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epa.sharepoint.com/sites/ORD_Community/speciate/Shared Documents/SPECIATE5.0/SPECIATE5.0Workbooks-Used/"/>
    </mc:Choice>
  </mc:AlternateContent>
  <xr:revisionPtr revIDLastSave="0" documentId="8_{6A91BAD9-5070-4B71-B326-F155BE484286}" xr6:coauthVersionLast="36" xr6:coauthVersionMax="36" xr10:uidLastSave="{00000000-0000-0000-0000-000000000000}"/>
  <bookViews>
    <workbookView xWindow="1050" yWindow="300" windowWidth="26445" windowHeight="10395" tabRatio="751" xr2:uid="{00000000-000D-0000-FFFF-FFFF00000000}"/>
  </bookViews>
  <sheets>
    <sheet name="Gas Profile-QA" sheetId="11" r:id="rId1"/>
    <sheet name="composite_fracs_from_ARB_emis" sheetId="15" r:id="rId2"/>
    <sheet name="orgprofile" sheetId="1" r:id="rId3"/>
    <sheet name="CARB bins" sheetId="5" r:id="rId4"/>
    <sheet name="Adhesives" sheetId="3" r:id="rId5"/>
    <sheet name="Household" sheetId="4" r:id="rId6"/>
    <sheet name="Personal Care" sheetId="6" r:id="rId7"/>
    <sheet name="Auto Aftermarket" sheetId="7" r:id="rId8"/>
    <sheet name="FIFRA" sheetId="8" r:id="rId9"/>
    <sheet name="Overall Consumer" sheetId="10" r:id="rId10"/>
    <sheet name="Architectural" sheetId="9" r:id="rId11"/>
    <sheet name="Reference" sheetId="12" r:id="rId12"/>
    <sheet name="Gas Species" sheetId="13" r:id="rId13"/>
    <sheet name="Keyword" sheetId="14" r:id="rId14"/>
  </sheets>
  <externalReferences>
    <externalReference r:id="rId15"/>
  </externalReferences>
  <definedNames>
    <definedName name="_xlnm._FilterDatabase" localSheetId="10" hidden="1">Architectural!$A$2:$F$181</definedName>
    <definedName name="_xlnm._FilterDatabase" localSheetId="7" hidden="1">'Auto Aftermarket'!$AL$2:$AQ$262</definedName>
    <definedName name="Query_from_PRD2" localSheetId="2" hidden="1">orgprofile!$A$1:$E$20179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O169" i="7" l="1"/>
  <c r="AF169" i="7"/>
  <c r="AG169" i="7" s="1"/>
  <c r="P4" i="7"/>
  <c r="Q4" i="7"/>
  <c r="P5" i="7"/>
  <c r="Q5" i="7"/>
  <c r="P6" i="7"/>
  <c r="Q6" i="7"/>
  <c r="P7" i="7"/>
  <c r="Q7" i="7"/>
  <c r="P8" i="7"/>
  <c r="Q8" i="7"/>
  <c r="P9" i="7"/>
  <c r="Q9" i="7"/>
  <c r="P10" i="7"/>
  <c r="Q10" i="7"/>
  <c r="P11" i="7"/>
  <c r="Q11" i="7"/>
  <c r="P12" i="7"/>
  <c r="Q12" i="7"/>
  <c r="P13" i="7"/>
  <c r="Q13" i="7"/>
  <c r="P14" i="7"/>
  <c r="Q14" i="7"/>
  <c r="P15" i="7"/>
  <c r="Q15" i="7"/>
  <c r="P16" i="7"/>
  <c r="Q16" i="7" s="1"/>
  <c r="P17" i="7"/>
  <c r="Q17" i="7"/>
  <c r="P18" i="7"/>
  <c r="Q18" i="7"/>
  <c r="P19" i="7"/>
  <c r="Q19" i="7"/>
  <c r="P20" i="7"/>
  <c r="Q20" i="7"/>
  <c r="P21" i="7"/>
  <c r="Q21" i="7"/>
  <c r="P22" i="7"/>
  <c r="Q22" i="7"/>
  <c r="P23" i="7"/>
  <c r="Q23" i="7"/>
  <c r="P24" i="7"/>
  <c r="Q24" i="7"/>
  <c r="P25" i="7"/>
  <c r="Q25" i="7"/>
  <c r="P26" i="7"/>
  <c r="Q26" i="7"/>
  <c r="P27" i="7"/>
  <c r="Q27" i="7"/>
  <c r="P28" i="7"/>
  <c r="Q28" i="7"/>
  <c r="P29" i="7"/>
  <c r="Q29" i="7"/>
  <c r="P30" i="7"/>
  <c r="Q30" i="7"/>
  <c r="P31" i="7"/>
  <c r="Q31" i="7"/>
  <c r="P32" i="7"/>
  <c r="Q32" i="7"/>
  <c r="P33" i="7"/>
  <c r="Q33" i="7"/>
  <c r="P34" i="7"/>
  <c r="Q34" i="7"/>
  <c r="P35" i="7"/>
  <c r="Q35" i="7"/>
  <c r="P36" i="7"/>
  <c r="Q36" i="7"/>
  <c r="P37" i="7"/>
  <c r="Q37" i="7"/>
  <c r="P38" i="7"/>
  <c r="Q38" i="7"/>
  <c r="P39" i="7"/>
  <c r="Q39" i="7" s="1"/>
  <c r="P40" i="7"/>
  <c r="Q40" i="7" s="1"/>
  <c r="P41" i="7"/>
  <c r="Q41" i="7"/>
  <c r="P42" i="7"/>
  <c r="Q42" i="7"/>
  <c r="P43" i="7"/>
  <c r="Q43" i="7"/>
  <c r="P44" i="7"/>
  <c r="Q44" i="7"/>
  <c r="P45" i="7"/>
  <c r="Q45" i="7"/>
  <c r="P46" i="7"/>
  <c r="Q46" i="7" s="1"/>
  <c r="P47" i="7"/>
  <c r="Q47" i="7"/>
  <c r="P48" i="7"/>
  <c r="Q48" i="7"/>
  <c r="P49" i="7"/>
  <c r="Q49" i="7"/>
  <c r="P50" i="7"/>
  <c r="Q50" i="7"/>
  <c r="P51" i="7"/>
  <c r="Q51" i="7"/>
  <c r="P52" i="7"/>
  <c r="Q52" i="7"/>
  <c r="P53" i="7"/>
  <c r="Q53" i="7" s="1"/>
  <c r="P54" i="7"/>
  <c r="Q54" i="7" s="1"/>
  <c r="P55" i="7"/>
  <c r="Q55" i="7" s="1"/>
  <c r="P56" i="7"/>
  <c r="Q56" i="7" s="1"/>
  <c r="P57" i="7"/>
  <c r="Q57" i="7"/>
  <c r="P58" i="7"/>
  <c r="Q58" i="7" s="1"/>
  <c r="P59" i="7"/>
  <c r="Q59" i="7"/>
  <c r="P60" i="7"/>
  <c r="Q60" i="7" s="1"/>
  <c r="P61" i="7"/>
  <c r="Q61" i="7"/>
  <c r="P62" i="7"/>
  <c r="Q62" i="7" s="1"/>
  <c r="P63" i="7"/>
  <c r="Q63" i="7"/>
  <c r="P64" i="7"/>
  <c r="Q64" i="7" s="1"/>
  <c r="P65" i="7"/>
  <c r="Q65" i="7"/>
  <c r="P66" i="7"/>
  <c r="Q66" i="7"/>
  <c r="P67" i="7"/>
  <c r="Q67" i="7"/>
  <c r="P68" i="7"/>
  <c r="Q68" i="7"/>
  <c r="P69" i="7"/>
  <c r="Q69" i="7"/>
  <c r="P70" i="7"/>
  <c r="Q70" i="7"/>
  <c r="P71" i="7"/>
  <c r="Q71" i="7"/>
  <c r="P72" i="7"/>
  <c r="Q72" i="7"/>
  <c r="P73" i="7"/>
  <c r="Q73" i="7"/>
  <c r="P74" i="7"/>
  <c r="Q74" i="7" s="1"/>
  <c r="P75" i="7"/>
  <c r="Q75" i="7"/>
  <c r="P76" i="7"/>
  <c r="Q76" i="7"/>
  <c r="P77" i="7"/>
  <c r="Q77" i="7"/>
  <c r="P78" i="7"/>
  <c r="Q78" i="7"/>
  <c r="P79" i="7"/>
  <c r="Q79" i="7"/>
  <c r="P80" i="7"/>
  <c r="Q80" i="7"/>
  <c r="P81" i="7"/>
  <c r="Q81" i="7"/>
  <c r="P82" i="7"/>
  <c r="Q82" i="7"/>
  <c r="P83" i="7"/>
  <c r="Q83" i="7"/>
  <c r="P84" i="7"/>
  <c r="Q84" i="7"/>
  <c r="P85" i="7"/>
  <c r="Q85" i="7" s="1"/>
  <c r="P86" i="7"/>
  <c r="Q86" i="7"/>
  <c r="P87" i="7"/>
  <c r="Q87" i="7"/>
  <c r="P88" i="7"/>
  <c r="Q88" i="7"/>
  <c r="P89" i="7"/>
  <c r="Q89" i="7" s="1"/>
  <c r="P90" i="7"/>
  <c r="Q90" i="7"/>
  <c r="P91" i="7"/>
  <c r="Q91" i="7"/>
  <c r="P92" i="7"/>
  <c r="Q92" i="7"/>
  <c r="P93" i="7"/>
  <c r="Q93" i="7"/>
  <c r="P94" i="7"/>
  <c r="Q94" i="7"/>
  <c r="P95" i="7"/>
  <c r="Q95" i="7"/>
  <c r="P96" i="7"/>
  <c r="Q96" i="7"/>
  <c r="P97" i="7"/>
  <c r="Q97" i="7"/>
  <c r="P98" i="7"/>
  <c r="Q98" i="7"/>
  <c r="P99" i="7"/>
  <c r="Q99" i="7"/>
  <c r="P100" i="7"/>
  <c r="Q100" i="7"/>
  <c r="P101" i="7"/>
  <c r="Q101" i="7"/>
  <c r="P102" i="7"/>
  <c r="Q102" i="7"/>
  <c r="P103" i="7"/>
  <c r="Q103" i="7"/>
  <c r="P104" i="7"/>
  <c r="Q104" i="7"/>
  <c r="P105" i="7"/>
  <c r="Q105" i="7"/>
  <c r="P106" i="7"/>
  <c r="Q106" i="7" s="1"/>
  <c r="P107" i="7"/>
  <c r="Q107" i="7"/>
  <c r="P108" i="7"/>
  <c r="Q108" i="7" s="1"/>
  <c r="P109" i="7"/>
  <c r="Q109" i="7"/>
  <c r="P110" i="7"/>
  <c r="Q110" i="7"/>
  <c r="P111" i="7"/>
  <c r="Q111" i="7" s="1"/>
  <c r="P112" i="7"/>
  <c r="Q112" i="7" s="1"/>
  <c r="P113" i="7"/>
  <c r="Q113" i="7" s="1"/>
  <c r="P114" i="7"/>
  <c r="Q114" i="7" s="1"/>
  <c r="P115" i="7"/>
  <c r="Q115" i="7"/>
  <c r="P116" i="7"/>
  <c r="Q116" i="7" s="1"/>
  <c r="P117" i="7"/>
  <c r="Q117" i="7" s="1"/>
  <c r="P118" i="7"/>
  <c r="Q118" i="7"/>
  <c r="P119" i="7"/>
  <c r="Q119" i="7"/>
  <c r="P120" i="7"/>
  <c r="Q120" i="7"/>
  <c r="P121" i="7"/>
  <c r="Q121" i="7" s="1"/>
  <c r="P122" i="7"/>
  <c r="Q122" i="7"/>
  <c r="P123" i="7"/>
  <c r="Q123" i="7"/>
  <c r="P124" i="7"/>
  <c r="Q124" i="7"/>
  <c r="P125" i="7"/>
  <c r="Q125" i="7"/>
  <c r="P126" i="7"/>
  <c r="Q126" i="7"/>
  <c r="P127" i="7"/>
  <c r="Q127" i="7"/>
  <c r="P128" i="7"/>
  <c r="Q128" i="7"/>
  <c r="P129" i="7"/>
  <c r="Q129" i="7" s="1"/>
  <c r="P130" i="7"/>
  <c r="Q130" i="7"/>
  <c r="P131" i="7"/>
  <c r="Q131" i="7"/>
  <c r="P132" i="7"/>
  <c r="Q132" i="7"/>
  <c r="P133" i="7"/>
  <c r="Q133" i="7"/>
  <c r="P134" i="7"/>
  <c r="Q134" i="7"/>
  <c r="P135" i="7"/>
  <c r="Q135" i="7"/>
  <c r="P136" i="7"/>
  <c r="Q136" i="7"/>
  <c r="P137" i="7"/>
  <c r="Q137" i="7"/>
  <c r="P138" i="7"/>
  <c r="Q138" i="7"/>
  <c r="P139" i="7"/>
  <c r="Q139" i="7"/>
  <c r="P140" i="7"/>
  <c r="Q140" i="7"/>
  <c r="P141" i="7"/>
  <c r="Q141" i="7" s="1"/>
  <c r="P142" i="7"/>
  <c r="Q142" i="7"/>
  <c r="P143" i="7"/>
  <c r="Q143" i="7"/>
  <c r="P144" i="7"/>
  <c r="Q144" i="7"/>
  <c r="P145" i="7"/>
  <c r="Q145" i="7"/>
  <c r="P146" i="7"/>
  <c r="Q146" i="7"/>
  <c r="P147" i="7"/>
  <c r="Q147" i="7"/>
  <c r="P148" i="7"/>
  <c r="Q148" i="7"/>
  <c r="P149" i="7"/>
  <c r="Q149" i="7"/>
  <c r="P150" i="7"/>
  <c r="Q150" i="7" s="1"/>
  <c r="P151" i="7"/>
  <c r="Q151" i="7"/>
  <c r="P152" i="7"/>
  <c r="Q152" i="7"/>
  <c r="P153" i="7"/>
  <c r="Q153" i="7"/>
  <c r="P154" i="7"/>
  <c r="Q154" i="7" s="1"/>
  <c r="P155" i="7"/>
  <c r="Q155" i="7"/>
  <c r="P156" i="7"/>
  <c r="Q156" i="7"/>
  <c r="P157" i="7"/>
  <c r="Q157" i="7" s="1"/>
  <c r="P158" i="7"/>
  <c r="Q158" i="7" s="1"/>
  <c r="P159" i="7"/>
  <c r="Q159" i="7" s="1"/>
  <c r="P160" i="7"/>
  <c r="Q160" i="7"/>
  <c r="P161" i="7"/>
  <c r="Q161" i="7"/>
  <c r="P162" i="7"/>
  <c r="Q162" i="7"/>
  <c r="P163" i="7"/>
  <c r="Q163" i="7" s="1"/>
  <c r="P164" i="7"/>
  <c r="Q164" i="7" s="1"/>
  <c r="P165" i="7"/>
  <c r="Q165" i="7"/>
  <c r="P166" i="7"/>
  <c r="Q166" i="7"/>
  <c r="P167" i="7"/>
  <c r="Q167" i="7"/>
  <c r="P168" i="7"/>
  <c r="Q168" i="7" s="1"/>
  <c r="P169" i="7"/>
  <c r="Q169" i="7"/>
  <c r="P170" i="7"/>
  <c r="Q170" i="7"/>
  <c r="P171" i="7"/>
  <c r="Q171" i="7"/>
  <c r="P172" i="7"/>
  <c r="Q172" i="7" s="1"/>
  <c r="P173" i="7"/>
  <c r="Q173" i="7"/>
  <c r="P174" i="7"/>
  <c r="Q174" i="7" s="1"/>
  <c r="P175" i="7"/>
  <c r="Q175" i="7"/>
  <c r="P176" i="7"/>
  <c r="Q176" i="7"/>
  <c r="P177" i="7"/>
  <c r="Q177" i="7" s="1"/>
  <c r="P178" i="7"/>
  <c r="Q178" i="7"/>
  <c r="P179" i="7"/>
  <c r="Q179" i="7" s="1"/>
  <c r="P180" i="7"/>
  <c r="Q180" i="7" s="1"/>
  <c r="P181" i="7"/>
  <c r="Q181" i="7" s="1"/>
  <c r="P182" i="7"/>
  <c r="Q182" i="7"/>
  <c r="P183" i="7"/>
  <c r="Q183" i="7" s="1"/>
  <c r="P184" i="7"/>
  <c r="Q184" i="7"/>
  <c r="P185" i="7"/>
  <c r="Q185" i="7"/>
  <c r="P186" i="7"/>
  <c r="Q186" i="7"/>
  <c r="P187" i="7"/>
  <c r="Q187" i="7"/>
  <c r="P188" i="7"/>
  <c r="Q188" i="7"/>
  <c r="P189" i="7"/>
  <c r="Q189" i="7"/>
  <c r="P190" i="7"/>
  <c r="Q190" i="7"/>
  <c r="P191" i="7"/>
  <c r="Q191" i="7" s="1"/>
  <c r="P192" i="7"/>
  <c r="Q192" i="7"/>
  <c r="P193" i="7"/>
  <c r="Q193" i="7"/>
  <c r="P194" i="7"/>
  <c r="Q194" i="7"/>
  <c r="P195" i="7"/>
  <c r="Q195" i="7"/>
  <c r="P196" i="7"/>
  <c r="Q196" i="7"/>
  <c r="P197" i="7"/>
  <c r="Q197" i="7"/>
  <c r="P198" i="7"/>
  <c r="Q198" i="7" s="1"/>
  <c r="P199" i="7"/>
  <c r="Q199" i="7"/>
  <c r="P200" i="7"/>
  <c r="Q200" i="7"/>
  <c r="P201" i="7"/>
  <c r="Q201" i="7"/>
  <c r="P202" i="7"/>
  <c r="Q202" i="7" s="1"/>
  <c r="P203" i="7"/>
  <c r="Q203" i="7"/>
  <c r="P204" i="7"/>
  <c r="Q204" i="7"/>
  <c r="P205" i="7"/>
  <c r="Q205" i="7"/>
  <c r="P206" i="7"/>
  <c r="Q206" i="7"/>
  <c r="P207" i="7"/>
  <c r="Q207" i="7"/>
  <c r="P208" i="7"/>
  <c r="Q208" i="7"/>
  <c r="P209" i="7"/>
  <c r="Q209" i="7"/>
  <c r="P210" i="7"/>
  <c r="Q210" i="7"/>
  <c r="P211" i="7"/>
  <c r="Q211" i="7"/>
  <c r="P212" i="7"/>
  <c r="Q212" i="7"/>
  <c r="P213" i="7"/>
  <c r="Q213" i="7"/>
  <c r="P214" i="7"/>
  <c r="Q214" i="7" s="1"/>
  <c r="P215" i="7"/>
  <c r="Q215" i="7"/>
  <c r="P216" i="7"/>
  <c r="Q216" i="7"/>
  <c r="P217" i="7"/>
  <c r="Q217" i="7"/>
  <c r="P218" i="7"/>
  <c r="Q218" i="7"/>
  <c r="P219" i="7"/>
  <c r="Q219" i="7"/>
  <c r="P220" i="7"/>
  <c r="Q220" i="7"/>
  <c r="P221" i="7"/>
  <c r="Q221" i="7" s="1"/>
  <c r="P222" i="7"/>
  <c r="Q222" i="7"/>
  <c r="P223" i="7"/>
  <c r="Q223" i="7"/>
  <c r="P224" i="7"/>
  <c r="Q224" i="7"/>
  <c r="P225" i="7"/>
  <c r="Q225" i="7"/>
  <c r="P226" i="7"/>
  <c r="Q226" i="7"/>
  <c r="P227" i="7"/>
  <c r="Q227" i="7"/>
  <c r="P228" i="7"/>
  <c r="Q228" i="7"/>
  <c r="P229" i="7"/>
  <c r="Q229" i="7"/>
  <c r="P230" i="7"/>
  <c r="Q230" i="7" s="1"/>
  <c r="P231" i="7"/>
  <c r="Q231" i="7"/>
  <c r="P232" i="7"/>
  <c r="Q232" i="7"/>
  <c r="P233" i="7"/>
  <c r="Q233" i="7"/>
  <c r="P234" i="7"/>
  <c r="Q234" i="7" s="1"/>
  <c r="P235" i="7"/>
  <c r="Q235" i="7"/>
  <c r="P236" i="7"/>
  <c r="Q236" i="7"/>
  <c r="P237" i="7"/>
  <c r="Q237" i="7"/>
  <c r="P238" i="7"/>
  <c r="Q238" i="7"/>
  <c r="P239" i="7"/>
  <c r="Q239" i="7" s="1"/>
  <c r="P240" i="7"/>
  <c r="Q240" i="7"/>
  <c r="P241" i="7"/>
  <c r="Q241" i="7"/>
  <c r="P242" i="7"/>
  <c r="Q242" i="7" s="1"/>
  <c r="P243" i="7"/>
  <c r="Q243" i="7" s="1"/>
  <c r="P244" i="7"/>
  <c r="Q244" i="7" s="1"/>
  <c r="P245" i="7"/>
  <c r="Q245" i="7" s="1"/>
  <c r="P246" i="7"/>
  <c r="Q246" i="7" s="1"/>
  <c r="P247" i="7"/>
  <c r="Q247" i="7" s="1"/>
  <c r="P248" i="7"/>
  <c r="Q248" i="7" s="1"/>
  <c r="P249" i="7"/>
  <c r="Q249" i="7" s="1"/>
  <c r="P250" i="7"/>
  <c r="Q250" i="7"/>
  <c r="P251" i="7"/>
  <c r="Q251" i="7" s="1"/>
  <c r="P252" i="7"/>
  <c r="Q252" i="7"/>
  <c r="P253" i="7"/>
  <c r="Q253" i="7" s="1"/>
  <c r="P254" i="7"/>
  <c r="Q254" i="7" s="1"/>
  <c r="P255" i="7"/>
  <c r="Q255" i="7" s="1"/>
  <c r="P256" i="7"/>
  <c r="Q256" i="7" s="1"/>
  <c r="P257" i="7"/>
  <c r="Q257" i="7" s="1"/>
  <c r="P258" i="7"/>
  <c r="Q258" i="7" s="1"/>
  <c r="P259" i="7"/>
  <c r="Q259" i="7" s="1"/>
  <c r="P260" i="7"/>
  <c r="Q260" i="7" s="1"/>
  <c r="P261" i="7"/>
  <c r="Q261" i="7" s="1"/>
  <c r="P262" i="7"/>
  <c r="Q262" i="7" s="1"/>
  <c r="P263" i="7"/>
  <c r="Q263" i="7" s="1"/>
  <c r="P264" i="7"/>
  <c r="Q264" i="7" s="1"/>
  <c r="P265" i="7"/>
  <c r="Q265" i="7" s="1"/>
  <c r="P266" i="7"/>
  <c r="Q266" i="7" s="1"/>
  <c r="P267" i="7"/>
  <c r="Q267" i="7"/>
  <c r="P268" i="7"/>
  <c r="Q268" i="7" s="1"/>
  <c r="P269" i="7"/>
  <c r="Q269" i="7" s="1"/>
  <c r="P270" i="7"/>
  <c r="Q270" i="7" s="1"/>
  <c r="P271" i="7"/>
  <c r="Q271" i="7"/>
  <c r="P272" i="7"/>
  <c r="Q272" i="7" s="1"/>
  <c r="P273" i="7"/>
  <c r="Q273" i="7"/>
  <c r="P274" i="7"/>
  <c r="Q274" i="7"/>
  <c r="P275" i="7"/>
  <c r="Q275" i="7" s="1"/>
  <c r="P276" i="7"/>
  <c r="Q276" i="7" s="1"/>
  <c r="P277" i="7"/>
  <c r="Q277" i="7"/>
  <c r="P278" i="7"/>
  <c r="Q278" i="7" s="1"/>
  <c r="P279" i="7"/>
  <c r="Q279" i="7" s="1"/>
  <c r="P280" i="7"/>
  <c r="Q280" i="7"/>
  <c r="P281" i="7"/>
  <c r="Q281" i="7"/>
  <c r="P282" i="7"/>
  <c r="Q282" i="7"/>
  <c r="P283" i="7"/>
  <c r="Q283" i="7"/>
  <c r="P284" i="7"/>
  <c r="Q284" i="7"/>
  <c r="P285" i="7"/>
  <c r="Q285" i="7"/>
  <c r="P286" i="7"/>
  <c r="Q286" i="7"/>
  <c r="P287" i="7"/>
  <c r="Q287" i="7"/>
  <c r="P288" i="7"/>
  <c r="Q288" i="7"/>
  <c r="P289" i="7"/>
  <c r="Q289" i="7" s="1"/>
  <c r="P290" i="7"/>
  <c r="Q290" i="7"/>
  <c r="P291" i="7"/>
  <c r="Q291" i="7"/>
  <c r="P292" i="7"/>
  <c r="Q292" i="7"/>
  <c r="P293" i="7"/>
  <c r="Q293" i="7"/>
  <c r="P294" i="7"/>
  <c r="Q294" i="7"/>
  <c r="P295" i="7"/>
  <c r="Q295" i="7"/>
  <c r="P296" i="7"/>
  <c r="Q296" i="7"/>
  <c r="P297" i="7"/>
  <c r="Q297" i="7" s="1"/>
  <c r="P298" i="7"/>
  <c r="Q298" i="7"/>
  <c r="P299" i="7"/>
  <c r="Q299" i="7" s="1"/>
  <c r="P300" i="7"/>
  <c r="Q300" i="7"/>
  <c r="P301" i="7"/>
  <c r="Q301" i="7"/>
  <c r="P302" i="7"/>
  <c r="Q302" i="7" s="1"/>
  <c r="P303" i="7"/>
  <c r="Q303" i="7"/>
  <c r="P304" i="7"/>
  <c r="Q304" i="7"/>
  <c r="P305" i="7"/>
  <c r="Q305" i="7"/>
  <c r="P306" i="7"/>
  <c r="Q306" i="7"/>
  <c r="P307" i="7"/>
  <c r="Q307" i="7"/>
  <c r="P308" i="7"/>
  <c r="Q308" i="7"/>
  <c r="P309" i="7"/>
  <c r="Q309" i="7"/>
  <c r="P310" i="7"/>
  <c r="Q310" i="7"/>
  <c r="P311" i="7"/>
  <c r="Q311" i="7"/>
  <c r="P312" i="7"/>
  <c r="Q312" i="7"/>
  <c r="P313" i="7"/>
  <c r="Q313" i="7"/>
  <c r="P314" i="7"/>
  <c r="Q314" i="7"/>
  <c r="P315" i="7"/>
  <c r="Q315" i="7"/>
  <c r="P316" i="7"/>
  <c r="Q316" i="7" s="1"/>
  <c r="P317" i="7"/>
  <c r="Q317" i="7"/>
  <c r="P318" i="7"/>
  <c r="Q318" i="7"/>
  <c r="P319" i="7"/>
  <c r="Q319" i="7"/>
  <c r="P320" i="7"/>
  <c r="Q320" i="7"/>
  <c r="P321" i="7"/>
  <c r="Q321" i="7"/>
  <c r="P322" i="7"/>
  <c r="Q322" i="7"/>
  <c r="P323" i="7"/>
  <c r="Q323" i="7"/>
  <c r="P324" i="7"/>
  <c r="Q324" i="7"/>
  <c r="P325" i="7"/>
  <c r="Q325" i="7"/>
  <c r="P326" i="7"/>
  <c r="Q326" i="7" s="1"/>
  <c r="P327" i="7"/>
  <c r="Q327" i="7"/>
  <c r="P328" i="7"/>
  <c r="Q328" i="7"/>
  <c r="P329" i="7"/>
  <c r="Q329" i="7"/>
  <c r="P330" i="7"/>
  <c r="Q330" i="7" s="1"/>
  <c r="P331" i="7"/>
  <c r="Q331" i="7"/>
  <c r="P332" i="7"/>
  <c r="Q332" i="7"/>
  <c r="P333" i="7"/>
  <c r="Q333" i="7"/>
  <c r="P334" i="7"/>
  <c r="Q334" i="7"/>
  <c r="P335" i="7"/>
  <c r="Q335" i="7"/>
  <c r="P336" i="7"/>
  <c r="Q336" i="7"/>
  <c r="P337" i="7"/>
  <c r="Q337" i="7" s="1"/>
  <c r="P338" i="7"/>
  <c r="Q338" i="7"/>
  <c r="P339" i="7"/>
  <c r="Q339" i="7"/>
  <c r="P340" i="7"/>
  <c r="Q340" i="7"/>
  <c r="P341" i="7"/>
  <c r="Q341" i="7"/>
  <c r="P342" i="7"/>
  <c r="Q342" i="7"/>
  <c r="P343" i="7"/>
  <c r="Q343" i="7"/>
  <c r="P344" i="7"/>
  <c r="Q344" i="7"/>
  <c r="P345" i="7"/>
  <c r="Q345" i="7"/>
  <c r="P346" i="7"/>
  <c r="Q346" i="7" s="1"/>
  <c r="P347" i="7"/>
  <c r="Q347" i="7"/>
  <c r="P348" i="7"/>
  <c r="Q348" i="7"/>
  <c r="P349" i="7"/>
  <c r="Q349" i="7"/>
  <c r="P350" i="7"/>
  <c r="Q350" i="7"/>
  <c r="P351" i="7"/>
  <c r="Q351" i="7"/>
  <c r="P352" i="7"/>
  <c r="Q352" i="7"/>
  <c r="P353" i="7"/>
  <c r="Q353" i="7"/>
  <c r="P354" i="7"/>
  <c r="Q354" i="7"/>
  <c r="P355" i="7"/>
  <c r="Q355" i="7"/>
  <c r="P356" i="7"/>
  <c r="Q356" i="7"/>
  <c r="P357" i="7"/>
  <c r="Q357" i="7" s="1"/>
  <c r="P358" i="7"/>
  <c r="Q358" i="7"/>
  <c r="P359" i="7"/>
  <c r="Q359" i="7"/>
  <c r="P360" i="7"/>
  <c r="Q360" i="7" s="1"/>
  <c r="P361" i="7"/>
  <c r="Q361" i="7"/>
  <c r="P362" i="7"/>
  <c r="Q362" i="7"/>
  <c r="P363" i="7"/>
  <c r="Q363" i="7"/>
  <c r="P364" i="7"/>
  <c r="Q364" i="7"/>
  <c r="P365" i="7"/>
  <c r="Q365" i="7" s="1"/>
  <c r="P366" i="7"/>
  <c r="Q366" i="7"/>
  <c r="P367" i="7"/>
  <c r="Q367" i="7"/>
  <c r="P368" i="7"/>
  <c r="Q368" i="7"/>
  <c r="P369" i="7"/>
  <c r="Q369" i="7"/>
  <c r="P370" i="7"/>
  <c r="Q370" i="7" s="1"/>
  <c r="P371" i="7"/>
  <c r="Q371" i="7"/>
  <c r="P372" i="7"/>
  <c r="Q372" i="7"/>
  <c r="P373" i="7"/>
  <c r="Q373" i="7"/>
  <c r="P374" i="7"/>
  <c r="Q374" i="7"/>
  <c r="P375" i="7"/>
  <c r="Q375" i="7"/>
  <c r="P376" i="7"/>
  <c r="Q376" i="7"/>
  <c r="P377" i="7"/>
  <c r="Q377" i="7" s="1"/>
  <c r="P378" i="7"/>
  <c r="Q378" i="7"/>
  <c r="P379" i="7"/>
  <c r="Q379" i="7"/>
  <c r="P380" i="7"/>
  <c r="Q380" i="7"/>
  <c r="P381" i="7"/>
  <c r="Q381" i="7"/>
  <c r="P382" i="7"/>
  <c r="Q382" i="7"/>
  <c r="P383" i="7"/>
  <c r="Q383" i="7" s="1"/>
  <c r="P384" i="7"/>
  <c r="Q384" i="7"/>
  <c r="P385" i="7"/>
  <c r="Q385" i="7"/>
  <c r="P386" i="7"/>
  <c r="Q386" i="7"/>
  <c r="P387" i="7"/>
  <c r="Q387" i="7"/>
  <c r="P388" i="7"/>
  <c r="Q388" i="7"/>
  <c r="P389" i="7"/>
  <c r="Q389" i="7"/>
  <c r="P390" i="7"/>
  <c r="Q390" i="7"/>
  <c r="P391" i="7"/>
  <c r="Q391" i="7"/>
  <c r="P392" i="7"/>
  <c r="Q392" i="7" s="1"/>
  <c r="P393" i="7"/>
  <c r="Q393" i="7"/>
  <c r="P394" i="7"/>
  <c r="Q394" i="7"/>
  <c r="P395" i="7"/>
  <c r="Q395" i="7"/>
  <c r="P396" i="7"/>
  <c r="Q396" i="7"/>
  <c r="P397" i="7"/>
  <c r="Q397" i="7"/>
  <c r="P398" i="7"/>
  <c r="Q398" i="7" s="1"/>
  <c r="P399" i="7"/>
  <c r="Q399" i="7"/>
  <c r="P400" i="7"/>
  <c r="Q400" i="7"/>
  <c r="P401" i="7"/>
  <c r="Q401" i="7"/>
  <c r="P402" i="7"/>
  <c r="Q402" i="7"/>
  <c r="P403" i="7"/>
  <c r="Q403" i="7"/>
  <c r="P404" i="7"/>
  <c r="Q404" i="7" s="1"/>
  <c r="P405" i="7"/>
  <c r="Q405" i="7" s="1"/>
  <c r="P406" i="7"/>
  <c r="Q406" i="7" s="1"/>
  <c r="P407" i="7"/>
  <c r="Q407" i="7"/>
  <c r="P408" i="7"/>
  <c r="Q408" i="7" s="1"/>
  <c r="P409" i="7"/>
  <c r="Q409" i="7"/>
  <c r="P410" i="7"/>
  <c r="Q410" i="7" s="1"/>
  <c r="P411" i="7"/>
  <c r="Q411" i="7"/>
  <c r="P412" i="7"/>
  <c r="Q412" i="7" s="1"/>
  <c r="P413" i="7"/>
  <c r="Q413" i="7" s="1"/>
  <c r="P414" i="7"/>
  <c r="Q414" i="7"/>
  <c r="P415" i="7"/>
  <c r="Q415" i="7"/>
  <c r="P416" i="7"/>
  <c r="Q416" i="7"/>
  <c r="P417" i="7"/>
  <c r="Q417" i="7"/>
  <c r="P418" i="7"/>
  <c r="Q418" i="7"/>
  <c r="P419" i="7"/>
  <c r="Q419" i="7"/>
  <c r="P420" i="7"/>
  <c r="Q420" i="7"/>
  <c r="P421" i="7"/>
  <c r="Q421" i="7"/>
  <c r="P422" i="7"/>
  <c r="Q422" i="7" s="1"/>
  <c r="P423" i="7"/>
  <c r="Q423" i="7"/>
  <c r="P424" i="7"/>
  <c r="Q424" i="7" s="1"/>
  <c r="P425" i="7"/>
  <c r="Q425" i="7" s="1"/>
  <c r="P426" i="7"/>
  <c r="Q426" i="7"/>
  <c r="P427" i="7"/>
  <c r="Q427" i="7"/>
  <c r="P428" i="7"/>
  <c r="Q428" i="7"/>
  <c r="P429" i="7"/>
  <c r="Q429" i="7"/>
  <c r="P430" i="7"/>
  <c r="Q430" i="7"/>
  <c r="P431" i="7"/>
  <c r="Q431" i="7"/>
  <c r="P432" i="7"/>
  <c r="Q432" i="7"/>
  <c r="P433" i="7"/>
  <c r="Q433" i="7"/>
  <c r="P434" i="7"/>
  <c r="Q434" i="7" s="1"/>
  <c r="P435" i="7"/>
  <c r="Q435" i="7"/>
  <c r="P436" i="7"/>
  <c r="Q436" i="7"/>
  <c r="P437" i="7"/>
  <c r="Q437" i="7"/>
  <c r="P438" i="7"/>
  <c r="Q438" i="7"/>
  <c r="P439" i="7"/>
  <c r="Q439" i="7"/>
  <c r="P440" i="7"/>
  <c r="Q440" i="7"/>
  <c r="P441" i="7"/>
  <c r="Q441" i="7"/>
  <c r="P442" i="7"/>
  <c r="Q442" i="7" s="1"/>
  <c r="P443" i="7"/>
  <c r="Q443" i="7"/>
  <c r="P444" i="7"/>
  <c r="Q444" i="7"/>
  <c r="P445" i="7"/>
  <c r="Q445" i="7"/>
  <c r="P446" i="7"/>
  <c r="Q446" i="7"/>
  <c r="P447" i="7"/>
  <c r="Q447" i="7"/>
  <c r="P448" i="7"/>
  <c r="Q448" i="7"/>
  <c r="P449" i="7"/>
  <c r="Q449" i="7"/>
  <c r="P450" i="7"/>
  <c r="Q450" i="7"/>
  <c r="P451" i="7"/>
  <c r="Q451" i="7"/>
  <c r="P452" i="7"/>
  <c r="Q452" i="7"/>
  <c r="P453" i="7"/>
  <c r="Q453" i="7"/>
  <c r="P454" i="7"/>
  <c r="Q454" i="7" s="1"/>
  <c r="P455" i="7"/>
  <c r="Q455" i="7" s="1"/>
  <c r="P456" i="7"/>
  <c r="Q456" i="7"/>
  <c r="P457" i="7"/>
  <c r="Q457" i="7"/>
  <c r="P458" i="7"/>
  <c r="Q458" i="7" s="1"/>
  <c r="P459" i="7"/>
  <c r="Q459" i="7" s="1"/>
  <c r="P460" i="7"/>
  <c r="Q460" i="7" s="1"/>
  <c r="P461" i="7"/>
  <c r="Q461" i="7"/>
  <c r="P462" i="7"/>
  <c r="Q462" i="7" s="1"/>
  <c r="P463" i="7"/>
  <c r="Q463" i="7"/>
  <c r="P464" i="7"/>
  <c r="Q464" i="7"/>
  <c r="P465" i="7"/>
  <c r="Q465" i="7"/>
  <c r="P466" i="7"/>
  <c r="Q466" i="7"/>
  <c r="P467" i="7"/>
  <c r="Q467" i="7"/>
  <c r="P468" i="7"/>
  <c r="Q468" i="7"/>
  <c r="P469" i="7"/>
  <c r="Q469" i="7" s="1"/>
  <c r="P470" i="7"/>
  <c r="Q470" i="7"/>
  <c r="P471" i="7"/>
  <c r="Q471" i="7"/>
  <c r="P472" i="7"/>
  <c r="Q472" i="7"/>
  <c r="P473" i="7"/>
  <c r="Q473" i="7" s="1"/>
  <c r="P474" i="7"/>
  <c r="Q474" i="7" s="1"/>
  <c r="P475" i="7"/>
  <c r="Q475" i="7"/>
  <c r="P476" i="7"/>
  <c r="Q476" i="7"/>
  <c r="P477" i="7"/>
  <c r="Q477" i="7"/>
  <c r="P478" i="7"/>
  <c r="Q478" i="7"/>
  <c r="P479" i="7"/>
  <c r="Q479" i="7"/>
  <c r="P480" i="7"/>
  <c r="Q480" i="7"/>
  <c r="P481" i="7"/>
  <c r="Q481" i="7"/>
  <c r="P482" i="7"/>
  <c r="Q482" i="7"/>
  <c r="P483" i="7"/>
  <c r="Q483" i="7" s="1"/>
  <c r="P484" i="7"/>
  <c r="Q484" i="7" s="1"/>
  <c r="P485" i="7"/>
  <c r="Q485" i="7"/>
  <c r="P486" i="7"/>
  <c r="Q486" i="7" s="1"/>
  <c r="P487" i="7"/>
  <c r="Q487" i="7"/>
  <c r="P488" i="7"/>
  <c r="Q488" i="7"/>
  <c r="P489" i="7"/>
  <c r="Q489" i="7"/>
  <c r="P490" i="7"/>
  <c r="Q490" i="7" s="1"/>
  <c r="P491" i="7"/>
  <c r="Q491" i="7"/>
  <c r="P492" i="7"/>
  <c r="Q492" i="7"/>
  <c r="P493" i="7"/>
  <c r="Q493" i="7"/>
  <c r="P494" i="7"/>
  <c r="Q494" i="7"/>
  <c r="P495" i="7"/>
  <c r="Q495" i="7"/>
  <c r="P496" i="7"/>
  <c r="Q496" i="7"/>
  <c r="P497" i="7"/>
  <c r="Q497" i="7"/>
  <c r="P498" i="7"/>
  <c r="Q498" i="7"/>
  <c r="P499" i="7"/>
  <c r="Q499" i="7"/>
  <c r="P500" i="7"/>
  <c r="Q500" i="7"/>
  <c r="P501" i="7"/>
  <c r="Q501" i="7"/>
  <c r="P502" i="7"/>
  <c r="Q502" i="7"/>
  <c r="P503" i="7"/>
  <c r="Q503" i="7"/>
  <c r="P504" i="7"/>
  <c r="Q504" i="7" s="1"/>
  <c r="P505" i="7"/>
  <c r="Q505" i="7"/>
  <c r="P506" i="7"/>
  <c r="Q506" i="7"/>
  <c r="P507" i="7"/>
  <c r="Q507" i="7"/>
  <c r="P508" i="7"/>
  <c r="Q508" i="7" s="1"/>
  <c r="P509" i="7"/>
  <c r="Q509" i="7"/>
  <c r="P510" i="7"/>
  <c r="Q510" i="7"/>
  <c r="P511" i="7"/>
  <c r="Q511" i="7" s="1"/>
  <c r="P512" i="7"/>
  <c r="Q512" i="7"/>
  <c r="P513" i="7"/>
  <c r="Q513" i="7" s="1"/>
  <c r="P514" i="7"/>
  <c r="Q514" i="7"/>
  <c r="P515" i="7"/>
  <c r="Q515" i="7"/>
  <c r="P516" i="7"/>
  <c r="Q516" i="7"/>
  <c r="P517" i="7"/>
  <c r="Q517" i="7"/>
  <c r="P518" i="7"/>
  <c r="Q518" i="7"/>
  <c r="P519" i="7"/>
  <c r="Q519" i="7"/>
  <c r="P520" i="7"/>
  <c r="Q520" i="7" s="1"/>
  <c r="P521" i="7"/>
  <c r="Q521" i="7"/>
  <c r="P522" i="7"/>
  <c r="Q522" i="7"/>
  <c r="P523" i="7"/>
  <c r="Q523" i="7" s="1"/>
  <c r="P524" i="7"/>
  <c r="Q524" i="7" s="1"/>
  <c r="P525" i="7"/>
  <c r="Q525" i="7"/>
  <c r="P526" i="7"/>
  <c r="Q526" i="7" s="1"/>
  <c r="P527" i="7"/>
  <c r="Q527" i="7"/>
  <c r="P528" i="7"/>
  <c r="Q528" i="7"/>
  <c r="P529" i="7"/>
  <c r="Q529" i="7"/>
  <c r="P530" i="7"/>
  <c r="Q530" i="7"/>
  <c r="P531" i="7"/>
  <c r="Q531" i="7"/>
  <c r="P532" i="7"/>
  <c r="Q532" i="7"/>
  <c r="P533" i="7"/>
  <c r="Q533" i="7"/>
  <c r="P534" i="7"/>
  <c r="Q534" i="7"/>
  <c r="P535" i="7"/>
  <c r="Q535" i="7"/>
  <c r="P536" i="7"/>
  <c r="Q536" i="7"/>
  <c r="P537" i="7"/>
  <c r="Q537" i="7"/>
  <c r="P538" i="7"/>
  <c r="Q538" i="7"/>
  <c r="P539" i="7"/>
  <c r="Q539" i="7"/>
  <c r="P540" i="7"/>
  <c r="Q540" i="7" s="1"/>
  <c r="P541" i="7"/>
  <c r="Q541" i="7"/>
  <c r="P542" i="7"/>
  <c r="Q542" i="7" s="1"/>
  <c r="P543" i="7"/>
  <c r="Q543" i="7"/>
  <c r="P544" i="7"/>
  <c r="Q544" i="7"/>
  <c r="P545" i="7"/>
  <c r="Q545" i="7"/>
  <c r="P546" i="7"/>
  <c r="Q546" i="7"/>
  <c r="P547" i="7"/>
  <c r="Q547" i="7"/>
  <c r="P548" i="7"/>
  <c r="Q548" i="7"/>
  <c r="P549" i="7"/>
  <c r="Q549" i="7"/>
  <c r="P550" i="7"/>
  <c r="Q550" i="7"/>
  <c r="P551" i="7"/>
  <c r="Q551" i="7"/>
  <c r="P552" i="7"/>
  <c r="Q552" i="7"/>
  <c r="P553" i="7"/>
  <c r="Q553" i="7"/>
  <c r="P554" i="7"/>
  <c r="Q554" i="7"/>
  <c r="P555" i="7"/>
  <c r="Q555" i="7"/>
  <c r="P556" i="7"/>
  <c r="Q556" i="7"/>
  <c r="P557" i="7"/>
  <c r="Q557" i="7"/>
  <c r="P558" i="7"/>
  <c r="Q558" i="7"/>
  <c r="P559" i="7"/>
  <c r="Q559" i="7"/>
  <c r="P560" i="7"/>
  <c r="Q560" i="7"/>
  <c r="P561" i="7"/>
  <c r="Q561" i="7"/>
  <c r="P562" i="7"/>
  <c r="Q562" i="7"/>
  <c r="P563" i="7"/>
  <c r="Q563" i="7"/>
  <c r="P564" i="7"/>
  <c r="Q564" i="7"/>
  <c r="P565" i="7"/>
  <c r="Q565" i="7"/>
  <c r="P566" i="7"/>
  <c r="Q566" i="7"/>
  <c r="P567" i="7"/>
  <c r="Q567" i="7" s="1"/>
  <c r="P568" i="7"/>
  <c r="Q568" i="7"/>
  <c r="P569" i="7"/>
  <c r="Q569" i="7" s="1"/>
  <c r="P570" i="7"/>
  <c r="Q570" i="7" s="1"/>
  <c r="P571" i="7"/>
  <c r="Q571" i="7" s="1"/>
  <c r="P572" i="7"/>
  <c r="Q572" i="7" s="1"/>
  <c r="P573" i="7"/>
  <c r="Q573" i="7"/>
  <c r="P574" i="7"/>
  <c r="Q574" i="7" s="1"/>
  <c r="P575" i="7"/>
  <c r="Q575" i="7" s="1"/>
  <c r="P576" i="7"/>
  <c r="Q576" i="7" s="1"/>
  <c r="P577" i="7"/>
  <c r="Q577" i="7" s="1"/>
  <c r="P578" i="7"/>
  <c r="Q578" i="7"/>
  <c r="P579" i="7"/>
  <c r="Q579" i="7" s="1"/>
  <c r="P580" i="7"/>
  <c r="Q580" i="7" s="1"/>
  <c r="P581" i="7"/>
  <c r="Q581" i="7" s="1"/>
  <c r="P582" i="7"/>
  <c r="Q582" i="7"/>
  <c r="P583" i="7"/>
  <c r="Q583" i="7"/>
  <c r="P584" i="7"/>
  <c r="Q584" i="7"/>
  <c r="P585" i="7"/>
  <c r="Q585" i="7"/>
  <c r="P586" i="7"/>
  <c r="Q586" i="7"/>
  <c r="P587" i="7"/>
  <c r="Q587" i="7"/>
  <c r="P588" i="7"/>
  <c r="Q588" i="7"/>
  <c r="P589" i="7"/>
  <c r="Q589" i="7"/>
  <c r="P590" i="7"/>
  <c r="Q590" i="7"/>
  <c r="P591" i="7"/>
  <c r="Q591" i="7"/>
  <c r="P592" i="7"/>
  <c r="Q592" i="7" s="1"/>
  <c r="P593" i="7"/>
  <c r="Q593" i="7"/>
  <c r="P594" i="7"/>
  <c r="Q594" i="7"/>
  <c r="P595" i="7"/>
  <c r="Q595" i="7"/>
  <c r="P596" i="7"/>
  <c r="Q596" i="7"/>
  <c r="P597" i="7"/>
  <c r="Q597" i="7"/>
  <c r="P598" i="7"/>
  <c r="Q598" i="7"/>
  <c r="P599" i="7"/>
  <c r="Q599" i="7" s="1"/>
  <c r="P600" i="7"/>
  <c r="Q600" i="7" s="1"/>
  <c r="P601" i="7"/>
  <c r="Q601" i="7"/>
  <c r="P602" i="7"/>
  <c r="Q602" i="7"/>
  <c r="P603" i="7"/>
  <c r="Q603" i="7"/>
  <c r="P604" i="7"/>
  <c r="Q604" i="7"/>
  <c r="P605" i="7"/>
  <c r="Q605" i="7"/>
  <c r="P606" i="7"/>
  <c r="Q606" i="7"/>
  <c r="P607" i="7"/>
  <c r="Q607" i="7" s="1"/>
  <c r="P608" i="7"/>
  <c r="Q608" i="7" s="1"/>
  <c r="P609" i="7"/>
  <c r="Q609" i="7" s="1"/>
  <c r="P610" i="7"/>
  <c r="Q610" i="7"/>
  <c r="P611" i="7"/>
  <c r="Q611" i="7" s="1"/>
  <c r="P612" i="7"/>
  <c r="Q612" i="7" s="1"/>
  <c r="P613" i="7"/>
  <c r="Q613" i="7"/>
  <c r="P614" i="7"/>
  <c r="Q614" i="7" s="1"/>
  <c r="P615" i="7"/>
  <c r="Q615" i="7"/>
  <c r="P616" i="7"/>
  <c r="Q616" i="7"/>
  <c r="P617" i="7"/>
  <c r="Q617" i="7"/>
  <c r="P618" i="7"/>
  <c r="Q618" i="7"/>
  <c r="P619" i="7"/>
  <c r="Q619" i="7"/>
  <c r="P620" i="7"/>
  <c r="Q620" i="7"/>
  <c r="P621" i="7"/>
  <c r="Q621" i="7"/>
  <c r="P622" i="7"/>
  <c r="Q622" i="7"/>
  <c r="P623" i="7"/>
  <c r="Q623" i="7"/>
  <c r="P624" i="7"/>
  <c r="Q624" i="7"/>
  <c r="P625" i="7"/>
  <c r="Q625" i="7"/>
  <c r="P626" i="7"/>
  <c r="Q626" i="7" s="1"/>
  <c r="P627" i="7"/>
  <c r="Q627" i="7"/>
  <c r="P628" i="7"/>
  <c r="Q628" i="7" s="1"/>
  <c r="P629" i="7"/>
  <c r="Q629" i="7"/>
  <c r="P630" i="7"/>
  <c r="Q630" i="7"/>
  <c r="P631" i="7"/>
  <c r="Q631" i="7"/>
  <c r="P632" i="7"/>
  <c r="Q632" i="7"/>
  <c r="P633" i="7"/>
  <c r="Q633" i="7"/>
  <c r="P634" i="7"/>
  <c r="Q634" i="7" s="1"/>
  <c r="P635" i="7"/>
  <c r="Q635" i="7"/>
  <c r="P636" i="7"/>
  <c r="Q636" i="7"/>
  <c r="P637" i="7"/>
  <c r="Q637" i="7"/>
  <c r="P638" i="7"/>
  <c r="Q638" i="7"/>
  <c r="P639" i="7"/>
  <c r="Q639" i="7"/>
  <c r="P640" i="7"/>
  <c r="Q640" i="7"/>
  <c r="P641" i="7"/>
  <c r="Q641" i="7"/>
  <c r="P642" i="7"/>
  <c r="Q642" i="7"/>
  <c r="P643" i="7"/>
  <c r="Q643" i="7"/>
  <c r="P644" i="7"/>
  <c r="Q644" i="7"/>
  <c r="P645" i="7"/>
  <c r="Q645" i="7"/>
  <c r="P646" i="7"/>
  <c r="Q646" i="7"/>
  <c r="P647" i="7"/>
  <c r="Q647" i="7"/>
  <c r="P648" i="7"/>
  <c r="Q648" i="7" s="1"/>
  <c r="P649" i="7"/>
  <c r="Q649" i="7" s="1"/>
  <c r="P650" i="7"/>
  <c r="Q650" i="7" s="1"/>
  <c r="P651" i="7"/>
  <c r="Q651" i="7" s="1"/>
  <c r="P652" i="7"/>
  <c r="Q652" i="7" s="1"/>
  <c r="P653" i="7"/>
  <c r="Q653" i="7"/>
  <c r="P654" i="7"/>
  <c r="Q654" i="7" s="1"/>
  <c r="P655" i="7"/>
  <c r="Q655" i="7"/>
  <c r="P656" i="7"/>
  <c r="Q656" i="7"/>
  <c r="P657" i="7"/>
  <c r="Q657" i="7" s="1"/>
  <c r="P658" i="7"/>
  <c r="Q658" i="7"/>
  <c r="P659" i="7"/>
  <c r="Q659" i="7" s="1"/>
  <c r="P660" i="7"/>
  <c r="Q660" i="7"/>
  <c r="P661" i="7"/>
  <c r="Q661" i="7" s="1"/>
  <c r="P662" i="7"/>
  <c r="Q662" i="7" s="1"/>
  <c r="P663" i="7"/>
  <c r="Q663" i="7" s="1"/>
  <c r="P664" i="7"/>
  <c r="Q664" i="7" s="1"/>
  <c r="P665" i="7"/>
  <c r="Q665" i="7"/>
  <c r="P666" i="7"/>
  <c r="Q666" i="7" s="1"/>
  <c r="P3" i="7"/>
  <c r="H443" i="7"/>
  <c r="I443" i="7" s="1"/>
  <c r="H444" i="7"/>
  <c r="I444" i="7" s="1"/>
  <c r="H445" i="7"/>
  <c r="I445" i="7" s="1"/>
  <c r="H446" i="7"/>
  <c r="I446" i="7" s="1"/>
  <c r="H447" i="7"/>
  <c r="I447" i="7" s="1"/>
  <c r="H448" i="7"/>
  <c r="I448" i="7" s="1"/>
  <c r="H449" i="7"/>
  <c r="I449" i="7" s="1"/>
  <c r="H450" i="7"/>
  <c r="I450" i="7" s="1"/>
  <c r="H451" i="7"/>
  <c r="I451" i="7" s="1"/>
  <c r="I145" i="15" l="1"/>
  <c r="O144" i="15" s="1"/>
  <c r="Q144" i="15" s="1"/>
  <c r="O136" i="15"/>
  <c r="P135" i="15" s="1"/>
  <c r="Q135" i="15" s="1"/>
  <c r="P126" i="15"/>
  <c r="Q126" i="15" s="1"/>
  <c r="O119" i="15"/>
  <c r="P118" i="15" s="1"/>
  <c r="Q118" i="15" s="1"/>
  <c r="P117" i="15"/>
  <c r="Q117" i="15" s="1"/>
  <c r="P113" i="15"/>
  <c r="Q113" i="15" s="1"/>
  <c r="P101" i="15"/>
  <c r="Q101" i="15" s="1"/>
  <c r="O95" i="15"/>
  <c r="P94" i="15" s="1"/>
  <c r="Q94" i="15" s="1"/>
  <c r="O77" i="15"/>
  <c r="P74" i="15" s="1"/>
  <c r="Q74" i="15" s="1"/>
  <c r="P29" i="15"/>
  <c r="Q29" i="15" s="1"/>
  <c r="O20" i="15"/>
  <c r="P15" i="15" s="1"/>
  <c r="Q15" i="15" s="1"/>
  <c r="P25" i="15" l="1"/>
  <c r="Q25" i="15" s="1"/>
  <c r="P99" i="15"/>
  <c r="Q99" i="15" s="1"/>
  <c r="P115" i="15"/>
  <c r="Q115" i="15" s="1"/>
  <c r="P127" i="15"/>
  <c r="Q127" i="15" s="1"/>
  <c r="P133" i="15"/>
  <c r="Q133" i="15" s="1"/>
  <c r="O140" i="15"/>
  <c r="Q140" i="15" s="1"/>
  <c r="P128" i="15"/>
  <c r="Q128" i="15" s="1"/>
  <c r="P37" i="15"/>
  <c r="Q37" i="15" s="1"/>
  <c r="O141" i="15"/>
  <c r="Q141" i="15" s="1"/>
  <c r="P124" i="15"/>
  <c r="Q124" i="15" s="1"/>
  <c r="P130" i="15"/>
  <c r="Q130" i="15" s="1"/>
  <c r="P83" i="15"/>
  <c r="Q83" i="15" s="1"/>
  <c r="P109" i="15"/>
  <c r="Q109" i="15" s="1"/>
  <c r="P131" i="15"/>
  <c r="Q131" i="15" s="1"/>
  <c r="O142" i="15"/>
  <c r="Q142" i="15" s="1"/>
  <c r="P33" i="15"/>
  <c r="Q33" i="15" s="1"/>
  <c r="P103" i="15"/>
  <c r="Q103" i="15" s="1"/>
  <c r="P105" i="15"/>
  <c r="Q105" i="15" s="1"/>
  <c r="P123" i="15"/>
  <c r="Q123" i="15" s="1"/>
  <c r="P129" i="15"/>
  <c r="Q129" i="15" s="1"/>
  <c r="P107" i="15"/>
  <c r="Q107" i="15" s="1"/>
  <c r="P87" i="15"/>
  <c r="Q87" i="15" s="1"/>
  <c r="P111" i="15"/>
  <c r="Q111" i="15" s="1"/>
  <c r="P125" i="15"/>
  <c r="Q125" i="15" s="1"/>
  <c r="P132" i="15"/>
  <c r="Q132" i="15" s="1"/>
  <c r="P53" i="15"/>
  <c r="Q53" i="15" s="1"/>
  <c r="P134" i="15"/>
  <c r="Q134" i="15" s="1"/>
  <c r="P45" i="15"/>
  <c r="Q45" i="15" s="1"/>
  <c r="P61" i="15"/>
  <c r="Q61" i="15" s="1"/>
  <c r="P16" i="15"/>
  <c r="Q16" i="15" s="1"/>
  <c r="P91" i="15"/>
  <c r="Q91" i="15" s="1"/>
  <c r="P27" i="15"/>
  <c r="Q27" i="15" s="1"/>
  <c r="P43" i="15"/>
  <c r="Q43" i="15" s="1"/>
  <c r="P55" i="15"/>
  <c r="Q55" i="15" s="1"/>
  <c r="P63" i="15"/>
  <c r="Q63" i="15" s="1"/>
  <c r="P67" i="15"/>
  <c r="Q67" i="15" s="1"/>
  <c r="P75" i="15"/>
  <c r="Q75" i="15" s="1"/>
  <c r="P73" i="15"/>
  <c r="Q73" i="15" s="1"/>
  <c r="P49" i="15"/>
  <c r="Q49" i="15" s="1"/>
  <c r="P69" i="15"/>
  <c r="Q69" i="15" s="1"/>
  <c r="P31" i="15"/>
  <c r="Q31" i="15" s="1"/>
  <c r="P39" i="15"/>
  <c r="Q39" i="15" s="1"/>
  <c r="P47" i="15"/>
  <c r="Q47" i="15" s="1"/>
  <c r="P59" i="15"/>
  <c r="Q59" i="15" s="1"/>
  <c r="P84" i="15"/>
  <c r="Q84" i="15" s="1"/>
  <c r="P92" i="15"/>
  <c r="Q92" i="15" s="1"/>
  <c r="P24" i="15"/>
  <c r="Q24" i="15" s="1"/>
  <c r="P28" i="15"/>
  <c r="Q28" i="15" s="1"/>
  <c r="P32" i="15"/>
  <c r="Q32" i="15" s="1"/>
  <c r="P36" i="15"/>
  <c r="Q36" i="15" s="1"/>
  <c r="P40" i="15"/>
  <c r="Q40" i="15" s="1"/>
  <c r="P44" i="15"/>
  <c r="Q44" i="15" s="1"/>
  <c r="P48" i="15"/>
  <c r="Q48" i="15" s="1"/>
  <c r="P52" i="15"/>
  <c r="Q52" i="15" s="1"/>
  <c r="P56" i="15"/>
  <c r="Q56" i="15" s="1"/>
  <c r="P60" i="15"/>
  <c r="Q60" i="15" s="1"/>
  <c r="P64" i="15"/>
  <c r="Q64" i="15" s="1"/>
  <c r="P68" i="15"/>
  <c r="Q68" i="15" s="1"/>
  <c r="P72" i="15"/>
  <c r="Q72" i="15" s="1"/>
  <c r="P76" i="15"/>
  <c r="Q76" i="15" s="1"/>
  <c r="P100" i="15"/>
  <c r="Q100" i="15" s="1"/>
  <c r="P104" i="15"/>
  <c r="Q104" i="15" s="1"/>
  <c r="P108" i="15"/>
  <c r="Q108" i="15" s="1"/>
  <c r="P112" i="15"/>
  <c r="Q112" i="15" s="1"/>
  <c r="P116" i="15"/>
  <c r="Q116" i="15" s="1"/>
  <c r="O143" i="15"/>
  <c r="Q143" i="15" s="1"/>
  <c r="P57" i="15"/>
  <c r="Q57" i="15" s="1"/>
  <c r="P23" i="15"/>
  <c r="Q23" i="15" s="1"/>
  <c r="P35" i="15"/>
  <c r="Q35" i="15" s="1"/>
  <c r="P51" i="15"/>
  <c r="Q51" i="15" s="1"/>
  <c r="P71" i="15"/>
  <c r="Q71" i="15" s="1"/>
  <c r="P17" i="15"/>
  <c r="Q17" i="15" s="1"/>
  <c r="P88" i="15"/>
  <c r="Q88" i="15" s="1"/>
  <c r="P18" i="15"/>
  <c r="Q18" i="15" s="1"/>
  <c r="P85" i="15"/>
  <c r="Q85" i="15" s="1"/>
  <c r="P89" i="15"/>
  <c r="Q89" i="15" s="1"/>
  <c r="P93" i="15"/>
  <c r="Q93" i="15" s="1"/>
  <c r="P19" i="15"/>
  <c r="Q19" i="15" s="1"/>
  <c r="P82" i="15"/>
  <c r="Q82" i="15" s="1"/>
  <c r="P41" i="15"/>
  <c r="Q41" i="15" s="1"/>
  <c r="P65" i="15"/>
  <c r="Q65" i="15" s="1"/>
  <c r="P86" i="15"/>
  <c r="Q86" i="15" s="1"/>
  <c r="P90" i="15"/>
  <c r="Q90" i="15" s="1"/>
  <c r="P26" i="15"/>
  <c r="Q26" i="15" s="1"/>
  <c r="P30" i="15"/>
  <c r="Q30" i="15" s="1"/>
  <c r="P34" i="15"/>
  <c r="Q34" i="15" s="1"/>
  <c r="P38" i="15"/>
  <c r="Q38" i="15" s="1"/>
  <c r="P42" i="15"/>
  <c r="Q42" i="15" s="1"/>
  <c r="P46" i="15"/>
  <c r="Q46" i="15" s="1"/>
  <c r="P50" i="15"/>
  <c r="Q50" i="15" s="1"/>
  <c r="P54" i="15"/>
  <c r="Q54" i="15" s="1"/>
  <c r="P58" i="15"/>
  <c r="Q58" i="15" s="1"/>
  <c r="P62" i="15"/>
  <c r="Q62" i="15" s="1"/>
  <c r="P66" i="15"/>
  <c r="Q66" i="15" s="1"/>
  <c r="P70" i="15"/>
  <c r="Q70" i="15" s="1"/>
  <c r="P102" i="15"/>
  <c r="Q102" i="15" s="1"/>
  <c r="P106" i="15"/>
  <c r="Q106" i="15" s="1"/>
  <c r="P110" i="15"/>
  <c r="Q110" i="15" s="1"/>
  <c r="P114" i="15"/>
  <c r="Q114" i="15" s="1"/>
  <c r="R4" i="10" l="1"/>
  <c r="R5" i="10"/>
  <c r="R6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R168" i="10"/>
  <c r="R169" i="10"/>
  <c r="R170" i="10"/>
  <c r="R171" i="10"/>
  <c r="R172" i="10"/>
  <c r="R173" i="10"/>
  <c r="R174" i="10"/>
  <c r="R175" i="10"/>
  <c r="R176" i="10"/>
  <c r="R177" i="10"/>
  <c r="R178" i="10"/>
  <c r="R179" i="10"/>
  <c r="R180" i="10"/>
  <c r="R181" i="10"/>
  <c r="R182" i="10"/>
  <c r="R183" i="10"/>
  <c r="R184" i="10"/>
  <c r="R185" i="10"/>
  <c r="R186" i="10"/>
  <c r="R187" i="10"/>
  <c r="R188" i="10"/>
  <c r="R189" i="10"/>
  <c r="R190" i="10"/>
  <c r="R191" i="10"/>
  <c r="R192" i="10"/>
  <c r="R193" i="10"/>
  <c r="R194" i="10"/>
  <c r="R195" i="10"/>
  <c r="R196" i="10"/>
  <c r="R197" i="10"/>
  <c r="R198" i="10"/>
  <c r="R199" i="10"/>
  <c r="R200" i="10"/>
  <c r="R201" i="10"/>
  <c r="R202" i="10"/>
  <c r="R203" i="10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8" i="10"/>
  <c r="R229" i="10"/>
  <c r="R230" i="10"/>
  <c r="R231" i="10"/>
  <c r="R232" i="10"/>
  <c r="R233" i="10"/>
  <c r="R234" i="10"/>
  <c r="R235" i="10"/>
  <c r="R236" i="10"/>
  <c r="R237" i="10"/>
  <c r="R238" i="10"/>
  <c r="R239" i="10"/>
  <c r="R240" i="10"/>
  <c r="R241" i="10"/>
  <c r="R242" i="10"/>
  <c r="R243" i="10"/>
  <c r="R244" i="10"/>
  <c r="R245" i="10"/>
  <c r="R246" i="10"/>
  <c r="R247" i="10"/>
  <c r="R248" i="10"/>
  <c r="R249" i="10"/>
  <c r="R250" i="10"/>
  <c r="R251" i="10"/>
  <c r="R252" i="10"/>
  <c r="R253" i="10"/>
  <c r="R254" i="10"/>
  <c r="R255" i="10"/>
  <c r="R256" i="10"/>
  <c r="R257" i="10"/>
  <c r="R258" i="10"/>
  <c r="R259" i="10"/>
  <c r="R260" i="10"/>
  <c r="R261" i="10"/>
  <c r="R262" i="10"/>
  <c r="R263" i="10"/>
  <c r="R264" i="10"/>
  <c r="R265" i="10"/>
  <c r="R266" i="10"/>
  <c r="R267" i="10"/>
  <c r="R268" i="10"/>
  <c r="R269" i="10"/>
  <c r="R270" i="10"/>
  <c r="R271" i="10"/>
  <c r="R272" i="10"/>
  <c r="R273" i="10"/>
  <c r="R274" i="10"/>
  <c r="R275" i="10"/>
  <c r="R276" i="10"/>
  <c r="R277" i="10"/>
  <c r="R278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R292" i="10"/>
  <c r="R293" i="10"/>
  <c r="R294" i="10"/>
  <c r="R295" i="10"/>
  <c r="R296" i="10"/>
  <c r="R297" i="10"/>
  <c r="R298" i="10"/>
  <c r="R299" i="10"/>
  <c r="R300" i="10"/>
  <c r="R301" i="10"/>
  <c r="R302" i="10"/>
  <c r="R303" i="10"/>
  <c r="R304" i="10"/>
  <c r="R305" i="10"/>
  <c r="R306" i="10"/>
  <c r="R307" i="10"/>
  <c r="R308" i="10"/>
  <c r="R309" i="10"/>
  <c r="R310" i="10"/>
  <c r="R311" i="10"/>
  <c r="R312" i="10"/>
  <c r="R313" i="10"/>
  <c r="R314" i="10"/>
  <c r="R315" i="10"/>
  <c r="R316" i="10"/>
  <c r="R317" i="10"/>
  <c r="R318" i="10"/>
  <c r="R319" i="10"/>
  <c r="R320" i="10"/>
  <c r="R321" i="10"/>
  <c r="R322" i="10"/>
  <c r="R323" i="10"/>
  <c r="R324" i="10"/>
  <c r="R325" i="10"/>
  <c r="R326" i="10"/>
  <c r="R327" i="10"/>
  <c r="R328" i="10"/>
  <c r="R329" i="10"/>
  <c r="R330" i="10"/>
  <c r="R331" i="10"/>
  <c r="R332" i="10"/>
  <c r="R333" i="10"/>
  <c r="R334" i="10"/>
  <c r="R335" i="10"/>
  <c r="R336" i="10"/>
  <c r="R337" i="10"/>
  <c r="R338" i="10"/>
  <c r="R339" i="10"/>
  <c r="R340" i="10"/>
  <c r="R341" i="10"/>
  <c r="R342" i="10"/>
  <c r="R343" i="10"/>
  <c r="R344" i="10"/>
  <c r="R345" i="10"/>
  <c r="R346" i="10"/>
  <c r="R347" i="10"/>
  <c r="R348" i="10"/>
  <c r="R349" i="10"/>
  <c r="R350" i="10"/>
  <c r="R351" i="10"/>
  <c r="R352" i="10"/>
  <c r="R353" i="10"/>
  <c r="R354" i="10"/>
  <c r="R355" i="10"/>
  <c r="R356" i="10"/>
  <c r="R357" i="10"/>
  <c r="R358" i="10"/>
  <c r="R359" i="10"/>
  <c r="R360" i="10"/>
  <c r="R361" i="10"/>
  <c r="R362" i="10"/>
  <c r="R363" i="10"/>
  <c r="R364" i="10"/>
  <c r="R365" i="10"/>
  <c r="R366" i="10"/>
  <c r="R367" i="10"/>
  <c r="R368" i="10"/>
  <c r="R369" i="10"/>
  <c r="R370" i="10"/>
  <c r="R371" i="10"/>
  <c r="R372" i="10"/>
  <c r="R373" i="10"/>
  <c r="R374" i="10"/>
  <c r="R375" i="10"/>
  <c r="R376" i="10"/>
  <c r="R377" i="10"/>
  <c r="R378" i="10"/>
  <c r="R379" i="10"/>
  <c r="R380" i="10"/>
  <c r="R381" i="10"/>
  <c r="R382" i="10"/>
  <c r="R383" i="10"/>
  <c r="R384" i="10"/>
  <c r="R385" i="10"/>
  <c r="R386" i="10"/>
  <c r="R387" i="10"/>
  <c r="R388" i="10"/>
  <c r="R389" i="10"/>
  <c r="R390" i="10"/>
  <c r="R391" i="10"/>
  <c r="R392" i="10"/>
  <c r="R393" i="10"/>
  <c r="R394" i="10"/>
  <c r="R395" i="10"/>
  <c r="R396" i="10"/>
  <c r="R397" i="10"/>
  <c r="R398" i="10"/>
  <c r="R399" i="10"/>
  <c r="R400" i="10"/>
  <c r="R401" i="10"/>
  <c r="R402" i="10"/>
  <c r="R403" i="10"/>
  <c r="R404" i="10"/>
  <c r="R405" i="10"/>
  <c r="R406" i="10"/>
  <c r="R407" i="10"/>
  <c r="R408" i="10"/>
  <c r="R409" i="10"/>
  <c r="R410" i="10"/>
  <c r="R411" i="10"/>
  <c r="R412" i="10"/>
  <c r="R413" i="10"/>
  <c r="R414" i="10"/>
  <c r="R415" i="10"/>
  <c r="R416" i="10"/>
  <c r="R417" i="10"/>
  <c r="R418" i="10"/>
  <c r="R419" i="10"/>
  <c r="R420" i="10"/>
  <c r="R421" i="10"/>
  <c r="R422" i="10"/>
  <c r="R423" i="10"/>
  <c r="R424" i="10"/>
  <c r="R425" i="10"/>
  <c r="R426" i="10"/>
  <c r="R427" i="10"/>
  <c r="R428" i="10"/>
  <c r="R429" i="10"/>
  <c r="R430" i="10"/>
  <c r="R431" i="10"/>
  <c r="R432" i="10"/>
  <c r="R433" i="10"/>
  <c r="R434" i="10"/>
  <c r="R435" i="10"/>
  <c r="R436" i="10"/>
  <c r="R437" i="10"/>
  <c r="R3" i="10"/>
  <c r="AR4" i="9"/>
  <c r="AR5" i="9"/>
  <c r="AR6" i="9"/>
  <c r="AR7" i="9"/>
  <c r="AR8" i="9"/>
  <c r="AR9" i="9"/>
  <c r="AR10" i="9"/>
  <c r="AR11" i="9"/>
  <c r="AR12" i="9"/>
  <c r="AR13" i="9"/>
  <c r="AR14" i="9"/>
  <c r="AR15" i="9"/>
  <c r="AR16" i="9"/>
  <c r="AR17" i="9"/>
  <c r="AR18" i="9"/>
  <c r="AR19" i="9"/>
  <c r="AR20" i="9"/>
  <c r="AR21" i="9"/>
  <c r="AR22" i="9"/>
  <c r="AR23" i="9"/>
  <c r="AR24" i="9"/>
  <c r="AR25" i="9"/>
  <c r="AR26" i="9"/>
  <c r="AR27" i="9"/>
  <c r="AR28" i="9"/>
  <c r="AR29" i="9"/>
  <c r="AR30" i="9"/>
  <c r="AR31" i="9"/>
  <c r="AR32" i="9"/>
  <c r="AR33" i="9"/>
  <c r="AR34" i="9"/>
  <c r="AR35" i="9"/>
  <c r="AR36" i="9"/>
  <c r="AR37" i="9"/>
  <c r="AR38" i="9"/>
  <c r="AR39" i="9"/>
  <c r="AR40" i="9"/>
  <c r="AR41" i="9"/>
  <c r="AR42" i="9"/>
  <c r="AR43" i="9"/>
  <c r="AR44" i="9"/>
  <c r="AR45" i="9"/>
  <c r="AR46" i="9"/>
  <c r="AR47" i="9"/>
  <c r="AR48" i="9"/>
  <c r="AR49" i="9"/>
  <c r="AR50" i="9"/>
  <c r="AR51" i="9"/>
  <c r="AR52" i="9"/>
  <c r="AR53" i="9"/>
  <c r="AR54" i="9"/>
  <c r="AR55" i="9"/>
  <c r="AR56" i="9"/>
  <c r="AR57" i="9"/>
  <c r="AR58" i="9"/>
  <c r="AR59" i="9"/>
  <c r="AR60" i="9"/>
  <c r="AR61" i="9"/>
  <c r="AR62" i="9"/>
  <c r="AR63" i="9"/>
  <c r="AR64" i="9"/>
  <c r="AR65" i="9"/>
  <c r="AR66" i="9"/>
  <c r="AR67" i="9"/>
  <c r="AR68" i="9"/>
  <c r="AR69" i="9"/>
  <c r="AR70" i="9"/>
  <c r="AR71" i="9"/>
  <c r="AR72" i="9"/>
  <c r="AR73" i="9"/>
  <c r="AR74" i="9"/>
  <c r="AR75" i="9"/>
  <c r="AR76" i="9"/>
  <c r="AR77" i="9"/>
  <c r="AR78" i="9"/>
  <c r="AR79" i="9"/>
  <c r="AR80" i="9"/>
  <c r="AR81" i="9"/>
  <c r="AR82" i="9"/>
  <c r="AR83" i="9"/>
  <c r="AR84" i="9"/>
  <c r="AR85" i="9"/>
  <c r="AR86" i="9"/>
  <c r="AR87" i="9"/>
  <c r="AR88" i="9"/>
  <c r="AR89" i="9"/>
  <c r="AR90" i="9"/>
  <c r="AR91" i="9"/>
  <c r="AR92" i="9"/>
  <c r="AR93" i="9"/>
  <c r="AR94" i="9"/>
  <c r="AR95" i="9"/>
  <c r="AR96" i="9"/>
  <c r="AR97" i="9"/>
  <c r="AR98" i="9"/>
  <c r="AR99" i="9"/>
  <c r="AR100" i="9"/>
  <c r="AR101" i="9"/>
  <c r="AR102" i="9"/>
  <c r="AR103" i="9"/>
  <c r="AR104" i="9"/>
  <c r="AR105" i="9"/>
  <c r="AR106" i="9"/>
  <c r="AR107" i="9"/>
  <c r="AR108" i="9"/>
  <c r="AR109" i="9"/>
  <c r="AR110" i="9"/>
  <c r="AR111" i="9"/>
  <c r="AR112" i="9"/>
  <c r="AR113" i="9"/>
  <c r="AR114" i="9"/>
  <c r="AR115" i="9"/>
  <c r="AR116" i="9"/>
  <c r="AR117" i="9"/>
  <c r="AR118" i="9"/>
  <c r="AR119" i="9"/>
  <c r="AR120" i="9"/>
  <c r="AR121" i="9"/>
  <c r="AR122" i="9"/>
  <c r="AR123" i="9"/>
  <c r="AR124" i="9"/>
  <c r="AR125" i="9"/>
  <c r="AR126" i="9"/>
  <c r="AR127" i="9"/>
  <c r="AR128" i="9"/>
  <c r="AR129" i="9"/>
  <c r="AR130" i="9"/>
  <c r="AR131" i="9"/>
  <c r="AR132" i="9"/>
  <c r="AR133" i="9"/>
  <c r="AR134" i="9"/>
  <c r="AR135" i="9"/>
  <c r="AR136" i="9"/>
  <c r="AR137" i="9"/>
  <c r="AR138" i="9"/>
  <c r="AR139" i="9"/>
  <c r="AR140" i="9"/>
  <c r="AR141" i="9"/>
  <c r="AR142" i="9"/>
  <c r="AR143" i="9"/>
  <c r="AR144" i="9"/>
  <c r="AR145" i="9"/>
  <c r="AR146" i="9"/>
  <c r="AR147" i="9"/>
  <c r="AR148" i="9"/>
  <c r="AR149" i="9"/>
  <c r="AR150" i="9"/>
  <c r="AR151" i="9"/>
  <c r="AR152" i="9"/>
  <c r="AR153" i="9"/>
  <c r="AR154" i="9"/>
  <c r="AR155" i="9"/>
  <c r="AR156" i="9"/>
  <c r="AR157" i="9"/>
  <c r="AR158" i="9"/>
  <c r="AR159" i="9"/>
  <c r="AR160" i="9"/>
  <c r="AR161" i="9"/>
  <c r="AR162" i="9"/>
  <c r="AR163" i="9"/>
  <c r="AR164" i="9"/>
  <c r="AR165" i="9"/>
  <c r="AR166" i="9"/>
  <c r="AR167" i="9"/>
  <c r="AR168" i="9"/>
  <c r="AR169" i="9"/>
  <c r="AR170" i="9"/>
  <c r="AR171" i="9"/>
  <c r="AR172" i="9"/>
  <c r="AR173" i="9"/>
  <c r="AR174" i="9"/>
  <c r="AR175" i="9"/>
  <c r="AR176" i="9"/>
  <c r="AR177" i="9"/>
  <c r="AR178" i="9"/>
  <c r="AR179" i="9"/>
  <c r="AR180" i="9"/>
  <c r="AR181" i="9"/>
  <c r="AR182" i="9"/>
  <c r="AR183" i="9"/>
  <c r="AR184" i="9"/>
  <c r="AR185" i="9"/>
  <c r="AR186" i="9"/>
  <c r="AR187" i="9"/>
  <c r="AR188" i="9"/>
  <c r="AR189" i="9"/>
  <c r="AR190" i="9"/>
  <c r="AR191" i="9"/>
  <c r="AR192" i="9"/>
  <c r="AR193" i="9"/>
  <c r="AR194" i="9"/>
  <c r="AR195" i="9"/>
  <c r="AR196" i="9"/>
  <c r="AR197" i="9"/>
  <c r="AR198" i="9"/>
  <c r="AR199" i="9"/>
  <c r="AR200" i="9"/>
  <c r="AR201" i="9"/>
  <c r="AR202" i="9"/>
  <c r="AR203" i="9"/>
  <c r="AR204" i="9"/>
  <c r="AR205" i="9"/>
  <c r="AR206" i="9"/>
  <c r="AR207" i="9"/>
  <c r="AR208" i="9"/>
  <c r="AR209" i="9"/>
  <c r="AR210" i="9"/>
  <c r="AR211" i="9"/>
  <c r="AR212" i="9"/>
  <c r="AR213" i="9"/>
  <c r="AR214" i="9"/>
  <c r="AR215" i="9"/>
  <c r="AR216" i="9"/>
  <c r="AR217" i="9"/>
  <c r="AR218" i="9"/>
  <c r="AR219" i="9"/>
  <c r="AR3" i="9"/>
  <c r="AO4" i="8"/>
  <c r="AO5" i="8"/>
  <c r="AO6" i="8"/>
  <c r="AO7" i="8"/>
  <c r="AO8" i="8"/>
  <c r="AO9" i="8"/>
  <c r="AO10" i="8"/>
  <c r="AO11" i="8"/>
  <c r="AO12" i="8"/>
  <c r="AO13" i="8"/>
  <c r="AO14" i="8"/>
  <c r="AO15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28" i="8"/>
  <c r="AO29" i="8"/>
  <c r="AO30" i="8"/>
  <c r="AO31" i="8"/>
  <c r="AO32" i="8"/>
  <c r="AO33" i="8"/>
  <c r="AO34" i="8"/>
  <c r="AO35" i="8"/>
  <c r="AO36" i="8"/>
  <c r="AO37" i="8"/>
  <c r="AO38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54" i="8"/>
  <c r="AO55" i="8"/>
  <c r="AO56" i="8"/>
  <c r="AO57" i="8"/>
  <c r="AO58" i="8"/>
  <c r="AO59" i="8"/>
  <c r="AO60" i="8"/>
  <c r="AO61" i="8"/>
  <c r="AO62" i="8"/>
  <c r="AO63" i="8"/>
  <c r="AO64" i="8"/>
  <c r="AO65" i="8"/>
  <c r="AO66" i="8"/>
  <c r="AO67" i="8"/>
  <c r="AO68" i="8"/>
  <c r="AO69" i="8"/>
  <c r="AO70" i="8"/>
  <c r="AO71" i="8"/>
  <c r="AO72" i="8"/>
  <c r="AO73" i="8"/>
  <c r="AO74" i="8"/>
  <c r="AO75" i="8"/>
  <c r="AO76" i="8"/>
  <c r="AO77" i="8"/>
  <c r="AO78" i="8"/>
  <c r="AO79" i="8"/>
  <c r="AO80" i="8"/>
  <c r="AO81" i="8"/>
  <c r="AO82" i="8"/>
  <c r="AO83" i="8"/>
  <c r="AO84" i="8"/>
  <c r="AO85" i="8"/>
  <c r="AO86" i="8"/>
  <c r="AO87" i="8"/>
  <c r="AO88" i="8"/>
  <c r="AO89" i="8"/>
  <c r="AO90" i="8"/>
  <c r="AO91" i="8"/>
  <c r="AO92" i="8"/>
  <c r="AO93" i="8"/>
  <c r="AO94" i="8"/>
  <c r="AO95" i="8"/>
  <c r="AO96" i="8"/>
  <c r="AO97" i="8"/>
  <c r="AO98" i="8"/>
  <c r="AO99" i="8"/>
  <c r="AO100" i="8"/>
  <c r="AO101" i="8"/>
  <c r="AO102" i="8"/>
  <c r="AO103" i="8"/>
  <c r="AO104" i="8"/>
  <c r="AO105" i="8"/>
  <c r="AO106" i="8"/>
  <c r="AO107" i="8"/>
  <c r="AO108" i="8"/>
  <c r="AO109" i="8"/>
  <c r="AO110" i="8"/>
  <c r="AO111" i="8"/>
  <c r="AO112" i="8"/>
  <c r="AO113" i="8"/>
  <c r="AO114" i="8"/>
  <c r="AO115" i="8"/>
  <c r="AO116" i="8"/>
  <c r="AO117" i="8"/>
  <c r="AO118" i="8"/>
  <c r="AO119" i="8"/>
  <c r="AO120" i="8"/>
  <c r="AO121" i="8"/>
  <c r="AO122" i="8"/>
  <c r="AO123" i="8"/>
  <c r="AO124" i="8"/>
  <c r="AO125" i="8"/>
  <c r="AO126" i="8"/>
  <c r="AO127" i="8"/>
  <c r="AO128" i="8"/>
  <c r="AO129" i="8"/>
  <c r="AO130" i="8"/>
  <c r="AO131" i="8"/>
  <c r="AO132" i="8"/>
  <c r="AO133" i="8"/>
  <c r="AO134" i="8"/>
  <c r="AO135" i="8"/>
  <c r="AO136" i="8"/>
  <c r="AO137" i="8"/>
  <c r="AO138" i="8"/>
  <c r="AO139" i="8"/>
  <c r="AO140" i="8"/>
  <c r="AO141" i="8"/>
  <c r="AO142" i="8"/>
  <c r="AO143" i="8"/>
  <c r="AO144" i="8"/>
  <c r="AO145" i="8"/>
  <c r="AO146" i="8"/>
  <c r="AO147" i="8"/>
  <c r="AO148" i="8"/>
  <c r="AO149" i="8"/>
  <c r="AO150" i="8"/>
  <c r="AO151" i="8"/>
  <c r="AO152" i="8"/>
  <c r="AO153" i="8"/>
  <c r="AO154" i="8"/>
  <c r="AO155" i="8"/>
  <c r="AO156" i="8"/>
  <c r="AO157" i="8"/>
  <c r="AO158" i="8"/>
  <c r="AO159" i="8"/>
  <c r="AO160" i="8"/>
  <c r="AO161" i="8"/>
  <c r="AO162" i="8"/>
  <c r="AO163" i="8"/>
  <c r="AO164" i="8"/>
  <c r="AO165" i="8"/>
  <c r="AO166" i="8"/>
  <c r="AO167" i="8"/>
  <c r="AO168" i="8"/>
  <c r="AO169" i="8"/>
  <c r="AO170" i="8"/>
  <c r="AO171" i="8"/>
  <c r="AO172" i="8"/>
  <c r="AO173" i="8"/>
  <c r="AO174" i="8"/>
  <c r="AO175" i="8"/>
  <c r="AO176" i="8"/>
  <c r="AO177" i="8"/>
  <c r="AO178" i="8"/>
  <c r="AO179" i="8"/>
  <c r="AO180" i="8"/>
  <c r="AO181" i="8"/>
  <c r="AO182" i="8"/>
  <c r="AO183" i="8"/>
  <c r="AO184" i="8"/>
  <c r="AO3" i="8"/>
  <c r="AO4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Q2" i="7" s="1"/>
  <c r="AO39" i="7"/>
  <c r="AO40" i="7"/>
  <c r="AO41" i="7"/>
  <c r="AO42" i="7"/>
  <c r="AO43" i="7"/>
  <c r="AO44" i="7"/>
  <c r="AO45" i="7"/>
  <c r="AO46" i="7"/>
  <c r="AO47" i="7"/>
  <c r="AO48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88" i="7"/>
  <c r="AO89" i="7"/>
  <c r="AO90" i="7"/>
  <c r="AO91" i="7"/>
  <c r="AO92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132" i="7"/>
  <c r="AO133" i="7"/>
  <c r="AO134" i="7"/>
  <c r="AO135" i="7"/>
  <c r="AO136" i="7"/>
  <c r="AO137" i="7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70" i="7"/>
  <c r="AO171" i="7"/>
  <c r="AO172" i="7"/>
  <c r="AO173" i="7"/>
  <c r="AO174" i="7"/>
  <c r="AO175" i="7"/>
  <c r="AO176" i="7"/>
  <c r="AO177" i="7"/>
  <c r="AO178" i="7"/>
  <c r="AO179" i="7"/>
  <c r="AO180" i="7"/>
  <c r="AO181" i="7"/>
  <c r="AO182" i="7"/>
  <c r="AO183" i="7"/>
  <c r="AO184" i="7"/>
  <c r="AO185" i="7"/>
  <c r="AO186" i="7"/>
  <c r="AO187" i="7"/>
  <c r="AO188" i="7"/>
  <c r="AO189" i="7"/>
  <c r="AO190" i="7"/>
  <c r="AO191" i="7"/>
  <c r="AO192" i="7"/>
  <c r="AO193" i="7"/>
  <c r="AO194" i="7"/>
  <c r="AO195" i="7"/>
  <c r="AO196" i="7"/>
  <c r="AO197" i="7"/>
  <c r="AO198" i="7"/>
  <c r="AO199" i="7"/>
  <c r="AO200" i="7"/>
  <c r="AO201" i="7"/>
  <c r="AO202" i="7"/>
  <c r="AO203" i="7"/>
  <c r="AO204" i="7"/>
  <c r="AO205" i="7"/>
  <c r="AO206" i="7"/>
  <c r="AO207" i="7"/>
  <c r="AO208" i="7"/>
  <c r="AO209" i="7"/>
  <c r="AO210" i="7"/>
  <c r="AO211" i="7"/>
  <c r="AO212" i="7"/>
  <c r="AO213" i="7"/>
  <c r="AO214" i="7"/>
  <c r="AO215" i="7"/>
  <c r="AO216" i="7"/>
  <c r="AO217" i="7"/>
  <c r="AO218" i="7"/>
  <c r="AO219" i="7"/>
  <c r="AO220" i="7"/>
  <c r="AO221" i="7"/>
  <c r="AO222" i="7"/>
  <c r="AO223" i="7"/>
  <c r="AO224" i="7"/>
  <c r="AO225" i="7"/>
  <c r="AO226" i="7"/>
  <c r="AO227" i="7"/>
  <c r="AO228" i="7"/>
  <c r="AO229" i="7"/>
  <c r="AO230" i="7"/>
  <c r="AO231" i="7"/>
  <c r="AO232" i="7"/>
  <c r="AO233" i="7"/>
  <c r="AO234" i="7"/>
  <c r="AO235" i="7"/>
  <c r="AO236" i="7"/>
  <c r="AO237" i="7"/>
  <c r="AO238" i="7"/>
  <c r="AO239" i="7"/>
  <c r="AO240" i="7"/>
  <c r="AO241" i="7"/>
  <c r="AO242" i="7"/>
  <c r="AO243" i="7"/>
  <c r="AO244" i="7"/>
  <c r="AO245" i="7"/>
  <c r="AO246" i="7"/>
  <c r="AO247" i="7"/>
  <c r="AO248" i="7"/>
  <c r="AO249" i="7"/>
  <c r="AO250" i="7"/>
  <c r="AO251" i="7"/>
  <c r="AO252" i="7"/>
  <c r="AO253" i="7"/>
  <c r="AO254" i="7"/>
  <c r="AO255" i="7"/>
  <c r="AO256" i="7"/>
  <c r="AO257" i="7"/>
  <c r="AO258" i="7"/>
  <c r="AO259" i="7"/>
  <c r="AO260" i="7"/>
  <c r="AO261" i="7"/>
  <c r="AO262" i="7"/>
  <c r="AO3" i="7"/>
  <c r="AO4" i="6"/>
  <c r="AO5" i="6"/>
  <c r="AO6" i="6"/>
  <c r="AO7" i="6"/>
  <c r="AO8" i="6"/>
  <c r="AO9" i="6"/>
  <c r="AO10" i="6"/>
  <c r="AO11" i="6"/>
  <c r="AO12" i="6"/>
  <c r="AO13" i="6"/>
  <c r="AO14" i="6"/>
  <c r="AO15" i="6"/>
  <c r="AO16" i="6"/>
  <c r="AO17" i="6"/>
  <c r="AO18" i="6"/>
  <c r="AO19" i="6"/>
  <c r="AO20" i="6"/>
  <c r="AO21" i="6"/>
  <c r="AO22" i="6"/>
  <c r="AO23" i="6"/>
  <c r="AO24" i="6"/>
  <c r="AO25" i="6"/>
  <c r="AO26" i="6"/>
  <c r="AO27" i="6"/>
  <c r="AO28" i="6"/>
  <c r="AO29" i="6"/>
  <c r="AO30" i="6"/>
  <c r="AO31" i="6"/>
  <c r="AO32" i="6"/>
  <c r="AO33" i="6"/>
  <c r="AO34" i="6"/>
  <c r="AO35" i="6"/>
  <c r="AO36" i="6"/>
  <c r="AO37" i="6"/>
  <c r="AO38" i="6"/>
  <c r="AO39" i="6"/>
  <c r="AO40" i="6"/>
  <c r="AO41" i="6"/>
  <c r="AO42" i="6"/>
  <c r="AO43" i="6"/>
  <c r="AO44" i="6"/>
  <c r="AO45" i="6"/>
  <c r="AO46" i="6"/>
  <c r="AO47" i="6"/>
  <c r="AO48" i="6"/>
  <c r="AO49" i="6"/>
  <c r="AO50" i="6"/>
  <c r="AO51" i="6"/>
  <c r="AO52" i="6"/>
  <c r="AO53" i="6"/>
  <c r="AO54" i="6"/>
  <c r="AO55" i="6"/>
  <c r="AO56" i="6"/>
  <c r="AO57" i="6"/>
  <c r="AO58" i="6"/>
  <c r="AO59" i="6"/>
  <c r="AO60" i="6"/>
  <c r="AO61" i="6"/>
  <c r="AO62" i="6"/>
  <c r="AO63" i="6"/>
  <c r="AO64" i="6"/>
  <c r="AO65" i="6"/>
  <c r="AO66" i="6"/>
  <c r="AO67" i="6"/>
  <c r="AO68" i="6"/>
  <c r="AO69" i="6"/>
  <c r="AO70" i="6"/>
  <c r="AO71" i="6"/>
  <c r="AO72" i="6"/>
  <c r="AO73" i="6"/>
  <c r="AO74" i="6"/>
  <c r="AO75" i="6"/>
  <c r="AO76" i="6"/>
  <c r="AO77" i="6"/>
  <c r="AO78" i="6"/>
  <c r="AO79" i="6"/>
  <c r="AO80" i="6"/>
  <c r="AO81" i="6"/>
  <c r="AO82" i="6"/>
  <c r="AO83" i="6"/>
  <c r="AO84" i="6"/>
  <c r="AO85" i="6"/>
  <c r="AO86" i="6"/>
  <c r="AO87" i="6"/>
  <c r="AO88" i="6"/>
  <c r="AO89" i="6"/>
  <c r="AO90" i="6"/>
  <c r="AO91" i="6"/>
  <c r="AO92" i="6"/>
  <c r="AO93" i="6"/>
  <c r="AO94" i="6"/>
  <c r="AO95" i="6"/>
  <c r="AO96" i="6"/>
  <c r="AO97" i="6"/>
  <c r="AO98" i="6"/>
  <c r="AO99" i="6"/>
  <c r="AO100" i="6"/>
  <c r="AO101" i="6"/>
  <c r="AO102" i="6"/>
  <c r="AO103" i="6"/>
  <c r="AO104" i="6"/>
  <c r="AO105" i="6"/>
  <c r="AO106" i="6"/>
  <c r="AO107" i="6"/>
  <c r="AO108" i="6"/>
  <c r="AO109" i="6"/>
  <c r="AO110" i="6"/>
  <c r="AO111" i="6"/>
  <c r="AO112" i="6"/>
  <c r="AO113" i="6"/>
  <c r="AO114" i="6"/>
  <c r="AO115" i="6"/>
  <c r="AO116" i="6"/>
  <c r="AO117" i="6"/>
  <c r="AO118" i="6"/>
  <c r="AO119" i="6"/>
  <c r="AO120" i="6"/>
  <c r="AO121" i="6"/>
  <c r="AO122" i="6"/>
  <c r="AO123" i="6"/>
  <c r="AO124" i="6"/>
  <c r="AO125" i="6"/>
  <c r="AO126" i="6"/>
  <c r="AO127" i="6"/>
  <c r="AO128" i="6"/>
  <c r="AO129" i="6"/>
  <c r="AO130" i="6"/>
  <c r="AO131" i="6"/>
  <c r="AO132" i="6"/>
  <c r="AO133" i="6"/>
  <c r="AO134" i="6"/>
  <c r="AO135" i="6"/>
  <c r="AO136" i="6"/>
  <c r="AO137" i="6"/>
  <c r="AO138" i="6"/>
  <c r="AO139" i="6"/>
  <c r="AO140" i="6"/>
  <c r="AO141" i="6"/>
  <c r="AO142" i="6"/>
  <c r="AO143" i="6"/>
  <c r="AO144" i="6"/>
  <c r="AO145" i="6"/>
  <c r="AO146" i="6"/>
  <c r="AO147" i="6"/>
  <c r="AO148" i="6"/>
  <c r="AO149" i="6"/>
  <c r="AO150" i="6"/>
  <c r="AO151" i="6"/>
  <c r="AO152" i="6"/>
  <c r="AO153" i="6"/>
  <c r="AO154" i="6"/>
  <c r="AO155" i="6"/>
  <c r="AO156" i="6"/>
  <c r="AO157" i="6"/>
  <c r="AO158" i="6"/>
  <c r="AO159" i="6"/>
  <c r="AO160" i="6"/>
  <c r="AO161" i="6"/>
  <c r="AO162" i="6"/>
  <c r="AO163" i="6"/>
  <c r="AO164" i="6"/>
  <c r="AO165" i="6"/>
  <c r="AO166" i="6"/>
  <c r="AO167" i="6"/>
  <c r="AO168" i="6"/>
  <c r="AO169" i="6"/>
  <c r="AO170" i="6"/>
  <c r="AO171" i="6"/>
  <c r="AO172" i="6"/>
  <c r="AO173" i="6"/>
  <c r="AO174" i="6"/>
  <c r="AO175" i="6"/>
  <c r="AO3" i="6"/>
  <c r="AK4" i="4"/>
  <c r="AK5" i="4"/>
  <c r="AK6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K46" i="4"/>
  <c r="AK47" i="4"/>
  <c r="AK48" i="4"/>
  <c r="AK49" i="4"/>
  <c r="AK50" i="4"/>
  <c r="AK51" i="4"/>
  <c r="AK52" i="4"/>
  <c r="AK53" i="4"/>
  <c r="AK54" i="4"/>
  <c r="AK55" i="4"/>
  <c r="AK56" i="4"/>
  <c r="AK57" i="4"/>
  <c r="AK58" i="4"/>
  <c r="AK59" i="4"/>
  <c r="AK60" i="4"/>
  <c r="AK61" i="4"/>
  <c r="AK62" i="4"/>
  <c r="AK63" i="4"/>
  <c r="AK64" i="4"/>
  <c r="AK65" i="4"/>
  <c r="AK66" i="4"/>
  <c r="AK67" i="4"/>
  <c r="AK68" i="4"/>
  <c r="AK69" i="4"/>
  <c r="AK70" i="4"/>
  <c r="AK71" i="4"/>
  <c r="AK72" i="4"/>
  <c r="AK73" i="4"/>
  <c r="AK74" i="4"/>
  <c r="AK75" i="4"/>
  <c r="AK76" i="4"/>
  <c r="AK77" i="4"/>
  <c r="AK78" i="4"/>
  <c r="AK79" i="4"/>
  <c r="AK80" i="4"/>
  <c r="AK81" i="4"/>
  <c r="AK82" i="4"/>
  <c r="AK83" i="4"/>
  <c r="AK84" i="4"/>
  <c r="AK85" i="4"/>
  <c r="AK86" i="4"/>
  <c r="AK87" i="4"/>
  <c r="AK88" i="4"/>
  <c r="AK89" i="4"/>
  <c r="AK90" i="4"/>
  <c r="AK91" i="4"/>
  <c r="AK92" i="4"/>
  <c r="AK93" i="4"/>
  <c r="AK94" i="4"/>
  <c r="AK95" i="4"/>
  <c r="AK96" i="4"/>
  <c r="AK97" i="4"/>
  <c r="AK98" i="4"/>
  <c r="AK99" i="4"/>
  <c r="AK100" i="4"/>
  <c r="AK101" i="4"/>
  <c r="AK102" i="4"/>
  <c r="AK103" i="4"/>
  <c r="AK104" i="4"/>
  <c r="AK105" i="4"/>
  <c r="AK106" i="4"/>
  <c r="AK107" i="4"/>
  <c r="AK108" i="4"/>
  <c r="AK109" i="4"/>
  <c r="AK110" i="4"/>
  <c r="AK111" i="4"/>
  <c r="AK112" i="4"/>
  <c r="AK113" i="4"/>
  <c r="AK114" i="4"/>
  <c r="AK115" i="4"/>
  <c r="AK116" i="4"/>
  <c r="AK117" i="4"/>
  <c r="AK118" i="4"/>
  <c r="AK119" i="4"/>
  <c r="AK120" i="4"/>
  <c r="AK121" i="4"/>
  <c r="AK122" i="4"/>
  <c r="AK123" i="4"/>
  <c r="AK124" i="4"/>
  <c r="AK125" i="4"/>
  <c r="AK126" i="4"/>
  <c r="AK127" i="4"/>
  <c r="AK128" i="4"/>
  <c r="AK129" i="4"/>
  <c r="AK130" i="4"/>
  <c r="AK131" i="4"/>
  <c r="AK132" i="4"/>
  <c r="AK133" i="4"/>
  <c r="AK134" i="4"/>
  <c r="AK135" i="4"/>
  <c r="AK136" i="4"/>
  <c r="AK137" i="4"/>
  <c r="AK138" i="4"/>
  <c r="AK139" i="4"/>
  <c r="AK140" i="4"/>
  <c r="AK141" i="4"/>
  <c r="AK142" i="4"/>
  <c r="AK143" i="4"/>
  <c r="AK144" i="4"/>
  <c r="AK145" i="4"/>
  <c r="AK146" i="4"/>
  <c r="AK147" i="4"/>
  <c r="AK148" i="4"/>
  <c r="AK149" i="4"/>
  <c r="AK150" i="4"/>
  <c r="AK151" i="4"/>
  <c r="AK152" i="4"/>
  <c r="AK153" i="4"/>
  <c r="AK154" i="4"/>
  <c r="AK155" i="4"/>
  <c r="AK156" i="4"/>
  <c r="AK157" i="4"/>
  <c r="AK158" i="4"/>
  <c r="AK159" i="4"/>
  <c r="AK160" i="4"/>
  <c r="AK161" i="4"/>
  <c r="AK162" i="4"/>
  <c r="AK163" i="4"/>
  <c r="AK164" i="4"/>
  <c r="AK165" i="4"/>
  <c r="AK166" i="4"/>
  <c r="AK167" i="4"/>
  <c r="AK168" i="4"/>
  <c r="AK169" i="4"/>
  <c r="AK170" i="4"/>
  <c r="AK171" i="4"/>
  <c r="AK172" i="4"/>
  <c r="AK173" i="4"/>
  <c r="AK174" i="4"/>
  <c r="AK175" i="4"/>
  <c r="AK176" i="4"/>
  <c r="AK177" i="4"/>
  <c r="AK178" i="4"/>
  <c r="AK179" i="4"/>
  <c r="AK180" i="4"/>
  <c r="AK181" i="4"/>
  <c r="AK182" i="4"/>
  <c r="AK183" i="4"/>
  <c r="AK184" i="4"/>
  <c r="AK185" i="4"/>
  <c r="AK186" i="4"/>
  <c r="AK187" i="4"/>
  <c r="AK188" i="4"/>
  <c r="AK189" i="4"/>
  <c r="AK190" i="4"/>
  <c r="AK191" i="4"/>
  <c r="AK192" i="4"/>
  <c r="AK193" i="4"/>
  <c r="AK194" i="4"/>
  <c r="AK195" i="4"/>
  <c r="AK196" i="4"/>
  <c r="AK197" i="4"/>
  <c r="AK198" i="4"/>
  <c r="AK199" i="4"/>
  <c r="AK200" i="4"/>
  <c r="AK201" i="4"/>
  <c r="AK202" i="4"/>
  <c r="AK203" i="4"/>
  <c r="AK204" i="4"/>
  <c r="AK205" i="4"/>
  <c r="AK206" i="4"/>
  <c r="AK207" i="4"/>
  <c r="AK208" i="4"/>
  <c r="AK209" i="4"/>
  <c r="AK210" i="4"/>
  <c r="AK211" i="4"/>
  <c r="AK212" i="4"/>
  <c r="AK213" i="4"/>
  <c r="AK214" i="4"/>
  <c r="AK215" i="4"/>
  <c r="AK216" i="4"/>
  <c r="AK217" i="4"/>
  <c r="AK218" i="4"/>
  <c r="AK219" i="4"/>
  <c r="AK220" i="4"/>
  <c r="AK221" i="4"/>
  <c r="AK222" i="4"/>
  <c r="AK223" i="4"/>
  <c r="AK224" i="4"/>
  <c r="AK225" i="4"/>
  <c r="AK226" i="4"/>
  <c r="AK227" i="4"/>
  <c r="AK228" i="4"/>
  <c r="AK229" i="4"/>
  <c r="AK230" i="4"/>
  <c r="AK231" i="4"/>
  <c r="AK232" i="4"/>
  <c r="AK233" i="4"/>
  <c r="AK234" i="4"/>
  <c r="AK235" i="4"/>
  <c r="AK236" i="4"/>
  <c r="AK237" i="4"/>
  <c r="AK238" i="4"/>
  <c r="AK239" i="4"/>
  <c r="AK240" i="4"/>
  <c r="AK241" i="4"/>
  <c r="AK242" i="4"/>
  <c r="AK243" i="4"/>
  <c r="AK244" i="4"/>
  <c r="AK245" i="4"/>
  <c r="AK246" i="4"/>
  <c r="AK247" i="4"/>
  <c r="AK248" i="4"/>
  <c r="AK249" i="4"/>
  <c r="AK250" i="4"/>
  <c r="AK251" i="4"/>
  <c r="AK252" i="4"/>
  <c r="AK253" i="4"/>
  <c r="AK254" i="4"/>
  <c r="AK255" i="4"/>
  <c r="AK256" i="4"/>
  <c r="AK257" i="4"/>
  <c r="AK258" i="4"/>
  <c r="AK259" i="4"/>
  <c r="AK260" i="4"/>
  <c r="AK261" i="4"/>
  <c r="AK262" i="4"/>
  <c r="AK263" i="4"/>
  <c r="AK264" i="4"/>
  <c r="AK265" i="4"/>
  <c r="AK266" i="4"/>
  <c r="AK267" i="4"/>
  <c r="AK268" i="4"/>
  <c r="AK269" i="4"/>
  <c r="AK270" i="4"/>
  <c r="AK271" i="4"/>
  <c r="AK272" i="4"/>
  <c r="AK273" i="4"/>
  <c r="AK274" i="4"/>
  <c r="AK275" i="4"/>
  <c r="AK276" i="4"/>
  <c r="AK277" i="4"/>
  <c r="AK278" i="4"/>
  <c r="AK279" i="4"/>
  <c r="AK280" i="4"/>
  <c r="AK281" i="4"/>
  <c r="AK282" i="4"/>
  <c r="AK283" i="4"/>
  <c r="AK284" i="4"/>
  <c r="AK285" i="4"/>
  <c r="AK286" i="4"/>
  <c r="AK287" i="4"/>
  <c r="AK288" i="4"/>
  <c r="AK289" i="4"/>
  <c r="AK290" i="4"/>
  <c r="AK291" i="4"/>
  <c r="AK292" i="4"/>
  <c r="AK293" i="4"/>
  <c r="AK294" i="4"/>
  <c r="AK295" i="4"/>
  <c r="AK296" i="4"/>
  <c r="AK297" i="4"/>
  <c r="AK298" i="4"/>
  <c r="AK299" i="4"/>
  <c r="AK300" i="4"/>
  <c r="AK301" i="4"/>
  <c r="AK302" i="4"/>
  <c r="AK303" i="4"/>
  <c r="AK304" i="4"/>
  <c r="AK305" i="4"/>
  <c r="AK306" i="4"/>
  <c r="AK307" i="4"/>
  <c r="AK308" i="4"/>
  <c r="AK309" i="4"/>
  <c r="AK310" i="4"/>
  <c r="AK311" i="4"/>
  <c r="AK312" i="4"/>
  <c r="AK313" i="4"/>
  <c r="AK314" i="4"/>
  <c r="AK315" i="4"/>
  <c r="AK316" i="4"/>
  <c r="AK317" i="4"/>
  <c r="AK318" i="4"/>
  <c r="AK319" i="4"/>
  <c r="AK320" i="4"/>
  <c r="AK321" i="4"/>
  <c r="AK322" i="4"/>
  <c r="AK323" i="4"/>
  <c r="AK324" i="4"/>
  <c r="AK325" i="4"/>
  <c r="AK326" i="4"/>
  <c r="AK327" i="4"/>
  <c r="AK328" i="4"/>
  <c r="AK329" i="4"/>
  <c r="AK330" i="4"/>
  <c r="AK331" i="4"/>
  <c r="AK332" i="4"/>
  <c r="AK333" i="4"/>
  <c r="AK3" i="4"/>
  <c r="AG4" i="3"/>
  <c r="AG5" i="3"/>
  <c r="AG6" i="3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3" i="3"/>
  <c r="AQ2" i="6" l="1"/>
  <c r="AQ2" i="8"/>
  <c r="T2" i="10"/>
  <c r="AT2" i="9"/>
  <c r="AM2" i="4"/>
  <c r="AI2" i="3"/>
  <c r="L4" i="10"/>
  <c r="M4" i="10" s="1"/>
  <c r="L5" i="10"/>
  <c r="M5" i="10" s="1"/>
  <c r="L6" i="10"/>
  <c r="M6" i="10" s="1"/>
  <c r="L7" i="10"/>
  <c r="M7" i="10"/>
  <c r="L8" i="10"/>
  <c r="M8" i="10"/>
  <c r="L9" i="10"/>
  <c r="M9" i="10"/>
  <c r="L10" i="10"/>
  <c r="M10" i="10"/>
  <c r="L11" i="10"/>
  <c r="M11" i="10" s="1"/>
  <c r="L12" i="10"/>
  <c r="M12" i="10"/>
  <c r="L13" i="10"/>
  <c r="M13" i="10"/>
  <c r="L14" i="10"/>
  <c r="M14" i="10"/>
  <c r="L15" i="10"/>
  <c r="M15" i="10"/>
  <c r="L16" i="10"/>
  <c r="M16" i="10" s="1"/>
  <c r="L17" i="10"/>
  <c r="M17" i="10"/>
  <c r="L18" i="10"/>
  <c r="M18" i="10"/>
  <c r="L19" i="10"/>
  <c r="M19" i="10"/>
  <c r="L20" i="10"/>
  <c r="M20" i="10"/>
  <c r="L21" i="10"/>
  <c r="M21" i="10" s="1"/>
  <c r="L22" i="10"/>
  <c r="M22" i="10"/>
  <c r="L23" i="10"/>
  <c r="M23" i="10"/>
  <c r="L24" i="10"/>
  <c r="M24" i="10" s="1"/>
  <c r="L25" i="10"/>
  <c r="M25" i="10"/>
  <c r="L26" i="10"/>
  <c r="M26" i="10"/>
  <c r="L27" i="10"/>
  <c r="M27" i="10" s="1"/>
  <c r="L28" i="10"/>
  <c r="M28" i="10"/>
  <c r="L29" i="10"/>
  <c r="M29" i="10" s="1"/>
  <c r="L30" i="10"/>
  <c r="M30" i="10"/>
  <c r="L31" i="10"/>
  <c r="M31" i="10"/>
  <c r="L32" i="10"/>
  <c r="M32" i="10" s="1"/>
  <c r="L33" i="10"/>
  <c r="M33" i="10"/>
  <c r="L34" i="10"/>
  <c r="M34" i="10"/>
  <c r="L35" i="10"/>
  <c r="M35" i="10"/>
  <c r="L36" i="10"/>
  <c r="M36" i="10"/>
  <c r="L37" i="10"/>
  <c r="M37" i="10" s="1"/>
  <c r="L38" i="10"/>
  <c r="M38" i="10"/>
  <c r="L39" i="10"/>
  <c r="M39" i="10" s="1"/>
  <c r="L40" i="10"/>
  <c r="M40" i="10"/>
  <c r="L41" i="10"/>
  <c r="M41" i="10"/>
  <c r="L42" i="10"/>
  <c r="M42" i="10" s="1"/>
  <c r="L43" i="10"/>
  <c r="M43" i="10"/>
  <c r="L44" i="10"/>
  <c r="M44" i="10"/>
  <c r="L45" i="10"/>
  <c r="M45" i="10" s="1"/>
  <c r="L46" i="10"/>
  <c r="M46" i="10"/>
  <c r="L47" i="10"/>
  <c r="M47" i="10"/>
  <c r="L48" i="10"/>
  <c r="M48" i="10" s="1"/>
  <c r="L49" i="10"/>
  <c r="M49" i="10" s="1"/>
  <c r="L50" i="10"/>
  <c r="M50" i="10"/>
  <c r="L51" i="10"/>
  <c r="M51" i="10"/>
  <c r="L52" i="10"/>
  <c r="M52" i="10"/>
  <c r="L53" i="10"/>
  <c r="M53" i="10" s="1"/>
  <c r="L54" i="10"/>
  <c r="M54" i="10" s="1"/>
  <c r="L55" i="10"/>
  <c r="M55" i="10" s="1"/>
  <c r="L56" i="10"/>
  <c r="M56" i="10" s="1"/>
  <c r="L57" i="10"/>
  <c r="M57" i="10" s="1"/>
  <c r="L58" i="10"/>
  <c r="M58" i="10"/>
  <c r="L59" i="10"/>
  <c r="M59" i="10"/>
  <c r="L60" i="10"/>
  <c r="M60" i="10"/>
  <c r="L61" i="10"/>
  <c r="M61" i="10" s="1"/>
  <c r="L62" i="10"/>
  <c r="M62" i="10"/>
  <c r="L63" i="10"/>
  <c r="M63" i="10"/>
  <c r="L64" i="10"/>
  <c r="M64" i="10"/>
  <c r="L65" i="10"/>
  <c r="M65" i="10"/>
  <c r="L66" i="10"/>
  <c r="M66" i="10" s="1"/>
  <c r="L67" i="10"/>
  <c r="M67" i="10"/>
  <c r="L68" i="10"/>
  <c r="M68" i="10"/>
  <c r="L69" i="10"/>
  <c r="M69" i="10"/>
  <c r="L70" i="10"/>
  <c r="M70" i="10"/>
  <c r="L71" i="10"/>
  <c r="M71" i="10" s="1"/>
  <c r="L72" i="10"/>
  <c r="M72" i="10"/>
  <c r="L73" i="10"/>
  <c r="M73" i="10"/>
  <c r="L74" i="10"/>
  <c r="M74" i="10"/>
  <c r="L75" i="10"/>
  <c r="M75" i="10"/>
  <c r="L76" i="10"/>
  <c r="M76" i="10" s="1"/>
  <c r="L77" i="10"/>
  <c r="M77" i="10"/>
  <c r="L78" i="10"/>
  <c r="M78" i="10"/>
  <c r="L79" i="10"/>
  <c r="M79" i="10"/>
  <c r="L80" i="10"/>
  <c r="M80" i="10"/>
  <c r="L81" i="10"/>
  <c r="M81" i="10" s="1"/>
  <c r="L82" i="10"/>
  <c r="M82" i="10"/>
  <c r="L83" i="10"/>
  <c r="M83" i="10" s="1"/>
  <c r="L84" i="10"/>
  <c r="M84" i="10"/>
  <c r="L85" i="10"/>
  <c r="M85" i="10"/>
  <c r="L86" i="10"/>
  <c r="M86" i="10"/>
  <c r="L87" i="10"/>
  <c r="M87" i="10"/>
  <c r="L88" i="10"/>
  <c r="M88" i="10" s="1"/>
  <c r="L89" i="10"/>
  <c r="M89" i="10"/>
  <c r="L90" i="10"/>
  <c r="M90" i="10" s="1"/>
  <c r="L91" i="10"/>
  <c r="M91" i="10"/>
  <c r="L92" i="10"/>
  <c r="M92" i="10" s="1"/>
  <c r="L93" i="10"/>
  <c r="M93" i="10"/>
  <c r="L94" i="10"/>
  <c r="M94" i="10"/>
  <c r="L95" i="10"/>
  <c r="M95" i="10" s="1"/>
  <c r="L96" i="10"/>
  <c r="M96" i="10" s="1"/>
  <c r="L97" i="10"/>
  <c r="M97" i="10" s="1"/>
  <c r="L98" i="10"/>
  <c r="M98" i="10" s="1"/>
  <c r="L99" i="10"/>
  <c r="M99" i="10" s="1"/>
  <c r="L100" i="10"/>
  <c r="M100" i="10"/>
  <c r="L101" i="10"/>
  <c r="M101" i="10"/>
  <c r="L102" i="10"/>
  <c r="M102" i="10"/>
  <c r="L103" i="10"/>
  <c r="M103" i="10" s="1"/>
  <c r="L104" i="10"/>
  <c r="M104" i="10" s="1"/>
  <c r="L105" i="10"/>
  <c r="M105" i="10"/>
  <c r="L106" i="10"/>
  <c r="M106" i="10"/>
  <c r="L107" i="10"/>
  <c r="M107" i="10"/>
  <c r="L108" i="10"/>
  <c r="M108" i="10"/>
  <c r="L109" i="10"/>
  <c r="M109" i="10" s="1"/>
  <c r="L110" i="10"/>
  <c r="M110" i="10"/>
  <c r="L111" i="10"/>
  <c r="M111" i="10"/>
  <c r="L112" i="10"/>
  <c r="M112" i="10"/>
  <c r="L113" i="10"/>
  <c r="M113" i="10"/>
  <c r="L114" i="10"/>
  <c r="M114" i="10" s="1"/>
  <c r="L115" i="10"/>
  <c r="M115" i="10"/>
  <c r="L116" i="10"/>
  <c r="M116" i="10"/>
  <c r="L117" i="10"/>
  <c r="M117" i="10"/>
  <c r="L118" i="10"/>
  <c r="M118" i="10"/>
  <c r="L119" i="10"/>
  <c r="M119" i="10" s="1"/>
  <c r="L120" i="10"/>
  <c r="M120" i="10"/>
  <c r="L121" i="10"/>
  <c r="M121" i="10"/>
  <c r="L122" i="10"/>
  <c r="M122" i="10"/>
  <c r="L123" i="10"/>
  <c r="M123" i="10" s="1"/>
  <c r="L124" i="10"/>
  <c r="M124" i="10"/>
  <c r="L125" i="10"/>
  <c r="M125" i="10"/>
  <c r="L126" i="10"/>
  <c r="M126" i="10"/>
  <c r="L127" i="10"/>
  <c r="M127" i="10"/>
  <c r="L128" i="10"/>
  <c r="M128" i="10" s="1"/>
  <c r="L129" i="10"/>
  <c r="M129" i="10" s="1"/>
  <c r="L130" i="10"/>
  <c r="M130" i="10"/>
  <c r="L131" i="10"/>
  <c r="M131" i="10"/>
  <c r="L132" i="10"/>
  <c r="M132" i="10"/>
  <c r="L133" i="10"/>
  <c r="M133" i="10" s="1"/>
  <c r="L134" i="10"/>
  <c r="M134" i="10"/>
  <c r="L135" i="10"/>
  <c r="M135" i="10"/>
  <c r="L136" i="10"/>
  <c r="M136" i="10"/>
  <c r="L137" i="10"/>
  <c r="M137" i="10"/>
  <c r="L138" i="10"/>
  <c r="M138" i="10" s="1"/>
  <c r="L139" i="10"/>
  <c r="M139" i="10"/>
  <c r="L140" i="10"/>
  <c r="M140" i="10" s="1"/>
  <c r="L141" i="10"/>
  <c r="M141" i="10" s="1"/>
  <c r="L142" i="10"/>
  <c r="M142" i="10"/>
  <c r="L143" i="10"/>
  <c r="M143" i="10"/>
  <c r="L144" i="10"/>
  <c r="M144" i="10" s="1"/>
  <c r="L145" i="10"/>
  <c r="M145" i="10" s="1"/>
  <c r="L146" i="10"/>
  <c r="M146" i="10"/>
  <c r="L147" i="10"/>
  <c r="M147" i="10"/>
  <c r="L148" i="10"/>
  <c r="M148" i="10"/>
  <c r="L149" i="10"/>
  <c r="M149" i="10" s="1"/>
  <c r="L150" i="10"/>
  <c r="M150" i="10" s="1"/>
  <c r="L151" i="10"/>
  <c r="M151" i="10"/>
  <c r="L152" i="10"/>
  <c r="M152" i="10" s="1"/>
  <c r="L153" i="10"/>
  <c r="M153" i="10"/>
  <c r="L154" i="10"/>
  <c r="M154" i="10"/>
  <c r="L155" i="10"/>
  <c r="M155" i="10" s="1"/>
  <c r="L156" i="10"/>
  <c r="M156" i="10"/>
  <c r="L157" i="10"/>
  <c r="M157" i="10"/>
  <c r="L158" i="10"/>
  <c r="M158" i="10" s="1"/>
  <c r="L159" i="10"/>
  <c r="M159" i="10"/>
  <c r="L160" i="10"/>
  <c r="M160" i="10"/>
  <c r="L161" i="10"/>
  <c r="M161" i="10"/>
  <c r="L162" i="10"/>
  <c r="M162" i="10"/>
  <c r="L163" i="10"/>
  <c r="M163" i="10" s="1"/>
  <c r="L164" i="10"/>
  <c r="M164" i="10"/>
  <c r="L165" i="10"/>
  <c r="M165" i="10" s="1"/>
  <c r="L166" i="10"/>
  <c r="M166" i="10"/>
  <c r="L167" i="10"/>
  <c r="M167" i="10"/>
  <c r="L168" i="10"/>
  <c r="M168" i="10"/>
  <c r="L169" i="10"/>
  <c r="M169" i="10" s="1"/>
  <c r="L170" i="10"/>
  <c r="M170" i="10"/>
  <c r="L171" i="10"/>
  <c r="M171" i="10" s="1"/>
  <c r="L172" i="10"/>
  <c r="M172" i="10"/>
  <c r="L173" i="10"/>
  <c r="M173" i="10"/>
  <c r="L174" i="10"/>
  <c r="M174" i="10" s="1"/>
  <c r="L175" i="10"/>
  <c r="M175" i="10"/>
  <c r="L176" i="10"/>
  <c r="M176" i="10"/>
  <c r="L177" i="10"/>
  <c r="M177" i="10" s="1"/>
  <c r="L178" i="10"/>
  <c r="M178" i="10" s="1"/>
  <c r="L179" i="10"/>
  <c r="M179" i="10" s="1"/>
  <c r="L180" i="10"/>
  <c r="M180" i="10"/>
  <c r="L181" i="10"/>
  <c r="M181" i="10"/>
  <c r="L182" i="10"/>
  <c r="M182" i="10"/>
  <c r="L183" i="10"/>
  <c r="M183" i="10" s="1"/>
  <c r="L184" i="10"/>
  <c r="M184" i="10" s="1"/>
  <c r="L185" i="10"/>
  <c r="M185" i="10"/>
  <c r="L186" i="10"/>
  <c r="M186" i="10"/>
  <c r="L187" i="10"/>
  <c r="M187" i="10" s="1"/>
  <c r="L188" i="10"/>
  <c r="M188" i="10"/>
  <c r="L189" i="10"/>
  <c r="M189" i="10"/>
  <c r="L190" i="10"/>
  <c r="M190" i="10"/>
  <c r="L191" i="10"/>
  <c r="M191" i="10"/>
  <c r="L192" i="10"/>
  <c r="M192" i="10" s="1"/>
  <c r="L193" i="10"/>
  <c r="M193" i="10"/>
  <c r="L194" i="10"/>
  <c r="M194" i="10"/>
  <c r="L195" i="10"/>
  <c r="M195" i="10"/>
  <c r="L196" i="10"/>
  <c r="M196" i="10" s="1"/>
  <c r="L197" i="10"/>
  <c r="M197" i="10"/>
  <c r="L198" i="10"/>
  <c r="M198" i="10"/>
  <c r="L199" i="10"/>
  <c r="M199" i="10"/>
  <c r="L200" i="10"/>
  <c r="M200" i="10" s="1"/>
  <c r="L201" i="10"/>
  <c r="M201" i="10"/>
  <c r="L202" i="10"/>
  <c r="M202" i="10"/>
  <c r="L203" i="10"/>
  <c r="M203" i="10" s="1"/>
  <c r="L204" i="10"/>
  <c r="M204" i="10" s="1"/>
  <c r="L205" i="10"/>
  <c r="M205" i="10"/>
  <c r="L206" i="10"/>
  <c r="M206" i="10"/>
  <c r="L207" i="10"/>
  <c r="M207" i="10" s="1"/>
  <c r="L208" i="10"/>
  <c r="M208" i="10" s="1"/>
  <c r="L209" i="10"/>
  <c r="M209" i="10"/>
  <c r="L210" i="10"/>
  <c r="M210" i="10"/>
  <c r="L211" i="10"/>
  <c r="M211" i="10"/>
  <c r="L212" i="10"/>
  <c r="M212" i="10"/>
  <c r="L213" i="10"/>
  <c r="M213" i="10" s="1"/>
  <c r="L214" i="10"/>
  <c r="M214" i="10"/>
  <c r="L215" i="10"/>
  <c r="M215" i="10"/>
  <c r="L216" i="10"/>
  <c r="M216" i="10"/>
  <c r="L217" i="10"/>
  <c r="M217" i="10" s="1"/>
  <c r="L218" i="10"/>
  <c r="M218" i="10"/>
  <c r="L219" i="10"/>
  <c r="M219" i="10"/>
  <c r="L220" i="10"/>
  <c r="M220" i="10"/>
  <c r="L221" i="10"/>
  <c r="M221" i="10"/>
  <c r="L222" i="10"/>
  <c r="M222" i="10" s="1"/>
  <c r="L223" i="10"/>
  <c r="M223" i="10"/>
  <c r="L224" i="10"/>
  <c r="M224" i="10"/>
  <c r="L225" i="10"/>
  <c r="M225" i="10"/>
  <c r="L226" i="10"/>
  <c r="M226" i="10" s="1"/>
  <c r="L227" i="10"/>
  <c r="M227" i="10" s="1"/>
  <c r="L228" i="10"/>
  <c r="M228" i="10"/>
  <c r="L229" i="10"/>
  <c r="M229" i="10"/>
  <c r="L230" i="10"/>
  <c r="M230" i="10" s="1"/>
  <c r="L231" i="10"/>
  <c r="M231" i="10"/>
  <c r="L232" i="10"/>
  <c r="M232" i="10" s="1"/>
  <c r="L233" i="10"/>
  <c r="M233" i="10"/>
  <c r="L234" i="10"/>
  <c r="M234" i="10" s="1"/>
  <c r="L235" i="10"/>
  <c r="M235" i="10" s="1"/>
  <c r="L236" i="10"/>
  <c r="M236" i="10" s="1"/>
  <c r="L237" i="10"/>
  <c r="M237" i="10" s="1"/>
  <c r="L238" i="10"/>
  <c r="M238" i="10" s="1"/>
  <c r="L239" i="10"/>
  <c r="M239" i="10" s="1"/>
  <c r="L240" i="10"/>
  <c r="M240" i="10" s="1"/>
  <c r="L241" i="10"/>
  <c r="M241" i="10" s="1"/>
  <c r="L242" i="10"/>
  <c r="M242" i="10"/>
  <c r="L243" i="10"/>
  <c r="M243" i="10"/>
  <c r="L244" i="10"/>
  <c r="M244" i="10" s="1"/>
  <c r="L245" i="10"/>
  <c r="M245" i="10" s="1"/>
  <c r="L246" i="10"/>
  <c r="M246" i="10"/>
  <c r="L247" i="10"/>
  <c r="M247" i="10" s="1"/>
  <c r="L248" i="10"/>
  <c r="M248" i="10" s="1"/>
  <c r="L249" i="10"/>
  <c r="M249" i="10" s="1"/>
  <c r="L250" i="10"/>
  <c r="M250" i="10" s="1"/>
  <c r="L251" i="10"/>
  <c r="M251" i="10" s="1"/>
  <c r="L252" i="10"/>
  <c r="M252" i="10" s="1"/>
  <c r="L253" i="10"/>
  <c r="M253" i="10" s="1"/>
  <c r="L254" i="10"/>
  <c r="M254" i="10"/>
  <c r="L255" i="10"/>
  <c r="M255" i="10" s="1"/>
  <c r="L256" i="10"/>
  <c r="M256" i="10"/>
  <c r="L257" i="10"/>
  <c r="M257" i="10" s="1"/>
  <c r="L258" i="10"/>
  <c r="M258" i="10" s="1"/>
  <c r="L259" i="10"/>
  <c r="M259" i="10" s="1"/>
  <c r="L260" i="10"/>
  <c r="M260" i="10"/>
  <c r="L261" i="10"/>
  <c r="M261" i="10" s="1"/>
  <c r="L262" i="10"/>
  <c r="M262" i="10"/>
  <c r="L263" i="10"/>
  <c r="M263" i="10"/>
  <c r="L264" i="10"/>
  <c r="M264" i="10" s="1"/>
  <c r="L265" i="10"/>
  <c r="M265" i="10" s="1"/>
  <c r="L266" i="10"/>
  <c r="M266" i="10"/>
  <c r="L267" i="10"/>
  <c r="M267" i="10" s="1"/>
  <c r="L268" i="10"/>
  <c r="M268" i="10" s="1"/>
  <c r="L269" i="10"/>
  <c r="M269" i="10" s="1"/>
  <c r="L270" i="10"/>
  <c r="M270" i="10" s="1"/>
  <c r="L271" i="10"/>
  <c r="M271" i="10" s="1"/>
  <c r="L272" i="10"/>
  <c r="M272" i="10"/>
  <c r="L273" i="10"/>
  <c r="M273" i="10" s="1"/>
  <c r="L274" i="10"/>
  <c r="M274" i="10"/>
  <c r="L275" i="10"/>
  <c r="M275" i="10" s="1"/>
  <c r="L276" i="10"/>
  <c r="M276" i="10" s="1"/>
  <c r="L277" i="10"/>
  <c r="M277" i="10" s="1"/>
  <c r="L278" i="10"/>
  <c r="M278" i="10"/>
  <c r="L279" i="10"/>
  <c r="M279" i="10" s="1"/>
  <c r="L280" i="10"/>
  <c r="M280" i="10" s="1"/>
  <c r="L281" i="10"/>
  <c r="M281" i="10" s="1"/>
  <c r="L282" i="10"/>
  <c r="M282" i="10" s="1"/>
  <c r="L283" i="10"/>
  <c r="M283" i="10" s="1"/>
  <c r="L284" i="10"/>
  <c r="M284" i="10" s="1"/>
  <c r="L285" i="10"/>
  <c r="M285" i="10" s="1"/>
  <c r="L286" i="10"/>
  <c r="M286" i="10"/>
  <c r="L287" i="10"/>
  <c r="M287" i="10" s="1"/>
  <c r="L288" i="10"/>
  <c r="M288" i="10" s="1"/>
  <c r="L289" i="10"/>
  <c r="M289" i="10"/>
  <c r="L290" i="10"/>
  <c r="M290" i="10" s="1"/>
  <c r="L291" i="10"/>
  <c r="M291" i="10" s="1"/>
  <c r="L292" i="10"/>
  <c r="M292" i="10" s="1"/>
  <c r="L293" i="10"/>
  <c r="M293" i="10" s="1"/>
  <c r="L294" i="10"/>
  <c r="M294" i="10" s="1"/>
  <c r="L295" i="10"/>
  <c r="M295" i="10" s="1"/>
  <c r="L296" i="10"/>
  <c r="M296" i="10" s="1"/>
  <c r="L297" i="10"/>
  <c r="M297" i="10" s="1"/>
  <c r="L298" i="10"/>
  <c r="M298" i="10" s="1"/>
  <c r="L299" i="10"/>
  <c r="M299" i="10" s="1"/>
  <c r="L300" i="10"/>
  <c r="M300" i="10" s="1"/>
  <c r="L301" i="10"/>
  <c r="M301" i="10" s="1"/>
  <c r="L302" i="10"/>
  <c r="M302" i="10" s="1"/>
  <c r="L303" i="10"/>
  <c r="M303" i="10"/>
  <c r="L304" i="10"/>
  <c r="M304" i="10" s="1"/>
  <c r="L305" i="10"/>
  <c r="M305" i="10" s="1"/>
  <c r="L306" i="10"/>
  <c r="M306" i="10" s="1"/>
  <c r="L307" i="10"/>
  <c r="M307" i="10" s="1"/>
  <c r="L308" i="10"/>
  <c r="M308" i="10" s="1"/>
  <c r="L309" i="10"/>
  <c r="M309" i="10" s="1"/>
  <c r="L310" i="10"/>
  <c r="M310" i="10" s="1"/>
  <c r="L311" i="10"/>
  <c r="M311" i="10" s="1"/>
  <c r="L312" i="10"/>
  <c r="M312" i="10" s="1"/>
  <c r="L313" i="10"/>
  <c r="M313" i="10" s="1"/>
  <c r="L314" i="10"/>
  <c r="M314" i="10" s="1"/>
  <c r="L315" i="10"/>
  <c r="M315" i="10" s="1"/>
  <c r="L316" i="10"/>
  <c r="M316" i="10" s="1"/>
  <c r="L317" i="10"/>
  <c r="M317" i="10" s="1"/>
  <c r="L318" i="10"/>
  <c r="M318" i="10" s="1"/>
  <c r="L319" i="10"/>
  <c r="M319" i="10"/>
  <c r="L320" i="10"/>
  <c r="M320" i="10"/>
  <c r="L321" i="10"/>
  <c r="M321" i="10" s="1"/>
  <c r="L322" i="10"/>
  <c r="M322" i="10" s="1"/>
  <c r="L323" i="10"/>
  <c r="M323" i="10" s="1"/>
  <c r="L324" i="10"/>
  <c r="M324" i="10" s="1"/>
  <c r="L325" i="10"/>
  <c r="M325" i="10" s="1"/>
  <c r="L326" i="10"/>
  <c r="M326" i="10" s="1"/>
  <c r="L327" i="10"/>
  <c r="M327" i="10" s="1"/>
  <c r="L328" i="10"/>
  <c r="M328" i="10" s="1"/>
  <c r="L329" i="10"/>
  <c r="M329" i="10"/>
  <c r="L330" i="10"/>
  <c r="M330" i="10" s="1"/>
  <c r="L331" i="10"/>
  <c r="M331" i="10" s="1"/>
  <c r="L332" i="10"/>
  <c r="M332" i="10" s="1"/>
  <c r="L333" i="10"/>
  <c r="M333" i="10"/>
  <c r="L334" i="10"/>
  <c r="M334" i="10" s="1"/>
  <c r="L335" i="10"/>
  <c r="M335" i="10"/>
  <c r="L336" i="10"/>
  <c r="M336" i="10" s="1"/>
  <c r="L337" i="10"/>
  <c r="M337" i="10" s="1"/>
  <c r="L338" i="10"/>
  <c r="M338" i="10"/>
  <c r="L339" i="10"/>
  <c r="M339" i="10" s="1"/>
  <c r="L340" i="10"/>
  <c r="M340" i="10"/>
  <c r="L341" i="10"/>
  <c r="M341" i="10" s="1"/>
  <c r="L342" i="10"/>
  <c r="M342" i="10" s="1"/>
  <c r="L343" i="10"/>
  <c r="M343" i="10"/>
  <c r="L344" i="10"/>
  <c r="M344" i="10" s="1"/>
  <c r="L345" i="10"/>
  <c r="M345" i="10"/>
  <c r="L346" i="10"/>
  <c r="M346" i="10"/>
  <c r="L347" i="10"/>
  <c r="M347" i="10" s="1"/>
  <c r="L348" i="10"/>
  <c r="M348" i="10" s="1"/>
  <c r="L349" i="10"/>
  <c r="M349" i="10" s="1"/>
  <c r="L350" i="10"/>
  <c r="M350" i="10" s="1"/>
  <c r="L351" i="10"/>
  <c r="M351" i="10" s="1"/>
  <c r="L352" i="10"/>
  <c r="M352" i="10" s="1"/>
  <c r="L353" i="10"/>
  <c r="M353" i="10"/>
  <c r="L354" i="10"/>
  <c r="M354" i="10" s="1"/>
  <c r="L355" i="10"/>
  <c r="M355" i="10" s="1"/>
  <c r="L356" i="10"/>
  <c r="M356" i="10" s="1"/>
  <c r="L357" i="10"/>
  <c r="M357" i="10" s="1"/>
  <c r="L358" i="10"/>
  <c r="M358" i="10" s="1"/>
  <c r="L359" i="10"/>
  <c r="M359" i="10" s="1"/>
  <c r="L360" i="10"/>
  <c r="M360" i="10" s="1"/>
  <c r="L361" i="10"/>
  <c r="M361" i="10" s="1"/>
  <c r="L362" i="10"/>
  <c r="M362" i="10"/>
  <c r="L363" i="10"/>
  <c r="M363" i="10" s="1"/>
  <c r="L364" i="10"/>
  <c r="M364" i="10" s="1"/>
  <c r="L365" i="10"/>
  <c r="M365" i="10" s="1"/>
  <c r="L366" i="10"/>
  <c r="M366" i="10"/>
  <c r="L367" i="10"/>
  <c r="M367" i="10" s="1"/>
  <c r="L368" i="10"/>
  <c r="M368" i="10" s="1"/>
  <c r="L369" i="10"/>
  <c r="M369" i="10"/>
  <c r="L370" i="10"/>
  <c r="M370" i="10" s="1"/>
  <c r="L371" i="10"/>
  <c r="M371" i="10"/>
  <c r="L372" i="10"/>
  <c r="M372" i="10"/>
  <c r="L373" i="10"/>
  <c r="M373" i="10" s="1"/>
  <c r="L374" i="10"/>
  <c r="M374" i="10"/>
  <c r="L375" i="10"/>
  <c r="M375" i="10" s="1"/>
  <c r="L376" i="10"/>
  <c r="M376" i="10" s="1"/>
  <c r="L377" i="10"/>
  <c r="M377" i="10" s="1"/>
  <c r="L378" i="10"/>
  <c r="M378" i="10"/>
  <c r="L379" i="10"/>
  <c r="M379" i="10" s="1"/>
  <c r="L380" i="10"/>
  <c r="M380" i="10" s="1"/>
  <c r="L381" i="10"/>
  <c r="M381" i="10" s="1"/>
  <c r="L382" i="10"/>
  <c r="M382" i="10"/>
  <c r="L383" i="10"/>
  <c r="M383" i="10"/>
  <c r="L384" i="10"/>
  <c r="M384" i="10" s="1"/>
  <c r="L385" i="10"/>
  <c r="M385" i="10"/>
  <c r="L386" i="10"/>
  <c r="M386" i="10"/>
  <c r="L387" i="10"/>
  <c r="M387" i="10"/>
  <c r="L388" i="10"/>
  <c r="M388" i="10" s="1"/>
  <c r="L389" i="10"/>
  <c r="M389" i="10"/>
  <c r="L390" i="10"/>
  <c r="M390" i="10"/>
  <c r="L391" i="10"/>
  <c r="M391" i="10" s="1"/>
  <c r="L392" i="10"/>
  <c r="M392" i="10"/>
  <c r="L393" i="10"/>
  <c r="M393" i="10"/>
  <c r="L394" i="10"/>
  <c r="M394" i="10" s="1"/>
  <c r="L395" i="10"/>
  <c r="M395" i="10"/>
  <c r="L396" i="10"/>
  <c r="M396" i="10" s="1"/>
  <c r="L397" i="10"/>
  <c r="M397" i="10"/>
  <c r="L398" i="10"/>
  <c r="M398" i="10" s="1"/>
  <c r="L399" i="10"/>
  <c r="M399" i="10"/>
  <c r="L400" i="10"/>
  <c r="M400" i="10" s="1"/>
  <c r="L401" i="10"/>
  <c r="M401" i="10" s="1"/>
  <c r="L402" i="10"/>
  <c r="M402" i="10" s="1"/>
  <c r="L403" i="10"/>
  <c r="M403" i="10" s="1"/>
  <c r="L404" i="10"/>
  <c r="M404" i="10"/>
  <c r="L405" i="10"/>
  <c r="M405" i="10"/>
  <c r="L406" i="10"/>
  <c r="M406" i="10" s="1"/>
  <c r="L407" i="10"/>
  <c r="M407" i="10" s="1"/>
  <c r="L408" i="10"/>
  <c r="M408" i="10"/>
  <c r="L409" i="10"/>
  <c r="M409" i="10"/>
  <c r="L410" i="10"/>
  <c r="M410" i="10"/>
  <c r="L411" i="10"/>
  <c r="M411" i="10"/>
  <c r="L412" i="10"/>
  <c r="M412" i="10" s="1"/>
  <c r="L413" i="10"/>
  <c r="M413" i="10"/>
  <c r="L414" i="10"/>
  <c r="M414" i="10"/>
  <c r="L415" i="10"/>
  <c r="M415" i="10" s="1"/>
  <c r="L416" i="10"/>
  <c r="M416" i="10" s="1"/>
  <c r="L417" i="10"/>
  <c r="M417" i="10" s="1"/>
  <c r="L418" i="10"/>
  <c r="M418" i="10"/>
  <c r="L419" i="10"/>
  <c r="M419" i="10"/>
  <c r="L420" i="10"/>
  <c r="M420" i="10"/>
  <c r="L421" i="10"/>
  <c r="M421" i="10" s="1"/>
  <c r="L422" i="10"/>
  <c r="M422" i="10"/>
  <c r="L423" i="10"/>
  <c r="M423" i="10"/>
  <c r="L424" i="10"/>
  <c r="M424" i="10" s="1"/>
  <c r="L425" i="10"/>
  <c r="M425" i="10" s="1"/>
  <c r="L426" i="10"/>
  <c r="M426" i="10"/>
  <c r="L427" i="10"/>
  <c r="M427" i="10" s="1"/>
  <c r="L428" i="10"/>
  <c r="M428" i="10"/>
  <c r="L429" i="10"/>
  <c r="M429" i="10" s="1"/>
  <c r="L430" i="10"/>
  <c r="M430" i="10"/>
  <c r="L431" i="10"/>
  <c r="M431" i="10" s="1"/>
  <c r="L432" i="10"/>
  <c r="M432" i="10" s="1"/>
  <c r="L433" i="10"/>
  <c r="M433" i="10"/>
  <c r="L434" i="10"/>
  <c r="M434" i="10"/>
  <c r="L435" i="10"/>
  <c r="M435" i="10" s="1"/>
  <c r="L436" i="10"/>
  <c r="M436" i="10"/>
  <c r="L437" i="10"/>
  <c r="M437" i="10"/>
  <c r="L438" i="10"/>
  <c r="M438" i="10" s="1"/>
  <c r="L439" i="10"/>
  <c r="M439" i="10" s="1"/>
  <c r="L440" i="10"/>
  <c r="M440" i="10"/>
  <c r="L441" i="10"/>
  <c r="M441" i="10" s="1"/>
  <c r="L442" i="10"/>
  <c r="M442" i="10" s="1"/>
  <c r="L443" i="10"/>
  <c r="M443" i="10" s="1"/>
  <c r="L444" i="10"/>
  <c r="M444" i="10" s="1"/>
  <c r="L445" i="10"/>
  <c r="M445" i="10"/>
  <c r="L446" i="10"/>
  <c r="M446" i="10"/>
  <c r="L447" i="10"/>
  <c r="M447" i="10"/>
  <c r="L448" i="10"/>
  <c r="M448" i="10" s="1"/>
  <c r="L449" i="10"/>
  <c r="M449" i="10" s="1"/>
  <c r="L450" i="10"/>
  <c r="M450" i="10"/>
  <c r="L451" i="10"/>
  <c r="M451" i="10"/>
  <c r="L452" i="10"/>
  <c r="M452" i="10" s="1"/>
  <c r="L453" i="10"/>
  <c r="M453" i="10" s="1"/>
  <c r="L454" i="10"/>
  <c r="M454" i="10"/>
  <c r="L455" i="10"/>
  <c r="M455" i="10" s="1"/>
  <c r="L456" i="10"/>
  <c r="M456" i="10"/>
  <c r="L457" i="10"/>
  <c r="M457" i="10"/>
  <c r="L458" i="10"/>
  <c r="M458" i="10"/>
  <c r="L459" i="10"/>
  <c r="M459" i="10"/>
  <c r="L460" i="10"/>
  <c r="M460" i="10" s="1"/>
  <c r="L461" i="10"/>
  <c r="M461" i="10"/>
  <c r="L462" i="10"/>
  <c r="M462" i="10" s="1"/>
  <c r="L463" i="10"/>
  <c r="M463" i="10" s="1"/>
  <c r="L464" i="10"/>
  <c r="M464" i="10"/>
  <c r="L465" i="10"/>
  <c r="M465" i="10"/>
  <c r="L466" i="10"/>
  <c r="M466" i="10"/>
  <c r="L467" i="10"/>
  <c r="M467" i="10"/>
  <c r="L468" i="10"/>
  <c r="M468" i="10" s="1"/>
  <c r="L469" i="10"/>
  <c r="M469" i="10" s="1"/>
  <c r="L470" i="10"/>
  <c r="M470" i="10"/>
  <c r="L471" i="10"/>
  <c r="M471" i="10"/>
  <c r="L472" i="10"/>
  <c r="M472" i="10" s="1"/>
  <c r="L473" i="10"/>
  <c r="M473" i="10" s="1"/>
  <c r="L474" i="10"/>
  <c r="M474" i="10"/>
  <c r="L475" i="10"/>
  <c r="M475" i="10" s="1"/>
  <c r="L476" i="10"/>
  <c r="M476" i="10"/>
  <c r="L477" i="10"/>
  <c r="M477" i="10"/>
  <c r="L478" i="10"/>
  <c r="M478" i="10" s="1"/>
  <c r="L479" i="10"/>
  <c r="M479" i="10"/>
  <c r="L480" i="10"/>
  <c r="M480" i="10"/>
  <c r="L481" i="10"/>
  <c r="M481" i="10"/>
  <c r="L482" i="10"/>
  <c r="M482" i="10"/>
  <c r="L483" i="10"/>
  <c r="M483" i="10" s="1"/>
  <c r="L484" i="10"/>
  <c r="M484" i="10" s="1"/>
  <c r="L485" i="10"/>
  <c r="M485" i="10"/>
  <c r="L486" i="10"/>
  <c r="M486" i="10" s="1"/>
  <c r="L487" i="10"/>
  <c r="M487" i="10"/>
  <c r="L488" i="10"/>
  <c r="M488" i="10" s="1"/>
  <c r="L489" i="10"/>
  <c r="M489" i="10"/>
  <c r="L490" i="10"/>
  <c r="M490" i="10"/>
  <c r="L491" i="10"/>
  <c r="M491" i="10"/>
  <c r="L492" i="10"/>
  <c r="M492" i="10" s="1"/>
  <c r="L493" i="10"/>
  <c r="M493" i="10"/>
  <c r="L494" i="10"/>
  <c r="M494" i="10"/>
  <c r="L495" i="10"/>
  <c r="M495" i="10" s="1"/>
  <c r="L496" i="10"/>
  <c r="M496" i="10"/>
  <c r="L497" i="10"/>
  <c r="M497" i="10"/>
  <c r="L498" i="10"/>
  <c r="M498" i="10" s="1"/>
  <c r="L499" i="10"/>
  <c r="M499" i="10"/>
  <c r="L500" i="10"/>
  <c r="M500" i="10"/>
  <c r="L501" i="10"/>
  <c r="M501" i="10" s="1"/>
  <c r="L502" i="10"/>
  <c r="M502" i="10" s="1"/>
  <c r="L503" i="10"/>
  <c r="M503" i="10"/>
  <c r="L504" i="10"/>
  <c r="M504" i="10" s="1"/>
  <c r="L505" i="10"/>
  <c r="M505" i="10"/>
  <c r="L506" i="10"/>
  <c r="M506" i="10" s="1"/>
  <c r="L507" i="10"/>
  <c r="M507" i="10"/>
  <c r="L508" i="10"/>
  <c r="M508" i="10" s="1"/>
  <c r="L509" i="10"/>
  <c r="M509" i="10"/>
  <c r="L510" i="10"/>
  <c r="M510" i="10"/>
  <c r="L511" i="10"/>
  <c r="M511" i="10"/>
  <c r="L512" i="10"/>
  <c r="M512" i="10"/>
  <c r="L513" i="10"/>
  <c r="M513" i="10" s="1"/>
  <c r="L514" i="10"/>
  <c r="M514" i="10"/>
  <c r="L515" i="10"/>
  <c r="M515" i="10"/>
  <c r="L516" i="10"/>
  <c r="M516" i="10"/>
  <c r="L517" i="10"/>
  <c r="M517" i="10" s="1"/>
  <c r="L518" i="10"/>
  <c r="M518" i="10" s="1"/>
  <c r="L519" i="10"/>
  <c r="M519" i="10"/>
  <c r="L520" i="10"/>
  <c r="M520" i="10" s="1"/>
  <c r="L521" i="10"/>
  <c r="M521" i="10"/>
  <c r="L522" i="10"/>
  <c r="M522" i="10"/>
  <c r="L523" i="10"/>
  <c r="M523" i="10"/>
  <c r="L524" i="10"/>
  <c r="M524" i="10" s="1"/>
  <c r="L525" i="10"/>
  <c r="M525" i="10"/>
  <c r="L526" i="10"/>
  <c r="M526" i="10" s="1"/>
  <c r="L527" i="10"/>
  <c r="M527" i="10"/>
  <c r="L528" i="10"/>
  <c r="M528" i="10" s="1"/>
  <c r="L529" i="10"/>
  <c r="M529" i="10"/>
  <c r="L530" i="10"/>
  <c r="M530" i="10" s="1"/>
  <c r="L531" i="10"/>
  <c r="M531" i="10"/>
  <c r="L532" i="10"/>
  <c r="M532" i="10"/>
  <c r="L533" i="10"/>
  <c r="M533" i="10"/>
  <c r="L534" i="10"/>
  <c r="M534" i="10"/>
  <c r="L535" i="10"/>
  <c r="M535" i="10" s="1"/>
  <c r="L536" i="10"/>
  <c r="M536" i="10"/>
  <c r="L537" i="10"/>
  <c r="M537" i="10" s="1"/>
  <c r="L538" i="10"/>
  <c r="M538" i="10"/>
  <c r="L539" i="10"/>
  <c r="M539" i="10" s="1"/>
  <c r="L540" i="10"/>
  <c r="M540" i="10"/>
  <c r="L541" i="10"/>
  <c r="M541" i="10"/>
  <c r="L542" i="10"/>
  <c r="M542" i="10" s="1"/>
  <c r="L543" i="10"/>
  <c r="M543" i="10"/>
  <c r="L544" i="10"/>
  <c r="M544" i="10"/>
  <c r="L545" i="10"/>
  <c r="M545" i="10"/>
  <c r="L546" i="10"/>
  <c r="M546" i="10"/>
  <c r="L547" i="10"/>
  <c r="M547" i="10" s="1"/>
  <c r="L548" i="10"/>
  <c r="M548" i="10"/>
  <c r="L549" i="10"/>
  <c r="M549" i="10"/>
  <c r="L550" i="10"/>
  <c r="M550" i="10"/>
  <c r="L551" i="10"/>
  <c r="M551" i="10"/>
  <c r="L552" i="10"/>
  <c r="M552" i="10" s="1"/>
  <c r="L553" i="10"/>
  <c r="M553" i="10"/>
  <c r="L554" i="10"/>
  <c r="M554" i="10" s="1"/>
  <c r="L555" i="10"/>
  <c r="M555" i="10"/>
  <c r="L556" i="10"/>
  <c r="M556" i="10"/>
  <c r="L557" i="10"/>
  <c r="M557" i="10"/>
  <c r="L558" i="10"/>
  <c r="M558" i="10"/>
  <c r="L559" i="10"/>
  <c r="M559" i="10" s="1"/>
  <c r="L560" i="10"/>
  <c r="M560" i="10" s="1"/>
  <c r="L561" i="10"/>
  <c r="M561" i="10"/>
  <c r="L562" i="10"/>
  <c r="M562" i="10" s="1"/>
  <c r="L563" i="10"/>
  <c r="M563" i="10"/>
  <c r="L564" i="10"/>
  <c r="M564" i="10"/>
  <c r="L565" i="10"/>
  <c r="M565" i="10" s="1"/>
  <c r="L566" i="10"/>
  <c r="M566" i="10"/>
  <c r="L567" i="10"/>
  <c r="M567" i="10" s="1"/>
  <c r="L568" i="10"/>
  <c r="M568" i="10"/>
  <c r="L569" i="10"/>
  <c r="M569" i="10" s="1"/>
  <c r="L570" i="10"/>
  <c r="M570" i="10"/>
  <c r="L571" i="10"/>
  <c r="M571" i="10" s="1"/>
  <c r="L572" i="10"/>
  <c r="M572" i="10"/>
  <c r="L573" i="10"/>
  <c r="M573" i="10"/>
  <c r="L574" i="10"/>
  <c r="M574" i="10" s="1"/>
  <c r="L575" i="10"/>
  <c r="M575" i="10"/>
  <c r="L576" i="10"/>
  <c r="M576" i="10"/>
  <c r="L577" i="10"/>
  <c r="M577" i="10" s="1"/>
  <c r="L578" i="10"/>
  <c r="M578" i="10" s="1"/>
  <c r="L579" i="10"/>
  <c r="M579" i="10" s="1"/>
  <c r="L580" i="10"/>
  <c r="M580" i="10"/>
  <c r="L581" i="10"/>
  <c r="M581" i="10" s="1"/>
  <c r="L582" i="10"/>
  <c r="M582" i="10"/>
  <c r="L583" i="10"/>
  <c r="M583" i="10" s="1"/>
  <c r="L584" i="10"/>
  <c r="M584" i="10"/>
  <c r="L585" i="10"/>
  <c r="M585" i="10" s="1"/>
  <c r="L586" i="10"/>
  <c r="M586" i="10" s="1"/>
  <c r="L587" i="10"/>
  <c r="M587" i="10"/>
  <c r="L588" i="10"/>
  <c r="M588" i="10"/>
  <c r="L589" i="10"/>
  <c r="M589" i="10" s="1"/>
  <c r="L590" i="10"/>
  <c r="M590" i="10" s="1"/>
  <c r="L591" i="10"/>
  <c r="M591" i="10"/>
  <c r="L592" i="10"/>
  <c r="M592" i="10"/>
  <c r="L593" i="10"/>
  <c r="M593" i="10" s="1"/>
  <c r="L594" i="10"/>
  <c r="M594" i="10" s="1"/>
  <c r="L595" i="10"/>
  <c r="M595" i="10"/>
  <c r="L596" i="10"/>
  <c r="M596" i="10"/>
  <c r="L597" i="10"/>
  <c r="M597" i="10" s="1"/>
  <c r="L598" i="10"/>
  <c r="M598" i="10"/>
  <c r="L599" i="10"/>
  <c r="M599" i="10" s="1"/>
  <c r="L600" i="10"/>
  <c r="M600" i="10"/>
  <c r="L601" i="10"/>
  <c r="M601" i="10"/>
  <c r="L602" i="10"/>
  <c r="M602" i="10" s="1"/>
  <c r="L603" i="10"/>
  <c r="M603" i="10" s="1"/>
  <c r="L604" i="10"/>
  <c r="M604" i="10"/>
  <c r="L605" i="10"/>
  <c r="M605" i="10"/>
  <c r="L606" i="10"/>
  <c r="M606" i="10"/>
  <c r="L607" i="10"/>
  <c r="M607" i="10"/>
  <c r="L608" i="10"/>
  <c r="M608" i="10" s="1"/>
  <c r="L609" i="10"/>
  <c r="M609" i="10"/>
  <c r="L610" i="10"/>
  <c r="M610" i="10"/>
  <c r="L611" i="10"/>
  <c r="M611" i="10" s="1"/>
  <c r="L612" i="10"/>
  <c r="M612" i="10"/>
  <c r="L613" i="10"/>
  <c r="M613" i="10" s="1"/>
  <c r="L614" i="10"/>
  <c r="M614" i="10" s="1"/>
  <c r="L615" i="10"/>
  <c r="M615" i="10" s="1"/>
  <c r="L616" i="10"/>
  <c r="M616" i="10"/>
  <c r="L617" i="10"/>
  <c r="M617" i="10"/>
  <c r="L618" i="10"/>
  <c r="M618" i="10"/>
  <c r="L619" i="10"/>
  <c r="M619" i="10" s="1"/>
  <c r="L620" i="10"/>
  <c r="M620" i="10"/>
  <c r="L621" i="10"/>
  <c r="M621" i="10" s="1"/>
  <c r="L622" i="10"/>
  <c r="M622" i="10"/>
  <c r="L623" i="10"/>
  <c r="M623" i="10"/>
  <c r="L624" i="10"/>
  <c r="M624" i="10" s="1"/>
  <c r="L625" i="10"/>
  <c r="M625" i="10" s="1"/>
  <c r="L626" i="10"/>
  <c r="M626" i="10"/>
  <c r="L627" i="10"/>
  <c r="M627" i="10" s="1"/>
  <c r="L628" i="10"/>
  <c r="M628" i="10" s="1"/>
  <c r="L629" i="10"/>
  <c r="M629" i="10"/>
  <c r="L630" i="10"/>
  <c r="M630" i="10" s="1"/>
  <c r="L631" i="10"/>
  <c r="M631" i="10" s="1"/>
  <c r="L632" i="10"/>
  <c r="M632" i="10" s="1"/>
  <c r="L633" i="10"/>
  <c r="M633" i="10"/>
  <c r="L634" i="10"/>
  <c r="M634" i="10" s="1"/>
  <c r="L635" i="10"/>
  <c r="M635" i="10"/>
  <c r="L636" i="10"/>
  <c r="M636" i="10"/>
  <c r="L637" i="10"/>
  <c r="M637" i="10" s="1"/>
  <c r="L638" i="10"/>
  <c r="M638" i="10" s="1"/>
  <c r="L639" i="10"/>
  <c r="M639" i="10"/>
  <c r="L640" i="10"/>
  <c r="M640" i="10"/>
  <c r="L641" i="10"/>
  <c r="M641" i="10"/>
  <c r="L642" i="10"/>
  <c r="M642" i="10" s="1"/>
  <c r="L643" i="10"/>
  <c r="M643" i="10"/>
  <c r="L644" i="10"/>
  <c r="M644" i="10"/>
  <c r="L645" i="10"/>
  <c r="M645" i="10" s="1"/>
  <c r="L646" i="10"/>
  <c r="M646" i="10" s="1"/>
  <c r="L647" i="10"/>
  <c r="M647" i="10"/>
  <c r="L648" i="10"/>
  <c r="M648" i="10" s="1"/>
  <c r="L649" i="10"/>
  <c r="M649" i="10"/>
  <c r="L650" i="10"/>
  <c r="M650" i="10"/>
  <c r="L651" i="10"/>
  <c r="M651" i="10" s="1"/>
  <c r="L652" i="10"/>
  <c r="M652" i="10" s="1"/>
  <c r="L653" i="10"/>
  <c r="M653" i="10"/>
  <c r="L654" i="10"/>
  <c r="M654" i="10"/>
  <c r="L655" i="10"/>
  <c r="M655" i="10"/>
  <c r="L656" i="10"/>
  <c r="M656" i="10" s="1"/>
  <c r="L657" i="10"/>
  <c r="M657" i="10"/>
  <c r="L658" i="10"/>
  <c r="M658" i="10"/>
  <c r="L659" i="10"/>
  <c r="M659" i="10" s="1"/>
  <c r="L660" i="10"/>
  <c r="M660" i="10"/>
  <c r="L661" i="10"/>
  <c r="M661" i="10" s="1"/>
  <c r="L662" i="10"/>
  <c r="M662" i="10"/>
  <c r="L663" i="10"/>
  <c r="M663" i="10"/>
  <c r="L664" i="10"/>
  <c r="M664" i="10"/>
  <c r="L665" i="10"/>
  <c r="M665" i="10"/>
  <c r="L666" i="10"/>
  <c r="M666" i="10" s="1"/>
  <c r="L667" i="10"/>
  <c r="M667" i="10" s="1"/>
  <c r="L668" i="10"/>
  <c r="M668" i="10"/>
  <c r="L669" i="10"/>
  <c r="M669" i="10"/>
  <c r="L670" i="10"/>
  <c r="M670" i="10" s="1"/>
  <c r="L671" i="10"/>
  <c r="M671" i="10"/>
  <c r="L672" i="10"/>
  <c r="M672" i="10"/>
  <c r="L673" i="10"/>
  <c r="M673" i="10" s="1"/>
  <c r="L674" i="10"/>
  <c r="M674" i="10" s="1"/>
  <c r="L675" i="10"/>
  <c r="M675" i="10"/>
  <c r="L676" i="10"/>
  <c r="M676" i="10"/>
  <c r="L677" i="10"/>
  <c r="M677" i="10"/>
  <c r="L678" i="10"/>
  <c r="M678" i="10" s="1"/>
  <c r="L679" i="10"/>
  <c r="M679" i="10" s="1"/>
  <c r="L680" i="10"/>
  <c r="M680" i="10" s="1"/>
  <c r="L681" i="10"/>
  <c r="M681" i="10"/>
  <c r="L682" i="10"/>
  <c r="M682" i="10" s="1"/>
  <c r="L683" i="10"/>
  <c r="M683" i="10"/>
  <c r="L684" i="10"/>
  <c r="M684" i="10" s="1"/>
  <c r="L685" i="10"/>
  <c r="M685" i="10" s="1"/>
  <c r="L686" i="10"/>
  <c r="M686" i="10"/>
  <c r="L687" i="10"/>
  <c r="M687" i="10" s="1"/>
  <c r="L688" i="10"/>
  <c r="M688" i="10" s="1"/>
  <c r="L689" i="10"/>
  <c r="M689" i="10" s="1"/>
  <c r="L690" i="10"/>
  <c r="M690" i="10" s="1"/>
  <c r="L691" i="10"/>
  <c r="M691" i="10" s="1"/>
  <c r="L692" i="10"/>
  <c r="M692" i="10" s="1"/>
  <c r="L693" i="10"/>
  <c r="M693" i="10"/>
  <c r="L694" i="10"/>
  <c r="M694" i="10"/>
  <c r="L695" i="10"/>
  <c r="M695" i="10"/>
  <c r="L696" i="10"/>
  <c r="M696" i="10" s="1"/>
  <c r="L697" i="10"/>
  <c r="M697" i="10" s="1"/>
  <c r="L698" i="10"/>
  <c r="M698" i="10" s="1"/>
  <c r="L699" i="10"/>
  <c r="M699" i="10" s="1"/>
  <c r="L700" i="10"/>
  <c r="M700" i="10"/>
  <c r="L701" i="10"/>
  <c r="M701" i="10" s="1"/>
  <c r="L702" i="10"/>
  <c r="M702" i="10" s="1"/>
  <c r="L703" i="10"/>
  <c r="M703" i="10"/>
  <c r="L704" i="10"/>
  <c r="M704" i="10" s="1"/>
  <c r="L705" i="10"/>
  <c r="M705" i="10" s="1"/>
  <c r="L706" i="10"/>
  <c r="M706" i="10" s="1"/>
  <c r="L707" i="10"/>
  <c r="M707" i="10"/>
  <c r="L708" i="10"/>
  <c r="M708" i="10" s="1"/>
  <c r="L709" i="10"/>
  <c r="M709" i="10"/>
  <c r="L710" i="10"/>
  <c r="M710" i="10"/>
  <c r="L711" i="10"/>
  <c r="M711" i="10"/>
  <c r="L712" i="10"/>
  <c r="M712" i="10"/>
  <c r="L713" i="10"/>
  <c r="M713" i="10" s="1"/>
  <c r="L714" i="10"/>
  <c r="M714" i="10"/>
  <c r="L715" i="10"/>
  <c r="M715" i="10"/>
  <c r="L716" i="10"/>
  <c r="M716" i="10"/>
  <c r="L717" i="10"/>
  <c r="M717" i="10"/>
  <c r="L718" i="10"/>
  <c r="M718" i="10" s="1"/>
  <c r="L719" i="10"/>
  <c r="M719" i="10"/>
  <c r="L720" i="10"/>
  <c r="M720" i="10"/>
  <c r="L721" i="10"/>
  <c r="M721" i="10"/>
  <c r="L722" i="10"/>
  <c r="M722" i="10"/>
  <c r="L723" i="10"/>
  <c r="M723" i="10" s="1"/>
  <c r="L724" i="10"/>
  <c r="M724" i="10"/>
  <c r="L725" i="10"/>
  <c r="M725" i="10"/>
  <c r="L726" i="10"/>
  <c r="M726" i="10"/>
  <c r="L727" i="10"/>
  <c r="M727" i="10"/>
  <c r="L728" i="10"/>
  <c r="M728" i="10" s="1"/>
  <c r="L729" i="10"/>
  <c r="M729" i="10"/>
  <c r="L730" i="10"/>
  <c r="M730" i="10"/>
  <c r="L731" i="10"/>
  <c r="M731" i="10"/>
  <c r="L732" i="10"/>
  <c r="M732" i="10"/>
  <c r="L733" i="10"/>
  <c r="M733" i="10" s="1"/>
  <c r="L734" i="10"/>
  <c r="M734" i="10"/>
  <c r="L735" i="10"/>
  <c r="M735" i="10"/>
  <c r="L736" i="10"/>
  <c r="M736" i="10"/>
  <c r="L737" i="10"/>
  <c r="M737" i="10"/>
  <c r="L738" i="10"/>
  <c r="M738" i="10" s="1"/>
  <c r="L739" i="10"/>
  <c r="M739" i="10"/>
  <c r="L740" i="10"/>
  <c r="M740" i="10"/>
  <c r="L741" i="10"/>
  <c r="M741" i="10"/>
  <c r="L742" i="10"/>
  <c r="M742" i="10"/>
  <c r="L743" i="10"/>
  <c r="M743" i="10" s="1"/>
  <c r="L744" i="10"/>
  <c r="M744" i="10"/>
  <c r="L745" i="10"/>
  <c r="M745" i="10"/>
  <c r="L746" i="10"/>
  <c r="M746" i="10"/>
  <c r="L747" i="10"/>
  <c r="M747" i="10"/>
  <c r="L748" i="10"/>
  <c r="M748" i="10" s="1"/>
  <c r="L749" i="10"/>
  <c r="M749" i="10"/>
  <c r="L750" i="10"/>
  <c r="M750" i="10"/>
  <c r="L751" i="10"/>
  <c r="M751" i="10"/>
  <c r="L752" i="10"/>
  <c r="M752" i="10"/>
  <c r="L753" i="10"/>
  <c r="M753" i="10" s="1"/>
  <c r="L754" i="10"/>
  <c r="M754" i="10"/>
  <c r="L755" i="10"/>
  <c r="M755" i="10"/>
  <c r="L756" i="10"/>
  <c r="M756" i="10"/>
  <c r="L757" i="10"/>
  <c r="M757" i="10"/>
  <c r="L758" i="10"/>
  <c r="M758" i="10" s="1"/>
  <c r="L759" i="10"/>
  <c r="M759" i="10"/>
  <c r="L760" i="10"/>
  <c r="M760" i="10"/>
  <c r="L761" i="10"/>
  <c r="M761" i="10"/>
  <c r="L762" i="10"/>
  <c r="M762" i="10"/>
  <c r="L763" i="10"/>
  <c r="M763" i="10" s="1"/>
  <c r="L764" i="10"/>
  <c r="M764" i="10"/>
  <c r="L765" i="10"/>
  <c r="M765" i="10"/>
  <c r="L766" i="10"/>
  <c r="M766" i="10"/>
  <c r="L767" i="10"/>
  <c r="M767" i="10"/>
  <c r="L768" i="10"/>
  <c r="M768" i="10" s="1"/>
  <c r="L769" i="10"/>
  <c r="M769" i="10"/>
  <c r="L770" i="10"/>
  <c r="M770" i="10"/>
  <c r="L771" i="10"/>
  <c r="M771" i="10"/>
  <c r="L772" i="10"/>
  <c r="M772" i="10"/>
  <c r="L773" i="10"/>
  <c r="M773" i="10" s="1"/>
  <c r="L774" i="10"/>
  <c r="M774" i="10"/>
  <c r="L775" i="10"/>
  <c r="M775" i="10"/>
  <c r="L776" i="10"/>
  <c r="M776" i="10"/>
  <c r="L777" i="10"/>
  <c r="M777" i="10" s="1"/>
  <c r="L778" i="10"/>
  <c r="M778" i="10"/>
  <c r="L779" i="10"/>
  <c r="M779" i="10"/>
  <c r="L780" i="10"/>
  <c r="M780" i="10"/>
  <c r="L781" i="10"/>
  <c r="M781" i="10" s="1"/>
  <c r="L782" i="10"/>
  <c r="M782" i="10"/>
  <c r="L783" i="10"/>
  <c r="M783" i="10"/>
  <c r="L784" i="10"/>
  <c r="M784" i="10"/>
  <c r="L785" i="10"/>
  <c r="M785" i="10"/>
  <c r="L786" i="10"/>
  <c r="M786" i="10" s="1"/>
  <c r="L787" i="10"/>
  <c r="M787" i="10"/>
  <c r="L788" i="10"/>
  <c r="M788" i="10"/>
  <c r="L789" i="10"/>
  <c r="M789" i="10"/>
  <c r="L790" i="10"/>
  <c r="M790" i="10"/>
  <c r="L791" i="10"/>
  <c r="M791" i="10" s="1"/>
  <c r="L792" i="10"/>
  <c r="M792" i="10"/>
  <c r="L793" i="10"/>
  <c r="M793" i="10"/>
  <c r="L794" i="10"/>
  <c r="M794" i="10"/>
  <c r="L795" i="10"/>
  <c r="M795" i="10" s="1"/>
  <c r="L796" i="10"/>
  <c r="M796" i="10"/>
  <c r="L797" i="10"/>
  <c r="M797" i="10"/>
  <c r="L798" i="10"/>
  <c r="M798" i="10"/>
  <c r="L799" i="10"/>
  <c r="M799" i="10" s="1"/>
  <c r="L800" i="10"/>
  <c r="M800" i="10"/>
  <c r="L801" i="10"/>
  <c r="M801" i="10"/>
  <c r="L802" i="10"/>
  <c r="M802" i="10"/>
  <c r="L803" i="10"/>
  <c r="M803" i="10" s="1"/>
  <c r="L804" i="10"/>
  <c r="M804" i="10"/>
  <c r="L805" i="10"/>
  <c r="M805" i="10"/>
  <c r="L806" i="10"/>
  <c r="M806" i="10"/>
  <c r="L807" i="10"/>
  <c r="M807" i="10" s="1"/>
  <c r="L808" i="10"/>
  <c r="M808" i="10"/>
  <c r="L809" i="10"/>
  <c r="M809" i="10"/>
  <c r="L810" i="10"/>
  <c r="M810" i="10"/>
  <c r="L811" i="10"/>
  <c r="M811" i="10"/>
  <c r="L812" i="10"/>
  <c r="M812" i="10" s="1"/>
  <c r="L813" i="10"/>
  <c r="M813" i="10"/>
  <c r="L814" i="10"/>
  <c r="M814" i="10"/>
  <c r="L815" i="10"/>
  <c r="M815" i="10"/>
  <c r="L816" i="10"/>
  <c r="M816" i="10"/>
  <c r="L817" i="10"/>
  <c r="M817" i="10" s="1"/>
  <c r="L818" i="10"/>
  <c r="M818" i="10"/>
  <c r="L819" i="10"/>
  <c r="M819" i="10"/>
  <c r="L820" i="10"/>
  <c r="M820" i="10"/>
  <c r="L821" i="10"/>
  <c r="M821" i="10"/>
  <c r="L822" i="10"/>
  <c r="M822" i="10" s="1"/>
  <c r="L823" i="10"/>
  <c r="M823" i="10"/>
  <c r="L824" i="10"/>
  <c r="M824" i="10"/>
  <c r="L825" i="10"/>
  <c r="M825" i="10"/>
  <c r="L826" i="10"/>
  <c r="M826" i="10"/>
  <c r="L827" i="10"/>
  <c r="M827" i="10" s="1"/>
  <c r="L828" i="10"/>
  <c r="M828" i="10"/>
  <c r="L829" i="10"/>
  <c r="M829" i="10"/>
  <c r="L830" i="10"/>
  <c r="M830" i="10"/>
  <c r="L831" i="10"/>
  <c r="M831" i="10"/>
  <c r="L832" i="10"/>
  <c r="M832" i="10" s="1"/>
  <c r="L833" i="10"/>
  <c r="M833" i="10"/>
  <c r="L834" i="10"/>
  <c r="M834" i="10"/>
  <c r="L835" i="10"/>
  <c r="M835" i="10"/>
  <c r="L836" i="10"/>
  <c r="M836" i="10"/>
  <c r="L837" i="10"/>
  <c r="M837" i="10" s="1"/>
  <c r="L838" i="10"/>
  <c r="M838" i="10"/>
  <c r="L839" i="10"/>
  <c r="M839" i="10"/>
  <c r="L840" i="10"/>
  <c r="M840" i="10"/>
  <c r="L841" i="10"/>
  <c r="M841" i="10"/>
  <c r="L842" i="10"/>
  <c r="M842" i="10" s="1"/>
  <c r="L843" i="10"/>
  <c r="M843" i="10"/>
  <c r="L844" i="10"/>
  <c r="M844" i="10"/>
  <c r="L845" i="10"/>
  <c r="M845" i="10"/>
  <c r="L846" i="10"/>
  <c r="M846" i="10"/>
  <c r="L847" i="10"/>
  <c r="M847" i="10" s="1"/>
  <c r="L848" i="10"/>
  <c r="M848" i="10"/>
  <c r="L849" i="10"/>
  <c r="M849" i="10"/>
  <c r="L850" i="10"/>
  <c r="M850" i="10"/>
  <c r="L851" i="10"/>
  <c r="M851" i="10"/>
  <c r="L852" i="10"/>
  <c r="M852" i="10" s="1"/>
  <c r="L853" i="10"/>
  <c r="M853" i="10"/>
  <c r="L854" i="10"/>
  <c r="M854" i="10"/>
  <c r="L855" i="10"/>
  <c r="M855" i="10"/>
  <c r="L856" i="10"/>
  <c r="M856" i="10"/>
  <c r="L857" i="10"/>
  <c r="M857" i="10" s="1"/>
  <c r="L858" i="10"/>
  <c r="M858" i="10"/>
  <c r="L859" i="10"/>
  <c r="M859" i="10"/>
  <c r="L860" i="10"/>
  <c r="M860" i="10"/>
  <c r="L861" i="10"/>
  <c r="M861" i="10"/>
  <c r="L862" i="10"/>
  <c r="M862" i="10" s="1"/>
  <c r="L863" i="10"/>
  <c r="M863" i="10"/>
  <c r="L864" i="10"/>
  <c r="M864" i="10"/>
  <c r="L865" i="10"/>
  <c r="M865" i="10"/>
  <c r="L866" i="10"/>
  <c r="M866" i="10"/>
  <c r="L867" i="10"/>
  <c r="M867" i="10" s="1"/>
  <c r="L868" i="10"/>
  <c r="M868" i="10"/>
  <c r="L869" i="10"/>
  <c r="M869" i="10"/>
  <c r="L870" i="10"/>
  <c r="M870" i="10"/>
  <c r="L871" i="10"/>
  <c r="M871" i="10"/>
  <c r="L872" i="10"/>
  <c r="M872" i="10" s="1"/>
  <c r="L873" i="10"/>
  <c r="M873" i="10"/>
  <c r="L874" i="10"/>
  <c r="M874" i="10"/>
  <c r="L875" i="10"/>
  <c r="M875" i="10"/>
  <c r="L876" i="10"/>
  <c r="M876" i="10"/>
  <c r="L877" i="10"/>
  <c r="M877" i="10" s="1"/>
  <c r="L878" i="10"/>
  <c r="M878" i="10"/>
  <c r="L879" i="10"/>
  <c r="M879" i="10"/>
  <c r="L880" i="10"/>
  <c r="M880" i="10"/>
  <c r="L881" i="10"/>
  <c r="M881" i="10"/>
  <c r="L882" i="10"/>
  <c r="M882" i="10" s="1"/>
  <c r="L883" i="10"/>
  <c r="M883" i="10"/>
  <c r="L884" i="10"/>
  <c r="M884" i="10"/>
  <c r="L885" i="10"/>
  <c r="M885" i="10"/>
  <c r="L886" i="10"/>
  <c r="M886" i="10"/>
  <c r="L887" i="10"/>
  <c r="M887" i="10" s="1"/>
  <c r="L888" i="10"/>
  <c r="M888" i="10"/>
  <c r="L889" i="10"/>
  <c r="M889" i="10"/>
  <c r="L890" i="10"/>
  <c r="M890" i="10"/>
  <c r="L891" i="10"/>
  <c r="M891" i="10"/>
  <c r="L892" i="10"/>
  <c r="M892" i="10" s="1"/>
  <c r="L893" i="10"/>
  <c r="M893" i="10"/>
  <c r="L894" i="10"/>
  <c r="M894" i="10"/>
  <c r="L895" i="10"/>
  <c r="M895" i="10"/>
  <c r="L896" i="10"/>
  <c r="M896" i="10"/>
  <c r="L897" i="10"/>
  <c r="M897" i="10" s="1"/>
  <c r="L898" i="10"/>
  <c r="M898" i="10"/>
  <c r="L899" i="10"/>
  <c r="M899" i="10"/>
  <c r="L900" i="10"/>
  <c r="M900" i="10"/>
  <c r="L901" i="10"/>
  <c r="M901" i="10"/>
  <c r="L902" i="10"/>
  <c r="M902" i="10" s="1"/>
  <c r="L903" i="10"/>
  <c r="M903" i="10"/>
  <c r="L904" i="10"/>
  <c r="M904" i="10"/>
  <c r="L905" i="10"/>
  <c r="M905" i="10"/>
  <c r="L906" i="10"/>
  <c r="M906" i="10"/>
  <c r="L907" i="10"/>
  <c r="M907" i="10" s="1"/>
  <c r="L908" i="10"/>
  <c r="M908" i="10"/>
  <c r="L909" i="10"/>
  <c r="M909" i="10"/>
  <c r="L910" i="10"/>
  <c r="M910" i="10"/>
  <c r="L911" i="10"/>
  <c r="M911" i="10"/>
  <c r="L912" i="10"/>
  <c r="M912" i="10" s="1"/>
  <c r="L913" i="10"/>
  <c r="M913" i="10"/>
  <c r="L914" i="10"/>
  <c r="M914" i="10"/>
  <c r="L915" i="10"/>
  <c r="M915" i="10"/>
  <c r="L916" i="10"/>
  <c r="M916" i="10"/>
  <c r="L917" i="10"/>
  <c r="M917" i="10" s="1"/>
  <c r="L918" i="10"/>
  <c r="M918" i="10"/>
  <c r="L919" i="10"/>
  <c r="M919" i="10"/>
  <c r="L920" i="10"/>
  <c r="M920" i="10"/>
  <c r="L921" i="10"/>
  <c r="M921" i="10"/>
  <c r="L922" i="10"/>
  <c r="M922" i="10" s="1"/>
  <c r="L923" i="10"/>
  <c r="M923" i="10"/>
  <c r="L924" i="10"/>
  <c r="M924" i="10"/>
  <c r="L925" i="10"/>
  <c r="M925" i="10"/>
  <c r="L926" i="10"/>
  <c r="M926" i="10"/>
  <c r="L927" i="10"/>
  <c r="M927" i="10" s="1"/>
  <c r="L928" i="10"/>
  <c r="M928" i="10"/>
  <c r="L929" i="10"/>
  <c r="M929" i="10"/>
  <c r="L930" i="10"/>
  <c r="M930" i="10"/>
  <c r="L931" i="10"/>
  <c r="M931" i="10" s="1"/>
  <c r="L932" i="10"/>
  <c r="M932" i="10"/>
  <c r="L933" i="10"/>
  <c r="M933" i="10"/>
  <c r="L934" i="10"/>
  <c r="M934" i="10"/>
  <c r="L935" i="10"/>
  <c r="M935" i="10" s="1"/>
  <c r="L936" i="10"/>
  <c r="M936" i="10"/>
  <c r="L937" i="10"/>
  <c r="M937" i="10"/>
  <c r="L938" i="10"/>
  <c r="M938" i="10"/>
  <c r="L939" i="10"/>
  <c r="M939" i="10" s="1"/>
  <c r="L940" i="10"/>
  <c r="M940" i="10"/>
  <c r="L941" i="10"/>
  <c r="M941" i="10"/>
  <c r="L942" i="10"/>
  <c r="M942" i="10"/>
  <c r="L943" i="10"/>
  <c r="M943" i="10" s="1"/>
  <c r="L944" i="10"/>
  <c r="M944" i="10"/>
  <c r="L945" i="10"/>
  <c r="M945" i="10"/>
  <c r="L946" i="10"/>
  <c r="M946" i="10"/>
  <c r="L947" i="10"/>
  <c r="M947" i="10" s="1"/>
  <c r="L948" i="10"/>
  <c r="M948" i="10"/>
  <c r="L949" i="10"/>
  <c r="M949" i="10"/>
  <c r="L950" i="10"/>
  <c r="M950" i="10"/>
  <c r="L951" i="10"/>
  <c r="M951" i="10" s="1"/>
  <c r="L952" i="10"/>
  <c r="M952" i="10"/>
  <c r="L953" i="10"/>
  <c r="M953" i="10"/>
  <c r="L954" i="10"/>
  <c r="M954" i="10"/>
  <c r="L955" i="10"/>
  <c r="M955" i="10" s="1"/>
  <c r="L956" i="10"/>
  <c r="M956" i="10"/>
  <c r="L957" i="10"/>
  <c r="M957" i="10"/>
  <c r="L958" i="10"/>
  <c r="M958" i="10"/>
  <c r="L959" i="10"/>
  <c r="M959" i="10" s="1"/>
  <c r="L960" i="10"/>
  <c r="M960" i="10"/>
  <c r="L961" i="10"/>
  <c r="M961" i="10"/>
  <c r="L962" i="10"/>
  <c r="M962" i="10"/>
  <c r="L963" i="10"/>
  <c r="M963" i="10" s="1"/>
  <c r="L964" i="10"/>
  <c r="M964" i="10"/>
  <c r="L965" i="10"/>
  <c r="M965" i="10"/>
  <c r="L966" i="10"/>
  <c r="M966" i="10"/>
  <c r="L967" i="10"/>
  <c r="M967" i="10"/>
  <c r="L968" i="10"/>
  <c r="M968" i="10" s="1"/>
  <c r="L969" i="10"/>
  <c r="M969" i="10"/>
  <c r="L970" i="10"/>
  <c r="M970" i="10"/>
  <c r="L971" i="10"/>
  <c r="M971" i="10"/>
  <c r="L972" i="10"/>
  <c r="M972" i="10"/>
  <c r="L973" i="10"/>
  <c r="M973" i="10" s="1"/>
  <c r="L974" i="10"/>
  <c r="M974" i="10"/>
  <c r="L975" i="10"/>
  <c r="M975" i="10"/>
  <c r="L976" i="10"/>
  <c r="M976" i="10"/>
  <c r="L977" i="10"/>
  <c r="M977" i="10"/>
  <c r="L978" i="10"/>
  <c r="M978" i="10" s="1"/>
  <c r="L979" i="10"/>
  <c r="M979" i="10"/>
  <c r="L980" i="10"/>
  <c r="M980" i="10"/>
  <c r="L981" i="10"/>
  <c r="M981" i="10"/>
  <c r="L982" i="10"/>
  <c r="M982" i="10" s="1"/>
  <c r="L983" i="10"/>
  <c r="M983" i="10"/>
  <c r="L984" i="10"/>
  <c r="M984" i="10"/>
  <c r="L985" i="10"/>
  <c r="M985" i="10"/>
  <c r="L986" i="10"/>
  <c r="M986" i="10" s="1"/>
  <c r="L987" i="10"/>
  <c r="M987" i="10"/>
  <c r="L988" i="10"/>
  <c r="M988" i="10"/>
  <c r="L989" i="10"/>
  <c r="M989" i="10"/>
  <c r="L990" i="10"/>
  <c r="M990" i="10"/>
  <c r="L991" i="10"/>
  <c r="M991" i="10" s="1"/>
  <c r="L992" i="10"/>
  <c r="M992" i="10"/>
  <c r="L993" i="10"/>
  <c r="M993" i="10"/>
  <c r="L994" i="10"/>
  <c r="M994" i="10"/>
  <c r="L995" i="10"/>
  <c r="M995" i="10"/>
  <c r="L996" i="10"/>
  <c r="M996" i="10" s="1"/>
  <c r="L997" i="10"/>
  <c r="M997" i="10"/>
  <c r="L998" i="10"/>
  <c r="M998" i="10"/>
  <c r="L999" i="10"/>
  <c r="M999" i="10"/>
  <c r="L1000" i="10"/>
  <c r="M1000" i="10" s="1"/>
  <c r="L1001" i="10"/>
  <c r="M1001" i="10"/>
  <c r="L1002" i="10"/>
  <c r="M1002" i="10"/>
  <c r="L1003" i="10"/>
  <c r="M1003" i="10"/>
  <c r="L1004" i="10"/>
  <c r="M1004" i="10" s="1"/>
  <c r="L1005" i="10"/>
  <c r="M1005" i="10"/>
  <c r="L1006" i="10"/>
  <c r="M1006" i="10"/>
  <c r="L1007" i="10"/>
  <c r="M1007" i="10"/>
  <c r="L1008" i="10"/>
  <c r="M1008" i="10" s="1"/>
  <c r="L1009" i="10"/>
  <c r="M1009" i="10"/>
  <c r="L1010" i="10"/>
  <c r="M1010" i="10"/>
  <c r="L1011" i="10"/>
  <c r="M1011" i="10"/>
  <c r="L1012" i="10"/>
  <c r="M1012" i="10"/>
  <c r="L1013" i="10"/>
  <c r="M1013" i="10" s="1"/>
  <c r="L1014" i="10"/>
  <c r="M1014" i="10"/>
  <c r="L1015" i="10"/>
  <c r="M1015" i="10"/>
  <c r="L1016" i="10"/>
  <c r="M1016" i="10"/>
  <c r="L1017" i="10"/>
  <c r="M1017" i="10"/>
  <c r="L1018" i="10"/>
  <c r="M1018" i="10" s="1"/>
  <c r="L1019" i="10"/>
  <c r="M1019" i="10"/>
  <c r="L1020" i="10"/>
  <c r="M1020" i="10"/>
  <c r="L1021" i="10"/>
  <c r="M1021" i="10"/>
  <c r="L1022" i="10"/>
  <c r="M1022" i="10"/>
  <c r="L1023" i="10"/>
  <c r="M1023" i="10" s="1"/>
  <c r="L1024" i="10"/>
  <c r="M1024" i="10"/>
  <c r="L1025" i="10"/>
  <c r="M1025" i="10"/>
  <c r="L1026" i="10"/>
  <c r="M1026" i="10"/>
  <c r="L1027" i="10"/>
  <c r="M1027" i="10"/>
  <c r="L1028" i="10"/>
  <c r="M1028" i="10" s="1"/>
  <c r="L1029" i="10"/>
  <c r="M1029" i="10"/>
  <c r="L1030" i="10"/>
  <c r="M1030" i="10"/>
  <c r="L1031" i="10"/>
  <c r="M1031" i="10"/>
  <c r="L1032" i="10"/>
  <c r="M1032" i="10"/>
  <c r="L1033" i="10"/>
  <c r="M1033" i="10" s="1"/>
  <c r="L1034" i="10"/>
  <c r="M1034" i="10"/>
  <c r="L1035" i="10"/>
  <c r="M1035" i="10"/>
  <c r="L1036" i="10"/>
  <c r="M1036" i="10"/>
  <c r="L1037" i="10"/>
  <c r="M1037" i="10" s="1"/>
  <c r="L1038" i="10"/>
  <c r="M1038" i="10"/>
  <c r="L1039" i="10"/>
  <c r="M1039" i="10"/>
  <c r="L1040" i="10"/>
  <c r="M1040" i="10"/>
  <c r="L1041" i="10"/>
  <c r="M1041" i="10"/>
  <c r="L1042" i="10"/>
  <c r="M1042" i="10" s="1"/>
  <c r="L1043" i="10"/>
  <c r="M1043" i="10"/>
  <c r="L1044" i="10"/>
  <c r="M1044" i="10"/>
  <c r="L1045" i="10"/>
  <c r="M1045" i="10"/>
  <c r="L1046" i="10"/>
  <c r="M1046" i="10"/>
  <c r="L1047" i="10"/>
  <c r="M1047" i="10" s="1"/>
  <c r="L1048" i="10"/>
  <c r="M1048" i="10"/>
  <c r="L1049" i="10"/>
  <c r="M1049" i="10"/>
  <c r="L1050" i="10"/>
  <c r="M1050" i="10"/>
  <c r="L1051" i="10"/>
  <c r="M1051" i="10"/>
  <c r="L1052" i="10"/>
  <c r="M1052" i="10" s="1"/>
  <c r="L1053" i="10"/>
  <c r="M1053" i="10"/>
  <c r="L1054" i="10"/>
  <c r="M1054" i="10"/>
  <c r="L1055" i="10"/>
  <c r="M1055" i="10"/>
  <c r="L1056" i="10"/>
  <c r="M1056" i="10" s="1"/>
  <c r="L1057" i="10"/>
  <c r="M1057" i="10"/>
  <c r="L1058" i="10"/>
  <c r="M1058" i="10"/>
  <c r="L1059" i="10"/>
  <c r="M1059" i="10"/>
  <c r="L1060" i="10"/>
  <c r="M1060" i="10" s="1"/>
  <c r="L1061" i="10"/>
  <c r="M1061" i="10"/>
  <c r="L1062" i="10"/>
  <c r="M1062" i="10"/>
  <c r="L1063" i="10"/>
  <c r="M1063" i="10"/>
  <c r="L1064" i="10"/>
  <c r="M1064" i="10" s="1"/>
  <c r="L1065" i="10"/>
  <c r="M1065" i="10"/>
  <c r="L1066" i="10"/>
  <c r="M1066" i="10"/>
  <c r="L1067" i="10"/>
  <c r="M1067" i="10"/>
  <c r="L1068" i="10"/>
  <c r="M1068" i="10"/>
  <c r="L1069" i="10"/>
  <c r="M1069" i="10" s="1"/>
  <c r="L1070" i="10"/>
  <c r="M1070" i="10"/>
  <c r="L1071" i="10"/>
  <c r="M1071" i="10"/>
  <c r="L1072" i="10"/>
  <c r="M1072" i="10"/>
  <c r="L1073" i="10"/>
  <c r="M1073" i="10"/>
  <c r="L1074" i="10"/>
  <c r="M1074" i="10" s="1"/>
  <c r="L1075" i="10"/>
  <c r="M1075" i="10"/>
  <c r="L1076" i="10"/>
  <c r="M1076" i="10"/>
  <c r="L1077" i="10"/>
  <c r="M1077" i="10"/>
  <c r="L1078" i="10"/>
  <c r="M1078" i="10"/>
  <c r="L1079" i="10"/>
  <c r="M1079" i="10" s="1"/>
  <c r="L1080" i="10"/>
  <c r="M1080" i="10"/>
  <c r="L1081" i="10"/>
  <c r="M1081" i="10"/>
  <c r="L1082" i="10"/>
  <c r="M1082" i="10"/>
  <c r="L1083" i="10"/>
  <c r="M1083" i="10"/>
  <c r="L1084" i="10"/>
  <c r="M1084" i="10" s="1"/>
  <c r="L1085" i="10"/>
  <c r="M1085" i="10"/>
  <c r="L1086" i="10"/>
  <c r="M1086" i="10"/>
  <c r="L1087" i="10"/>
  <c r="M1087" i="10"/>
  <c r="L1088" i="10"/>
  <c r="M1088" i="10"/>
  <c r="L1089" i="10"/>
  <c r="M1089" i="10" s="1"/>
  <c r="L1090" i="10"/>
  <c r="M1090" i="10"/>
  <c r="L1091" i="10"/>
  <c r="M1091" i="10"/>
  <c r="L1092" i="10"/>
  <c r="M1092" i="10"/>
  <c r="L1093" i="10"/>
  <c r="M1093" i="10"/>
  <c r="L1094" i="10"/>
  <c r="M1094" i="10" s="1"/>
  <c r="L1095" i="10"/>
  <c r="M1095" i="10"/>
  <c r="L1096" i="10"/>
  <c r="M1096" i="10"/>
  <c r="L1097" i="10"/>
  <c r="M1097" i="10"/>
  <c r="L1098" i="10"/>
  <c r="M1098" i="10"/>
  <c r="L1099" i="10"/>
  <c r="M1099" i="10" s="1"/>
  <c r="L1100" i="10"/>
  <c r="M1100" i="10"/>
  <c r="L1101" i="10"/>
  <c r="M1101" i="10"/>
  <c r="L1102" i="10"/>
  <c r="M1102" i="10"/>
  <c r="L1103" i="10"/>
  <c r="M1103" i="10"/>
  <c r="L1104" i="10"/>
  <c r="M1104" i="10"/>
  <c r="L1105" i="10"/>
  <c r="M1105" i="10"/>
  <c r="L1106" i="10"/>
  <c r="M1106" i="10"/>
  <c r="L1107" i="10"/>
  <c r="M1107" i="10"/>
  <c r="L1108" i="10"/>
  <c r="M1108" i="10"/>
  <c r="L1109" i="10"/>
  <c r="M1109" i="10" s="1"/>
  <c r="L1110" i="10"/>
  <c r="M1110" i="10"/>
  <c r="L1111" i="10"/>
  <c r="M1111" i="10"/>
  <c r="L1112" i="10"/>
  <c r="M1112" i="10"/>
  <c r="L1113" i="10"/>
  <c r="M1113" i="10"/>
  <c r="L1114" i="10"/>
  <c r="M1114" i="10" s="1"/>
  <c r="L1115" i="10"/>
  <c r="M1115" i="10"/>
  <c r="L1116" i="10"/>
  <c r="M1116" i="10"/>
  <c r="L1117" i="10"/>
  <c r="M1117" i="10"/>
  <c r="L1118" i="10"/>
  <c r="M1118" i="10"/>
  <c r="L1119" i="10"/>
  <c r="M1119" i="10" s="1"/>
  <c r="L1120" i="10"/>
  <c r="M1120" i="10"/>
  <c r="L1121" i="10"/>
  <c r="M1121" i="10"/>
  <c r="L1122" i="10"/>
  <c r="M1122" i="10"/>
  <c r="L1123" i="10"/>
  <c r="M1123" i="10"/>
  <c r="L1124" i="10"/>
  <c r="M1124" i="10" s="1"/>
  <c r="L1125" i="10"/>
  <c r="M1125" i="10"/>
  <c r="L1126" i="10"/>
  <c r="M1126" i="10"/>
  <c r="L1127" i="10"/>
  <c r="M1127" i="10"/>
  <c r="L1128" i="10"/>
  <c r="M1128" i="10"/>
  <c r="L1129" i="10"/>
  <c r="M1129" i="10" s="1"/>
  <c r="L1130" i="10"/>
  <c r="M1130" i="10"/>
  <c r="L1131" i="10"/>
  <c r="M1131" i="10"/>
  <c r="L1132" i="10"/>
  <c r="M1132" i="10"/>
  <c r="L1133" i="10"/>
  <c r="M1133" i="10"/>
  <c r="L1134" i="10"/>
  <c r="M1134" i="10" s="1"/>
  <c r="L1135" i="10"/>
  <c r="M1135" i="10"/>
  <c r="L1136" i="10"/>
  <c r="M1136" i="10"/>
  <c r="L1137" i="10"/>
  <c r="M1137" i="10"/>
  <c r="L1138" i="10"/>
  <c r="M1138" i="10"/>
  <c r="L1139" i="10"/>
  <c r="M1139" i="10" s="1"/>
  <c r="L1140" i="10"/>
  <c r="M1140" i="10"/>
  <c r="L1141" i="10"/>
  <c r="M1141" i="10"/>
  <c r="L1142" i="10"/>
  <c r="M1142" i="10"/>
  <c r="L1143" i="10"/>
  <c r="M1143" i="10"/>
  <c r="L1144" i="10"/>
  <c r="M1144" i="10" s="1"/>
  <c r="L1145" i="10"/>
  <c r="M1145" i="10"/>
  <c r="L1146" i="10"/>
  <c r="M1146" i="10"/>
  <c r="L1147" i="10"/>
  <c r="M1147" i="10"/>
  <c r="L1148" i="10"/>
  <c r="M1148" i="10" s="1"/>
  <c r="L3" i="10"/>
  <c r="M3" i="10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3" i="10"/>
  <c r="E804" i="10"/>
  <c r="E805" i="10"/>
  <c r="E806" i="10"/>
  <c r="E807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4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0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7" i="10"/>
  <c r="E978" i="10"/>
  <c r="E979" i="10"/>
  <c r="E980" i="10"/>
  <c r="E981" i="10"/>
  <c r="E982" i="10"/>
  <c r="E983" i="10"/>
  <c r="E984" i="10"/>
  <c r="E985" i="10"/>
  <c r="E986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E1003" i="10"/>
  <c r="E1004" i="10"/>
  <c r="E1005" i="10"/>
  <c r="E1006" i="10"/>
  <c r="E1007" i="10"/>
  <c r="E1008" i="10"/>
  <c r="E1009" i="10"/>
  <c r="E1010" i="10"/>
  <c r="E1011" i="10"/>
  <c r="E1012" i="10"/>
  <c r="E1013" i="10"/>
  <c r="E1014" i="10"/>
  <c r="E1015" i="10"/>
  <c r="E1016" i="10"/>
  <c r="E1017" i="10"/>
  <c r="E1018" i="10"/>
  <c r="E1019" i="10"/>
  <c r="E1020" i="10"/>
  <c r="E1021" i="10"/>
  <c r="E1022" i="10"/>
  <c r="E1023" i="10"/>
  <c r="E1024" i="10"/>
  <c r="E1025" i="10"/>
  <c r="E1026" i="10"/>
  <c r="E1027" i="10"/>
  <c r="E1028" i="10"/>
  <c r="E1029" i="10"/>
  <c r="E1030" i="10"/>
  <c r="E1031" i="10"/>
  <c r="E1032" i="10"/>
  <c r="E1033" i="10"/>
  <c r="E1034" i="10"/>
  <c r="E1035" i="10"/>
  <c r="E1036" i="10"/>
  <c r="E1037" i="10"/>
  <c r="E1038" i="10"/>
  <c r="E1039" i="10"/>
  <c r="E1040" i="10"/>
  <c r="E1041" i="10"/>
  <c r="E1042" i="10"/>
  <c r="E1043" i="10"/>
  <c r="E1044" i="10"/>
  <c r="E1045" i="10"/>
  <c r="E1046" i="10"/>
  <c r="E1047" i="10"/>
  <c r="E1048" i="10"/>
  <c r="E1049" i="10"/>
  <c r="E1050" i="10"/>
  <c r="E1051" i="10"/>
  <c r="E1052" i="10"/>
  <c r="E1053" i="10"/>
  <c r="E1054" i="10"/>
  <c r="E1055" i="10"/>
  <c r="E1056" i="10"/>
  <c r="E1057" i="10"/>
  <c r="E1058" i="10"/>
  <c r="E1059" i="10"/>
  <c r="E1060" i="10"/>
  <c r="E1061" i="10"/>
  <c r="E1062" i="10"/>
  <c r="E1063" i="10"/>
  <c r="E1064" i="10"/>
  <c r="E1065" i="10"/>
  <c r="E1066" i="10"/>
  <c r="E1067" i="10"/>
  <c r="E1068" i="10"/>
  <c r="E1069" i="10"/>
  <c r="E1070" i="10"/>
  <c r="E1071" i="10"/>
  <c r="E1072" i="10"/>
  <c r="E1073" i="10"/>
  <c r="E1074" i="10"/>
  <c r="E1075" i="10"/>
  <c r="E1076" i="10"/>
  <c r="E1077" i="10"/>
  <c r="E1078" i="10"/>
  <c r="E1079" i="10"/>
  <c r="E1080" i="10"/>
  <c r="E1081" i="10"/>
  <c r="E1082" i="10"/>
  <c r="E1083" i="10"/>
  <c r="E1084" i="10"/>
  <c r="E1085" i="10"/>
  <c r="E1086" i="10"/>
  <c r="E1087" i="10"/>
  <c r="E1088" i="10"/>
  <c r="E1089" i="10"/>
  <c r="E1090" i="10"/>
  <c r="E1091" i="10"/>
  <c r="E1092" i="10"/>
  <c r="E1093" i="10"/>
  <c r="E1094" i="10"/>
  <c r="E1095" i="10"/>
  <c r="E1096" i="10"/>
  <c r="E1097" i="10"/>
  <c r="E1098" i="10"/>
  <c r="E1099" i="10"/>
  <c r="E1100" i="10"/>
  <c r="E1101" i="10"/>
  <c r="E1102" i="10"/>
  <c r="E1103" i="10"/>
  <c r="E1104" i="10"/>
  <c r="E1105" i="10"/>
  <c r="E1106" i="10"/>
  <c r="E1107" i="10"/>
  <c r="E1108" i="10"/>
  <c r="E1109" i="10"/>
  <c r="E1110" i="10"/>
  <c r="E1111" i="10"/>
  <c r="E1112" i="10"/>
  <c r="E1113" i="10"/>
  <c r="E1114" i="10"/>
  <c r="E1115" i="10"/>
  <c r="E1116" i="10"/>
  <c r="E1117" i="10"/>
  <c r="E1118" i="10"/>
  <c r="E1119" i="10"/>
  <c r="E1120" i="10"/>
  <c r="E1121" i="10"/>
  <c r="E1122" i="10"/>
  <c r="E1123" i="10"/>
  <c r="E1124" i="10"/>
  <c r="E1125" i="10"/>
  <c r="E1126" i="10"/>
  <c r="E1127" i="10"/>
  <c r="E1128" i="10"/>
  <c r="E1129" i="10"/>
  <c r="E1130" i="10"/>
  <c r="E1131" i="10"/>
  <c r="E1132" i="10"/>
  <c r="E1133" i="10"/>
  <c r="E1134" i="10"/>
  <c r="E1135" i="10"/>
  <c r="E1136" i="10"/>
  <c r="E1137" i="10"/>
  <c r="E1138" i="10"/>
  <c r="E1139" i="10"/>
  <c r="E1140" i="10"/>
  <c r="E1141" i="10"/>
  <c r="E1142" i="10"/>
  <c r="E1143" i="10"/>
  <c r="E1144" i="10"/>
  <c r="E1145" i="10"/>
  <c r="E1146" i="10"/>
  <c r="E1147" i="10"/>
  <c r="E1148" i="10"/>
  <c r="E3" i="10"/>
  <c r="AI4" i="9"/>
  <c r="AJ4" i="9" s="1"/>
  <c r="AI5" i="9"/>
  <c r="AJ5" i="9" s="1"/>
  <c r="AI6" i="9"/>
  <c r="AJ6" i="9" s="1"/>
  <c r="AI7" i="9"/>
  <c r="AJ7" i="9" s="1"/>
  <c r="AI8" i="9"/>
  <c r="AJ8" i="9" s="1"/>
  <c r="AI9" i="9"/>
  <c r="AJ9" i="9" s="1"/>
  <c r="AI10" i="9"/>
  <c r="AJ10" i="9" s="1"/>
  <c r="AI11" i="9"/>
  <c r="AJ11" i="9" s="1"/>
  <c r="AI12" i="9"/>
  <c r="AJ12" i="9" s="1"/>
  <c r="AI13" i="9"/>
  <c r="AJ13" i="9" s="1"/>
  <c r="AI14" i="9"/>
  <c r="AJ14" i="9" s="1"/>
  <c r="AI15" i="9"/>
  <c r="AJ15" i="9" s="1"/>
  <c r="AI16" i="9"/>
  <c r="AJ16" i="9" s="1"/>
  <c r="AI17" i="9"/>
  <c r="AJ17" i="9" s="1"/>
  <c r="AI18" i="9"/>
  <c r="AJ18" i="9" s="1"/>
  <c r="AI19" i="9"/>
  <c r="AJ19" i="9" s="1"/>
  <c r="AI20" i="9"/>
  <c r="AJ20" i="9" s="1"/>
  <c r="AI21" i="9"/>
  <c r="AJ21" i="9" s="1"/>
  <c r="AI22" i="9"/>
  <c r="AJ22" i="9" s="1"/>
  <c r="AI23" i="9"/>
  <c r="AJ23" i="9" s="1"/>
  <c r="AI24" i="9"/>
  <c r="AJ24" i="9" s="1"/>
  <c r="AI25" i="9"/>
  <c r="AJ25" i="9" s="1"/>
  <c r="AI26" i="9"/>
  <c r="AJ26" i="9" s="1"/>
  <c r="AI27" i="9"/>
  <c r="AJ27" i="9" s="1"/>
  <c r="AI28" i="9"/>
  <c r="AJ28" i="9" s="1"/>
  <c r="AI29" i="9"/>
  <c r="AJ29" i="9" s="1"/>
  <c r="AI30" i="9"/>
  <c r="AJ30" i="9" s="1"/>
  <c r="AI31" i="9"/>
  <c r="AJ31" i="9" s="1"/>
  <c r="AI32" i="9"/>
  <c r="AJ32" i="9" s="1"/>
  <c r="AI33" i="9"/>
  <c r="AJ33" i="9" s="1"/>
  <c r="AI34" i="9"/>
  <c r="AJ34" i="9" s="1"/>
  <c r="AI35" i="9"/>
  <c r="AJ35" i="9" s="1"/>
  <c r="AI36" i="9"/>
  <c r="AJ36" i="9" s="1"/>
  <c r="AI37" i="9"/>
  <c r="AJ37" i="9" s="1"/>
  <c r="AI38" i="9"/>
  <c r="AJ38" i="9" s="1"/>
  <c r="AI39" i="9"/>
  <c r="AJ39" i="9" s="1"/>
  <c r="AI40" i="9"/>
  <c r="AJ40" i="9" s="1"/>
  <c r="AI41" i="9"/>
  <c r="AJ41" i="9" s="1"/>
  <c r="AI42" i="9"/>
  <c r="AJ42" i="9" s="1"/>
  <c r="AI43" i="9"/>
  <c r="AJ43" i="9" s="1"/>
  <c r="AI44" i="9"/>
  <c r="AJ44" i="9" s="1"/>
  <c r="AI45" i="9"/>
  <c r="AJ45" i="9" s="1"/>
  <c r="AI46" i="9"/>
  <c r="AJ46" i="9" s="1"/>
  <c r="AI47" i="9"/>
  <c r="AJ47" i="9" s="1"/>
  <c r="AI48" i="9"/>
  <c r="AJ48" i="9" s="1"/>
  <c r="AI49" i="9"/>
  <c r="AJ49" i="9" s="1"/>
  <c r="AI50" i="9"/>
  <c r="AJ50" i="9" s="1"/>
  <c r="AI51" i="9"/>
  <c r="AJ51" i="9" s="1"/>
  <c r="AI52" i="9"/>
  <c r="AJ52" i="9" s="1"/>
  <c r="AI53" i="9"/>
  <c r="AJ53" i="9" s="1"/>
  <c r="AI54" i="9"/>
  <c r="AJ54" i="9" s="1"/>
  <c r="AI55" i="9"/>
  <c r="AJ55" i="9" s="1"/>
  <c r="AI56" i="9"/>
  <c r="AJ56" i="9" s="1"/>
  <c r="AI57" i="9"/>
  <c r="AJ57" i="9" s="1"/>
  <c r="AI58" i="9"/>
  <c r="AJ58" i="9" s="1"/>
  <c r="AI59" i="9"/>
  <c r="AJ59" i="9" s="1"/>
  <c r="AI60" i="9"/>
  <c r="AJ60" i="9" s="1"/>
  <c r="AI61" i="9"/>
  <c r="AJ61" i="9" s="1"/>
  <c r="AI62" i="9"/>
  <c r="AJ62" i="9" s="1"/>
  <c r="AI63" i="9"/>
  <c r="AJ63" i="9" s="1"/>
  <c r="AI64" i="9"/>
  <c r="AJ64" i="9" s="1"/>
  <c r="AI65" i="9"/>
  <c r="AJ65" i="9" s="1"/>
  <c r="AI66" i="9"/>
  <c r="AJ66" i="9" s="1"/>
  <c r="AI67" i="9"/>
  <c r="AJ67" i="9" s="1"/>
  <c r="AI68" i="9"/>
  <c r="AJ68" i="9" s="1"/>
  <c r="AI69" i="9"/>
  <c r="AJ69" i="9" s="1"/>
  <c r="AI70" i="9"/>
  <c r="AJ70" i="9" s="1"/>
  <c r="AI71" i="9"/>
  <c r="AJ71" i="9" s="1"/>
  <c r="AI72" i="9"/>
  <c r="AJ72" i="9" s="1"/>
  <c r="AI73" i="9"/>
  <c r="AJ73" i="9" s="1"/>
  <c r="AI74" i="9"/>
  <c r="AJ74" i="9" s="1"/>
  <c r="AI75" i="9"/>
  <c r="AJ75" i="9" s="1"/>
  <c r="AI76" i="9"/>
  <c r="AJ76" i="9" s="1"/>
  <c r="AI77" i="9"/>
  <c r="AJ77" i="9" s="1"/>
  <c r="AI78" i="9"/>
  <c r="AJ78" i="9" s="1"/>
  <c r="AI79" i="9"/>
  <c r="AJ79" i="9" s="1"/>
  <c r="AI80" i="9"/>
  <c r="AJ80" i="9" s="1"/>
  <c r="AI81" i="9"/>
  <c r="AJ81" i="9" s="1"/>
  <c r="AI82" i="9"/>
  <c r="AJ82" i="9" s="1"/>
  <c r="AI83" i="9"/>
  <c r="AJ83" i="9" s="1"/>
  <c r="AI84" i="9"/>
  <c r="AJ84" i="9" s="1"/>
  <c r="AI85" i="9"/>
  <c r="AJ85" i="9" s="1"/>
  <c r="AI86" i="9"/>
  <c r="AJ86" i="9" s="1"/>
  <c r="AI87" i="9"/>
  <c r="AJ87" i="9" s="1"/>
  <c r="AI88" i="9"/>
  <c r="AJ88" i="9" s="1"/>
  <c r="AI89" i="9"/>
  <c r="AJ89" i="9" s="1"/>
  <c r="AI90" i="9"/>
  <c r="AJ90" i="9" s="1"/>
  <c r="AI91" i="9"/>
  <c r="AJ91" i="9" s="1"/>
  <c r="AI92" i="9"/>
  <c r="AJ92" i="9" s="1"/>
  <c r="AI93" i="9"/>
  <c r="AJ93" i="9" s="1"/>
  <c r="AI94" i="9"/>
  <c r="AJ94" i="9" s="1"/>
  <c r="AI95" i="9"/>
  <c r="AJ95" i="9" s="1"/>
  <c r="AI96" i="9"/>
  <c r="AJ96" i="9" s="1"/>
  <c r="AI97" i="9"/>
  <c r="AJ97" i="9" s="1"/>
  <c r="AI98" i="9"/>
  <c r="AJ98" i="9" s="1"/>
  <c r="AI99" i="9"/>
  <c r="AJ99" i="9" s="1"/>
  <c r="AI100" i="9"/>
  <c r="AJ100" i="9" s="1"/>
  <c r="AI101" i="9"/>
  <c r="AJ101" i="9" s="1"/>
  <c r="AI102" i="9"/>
  <c r="AJ102" i="9" s="1"/>
  <c r="AI103" i="9"/>
  <c r="AJ103" i="9" s="1"/>
  <c r="AI104" i="9"/>
  <c r="AJ104" i="9" s="1"/>
  <c r="AI105" i="9"/>
  <c r="AJ105" i="9" s="1"/>
  <c r="AI106" i="9"/>
  <c r="AJ106" i="9" s="1"/>
  <c r="AI107" i="9"/>
  <c r="AJ107" i="9" s="1"/>
  <c r="AI108" i="9"/>
  <c r="AJ108" i="9" s="1"/>
  <c r="AI109" i="9"/>
  <c r="AJ109" i="9" s="1"/>
  <c r="AI110" i="9"/>
  <c r="AJ110" i="9" s="1"/>
  <c r="AI111" i="9"/>
  <c r="AJ111" i="9" s="1"/>
  <c r="AI112" i="9"/>
  <c r="AJ112" i="9" s="1"/>
  <c r="AI113" i="9"/>
  <c r="AJ113" i="9" s="1"/>
  <c r="AI114" i="9"/>
  <c r="AJ114" i="9" s="1"/>
  <c r="AI115" i="9"/>
  <c r="AJ115" i="9" s="1"/>
  <c r="AI116" i="9"/>
  <c r="AJ116" i="9" s="1"/>
  <c r="AI117" i="9"/>
  <c r="AJ117" i="9" s="1"/>
  <c r="AI118" i="9"/>
  <c r="AJ118" i="9" s="1"/>
  <c r="AI119" i="9"/>
  <c r="AJ119" i="9" s="1"/>
  <c r="AI120" i="9"/>
  <c r="AJ120" i="9" s="1"/>
  <c r="AI121" i="9"/>
  <c r="AJ121" i="9" s="1"/>
  <c r="AI122" i="9"/>
  <c r="AJ122" i="9" s="1"/>
  <c r="AI123" i="9"/>
  <c r="AJ123" i="9" s="1"/>
  <c r="AI124" i="9"/>
  <c r="AJ124" i="9" s="1"/>
  <c r="AI125" i="9"/>
  <c r="AJ125" i="9" s="1"/>
  <c r="AI126" i="9"/>
  <c r="AJ126" i="9" s="1"/>
  <c r="AI127" i="9"/>
  <c r="AJ127" i="9" s="1"/>
  <c r="AI128" i="9"/>
  <c r="AJ128" i="9"/>
  <c r="AI129" i="9"/>
  <c r="AJ129" i="9"/>
  <c r="AI130" i="9"/>
  <c r="AJ130" i="9"/>
  <c r="AI131" i="9"/>
  <c r="AJ131" i="9" s="1"/>
  <c r="AI132" i="9"/>
  <c r="AJ132" i="9"/>
  <c r="AI133" i="9"/>
  <c r="AJ133" i="9"/>
  <c r="AI134" i="9"/>
  <c r="AJ134" i="9"/>
  <c r="AI135" i="9"/>
  <c r="AJ135" i="9" s="1"/>
  <c r="AI136" i="9"/>
  <c r="AJ136" i="9"/>
  <c r="AI137" i="9"/>
  <c r="AJ137" i="9"/>
  <c r="AI138" i="9"/>
  <c r="AJ138" i="9"/>
  <c r="AI139" i="9"/>
  <c r="AJ139" i="9" s="1"/>
  <c r="AI140" i="9"/>
  <c r="AJ140" i="9"/>
  <c r="AI141" i="9"/>
  <c r="AJ141" i="9"/>
  <c r="AI142" i="9"/>
  <c r="AJ142" i="9"/>
  <c r="AI143" i="9"/>
  <c r="AJ143" i="9" s="1"/>
  <c r="AI144" i="9"/>
  <c r="AJ144" i="9" s="1"/>
  <c r="AI145" i="9"/>
  <c r="AJ145" i="9" s="1"/>
  <c r="AI146" i="9"/>
  <c r="AJ146" i="9" s="1"/>
  <c r="AI147" i="9"/>
  <c r="AJ147" i="9" s="1"/>
  <c r="AI148" i="9"/>
  <c r="AJ148" i="9"/>
  <c r="AI149" i="9"/>
  <c r="AJ149" i="9" s="1"/>
  <c r="AI150" i="9"/>
  <c r="AJ150" i="9"/>
  <c r="AI151" i="9"/>
  <c r="AJ151" i="9" s="1"/>
  <c r="AI152" i="9"/>
  <c r="AJ152" i="9"/>
  <c r="AI153" i="9"/>
  <c r="AJ153" i="9" s="1"/>
  <c r="AI154" i="9"/>
  <c r="AJ154" i="9"/>
  <c r="AI155" i="9"/>
  <c r="AJ155" i="9"/>
  <c r="AI156" i="9"/>
  <c r="AJ156" i="9"/>
  <c r="AI157" i="9"/>
  <c r="AJ157" i="9" s="1"/>
  <c r="AI158" i="9"/>
  <c r="AJ158" i="9"/>
  <c r="AI159" i="9"/>
  <c r="AJ159" i="9"/>
  <c r="AI160" i="9"/>
  <c r="AJ160" i="9"/>
  <c r="AI161" i="9"/>
  <c r="AJ161" i="9" s="1"/>
  <c r="AI162" i="9"/>
  <c r="AJ162" i="9"/>
  <c r="AI163" i="9"/>
  <c r="AJ163" i="9"/>
  <c r="AI164" i="9"/>
  <c r="AJ164" i="9" s="1"/>
  <c r="AI165" i="9"/>
  <c r="AJ165" i="9"/>
  <c r="AI166" i="9"/>
  <c r="AJ166" i="9"/>
  <c r="AI167" i="9"/>
  <c r="AJ167" i="9"/>
  <c r="AI168" i="9"/>
  <c r="AJ168" i="9" s="1"/>
  <c r="AI169" i="9"/>
  <c r="AJ169" i="9"/>
  <c r="AI170" i="9"/>
  <c r="AJ170" i="9"/>
  <c r="AI171" i="9"/>
  <c r="AJ171" i="9"/>
  <c r="AI172" i="9"/>
  <c r="AJ172" i="9" s="1"/>
  <c r="AI173" i="9"/>
  <c r="AJ173" i="9"/>
  <c r="AI174" i="9"/>
  <c r="AJ174" i="9"/>
  <c r="AI175" i="9"/>
  <c r="AJ175" i="9"/>
  <c r="AI176" i="9"/>
  <c r="AJ176" i="9" s="1"/>
  <c r="AI177" i="9"/>
  <c r="AJ177" i="9"/>
  <c r="AI178" i="9"/>
  <c r="AJ178" i="9"/>
  <c r="AI179" i="9"/>
  <c r="AJ179" i="9" s="1"/>
  <c r="AI180" i="9"/>
  <c r="AJ180" i="9"/>
  <c r="AI181" i="9"/>
  <c r="AJ181" i="9"/>
  <c r="AI182" i="9"/>
  <c r="AJ182" i="9" s="1"/>
  <c r="AI183" i="9"/>
  <c r="AJ183" i="9"/>
  <c r="AI184" i="9"/>
  <c r="AJ184" i="9"/>
  <c r="AI185" i="9"/>
  <c r="AJ185" i="9"/>
  <c r="AI186" i="9"/>
  <c r="AJ186" i="9" s="1"/>
  <c r="AI187" i="9"/>
  <c r="AJ187" i="9"/>
  <c r="AI188" i="9"/>
  <c r="AJ188" i="9"/>
  <c r="AI189" i="9"/>
  <c r="AJ189" i="9"/>
  <c r="AI190" i="9"/>
  <c r="AJ190" i="9" s="1"/>
  <c r="AI191" i="9"/>
  <c r="AJ191" i="9"/>
  <c r="AI192" i="9"/>
  <c r="AJ192" i="9" s="1"/>
  <c r="AI193" i="9"/>
  <c r="AJ193" i="9"/>
  <c r="AI194" i="9"/>
  <c r="AJ194" i="9"/>
  <c r="AI195" i="9"/>
  <c r="AJ195" i="9"/>
  <c r="AI196" i="9"/>
  <c r="AJ196" i="9"/>
  <c r="AI197" i="9"/>
  <c r="AJ197" i="9"/>
  <c r="AI198" i="9"/>
  <c r="AJ198" i="9"/>
  <c r="AI199" i="9"/>
  <c r="AJ199" i="9" s="1"/>
  <c r="AI200" i="9"/>
  <c r="AJ200" i="9"/>
  <c r="AI201" i="9"/>
  <c r="AJ201" i="9"/>
  <c r="AI202" i="9"/>
  <c r="AJ202" i="9"/>
  <c r="AI203" i="9"/>
  <c r="AJ203" i="9" s="1"/>
  <c r="AI204" i="9"/>
  <c r="AJ204" i="9"/>
  <c r="AI205" i="9"/>
  <c r="AJ205" i="9" s="1"/>
  <c r="AI206" i="9"/>
  <c r="AJ206" i="9"/>
  <c r="AI207" i="9"/>
  <c r="AJ207" i="9"/>
  <c r="AI208" i="9"/>
  <c r="AJ208" i="9"/>
  <c r="AI209" i="9"/>
  <c r="AJ209" i="9" s="1"/>
  <c r="AI210" i="9"/>
  <c r="AJ210" i="9"/>
  <c r="AI211" i="9"/>
  <c r="AJ211" i="9"/>
  <c r="AI212" i="9"/>
  <c r="AJ212" i="9"/>
  <c r="AI213" i="9"/>
  <c r="AJ213" i="9" s="1"/>
  <c r="AI214" i="9"/>
  <c r="AJ214" i="9"/>
  <c r="AI215" i="9"/>
  <c r="AJ215" i="9"/>
  <c r="AI216" i="9"/>
  <c r="AJ216" i="9"/>
  <c r="AI217" i="9"/>
  <c r="AJ217" i="9" s="1"/>
  <c r="AI218" i="9"/>
  <c r="AJ218" i="9"/>
  <c r="AI219" i="9"/>
  <c r="AJ219" i="9"/>
  <c r="AI220" i="9"/>
  <c r="AJ220" i="9"/>
  <c r="AI221" i="9"/>
  <c r="AJ221" i="9" s="1"/>
  <c r="AI222" i="9"/>
  <c r="AJ222" i="9"/>
  <c r="AI223" i="9"/>
  <c r="AJ223" i="9"/>
  <c r="AI224" i="9"/>
  <c r="AJ224" i="9"/>
  <c r="AI225" i="9"/>
  <c r="AJ225" i="9" s="1"/>
  <c r="AI226" i="9"/>
  <c r="AJ226" i="9"/>
  <c r="AI227" i="9"/>
  <c r="AJ227" i="9"/>
  <c r="AI228" i="9"/>
  <c r="AJ228" i="9" s="1"/>
  <c r="AI229" i="9"/>
  <c r="AJ229" i="9"/>
  <c r="AI230" i="9"/>
  <c r="AJ230" i="9"/>
  <c r="AI231" i="9"/>
  <c r="AJ231" i="9" s="1"/>
  <c r="AI232" i="9"/>
  <c r="AJ232" i="9"/>
  <c r="AI233" i="9"/>
  <c r="AJ233" i="9"/>
  <c r="AI234" i="9"/>
  <c r="AJ234" i="9" s="1"/>
  <c r="AI235" i="9"/>
  <c r="AJ235" i="9"/>
  <c r="AI236" i="9"/>
  <c r="AJ236" i="9"/>
  <c r="AI237" i="9"/>
  <c r="AJ237" i="9"/>
  <c r="AI238" i="9"/>
  <c r="AJ238" i="9"/>
  <c r="AI239" i="9"/>
  <c r="AJ239" i="9"/>
  <c r="AI240" i="9"/>
  <c r="AJ240" i="9"/>
  <c r="AI241" i="9"/>
  <c r="AJ241" i="9"/>
  <c r="AI242" i="9"/>
  <c r="AJ242" i="9" s="1"/>
  <c r="AI243" i="9"/>
  <c r="AJ243" i="9"/>
  <c r="AI244" i="9"/>
  <c r="AJ244" i="9"/>
  <c r="AI245" i="9"/>
  <c r="AJ245" i="9" s="1"/>
  <c r="AI246" i="9"/>
  <c r="AJ246" i="9"/>
  <c r="AI247" i="9"/>
  <c r="AJ247" i="9"/>
  <c r="AI248" i="9"/>
  <c r="AJ248" i="9" s="1"/>
  <c r="AI249" i="9"/>
  <c r="AJ249" i="9"/>
  <c r="AI250" i="9"/>
  <c r="AJ250" i="9"/>
  <c r="AI251" i="9"/>
  <c r="AJ251" i="9" s="1"/>
  <c r="AI252" i="9"/>
  <c r="AJ252" i="9"/>
  <c r="AI253" i="9"/>
  <c r="AJ253" i="9"/>
  <c r="AI254" i="9"/>
  <c r="AJ254" i="9"/>
  <c r="AI255" i="9"/>
  <c r="AJ255" i="9" s="1"/>
  <c r="AI256" i="9"/>
  <c r="AJ256" i="9"/>
  <c r="AI257" i="9"/>
  <c r="AJ257" i="9"/>
  <c r="AI258" i="9"/>
  <c r="AJ258" i="9"/>
  <c r="AI259" i="9"/>
  <c r="AJ259" i="9" s="1"/>
  <c r="AI260" i="9"/>
  <c r="AJ260" i="9"/>
  <c r="AI261" i="9"/>
  <c r="AJ261" i="9"/>
  <c r="AI262" i="9"/>
  <c r="AJ262" i="9" s="1"/>
  <c r="AI263" i="9"/>
  <c r="AJ263" i="9"/>
  <c r="AI264" i="9"/>
  <c r="AJ264" i="9"/>
  <c r="AI265" i="9"/>
  <c r="AJ265" i="9" s="1"/>
  <c r="AI266" i="9"/>
  <c r="AJ266" i="9"/>
  <c r="AI267" i="9"/>
  <c r="AJ267" i="9"/>
  <c r="AI268" i="9"/>
  <c r="AJ268" i="9" s="1"/>
  <c r="AI269" i="9"/>
  <c r="AJ269" i="9"/>
  <c r="AI270" i="9"/>
  <c r="AJ270" i="9"/>
  <c r="AI271" i="9"/>
  <c r="AJ271" i="9" s="1"/>
  <c r="AI272" i="9"/>
  <c r="AJ272" i="9"/>
  <c r="AI273" i="9"/>
  <c r="AJ273" i="9"/>
  <c r="AI274" i="9"/>
  <c r="AJ274" i="9"/>
  <c r="AI275" i="9"/>
  <c r="AJ275" i="9" s="1"/>
  <c r="AI276" i="9"/>
  <c r="AJ276" i="9"/>
  <c r="AI277" i="9"/>
  <c r="AJ277" i="9"/>
  <c r="AI278" i="9"/>
  <c r="AJ278" i="9"/>
  <c r="AI279" i="9"/>
  <c r="AJ279" i="9"/>
  <c r="AI280" i="9"/>
  <c r="AJ280" i="9"/>
  <c r="AI281" i="9"/>
  <c r="AJ281" i="9" s="1"/>
  <c r="AI282" i="9"/>
  <c r="AJ282" i="9" s="1"/>
  <c r="AI283" i="9"/>
  <c r="AJ283" i="9" s="1"/>
  <c r="AI284" i="9"/>
  <c r="AJ284" i="9" s="1"/>
  <c r="AI285" i="9"/>
  <c r="AJ285" i="9" s="1"/>
  <c r="AI286" i="9"/>
  <c r="AJ286" i="9" s="1"/>
  <c r="AI287" i="9"/>
  <c r="AJ287" i="9" s="1"/>
  <c r="AI288" i="9"/>
  <c r="AJ288" i="9" s="1"/>
  <c r="AI289" i="9"/>
  <c r="AJ289" i="9" s="1"/>
  <c r="AI290" i="9"/>
  <c r="AJ290" i="9"/>
  <c r="AI291" i="9"/>
  <c r="AJ291" i="9"/>
  <c r="AI292" i="9"/>
  <c r="AJ292" i="9"/>
  <c r="AI293" i="9"/>
  <c r="AJ293" i="9" s="1"/>
  <c r="AI294" i="9"/>
  <c r="AJ294" i="9"/>
  <c r="AI295" i="9"/>
  <c r="AJ295" i="9"/>
  <c r="AI296" i="9"/>
  <c r="AJ296" i="9"/>
  <c r="AI297" i="9"/>
  <c r="AJ297" i="9" s="1"/>
  <c r="AI298" i="9"/>
  <c r="AJ298" i="9" s="1"/>
  <c r="AI299" i="9"/>
  <c r="AJ299" i="9"/>
  <c r="AI300" i="9"/>
  <c r="AJ300" i="9"/>
  <c r="AI301" i="9"/>
  <c r="AJ301" i="9"/>
  <c r="AI302" i="9"/>
  <c r="AJ302" i="9" s="1"/>
  <c r="AI303" i="9"/>
  <c r="AJ303" i="9"/>
  <c r="AI304" i="9"/>
  <c r="AJ304" i="9"/>
  <c r="AI305" i="9"/>
  <c r="AJ305" i="9"/>
  <c r="AI306" i="9"/>
  <c r="AJ306" i="9" s="1"/>
  <c r="AI307" i="9"/>
  <c r="AJ307" i="9"/>
  <c r="AI308" i="9"/>
  <c r="AJ308" i="9"/>
  <c r="AI309" i="9"/>
  <c r="AJ309" i="9"/>
  <c r="AI310" i="9"/>
  <c r="AJ310" i="9" s="1"/>
  <c r="AI311" i="9"/>
  <c r="AJ311" i="9" s="1"/>
  <c r="AI312" i="9"/>
  <c r="AJ312" i="9"/>
  <c r="AI313" i="9"/>
  <c r="AJ313" i="9"/>
  <c r="AI314" i="9"/>
  <c r="AJ314" i="9"/>
  <c r="AI315" i="9"/>
  <c r="AJ315" i="9" s="1"/>
  <c r="AI316" i="9"/>
  <c r="AJ316" i="9"/>
  <c r="AI317" i="9"/>
  <c r="AJ317" i="9"/>
  <c r="AI318" i="9"/>
  <c r="AJ318" i="9"/>
  <c r="AI319" i="9"/>
  <c r="AJ319" i="9" s="1"/>
  <c r="AI320" i="9"/>
  <c r="AJ320" i="9"/>
  <c r="AI321" i="9"/>
  <c r="AJ321" i="9"/>
  <c r="AI322" i="9"/>
  <c r="AJ322" i="9"/>
  <c r="AI323" i="9"/>
  <c r="AJ323" i="9" s="1"/>
  <c r="AI324" i="9"/>
  <c r="AJ324" i="9"/>
  <c r="AI325" i="9"/>
  <c r="AJ325" i="9"/>
  <c r="AI326" i="9"/>
  <c r="AJ326" i="9"/>
  <c r="AI327" i="9"/>
  <c r="AJ327" i="9" s="1"/>
  <c r="AI328" i="9"/>
  <c r="AJ328" i="9" s="1"/>
  <c r="AI329" i="9"/>
  <c r="AJ329" i="9" s="1"/>
  <c r="AI330" i="9"/>
  <c r="AJ330" i="9" s="1"/>
  <c r="AI331" i="9"/>
  <c r="AJ331" i="9"/>
  <c r="AI332" i="9"/>
  <c r="AJ332" i="9"/>
  <c r="AI333" i="9"/>
  <c r="AJ333" i="9" s="1"/>
  <c r="AI334" i="9"/>
  <c r="AJ334" i="9" s="1"/>
  <c r="AI335" i="9"/>
  <c r="AJ335" i="9"/>
  <c r="AI336" i="9"/>
  <c r="AJ336" i="9"/>
  <c r="AI337" i="9"/>
  <c r="AJ337" i="9" s="1"/>
  <c r="AI338" i="9"/>
  <c r="AJ338" i="9"/>
  <c r="AI339" i="9"/>
  <c r="AJ339" i="9"/>
  <c r="AI340" i="9"/>
  <c r="AJ340" i="9"/>
  <c r="AI341" i="9"/>
  <c r="AJ341" i="9" s="1"/>
  <c r="AI342" i="9"/>
  <c r="AJ342" i="9"/>
  <c r="AI343" i="9"/>
  <c r="AJ343" i="9"/>
  <c r="AI344" i="9"/>
  <c r="AJ344" i="9" s="1"/>
  <c r="AI345" i="9"/>
  <c r="AJ345" i="9"/>
  <c r="AI346" i="9"/>
  <c r="AJ346" i="9"/>
  <c r="AI347" i="9"/>
  <c r="AJ347" i="9" s="1"/>
  <c r="AI348" i="9"/>
  <c r="AJ348" i="9"/>
  <c r="AI349" i="9"/>
  <c r="AJ349" i="9"/>
  <c r="AI350" i="9"/>
  <c r="AJ350" i="9"/>
  <c r="AI351" i="9"/>
  <c r="AJ351" i="9" s="1"/>
  <c r="AI352" i="9"/>
  <c r="AJ352" i="9"/>
  <c r="AI353" i="9"/>
  <c r="AJ353" i="9"/>
  <c r="AI354" i="9"/>
  <c r="AJ354" i="9"/>
  <c r="AI355" i="9"/>
  <c r="AJ355" i="9" s="1"/>
  <c r="AI356" i="9"/>
  <c r="AJ356" i="9"/>
  <c r="AI357" i="9"/>
  <c r="AJ357" i="9"/>
  <c r="AI358" i="9"/>
  <c r="AJ358" i="9"/>
  <c r="AI359" i="9"/>
  <c r="AJ359" i="9"/>
  <c r="AI360" i="9"/>
  <c r="AJ360" i="9"/>
  <c r="AI361" i="9"/>
  <c r="AJ361" i="9" s="1"/>
  <c r="AI362" i="9"/>
  <c r="AJ362" i="9"/>
  <c r="AI363" i="9"/>
  <c r="AJ363" i="9"/>
  <c r="AI364" i="9"/>
  <c r="AJ364" i="9" s="1"/>
  <c r="AI365" i="9"/>
  <c r="AJ365" i="9"/>
  <c r="AI366" i="9"/>
  <c r="AJ366" i="9"/>
  <c r="AI367" i="9"/>
  <c r="AJ367" i="9" s="1"/>
  <c r="AI368" i="9"/>
  <c r="AJ368" i="9"/>
  <c r="AI369" i="9"/>
  <c r="AJ369" i="9"/>
  <c r="AI370" i="9"/>
  <c r="AJ370" i="9" s="1"/>
  <c r="AI371" i="9"/>
  <c r="AJ371" i="9" s="1"/>
  <c r="AI372" i="9"/>
  <c r="AJ372" i="9" s="1"/>
  <c r="AI373" i="9"/>
  <c r="AJ373" i="9" s="1"/>
  <c r="AI374" i="9"/>
  <c r="AJ374" i="9" s="1"/>
  <c r="AI375" i="9"/>
  <c r="AJ375" i="9" s="1"/>
  <c r="AI376" i="9"/>
  <c r="AJ376" i="9"/>
  <c r="AI377" i="9"/>
  <c r="AJ377" i="9"/>
  <c r="AI378" i="9"/>
  <c r="AJ378" i="9"/>
  <c r="AI379" i="9"/>
  <c r="AJ379" i="9" s="1"/>
  <c r="AI380" i="9"/>
  <c r="AJ380" i="9"/>
  <c r="AI381" i="9"/>
  <c r="AJ381" i="9"/>
  <c r="AI382" i="9"/>
  <c r="AJ382" i="9" s="1"/>
  <c r="AI383" i="9"/>
  <c r="AJ383" i="9"/>
  <c r="AI384" i="9"/>
  <c r="AJ384" i="9"/>
  <c r="AI385" i="9"/>
  <c r="AJ385" i="9" s="1"/>
  <c r="AI386" i="9"/>
  <c r="AJ386" i="9"/>
  <c r="AI387" i="9"/>
  <c r="AJ387" i="9"/>
  <c r="AI388" i="9"/>
  <c r="AJ388" i="9" s="1"/>
  <c r="AI389" i="9"/>
  <c r="AJ389" i="9"/>
  <c r="AI390" i="9"/>
  <c r="AJ390" i="9"/>
  <c r="AI391" i="9"/>
  <c r="AJ391" i="9" s="1"/>
  <c r="AI392" i="9"/>
  <c r="AJ392" i="9"/>
  <c r="AI393" i="9"/>
  <c r="AJ393" i="9"/>
  <c r="AI394" i="9"/>
  <c r="AJ394" i="9" s="1"/>
  <c r="AI395" i="9"/>
  <c r="AJ395" i="9"/>
  <c r="AI396" i="9"/>
  <c r="AJ396" i="9"/>
  <c r="AI397" i="9"/>
  <c r="AJ397" i="9"/>
  <c r="AI398" i="9"/>
  <c r="AJ398" i="9" s="1"/>
  <c r="AI399" i="9"/>
  <c r="AJ399" i="9" s="1"/>
  <c r="AI3" i="9"/>
  <c r="AJ3" i="9" s="1"/>
  <c r="AF4" i="8"/>
  <c r="AG4" i="8" s="1"/>
  <c r="AF5" i="8"/>
  <c r="AG5" i="8" s="1"/>
  <c r="AF6" i="8"/>
  <c r="AG6" i="8" s="1"/>
  <c r="AF7" i="8"/>
  <c r="AG7" i="8" s="1"/>
  <c r="AF8" i="8"/>
  <c r="AG8" i="8" s="1"/>
  <c r="AF9" i="8"/>
  <c r="AG9" i="8" s="1"/>
  <c r="AF10" i="8"/>
  <c r="AG10" i="8" s="1"/>
  <c r="AF11" i="8"/>
  <c r="AG11" i="8" s="1"/>
  <c r="AF12" i="8"/>
  <c r="AG12" i="8" s="1"/>
  <c r="AF13" i="8"/>
  <c r="AG13" i="8" s="1"/>
  <c r="AF14" i="8"/>
  <c r="AG14" i="8" s="1"/>
  <c r="AF15" i="8"/>
  <c r="AG15" i="8" s="1"/>
  <c r="AF16" i="8"/>
  <c r="AG16" i="8" s="1"/>
  <c r="AF17" i="8"/>
  <c r="AG17" i="8" s="1"/>
  <c r="AF18" i="8"/>
  <c r="AG18" i="8" s="1"/>
  <c r="AF19" i="8"/>
  <c r="AG19" i="8" s="1"/>
  <c r="AF20" i="8"/>
  <c r="AG20" i="8" s="1"/>
  <c r="AF21" i="8"/>
  <c r="AG21" i="8" s="1"/>
  <c r="AF22" i="8"/>
  <c r="AG22" i="8" s="1"/>
  <c r="AF23" i="8"/>
  <c r="AG23" i="8" s="1"/>
  <c r="AF24" i="8"/>
  <c r="AG24" i="8" s="1"/>
  <c r="AF25" i="8"/>
  <c r="AG25" i="8" s="1"/>
  <c r="AF26" i="8"/>
  <c r="AG26" i="8" s="1"/>
  <c r="AF27" i="8"/>
  <c r="AG27" i="8" s="1"/>
  <c r="AF28" i="8"/>
  <c r="AG28" i="8" s="1"/>
  <c r="AF29" i="8"/>
  <c r="AG29" i="8" s="1"/>
  <c r="AF30" i="8"/>
  <c r="AG30" i="8" s="1"/>
  <c r="AF31" i="8"/>
  <c r="AG31" i="8" s="1"/>
  <c r="AF32" i="8"/>
  <c r="AG32" i="8" s="1"/>
  <c r="AF33" i="8"/>
  <c r="AG33" i="8" s="1"/>
  <c r="AF34" i="8"/>
  <c r="AG34" i="8" s="1"/>
  <c r="AF35" i="8"/>
  <c r="AG35" i="8" s="1"/>
  <c r="AF36" i="8"/>
  <c r="AG36" i="8" s="1"/>
  <c r="AF37" i="8"/>
  <c r="AG37" i="8" s="1"/>
  <c r="AF38" i="8"/>
  <c r="AG38" i="8" s="1"/>
  <c r="AF39" i="8"/>
  <c r="AG39" i="8" s="1"/>
  <c r="AF40" i="8"/>
  <c r="AG40" i="8" s="1"/>
  <c r="AF41" i="8"/>
  <c r="AG41" i="8" s="1"/>
  <c r="AF42" i="8"/>
  <c r="AG42" i="8" s="1"/>
  <c r="AF43" i="8"/>
  <c r="AG43" i="8" s="1"/>
  <c r="AF44" i="8"/>
  <c r="AG44" i="8" s="1"/>
  <c r="AF45" i="8"/>
  <c r="AG45" i="8" s="1"/>
  <c r="AF46" i="8"/>
  <c r="AG46" i="8" s="1"/>
  <c r="AF47" i="8"/>
  <c r="AG47" i="8" s="1"/>
  <c r="AF48" i="8"/>
  <c r="AG48" i="8" s="1"/>
  <c r="AF49" i="8"/>
  <c r="AG49" i="8" s="1"/>
  <c r="AF50" i="8"/>
  <c r="AG50" i="8" s="1"/>
  <c r="AF51" i="8"/>
  <c r="AG51" i="8" s="1"/>
  <c r="AF52" i="8"/>
  <c r="AG52" i="8" s="1"/>
  <c r="AF53" i="8"/>
  <c r="AG53" i="8" s="1"/>
  <c r="AF54" i="8"/>
  <c r="AG54" i="8" s="1"/>
  <c r="AF55" i="8"/>
  <c r="AG55" i="8" s="1"/>
  <c r="AF56" i="8"/>
  <c r="AG56" i="8" s="1"/>
  <c r="AF57" i="8"/>
  <c r="AG57" i="8" s="1"/>
  <c r="AF58" i="8"/>
  <c r="AG58" i="8" s="1"/>
  <c r="AF59" i="8"/>
  <c r="AG59" i="8" s="1"/>
  <c r="AF60" i="8"/>
  <c r="AG60" i="8" s="1"/>
  <c r="AF61" i="8"/>
  <c r="AG61" i="8" s="1"/>
  <c r="AF62" i="8"/>
  <c r="AG62" i="8" s="1"/>
  <c r="AF63" i="8"/>
  <c r="AG63" i="8" s="1"/>
  <c r="AF64" i="8"/>
  <c r="AG64" i="8" s="1"/>
  <c r="AF65" i="8"/>
  <c r="AG65" i="8" s="1"/>
  <c r="AF66" i="8"/>
  <c r="AG66" i="8" s="1"/>
  <c r="AF67" i="8"/>
  <c r="AG67" i="8" s="1"/>
  <c r="AF68" i="8"/>
  <c r="AG68" i="8" s="1"/>
  <c r="AF69" i="8"/>
  <c r="AG69" i="8" s="1"/>
  <c r="AF70" i="8"/>
  <c r="AG70" i="8" s="1"/>
  <c r="AF71" i="8"/>
  <c r="AG71" i="8" s="1"/>
  <c r="AF72" i="8"/>
  <c r="AG72" i="8" s="1"/>
  <c r="AF73" i="8"/>
  <c r="AG73" i="8" s="1"/>
  <c r="AF74" i="8"/>
  <c r="AG74" i="8" s="1"/>
  <c r="AF75" i="8"/>
  <c r="AG75" i="8" s="1"/>
  <c r="AF76" i="8"/>
  <c r="AG76" i="8" s="1"/>
  <c r="AF77" i="8"/>
  <c r="AG77" i="8" s="1"/>
  <c r="AF78" i="8"/>
  <c r="AG78" i="8" s="1"/>
  <c r="AF79" i="8"/>
  <c r="AG79" i="8" s="1"/>
  <c r="AF80" i="8"/>
  <c r="AG80" i="8" s="1"/>
  <c r="AF81" i="8"/>
  <c r="AG81" i="8" s="1"/>
  <c r="AF82" i="8"/>
  <c r="AG82" i="8" s="1"/>
  <c r="AF83" i="8"/>
  <c r="AG83" i="8" s="1"/>
  <c r="AF84" i="8"/>
  <c r="AG84" i="8" s="1"/>
  <c r="AF85" i="8"/>
  <c r="AG85" i="8" s="1"/>
  <c r="AF86" i="8"/>
  <c r="AG86" i="8" s="1"/>
  <c r="AF87" i="8"/>
  <c r="AG87" i="8" s="1"/>
  <c r="AF88" i="8"/>
  <c r="AG88" i="8" s="1"/>
  <c r="AF89" i="8"/>
  <c r="AG89" i="8" s="1"/>
  <c r="AF90" i="8"/>
  <c r="AG90" i="8" s="1"/>
  <c r="AF91" i="8"/>
  <c r="AG91" i="8" s="1"/>
  <c r="AF92" i="8"/>
  <c r="AG92" i="8"/>
  <c r="AF93" i="8"/>
  <c r="AG93" i="8"/>
  <c r="AF94" i="8"/>
  <c r="AG94" i="8" s="1"/>
  <c r="AF95" i="8"/>
  <c r="AG95" i="8"/>
  <c r="AF96" i="8"/>
  <c r="AG96" i="8"/>
  <c r="AF97" i="8"/>
  <c r="AG97" i="8"/>
  <c r="AF98" i="8"/>
  <c r="AG98" i="8" s="1"/>
  <c r="AF99" i="8"/>
  <c r="AG99" i="8"/>
  <c r="AF100" i="8"/>
  <c r="AG100" i="8"/>
  <c r="AF101" i="8"/>
  <c r="AG101" i="8"/>
  <c r="AF102" i="8"/>
  <c r="AG102" i="8" s="1"/>
  <c r="AF103" i="8"/>
  <c r="AG103" i="8"/>
  <c r="AF104" i="8"/>
  <c r="AG104" i="8"/>
  <c r="AF105" i="8"/>
  <c r="AG105" i="8"/>
  <c r="AF106" i="8"/>
  <c r="AG106" i="8" s="1"/>
  <c r="AF107" i="8"/>
  <c r="AG107" i="8"/>
  <c r="AF108" i="8"/>
  <c r="AG108" i="8"/>
  <c r="AF109" i="8"/>
  <c r="AG109" i="8"/>
  <c r="AF110" i="8"/>
  <c r="AG110" i="8" s="1"/>
  <c r="AF111" i="8"/>
  <c r="AG111" i="8"/>
  <c r="AF112" i="8"/>
  <c r="AG112" i="8"/>
  <c r="AF113" i="8"/>
  <c r="AG113" i="8"/>
  <c r="AF114" i="8"/>
  <c r="AG114" i="8" s="1"/>
  <c r="AF115" i="8"/>
  <c r="AG115" i="8"/>
  <c r="AF116" i="8"/>
  <c r="AG116" i="8"/>
  <c r="AF117" i="8"/>
  <c r="AG117" i="8"/>
  <c r="AF118" i="8"/>
  <c r="AG118" i="8" s="1"/>
  <c r="AF119" i="8"/>
  <c r="AG119" i="8"/>
  <c r="AF120" i="8"/>
  <c r="AG120" i="8"/>
  <c r="AF121" i="8"/>
  <c r="AG121" i="8"/>
  <c r="AF122" i="8"/>
  <c r="AG122" i="8" s="1"/>
  <c r="AF123" i="8"/>
  <c r="AG123" i="8"/>
  <c r="AF124" i="8"/>
  <c r="AG124" i="8" s="1"/>
  <c r="AF125" i="8"/>
  <c r="AG125" i="8"/>
  <c r="AF126" i="8"/>
  <c r="AG126" i="8" s="1"/>
  <c r="AF127" i="8"/>
  <c r="AG127" i="8"/>
  <c r="AF128" i="8"/>
  <c r="AG128" i="8" s="1"/>
  <c r="AF129" i="8"/>
  <c r="AG129" i="8"/>
  <c r="AF130" i="8"/>
  <c r="AG130" i="8"/>
  <c r="AF131" i="8"/>
  <c r="AG131" i="8" s="1"/>
  <c r="AF132" i="8"/>
  <c r="AG132" i="8"/>
  <c r="AF133" i="8"/>
  <c r="AG133" i="8"/>
  <c r="AF134" i="8"/>
  <c r="AG134" i="8" s="1"/>
  <c r="AF135" i="8"/>
  <c r="AG135" i="8"/>
  <c r="AF136" i="8"/>
  <c r="AG136" i="8" s="1"/>
  <c r="AF137" i="8"/>
  <c r="AG137" i="8"/>
  <c r="AF138" i="8"/>
  <c r="AG138" i="8"/>
  <c r="AF139" i="8"/>
  <c r="AG139" i="8" s="1"/>
  <c r="AF140" i="8"/>
  <c r="AG140" i="8"/>
  <c r="AF141" i="8"/>
  <c r="AG141" i="8"/>
  <c r="AF142" i="8"/>
  <c r="AG142" i="8"/>
  <c r="AF143" i="8"/>
  <c r="AG143" i="8" s="1"/>
  <c r="AF144" i="8"/>
  <c r="AG144" i="8"/>
  <c r="AF145" i="8"/>
  <c r="AG145" i="8"/>
  <c r="AF146" i="8"/>
  <c r="AG146" i="8"/>
  <c r="AF147" i="8"/>
  <c r="AG147" i="8" s="1"/>
  <c r="AF148" i="8"/>
  <c r="AG148" i="8"/>
  <c r="AF149" i="8"/>
  <c r="AG149" i="8" s="1"/>
  <c r="AF150" i="8"/>
  <c r="AG150" i="8"/>
  <c r="AF151" i="8"/>
  <c r="AG151" i="8" s="1"/>
  <c r="AF152" i="8"/>
  <c r="AG152" i="8"/>
  <c r="AF153" i="8"/>
  <c r="AG153" i="8"/>
  <c r="AF154" i="8"/>
  <c r="AG154" i="8" s="1"/>
  <c r="AF155" i="8"/>
  <c r="AG155" i="8"/>
  <c r="AF156" i="8"/>
  <c r="AG156" i="8"/>
  <c r="AF157" i="8"/>
  <c r="AG157" i="8"/>
  <c r="AF158" i="8"/>
  <c r="AG158" i="8" s="1"/>
  <c r="AF159" i="8"/>
  <c r="AG159" i="8"/>
  <c r="AF160" i="8"/>
  <c r="AG160" i="8" s="1"/>
  <c r="AF161" i="8"/>
  <c r="AG161" i="8"/>
  <c r="AF162" i="8"/>
  <c r="AG162" i="8"/>
  <c r="AF163" i="8"/>
  <c r="AG163" i="8"/>
  <c r="AF164" i="8"/>
  <c r="AG164" i="8"/>
  <c r="AF165" i="8"/>
  <c r="AG165" i="8"/>
  <c r="AF166" i="8"/>
  <c r="AG166" i="8"/>
  <c r="AF167" i="8"/>
  <c r="AG167" i="8" s="1"/>
  <c r="AF168" i="8"/>
  <c r="AG168" i="8"/>
  <c r="AF169" i="8"/>
  <c r="AG169" i="8"/>
  <c r="AF170" i="8"/>
  <c r="AG170" i="8"/>
  <c r="AF171" i="8"/>
  <c r="AG171" i="8" s="1"/>
  <c r="AF172" i="8"/>
  <c r="AG172" i="8"/>
  <c r="AF173" i="8"/>
  <c r="AG173" i="8" s="1"/>
  <c r="AF174" i="8"/>
  <c r="AG174" i="8"/>
  <c r="AF175" i="8"/>
  <c r="AG175" i="8"/>
  <c r="AF176" i="8"/>
  <c r="AG176" i="8" s="1"/>
  <c r="AF177" i="8"/>
  <c r="AG177" i="8"/>
  <c r="AF178" i="8"/>
  <c r="AG178" i="8"/>
  <c r="AF179" i="8"/>
  <c r="AG179" i="8" s="1"/>
  <c r="AF180" i="8"/>
  <c r="AG180" i="8"/>
  <c r="AF181" i="8"/>
  <c r="AG181" i="8"/>
  <c r="AF182" i="8"/>
  <c r="AG182" i="8"/>
  <c r="AF183" i="8"/>
  <c r="AG183" i="8" s="1"/>
  <c r="AF184" i="8"/>
  <c r="AG184" i="8"/>
  <c r="AF185" i="8"/>
  <c r="AG185" i="8"/>
  <c r="AF186" i="8"/>
  <c r="AG186" i="8"/>
  <c r="AF187" i="8"/>
  <c r="AG187" i="8" s="1"/>
  <c r="AF188" i="8"/>
  <c r="AG188" i="8"/>
  <c r="AF189" i="8"/>
  <c r="AG189" i="8"/>
  <c r="AF190" i="8"/>
  <c r="AG190" i="8"/>
  <c r="AF191" i="8"/>
  <c r="AG191" i="8" s="1"/>
  <c r="AF192" i="8"/>
  <c r="AG192" i="8"/>
  <c r="AF193" i="8"/>
  <c r="AG193" i="8"/>
  <c r="AF194" i="8"/>
  <c r="AG194" i="8" s="1"/>
  <c r="AF195" i="8"/>
  <c r="AG195" i="8"/>
  <c r="AF196" i="8"/>
  <c r="AG196" i="8"/>
  <c r="AF197" i="8"/>
  <c r="AG197" i="8" s="1"/>
  <c r="AF198" i="8"/>
  <c r="AG198" i="8"/>
  <c r="AF199" i="8"/>
  <c r="AG199" i="8"/>
  <c r="AF200" i="8"/>
  <c r="AG200" i="8" s="1"/>
  <c r="AF201" i="8"/>
  <c r="AG201" i="8"/>
  <c r="AF202" i="8"/>
  <c r="AG202" i="8"/>
  <c r="AF203" i="8"/>
  <c r="AG203" i="8"/>
  <c r="AF204" i="8"/>
  <c r="AG204" i="8"/>
  <c r="AF205" i="8"/>
  <c r="AG205" i="8"/>
  <c r="AF206" i="8"/>
  <c r="AG206" i="8"/>
  <c r="AF207" i="8"/>
  <c r="AG207" i="8" s="1"/>
  <c r="AF208" i="8"/>
  <c r="AG208" i="8"/>
  <c r="AF209" i="8"/>
  <c r="AG209" i="8"/>
  <c r="AF210" i="8"/>
  <c r="AG210" i="8" s="1"/>
  <c r="AF211" i="8"/>
  <c r="AG211" i="8"/>
  <c r="AF212" i="8"/>
  <c r="AG212" i="8"/>
  <c r="AF213" i="8"/>
  <c r="AG213" i="8" s="1"/>
  <c r="AF214" i="8"/>
  <c r="AG214" i="8"/>
  <c r="AF215" i="8"/>
  <c r="AG215" i="8"/>
  <c r="AF216" i="8"/>
  <c r="AG216" i="8" s="1"/>
  <c r="AF217" i="8"/>
  <c r="AG217" i="8"/>
  <c r="AF218" i="8"/>
  <c r="AG218" i="8"/>
  <c r="AF219" i="8"/>
  <c r="AG219" i="8"/>
  <c r="AF220" i="8"/>
  <c r="AG220" i="8" s="1"/>
  <c r="AF221" i="8"/>
  <c r="AG221" i="8"/>
  <c r="AF222" i="8"/>
  <c r="AG222" i="8"/>
  <c r="AF223" i="8"/>
  <c r="AG223" i="8"/>
  <c r="AF224" i="8"/>
  <c r="AG224" i="8" s="1"/>
  <c r="AF225" i="8"/>
  <c r="AG225" i="8"/>
  <c r="AF226" i="8"/>
  <c r="AG226" i="8"/>
  <c r="AF227" i="8"/>
  <c r="AG227" i="8" s="1"/>
  <c r="AF228" i="8"/>
  <c r="AG228" i="8"/>
  <c r="AF229" i="8"/>
  <c r="AG229" i="8"/>
  <c r="AF230" i="8"/>
  <c r="AG230" i="8" s="1"/>
  <c r="AF231" i="8"/>
  <c r="AG231" i="8"/>
  <c r="AF232" i="8"/>
  <c r="AG232" i="8"/>
  <c r="AF233" i="8"/>
  <c r="AG233" i="8" s="1"/>
  <c r="AF234" i="8"/>
  <c r="AG234" i="8"/>
  <c r="AF235" i="8"/>
  <c r="AG235" i="8"/>
  <c r="AF236" i="8"/>
  <c r="AG236" i="8" s="1"/>
  <c r="AF237" i="8"/>
  <c r="AG237" i="8"/>
  <c r="AF238" i="8"/>
  <c r="AG238" i="8"/>
  <c r="AF239" i="8"/>
  <c r="AG239" i="8"/>
  <c r="AF240" i="8"/>
  <c r="AG240" i="8" s="1"/>
  <c r="AF241" i="8"/>
  <c r="AG241" i="8"/>
  <c r="AF242" i="8"/>
  <c r="AG242" i="8"/>
  <c r="AF243" i="8"/>
  <c r="AG243" i="8"/>
  <c r="AF244" i="8"/>
  <c r="AG244" i="8"/>
  <c r="AF245" i="8"/>
  <c r="AG245" i="8" s="1"/>
  <c r="AF246" i="8"/>
  <c r="AG246" i="8"/>
  <c r="AF247" i="8"/>
  <c r="AG247" i="8"/>
  <c r="AF248" i="8"/>
  <c r="AG248" i="8" s="1"/>
  <c r="AF249" i="8"/>
  <c r="AG249" i="8"/>
  <c r="AF250" i="8"/>
  <c r="AG250" i="8"/>
  <c r="AF251" i="8"/>
  <c r="AG251" i="8" s="1"/>
  <c r="AF252" i="8"/>
  <c r="AG252" i="8"/>
  <c r="AF253" i="8"/>
  <c r="AG253" i="8"/>
  <c r="AF254" i="8"/>
  <c r="AG254" i="8" s="1"/>
  <c r="AF255" i="8"/>
  <c r="AG255" i="8"/>
  <c r="AF256" i="8"/>
  <c r="AG256" i="8"/>
  <c r="AF257" i="8"/>
  <c r="AG257" i="8" s="1"/>
  <c r="AF258" i="8"/>
  <c r="AG258" i="8"/>
  <c r="AF259" i="8"/>
  <c r="AG259" i="8"/>
  <c r="AF260" i="8"/>
  <c r="AG260" i="8" s="1"/>
  <c r="AF261" i="8"/>
  <c r="AG261" i="8"/>
  <c r="AF262" i="8"/>
  <c r="AG262" i="8"/>
  <c r="AF263" i="8"/>
  <c r="AG263" i="8" s="1"/>
  <c r="AF264" i="8"/>
  <c r="AG264" i="8"/>
  <c r="AF265" i="8"/>
  <c r="AG265" i="8"/>
  <c r="AF266" i="8"/>
  <c r="AG266" i="8" s="1"/>
  <c r="AF267" i="8"/>
  <c r="AG267" i="8"/>
  <c r="AF268" i="8"/>
  <c r="AG268" i="8"/>
  <c r="AF269" i="8"/>
  <c r="AG269" i="8" s="1"/>
  <c r="AF270" i="8"/>
  <c r="AG270" i="8"/>
  <c r="AF271" i="8"/>
  <c r="AG271" i="8" s="1"/>
  <c r="AF272" i="8"/>
  <c r="AG272" i="8"/>
  <c r="AF273" i="8"/>
  <c r="AG273" i="8"/>
  <c r="AF274" i="8"/>
  <c r="AG274" i="8"/>
  <c r="AF275" i="8"/>
  <c r="AG275" i="8" s="1"/>
  <c r="AF276" i="8"/>
  <c r="AG276" i="8"/>
  <c r="AF277" i="8"/>
  <c r="AG277" i="8"/>
  <c r="AF278" i="8"/>
  <c r="AG278" i="8"/>
  <c r="AF279" i="8"/>
  <c r="AG279" i="8" s="1"/>
  <c r="AF280" i="8"/>
  <c r="AG280" i="8"/>
  <c r="AF281" i="8"/>
  <c r="AG281" i="8" s="1"/>
  <c r="AF282" i="8"/>
  <c r="AG282" i="8"/>
  <c r="AF283" i="8"/>
  <c r="AG283" i="8"/>
  <c r="AF284" i="8"/>
  <c r="AG284" i="8" s="1"/>
  <c r="AF285" i="8"/>
  <c r="AG285" i="8"/>
  <c r="AF286" i="8"/>
  <c r="AG286" i="8"/>
  <c r="AF287" i="8"/>
  <c r="AG287" i="8" s="1"/>
  <c r="AF288" i="8"/>
  <c r="AG288" i="8"/>
  <c r="AF289" i="8"/>
  <c r="AG289" i="8"/>
  <c r="AF290" i="8"/>
  <c r="AG290" i="8"/>
  <c r="AF291" i="8"/>
  <c r="AG291" i="8" s="1"/>
  <c r="AF292" i="8"/>
  <c r="AG292" i="8"/>
  <c r="AF293" i="8"/>
  <c r="AG293" i="8"/>
  <c r="AF294" i="8"/>
  <c r="AG294" i="8"/>
  <c r="AF295" i="8"/>
  <c r="AG295" i="8" s="1"/>
  <c r="AF296" i="8"/>
  <c r="AG296" i="8"/>
  <c r="AF297" i="8"/>
  <c r="AG297" i="8"/>
  <c r="AF298" i="8"/>
  <c r="AG298" i="8" s="1"/>
  <c r="AF299" i="8"/>
  <c r="AG299" i="8"/>
  <c r="AF300" i="8"/>
  <c r="AG300" i="8"/>
  <c r="AF301" i="8"/>
  <c r="AG301" i="8" s="1"/>
  <c r="AF302" i="8"/>
  <c r="AG302" i="8"/>
  <c r="AF303" i="8"/>
  <c r="AG303" i="8"/>
  <c r="AF304" i="8"/>
  <c r="AG304" i="8" s="1"/>
  <c r="AF305" i="8"/>
  <c r="AG305" i="8"/>
  <c r="AF306" i="8"/>
  <c r="AG306" i="8"/>
  <c r="AF307" i="8"/>
  <c r="AG307" i="8"/>
  <c r="AF308" i="8"/>
  <c r="AG308" i="8" s="1"/>
  <c r="AF309" i="8"/>
  <c r="AG309" i="8"/>
  <c r="AF310" i="8"/>
  <c r="AG310" i="8"/>
  <c r="AF311" i="8"/>
  <c r="AG311" i="8"/>
  <c r="AF312" i="8"/>
  <c r="AG312" i="8" s="1"/>
  <c r="AF313" i="8"/>
  <c r="AG313" i="8"/>
  <c r="AF314" i="8"/>
  <c r="AG314" i="8"/>
  <c r="AF315" i="8"/>
  <c r="AG315" i="8"/>
  <c r="AF316" i="8"/>
  <c r="AG316" i="8" s="1"/>
  <c r="AF317" i="8"/>
  <c r="AG317" i="8"/>
  <c r="AF318" i="8"/>
  <c r="AG318" i="8"/>
  <c r="AF319" i="8"/>
  <c r="AG319" i="8"/>
  <c r="AF320" i="8"/>
  <c r="AG320" i="8" s="1"/>
  <c r="AF321" i="8"/>
  <c r="AG321" i="8"/>
  <c r="AF322" i="8"/>
  <c r="AG322" i="8"/>
  <c r="AF323" i="8"/>
  <c r="AG323" i="8" s="1"/>
  <c r="AF324" i="8"/>
  <c r="AG324" i="8"/>
  <c r="AF325" i="8"/>
  <c r="AG325" i="8" s="1"/>
  <c r="AF326" i="8"/>
  <c r="AG326" i="8"/>
  <c r="AF327" i="8"/>
  <c r="AG327" i="8"/>
  <c r="AF328" i="8"/>
  <c r="AG328" i="8" s="1"/>
  <c r="AF329" i="8"/>
  <c r="AG329" i="8"/>
  <c r="AF330" i="8"/>
  <c r="AG330" i="8"/>
  <c r="AF331" i="8"/>
  <c r="AG331" i="8"/>
  <c r="AF332" i="8"/>
  <c r="AG332" i="8" s="1"/>
  <c r="AF333" i="8"/>
  <c r="AG333" i="8"/>
  <c r="AF334" i="8"/>
  <c r="AG334" i="8"/>
  <c r="AF335" i="8"/>
  <c r="AG335" i="8" s="1"/>
  <c r="AF336" i="8"/>
  <c r="AG336" i="8"/>
  <c r="AF337" i="8"/>
  <c r="AG337" i="8" s="1"/>
  <c r="AF338" i="8"/>
  <c r="AG338" i="8"/>
  <c r="AF339" i="8"/>
  <c r="AG339" i="8"/>
  <c r="AF340" i="8"/>
  <c r="AG340" i="8" s="1"/>
  <c r="AF341" i="8"/>
  <c r="AG341" i="8"/>
  <c r="AF342" i="8"/>
  <c r="AG342" i="8"/>
  <c r="AF343" i="8"/>
  <c r="AG343" i="8" s="1"/>
  <c r="AF344" i="8"/>
  <c r="AG344" i="8"/>
  <c r="AF345" i="8"/>
  <c r="AG345" i="8"/>
  <c r="AF346" i="8"/>
  <c r="AG346" i="8"/>
  <c r="AF347" i="8"/>
  <c r="AG347" i="8"/>
  <c r="AF348" i="8"/>
  <c r="AG348" i="8"/>
  <c r="AF349" i="8"/>
  <c r="AG349" i="8"/>
  <c r="AF350" i="8"/>
  <c r="AG350" i="8" s="1"/>
  <c r="AF351" i="8"/>
  <c r="AG351" i="8"/>
  <c r="AF352" i="8"/>
  <c r="AG352" i="8"/>
  <c r="AF353" i="8"/>
  <c r="AG353" i="8"/>
  <c r="AF354" i="8"/>
  <c r="AG354" i="8" s="1"/>
  <c r="AF355" i="8"/>
  <c r="AG355" i="8"/>
  <c r="AF356" i="8"/>
  <c r="AG356" i="8"/>
  <c r="AF357" i="8"/>
  <c r="AG357" i="8"/>
  <c r="AF358" i="8"/>
  <c r="AG358" i="8" s="1"/>
  <c r="AF359" i="8"/>
  <c r="AG359" i="8"/>
  <c r="AF360" i="8"/>
  <c r="AG360" i="8"/>
  <c r="AF361" i="8"/>
  <c r="AG361" i="8"/>
  <c r="AF362" i="8"/>
  <c r="AG362" i="8" s="1"/>
  <c r="AF363" i="8"/>
  <c r="AG363" i="8"/>
  <c r="AF364" i="8"/>
  <c r="AG364" i="8"/>
  <c r="AF365" i="8"/>
  <c r="AG365" i="8"/>
  <c r="AF366" i="8"/>
  <c r="AG366" i="8" s="1"/>
  <c r="AF367" i="8"/>
  <c r="AG367" i="8"/>
  <c r="AF368" i="8"/>
  <c r="AG368" i="8"/>
  <c r="AF369" i="8"/>
  <c r="AG369" i="8"/>
  <c r="AF370" i="8"/>
  <c r="AG370" i="8" s="1"/>
  <c r="AF371" i="8"/>
  <c r="AG371" i="8"/>
  <c r="AF372" i="8"/>
  <c r="AG372" i="8"/>
  <c r="AF373" i="8"/>
  <c r="AG373" i="8"/>
  <c r="AF374" i="8"/>
  <c r="AG374" i="8" s="1"/>
  <c r="AF375" i="8"/>
  <c r="AG375" i="8"/>
  <c r="AF376" i="8"/>
  <c r="AG376" i="8"/>
  <c r="AF377" i="8"/>
  <c r="AG377" i="8"/>
  <c r="AF378" i="8"/>
  <c r="AG378" i="8" s="1"/>
  <c r="AF379" i="8"/>
  <c r="AG379" i="8"/>
  <c r="AF380" i="8"/>
  <c r="AG380" i="8" s="1"/>
  <c r="AF381" i="8"/>
  <c r="AG381" i="8"/>
  <c r="AF382" i="8"/>
  <c r="AG382" i="8"/>
  <c r="AF383" i="8"/>
  <c r="AG383" i="8"/>
  <c r="AF384" i="8"/>
  <c r="AG384" i="8"/>
  <c r="AF385" i="8"/>
  <c r="AG385" i="8" s="1"/>
  <c r="AF386" i="8"/>
  <c r="AG386" i="8"/>
  <c r="AF387" i="8"/>
  <c r="AG387" i="8"/>
  <c r="AF388" i="8"/>
  <c r="AG388" i="8" s="1"/>
  <c r="AF389" i="8"/>
  <c r="AG389" i="8"/>
  <c r="AF390" i="8"/>
  <c r="AG390" i="8"/>
  <c r="AF391" i="8"/>
  <c r="AG391" i="8" s="1"/>
  <c r="AF392" i="8"/>
  <c r="AG392" i="8"/>
  <c r="AF393" i="8"/>
  <c r="AG393" i="8"/>
  <c r="AF394" i="8"/>
  <c r="AG394" i="8" s="1"/>
  <c r="AF395" i="8"/>
  <c r="AG395" i="8"/>
  <c r="AF396" i="8"/>
  <c r="AG396" i="8"/>
  <c r="AF397" i="8"/>
  <c r="AG397" i="8" s="1"/>
  <c r="AF398" i="8"/>
  <c r="AG398" i="8"/>
  <c r="AF399" i="8"/>
  <c r="AG399" i="8"/>
  <c r="AF400" i="8"/>
  <c r="AG400" i="8" s="1"/>
  <c r="AF401" i="8"/>
  <c r="AG401" i="8"/>
  <c r="AF402" i="8"/>
  <c r="AG402" i="8"/>
  <c r="AF403" i="8"/>
  <c r="AG403" i="8"/>
  <c r="AF404" i="8"/>
  <c r="AG404" i="8" s="1"/>
  <c r="AF405" i="8"/>
  <c r="AG405" i="8" s="1"/>
  <c r="AF3" i="8"/>
  <c r="AG3" i="8" s="1"/>
  <c r="AF4" i="7"/>
  <c r="AG4" i="7" s="1"/>
  <c r="AF5" i="7"/>
  <c r="AG5" i="7" s="1"/>
  <c r="AF6" i="7"/>
  <c r="AG6" i="7" s="1"/>
  <c r="AF7" i="7"/>
  <c r="AG7" i="7" s="1"/>
  <c r="AF8" i="7"/>
  <c r="AG8" i="7" s="1"/>
  <c r="AF9" i="7"/>
  <c r="AG9" i="7" s="1"/>
  <c r="AF10" i="7"/>
  <c r="AG10" i="7" s="1"/>
  <c r="AF11" i="7"/>
  <c r="AG11" i="7" s="1"/>
  <c r="AF12" i="7"/>
  <c r="AG12" i="7" s="1"/>
  <c r="AF13" i="7"/>
  <c r="AG13" i="7" s="1"/>
  <c r="AF14" i="7"/>
  <c r="AG14" i="7" s="1"/>
  <c r="AF15" i="7"/>
  <c r="AG15" i="7" s="1"/>
  <c r="AF16" i="7"/>
  <c r="AG16" i="7" s="1"/>
  <c r="AF17" i="7"/>
  <c r="AG17" i="7" s="1"/>
  <c r="AF18" i="7"/>
  <c r="AG18" i="7" s="1"/>
  <c r="AF19" i="7"/>
  <c r="AG19" i="7" s="1"/>
  <c r="AF20" i="7"/>
  <c r="AG20" i="7" s="1"/>
  <c r="AF21" i="7"/>
  <c r="AG21" i="7" s="1"/>
  <c r="AF22" i="7"/>
  <c r="AG22" i="7" s="1"/>
  <c r="AF23" i="7"/>
  <c r="AG23" i="7" s="1"/>
  <c r="AF24" i="7"/>
  <c r="AG24" i="7" s="1"/>
  <c r="AF25" i="7"/>
  <c r="AG25" i="7" s="1"/>
  <c r="AF26" i="7"/>
  <c r="AG26" i="7" s="1"/>
  <c r="AF27" i="7"/>
  <c r="AG27" i="7" s="1"/>
  <c r="AF28" i="7"/>
  <c r="AG28" i="7" s="1"/>
  <c r="AF29" i="7"/>
  <c r="AG29" i="7" s="1"/>
  <c r="AF30" i="7"/>
  <c r="AG30" i="7" s="1"/>
  <c r="AF31" i="7"/>
  <c r="AG31" i="7" s="1"/>
  <c r="AF32" i="7"/>
  <c r="AG32" i="7" s="1"/>
  <c r="AF33" i="7"/>
  <c r="AG33" i="7" s="1"/>
  <c r="AF34" i="7"/>
  <c r="AG34" i="7" s="1"/>
  <c r="AF35" i="7"/>
  <c r="AG35" i="7" s="1"/>
  <c r="AF36" i="7"/>
  <c r="AG36" i="7" s="1"/>
  <c r="AF37" i="7"/>
  <c r="AG37" i="7" s="1"/>
  <c r="AF38" i="7"/>
  <c r="AG38" i="7" s="1"/>
  <c r="AF39" i="7"/>
  <c r="AG39" i="7" s="1"/>
  <c r="AF40" i="7"/>
  <c r="AG40" i="7" s="1"/>
  <c r="AF41" i="7"/>
  <c r="AG41" i="7" s="1"/>
  <c r="AF42" i="7"/>
  <c r="AG42" i="7" s="1"/>
  <c r="AF43" i="7"/>
  <c r="AG43" i="7" s="1"/>
  <c r="AF44" i="7"/>
  <c r="AG44" i="7" s="1"/>
  <c r="AF45" i="7"/>
  <c r="AG45" i="7" s="1"/>
  <c r="AF46" i="7"/>
  <c r="AG46" i="7" s="1"/>
  <c r="AF47" i="7"/>
  <c r="AG47" i="7" s="1"/>
  <c r="AF48" i="7"/>
  <c r="AG48" i="7" s="1"/>
  <c r="AF49" i="7"/>
  <c r="AG49" i="7" s="1"/>
  <c r="AF50" i="7"/>
  <c r="AG50" i="7" s="1"/>
  <c r="AF51" i="7"/>
  <c r="AG51" i="7" s="1"/>
  <c r="AF52" i="7"/>
  <c r="AG52" i="7" s="1"/>
  <c r="AF53" i="7"/>
  <c r="AG53" i="7" s="1"/>
  <c r="AF54" i="7"/>
  <c r="AG54" i="7" s="1"/>
  <c r="AF55" i="7"/>
  <c r="AG55" i="7" s="1"/>
  <c r="AF56" i="7"/>
  <c r="AG56" i="7" s="1"/>
  <c r="AF57" i="7"/>
  <c r="AG57" i="7" s="1"/>
  <c r="AF58" i="7"/>
  <c r="AG58" i="7" s="1"/>
  <c r="AF59" i="7"/>
  <c r="AG59" i="7" s="1"/>
  <c r="AF60" i="7"/>
  <c r="AG60" i="7" s="1"/>
  <c r="AF61" i="7"/>
  <c r="AG61" i="7" s="1"/>
  <c r="AF62" i="7"/>
  <c r="AG62" i="7" s="1"/>
  <c r="AF63" i="7"/>
  <c r="AG63" i="7" s="1"/>
  <c r="AF64" i="7"/>
  <c r="AG64" i="7" s="1"/>
  <c r="AF65" i="7"/>
  <c r="AG65" i="7" s="1"/>
  <c r="AF66" i="7"/>
  <c r="AG66" i="7" s="1"/>
  <c r="AF67" i="7"/>
  <c r="AG67" i="7" s="1"/>
  <c r="AF68" i="7"/>
  <c r="AG68" i="7" s="1"/>
  <c r="AF69" i="7"/>
  <c r="AG69" i="7" s="1"/>
  <c r="AF70" i="7"/>
  <c r="AG70" i="7" s="1"/>
  <c r="AF71" i="7"/>
  <c r="AG71" i="7" s="1"/>
  <c r="AF72" i="7"/>
  <c r="AG72" i="7" s="1"/>
  <c r="AF73" i="7"/>
  <c r="AG73" i="7" s="1"/>
  <c r="AF74" i="7"/>
  <c r="AG74" i="7" s="1"/>
  <c r="AF75" i="7"/>
  <c r="AG75" i="7" s="1"/>
  <c r="AF76" i="7"/>
  <c r="AG76" i="7" s="1"/>
  <c r="AF77" i="7"/>
  <c r="AG77" i="7" s="1"/>
  <c r="AF78" i="7"/>
  <c r="AG78" i="7" s="1"/>
  <c r="AF79" i="7"/>
  <c r="AG79" i="7" s="1"/>
  <c r="AF80" i="7"/>
  <c r="AG80" i="7" s="1"/>
  <c r="AF81" i="7"/>
  <c r="AG81" i="7" s="1"/>
  <c r="AF82" i="7"/>
  <c r="AG82" i="7" s="1"/>
  <c r="AF83" i="7"/>
  <c r="AG83" i="7" s="1"/>
  <c r="AF84" i="7"/>
  <c r="AG84" i="7" s="1"/>
  <c r="AF85" i="7"/>
  <c r="AG85" i="7" s="1"/>
  <c r="AF86" i="7"/>
  <c r="AG86" i="7" s="1"/>
  <c r="AF87" i="7"/>
  <c r="AG87" i="7" s="1"/>
  <c r="AF88" i="7"/>
  <c r="AG88" i="7" s="1"/>
  <c r="AF89" i="7"/>
  <c r="AG89" i="7" s="1"/>
  <c r="AF90" i="7"/>
  <c r="AG90" i="7" s="1"/>
  <c r="AF91" i="7"/>
  <c r="AG91" i="7" s="1"/>
  <c r="AF92" i="7"/>
  <c r="AG92" i="7" s="1"/>
  <c r="AF93" i="7"/>
  <c r="AG93" i="7" s="1"/>
  <c r="AF94" i="7"/>
  <c r="AG94" i="7" s="1"/>
  <c r="AF95" i="7"/>
  <c r="AG95" i="7" s="1"/>
  <c r="AF96" i="7"/>
  <c r="AG96" i="7" s="1"/>
  <c r="AF97" i="7"/>
  <c r="AG97" i="7" s="1"/>
  <c r="AF98" i="7"/>
  <c r="AG98" i="7" s="1"/>
  <c r="AF99" i="7"/>
  <c r="AG99" i="7" s="1"/>
  <c r="AF100" i="7"/>
  <c r="AG100" i="7" s="1"/>
  <c r="AF101" i="7"/>
  <c r="AG101" i="7" s="1"/>
  <c r="AF102" i="7"/>
  <c r="AG102" i="7" s="1"/>
  <c r="AF103" i="7"/>
  <c r="AG103" i="7" s="1"/>
  <c r="AF104" i="7"/>
  <c r="AG104" i="7" s="1"/>
  <c r="AF105" i="7"/>
  <c r="AG105" i="7" s="1"/>
  <c r="AF106" i="7"/>
  <c r="AG106" i="7" s="1"/>
  <c r="AF107" i="7"/>
  <c r="AG107" i="7" s="1"/>
  <c r="AF108" i="7"/>
  <c r="AG108" i="7" s="1"/>
  <c r="AF109" i="7"/>
  <c r="AG109" i="7" s="1"/>
  <c r="AF110" i="7"/>
  <c r="AG110" i="7" s="1"/>
  <c r="AF111" i="7"/>
  <c r="AG111" i="7" s="1"/>
  <c r="AF112" i="7"/>
  <c r="AG112" i="7" s="1"/>
  <c r="AF113" i="7"/>
  <c r="AG113" i="7" s="1"/>
  <c r="AF114" i="7"/>
  <c r="AG114" i="7" s="1"/>
  <c r="AF115" i="7"/>
  <c r="AG115" i="7" s="1"/>
  <c r="AF116" i="7"/>
  <c r="AG116" i="7" s="1"/>
  <c r="AF117" i="7"/>
  <c r="AG117" i="7" s="1"/>
  <c r="AF118" i="7"/>
  <c r="AG118" i="7" s="1"/>
  <c r="AF119" i="7"/>
  <c r="AG119" i="7" s="1"/>
  <c r="AF120" i="7"/>
  <c r="AG120" i="7" s="1"/>
  <c r="AF121" i="7"/>
  <c r="AG121" i="7" s="1"/>
  <c r="AF122" i="7"/>
  <c r="AG122" i="7" s="1"/>
  <c r="AF123" i="7"/>
  <c r="AG123" i="7" s="1"/>
  <c r="AF124" i="7"/>
  <c r="AG124" i="7" s="1"/>
  <c r="AF125" i="7"/>
  <c r="AG125" i="7" s="1"/>
  <c r="AF126" i="7"/>
  <c r="AG126" i="7" s="1"/>
  <c r="AF127" i="7"/>
  <c r="AG127" i="7" s="1"/>
  <c r="AF128" i="7"/>
  <c r="AG128" i="7" s="1"/>
  <c r="AF129" i="7"/>
  <c r="AG129" i="7" s="1"/>
  <c r="AF130" i="7"/>
  <c r="AG130" i="7" s="1"/>
  <c r="AF131" i="7"/>
  <c r="AG131" i="7" s="1"/>
  <c r="AF132" i="7"/>
  <c r="AG132" i="7" s="1"/>
  <c r="AF133" i="7"/>
  <c r="AG133" i="7" s="1"/>
  <c r="AF134" i="7"/>
  <c r="AG134" i="7" s="1"/>
  <c r="AF135" i="7"/>
  <c r="AG135" i="7" s="1"/>
  <c r="AF136" i="7"/>
  <c r="AG136" i="7" s="1"/>
  <c r="AF137" i="7"/>
  <c r="AG137" i="7" s="1"/>
  <c r="AF138" i="7"/>
  <c r="AG138" i="7" s="1"/>
  <c r="AF139" i="7"/>
  <c r="AG139" i="7" s="1"/>
  <c r="AF140" i="7"/>
  <c r="AG140" i="7" s="1"/>
  <c r="AF141" i="7"/>
  <c r="AG141" i="7" s="1"/>
  <c r="AF142" i="7"/>
  <c r="AG142" i="7" s="1"/>
  <c r="AF143" i="7"/>
  <c r="AG143" i="7" s="1"/>
  <c r="AF144" i="7"/>
  <c r="AG144" i="7" s="1"/>
  <c r="AF145" i="7"/>
  <c r="AG145" i="7" s="1"/>
  <c r="AF146" i="7"/>
  <c r="AG146" i="7" s="1"/>
  <c r="AF147" i="7"/>
  <c r="AG147" i="7" s="1"/>
  <c r="AF148" i="7"/>
  <c r="AG148" i="7" s="1"/>
  <c r="AF149" i="7"/>
  <c r="AG149" i="7" s="1"/>
  <c r="AF150" i="7"/>
  <c r="AG150" i="7" s="1"/>
  <c r="AF151" i="7"/>
  <c r="AG151" i="7" s="1"/>
  <c r="AF152" i="7"/>
  <c r="AG152" i="7" s="1"/>
  <c r="AF153" i="7"/>
  <c r="AG153" i="7" s="1"/>
  <c r="AF154" i="7"/>
  <c r="AG154" i="7" s="1"/>
  <c r="AF155" i="7"/>
  <c r="AG155" i="7" s="1"/>
  <c r="AF156" i="7"/>
  <c r="AG156" i="7" s="1"/>
  <c r="AF157" i="7"/>
  <c r="AG157" i="7" s="1"/>
  <c r="AF158" i="7"/>
  <c r="AG158" i="7" s="1"/>
  <c r="AF159" i="7"/>
  <c r="AG159" i="7" s="1"/>
  <c r="AF160" i="7"/>
  <c r="AG160" i="7" s="1"/>
  <c r="AF161" i="7"/>
  <c r="AG161" i="7" s="1"/>
  <c r="AF162" i="7"/>
  <c r="AG162" i="7" s="1"/>
  <c r="AF163" i="7"/>
  <c r="AG163" i="7" s="1"/>
  <c r="AF164" i="7"/>
  <c r="AG164" i="7" s="1"/>
  <c r="AF165" i="7"/>
  <c r="AG165" i="7" s="1"/>
  <c r="AF166" i="7"/>
  <c r="AG166" i="7" s="1"/>
  <c r="AF167" i="7"/>
  <c r="AG167" i="7" s="1"/>
  <c r="AF168" i="7"/>
  <c r="AG168" i="7" s="1"/>
  <c r="AF170" i="7"/>
  <c r="AG170" i="7"/>
  <c r="AF171" i="7"/>
  <c r="AG171" i="7"/>
  <c r="AF172" i="7"/>
  <c r="AG172" i="7"/>
  <c r="AF173" i="7"/>
  <c r="AG173" i="7" s="1"/>
  <c r="AF174" i="7"/>
  <c r="AG174" i="7"/>
  <c r="AF175" i="7"/>
  <c r="AG175" i="7"/>
  <c r="AF176" i="7"/>
  <c r="AG176" i="7"/>
  <c r="AF177" i="7"/>
  <c r="AG177" i="7" s="1"/>
  <c r="AF178" i="7"/>
  <c r="AG178" i="7"/>
  <c r="AF179" i="7"/>
  <c r="AG179" i="7"/>
  <c r="AF180" i="7"/>
  <c r="AG180" i="7"/>
  <c r="AF181" i="7"/>
  <c r="AG181" i="7" s="1"/>
  <c r="AF182" i="7"/>
  <c r="AG182" i="7"/>
  <c r="AF183" i="7"/>
  <c r="AG183" i="7"/>
  <c r="AF184" i="7"/>
  <c r="AG184" i="7"/>
  <c r="AF185" i="7"/>
  <c r="AG185" i="7" s="1"/>
  <c r="AF186" i="7"/>
  <c r="AG186" i="7"/>
  <c r="AF187" i="7"/>
  <c r="AG187" i="7"/>
  <c r="AF188" i="7"/>
  <c r="AG188" i="7"/>
  <c r="AF189" i="7"/>
  <c r="AG189" i="7" s="1"/>
  <c r="AF190" i="7"/>
  <c r="AG190" i="7"/>
  <c r="AF191" i="7"/>
  <c r="AG191" i="7"/>
  <c r="AF192" i="7"/>
  <c r="AG192" i="7"/>
  <c r="AF193" i="7"/>
  <c r="AG193" i="7" s="1"/>
  <c r="AF194" i="7"/>
  <c r="AG194" i="7"/>
  <c r="AF195" i="7"/>
  <c r="AG195" i="7"/>
  <c r="AF196" i="7"/>
  <c r="AG196" i="7"/>
  <c r="AF197" i="7"/>
  <c r="AG197" i="7" s="1"/>
  <c r="AF198" i="7"/>
  <c r="AG198" i="7"/>
  <c r="AF199" i="7"/>
  <c r="AG199" i="7"/>
  <c r="AF200" i="7"/>
  <c r="AG200" i="7"/>
  <c r="AF201" i="7"/>
  <c r="AG201" i="7" s="1"/>
  <c r="AF202" i="7"/>
  <c r="AG202" i="7"/>
  <c r="AF203" i="7"/>
  <c r="AG203" i="7"/>
  <c r="AF204" i="7"/>
  <c r="AG204" i="7"/>
  <c r="AF205" i="7"/>
  <c r="AG205" i="7" s="1"/>
  <c r="AF206" i="7"/>
  <c r="AG206" i="7"/>
  <c r="AF207" i="7"/>
  <c r="AG207" i="7"/>
  <c r="AF208" i="7"/>
  <c r="AG208" i="7"/>
  <c r="AF209" i="7"/>
  <c r="AG209" i="7" s="1"/>
  <c r="AF210" i="7"/>
  <c r="AG210" i="7"/>
  <c r="AF211" i="7"/>
  <c r="AG211" i="7"/>
  <c r="AF212" i="7"/>
  <c r="AG212" i="7"/>
  <c r="AF213" i="7"/>
  <c r="AG213" i="7" s="1"/>
  <c r="AF214" i="7"/>
  <c r="AG214" i="7"/>
  <c r="AF215" i="7"/>
  <c r="AG215" i="7"/>
  <c r="AF216" i="7"/>
  <c r="AG216" i="7"/>
  <c r="AF217" i="7"/>
  <c r="AG217" i="7" s="1"/>
  <c r="AF218" i="7"/>
  <c r="AG218" i="7"/>
  <c r="AF219" i="7"/>
  <c r="AG219" i="7"/>
  <c r="AF220" i="7"/>
  <c r="AG220" i="7"/>
  <c r="AF221" i="7"/>
  <c r="AG221" i="7" s="1"/>
  <c r="AF222" i="7"/>
  <c r="AG222" i="7"/>
  <c r="AF223" i="7"/>
  <c r="AG223" i="7"/>
  <c r="AF224" i="7"/>
  <c r="AG224" i="7" s="1"/>
  <c r="AF225" i="7"/>
  <c r="AG225" i="7"/>
  <c r="AF226" i="7"/>
  <c r="AG226" i="7"/>
  <c r="AF227" i="7"/>
  <c r="AG227" i="7"/>
  <c r="AF228" i="7"/>
  <c r="AG228" i="7" s="1"/>
  <c r="AF229" i="7"/>
  <c r="AG229" i="7"/>
  <c r="AF230" i="7"/>
  <c r="AG230" i="7"/>
  <c r="AF231" i="7"/>
  <c r="AG231" i="7"/>
  <c r="AF232" i="7"/>
  <c r="AG232" i="7" s="1"/>
  <c r="AF233" i="7"/>
  <c r="AG233" i="7"/>
  <c r="AF234" i="7"/>
  <c r="AG234" i="7"/>
  <c r="AF235" i="7"/>
  <c r="AG235" i="7"/>
  <c r="AF236" i="7"/>
  <c r="AG236" i="7" s="1"/>
  <c r="AF237" i="7"/>
  <c r="AG237" i="7"/>
  <c r="AF238" i="7"/>
  <c r="AG238" i="7"/>
  <c r="AF239" i="7"/>
  <c r="AG239" i="7" s="1"/>
  <c r="AF240" i="7"/>
  <c r="AG240" i="7"/>
  <c r="AF241" i="7"/>
  <c r="AG241" i="7"/>
  <c r="AF242" i="7"/>
  <c r="AG242" i="7" s="1"/>
  <c r="AF243" i="7"/>
  <c r="AG243" i="7"/>
  <c r="AF244" i="7"/>
  <c r="AG244" i="7"/>
  <c r="AF245" i="7"/>
  <c r="AG245" i="7"/>
  <c r="AF246" i="7"/>
  <c r="AG246" i="7" s="1"/>
  <c r="AF247" i="7"/>
  <c r="AG247" i="7"/>
  <c r="AF248" i="7"/>
  <c r="AG248" i="7"/>
  <c r="AF249" i="7"/>
  <c r="AG249" i="7"/>
  <c r="AF250" i="7"/>
  <c r="AG250" i="7"/>
  <c r="AF251" i="7"/>
  <c r="AG251" i="7" s="1"/>
  <c r="AF252" i="7"/>
  <c r="AG252" i="7"/>
  <c r="AF253" i="7"/>
  <c r="AG253" i="7"/>
  <c r="AF254" i="7"/>
  <c r="AG254" i="7"/>
  <c r="AF255" i="7"/>
  <c r="AG255" i="7" s="1"/>
  <c r="AF256" i="7"/>
  <c r="AG256" i="7"/>
  <c r="AF257" i="7"/>
  <c r="AG257" i="7"/>
  <c r="AF258" i="7"/>
  <c r="AG258" i="7"/>
  <c r="AF259" i="7"/>
  <c r="AG259" i="7"/>
  <c r="AF260" i="7"/>
  <c r="AG260" i="7"/>
  <c r="AF261" i="7"/>
  <c r="AG261" i="7"/>
  <c r="AF262" i="7"/>
  <c r="AG262" i="7" s="1"/>
  <c r="AF263" i="7"/>
  <c r="AG263" i="7"/>
  <c r="AF264" i="7"/>
  <c r="AG264" i="7"/>
  <c r="AF265" i="7"/>
  <c r="AG265" i="7"/>
  <c r="AF266" i="7"/>
  <c r="AG266" i="7" s="1"/>
  <c r="AF267" i="7"/>
  <c r="AG267" i="7"/>
  <c r="AF268" i="7"/>
  <c r="AG268" i="7"/>
  <c r="AF269" i="7"/>
  <c r="AG269" i="7"/>
  <c r="AF270" i="7"/>
  <c r="AG270" i="7" s="1"/>
  <c r="AF271" i="7"/>
  <c r="AG271" i="7"/>
  <c r="AF272" i="7"/>
  <c r="AG272" i="7"/>
  <c r="AF273" i="7"/>
  <c r="AG273" i="7"/>
  <c r="AF274" i="7"/>
  <c r="AG274" i="7" s="1"/>
  <c r="AF275" i="7"/>
  <c r="AG275" i="7"/>
  <c r="AF276" i="7"/>
  <c r="AG276" i="7"/>
  <c r="AF277" i="7"/>
  <c r="AG277" i="7"/>
  <c r="AF278" i="7"/>
  <c r="AG278" i="7" s="1"/>
  <c r="AF279" i="7"/>
  <c r="AG279" i="7"/>
  <c r="AF280" i="7"/>
  <c r="AG280" i="7"/>
  <c r="AF281" i="7"/>
  <c r="AG281" i="7"/>
  <c r="AF282" i="7"/>
  <c r="AG282" i="7" s="1"/>
  <c r="AF283" i="7"/>
  <c r="AG283" i="7"/>
  <c r="AF284" i="7"/>
  <c r="AG284" i="7"/>
  <c r="AF285" i="7"/>
  <c r="AG285" i="7"/>
  <c r="AF286" i="7"/>
  <c r="AG286" i="7" s="1"/>
  <c r="AF287" i="7"/>
  <c r="AG287" i="7"/>
  <c r="AF288" i="7"/>
  <c r="AG288" i="7"/>
  <c r="AF289" i="7"/>
  <c r="AG289" i="7"/>
  <c r="AF290" i="7"/>
  <c r="AG290" i="7" s="1"/>
  <c r="AF291" i="7"/>
  <c r="AG291" i="7"/>
  <c r="AF292" i="7"/>
  <c r="AG292" i="7"/>
  <c r="AF293" i="7"/>
  <c r="AG293" i="7" s="1"/>
  <c r="AF294" i="7"/>
  <c r="AG294" i="7"/>
  <c r="AF295" i="7"/>
  <c r="AG295" i="7"/>
  <c r="AF296" i="7"/>
  <c r="AG296" i="7" s="1"/>
  <c r="AF297" i="7"/>
  <c r="AG297" i="7"/>
  <c r="AF298" i="7"/>
  <c r="AG298" i="7"/>
  <c r="AF299" i="7"/>
  <c r="AG299" i="7" s="1"/>
  <c r="AF300" i="7"/>
  <c r="AG300" i="7"/>
  <c r="AF301" i="7"/>
  <c r="AG301" i="7"/>
  <c r="AF302" i="7"/>
  <c r="AG302" i="7"/>
  <c r="AF303" i="7"/>
  <c r="AG303" i="7"/>
  <c r="AF304" i="7"/>
  <c r="AG304" i="7"/>
  <c r="AF305" i="7"/>
  <c r="AG305" i="7"/>
  <c r="AF306" i="7"/>
  <c r="AG306" i="7"/>
  <c r="AF307" i="7"/>
  <c r="AG307" i="7" s="1"/>
  <c r="AF308" i="7"/>
  <c r="AG308" i="7"/>
  <c r="AF309" i="7"/>
  <c r="AG309" i="7"/>
  <c r="AF310" i="7"/>
  <c r="AG310" i="7" s="1"/>
  <c r="AF311" i="7"/>
  <c r="AG311" i="7"/>
  <c r="AF312" i="7"/>
  <c r="AG312" i="7"/>
  <c r="AF313" i="7"/>
  <c r="AG313" i="7" s="1"/>
  <c r="AF314" i="7"/>
  <c r="AG314" i="7"/>
  <c r="AF315" i="7"/>
  <c r="AG315" i="7"/>
  <c r="AF316" i="7"/>
  <c r="AG316" i="7" s="1"/>
  <c r="AF317" i="7"/>
  <c r="AG317" i="7"/>
  <c r="AF318" i="7"/>
  <c r="AG318" i="7"/>
  <c r="AF319" i="7"/>
  <c r="AG319" i="7"/>
  <c r="AF320" i="7"/>
  <c r="AG320" i="7" s="1"/>
  <c r="AF321" i="7"/>
  <c r="AG321" i="7"/>
  <c r="AF322" i="7"/>
  <c r="AG322" i="7"/>
  <c r="AF323" i="7"/>
  <c r="AG323" i="7"/>
  <c r="AF324" i="7"/>
  <c r="AG324" i="7" s="1"/>
  <c r="AF325" i="7"/>
  <c r="AG325" i="7"/>
  <c r="AF326" i="7"/>
  <c r="AG326" i="7"/>
  <c r="AF327" i="7"/>
  <c r="AG327" i="7" s="1"/>
  <c r="AF328" i="7"/>
  <c r="AG328" i="7"/>
  <c r="AF329" i="7"/>
  <c r="AG329" i="7"/>
  <c r="AF330" i="7"/>
  <c r="AG330" i="7" s="1"/>
  <c r="AF331" i="7"/>
  <c r="AG331" i="7"/>
  <c r="AF332" i="7"/>
  <c r="AG332" i="7"/>
  <c r="AF333" i="7"/>
  <c r="AG333" i="7" s="1"/>
  <c r="AF334" i="7"/>
  <c r="AG334" i="7"/>
  <c r="AF335" i="7"/>
  <c r="AG335" i="7"/>
  <c r="AF336" i="7"/>
  <c r="AG336" i="7" s="1"/>
  <c r="AF337" i="7"/>
  <c r="AG337" i="7"/>
  <c r="AF338" i="7"/>
  <c r="AG338" i="7"/>
  <c r="AF339" i="7"/>
  <c r="AG339" i="7"/>
  <c r="AF340" i="7"/>
  <c r="AG340" i="7" s="1"/>
  <c r="AF341" i="7"/>
  <c r="AG341" i="7"/>
  <c r="AF342" i="7"/>
  <c r="AG342" i="7"/>
  <c r="AF343" i="7"/>
  <c r="AG343" i="7"/>
  <c r="AF344" i="7"/>
  <c r="AG344" i="7"/>
  <c r="AF345" i="7"/>
  <c r="AG345" i="7"/>
  <c r="AF346" i="7"/>
  <c r="AG346" i="7"/>
  <c r="AF347" i="7"/>
  <c r="AG347" i="7"/>
  <c r="AF348" i="7"/>
  <c r="AG348" i="7" s="1"/>
  <c r="AF349" i="7"/>
  <c r="AG349" i="7"/>
  <c r="AF350" i="7"/>
  <c r="AG350" i="7"/>
  <c r="AF351" i="7"/>
  <c r="AG351" i="7" s="1"/>
  <c r="AF352" i="7"/>
  <c r="AG352" i="7"/>
  <c r="AF353" i="7"/>
  <c r="AG353" i="7"/>
  <c r="AF354" i="7"/>
  <c r="AG354" i="7" s="1"/>
  <c r="AF355" i="7"/>
  <c r="AG355" i="7"/>
  <c r="AF356" i="7"/>
  <c r="AG356" i="7"/>
  <c r="AF357" i="7"/>
  <c r="AG357" i="7" s="1"/>
  <c r="AF358" i="7"/>
  <c r="AG358" i="7"/>
  <c r="AF359" i="7"/>
  <c r="AG359" i="7"/>
  <c r="AF360" i="7"/>
  <c r="AG360" i="7" s="1"/>
  <c r="AF361" i="7"/>
  <c r="AG361" i="7"/>
  <c r="AF362" i="7"/>
  <c r="AG362" i="7"/>
  <c r="AF363" i="7"/>
  <c r="AG363" i="7" s="1"/>
  <c r="AF364" i="7"/>
  <c r="AG364" i="7"/>
  <c r="AF365" i="7"/>
  <c r="AG365" i="7"/>
  <c r="AF366" i="7"/>
  <c r="AG366" i="7" s="1"/>
  <c r="AF367" i="7"/>
  <c r="AG367" i="7"/>
  <c r="AF368" i="7"/>
  <c r="AG368" i="7"/>
  <c r="AF369" i="7"/>
  <c r="AG369" i="7" s="1"/>
  <c r="AF370" i="7"/>
  <c r="AG370" i="7"/>
  <c r="AF371" i="7"/>
  <c r="AG371" i="7"/>
  <c r="AF372" i="7"/>
  <c r="AG372" i="7" s="1"/>
  <c r="AF373" i="7"/>
  <c r="AG373" i="7"/>
  <c r="AF374" i="7"/>
  <c r="AG374" i="7" s="1"/>
  <c r="AF375" i="7"/>
  <c r="AG375" i="7"/>
  <c r="AF376" i="7"/>
  <c r="AG376" i="7"/>
  <c r="AF377" i="7"/>
  <c r="AG377" i="7"/>
  <c r="AF378" i="7"/>
  <c r="AG378" i="7" s="1"/>
  <c r="AF379" i="7"/>
  <c r="AG379" i="7"/>
  <c r="AF380" i="7"/>
  <c r="AG380" i="7"/>
  <c r="AF381" i="7"/>
  <c r="AG381" i="7"/>
  <c r="AF382" i="7"/>
  <c r="AG382" i="7" s="1"/>
  <c r="AF383" i="7"/>
  <c r="AG383" i="7"/>
  <c r="AF384" i="7"/>
  <c r="AG384" i="7"/>
  <c r="AF385" i="7"/>
  <c r="AG385" i="7"/>
  <c r="AF386" i="7"/>
  <c r="AG386" i="7" s="1"/>
  <c r="AF387" i="7"/>
  <c r="AG387" i="7"/>
  <c r="AF388" i="7"/>
  <c r="AG388" i="7"/>
  <c r="AF389" i="7"/>
  <c r="AG389" i="7"/>
  <c r="AF390" i="7"/>
  <c r="AG390" i="7" s="1"/>
  <c r="AF391" i="7"/>
  <c r="AG391" i="7"/>
  <c r="AF392" i="7"/>
  <c r="AG392" i="7"/>
  <c r="AF393" i="7"/>
  <c r="AG393" i="7"/>
  <c r="AF394" i="7"/>
  <c r="AG394" i="7" s="1"/>
  <c r="AF395" i="7"/>
  <c r="AG395" i="7"/>
  <c r="AF396" i="7"/>
  <c r="AG396" i="7"/>
  <c r="AF397" i="7"/>
  <c r="AG397" i="7"/>
  <c r="AF398" i="7"/>
  <c r="AG398" i="7" s="1"/>
  <c r="AF399" i="7"/>
  <c r="AG399" i="7"/>
  <c r="AF400" i="7"/>
  <c r="AG400" i="7"/>
  <c r="AF401" i="7"/>
  <c r="AG401" i="7"/>
  <c r="AF402" i="7"/>
  <c r="AG402" i="7" s="1"/>
  <c r="AF403" i="7"/>
  <c r="AG403" i="7"/>
  <c r="AF404" i="7"/>
  <c r="AG404" i="7"/>
  <c r="AF405" i="7"/>
  <c r="AG405" i="7"/>
  <c r="AF406" i="7"/>
  <c r="AG406" i="7" s="1"/>
  <c r="AF407" i="7"/>
  <c r="AG407" i="7"/>
  <c r="AF408" i="7"/>
  <c r="AG408" i="7"/>
  <c r="AF409" i="7"/>
  <c r="AG409" i="7"/>
  <c r="AF410" i="7"/>
  <c r="AG410" i="7" s="1"/>
  <c r="AF411" i="7"/>
  <c r="AG411" i="7"/>
  <c r="AF412" i="7"/>
  <c r="AG412" i="7"/>
  <c r="AF413" i="7"/>
  <c r="AG413" i="7"/>
  <c r="AF414" i="7"/>
  <c r="AG414" i="7" s="1"/>
  <c r="AF415" i="7"/>
  <c r="AG415" i="7"/>
  <c r="AF416" i="7"/>
  <c r="AG416" i="7"/>
  <c r="AF417" i="7"/>
  <c r="AG417" i="7"/>
  <c r="AF418" i="7"/>
  <c r="AG418" i="7" s="1"/>
  <c r="AF419" i="7"/>
  <c r="AG419" i="7"/>
  <c r="AF420" i="7"/>
  <c r="AG420" i="7"/>
  <c r="AF421" i="7"/>
  <c r="AG421" i="7"/>
  <c r="AF422" i="7"/>
  <c r="AG422" i="7" s="1"/>
  <c r="AF423" i="7"/>
  <c r="AG423" i="7"/>
  <c r="AF424" i="7"/>
  <c r="AG424" i="7"/>
  <c r="AF425" i="7"/>
  <c r="AG425" i="7"/>
  <c r="AF426" i="7"/>
  <c r="AG426" i="7" s="1"/>
  <c r="AF427" i="7"/>
  <c r="AG427" i="7"/>
  <c r="AF428" i="7"/>
  <c r="AG428" i="7"/>
  <c r="AF429" i="7"/>
  <c r="AG429" i="7"/>
  <c r="AF430" i="7"/>
  <c r="AG430" i="7" s="1"/>
  <c r="AF431" i="7"/>
  <c r="AG431" i="7"/>
  <c r="AF432" i="7"/>
  <c r="AG432" i="7"/>
  <c r="AF433" i="7"/>
  <c r="AG433" i="7" s="1"/>
  <c r="AF434" i="7"/>
  <c r="AG434" i="7"/>
  <c r="AF435" i="7"/>
  <c r="AG435" i="7" s="1"/>
  <c r="AF436" i="7"/>
  <c r="AG436" i="7"/>
  <c r="AF437" i="7"/>
  <c r="AG437" i="7"/>
  <c r="AF438" i="7"/>
  <c r="AG438" i="7" s="1"/>
  <c r="AF439" i="7"/>
  <c r="AG439" i="7"/>
  <c r="AF440" i="7"/>
  <c r="AG440" i="7"/>
  <c r="AF441" i="7"/>
  <c r="AG441" i="7"/>
  <c r="AF442" i="7"/>
  <c r="AG442" i="7" s="1"/>
  <c r="AF443" i="7"/>
  <c r="AG443" i="7"/>
  <c r="AF444" i="7"/>
  <c r="AG444" i="7"/>
  <c r="AF445" i="7"/>
  <c r="AG445" i="7" s="1"/>
  <c r="AF446" i="7"/>
  <c r="AG446" i="7"/>
  <c r="AF447" i="7"/>
  <c r="AG447" i="7"/>
  <c r="AF448" i="7"/>
  <c r="AG448" i="7" s="1"/>
  <c r="AF449" i="7"/>
  <c r="AG449" i="7"/>
  <c r="AF450" i="7"/>
  <c r="AG450" i="7"/>
  <c r="AF451" i="7"/>
  <c r="AG451" i="7"/>
  <c r="AF452" i="7"/>
  <c r="AG452" i="7" s="1"/>
  <c r="AF453" i="7"/>
  <c r="AG453" i="7"/>
  <c r="AF454" i="7"/>
  <c r="AG454" i="7"/>
  <c r="AF455" i="7"/>
  <c r="AG455" i="7"/>
  <c r="AF456" i="7"/>
  <c r="AG456" i="7" s="1"/>
  <c r="AF457" i="7"/>
  <c r="AG457" i="7"/>
  <c r="AF458" i="7"/>
  <c r="AG458" i="7"/>
  <c r="AF459" i="7"/>
  <c r="AG459" i="7"/>
  <c r="AF460" i="7"/>
  <c r="AG460" i="7"/>
  <c r="AF461" i="7"/>
  <c r="AG461" i="7"/>
  <c r="AF462" i="7"/>
  <c r="AG462" i="7"/>
  <c r="AF463" i="7"/>
  <c r="AG463" i="7"/>
  <c r="AF464" i="7"/>
  <c r="AG464" i="7" s="1"/>
  <c r="AF465" i="7"/>
  <c r="AG465" i="7"/>
  <c r="AF466" i="7"/>
  <c r="AG466" i="7"/>
  <c r="AF467" i="7"/>
  <c r="AG467" i="7"/>
  <c r="AF468" i="7"/>
  <c r="AG468" i="7" s="1"/>
  <c r="AF469" i="7"/>
  <c r="AG469" i="7"/>
  <c r="AF470" i="7"/>
  <c r="AG470" i="7"/>
  <c r="AF471" i="7"/>
  <c r="AG471" i="7"/>
  <c r="AF472" i="7"/>
  <c r="AG472" i="7" s="1"/>
  <c r="AF473" i="7"/>
  <c r="AG473" i="7"/>
  <c r="AF474" i="7"/>
  <c r="AG474" i="7"/>
  <c r="AF475" i="7"/>
  <c r="AG475" i="7"/>
  <c r="AF476" i="7"/>
  <c r="AG476" i="7" s="1"/>
  <c r="AF477" i="7"/>
  <c r="AG477" i="7"/>
  <c r="AF478" i="7"/>
  <c r="AG478" i="7"/>
  <c r="AF479" i="7"/>
  <c r="AG479" i="7"/>
  <c r="AF480" i="7"/>
  <c r="AG480" i="7" s="1"/>
  <c r="AF481" i="7"/>
  <c r="AG481" i="7"/>
  <c r="AF482" i="7"/>
  <c r="AG482" i="7"/>
  <c r="AF483" i="7"/>
  <c r="AG483" i="7"/>
  <c r="AF484" i="7"/>
  <c r="AG484" i="7" s="1"/>
  <c r="AF485" i="7"/>
  <c r="AG485" i="7"/>
  <c r="AF486" i="7"/>
  <c r="AG486" i="7"/>
  <c r="AF487" i="7"/>
  <c r="AG487" i="7"/>
  <c r="AF488" i="7"/>
  <c r="AG488" i="7" s="1"/>
  <c r="AF489" i="7"/>
  <c r="AG489" i="7"/>
  <c r="AF490" i="7"/>
  <c r="AG490" i="7"/>
  <c r="AF491" i="7"/>
  <c r="AG491" i="7"/>
  <c r="AF492" i="7"/>
  <c r="AG492" i="7" s="1"/>
  <c r="AF493" i="7"/>
  <c r="AG493" i="7"/>
  <c r="AF494" i="7"/>
  <c r="AG494" i="7"/>
  <c r="AF495" i="7"/>
  <c r="AG495" i="7"/>
  <c r="AF496" i="7"/>
  <c r="AG496" i="7" s="1"/>
  <c r="AF497" i="7"/>
  <c r="AG497" i="7"/>
  <c r="AF498" i="7"/>
  <c r="AG498" i="7"/>
  <c r="AF499" i="7"/>
  <c r="AG499" i="7"/>
  <c r="AF500" i="7"/>
  <c r="AG500" i="7"/>
  <c r="AF501" i="7"/>
  <c r="AG501" i="7"/>
  <c r="AF502" i="7"/>
  <c r="AG502" i="7"/>
  <c r="AF503" i="7"/>
  <c r="AG503" i="7"/>
  <c r="AF504" i="7"/>
  <c r="AG504" i="7" s="1"/>
  <c r="AF505" i="7"/>
  <c r="AG505" i="7"/>
  <c r="AF506" i="7"/>
  <c r="AG506" i="7"/>
  <c r="AF507" i="7"/>
  <c r="AG507" i="7"/>
  <c r="AF508" i="7"/>
  <c r="AG508" i="7" s="1"/>
  <c r="AF509" i="7"/>
  <c r="AG509" i="7"/>
  <c r="AF510" i="7"/>
  <c r="AG510" i="7"/>
  <c r="AF511" i="7"/>
  <c r="AG511" i="7"/>
  <c r="AF512" i="7"/>
  <c r="AG512" i="7" s="1"/>
  <c r="AF513" i="7"/>
  <c r="AG513" i="7"/>
  <c r="AF514" i="7"/>
  <c r="AG514" i="7"/>
  <c r="AF515" i="7"/>
  <c r="AG515" i="7" s="1"/>
  <c r="AF516" i="7"/>
  <c r="AG516" i="7"/>
  <c r="AF517" i="7"/>
  <c r="AG517" i="7"/>
  <c r="AF518" i="7"/>
  <c r="AG518" i="7" s="1"/>
  <c r="AF519" i="7"/>
  <c r="AG519" i="7"/>
  <c r="AF520" i="7"/>
  <c r="AG520" i="7"/>
  <c r="AF521" i="7"/>
  <c r="AG521" i="7" s="1"/>
  <c r="AF522" i="7"/>
  <c r="AG522" i="7"/>
  <c r="AF523" i="7"/>
  <c r="AG523" i="7"/>
  <c r="AF524" i="7"/>
  <c r="AG524" i="7"/>
  <c r="AF525" i="7"/>
  <c r="AG525" i="7" s="1"/>
  <c r="AF526" i="7"/>
  <c r="AG526" i="7" s="1"/>
  <c r="AF3" i="7"/>
  <c r="AG3" i="7" s="1"/>
  <c r="AF4" i="6"/>
  <c r="AG4" i="6" s="1"/>
  <c r="AF5" i="6"/>
  <c r="AG5" i="6" s="1"/>
  <c r="AF6" i="6"/>
  <c r="AG6" i="6" s="1"/>
  <c r="AF7" i="6"/>
  <c r="AG7" i="6" s="1"/>
  <c r="AF8" i="6"/>
  <c r="AG8" i="6" s="1"/>
  <c r="AF9" i="6"/>
  <c r="AG9" i="6" s="1"/>
  <c r="AF10" i="6"/>
  <c r="AG10" i="6" s="1"/>
  <c r="AF11" i="6"/>
  <c r="AG11" i="6" s="1"/>
  <c r="AF12" i="6"/>
  <c r="AG12" i="6" s="1"/>
  <c r="AF13" i="6"/>
  <c r="AG13" i="6" s="1"/>
  <c r="AF14" i="6"/>
  <c r="AG14" i="6" s="1"/>
  <c r="AF15" i="6"/>
  <c r="AG15" i="6" s="1"/>
  <c r="AF16" i="6"/>
  <c r="AG16" i="6" s="1"/>
  <c r="AF17" i="6"/>
  <c r="AG17" i="6" s="1"/>
  <c r="AF18" i="6"/>
  <c r="AG18" i="6" s="1"/>
  <c r="AF19" i="6"/>
  <c r="AG19" i="6" s="1"/>
  <c r="AF20" i="6"/>
  <c r="AG20" i="6" s="1"/>
  <c r="AF21" i="6"/>
  <c r="AG21" i="6" s="1"/>
  <c r="AF22" i="6"/>
  <c r="AG22" i="6" s="1"/>
  <c r="AF23" i="6"/>
  <c r="AG23" i="6" s="1"/>
  <c r="AF24" i="6"/>
  <c r="AG24" i="6" s="1"/>
  <c r="AF25" i="6"/>
  <c r="AG25" i="6" s="1"/>
  <c r="AF26" i="6"/>
  <c r="AG26" i="6" s="1"/>
  <c r="AF27" i="6"/>
  <c r="AG27" i="6" s="1"/>
  <c r="AF28" i="6"/>
  <c r="AG28" i="6" s="1"/>
  <c r="AF29" i="6"/>
  <c r="AG29" i="6" s="1"/>
  <c r="AF30" i="6"/>
  <c r="AG30" i="6" s="1"/>
  <c r="AF31" i="6"/>
  <c r="AG31" i="6" s="1"/>
  <c r="AF32" i="6"/>
  <c r="AG32" i="6" s="1"/>
  <c r="AF33" i="6"/>
  <c r="AG33" i="6" s="1"/>
  <c r="AF34" i="6"/>
  <c r="AG34" i="6" s="1"/>
  <c r="AF35" i="6"/>
  <c r="AG35" i="6" s="1"/>
  <c r="AF36" i="6"/>
  <c r="AG36" i="6" s="1"/>
  <c r="AF37" i="6"/>
  <c r="AG37" i="6" s="1"/>
  <c r="AF38" i="6"/>
  <c r="AG38" i="6" s="1"/>
  <c r="AF39" i="6"/>
  <c r="AG39" i="6" s="1"/>
  <c r="AF40" i="6"/>
  <c r="AG40" i="6" s="1"/>
  <c r="AF41" i="6"/>
  <c r="AG41" i="6" s="1"/>
  <c r="AF42" i="6"/>
  <c r="AG42" i="6" s="1"/>
  <c r="AF43" i="6"/>
  <c r="AG43" i="6" s="1"/>
  <c r="AF44" i="6"/>
  <c r="AG44" i="6" s="1"/>
  <c r="AF45" i="6"/>
  <c r="AG45" i="6" s="1"/>
  <c r="AF46" i="6"/>
  <c r="AG46" i="6" s="1"/>
  <c r="AF47" i="6"/>
  <c r="AG47" i="6" s="1"/>
  <c r="AF48" i="6"/>
  <c r="AG48" i="6" s="1"/>
  <c r="AF49" i="6"/>
  <c r="AG49" i="6" s="1"/>
  <c r="AF50" i="6"/>
  <c r="AG50" i="6" s="1"/>
  <c r="AF51" i="6"/>
  <c r="AG51" i="6" s="1"/>
  <c r="AF52" i="6"/>
  <c r="AG52" i="6" s="1"/>
  <c r="AF53" i="6"/>
  <c r="AG53" i="6" s="1"/>
  <c r="AF54" i="6"/>
  <c r="AG54" i="6" s="1"/>
  <c r="AF55" i="6"/>
  <c r="AG55" i="6" s="1"/>
  <c r="AF56" i="6"/>
  <c r="AG56" i="6" s="1"/>
  <c r="AF57" i="6"/>
  <c r="AG57" i="6" s="1"/>
  <c r="AF58" i="6"/>
  <c r="AG58" i="6" s="1"/>
  <c r="AF59" i="6"/>
  <c r="AG59" i="6" s="1"/>
  <c r="AF60" i="6"/>
  <c r="AG60" i="6" s="1"/>
  <c r="AF61" i="6"/>
  <c r="AG61" i="6" s="1"/>
  <c r="AF62" i="6"/>
  <c r="AG62" i="6" s="1"/>
  <c r="AF63" i="6"/>
  <c r="AG63" i="6" s="1"/>
  <c r="AF64" i="6"/>
  <c r="AG64" i="6" s="1"/>
  <c r="AF65" i="6"/>
  <c r="AG65" i="6" s="1"/>
  <c r="AF66" i="6"/>
  <c r="AG66" i="6" s="1"/>
  <c r="AF67" i="6"/>
  <c r="AG67" i="6" s="1"/>
  <c r="AF68" i="6"/>
  <c r="AG68" i="6" s="1"/>
  <c r="AF69" i="6"/>
  <c r="AG69" i="6" s="1"/>
  <c r="AF70" i="6"/>
  <c r="AG70" i="6" s="1"/>
  <c r="AF71" i="6"/>
  <c r="AG71" i="6" s="1"/>
  <c r="AF72" i="6"/>
  <c r="AG72" i="6" s="1"/>
  <c r="AF73" i="6"/>
  <c r="AG73" i="6" s="1"/>
  <c r="AF74" i="6"/>
  <c r="AG74" i="6" s="1"/>
  <c r="AF75" i="6"/>
  <c r="AG75" i="6" s="1"/>
  <c r="AF76" i="6"/>
  <c r="AG76" i="6" s="1"/>
  <c r="AF77" i="6"/>
  <c r="AG77" i="6" s="1"/>
  <c r="AF78" i="6"/>
  <c r="AG78" i="6" s="1"/>
  <c r="AF79" i="6"/>
  <c r="AG79" i="6" s="1"/>
  <c r="AF80" i="6"/>
  <c r="AG80" i="6" s="1"/>
  <c r="AF81" i="6"/>
  <c r="AG81" i="6" s="1"/>
  <c r="AF82" i="6"/>
  <c r="AG82" i="6" s="1"/>
  <c r="AF83" i="6"/>
  <c r="AG83" i="6" s="1"/>
  <c r="AF84" i="6"/>
  <c r="AG84" i="6" s="1"/>
  <c r="AF85" i="6"/>
  <c r="AG85" i="6" s="1"/>
  <c r="AF86" i="6"/>
  <c r="AG86" i="6" s="1"/>
  <c r="AF87" i="6"/>
  <c r="AG87" i="6" s="1"/>
  <c r="AF88" i="6"/>
  <c r="AG88" i="6" s="1"/>
  <c r="AF89" i="6"/>
  <c r="AG89" i="6" s="1"/>
  <c r="AF90" i="6"/>
  <c r="AG90" i="6" s="1"/>
  <c r="AF91" i="6"/>
  <c r="AG91" i="6" s="1"/>
  <c r="AF92" i="6"/>
  <c r="AG92" i="6" s="1"/>
  <c r="AF93" i="6"/>
  <c r="AG93" i="6" s="1"/>
  <c r="AF94" i="6"/>
  <c r="AG94" i="6" s="1"/>
  <c r="AF95" i="6"/>
  <c r="AG95" i="6" s="1"/>
  <c r="AF96" i="6"/>
  <c r="AG96" i="6" s="1"/>
  <c r="AF97" i="6"/>
  <c r="AG97" i="6" s="1"/>
  <c r="AF98" i="6"/>
  <c r="AG98" i="6" s="1"/>
  <c r="AF99" i="6"/>
  <c r="AG99" i="6"/>
  <c r="AF100" i="6"/>
  <c r="AG100" i="6" s="1"/>
  <c r="AF101" i="6"/>
  <c r="AG101" i="6"/>
  <c r="AF102" i="6"/>
  <c r="AG102" i="6"/>
  <c r="AF103" i="6"/>
  <c r="AG103" i="6"/>
  <c r="AF104" i="6"/>
  <c r="AG104" i="6" s="1"/>
  <c r="AF105" i="6"/>
  <c r="AG105" i="6"/>
  <c r="AF106" i="6"/>
  <c r="AG106" i="6"/>
  <c r="AF107" i="6"/>
  <c r="AG107" i="6"/>
  <c r="AF108" i="6"/>
  <c r="AG108" i="6" s="1"/>
  <c r="AF109" i="6"/>
  <c r="AG109" i="6"/>
  <c r="AF110" i="6"/>
  <c r="AG110" i="6"/>
  <c r="AF111" i="6"/>
  <c r="AG111" i="6"/>
  <c r="AF112" i="6"/>
  <c r="AG112" i="6" s="1"/>
  <c r="AF113" i="6"/>
  <c r="AG113" i="6"/>
  <c r="AF114" i="6"/>
  <c r="AG114" i="6"/>
  <c r="AF115" i="6"/>
  <c r="AG115" i="6" s="1"/>
  <c r="AF116" i="6"/>
  <c r="AG116" i="6"/>
  <c r="AF117" i="6"/>
  <c r="AG117" i="6"/>
  <c r="AF118" i="6"/>
  <c r="AG118" i="6" s="1"/>
  <c r="AF119" i="6"/>
  <c r="AG119" i="6"/>
  <c r="AF120" i="6"/>
  <c r="AG120" i="6"/>
  <c r="AF121" i="6"/>
  <c r="AG121" i="6" s="1"/>
  <c r="AF122" i="6"/>
  <c r="AG122" i="6"/>
  <c r="AF123" i="6"/>
  <c r="AG123" i="6"/>
  <c r="AF124" i="6"/>
  <c r="AG124" i="6" s="1"/>
  <c r="AF125" i="6"/>
  <c r="AG125" i="6"/>
  <c r="AF126" i="6"/>
  <c r="AG126" i="6" s="1"/>
  <c r="AF127" i="6"/>
  <c r="AG127" i="6"/>
  <c r="AF128" i="6"/>
  <c r="AG128" i="6" s="1"/>
  <c r="AF129" i="6"/>
  <c r="AG129" i="6"/>
  <c r="AF130" i="6"/>
  <c r="AG130" i="6" s="1"/>
  <c r="AF131" i="6"/>
  <c r="AG131" i="6"/>
  <c r="AF132" i="6"/>
  <c r="AG132" i="6" s="1"/>
  <c r="AF133" i="6"/>
  <c r="AG133" i="6"/>
  <c r="AF134" i="6"/>
  <c r="AG134" i="6" s="1"/>
  <c r="AF135" i="6"/>
  <c r="AG135" i="6"/>
  <c r="AF136" i="6"/>
  <c r="AG136" i="6" s="1"/>
  <c r="AF137" i="6"/>
  <c r="AG137" i="6"/>
  <c r="AF138" i="6"/>
  <c r="AG138" i="6" s="1"/>
  <c r="AF139" i="6"/>
  <c r="AG139" i="6"/>
  <c r="AF140" i="6"/>
  <c r="AG140" i="6" s="1"/>
  <c r="AF141" i="6"/>
  <c r="AG141" i="6"/>
  <c r="AF142" i="6"/>
  <c r="AG142" i="6"/>
  <c r="AF143" i="6"/>
  <c r="AG143" i="6" s="1"/>
  <c r="AF144" i="6"/>
  <c r="AG144" i="6"/>
  <c r="AF145" i="6"/>
  <c r="AG145" i="6" s="1"/>
  <c r="AF146" i="6"/>
  <c r="AG146" i="6"/>
  <c r="AF147" i="6"/>
  <c r="AG147" i="6" s="1"/>
  <c r="AF148" i="6"/>
  <c r="AG148" i="6"/>
  <c r="AF149" i="6"/>
  <c r="AG149" i="6" s="1"/>
  <c r="AF150" i="6"/>
  <c r="AG150" i="6"/>
  <c r="AF151" i="6"/>
  <c r="AG151" i="6" s="1"/>
  <c r="AF152" i="6"/>
  <c r="AG152" i="6"/>
  <c r="AF153" i="6"/>
  <c r="AG153" i="6"/>
  <c r="AF154" i="6"/>
  <c r="AG154" i="6"/>
  <c r="AF155" i="6"/>
  <c r="AG155" i="6" s="1"/>
  <c r="AF156" i="6"/>
  <c r="AG156" i="6"/>
  <c r="AF157" i="6"/>
  <c r="AG157" i="6"/>
  <c r="AF158" i="6"/>
  <c r="AG158" i="6"/>
  <c r="AF159" i="6"/>
  <c r="AG159" i="6" s="1"/>
  <c r="AF160" i="6"/>
  <c r="AG160" i="6"/>
  <c r="AF161" i="6"/>
  <c r="AG161" i="6" s="1"/>
  <c r="AF162" i="6"/>
  <c r="AG162" i="6"/>
  <c r="AF163" i="6"/>
  <c r="AG163" i="6" s="1"/>
  <c r="AF164" i="6"/>
  <c r="AG164" i="6"/>
  <c r="AF165" i="6"/>
  <c r="AG165" i="6" s="1"/>
  <c r="AF166" i="6"/>
  <c r="AG166" i="6"/>
  <c r="AF167" i="6"/>
  <c r="AG167" i="6" s="1"/>
  <c r="AF168" i="6"/>
  <c r="AG168" i="6"/>
  <c r="AF169" i="6"/>
  <c r="AG169" i="6"/>
  <c r="AF170" i="6"/>
  <c r="AG170" i="6"/>
  <c r="AF171" i="6"/>
  <c r="AG171" i="6"/>
  <c r="AF172" i="6"/>
  <c r="AG172" i="6"/>
  <c r="AF173" i="6"/>
  <c r="AG173" i="6" s="1"/>
  <c r="AF174" i="6"/>
  <c r="AG174" i="6"/>
  <c r="AF175" i="6"/>
  <c r="AG175" i="6" s="1"/>
  <c r="AF176" i="6"/>
  <c r="AG176" i="6"/>
  <c r="AF177" i="6"/>
  <c r="AG177" i="6" s="1"/>
  <c r="AF178" i="6"/>
  <c r="AG178" i="6"/>
  <c r="AF179" i="6"/>
  <c r="AG179" i="6" s="1"/>
  <c r="AF180" i="6"/>
  <c r="AG180" i="6"/>
  <c r="AF181" i="6"/>
  <c r="AG181" i="6" s="1"/>
  <c r="AF182" i="6"/>
  <c r="AG182" i="6"/>
  <c r="AF183" i="6"/>
  <c r="AG183" i="6" s="1"/>
  <c r="AF184" i="6"/>
  <c r="AG184" i="6"/>
  <c r="AF185" i="6"/>
  <c r="AG185" i="6" s="1"/>
  <c r="AF186" i="6"/>
  <c r="AG186" i="6"/>
  <c r="AF187" i="6"/>
  <c r="AG187" i="6" s="1"/>
  <c r="AF188" i="6"/>
  <c r="AG188" i="6"/>
  <c r="AF189" i="6"/>
  <c r="AG189" i="6" s="1"/>
  <c r="AF190" i="6"/>
  <c r="AG190" i="6"/>
  <c r="AF191" i="6"/>
  <c r="AG191" i="6" s="1"/>
  <c r="AF192" i="6"/>
  <c r="AG192" i="6"/>
  <c r="AF193" i="6"/>
  <c r="AG193" i="6" s="1"/>
  <c r="AF194" i="6"/>
  <c r="AG194" i="6"/>
  <c r="AF195" i="6"/>
  <c r="AG195" i="6"/>
  <c r="AF196" i="6"/>
  <c r="AG196" i="6"/>
  <c r="AF197" i="6"/>
  <c r="AG197" i="6" s="1"/>
  <c r="AF198" i="6"/>
  <c r="AG198" i="6" s="1"/>
  <c r="AF199" i="6"/>
  <c r="AG199" i="6" s="1"/>
  <c r="AF200" i="6"/>
  <c r="AG200" i="6" s="1"/>
  <c r="AF201" i="6"/>
  <c r="AG201" i="6" s="1"/>
  <c r="AF202" i="6"/>
  <c r="AG202" i="6" s="1"/>
  <c r="AF203" i="6"/>
  <c r="AG203" i="6" s="1"/>
  <c r="AF204" i="6"/>
  <c r="AG204" i="6" s="1"/>
  <c r="AF205" i="6"/>
  <c r="AG205" i="6" s="1"/>
  <c r="AF206" i="6"/>
  <c r="AG206" i="6" s="1"/>
  <c r="AF207" i="6"/>
  <c r="AG207" i="6"/>
  <c r="AF208" i="6"/>
  <c r="AG208" i="6" s="1"/>
  <c r="AF209" i="6"/>
  <c r="AG209" i="6"/>
  <c r="AF210" i="6"/>
  <c r="AG210" i="6" s="1"/>
  <c r="AF211" i="6"/>
  <c r="AG211" i="6" s="1"/>
  <c r="AF212" i="6"/>
  <c r="AG212" i="6"/>
  <c r="AF213" i="6"/>
  <c r="AG213" i="6" s="1"/>
  <c r="AF214" i="6"/>
  <c r="AG214" i="6"/>
  <c r="AF215" i="6"/>
  <c r="AG215" i="6"/>
  <c r="AF216" i="6"/>
  <c r="AG216" i="6" s="1"/>
  <c r="AF217" i="6"/>
  <c r="AG217" i="6"/>
  <c r="AF218" i="6"/>
  <c r="AG218" i="6"/>
  <c r="AF219" i="6"/>
  <c r="AG219" i="6"/>
  <c r="AF220" i="6"/>
  <c r="AG220" i="6" s="1"/>
  <c r="AF221" i="6"/>
  <c r="AG221" i="6"/>
  <c r="AF222" i="6"/>
  <c r="AG222" i="6"/>
  <c r="AF223" i="6"/>
  <c r="AG223" i="6" s="1"/>
  <c r="AF224" i="6"/>
  <c r="AG224" i="6"/>
  <c r="AF225" i="6"/>
  <c r="AG225" i="6"/>
  <c r="AF226" i="6"/>
  <c r="AG226" i="6" s="1"/>
  <c r="AF227" i="6"/>
  <c r="AG227" i="6"/>
  <c r="AF228" i="6"/>
  <c r="AG228" i="6"/>
  <c r="AF229" i="6"/>
  <c r="AG229" i="6" s="1"/>
  <c r="AF230" i="6"/>
  <c r="AG230" i="6"/>
  <c r="AF231" i="6"/>
  <c r="AG231" i="6" s="1"/>
  <c r="AF232" i="6"/>
  <c r="AG232" i="6"/>
  <c r="AF233" i="6"/>
  <c r="AG233" i="6" s="1"/>
  <c r="AF234" i="6"/>
  <c r="AG234" i="6"/>
  <c r="AF235" i="6"/>
  <c r="AG235" i="6" s="1"/>
  <c r="AF236" i="6"/>
  <c r="AG236" i="6"/>
  <c r="AF237" i="6"/>
  <c r="AG237" i="6" s="1"/>
  <c r="AF238" i="6"/>
  <c r="AG238" i="6"/>
  <c r="AF239" i="6"/>
  <c r="AG239" i="6"/>
  <c r="AF240" i="6"/>
  <c r="AG240" i="6"/>
  <c r="AF241" i="6"/>
  <c r="AG241" i="6"/>
  <c r="AF242" i="6"/>
  <c r="AG242" i="6" s="1"/>
  <c r="AF243" i="6"/>
  <c r="AG243" i="6"/>
  <c r="AF244" i="6"/>
  <c r="AG244" i="6"/>
  <c r="AF245" i="6"/>
  <c r="AG245" i="6"/>
  <c r="AF246" i="6"/>
  <c r="AG246" i="6" s="1"/>
  <c r="AF247" i="6"/>
  <c r="AG247" i="6"/>
  <c r="AF248" i="6"/>
  <c r="AG248" i="6"/>
  <c r="AF249" i="6"/>
  <c r="AG249" i="6"/>
  <c r="AF250" i="6"/>
  <c r="AG250" i="6" s="1"/>
  <c r="AF251" i="6"/>
  <c r="AG251" i="6"/>
  <c r="AF252" i="6"/>
  <c r="AG252" i="6"/>
  <c r="AF253" i="6"/>
  <c r="AG253" i="6"/>
  <c r="AF254" i="6"/>
  <c r="AG254" i="6" s="1"/>
  <c r="AF255" i="6"/>
  <c r="AG255" i="6"/>
  <c r="AF256" i="6"/>
  <c r="AG256" i="6"/>
  <c r="AF257" i="6"/>
  <c r="AG257" i="6" s="1"/>
  <c r="AF258" i="6"/>
  <c r="AG258" i="6"/>
  <c r="AF259" i="6"/>
  <c r="AG259" i="6"/>
  <c r="AF260" i="6"/>
  <c r="AG260" i="6" s="1"/>
  <c r="AF261" i="6"/>
  <c r="AG261" i="6"/>
  <c r="AF262" i="6"/>
  <c r="AG262" i="6"/>
  <c r="AF263" i="6"/>
  <c r="AG263" i="6" s="1"/>
  <c r="AF264" i="6"/>
  <c r="AG264" i="6"/>
  <c r="AF265" i="6"/>
  <c r="AG265" i="6"/>
  <c r="AF266" i="6"/>
  <c r="AG266" i="6" s="1"/>
  <c r="AF267" i="6"/>
  <c r="AG267" i="6" s="1"/>
  <c r="AF268" i="6"/>
  <c r="AG268" i="6"/>
  <c r="AF269" i="6"/>
  <c r="AG269" i="6" s="1"/>
  <c r="AF270" i="6"/>
  <c r="AG270" i="6" s="1"/>
  <c r="AF271" i="6"/>
  <c r="AG271" i="6" s="1"/>
  <c r="AF272" i="6"/>
  <c r="AG272" i="6"/>
  <c r="AF273" i="6"/>
  <c r="AG273" i="6" s="1"/>
  <c r="AF274" i="6"/>
  <c r="AG274" i="6"/>
  <c r="AF275" i="6"/>
  <c r="AG275" i="6" s="1"/>
  <c r="AF276" i="6"/>
  <c r="AG276" i="6"/>
  <c r="AF277" i="6"/>
  <c r="AG277" i="6" s="1"/>
  <c r="AF278" i="6"/>
  <c r="AG278" i="6"/>
  <c r="AF279" i="6"/>
  <c r="AG279" i="6" s="1"/>
  <c r="AF3" i="6"/>
  <c r="AG3" i="6" s="1"/>
  <c r="Z483" i="9"/>
  <c r="AA483" i="9" s="1"/>
  <c r="Z482" i="9"/>
  <c r="AA482" i="9" s="1"/>
  <c r="Z481" i="9"/>
  <c r="AA481" i="9" s="1"/>
  <c r="Z480" i="9"/>
  <c r="AA480" i="9" s="1"/>
  <c r="Z479" i="9"/>
  <c r="AA479" i="9" s="1"/>
  <c r="Z478" i="9"/>
  <c r="AA478" i="9" s="1"/>
  <c r="Z477" i="9"/>
  <c r="AA477" i="9" s="1"/>
  <c r="Z476" i="9"/>
  <c r="AA476" i="9" s="1"/>
  <c r="Z475" i="9"/>
  <c r="AA475" i="9" s="1"/>
  <c r="Z474" i="9"/>
  <c r="AA474" i="9" s="1"/>
  <c r="Z473" i="9"/>
  <c r="AA473" i="9" s="1"/>
  <c r="Z472" i="9"/>
  <c r="AA472" i="9" s="1"/>
  <c r="Z471" i="9"/>
  <c r="AA471" i="9" s="1"/>
  <c r="Z470" i="9"/>
  <c r="AA470" i="9" s="1"/>
  <c r="Z469" i="9"/>
  <c r="AA469" i="9" s="1"/>
  <c r="Z468" i="9"/>
  <c r="AA468" i="9" s="1"/>
  <c r="Z467" i="9"/>
  <c r="AA467" i="9" s="1"/>
  <c r="Z466" i="9"/>
  <c r="AA466" i="9" s="1"/>
  <c r="Z465" i="9"/>
  <c r="AA465" i="9" s="1"/>
  <c r="Z464" i="9"/>
  <c r="AA464" i="9" s="1"/>
  <c r="Z463" i="9"/>
  <c r="AA463" i="9" s="1"/>
  <c r="Z462" i="9"/>
  <c r="AA462" i="9" s="1"/>
  <c r="Z461" i="9"/>
  <c r="AA461" i="9" s="1"/>
  <c r="Z460" i="9"/>
  <c r="AA460" i="9" s="1"/>
  <c r="Z459" i="9"/>
  <c r="AA459" i="9" s="1"/>
  <c r="Z458" i="9"/>
  <c r="AA458" i="9" s="1"/>
  <c r="Z457" i="9"/>
  <c r="AA457" i="9" s="1"/>
  <c r="Z456" i="9"/>
  <c r="AA456" i="9" s="1"/>
  <c r="Z455" i="9"/>
  <c r="AA455" i="9" s="1"/>
  <c r="Z454" i="9"/>
  <c r="AA454" i="9" s="1"/>
  <c r="Z453" i="9"/>
  <c r="AA453" i="9" s="1"/>
  <c r="Z452" i="9"/>
  <c r="AA452" i="9" s="1"/>
  <c r="Z451" i="9"/>
  <c r="AA451" i="9" s="1"/>
  <c r="Z450" i="9"/>
  <c r="AA450" i="9" s="1"/>
  <c r="Z449" i="9"/>
  <c r="AA449" i="9" s="1"/>
  <c r="Z448" i="9"/>
  <c r="AA448" i="9" s="1"/>
  <c r="Z447" i="9"/>
  <c r="AA447" i="9" s="1"/>
  <c r="Z446" i="9"/>
  <c r="AA446" i="9" s="1"/>
  <c r="Z445" i="9"/>
  <c r="AA445" i="9" s="1"/>
  <c r="Z444" i="9"/>
  <c r="AA444" i="9" s="1"/>
  <c r="Z443" i="9"/>
  <c r="AA443" i="9" s="1"/>
  <c r="Z442" i="9"/>
  <c r="AA442" i="9" s="1"/>
  <c r="Z441" i="9"/>
  <c r="AA441" i="9" s="1"/>
  <c r="Z440" i="9"/>
  <c r="AA440" i="9" s="1"/>
  <c r="Z439" i="9"/>
  <c r="AA439" i="9" s="1"/>
  <c r="Z438" i="9"/>
  <c r="AA438" i="9" s="1"/>
  <c r="Z437" i="9"/>
  <c r="AA437" i="9" s="1"/>
  <c r="Z436" i="9"/>
  <c r="AA436" i="9" s="1"/>
  <c r="Z435" i="9"/>
  <c r="AA435" i="9" s="1"/>
  <c r="Z434" i="9"/>
  <c r="AA434" i="9" s="1"/>
  <c r="Z433" i="9"/>
  <c r="AA433" i="9" s="1"/>
  <c r="Z432" i="9"/>
  <c r="AA432" i="9" s="1"/>
  <c r="Z431" i="9"/>
  <c r="AA431" i="9" s="1"/>
  <c r="Z430" i="9"/>
  <c r="AA430" i="9" s="1"/>
  <c r="Z429" i="9"/>
  <c r="AA429" i="9" s="1"/>
  <c r="Z428" i="9"/>
  <c r="AA428" i="9" s="1"/>
  <c r="Z427" i="9"/>
  <c r="AA427" i="9" s="1"/>
  <c r="Z426" i="9"/>
  <c r="AA426" i="9" s="1"/>
  <c r="Z425" i="9"/>
  <c r="AA425" i="9" s="1"/>
  <c r="Z424" i="9"/>
  <c r="AA424" i="9" s="1"/>
  <c r="Z423" i="9"/>
  <c r="AA423" i="9" s="1"/>
  <c r="Z422" i="9"/>
  <c r="AA422" i="9" s="1"/>
  <c r="Z421" i="9"/>
  <c r="AA421" i="9" s="1"/>
  <c r="Z420" i="9"/>
  <c r="AA420" i="9" s="1"/>
  <c r="Z419" i="9"/>
  <c r="AA419" i="9" s="1"/>
  <c r="Z418" i="9"/>
  <c r="AA418" i="9" s="1"/>
  <c r="Z417" i="9"/>
  <c r="AA417" i="9" s="1"/>
  <c r="Z416" i="9"/>
  <c r="AA416" i="9" s="1"/>
  <c r="Z415" i="9"/>
  <c r="AA415" i="9" s="1"/>
  <c r="Z414" i="9"/>
  <c r="AA414" i="9" s="1"/>
  <c r="Z413" i="9"/>
  <c r="AA413" i="9" s="1"/>
  <c r="Z412" i="9"/>
  <c r="AA412" i="9" s="1"/>
  <c r="Z411" i="9"/>
  <c r="AA411" i="9" s="1"/>
  <c r="Z410" i="9"/>
  <c r="AA410" i="9" s="1"/>
  <c r="Z409" i="9"/>
  <c r="AA409" i="9" s="1"/>
  <c r="Z408" i="9"/>
  <c r="AA408" i="9" s="1"/>
  <c r="Z407" i="9"/>
  <c r="AA407" i="9" s="1"/>
  <c r="Z406" i="9"/>
  <c r="AA406" i="9" s="1"/>
  <c r="Z405" i="9"/>
  <c r="AA405" i="9" s="1"/>
  <c r="Z404" i="9"/>
  <c r="AA404" i="9" s="1"/>
  <c r="Z403" i="9"/>
  <c r="AA403" i="9" s="1"/>
  <c r="Z402" i="9"/>
  <c r="AA402" i="9" s="1"/>
  <c r="Z401" i="9"/>
  <c r="AA401" i="9" s="1"/>
  <c r="Z400" i="9"/>
  <c r="AA400" i="9" s="1"/>
  <c r="Z399" i="9"/>
  <c r="AA399" i="9" s="1"/>
  <c r="Z398" i="9"/>
  <c r="AA398" i="9" s="1"/>
  <c r="Z397" i="9"/>
  <c r="AA397" i="9" s="1"/>
  <c r="Z396" i="9"/>
  <c r="AA396" i="9" s="1"/>
  <c r="Z395" i="9"/>
  <c r="AA395" i="9" s="1"/>
  <c r="Z394" i="9"/>
  <c r="AA394" i="9" s="1"/>
  <c r="Z393" i="9"/>
  <c r="AA393" i="9" s="1"/>
  <c r="Z392" i="9"/>
  <c r="AA392" i="9" s="1"/>
  <c r="Z391" i="9"/>
  <c r="AA391" i="9" s="1"/>
  <c r="Z390" i="9"/>
  <c r="AA390" i="9" s="1"/>
  <c r="Z389" i="9"/>
  <c r="AA389" i="9" s="1"/>
  <c r="Z388" i="9"/>
  <c r="AA388" i="9" s="1"/>
  <c r="Z387" i="9"/>
  <c r="AA387" i="9" s="1"/>
  <c r="Z386" i="9"/>
  <c r="AA386" i="9" s="1"/>
  <c r="Z385" i="9"/>
  <c r="AA385" i="9" s="1"/>
  <c r="Z384" i="9"/>
  <c r="AA384" i="9" s="1"/>
  <c r="Z383" i="9"/>
  <c r="AA383" i="9" s="1"/>
  <c r="Z382" i="9"/>
  <c r="AA382" i="9" s="1"/>
  <c r="Z381" i="9"/>
  <c r="AA381" i="9" s="1"/>
  <c r="Z380" i="9"/>
  <c r="AA380" i="9" s="1"/>
  <c r="Z379" i="9"/>
  <c r="AA379" i="9" s="1"/>
  <c r="Z378" i="9"/>
  <c r="AA378" i="9" s="1"/>
  <c r="Z377" i="9"/>
  <c r="AA377" i="9" s="1"/>
  <c r="Z376" i="9"/>
  <c r="AA376" i="9" s="1"/>
  <c r="Z375" i="9"/>
  <c r="AA375" i="9" s="1"/>
  <c r="Z374" i="9"/>
  <c r="AA374" i="9" s="1"/>
  <c r="Z373" i="9"/>
  <c r="AA373" i="9" s="1"/>
  <c r="Z372" i="9"/>
  <c r="AA372" i="9" s="1"/>
  <c r="Z371" i="9"/>
  <c r="AA371" i="9" s="1"/>
  <c r="Z370" i="9"/>
  <c r="AA370" i="9" s="1"/>
  <c r="Z369" i="9"/>
  <c r="AA369" i="9" s="1"/>
  <c r="Z368" i="9"/>
  <c r="AA368" i="9" s="1"/>
  <c r="Z367" i="9"/>
  <c r="AA367" i="9" s="1"/>
  <c r="Z366" i="9"/>
  <c r="AA366" i="9" s="1"/>
  <c r="Z365" i="9"/>
  <c r="AA365" i="9" s="1"/>
  <c r="Z364" i="9"/>
  <c r="AA364" i="9" s="1"/>
  <c r="Z363" i="9"/>
  <c r="AA363" i="9" s="1"/>
  <c r="Z362" i="9"/>
  <c r="AA362" i="9" s="1"/>
  <c r="Z361" i="9"/>
  <c r="AA361" i="9" s="1"/>
  <c r="Z360" i="9"/>
  <c r="AA360" i="9" s="1"/>
  <c r="Z359" i="9"/>
  <c r="AA359" i="9" s="1"/>
  <c r="Z358" i="9"/>
  <c r="AA358" i="9" s="1"/>
  <c r="Z357" i="9"/>
  <c r="AA357" i="9" s="1"/>
  <c r="Z356" i="9"/>
  <c r="AA356" i="9" s="1"/>
  <c r="Z355" i="9"/>
  <c r="AA355" i="9" s="1"/>
  <c r="Z354" i="9"/>
  <c r="AA354" i="9" s="1"/>
  <c r="Z353" i="9"/>
  <c r="AA353" i="9" s="1"/>
  <c r="Z352" i="9"/>
  <c r="AA352" i="9" s="1"/>
  <c r="Z351" i="9"/>
  <c r="AA351" i="9" s="1"/>
  <c r="Z350" i="9"/>
  <c r="AA350" i="9" s="1"/>
  <c r="Z349" i="9"/>
  <c r="AA349" i="9" s="1"/>
  <c r="Z348" i="9"/>
  <c r="AA348" i="9" s="1"/>
  <c r="Z347" i="9"/>
  <c r="AA347" i="9" s="1"/>
  <c r="Z346" i="9"/>
  <c r="AA346" i="9" s="1"/>
  <c r="Z345" i="9"/>
  <c r="AA345" i="9" s="1"/>
  <c r="Z344" i="9"/>
  <c r="AA344" i="9" s="1"/>
  <c r="Z343" i="9"/>
  <c r="AA343" i="9" s="1"/>
  <c r="Z342" i="9"/>
  <c r="AA342" i="9" s="1"/>
  <c r="Z341" i="9"/>
  <c r="AA341" i="9" s="1"/>
  <c r="Z340" i="9"/>
  <c r="AA340" i="9" s="1"/>
  <c r="Z339" i="9"/>
  <c r="AA339" i="9" s="1"/>
  <c r="Z338" i="9"/>
  <c r="AA338" i="9" s="1"/>
  <c r="Z337" i="9"/>
  <c r="AA337" i="9" s="1"/>
  <c r="Z336" i="9"/>
  <c r="AA336" i="9" s="1"/>
  <c r="Z335" i="9"/>
  <c r="AA335" i="9" s="1"/>
  <c r="Z334" i="9"/>
  <c r="AA334" i="9" s="1"/>
  <c r="Z333" i="9"/>
  <c r="AA333" i="9" s="1"/>
  <c r="Z332" i="9"/>
  <c r="AA332" i="9" s="1"/>
  <c r="Z331" i="9"/>
  <c r="AA331" i="9" s="1"/>
  <c r="Z330" i="9"/>
  <c r="AA330" i="9" s="1"/>
  <c r="Z329" i="9"/>
  <c r="AA329" i="9" s="1"/>
  <c r="Z328" i="9"/>
  <c r="AA328" i="9" s="1"/>
  <c r="Z327" i="9"/>
  <c r="AA327" i="9" s="1"/>
  <c r="Z326" i="9"/>
  <c r="AA326" i="9" s="1"/>
  <c r="Z325" i="9"/>
  <c r="AA325" i="9" s="1"/>
  <c r="Z324" i="9"/>
  <c r="AA324" i="9" s="1"/>
  <c r="Z323" i="9"/>
  <c r="AA323" i="9" s="1"/>
  <c r="Z322" i="9"/>
  <c r="AA322" i="9" s="1"/>
  <c r="Z321" i="9"/>
  <c r="AA321" i="9" s="1"/>
  <c r="Z320" i="9"/>
  <c r="AA320" i="9" s="1"/>
  <c r="Z319" i="9"/>
  <c r="AA319" i="9" s="1"/>
  <c r="Z318" i="9"/>
  <c r="AA318" i="9" s="1"/>
  <c r="Z317" i="9"/>
  <c r="AA317" i="9" s="1"/>
  <c r="Z316" i="9"/>
  <c r="AA316" i="9" s="1"/>
  <c r="Z315" i="9"/>
  <c r="AA315" i="9" s="1"/>
  <c r="Z314" i="9"/>
  <c r="AA314" i="9" s="1"/>
  <c r="Z313" i="9"/>
  <c r="AA313" i="9" s="1"/>
  <c r="Z312" i="9"/>
  <c r="AA312" i="9" s="1"/>
  <c r="Z311" i="9"/>
  <c r="AA311" i="9" s="1"/>
  <c r="Z310" i="9"/>
  <c r="AA310" i="9" s="1"/>
  <c r="Z309" i="9"/>
  <c r="AA309" i="9" s="1"/>
  <c r="Z308" i="9"/>
  <c r="AA308" i="9" s="1"/>
  <c r="Z307" i="9"/>
  <c r="AA307" i="9" s="1"/>
  <c r="Z306" i="9"/>
  <c r="AA306" i="9" s="1"/>
  <c r="Z305" i="9"/>
  <c r="AA305" i="9" s="1"/>
  <c r="Z304" i="9"/>
  <c r="AA304" i="9" s="1"/>
  <c r="Z303" i="9"/>
  <c r="AA303" i="9" s="1"/>
  <c r="Z302" i="9"/>
  <c r="AA302" i="9" s="1"/>
  <c r="Z301" i="9"/>
  <c r="AA301" i="9" s="1"/>
  <c r="Z300" i="9"/>
  <c r="AA300" i="9" s="1"/>
  <c r="Z299" i="9"/>
  <c r="AA299" i="9" s="1"/>
  <c r="Z298" i="9"/>
  <c r="AA298" i="9" s="1"/>
  <c r="Z297" i="9"/>
  <c r="AA297" i="9" s="1"/>
  <c r="Z296" i="9"/>
  <c r="AA296" i="9" s="1"/>
  <c r="Z295" i="9"/>
  <c r="AA295" i="9" s="1"/>
  <c r="Z294" i="9"/>
  <c r="AA294" i="9" s="1"/>
  <c r="Z293" i="9"/>
  <c r="AA293" i="9" s="1"/>
  <c r="Z292" i="9"/>
  <c r="AA292" i="9" s="1"/>
  <c r="Z291" i="9"/>
  <c r="AA291" i="9" s="1"/>
  <c r="Z290" i="9"/>
  <c r="AA290" i="9" s="1"/>
  <c r="Z289" i="9"/>
  <c r="AA289" i="9" s="1"/>
  <c r="Z288" i="9"/>
  <c r="AA288" i="9" s="1"/>
  <c r="Z287" i="9"/>
  <c r="AA287" i="9" s="1"/>
  <c r="Z286" i="9"/>
  <c r="AA286" i="9" s="1"/>
  <c r="Z285" i="9"/>
  <c r="AA285" i="9" s="1"/>
  <c r="Z284" i="9"/>
  <c r="AA284" i="9" s="1"/>
  <c r="Z283" i="9"/>
  <c r="AA283" i="9" s="1"/>
  <c r="Z282" i="9"/>
  <c r="AA282" i="9" s="1"/>
  <c r="Z281" i="9"/>
  <c r="AA281" i="9" s="1"/>
  <c r="Z280" i="9"/>
  <c r="AA280" i="9" s="1"/>
  <c r="Z279" i="9"/>
  <c r="AA279" i="9" s="1"/>
  <c r="Z278" i="9"/>
  <c r="AA278" i="9" s="1"/>
  <c r="Z277" i="9"/>
  <c r="AA277" i="9" s="1"/>
  <c r="Z276" i="9"/>
  <c r="AA276" i="9" s="1"/>
  <c r="Z275" i="9"/>
  <c r="AA275" i="9" s="1"/>
  <c r="Z274" i="9"/>
  <c r="AA274" i="9" s="1"/>
  <c r="Z273" i="9"/>
  <c r="AA273" i="9" s="1"/>
  <c r="Z272" i="9"/>
  <c r="AA272" i="9" s="1"/>
  <c r="Z271" i="9"/>
  <c r="AA271" i="9" s="1"/>
  <c r="Z270" i="9"/>
  <c r="AA270" i="9" s="1"/>
  <c r="Z269" i="9"/>
  <c r="AA269" i="9" s="1"/>
  <c r="Z268" i="9"/>
  <c r="AA268" i="9" s="1"/>
  <c r="Z267" i="9"/>
  <c r="AA267" i="9" s="1"/>
  <c r="Z266" i="9"/>
  <c r="AA266" i="9" s="1"/>
  <c r="Z265" i="9"/>
  <c r="AA265" i="9" s="1"/>
  <c r="Z264" i="9"/>
  <c r="AA264" i="9" s="1"/>
  <c r="Z263" i="9"/>
  <c r="AA263" i="9" s="1"/>
  <c r="Z262" i="9"/>
  <c r="AA262" i="9" s="1"/>
  <c r="Z261" i="9"/>
  <c r="AA261" i="9" s="1"/>
  <c r="Z260" i="9"/>
  <c r="AA260" i="9" s="1"/>
  <c r="Z259" i="9"/>
  <c r="AA259" i="9" s="1"/>
  <c r="Z258" i="9"/>
  <c r="AA258" i="9" s="1"/>
  <c r="Z257" i="9"/>
  <c r="AA257" i="9" s="1"/>
  <c r="Z256" i="9"/>
  <c r="AA256" i="9" s="1"/>
  <c r="Z255" i="9"/>
  <c r="AA255" i="9" s="1"/>
  <c r="Z254" i="9"/>
  <c r="AA254" i="9" s="1"/>
  <c r="Z253" i="9"/>
  <c r="AA253" i="9" s="1"/>
  <c r="Z252" i="9"/>
  <c r="AA252" i="9" s="1"/>
  <c r="Z251" i="9"/>
  <c r="AA251" i="9" s="1"/>
  <c r="Z250" i="9"/>
  <c r="AA250" i="9" s="1"/>
  <c r="Z249" i="9"/>
  <c r="AA249" i="9" s="1"/>
  <c r="Z248" i="9"/>
  <c r="AA248" i="9" s="1"/>
  <c r="Z247" i="9"/>
  <c r="AA247" i="9" s="1"/>
  <c r="Z246" i="9"/>
  <c r="AA246" i="9" s="1"/>
  <c r="Z245" i="9"/>
  <c r="AA245" i="9" s="1"/>
  <c r="Z244" i="9"/>
  <c r="AA244" i="9" s="1"/>
  <c r="Z243" i="9"/>
  <c r="AA243" i="9" s="1"/>
  <c r="Z242" i="9"/>
  <c r="AA242" i="9" s="1"/>
  <c r="Z241" i="9"/>
  <c r="AA241" i="9" s="1"/>
  <c r="Z240" i="9"/>
  <c r="AA240" i="9" s="1"/>
  <c r="Z239" i="9"/>
  <c r="AA239" i="9" s="1"/>
  <c r="Z238" i="9"/>
  <c r="AA238" i="9" s="1"/>
  <c r="Z237" i="9"/>
  <c r="AA237" i="9" s="1"/>
  <c r="Z236" i="9"/>
  <c r="AA236" i="9" s="1"/>
  <c r="Z235" i="9"/>
  <c r="AA235" i="9" s="1"/>
  <c r="Z234" i="9"/>
  <c r="AA234" i="9" s="1"/>
  <c r="Z233" i="9"/>
  <c r="AA233" i="9" s="1"/>
  <c r="Z232" i="9"/>
  <c r="AA232" i="9" s="1"/>
  <c r="Z231" i="9"/>
  <c r="AA231" i="9" s="1"/>
  <c r="Z230" i="9"/>
  <c r="AA230" i="9" s="1"/>
  <c r="Z229" i="9"/>
  <c r="AA229" i="9" s="1"/>
  <c r="Z228" i="9"/>
  <c r="AA228" i="9" s="1"/>
  <c r="Z227" i="9"/>
  <c r="AA227" i="9" s="1"/>
  <c r="Z226" i="9"/>
  <c r="AA226" i="9" s="1"/>
  <c r="Z225" i="9"/>
  <c r="AA225" i="9" s="1"/>
  <c r="Z224" i="9"/>
  <c r="AA224" i="9" s="1"/>
  <c r="Z223" i="9"/>
  <c r="AA223" i="9" s="1"/>
  <c r="Z222" i="9"/>
  <c r="AA222" i="9" s="1"/>
  <c r="Z221" i="9"/>
  <c r="AA221" i="9" s="1"/>
  <c r="Z220" i="9"/>
  <c r="AA220" i="9" s="1"/>
  <c r="Z219" i="9"/>
  <c r="AA219" i="9" s="1"/>
  <c r="Z218" i="9"/>
  <c r="AA218" i="9" s="1"/>
  <c r="Z217" i="9"/>
  <c r="AA217" i="9" s="1"/>
  <c r="Z216" i="9"/>
  <c r="AA216" i="9" s="1"/>
  <c r="Z215" i="9"/>
  <c r="AA215" i="9" s="1"/>
  <c r="Z214" i="9"/>
  <c r="AA214" i="9" s="1"/>
  <c r="Z213" i="9"/>
  <c r="AA213" i="9" s="1"/>
  <c r="Z212" i="9"/>
  <c r="AA212" i="9" s="1"/>
  <c r="Z211" i="9"/>
  <c r="AA211" i="9" s="1"/>
  <c r="Z210" i="9"/>
  <c r="AA210" i="9" s="1"/>
  <c r="Z209" i="9"/>
  <c r="AA209" i="9" s="1"/>
  <c r="Z208" i="9"/>
  <c r="AA208" i="9" s="1"/>
  <c r="Z207" i="9"/>
  <c r="AA207" i="9" s="1"/>
  <c r="Z206" i="9"/>
  <c r="AA206" i="9" s="1"/>
  <c r="Z205" i="9"/>
  <c r="AA205" i="9" s="1"/>
  <c r="Z204" i="9"/>
  <c r="AA204" i="9" s="1"/>
  <c r="Z203" i="9"/>
  <c r="AA203" i="9" s="1"/>
  <c r="Z202" i="9"/>
  <c r="AA202" i="9" s="1"/>
  <c r="Z201" i="9"/>
  <c r="AA201" i="9" s="1"/>
  <c r="Z200" i="9"/>
  <c r="AA200" i="9" s="1"/>
  <c r="Z199" i="9"/>
  <c r="AA199" i="9" s="1"/>
  <c r="Z198" i="9"/>
  <c r="AA198" i="9" s="1"/>
  <c r="Z197" i="9"/>
  <c r="AA197" i="9" s="1"/>
  <c r="Z196" i="9"/>
  <c r="AA196" i="9" s="1"/>
  <c r="Z195" i="9"/>
  <c r="AA195" i="9" s="1"/>
  <c r="Z194" i="9"/>
  <c r="AA194" i="9" s="1"/>
  <c r="Z193" i="9"/>
  <c r="AA193" i="9" s="1"/>
  <c r="Z192" i="9"/>
  <c r="AA192" i="9" s="1"/>
  <c r="Z191" i="9"/>
  <c r="AA191" i="9" s="1"/>
  <c r="Z190" i="9"/>
  <c r="AA190" i="9" s="1"/>
  <c r="Z189" i="9"/>
  <c r="AA189" i="9" s="1"/>
  <c r="Z188" i="9"/>
  <c r="AA188" i="9" s="1"/>
  <c r="Z187" i="9"/>
  <c r="AA187" i="9" s="1"/>
  <c r="Z186" i="9"/>
  <c r="AA186" i="9" s="1"/>
  <c r="Z185" i="9"/>
  <c r="AA185" i="9" s="1"/>
  <c r="Z184" i="9"/>
  <c r="AA184" i="9" s="1"/>
  <c r="Z183" i="9"/>
  <c r="AA183" i="9" s="1"/>
  <c r="Z182" i="9"/>
  <c r="AA182" i="9" s="1"/>
  <c r="Z181" i="9"/>
  <c r="AA181" i="9" s="1"/>
  <c r="Z180" i="9"/>
  <c r="AA180" i="9" s="1"/>
  <c r="Z179" i="9"/>
  <c r="AA179" i="9" s="1"/>
  <c r="Z178" i="9"/>
  <c r="AA178" i="9" s="1"/>
  <c r="Z177" i="9"/>
  <c r="AA177" i="9" s="1"/>
  <c r="Z176" i="9"/>
  <c r="AA176" i="9" s="1"/>
  <c r="Z175" i="9"/>
  <c r="AA175" i="9" s="1"/>
  <c r="Z174" i="9"/>
  <c r="AA174" i="9" s="1"/>
  <c r="Z173" i="9"/>
  <c r="AA173" i="9" s="1"/>
  <c r="Z172" i="9"/>
  <c r="AA172" i="9" s="1"/>
  <c r="Z171" i="9"/>
  <c r="AA171" i="9" s="1"/>
  <c r="Z170" i="9"/>
  <c r="AA170" i="9" s="1"/>
  <c r="Z169" i="9"/>
  <c r="AA169" i="9" s="1"/>
  <c r="Z168" i="9"/>
  <c r="AA168" i="9" s="1"/>
  <c r="Z167" i="9"/>
  <c r="AA167" i="9" s="1"/>
  <c r="Z166" i="9"/>
  <c r="AA166" i="9" s="1"/>
  <c r="Z165" i="9"/>
  <c r="AA165" i="9" s="1"/>
  <c r="Z164" i="9"/>
  <c r="AA164" i="9" s="1"/>
  <c r="Z163" i="9"/>
  <c r="AA163" i="9" s="1"/>
  <c r="Z162" i="9"/>
  <c r="AA162" i="9" s="1"/>
  <c r="Z161" i="9"/>
  <c r="AA161" i="9" s="1"/>
  <c r="Z160" i="9"/>
  <c r="AA160" i="9" s="1"/>
  <c r="Z159" i="9"/>
  <c r="AA159" i="9" s="1"/>
  <c r="Z158" i="9"/>
  <c r="AA158" i="9" s="1"/>
  <c r="Z157" i="9"/>
  <c r="AA157" i="9" s="1"/>
  <c r="Z156" i="9"/>
  <c r="AA156" i="9" s="1"/>
  <c r="Z155" i="9"/>
  <c r="AA155" i="9" s="1"/>
  <c r="Z154" i="9"/>
  <c r="AA154" i="9" s="1"/>
  <c r="Z153" i="9"/>
  <c r="AA153" i="9" s="1"/>
  <c r="Z152" i="9"/>
  <c r="AA152" i="9" s="1"/>
  <c r="Z151" i="9"/>
  <c r="AA151" i="9" s="1"/>
  <c r="Z150" i="9"/>
  <c r="AA150" i="9" s="1"/>
  <c r="Z149" i="9"/>
  <c r="AA149" i="9" s="1"/>
  <c r="Z148" i="9"/>
  <c r="AA148" i="9" s="1"/>
  <c r="Z147" i="9"/>
  <c r="AA147" i="9" s="1"/>
  <c r="Z146" i="9"/>
  <c r="AA146" i="9" s="1"/>
  <c r="Z145" i="9"/>
  <c r="AA145" i="9" s="1"/>
  <c r="Z144" i="9"/>
  <c r="AA144" i="9" s="1"/>
  <c r="Z143" i="9"/>
  <c r="AA143" i="9" s="1"/>
  <c r="Z142" i="9"/>
  <c r="AA142" i="9" s="1"/>
  <c r="Z141" i="9"/>
  <c r="AA141" i="9" s="1"/>
  <c r="Z140" i="9"/>
  <c r="AA140" i="9" s="1"/>
  <c r="Z139" i="9"/>
  <c r="AA139" i="9" s="1"/>
  <c r="Z138" i="9"/>
  <c r="AA138" i="9" s="1"/>
  <c r="Z137" i="9"/>
  <c r="AA137" i="9" s="1"/>
  <c r="Z136" i="9"/>
  <c r="AA136" i="9" s="1"/>
  <c r="Z135" i="9"/>
  <c r="AA135" i="9" s="1"/>
  <c r="Z134" i="9"/>
  <c r="AA134" i="9" s="1"/>
  <c r="Z133" i="9"/>
  <c r="AA133" i="9" s="1"/>
  <c r="Z132" i="9"/>
  <c r="AA132" i="9" s="1"/>
  <c r="Z131" i="9"/>
  <c r="AA131" i="9" s="1"/>
  <c r="Z130" i="9"/>
  <c r="AA130" i="9" s="1"/>
  <c r="Z129" i="9"/>
  <c r="AA129" i="9" s="1"/>
  <c r="Z128" i="9"/>
  <c r="AA128" i="9" s="1"/>
  <c r="Z484" i="9"/>
  <c r="AA484" i="9" s="1"/>
  <c r="W447" i="8"/>
  <c r="X447" i="8" s="1"/>
  <c r="W446" i="8"/>
  <c r="X446" i="8" s="1"/>
  <c r="W445" i="8"/>
  <c r="W444" i="8"/>
  <c r="X444" i="8" s="1"/>
  <c r="W443" i="8"/>
  <c r="X443" i="8" s="1"/>
  <c r="W442" i="8"/>
  <c r="X442" i="8" s="1"/>
  <c r="W441" i="8"/>
  <c r="X441" i="8" s="1"/>
  <c r="W440" i="8"/>
  <c r="X440" i="8" s="1"/>
  <c r="W439" i="8"/>
  <c r="X439" i="8" s="1"/>
  <c r="W438" i="8"/>
  <c r="X438" i="8" s="1"/>
  <c r="W437" i="8"/>
  <c r="X437" i="8" s="1"/>
  <c r="W436" i="8"/>
  <c r="X436" i="8" s="1"/>
  <c r="W435" i="8"/>
  <c r="X435" i="8" s="1"/>
  <c r="W434" i="8"/>
  <c r="X434" i="8" s="1"/>
  <c r="W433" i="8"/>
  <c r="X433" i="8" s="1"/>
  <c r="W432" i="8"/>
  <c r="X432" i="8" s="1"/>
  <c r="W431" i="8"/>
  <c r="X431" i="8" s="1"/>
  <c r="W430" i="8"/>
  <c r="X430" i="8" s="1"/>
  <c r="W429" i="8"/>
  <c r="X429" i="8" s="1"/>
  <c r="W428" i="8"/>
  <c r="X428" i="8" s="1"/>
  <c r="W427" i="8"/>
  <c r="X427" i="8" s="1"/>
  <c r="W426" i="8"/>
  <c r="X426" i="8" s="1"/>
  <c r="W425" i="8"/>
  <c r="X425" i="8" s="1"/>
  <c r="W424" i="8"/>
  <c r="X424" i="8" s="1"/>
  <c r="W423" i="8"/>
  <c r="X423" i="8" s="1"/>
  <c r="W422" i="8"/>
  <c r="X422" i="8" s="1"/>
  <c r="W421" i="8"/>
  <c r="X421" i="8" s="1"/>
  <c r="W420" i="8"/>
  <c r="X420" i="8" s="1"/>
  <c r="W419" i="8"/>
  <c r="X419" i="8" s="1"/>
  <c r="W418" i="8"/>
  <c r="X418" i="8" s="1"/>
  <c r="W417" i="8"/>
  <c r="X417" i="8" s="1"/>
  <c r="W416" i="8"/>
  <c r="X416" i="8" s="1"/>
  <c r="W415" i="8"/>
  <c r="X415" i="8" s="1"/>
  <c r="W414" i="8"/>
  <c r="X414" i="8" s="1"/>
  <c r="W413" i="8"/>
  <c r="X413" i="8" s="1"/>
  <c r="W412" i="8"/>
  <c r="X412" i="8" s="1"/>
  <c r="W411" i="8"/>
  <c r="X411" i="8" s="1"/>
  <c r="W410" i="8"/>
  <c r="X410" i="8" s="1"/>
  <c r="W409" i="8"/>
  <c r="X409" i="8" s="1"/>
  <c r="W408" i="8"/>
  <c r="X408" i="8" s="1"/>
  <c r="W407" i="8"/>
  <c r="X407" i="8" s="1"/>
  <c r="W406" i="8"/>
  <c r="X406" i="8" s="1"/>
  <c r="W405" i="8"/>
  <c r="X405" i="8" s="1"/>
  <c r="W404" i="8"/>
  <c r="X404" i="8" s="1"/>
  <c r="W403" i="8"/>
  <c r="X403" i="8" s="1"/>
  <c r="W402" i="8"/>
  <c r="X402" i="8" s="1"/>
  <c r="W401" i="8"/>
  <c r="X401" i="8" s="1"/>
  <c r="W400" i="8"/>
  <c r="X400" i="8" s="1"/>
  <c r="W399" i="8"/>
  <c r="X399" i="8" s="1"/>
  <c r="W398" i="8"/>
  <c r="X398" i="8" s="1"/>
  <c r="W397" i="8"/>
  <c r="X397" i="8" s="1"/>
  <c r="W396" i="8"/>
  <c r="X396" i="8" s="1"/>
  <c r="W395" i="8"/>
  <c r="X395" i="8" s="1"/>
  <c r="W394" i="8"/>
  <c r="X394" i="8" s="1"/>
  <c r="W393" i="8"/>
  <c r="X393" i="8" s="1"/>
  <c r="W392" i="8"/>
  <c r="X392" i="8" s="1"/>
  <c r="W391" i="8"/>
  <c r="X391" i="8" s="1"/>
  <c r="W390" i="8"/>
  <c r="X390" i="8" s="1"/>
  <c r="W389" i="8"/>
  <c r="X389" i="8" s="1"/>
  <c r="W388" i="8"/>
  <c r="X388" i="8" s="1"/>
  <c r="W387" i="8"/>
  <c r="X387" i="8" s="1"/>
  <c r="W386" i="8"/>
  <c r="X386" i="8" s="1"/>
  <c r="W385" i="8"/>
  <c r="X385" i="8" s="1"/>
  <c r="W384" i="8"/>
  <c r="X384" i="8" s="1"/>
  <c r="W383" i="8"/>
  <c r="X383" i="8" s="1"/>
  <c r="W382" i="8"/>
  <c r="X382" i="8" s="1"/>
  <c r="W381" i="8"/>
  <c r="X381" i="8" s="1"/>
  <c r="W380" i="8"/>
  <c r="X380" i="8" s="1"/>
  <c r="W379" i="8"/>
  <c r="X379" i="8" s="1"/>
  <c r="W378" i="8"/>
  <c r="X378" i="8" s="1"/>
  <c r="W377" i="8"/>
  <c r="X377" i="8" s="1"/>
  <c r="W376" i="8"/>
  <c r="X376" i="8" s="1"/>
  <c r="W375" i="8"/>
  <c r="X375" i="8" s="1"/>
  <c r="W374" i="8"/>
  <c r="X374" i="8" s="1"/>
  <c r="W373" i="8"/>
  <c r="X373" i="8" s="1"/>
  <c r="W372" i="8"/>
  <c r="X372" i="8" s="1"/>
  <c r="W371" i="8"/>
  <c r="X371" i="8" s="1"/>
  <c r="W370" i="8"/>
  <c r="X370" i="8" s="1"/>
  <c r="W369" i="8"/>
  <c r="X369" i="8" s="1"/>
  <c r="W368" i="8"/>
  <c r="X368" i="8" s="1"/>
  <c r="W367" i="8"/>
  <c r="X367" i="8" s="1"/>
  <c r="W366" i="8"/>
  <c r="X366" i="8" s="1"/>
  <c r="W365" i="8"/>
  <c r="X365" i="8" s="1"/>
  <c r="W364" i="8"/>
  <c r="X364" i="8" s="1"/>
  <c r="W363" i="8"/>
  <c r="X363" i="8" s="1"/>
  <c r="W362" i="8"/>
  <c r="X362" i="8" s="1"/>
  <c r="W361" i="8"/>
  <c r="X361" i="8" s="1"/>
  <c r="W360" i="8"/>
  <c r="X360" i="8" s="1"/>
  <c r="W359" i="8"/>
  <c r="X359" i="8" s="1"/>
  <c r="W358" i="8"/>
  <c r="X358" i="8" s="1"/>
  <c r="W357" i="8"/>
  <c r="X357" i="8" s="1"/>
  <c r="W356" i="8"/>
  <c r="X356" i="8" s="1"/>
  <c r="W355" i="8"/>
  <c r="X355" i="8" s="1"/>
  <c r="W354" i="8"/>
  <c r="X354" i="8" s="1"/>
  <c r="W353" i="8"/>
  <c r="X353" i="8" s="1"/>
  <c r="W352" i="8"/>
  <c r="X352" i="8" s="1"/>
  <c r="W351" i="8"/>
  <c r="X351" i="8" s="1"/>
  <c r="W350" i="8"/>
  <c r="X350" i="8" s="1"/>
  <c r="W349" i="8"/>
  <c r="X349" i="8" s="1"/>
  <c r="W348" i="8"/>
  <c r="X348" i="8" s="1"/>
  <c r="W347" i="8"/>
  <c r="X347" i="8" s="1"/>
  <c r="W346" i="8"/>
  <c r="X346" i="8" s="1"/>
  <c r="W345" i="8"/>
  <c r="X345" i="8" s="1"/>
  <c r="W344" i="8"/>
  <c r="X344" i="8" s="1"/>
  <c r="W343" i="8"/>
  <c r="X343" i="8" s="1"/>
  <c r="W342" i="8"/>
  <c r="X342" i="8" s="1"/>
  <c r="W341" i="8"/>
  <c r="X341" i="8" s="1"/>
  <c r="W340" i="8"/>
  <c r="X340" i="8" s="1"/>
  <c r="W339" i="8"/>
  <c r="X339" i="8" s="1"/>
  <c r="W338" i="8"/>
  <c r="X338" i="8" s="1"/>
  <c r="W337" i="8"/>
  <c r="X337" i="8" s="1"/>
  <c r="W336" i="8"/>
  <c r="X336" i="8" s="1"/>
  <c r="W335" i="8"/>
  <c r="X335" i="8" s="1"/>
  <c r="W334" i="8"/>
  <c r="X334" i="8" s="1"/>
  <c r="W333" i="8"/>
  <c r="X333" i="8" s="1"/>
  <c r="W332" i="8"/>
  <c r="X332" i="8" s="1"/>
  <c r="W331" i="8"/>
  <c r="X331" i="8" s="1"/>
  <c r="W330" i="8"/>
  <c r="X330" i="8" s="1"/>
  <c r="W329" i="8"/>
  <c r="X329" i="8" s="1"/>
  <c r="W328" i="8"/>
  <c r="X328" i="8" s="1"/>
  <c r="W327" i="8"/>
  <c r="X327" i="8" s="1"/>
  <c r="W326" i="8"/>
  <c r="X326" i="8" s="1"/>
  <c r="W325" i="8"/>
  <c r="X325" i="8" s="1"/>
  <c r="W324" i="8"/>
  <c r="X324" i="8" s="1"/>
  <c r="W323" i="8"/>
  <c r="X323" i="8" s="1"/>
  <c r="W322" i="8"/>
  <c r="X322" i="8" s="1"/>
  <c r="W321" i="8"/>
  <c r="X321" i="8" s="1"/>
  <c r="W320" i="8"/>
  <c r="X320" i="8" s="1"/>
  <c r="W319" i="8"/>
  <c r="X319" i="8" s="1"/>
  <c r="W318" i="8"/>
  <c r="X318" i="8" s="1"/>
  <c r="W317" i="8"/>
  <c r="X317" i="8" s="1"/>
  <c r="W316" i="8"/>
  <c r="X316" i="8" s="1"/>
  <c r="W315" i="8"/>
  <c r="X315" i="8" s="1"/>
  <c r="W314" i="8"/>
  <c r="X314" i="8" s="1"/>
  <c r="W313" i="8"/>
  <c r="X313" i="8" s="1"/>
  <c r="W312" i="8"/>
  <c r="X312" i="8" s="1"/>
  <c r="W311" i="8"/>
  <c r="X311" i="8" s="1"/>
  <c r="W310" i="8"/>
  <c r="X310" i="8" s="1"/>
  <c r="W309" i="8"/>
  <c r="X309" i="8" s="1"/>
  <c r="W308" i="8"/>
  <c r="X308" i="8" s="1"/>
  <c r="W307" i="8"/>
  <c r="X307" i="8" s="1"/>
  <c r="W306" i="8"/>
  <c r="X306" i="8" s="1"/>
  <c r="W305" i="8"/>
  <c r="X305" i="8" s="1"/>
  <c r="W304" i="8"/>
  <c r="X304" i="8" s="1"/>
  <c r="W303" i="8"/>
  <c r="X303" i="8" s="1"/>
  <c r="W302" i="8"/>
  <c r="X302" i="8" s="1"/>
  <c r="W301" i="8"/>
  <c r="X301" i="8" s="1"/>
  <c r="W300" i="8"/>
  <c r="X300" i="8" s="1"/>
  <c r="W299" i="8"/>
  <c r="X299" i="8" s="1"/>
  <c r="W298" i="8"/>
  <c r="X298" i="8" s="1"/>
  <c r="W297" i="8"/>
  <c r="X297" i="8" s="1"/>
  <c r="W296" i="8"/>
  <c r="X296" i="8" s="1"/>
  <c r="W295" i="8"/>
  <c r="X295" i="8" s="1"/>
  <c r="W294" i="8"/>
  <c r="X294" i="8" s="1"/>
  <c r="W293" i="8"/>
  <c r="X293" i="8" s="1"/>
  <c r="W292" i="8"/>
  <c r="X292" i="8" s="1"/>
  <c r="W291" i="8"/>
  <c r="X291" i="8" s="1"/>
  <c r="W290" i="8"/>
  <c r="X290" i="8" s="1"/>
  <c r="W289" i="8"/>
  <c r="X289" i="8" s="1"/>
  <c r="W288" i="8"/>
  <c r="X288" i="8" s="1"/>
  <c r="W287" i="8"/>
  <c r="X287" i="8" s="1"/>
  <c r="W286" i="8"/>
  <c r="X286" i="8" s="1"/>
  <c r="W285" i="8"/>
  <c r="X285" i="8" s="1"/>
  <c r="W284" i="8"/>
  <c r="X284" i="8" s="1"/>
  <c r="W283" i="8"/>
  <c r="X283" i="8" s="1"/>
  <c r="W282" i="8"/>
  <c r="X282" i="8" s="1"/>
  <c r="W281" i="8"/>
  <c r="X281" i="8" s="1"/>
  <c r="W280" i="8"/>
  <c r="X280" i="8" s="1"/>
  <c r="W279" i="8"/>
  <c r="X279" i="8" s="1"/>
  <c r="W278" i="8"/>
  <c r="X278" i="8" s="1"/>
  <c r="W277" i="8"/>
  <c r="X277" i="8" s="1"/>
  <c r="W276" i="8"/>
  <c r="X276" i="8" s="1"/>
  <c r="W275" i="8"/>
  <c r="X275" i="8" s="1"/>
  <c r="W274" i="8"/>
  <c r="X274" i="8" s="1"/>
  <c r="W273" i="8"/>
  <c r="X273" i="8" s="1"/>
  <c r="W272" i="8"/>
  <c r="X272" i="8" s="1"/>
  <c r="W271" i="8"/>
  <c r="X271" i="8" s="1"/>
  <c r="W270" i="8"/>
  <c r="X270" i="8" s="1"/>
  <c r="W269" i="8"/>
  <c r="X269" i="8" s="1"/>
  <c r="W268" i="8"/>
  <c r="X268" i="8" s="1"/>
  <c r="W267" i="8"/>
  <c r="X267" i="8" s="1"/>
  <c r="W266" i="8"/>
  <c r="X266" i="8" s="1"/>
  <c r="W265" i="8"/>
  <c r="X265" i="8" s="1"/>
  <c r="W264" i="8"/>
  <c r="X264" i="8" s="1"/>
  <c r="W263" i="8"/>
  <c r="X263" i="8" s="1"/>
  <c r="W262" i="8"/>
  <c r="X262" i="8" s="1"/>
  <c r="W261" i="8"/>
  <c r="X261" i="8" s="1"/>
  <c r="W260" i="8"/>
  <c r="X260" i="8" s="1"/>
  <c r="W259" i="8"/>
  <c r="X259" i="8" s="1"/>
  <c r="W258" i="8"/>
  <c r="X258" i="8" s="1"/>
  <c r="W257" i="8"/>
  <c r="X257" i="8" s="1"/>
  <c r="W256" i="8"/>
  <c r="X256" i="8" s="1"/>
  <c r="W255" i="8"/>
  <c r="X255" i="8" s="1"/>
  <c r="W254" i="8"/>
  <c r="X254" i="8" s="1"/>
  <c r="W253" i="8"/>
  <c r="X253" i="8" s="1"/>
  <c r="W252" i="8"/>
  <c r="X252" i="8" s="1"/>
  <c r="W251" i="8"/>
  <c r="X251" i="8" s="1"/>
  <c r="W250" i="8"/>
  <c r="X250" i="8" s="1"/>
  <c r="W249" i="8"/>
  <c r="X249" i="8" s="1"/>
  <c r="W248" i="8"/>
  <c r="X248" i="8" s="1"/>
  <c r="W247" i="8"/>
  <c r="X247" i="8" s="1"/>
  <c r="W246" i="8"/>
  <c r="X246" i="8" s="1"/>
  <c r="W245" i="8"/>
  <c r="X245" i="8" s="1"/>
  <c r="W244" i="8"/>
  <c r="X244" i="8" s="1"/>
  <c r="W243" i="8"/>
  <c r="X243" i="8" s="1"/>
  <c r="W242" i="8"/>
  <c r="X242" i="8" s="1"/>
  <c r="W241" i="8"/>
  <c r="X241" i="8" s="1"/>
  <c r="W240" i="8"/>
  <c r="X240" i="8" s="1"/>
  <c r="W239" i="8"/>
  <c r="X239" i="8" s="1"/>
  <c r="W238" i="8"/>
  <c r="X238" i="8" s="1"/>
  <c r="W237" i="8"/>
  <c r="X237" i="8" s="1"/>
  <c r="W236" i="8"/>
  <c r="X236" i="8" s="1"/>
  <c r="W235" i="8"/>
  <c r="X235" i="8" s="1"/>
  <c r="W234" i="8"/>
  <c r="X234" i="8" s="1"/>
  <c r="W233" i="8"/>
  <c r="X233" i="8" s="1"/>
  <c r="W232" i="8"/>
  <c r="X232" i="8" s="1"/>
  <c r="W231" i="8"/>
  <c r="X231" i="8" s="1"/>
  <c r="W230" i="8"/>
  <c r="X230" i="8" s="1"/>
  <c r="W229" i="8"/>
  <c r="X229" i="8" s="1"/>
  <c r="W228" i="8"/>
  <c r="X228" i="8" s="1"/>
  <c r="W227" i="8"/>
  <c r="X227" i="8" s="1"/>
  <c r="W226" i="8"/>
  <c r="X226" i="8" s="1"/>
  <c r="W225" i="8"/>
  <c r="X225" i="8" s="1"/>
  <c r="W224" i="8"/>
  <c r="X224" i="8" s="1"/>
  <c r="W223" i="8"/>
  <c r="X223" i="8" s="1"/>
  <c r="W222" i="8"/>
  <c r="X222" i="8" s="1"/>
  <c r="W221" i="8"/>
  <c r="X221" i="8" s="1"/>
  <c r="W220" i="8"/>
  <c r="X220" i="8" s="1"/>
  <c r="W219" i="8"/>
  <c r="X219" i="8" s="1"/>
  <c r="W218" i="8"/>
  <c r="X218" i="8" s="1"/>
  <c r="W217" i="8"/>
  <c r="X217" i="8" s="1"/>
  <c r="W216" i="8"/>
  <c r="X216" i="8" s="1"/>
  <c r="W215" i="8"/>
  <c r="X215" i="8" s="1"/>
  <c r="W214" i="8"/>
  <c r="X214" i="8" s="1"/>
  <c r="W213" i="8"/>
  <c r="X213" i="8" s="1"/>
  <c r="W212" i="8"/>
  <c r="X212" i="8" s="1"/>
  <c r="W211" i="8"/>
  <c r="X211" i="8" s="1"/>
  <c r="W210" i="8"/>
  <c r="X210" i="8" s="1"/>
  <c r="W209" i="8"/>
  <c r="X209" i="8" s="1"/>
  <c r="W208" i="8"/>
  <c r="X208" i="8" s="1"/>
  <c r="W207" i="8"/>
  <c r="X207" i="8" s="1"/>
  <c r="W206" i="8"/>
  <c r="X206" i="8" s="1"/>
  <c r="W205" i="8"/>
  <c r="X205" i="8" s="1"/>
  <c r="W204" i="8"/>
  <c r="X204" i="8" s="1"/>
  <c r="W203" i="8"/>
  <c r="X203" i="8" s="1"/>
  <c r="W202" i="8"/>
  <c r="X202" i="8" s="1"/>
  <c r="W201" i="8"/>
  <c r="X201" i="8" s="1"/>
  <c r="W200" i="8"/>
  <c r="X200" i="8" s="1"/>
  <c r="W199" i="8"/>
  <c r="X199" i="8" s="1"/>
  <c r="W198" i="8"/>
  <c r="X198" i="8" s="1"/>
  <c r="W197" i="8"/>
  <c r="X197" i="8" s="1"/>
  <c r="W196" i="8"/>
  <c r="X196" i="8" s="1"/>
  <c r="W195" i="8"/>
  <c r="X195" i="8" s="1"/>
  <c r="W194" i="8"/>
  <c r="X194" i="8" s="1"/>
  <c r="W193" i="8"/>
  <c r="X193" i="8" s="1"/>
  <c r="W192" i="8"/>
  <c r="X192" i="8" s="1"/>
  <c r="W191" i="8"/>
  <c r="X191" i="8" s="1"/>
  <c r="W190" i="8"/>
  <c r="X190" i="8" s="1"/>
  <c r="W189" i="8"/>
  <c r="X189" i="8" s="1"/>
  <c r="W188" i="8"/>
  <c r="X188" i="8" s="1"/>
  <c r="W187" i="8"/>
  <c r="X187" i="8" s="1"/>
  <c r="W186" i="8"/>
  <c r="X186" i="8" s="1"/>
  <c r="W185" i="8"/>
  <c r="X185" i="8" s="1"/>
  <c r="W184" i="8"/>
  <c r="X184" i="8" s="1"/>
  <c r="W183" i="8"/>
  <c r="X183" i="8" s="1"/>
  <c r="W182" i="8"/>
  <c r="X182" i="8" s="1"/>
  <c r="W181" i="8"/>
  <c r="X181" i="8" s="1"/>
  <c r="W180" i="8"/>
  <c r="X180" i="8" s="1"/>
  <c r="W179" i="8"/>
  <c r="X179" i="8" s="1"/>
  <c r="W178" i="8"/>
  <c r="X178" i="8" s="1"/>
  <c r="W177" i="8"/>
  <c r="X177" i="8" s="1"/>
  <c r="W176" i="8"/>
  <c r="X176" i="8" s="1"/>
  <c r="W175" i="8"/>
  <c r="X175" i="8" s="1"/>
  <c r="W174" i="8"/>
  <c r="X174" i="8" s="1"/>
  <c r="W173" i="8"/>
  <c r="X173" i="8" s="1"/>
  <c r="W172" i="8"/>
  <c r="X172" i="8" s="1"/>
  <c r="W171" i="8"/>
  <c r="X171" i="8" s="1"/>
  <c r="W170" i="8"/>
  <c r="X170" i="8" s="1"/>
  <c r="W169" i="8"/>
  <c r="X169" i="8" s="1"/>
  <c r="W168" i="8"/>
  <c r="X168" i="8" s="1"/>
  <c r="W167" i="8"/>
  <c r="X167" i="8" s="1"/>
  <c r="W166" i="8"/>
  <c r="X166" i="8" s="1"/>
  <c r="W165" i="8"/>
  <c r="X165" i="8" s="1"/>
  <c r="W164" i="8"/>
  <c r="X164" i="8" s="1"/>
  <c r="W163" i="8"/>
  <c r="X163" i="8" s="1"/>
  <c r="W162" i="8"/>
  <c r="X162" i="8" s="1"/>
  <c r="W161" i="8"/>
  <c r="X161" i="8" s="1"/>
  <c r="W160" i="8"/>
  <c r="X160" i="8" s="1"/>
  <c r="W159" i="8"/>
  <c r="X159" i="8" s="1"/>
  <c r="W158" i="8"/>
  <c r="X158" i="8" s="1"/>
  <c r="W157" i="8"/>
  <c r="X157" i="8" s="1"/>
  <c r="W156" i="8"/>
  <c r="X156" i="8" s="1"/>
  <c r="W155" i="8"/>
  <c r="X155" i="8" s="1"/>
  <c r="W154" i="8"/>
  <c r="X154" i="8" s="1"/>
  <c r="W153" i="8"/>
  <c r="X153" i="8" s="1"/>
  <c r="W152" i="8"/>
  <c r="X152" i="8" s="1"/>
  <c r="W151" i="8"/>
  <c r="X151" i="8" s="1"/>
  <c r="W150" i="8"/>
  <c r="X150" i="8" s="1"/>
  <c r="W149" i="8"/>
  <c r="X149" i="8" s="1"/>
  <c r="W148" i="8"/>
  <c r="X148" i="8" s="1"/>
  <c r="W147" i="8"/>
  <c r="X147" i="8" s="1"/>
  <c r="W146" i="8"/>
  <c r="X146" i="8" s="1"/>
  <c r="W145" i="8"/>
  <c r="X145" i="8" s="1"/>
  <c r="W144" i="8"/>
  <c r="X144" i="8" s="1"/>
  <c r="W143" i="8"/>
  <c r="X143" i="8" s="1"/>
  <c r="W142" i="8"/>
  <c r="X142" i="8" s="1"/>
  <c r="W141" i="8"/>
  <c r="X141" i="8" s="1"/>
  <c r="W140" i="8"/>
  <c r="X140" i="8" s="1"/>
  <c r="W139" i="8"/>
  <c r="X139" i="8" s="1"/>
  <c r="W138" i="8"/>
  <c r="X138" i="8" s="1"/>
  <c r="W137" i="8"/>
  <c r="X137" i="8" s="1"/>
  <c r="W136" i="8"/>
  <c r="X136" i="8" s="1"/>
  <c r="W135" i="8"/>
  <c r="X135" i="8" s="1"/>
  <c r="W134" i="8"/>
  <c r="X134" i="8" s="1"/>
  <c r="W133" i="8"/>
  <c r="X133" i="8" s="1"/>
  <c r="W132" i="8"/>
  <c r="X132" i="8" s="1"/>
  <c r="W131" i="8"/>
  <c r="X131" i="8" s="1"/>
  <c r="W130" i="8"/>
  <c r="X130" i="8" s="1"/>
  <c r="W129" i="8"/>
  <c r="X129" i="8" s="1"/>
  <c r="W128" i="8"/>
  <c r="X128" i="8" s="1"/>
  <c r="W127" i="8"/>
  <c r="X127" i="8" s="1"/>
  <c r="W126" i="8"/>
  <c r="X126" i="8" s="1"/>
  <c r="W125" i="8"/>
  <c r="X125" i="8" s="1"/>
  <c r="W124" i="8"/>
  <c r="X124" i="8" s="1"/>
  <c r="W123" i="8"/>
  <c r="X123" i="8" s="1"/>
  <c r="W122" i="8"/>
  <c r="X122" i="8" s="1"/>
  <c r="W121" i="8"/>
  <c r="X121" i="8" s="1"/>
  <c r="W120" i="8"/>
  <c r="X120" i="8" s="1"/>
  <c r="W119" i="8"/>
  <c r="X119" i="8" s="1"/>
  <c r="W118" i="8"/>
  <c r="X118" i="8" s="1"/>
  <c r="W117" i="8"/>
  <c r="X117" i="8" s="1"/>
  <c r="W116" i="8"/>
  <c r="X116" i="8" s="1"/>
  <c r="W115" i="8"/>
  <c r="X115" i="8" s="1"/>
  <c r="W114" i="8"/>
  <c r="X114" i="8" s="1"/>
  <c r="W113" i="8"/>
  <c r="X113" i="8" s="1"/>
  <c r="W112" i="8"/>
  <c r="X112" i="8" s="1"/>
  <c r="W111" i="8"/>
  <c r="X111" i="8" s="1"/>
  <c r="W110" i="8"/>
  <c r="X110" i="8" s="1"/>
  <c r="W109" i="8"/>
  <c r="X109" i="8" s="1"/>
  <c r="W108" i="8"/>
  <c r="X108" i="8" s="1"/>
  <c r="W107" i="8"/>
  <c r="X107" i="8" s="1"/>
  <c r="W106" i="8"/>
  <c r="X106" i="8" s="1"/>
  <c r="W105" i="8"/>
  <c r="X105" i="8" s="1"/>
  <c r="W104" i="8"/>
  <c r="X104" i="8" s="1"/>
  <c r="W103" i="8"/>
  <c r="X103" i="8" s="1"/>
  <c r="W102" i="8"/>
  <c r="X102" i="8" s="1"/>
  <c r="W101" i="8"/>
  <c r="X101" i="8" s="1"/>
  <c r="W100" i="8"/>
  <c r="X100" i="8" s="1"/>
  <c r="W99" i="8"/>
  <c r="X99" i="8" s="1"/>
  <c r="W98" i="8"/>
  <c r="X98" i="8" s="1"/>
  <c r="W97" i="8"/>
  <c r="X97" i="8" s="1"/>
  <c r="W96" i="8"/>
  <c r="X96" i="8" s="1"/>
  <c r="W95" i="8"/>
  <c r="X95" i="8" s="1"/>
  <c r="W94" i="8"/>
  <c r="X94" i="8" s="1"/>
  <c r="W93" i="8"/>
  <c r="X93" i="8" s="1"/>
  <c r="W92" i="8"/>
  <c r="X92" i="8" s="1"/>
  <c r="W448" i="8"/>
  <c r="X448" i="8" s="1"/>
  <c r="X445" i="8"/>
  <c r="W525" i="7"/>
  <c r="X525" i="7" s="1"/>
  <c r="W524" i="7"/>
  <c r="X524" i="7" s="1"/>
  <c r="W523" i="7"/>
  <c r="X523" i="7" s="1"/>
  <c r="W522" i="7"/>
  <c r="X522" i="7" s="1"/>
  <c r="W521" i="7"/>
  <c r="X521" i="7" s="1"/>
  <c r="W520" i="7"/>
  <c r="X520" i="7" s="1"/>
  <c r="W519" i="7"/>
  <c r="X519" i="7" s="1"/>
  <c r="W518" i="7"/>
  <c r="X518" i="7" s="1"/>
  <c r="W517" i="7"/>
  <c r="X517" i="7" s="1"/>
  <c r="W516" i="7"/>
  <c r="X516" i="7" s="1"/>
  <c r="W515" i="7"/>
  <c r="X515" i="7" s="1"/>
  <c r="W514" i="7"/>
  <c r="X514" i="7" s="1"/>
  <c r="W513" i="7"/>
  <c r="X513" i="7" s="1"/>
  <c r="W512" i="7"/>
  <c r="X512" i="7" s="1"/>
  <c r="W511" i="7"/>
  <c r="X511" i="7" s="1"/>
  <c r="W510" i="7"/>
  <c r="X510" i="7" s="1"/>
  <c r="W509" i="7"/>
  <c r="X509" i="7" s="1"/>
  <c r="W508" i="7"/>
  <c r="X508" i="7" s="1"/>
  <c r="W507" i="7"/>
  <c r="X507" i="7" s="1"/>
  <c r="W506" i="7"/>
  <c r="X506" i="7" s="1"/>
  <c r="W505" i="7"/>
  <c r="X505" i="7" s="1"/>
  <c r="W504" i="7"/>
  <c r="X504" i="7" s="1"/>
  <c r="W503" i="7"/>
  <c r="X503" i="7" s="1"/>
  <c r="W502" i="7"/>
  <c r="X502" i="7" s="1"/>
  <c r="W501" i="7"/>
  <c r="X501" i="7" s="1"/>
  <c r="W500" i="7"/>
  <c r="X500" i="7" s="1"/>
  <c r="W499" i="7"/>
  <c r="X499" i="7" s="1"/>
  <c r="W498" i="7"/>
  <c r="X498" i="7" s="1"/>
  <c r="W497" i="7"/>
  <c r="X497" i="7" s="1"/>
  <c r="W496" i="7"/>
  <c r="X496" i="7" s="1"/>
  <c r="W495" i="7"/>
  <c r="X495" i="7" s="1"/>
  <c r="W494" i="7"/>
  <c r="X494" i="7" s="1"/>
  <c r="W493" i="7"/>
  <c r="X493" i="7" s="1"/>
  <c r="W492" i="7"/>
  <c r="X492" i="7" s="1"/>
  <c r="W491" i="7"/>
  <c r="X491" i="7" s="1"/>
  <c r="W490" i="7"/>
  <c r="X490" i="7" s="1"/>
  <c r="W489" i="7"/>
  <c r="X489" i="7" s="1"/>
  <c r="W488" i="7"/>
  <c r="X488" i="7" s="1"/>
  <c r="W487" i="7"/>
  <c r="X487" i="7" s="1"/>
  <c r="W486" i="7"/>
  <c r="X486" i="7" s="1"/>
  <c r="W485" i="7"/>
  <c r="X485" i="7" s="1"/>
  <c r="W484" i="7"/>
  <c r="X484" i="7" s="1"/>
  <c r="W483" i="7"/>
  <c r="X483" i="7" s="1"/>
  <c r="W482" i="7"/>
  <c r="X482" i="7" s="1"/>
  <c r="W481" i="7"/>
  <c r="X481" i="7" s="1"/>
  <c r="W480" i="7"/>
  <c r="X480" i="7" s="1"/>
  <c r="W479" i="7"/>
  <c r="X479" i="7" s="1"/>
  <c r="W478" i="7"/>
  <c r="X478" i="7" s="1"/>
  <c r="W477" i="7"/>
  <c r="X477" i="7" s="1"/>
  <c r="W476" i="7"/>
  <c r="X476" i="7" s="1"/>
  <c r="W475" i="7"/>
  <c r="X475" i="7" s="1"/>
  <c r="W474" i="7"/>
  <c r="X474" i="7" s="1"/>
  <c r="W473" i="7"/>
  <c r="X473" i="7" s="1"/>
  <c r="W472" i="7"/>
  <c r="X472" i="7" s="1"/>
  <c r="W471" i="7"/>
  <c r="X471" i="7" s="1"/>
  <c r="W470" i="7"/>
  <c r="X470" i="7" s="1"/>
  <c r="W469" i="7"/>
  <c r="X469" i="7" s="1"/>
  <c r="W468" i="7"/>
  <c r="X468" i="7" s="1"/>
  <c r="W467" i="7"/>
  <c r="X467" i="7" s="1"/>
  <c r="W466" i="7"/>
  <c r="X466" i="7" s="1"/>
  <c r="W465" i="7"/>
  <c r="X465" i="7" s="1"/>
  <c r="W464" i="7"/>
  <c r="X464" i="7" s="1"/>
  <c r="W463" i="7"/>
  <c r="X463" i="7" s="1"/>
  <c r="W462" i="7"/>
  <c r="X462" i="7" s="1"/>
  <c r="W461" i="7"/>
  <c r="X461" i="7" s="1"/>
  <c r="W460" i="7"/>
  <c r="X460" i="7" s="1"/>
  <c r="W459" i="7"/>
  <c r="X459" i="7" s="1"/>
  <c r="W458" i="7"/>
  <c r="X458" i="7" s="1"/>
  <c r="W457" i="7"/>
  <c r="X457" i="7" s="1"/>
  <c r="W456" i="7"/>
  <c r="X456" i="7" s="1"/>
  <c r="W455" i="7"/>
  <c r="X455" i="7" s="1"/>
  <c r="W454" i="7"/>
  <c r="X454" i="7" s="1"/>
  <c r="W453" i="7"/>
  <c r="X453" i="7" s="1"/>
  <c r="W452" i="7"/>
  <c r="X452" i="7" s="1"/>
  <c r="W451" i="7"/>
  <c r="X451" i="7" s="1"/>
  <c r="W450" i="7"/>
  <c r="X450" i="7" s="1"/>
  <c r="W449" i="7"/>
  <c r="X449" i="7" s="1"/>
  <c r="W448" i="7"/>
  <c r="X448" i="7" s="1"/>
  <c r="W447" i="7"/>
  <c r="X447" i="7" s="1"/>
  <c r="W446" i="7"/>
  <c r="X446" i="7" s="1"/>
  <c r="W445" i="7"/>
  <c r="X445" i="7" s="1"/>
  <c r="W444" i="7"/>
  <c r="X444" i="7" s="1"/>
  <c r="W443" i="7"/>
  <c r="X443" i="7" s="1"/>
  <c r="W442" i="7"/>
  <c r="X442" i="7" s="1"/>
  <c r="W441" i="7"/>
  <c r="X441" i="7" s="1"/>
  <c r="W440" i="7"/>
  <c r="X440" i="7" s="1"/>
  <c r="W439" i="7"/>
  <c r="X439" i="7" s="1"/>
  <c r="W438" i="7"/>
  <c r="X438" i="7" s="1"/>
  <c r="W437" i="7"/>
  <c r="X437" i="7" s="1"/>
  <c r="W436" i="7"/>
  <c r="X436" i="7" s="1"/>
  <c r="W435" i="7"/>
  <c r="X435" i="7" s="1"/>
  <c r="W434" i="7"/>
  <c r="X434" i="7" s="1"/>
  <c r="W433" i="7"/>
  <c r="X433" i="7" s="1"/>
  <c r="W432" i="7"/>
  <c r="X432" i="7" s="1"/>
  <c r="W431" i="7"/>
  <c r="X431" i="7" s="1"/>
  <c r="W430" i="7"/>
  <c r="X430" i="7" s="1"/>
  <c r="W429" i="7"/>
  <c r="X429" i="7" s="1"/>
  <c r="W428" i="7"/>
  <c r="X428" i="7" s="1"/>
  <c r="W427" i="7"/>
  <c r="X427" i="7" s="1"/>
  <c r="W426" i="7"/>
  <c r="X426" i="7" s="1"/>
  <c r="W425" i="7"/>
  <c r="X425" i="7" s="1"/>
  <c r="W424" i="7"/>
  <c r="X424" i="7" s="1"/>
  <c r="W423" i="7"/>
  <c r="X423" i="7" s="1"/>
  <c r="W422" i="7"/>
  <c r="X422" i="7" s="1"/>
  <c r="W421" i="7"/>
  <c r="X421" i="7" s="1"/>
  <c r="W420" i="7"/>
  <c r="X420" i="7" s="1"/>
  <c r="W419" i="7"/>
  <c r="X419" i="7" s="1"/>
  <c r="W418" i="7"/>
  <c r="X418" i="7" s="1"/>
  <c r="W417" i="7"/>
  <c r="X417" i="7" s="1"/>
  <c r="W416" i="7"/>
  <c r="X416" i="7" s="1"/>
  <c r="W415" i="7"/>
  <c r="X415" i="7" s="1"/>
  <c r="W414" i="7"/>
  <c r="X414" i="7" s="1"/>
  <c r="W413" i="7"/>
  <c r="X413" i="7" s="1"/>
  <c r="W412" i="7"/>
  <c r="X412" i="7" s="1"/>
  <c r="W411" i="7"/>
  <c r="X411" i="7" s="1"/>
  <c r="W410" i="7"/>
  <c r="X410" i="7" s="1"/>
  <c r="W409" i="7"/>
  <c r="X409" i="7" s="1"/>
  <c r="W408" i="7"/>
  <c r="X408" i="7" s="1"/>
  <c r="W407" i="7"/>
  <c r="X407" i="7" s="1"/>
  <c r="W406" i="7"/>
  <c r="X406" i="7" s="1"/>
  <c r="W405" i="7"/>
  <c r="X405" i="7" s="1"/>
  <c r="W404" i="7"/>
  <c r="X404" i="7" s="1"/>
  <c r="W403" i="7"/>
  <c r="X403" i="7" s="1"/>
  <c r="W402" i="7"/>
  <c r="X402" i="7" s="1"/>
  <c r="W401" i="7"/>
  <c r="X401" i="7" s="1"/>
  <c r="W400" i="7"/>
  <c r="X400" i="7" s="1"/>
  <c r="W399" i="7"/>
  <c r="X399" i="7" s="1"/>
  <c r="W398" i="7"/>
  <c r="X398" i="7" s="1"/>
  <c r="W397" i="7"/>
  <c r="X397" i="7" s="1"/>
  <c r="W396" i="7"/>
  <c r="X396" i="7" s="1"/>
  <c r="W395" i="7"/>
  <c r="X395" i="7" s="1"/>
  <c r="W394" i="7"/>
  <c r="X394" i="7" s="1"/>
  <c r="W393" i="7"/>
  <c r="X393" i="7" s="1"/>
  <c r="W392" i="7"/>
  <c r="X392" i="7" s="1"/>
  <c r="W391" i="7"/>
  <c r="X391" i="7" s="1"/>
  <c r="W390" i="7"/>
  <c r="X390" i="7" s="1"/>
  <c r="W389" i="7"/>
  <c r="X389" i="7" s="1"/>
  <c r="W388" i="7"/>
  <c r="X388" i="7" s="1"/>
  <c r="W387" i="7"/>
  <c r="X387" i="7" s="1"/>
  <c r="W386" i="7"/>
  <c r="X386" i="7" s="1"/>
  <c r="W385" i="7"/>
  <c r="X385" i="7" s="1"/>
  <c r="W384" i="7"/>
  <c r="X384" i="7" s="1"/>
  <c r="W383" i="7"/>
  <c r="X383" i="7" s="1"/>
  <c r="W382" i="7"/>
  <c r="X382" i="7" s="1"/>
  <c r="W381" i="7"/>
  <c r="X381" i="7" s="1"/>
  <c r="W380" i="7"/>
  <c r="X380" i="7" s="1"/>
  <c r="W379" i="7"/>
  <c r="X379" i="7" s="1"/>
  <c r="W378" i="7"/>
  <c r="X378" i="7" s="1"/>
  <c r="W377" i="7"/>
  <c r="X377" i="7" s="1"/>
  <c r="W376" i="7"/>
  <c r="X376" i="7" s="1"/>
  <c r="W375" i="7"/>
  <c r="X375" i="7" s="1"/>
  <c r="W374" i="7"/>
  <c r="X374" i="7" s="1"/>
  <c r="W373" i="7"/>
  <c r="X373" i="7" s="1"/>
  <c r="W372" i="7"/>
  <c r="X372" i="7" s="1"/>
  <c r="W371" i="7"/>
  <c r="X371" i="7" s="1"/>
  <c r="W370" i="7"/>
  <c r="X370" i="7" s="1"/>
  <c r="W369" i="7"/>
  <c r="X369" i="7" s="1"/>
  <c r="W368" i="7"/>
  <c r="X368" i="7" s="1"/>
  <c r="W367" i="7"/>
  <c r="X367" i="7" s="1"/>
  <c r="W366" i="7"/>
  <c r="X366" i="7" s="1"/>
  <c r="W365" i="7"/>
  <c r="X365" i="7" s="1"/>
  <c r="W364" i="7"/>
  <c r="X364" i="7" s="1"/>
  <c r="W363" i="7"/>
  <c r="X363" i="7" s="1"/>
  <c r="W362" i="7"/>
  <c r="X362" i="7" s="1"/>
  <c r="W361" i="7"/>
  <c r="X361" i="7" s="1"/>
  <c r="W360" i="7"/>
  <c r="X360" i="7" s="1"/>
  <c r="W359" i="7"/>
  <c r="X359" i="7" s="1"/>
  <c r="W358" i="7"/>
  <c r="X358" i="7" s="1"/>
  <c r="W357" i="7"/>
  <c r="X357" i="7" s="1"/>
  <c r="W356" i="7"/>
  <c r="X356" i="7" s="1"/>
  <c r="W355" i="7"/>
  <c r="X355" i="7" s="1"/>
  <c r="W354" i="7"/>
  <c r="X354" i="7" s="1"/>
  <c r="W353" i="7"/>
  <c r="X353" i="7" s="1"/>
  <c r="W352" i="7"/>
  <c r="X352" i="7" s="1"/>
  <c r="W351" i="7"/>
  <c r="X351" i="7" s="1"/>
  <c r="W350" i="7"/>
  <c r="X350" i="7" s="1"/>
  <c r="W349" i="7"/>
  <c r="X349" i="7" s="1"/>
  <c r="W348" i="7"/>
  <c r="X348" i="7" s="1"/>
  <c r="W347" i="7"/>
  <c r="X347" i="7" s="1"/>
  <c r="W346" i="7"/>
  <c r="X346" i="7" s="1"/>
  <c r="W345" i="7"/>
  <c r="X345" i="7" s="1"/>
  <c r="W344" i="7"/>
  <c r="X344" i="7" s="1"/>
  <c r="W343" i="7"/>
  <c r="X343" i="7" s="1"/>
  <c r="W342" i="7"/>
  <c r="X342" i="7" s="1"/>
  <c r="W341" i="7"/>
  <c r="X341" i="7" s="1"/>
  <c r="W340" i="7"/>
  <c r="X340" i="7" s="1"/>
  <c r="W339" i="7"/>
  <c r="X339" i="7" s="1"/>
  <c r="W338" i="7"/>
  <c r="X338" i="7" s="1"/>
  <c r="W337" i="7"/>
  <c r="X337" i="7" s="1"/>
  <c r="W336" i="7"/>
  <c r="X336" i="7" s="1"/>
  <c r="W335" i="7"/>
  <c r="X335" i="7" s="1"/>
  <c r="W334" i="7"/>
  <c r="X334" i="7" s="1"/>
  <c r="W333" i="7"/>
  <c r="X333" i="7" s="1"/>
  <c r="W332" i="7"/>
  <c r="X332" i="7" s="1"/>
  <c r="W331" i="7"/>
  <c r="X331" i="7" s="1"/>
  <c r="W330" i="7"/>
  <c r="X330" i="7" s="1"/>
  <c r="W329" i="7"/>
  <c r="X329" i="7" s="1"/>
  <c r="W328" i="7"/>
  <c r="X328" i="7" s="1"/>
  <c r="W327" i="7"/>
  <c r="X327" i="7" s="1"/>
  <c r="W326" i="7"/>
  <c r="X326" i="7" s="1"/>
  <c r="W325" i="7"/>
  <c r="X325" i="7" s="1"/>
  <c r="W324" i="7"/>
  <c r="X324" i="7" s="1"/>
  <c r="W323" i="7"/>
  <c r="X323" i="7" s="1"/>
  <c r="W322" i="7"/>
  <c r="X322" i="7" s="1"/>
  <c r="W321" i="7"/>
  <c r="X321" i="7" s="1"/>
  <c r="W320" i="7"/>
  <c r="X320" i="7" s="1"/>
  <c r="W319" i="7"/>
  <c r="X319" i="7" s="1"/>
  <c r="W318" i="7"/>
  <c r="X318" i="7" s="1"/>
  <c r="W317" i="7"/>
  <c r="X317" i="7" s="1"/>
  <c r="W316" i="7"/>
  <c r="X316" i="7" s="1"/>
  <c r="W315" i="7"/>
  <c r="X315" i="7" s="1"/>
  <c r="W314" i="7"/>
  <c r="X314" i="7" s="1"/>
  <c r="W313" i="7"/>
  <c r="X313" i="7" s="1"/>
  <c r="W312" i="7"/>
  <c r="X312" i="7" s="1"/>
  <c r="W311" i="7"/>
  <c r="X311" i="7" s="1"/>
  <c r="W310" i="7"/>
  <c r="X310" i="7" s="1"/>
  <c r="W309" i="7"/>
  <c r="X309" i="7" s="1"/>
  <c r="W308" i="7"/>
  <c r="X308" i="7" s="1"/>
  <c r="W307" i="7"/>
  <c r="X307" i="7" s="1"/>
  <c r="W306" i="7"/>
  <c r="X306" i="7" s="1"/>
  <c r="W305" i="7"/>
  <c r="X305" i="7" s="1"/>
  <c r="W304" i="7"/>
  <c r="X304" i="7" s="1"/>
  <c r="W303" i="7"/>
  <c r="X303" i="7" s="1"/>
  <c r="W302" i="7"/>
  <c r="X302" i="7" s="1"/>
  <c r="W301" i="7"/>
  <c r="X301" i="7" s="1"/>
  <c r="W300" i="7"/>
  <c r="X300" i="7" s="1"/>
  <c r="W299" i="7"/>
  <c r="X299" i="7" s="1"/>
  <c r="W298" i="7"/>
  <c r="X298" i="7" s="1"/>
  <c r="W297" i="7"/>
  <c r="X297" i="7" s="1"/>
  <c r="W296" i="7"/>
  <c r="X296" i="7" s="1"/>
  <c r="W295" i="7"/>
  <c r="X295" i="7" s="1"/>
  <c r="W294" i="7"/>
  <c r="X294" i="7" s="1"/>
  <c r="W293" i="7"/>
  <c r="X293" i="7" s="1"/>
  <c r="W292" i="7"/>
  <c r="X292" i="7" s="1"/>
  <c r="W291" i="7"/>
  <c r="X291" i="7" s="1"/>
  <c r="W290" i="7"/>
  <c r="X290" i="7" s="1"/>
  <c r="W289" i="7"/>
  <c r="X289" i="7" s="1"/>
  <c r="W288" i="7"/>
  <c r="X288" i="7" s="1"/>
  <c r="W287" i="7"/>
  <c r="X287" i="7" s="1"/>
  <c r="W286" i="7"/>
  <c r="X286" i="7" s="1"/>
  <c r="W285" i="7"/>
  <c r="X285" i="7" s="1"/>
  <c r="W284" i="7"/>
  <c r="X284" i="7" s="1"/>
  <c r="W283" i="7"/>
  <c r="X283" i="7" s="1"/>
  <c r="W282" i="7"/>
  <c r="X282" i="7" s="1"/>
  <c r="W281" i="7"/>
  <c r="X281" i="7" s="1"/>
  <c r="W280" i="7"/>
  <c r="X280" i="7" s="1"/>
  <c r="W279" i="7"/>
  <c r="X279" i="7" s="1"/>
  <c r="W278" i="7"/>
  <c r="X278" i="7" s="1"/>
  <c r="W277" i="7"/>
  <c r="X277" i="7" s="1"/>
  <c r="W276" i="7"/>
  <c r="X276" i="7" s="1"/>
  <c r="W275" i="7"/>
  <c r="X275" i="7" s="1"/>
  <c r="W274" i="7"/>
  <c r="X274" i="7" s="1"/>
  <c r="W273" i="7"/>
  <c r="X273" i="7" s="1"/>
  <c r="W272" i="7"/>
  <c r="X272" i="7" s="1"/>
  <c r="W271" i="7"/>
  <c r="X271" i="7" s="1"/>
  <c r="W270" i="7"/>
  <c r="X270" i="7" s="1"/>
  <c r="W269" i="7"/>
  <c r="X269" i="7" s="1"/>
  <c r="W268" i="7"/>
  <c r="X268" i="7" s="1"/>
  <c r="W267" i="7"/>
  <c r="X267" i="7" s="1"/>
  <c r="W266" i="7"/>
  <c r="X266" i="7" s="1"/>
  <c r="W265" i="7"/>
  <c r="X265" i="7" s="1"/>
  <c r="W264" i="7"/>
  <c r="X264" i="7" s="1"/>
  <c r="W263" i="7"/>
  <c r="X263" i="7" s="1"/>
  <c r="W262" i="7"/>
  <c r="X262" i="7" s="1"/>
  <c r="W261" i="7"/>
  <c r="X261" i="7" s="1"/>
  <c r="W260" i="7"/>
  <c r="X260" i="7" s="1"/>
  <c r="W259" i="7"/>
  <c r="X259" i="7" s="1"/>
  <c r="W258" i="7"/>
  <c r="X258" i="7" s="1"/>
  <c r="W257" i="7"/>
  <c r="X257" i="7" s="1"/>
  <c r="W256" i="7"/>
  <c r="X256" i="7" s="1"/>
  <c r="W255" i="7"/>
  <c r="X255" i="7" s="1"/>
  <c r="W254" i="7"/>
  <c r="X254" i="7" s="1"/>
  <c r="W253" i="7"/>
  <c r="X253" i="7" s="1"/>
  <c r="W252" i="7"/>
  <c r="X252" i="7" s="1"/>
  <c r="W251" i="7"/>
  <c r="X251" i="7" s="1"/>
  <c r="W250" i="7"/>
  <c r="X250" i="7" s="1"/>
  <c r="W249" i="7"/>
  <c r="X249" i="7" s="1"/>
  <c r="W248" i="7"/>
  <c r="X248" i="7" s="1"/>
  <c r="W247" i="7"/>
  <c r="X247" i="7" s="1"/>
  <c r="W246" i="7"/>
  <c r="X246" i="7" s="1"/>
  <c r="W245" i="7"/>
  <c r="X245" i="7" s="1"/>
  <c r="W244" i="7"/>
  <c r="X244" i="7" s="1"/>
  <c r="W243" i="7"/>
  <c r="X243" i="7" s="1"/>
  <c r="W242" i="7"/>
  <c r="X242" i="7" s="1"/>
  <c r="W241" i="7"/>
  <c r="X241" i="7" s="1"/>
  <c r="W240" i="7"/>
  <c r="X240" i="7" s="1"/>
  <c r="W239" i="7"/>
  <c r="X239" i="7" s="1"/>
  <c r="W238" i="7"/>
  <c r="X238" i="7" s="1"/>
  <c r="W237" i="7"/>
  <c r="X237" i="7" s="1"/>
  <c r="W236" i="7"/>
  <c r="X236" i="7" s="1"/>
  <c r="W235" i="7"/>
  <c r="X235" i="7" s="1"/>
  <c r="W234" i="7"/>
  <c r="X234" i="7" s="1"/>
  <c r="W233" i="7"/>
  <c r="X233" i="7" s="1"/>
  <c r="W232" i="7"/>
  <c r="X232" i="7" s="1"/>
  <c r="W231" i="7"/>
  <c r="X231" i="7" s="1"/>
  <c r="W230" i="7"/>
  <c r="X230" i="7" s="1"/>
  <c r="W229" i="7"/>
  <c r="X229" i="7" s="1"/>
  <c r="W228" i="7"/>
  <c r="X228" i="7" s="1"/>
  <c r="W227" i="7"/>
  <c r="X227" i="7" s="1"/>
  <c r="W226" i="7"/>
  <c r="X226" i="7" s="1"/>
  <c r="W225" i="7"/>
  <c r="X225" i="7" s="1"/>
  <c r="W224" i="7"/>
  <c r="X224" i="7" s="1"/>
  <c r="W223" i="7"/>
  <c r="X223" i="7" s="1"/>
  <c r="W222" i="7"/>
  <c r="X222" i="7" s="1"/>
  <c r="W221" i="7"/>
  <c r="X221" i="7" s="1"/>
  <c r="W220" i="7"/>
  <c r="X220" i="7" s="1"/>
  <c r="W219" i="7"/>
  <c r="X219" i="7" s="1"/>
  <c r="W218" i="7"/>
  <c r="X218" i="7" s="1"/>
  <c r="W217" i="7"/>
  <c r="X217" i="7" s="1"/>
  <c r="W216" i="7"/>
  <c r="X216" i="7" s="1"/>
  <c r="W215" i="7"/>
  <c r="X215" i="7" s="1"/>
  <c r="W214" i="7"/>
  <c r="X214" i="7" s="1"/>
  <c r="W213" i="7"/>
  <c r="X213" i="7" s="1"/>
  <c r="W212" i="7"/>
  <c r="X212" i="7" s="1"/>
  <c r="W211" i="7"/>
  <c r="X211" i="7" s="1"/>
  <c r="W210" i="7"/>
  <c r="X210" i="7" s="1"/>
  <c r="W209" i="7"/>
  <c r="X209" i="7" s="1"/>
  <c r="W208" i="7"/>
  <c r="X208" i="7" s="1"/>
  <c r="W207" i="7"/>
  <c r="X207" i="7" s="1"/>
  <c r="W206" i="7"/>
  <c r="X206" i="7" s="1"/>
  <c r="W205" i="7"/>
  <c r="X205" i="7" s="1"/>
  <c r="W204" i="7"/>
  <c r="X204" i="7" s="1"/>
  <c r="W203" i="7"/>
  <c r="X203" i="7" s="1"/>
  <c r="W202" i="7"/>
  <c r="X202" i="7" s="1"/>
  <c r="W201" i="7"/>
  <c r="X201" i="7" s="1"/>
  <c r="W200" i="7"/>
  <c r="X200" i="7" s="1"/>
  <c r="W199" i="7"/>
  <c r="X199" i="7" s="1"/>
  <c r="W198" i="7"/>
  <c r="X198" i="7" s="1"/>
  <c r="W197" i="7"/>
  <c r="X197" i="7" s="1"/>
  <c r="W196" i="7"/>
  <c r="X196" i="7" s="1"/>
  <c r="W195" i="7"/>
  <c r="X195" i="7" s="1"/>
  <c r="W194" i="7"/>
  <c r="X194" i="7" s="1"/>
  <c r="W193" i="7"/>
  <c r="X193" i="7" s="1"/>
  <c r="W192" i="7"/>
  <c r="X192" i="7" s="1"/>
  <c r="W191" i="7"/>
  <c r="X191" i="7" s="1"/>
  <c r="W190" i="7"/>
  <c r="X190" i="7" s="1"/>
  <c r="W189" i="7"/>
  <c r="X189" i="7" s="1"/>
  <c r="W188" i="7"/>
  <c r="X188" i="7" s="1"/>
  <c r="W187" i="7"/>
  <c r="X187" i="7" s="1"/>
  <c r="W186" i="7"/>
  <c r="X186" i="7" s="1"/>
  <c r="W185" i="7"/>
  <c r="X185" i="7" s="1"/>
  <c r="W184" i="7"/>
  <c r="X184" i="7" s="1"/>
  <c r="W183" i="7"/>
  <c r="X183" i="7" s="1"/>
  <c r="W182" i="7"/>
  <c r="X182" i="7" s="1"/>
  <c r="W181" i="7"/>
  <c r="X181" i="7" s="1"/>
  <c r="W180" i="7"/>
  <c r="X180" i="7" s="1"/>
  <c r="W179" i="7"/>
  <c r="X179" i="7" s="1"/>
  <c r="W178" i="7"/>
  <c r="X178" i="7" s="1"/>
  <c r="W177" i="7"/>
  <c r="X177" i="7" s="1"/>
  <c r="W176" i="7"/>
  <c r="X176" i="7" s="1"/>
  <c r="W175" i="7"/>
  <c r="X175" i="7" s="1"/>
  <c r="W174" i="7"/>
  <c r="X174" i="7" s="1"/>
  <c r="W173" i="7"/>
  <c r="X173" i="7" s="1"/>
  <c r="W172" i="7"/>
  <c r="X172" i="7" s="1"/>
  <c r="W171" i="7"/>
  <c r="X171" i="7" s="1"/>
  <c r="W170" i="7"/>
  <c r="X170" i="7" s="1"/>
  <c r="W526" i="7"/>
  <c r="X526" i="7" s="1"/>
  <c r="X454" i="6"/>
  <c r="Y454" i="6" s="1"/>
  <c r="X453" i="6"/>
  <c r="Y453" i="6" s="1"/>
  <c r="X452" i="6"/>
  <c r="Y452" i="6" s="1"/>
  <c r="X451" i="6"/>
  <c r="Y451" i="6" s="1"/>
  <c r="X450" i="6"/>
  <c r="Y450" i="6" s="1"/>
  <c r="X449" i="6"/>
  <c r="Y449" i="6" s="1"/>
  <c r="X448" i="6"/>
  <c r="Y448" i="6" s="1"/>
  <c r="X447" i="6"/>
  <c r="Y447" i="6" s="1"/>
  <c r="X446" i="6"/>
  <c r="Y446" i="6" s="1"/>
  <c r="X445" i="6"/>
  <c r="Y445" i="6" s="1"/>
  <c r="X444" i="6"/>
  <c r="Y444" i="6" s="1"/>
  <c r="X443" i="6"/>
  <c r="Y443" i="6" s="1"/>
  <c r="X442" i="6"/>
  <c r="Y442" i="6" s="1"/>
  <c r="X441" i="6"/>
  <c r="Y441" i="6" s="1"/>
  <c r="X440" i="6"/>
  <c r="Y440" i="6" s="1"/>
  <c r="X439" i="6"/>
  <c r="Y439" i="6" s="1"/>
  <c r="X438" i="6"/>
  <c r="Y438" i="6" s="1"/>
  <c r="X437" i="6"/>
  <c r="Y437" i="6" s="1"/>
  <c r="X436" i="6"/>
  <c r="Y436" i="6" s="1"/>
  <c r="X435" i="6"/>
  <c r="Y435" i="6" s="1"/>
  <c r="X434" i="6"/>
  <c r="Y434" i="6" s="1"/>
  <c r="X433" i="6"/>
  <c r="Y433" i="6" s="1"/>
  <c r="X432" i="6"/>
  <c r="Y432" i="6" s="1"/>
  <c r="X431" i="6"/>
  <c r="Y431" i="6" s="1"/>
  <c r="X430" i="6"/>
  <c r="Y430" i="6" s="1"/>
  <c r="X429" i="6"/>
  <c r="Y429" i="6" s="1"/>
  <c r="X428" i="6"/>
  <c r="Y428" i="6" s="1"/>
  <c r="X427" i="6"/>
  <c r="Y427" i="6" s="1"/>
  <c r="X426" i="6"/>
  <c r="X425" i="6"/>
  <c r="Y425" i="6" s="1"/>
  <c r="X424" i="6"/>
  <c r="Y424" i="6" s="1"/>
  <c r="X423" i="6"/>
  <c r="Y423" i="6" s="1"/>
  <c r="X422" i="6"/>
  <c r="Y422" i="6" s="1"/>
  <c r="X421" i="6"/>
  <c r="Y421" i="6" s="1"/>
  <c r="X420" i="6"/>
  <c r="Y420" i="6" s="1"/>
  <c r="X419" i="6"/>
  <c r="Y419" i="6" s="1"/>
  <c r="X418" i="6"/>
  <c r="Y418" i="6" s="1"/>
  <c r="X417" i="6"/>
  <c r="Y417" i="6" s="1"/>
  <c r="X416" i="6"/>
  <c r="Y416" i="6" s="1"/>
  <c r="X415" i="6"/>
  <c r="Y415" i="6" s="1"/>
  <c r="X414" i="6"/>
  <c r="Y414" i="6" s="1"/>
  <c r="X413" i="6"/>
  <c r="Y413" i="6" s="1"/>
  <c r="X412" i="6"/>
  <c r="Y412" i="6" s="1"/>
  <c r="X411" i="6"/>
  <c r="Y411" i="6" s="1"/>
  <c r="X410" i="6"/>
  <c r="Y410" i="6" s="1"/>
  <c r="X409" i="6"/>
  <c r="Y409" i="6" s="1"/>
  <c r="X408" i="6"/>
  <c r="Y408" i="6" s="1"/>
  <c r="X407" i="6"/>
  <c r="Y407" i="6" s="1"/>
  <c r="X406" i="6"/>
  <c r="Y406" i="6" s="1"/>
  <c r="X405" i="6"/>
  <c r="Y405" i="6" s="1"/>
  <c r="X404" i="6"/>
  <c r="Y404" i="6" s="1"/>
  <c r="X403" i="6"/>
  <c r="Y403" i="6" s="1"/>
  <c r="X402" i="6"/>
  <c r="Y402" i="6" s="1"/>
  <c r="X401" i="6"/>
  <c r="Y401" i="6" s="1"/>
  <c r="X400" i="6"/>
  <c r="Y400" i="6" s="1"/>
  <c r="X399" i="6"/>
  <c r="Y399" i="6" s="1"/>
  <c r="X398" i="6"/>
  <c r="Y398" i="6" s="1"/>
  <c r="X397" i="6"/>
  <c r="Y397" i="6" s="1"/>
  <c r="X396" i="6"/>
  <c r="Y396" i="6" s="1"/>
  <c r="X395" i="6"/>
  <c r="Y395" i="6" s="1"/>
  <c r="X394" i="6"/>
  <c r="Y394" i="6" s="1"/>
  <c r="X393" i="6"/>
  <c r="Y393" i="6" s="1"/>
  <c r="X392" i="6"/>
  <c r="Y392" i="6" s="1"/>
  <c r="X391" i="6"/>
  <c r="Y391" i="6" s="1"/>
  <c r="X390" i="6"/>
  <c r="Y390" i="6" s="1"/>
  <c r="X389" i="6"/>
  <c r="Y389" i="6" s="1"/>
  <c r="X388" i="6"/>
  <c r="Y388" i="6" s="1"/>
  <c r="X387" i="6"/>
  <c r="Y387" i="6" s="1"/>
  <c r="X386" i="6"/>
  <c r="Y386" i="6" s="1"/>
  <c r="X385" i="6"/>
  <c r="Y385" i="6" s="1"/>
  <c r="X384" i="6"/>
  <c r="Y384" i="6" s="1"/>
  <c r="X383" i="6"/>
  <c r="Y383" i="6" s="1"/>
  <c r="X382" i="6"/>
  <c r="Y382" i="6" s="1"/>
  <c r="X381" i="6"/>
  <c r="Y381" i="6" s="1"/>
  <c r="X380" i="6"/>
  <c r="Y380" i="6" s="1"/>
  <c r="X379" i="6"/>
  <c r="Y379" i="6" s="1"/>
  <c r="X378" i="6"/>
  <c r="Y378" i="6" s="1"/>
  <c r="X377" i="6"/>
  <c r="Y377" i="6" s="1"/>
  <c r="X376" i="6"/>
  <c r="Y376" i="6" s="1"/>
  <c r="X375" i="6"/>
  <c r="Y375" i="6" s="1"/>
  <c r="X374" i="6"/>
  <c r="Y374" i="6" s="1"/>
  <c r="X373" i="6"/>
  <c r="Y373" i="6" s="1"/>
  <c r="X372" i="6"/>
  <c r="Y372" i="6" s="1"/>
  <c r="X371" i="6"/>
  <c r="Y371" i="6" s="1"/>
  <c r="X370" i="6"/>
  <c r="Y370" i="6" s="1"/>
  <c r="X369" i="6"/>
  <c r="Y369" i="6" s="1"/>
  <c r="X368" i="6"/>
  <c r="Y368" i="6" s="1"/>
  <c r="X367" i="6"/>
  <c r="Y367" i="6" s="1"/>
  <c r="X366" i="6"/>
  <c r="Y366" i="6" s="1"/>
  <c r="X365" i="6"/>
  <c r="Y365" i="6" s="1"/>
  <c r="X364" i="6"/>
  <c r="Y364" i="6" s="1"/>
  <c r="X363" i="6"/>
  <c r="Y363" i="6" s="1"/>
  <c r="X362" i="6"/>
  <c r="Y362" i="6" s="1"/>
  <c r="X361" i="6"/>
  <c r="Y361" i="6" s="1"/>
  <c r="X360" i="6"/>
  <c r="Y360" i="6" s="1"/>
  <c r="X359" i="6"/>
  <c r="Y359" i="6" s="1"/>
  <c r="X358" i="6"/>
  <c r="Y358" i="6" s="1"/>
  <c r="X357" i="6"/>
  <c r="Y357" i="6" s="1"/>
  <c r="X356" i="6"/>
  <c r="Y356" i="6" s="1"/>
  <c r="X355" i="6"/>
  <c r="Y355" i="6" s="1"/>
  <c r="X354" i="6"/>
  <c r="Y354" i="6" s="1"/>
  <c r="X353" i="6"/>
  <c r="Y353" i="6" s="1"/>
  <c r="X352" i="6"/>
  <c r="Y352" i="6" s="1"/>
  <c r="X351" i="6"/>
  <c r="Y351" i="6" s="1"/>
  <c r="X350" i="6"/>
  <c r="Y350" i="6" s="1"/>
  <c r="X349" i="6"/>
  <c r="Y349" i="6" s="1"/>
  <c r="X348" i="6"/>
  <c r="Y348" i="6" s="1"/>
  <c r="X347" i="6"/>
  <c r="Y347" i="6" s="1"/>
  <c r="X346" i="6"/>
  <c r="Y346" i="6" s="1"/>
  <c r="X345" i="6"/>
  <c r="Y345" i="6" s="1"/>
  <c r="X344" i="6"/>
  <c r="Y344" i="6" s="1"/>
  <c r="X343" i="6"/>
  <c r="Y343" i="6" s="1"/>
  <c r="X342" i="6"/>
  <c r="Y342" i="6" s="1"/>
  <c r="X341" i="6"/>
  <c r="Y341" i="6" s="1"/>
  <c r="X340" i="6"/>
  <c r="Y340" i="6" s="1"/>
  <c r="X339" i="6"/>
  <c r="Y339" i="6" s="1"/>
  <c r="X338" i="6"/>
  <c r="Y338" i="6" s="1"/>
  <c r="X337" i="6"/>
  <c r="Y337" i="6" s="1"/>
  <c r="X336" i="6"/>
  <c r="Y336" i="6" s="1"/>
  <c r="X335" i="6"/>
  <c r="Y335" i="6" s="1"/>
  <c r="X334" i="6"/>
  <c r="Y334" i="6" s="1"/>
  <c r="X333" i="6"/>
  <c r="Y333" i="6" s="1"/>
  <c r="X332" i="6"/>
  <c r="Y332" i="6" s="1"/>
  <c r="X331" i="6"/>
  <c r="Y331" i="6" s="1"/>
  <c r="X330" i="6"/>
  <c r="Y330" i="6" s="1"/>
  <c r="X329" i="6"/>
  <c r="Y329" i="6" s="1"/>
  <c r="X328" i="6"/>
  <c r="Y328" i="6" s="1"/>
  <c r="X327" i="6"/>
  <c r="Y327" i="6" s="1"/>
  <c r="X326" i="6"/>
  <c r="Y326" i="6" s="1"/>
  <c r="X325" i="6"/>
  <c r="Y325" i="6" s="1"/>
  <c r="X324" i="6"/>
  <c r="Y324" i="6" s="1"/>
  <c r="X323" i="6"/>
  <c r="Y323" i="6" s="1"/>
  <c r="X322" i="6"/>
  <c r="Y322" i="6" s="1"/>
  <c r="X321" i="6"/>
  <c r="Y321" i="6" s="1"/>
  <c r="X320" i="6"/>
  <c r="Y320" i="6" s="1"/>
  <c r="X319" i="6"/>
  <c r="Y319" i="6" s="1"/>
  <c r="X318" i="6"/>
  <c r="Y318" i="6" s="1"/>
  <c r="X317" i="6"/>
  <c r="Y317" i="6" s="1"/>
  <c r="X316" i="6"/>
  <c r="Y316" i="6" s="1"/>
  <c r="X315" i="6"/>
  <c r="Y315" i="6" s="1"/>
  <c r="X314" i="6"/>
  <c r="Y314" i="6" s="1"/>
  <c r="X313" i="6"/>
  <c r="Y313" i="6" s="1"/>
  <c r="X312" i="6"/>
  <c r="Y312" i="6" s="1"/>
  <c r="X311" i="6"/>
  <c r="Y311" i="6" s="1"/>
  <c r="X310" i="6"/>
  <c r="Y310" i="6" s="1"/>
  <c r="X309" i="6"/>
  <c r="Y309" i="6" s="1"/>
  <c r="X308" i="6"/>
  <c r="Y308" i="6" s="1"/>
  <c r="X307" i="6"/>
  <c r="Y307" i="6" s="1"/>
  <c r="X306" i="6"/>
  <c r="Y306" i="6" s="1"/>
  <c r="X305" i="6"/>
  <c r="Y305" i="6" s="1"/>
  <c r="X304" i="6"/>
  <c r="Y304" i="6" s="1"/>
  <c r="X303" i="6"/>
  <c r="Y303" i="6" s="1"/>
  <c r="X302" i="6"/>
  <c r="Y302" i="6" s="1"/>
  <c r="X301" i="6"/>
  <c r="Y301" i="6" s="1"/>
  <c r="X300" i="6"/>
  <c r="Y300" i="6" s="1"/>
  <c r="X299" i="6"/>
  <c r="Y299" i="6" s="1"/>
  <c r="X298" i="6"/>
  <c r="Y298" i="6" s="1"/>
  <c r="X297" i="6"/>
  <c r="Y297" i="6" s="1"/>
  <c r="X296" i="6"/>
  <c r="Y296" i="6" s="1"/>
  <c r="X295" i="6"/>
  <c r="Y295" i="6" s="1"/>
  <c r="X294" i="6"/>
  <c r="Y294" i="6" s="1"/>
  <c r="X293" i="6"/>
  <c r="Y293" i="6" s="1"/>
  <c r="X292" i="6"/>
  <c r="Y292" i="6" s="1"/>
  <c r="X291" i="6"/>
  <c r="Y291" i="6" s="1"/>
  <c r="X290" i="6"/>
  <c r="Y290" i="6" s="1"/>
  <c r="X289" i="6"/>
  <c r="Y289" i="6" s="1"/>
  <c r="X288" i="6"/>
  <c r="Y288" i="6" s="1"/>
  <c r="X287" i="6"/>
  <c r="Y287" i="6" s="1"/>
  <c r="X286" i="6"/>
  <c r="Y286" i="6" s="1"/>
  <c r="X285" i="6"/>
  <c r="Y285" i="6" s="1"/>
  <c r="X284" i="6"/>
  <c r="Y284" i="6" s="1"/>
  <c r="X283" i="6"/>
  <c r="Y283" i="6" s="1"/>
  <c r="X282" i="6"/>
  <c r="Y282" i="6" s="1"/>
  <c r="X281" i="6"/>
  <c r="Y281" i="6" s="1"/>
  <c r="X280" i="6"/>
  <c r="Y280" i="6" s="1"/>
  <c r="X279" i="6"/>
  <c r="Y279" i="6" s="1"/>
  <c r="X278" i="6"/>
  <c r="Y278" i="6" s="1"/>
  <c r="X277" i="6"/>
  <c r="Y277" i="6" s="1"/>
  <c r="X276" i="6"/>
  <c r="Y276" i="6" s="1"/>
  <c r="X275" i="6"/>
  <c r="Y275" i="6" s="1"/>
  <c r="X274" i="6"/>
  <c r="Y274" i="6" s="1"/>
  <c r="X273" i="6"/>
  <c r="Y273" i="6" s="1"/>
  <c r="X272" i="6"/>
  <c r="Y272" i="6" s="1"/>
  <c r="X271" i="6"/>
  <c r="Y271" i="6" s="1"/>
  <c r="X270" i="6"/>
  <c r="Y270" i="6" s="1"/>
  <c r="X269" i="6"/>
  <c r="Y269" i="6" s="1"/>
  <c r="X268" i="6"/>
  <c r="Y268" i="6" s="1"/>
  <c r="X267" i="6"/>
  <c r="Y267" i="6" s="1"/>
  <c r="X266" i="6"/>
  <c r="Y266" i="6" s="1"/>
  <c r="X265" i="6"/>
  <c r="Y265" i="6" s="1"/>
  <c r="X264" i="6"/>
  <c r="Y264" i="6" s="1"/>
  <c r="X263" i="6"/>
  <c r="Y263" i="6" s="1"/>
  <c r="X262" i="6"/>
  <c r="Y262" i="6" s="1"/>
  <c r="X261" i="6"/>
  <c r="Y261" i="6" s="1"/>
  <c r="X260" i="6"/>
  <c r="Y260" i="6" s="1"/>
  <c r="X259" i="6"/>
  <c r="Y259" i="6" s="1"/>
  <c r="X258" i="6"/>
  <c r="Y258" i="6" s="1"/>
  <c r="X257" i="6"/>
  <c r="Y257" i="6" s="1"/>
  <c r="X256" i="6"/>
  <c r="Y256" i="6" s="1"/>
  <c r="X255" i="6"/>
  <c r="Y255" i="6" s="1"/>
  <c r="X254" i="6"/>
  <c r="Y254" i="6" s="1"/>
  <c r="X253" i="6"/>
  <c r="Y253" i="6" s="1"/>
  <c r="X252" i="6"/>
  <c r="Y252" i="6" s="1"/>
  <c r="X251" i="6"/>
  <c r="Y251" i="6" s="1"/>
  <c r="X250" i="6"/>
  <c r="Y250" i="6" s="1"/>
  <c r="X249" i="6"/>
  <c r="Y249" i="6" s="1"/>
  <c r="X248" i="6"/>
  <c r="Y248" i="6" s="1"/>
  <c r="X247" i="6"/>
  <c r="Y247" i="6" s="1"/>
  <c r="X246" i="6"/>
  <c r="Y246" i="6" s="1"/>
  <c r="X245" i="6"/>
  <c r="Y245" i="6" s="1"/>
  <c r="X244" i="6"/>
  <c r="Y244" i="6" s="1"/>
  <c r="X243" i="6"/>
  <c r="Y243" i="6" s="1"/>
  <c r="X242" i="6"/>
  <c r="Y242" i="6" s="1"/>
  <c r="X241" i="6"/>
  <c r="Y241" i="6" s="1"/>
  <c r="X240" i="6"/>
  <c r="Y240" i="6" s="1"/>
  <c r="X239" i="6"/>
  <c r="Y239" i="6" s="1"/>
  <c r="X238" i="6"/>
  <c r="Y238" i="6" s="1"/>
  <c r="X237" i="6"/>
  <c r="Y237" i="6" s="1"/>
  <c r="X236" i="6"/>
  <c r="Y236" i="6" s="1"/>
  <c r="X235" i="6"/>
  <c r="Y235" i="6" s="1"/>
  <c r="X234" i="6"/>
  <c r="Y234" i="6" s="1"/>
  <c r="X233" i="6"/>
  <c r="Y233" i="6" s="1"/>
  <c r="X232" i="6"/>
  <c r="Y232" i="6" s="1"/>
  <c r="X231" i="6"/>
  <c r="Y231" i="6" s="1"/>
  <c r="X230" i="6"/>
  <c r="Y230" i="6" s="1"/>
  <c r="X229" i="6"/>
  <c r="Y229" i="6" s="1"/>
  <c r="X228" i="6"/>
  <c r="Y228" i="6" s="1"/>
  <c r="X227" i="6"/>
  <c r="Y227" i="6" s="1"/>
  <c r="X226" i="6"/>
  <c r="Y226" i="6" s="1"/>
  <c r="X225" i="6"/>
  <c r="Y225" i="6" s="1"/>
  <c r="X224" i="6"/>
  <c r="Y224" i="6" s="1"/>
  <c r="X223" i="6"/>
  <c r="Y223" i="6" s="1"/>
  <c r="X222" i="6"/>
  <c r="Y222" i="6" s="1"/>
  <c r="X221" i="6"/>
  <c r="Y221" i="6" s="1"/>
  <c r="X220" i="6"/>
  <c r="Y220" i="6" s="1"/>
  <c r="X219" i="6"/>
  <c r="Y219" i="6" s="1"/>
  <c r="X218" i="6"/>
  <c r="Y218" i="6" s="1"/>
  <c r="X217" i="6"/>
  <c r="Y217" i="6" s="1"/>
  <c r="X216" i="6"/>
  <c r="Y216" i="6" s="1"/>
  <c r="X215" i="6"/>
  <c r="Y215" i="6" s="1"/>
  <c r="X214" i="6"/>
  <c r="Y214" i="6" s="1"/>
  <c r="X213" i="6"/>
  <c r="Y213" i="6" s="1"/>
  <c r="X212" i="6"/>
  <c r="Y212" i="6" s="1"/>
  <c r="X211" i="6"/>
  <c r="Y211" i="6" s="1"/>
  <c r="X210" i="6"/>
  <c r="Y210" i="6" s="1"/>
  <c r="X209" i="6"/>
  <c r="Y209" i="6" s="1"/>
  <c r="X208" i="6"/>
  <c r="Y208" i="6" s="1"/>
  <c r="X207" i="6"/>
  <c r="Y207" i="6" s="1"/>
  <c r="X206" i="6"/>
  <c r="Y206" i="6" s="1"/>
  <c r="X205" i="6"/>
  <c r="Y205" i="6" s="1"/>
  <c r="X204" i="6"/>
  <c r="Y204" i="6" s="1"/>
  <c r="X203" i="6"/>
  <c r="Y203" i="6" s="1"/>
  <c r="X202" i="6"/>
  <c r="Y202" i="6" s="1"/>
  <c r="X201" i="6"/>
  <c r="Y201" i="6" s="1"/>
  <c r="X200" i="6"/>
  <c r="Y200" i="6" s="1"/>
  <c r="X199" i="6"/>
  <c r="Y199" i="6" s="1"/>
  <c r="X198" i="6"/>
  <c r="Y198" i="6" s="1"/>
  <c r="X197" i="6"/>
  <c r="Y197" i="6" s="1"/>
  <c r="X196" i="6"/>
  <c r="Y196" i="6" s="1"/>
  <c r="X195" i="6"/>
  <c r="Y195" i="6" s="1"/>
  <c r="X194" i="6"/>
  <c r="Y194" i="6" s="1"/>
  <c r="X193" i="6"/>
  <c r="Y193" i="6" s="1"/>
  <c r="X192" i="6"/>
  <c r="Y192" i="6" s="1"/>
  <c r="X191" i="6"/>
  <c r="Y191" i="6" s="1"/>
  <c r="X190" i="6"/>
  <c r="Y190" i="6" s="1"/>
  <c r="X189" i="6"/>
  <c r="Y189" i="6" s="1"/>
  <c r="X188" i="6"/>
  <c r="Y188" i="6" s="1"/>
  <c r="X187" i="6"/>
  <c r="Y187" i="6" s="1"/>
  <c r="X186" i="6"/>
  <c r="Y186" i="6" s="1"/>
  <c r="X185" i="6"/>
  <c r="Y185" i="6" s="1"/>
  <c r="X184" i="6"/>
  <c r="Y184" i="6" s="1"/>
  <c r="X183" i="6"/>
  <c r="Y183" i="6" s="1"/>
  <c r="X182" i="6"/>
  <c r="Y182" i="6" s="1"/>
  <c r="X181" i="6"/>
  <c r="Y181" i="6" s="1"/>
  <c r="X180" i="6"/>
  <c r="Y180" i="6" s="1"/>
  <c r="X179" i="6"/>
  <c r="Y179" i="6" s="1"/>
  <c r="X178" i="6"/>
  <c r="Y178" i="6" s="1"/>
  <c r="X177" i="6"/>
  <c r="Y177" i="6" s="1"/>
  <c r="X176" i="6"/>
  <c r="Y176" i="6" s="1"/>
  <c r="X175" i="6"/>
  <c r="Y175" i="6" s="1"/>
  <c r="X174" i="6"/>
  <c r="Y174" i="6" s="1"/>
  <c r="X173" i="6"/>
  <c r="Y173" i="6" s="1"/>
  <c r="X172" i="6"/>
  <c r="Y172" i="6" s="1"/>
  <c r="X171" i="6"/>
  <c r="Y171" i="6" s="1"/>
  <c r="X170" i="6"/>
  <c r="Y170" i="6" s="1"/>
  <c r="X169" i="6"/>
  <c r="Y169" i="6" s="1"/>
  <c r="X168" i="6"/>
  <c r="Y168" i="6" s="1"/>
  <c r="X167" i="6"/>
  <c r="Y167" i="6" s="1"/>
  <c r="X166" i="6"/>
  <c r="Y166" i="6" s="1"/>
  <c r="X165" i="6"/>
  <c r="Y165" i="6" s="1"/>
  <c r="X164" i="6"/>
  <c r="Y164" i="6" s="1"/>
  <c r="X163" i="6"/>
  <c r="Y163" i="6" s="1"/>
  <c r="X162" i="6"/>
  <c r="Y162" i="6" s="1"/>
  <c r="X161" i="6"/>
  <c r="Y161" i="6" s="1"/>
  <c r="X160" i="6"/>
  <c r="Y160" i="6" s="1"/>
  <c r="X159" i="6"/>
  <c r="Y159" i="6" s="1"/>
  <c r="X158" i="6"/>
  <c r="Y158" i="6" s="1"/>
  <c r="X157" i="6"/>
  <c r="Y157" i="6" s="1"/>
  <c r="X156" i="6"/>
  <c r="Y156" i="6" s="1"/>
  <c r="X155" i="6"/>
  <c r="Y155" i="6" s="1"/>
  <c r="X154" i="6"/>
  <c r="Y154" i="6" s="1"/>
  <c r="X153" i="6"/>
  <c r="Y153" i="6" s="1"/>
  <c r="X152" i="6"/>
  <c r="Y152" i="6" s="1"/>
  <c r="X151" i="6"/>
  <c r="Y151" i="6" s="1"/>
  <c r="X150" i="6"/>
  <c r="Y150" i="6" s="1"/>
  <c r="X149" i="6"/>
  <c r="Y149" i="6" s="1"/>
  <c r="X148" i="6"/>
  <c r="Y148" i="6" s="1"/>
  <c r="X147" i="6"/>
  <c r="Y147" i="6" s="1"/>
  <c r="X146" i="6"/>
  <c r="Y146" i="6" s="1"/>
  <c r="X145" i="6"/>
  <c r="Y145" i="6" s="1"/>
  <c r="X144" i="6"/>
  <c r="Y144" i="6" s="1"/>
  <c r="X143" i="6"/>
  <c r="Y143" i="6" s="1"/>
  <c r="X142" i="6"/>
  <c r="Y142" i="6" s="1"/>
  <c r="X141" i="6"/>
  <c r="Y141" i="6" s="1"/>
  <c r="X140" i="6"/>
  <c r="Y140" i="6" s="1"/>
  <c r="X139" i="6"/>
  <c r="Y139" i="6" s="1"/>
  <c r="X138" i="6"/>
  <c r="Y138" i="6" s="1"/>
  <c r="X137" i="6"/>
  <c r="Y137" i="6" s="1"/>
  <c r="X136" i="6"/>
  <c r="Y136" i="6" s="1"/>
  <c r="X135" i="6"/>
  <c r="Y135" i="6" s="1"/>
  <c r="X134" i="6"/>
  <c r="Y134" i="6" s="1"/>
  <c r="X133" i="6"/>
  <c r="Y133" i="6" s="1"/>
  <c r="X132" i="6"/>
  <c r="Y132" i="6" s="1"/>
  <c r="X131" i="6"/>
  <c r="Y131" i="6" s="1"/>
  <c r="X130" i="6"/>
  <c r="Y130" i="6" s="1"/>
  <c r="X129" i="6"/>
  <c r="Y129" i="6" s="1"/>
  <c r="X128" i="6"/>
  <c r="Y128" i="6" s="1"/>
  <c r="X127" i="6"/>
  <c r="Y127" i="6" s="1"/>
  <c r="X126" i="6"/>
  <c r="Y126" i="6" s="1"/>
  <c r="X125" i="6"/>
  <c r="Y125" i="6" s="1"/>
  <c r="X124" i="6"/>
  <c r="Y124" i="6" s="1"/>
  <c r="X123" i="6"/>
  <c r="Y123" i="6" s="1"/>
  <c r="X122" i="6"/>
  <c r="Y122" i="6" s="1"/>
  <c r="X121" i="6"/>
  <c r="Y121" i="6" s="1"/>
  <c r="X120" i="6"/>
  <c r="Y120" i="6" s="1"/>
  <c r="X119" i="6"/>
  <c r="Y119" i="6" s="1"/>
  <c r="X118" i="6"/>
  <c r="Y118" i="6" s="1"/>
  <c r="X117" i="6"/>
  <c r="Y117" i="6" s="1"/>
  <c r="X116" i="6"/>
  <c r="Y116" i="6" s="1"/>
  <c r="X115" i="6"/>
  <c r="Y115" i="6" s="1"/>
  <c r="X114" i="6"/>
  <c r="Y114" i="6" s="1"/>
  <c r="X113" i="6"/>
  <c r="Y113" i="6" s="1"/>
  <c r="X112" i="6"/>
  <c r="Y112" i="6" s="1"/>
  <c r="X111" i="6"/>
  <c r="Y111" i="6" s="1"/>
  <c r="X110" i="6"/>
  <c r="Y110" i="6" s="1"/>
  <c r="X109" i="6"/>
  <c r="Y109" i="6" s="1"/>
  <c r="X108" i="6"/>
  <c r="Y108" i="6" s="1"/>
  <c r="X107" i="6"/>
  <c r="Y107" i="6" s="1"/>
  <c r="X106" i="6"/>
  <c r="Y106" i="6" s="1"/>
  <c r="X105" i="6"/>
  <c r="Y105" i="6" s="1"/>
  <c r="X104" i="6"/>
  <c r="Y104" i="6" s="1"/>
  <c r="X103" i="6"/>
  <c r="Y103" i="6" s="1"/>
  <c r="X102" i="6"/>
  <c r="Y102" i="6" s="1"/>
  <c r="X101" i="6"/>
  <c r="Y101" i="6" s="1"/>
  <c r="X100" i="6"/>
  <c r="Y100" i="6" s="1"/>
  <c r="X99" i="6"/>
  <c r="Y99" i="6" s="1"/>
  <c r="Y426" i="6"/>
  <c r="X455" i="6"/>
  <c r="Y455" i="6" s="1"/>
  <c r="M4" i="9"/>
  <c r="N4" i="9" s="1"/>
  <c r="M5" i="9"/>
  <c r="N5" i="9"/>
  <c r="M6" i="9"/>
  <c r="N6" i="9" s="1"/>
  <c r="M7" i="9"/>
  <c r="N7" i="9"/>
  <c r="M8" i="9"/>
  <c r="N8" i="9" s="1"/>
  <c r="M9" i="9"/>
  <c r="N9" i="9" s="1"/>
  <c r="M10" i="9"/>
  <c r="N10" i="9" s="1"/>
  <c r="M11" i="9"/>
  <c r="N11" i="9" s="1"/>
  <c r="M12" i="9"/>
  <c r="N12" i="9" s="1"/>
  <c r="M13" i="9"/>
  <c r="N13" i="9"/>
  <c r="M14" i="9"/>
  <c r="N14" i="9" s="1"/>
  <c r="M15" i="9"/>
  <c r="N15" i="9"/>
  <c r="M16" i="9"/>
  <c r="N16" i="9" s="1"/>
  <c r="M17" i="9"/>
  <c r="N17" i="9" s="1"/>
  <c r="M18" i="9"/>
  <c r="N18" i="9"/>
  <c r="M19" i="9"/>
  <c r="N19" i="9" s="1"/>
  <c r="M20" i="9"/>
  <c r="N20" i="9" s="1"/>
  <c r="M21" i="9"/>
  <c r="N21" i="9" s="1"/>
  <c r="M22" i="9"/>
  <c r="N22" i="9" s="1"/>
  <c r="M23" i="9"/>
  <c r="N23" i="9" s="1"/>
  <c r="M24" i="9"/>
  <c r="N24" i="9"/>
  <c r="M25" i="9"/>
  <c r="N25" i="9" s="1"/>
  <c r="M26" i="9"/>
  <c r="N26" i="9" s="1"/>
  <c r="M27" i="9"/>
  <c r="N27" i="9"/>
  <c r="M28" i="9"/>
  <c r="N28" i="9" s="1"/>
  <c r="M29" i="9"/>
  <c r="N29" i="9" s="1"/>
  <c r="M30" i="9"/>
  <c r="N30" i="9" s="1"/>
  <c r="M31" i="9"/>
  <c r="N31" i="9" s="1"/>
  <c r="M32" i="9"/>
  <c r="N32" i="9" s="1"/>
  <c r="M33" i="9"/>
  <c r="N33" i="9" s="1"/>
  <c r="M34" i="9"/>
  <c r="N34" i="9" s="1"/>
  <c r="M35" i="9"/>
  <c r="N35" i="9" s="1"/>
  <c r="M36" i="9"/>
  <c r="N36" i="9" s="1"/>
  <c r="M37" i="9"/>
  <c r="N37" i="9" s="1"/>
  <c r="M38" i="9"/>
  <c r="N38" i="9" s="1"/>
  <c r="M39" i="9"/>
  <c r="N39" i="9" s="1"/>
  <c r="M40" i="9"/>
  <c r="N40" i="9" s="1"/>
  <c r="M41" i="9"/>
  <c r="N41" i="9"/>
  <c r="M42" i="9"/>
  <c r="N42" i="9" s="1"/>
  <c r="M43" i="9"/>
  <c r="N43" i="9" s="1"/>
  <c r="M44" i="9"/>
  <c r="N44" i="9"/>
  <c r="M45" i="9"/>
  <c r="N45" i="9" s="1"/>
  <c r="M46" i="9"/>
  <c r="N46" i="9"/>
  <c r="M47" i="9"/>
  <c r="N47" i="9" s="1"/>
  <c r="M48" i="9"/>
  <c r="N48" i="9"/>
  <c r="M49" i="9"/>
  <c r="N49" i="9" s="1"/>
  <c r="M50" i="9"/>
  <c r="N50" i="9"/>
  <c r="M51" i="9"/>
  <c r="N51" i="9" s="1"/>
  <c r="M52" i="9"/>
  <c r="N52" i="9" s="1"/>
  <c r="M53" i="9"/>
  <c r="N53" i="9"/>
  <c r="M54" i="9"/>
  <c r="N54" i="9" s="1"/>
  <c r="M55" i="9"/>
  <c r="N55" i="9" s="1"/>
  <c r="M56" i="9"/>
  <c r="N56" i="9"/>
  <c r="M57" i="9"/>
  <c r="N57" i="9" s="1"/>
  <c r="M58" i="9"/>
  <c r="N58" i="9"/>
  <c r="M59" i="9"/>
  <c r="N59" i="9" s="1"/>
  <c r="M60" i="9"/>
  <c r="N60" i="9"/>
  <c r="M61" i="9"/>
  <c r="N61" i="9" s="1"/>
  <c r="M62" i="9"/>
  <c r="N62" i="9" s="1"/>
  <c r="M63" i="9"/>
  <c r="N63" i="9"/>
  <c r="M64" i="9"/>
  <c r="N64" i="9" s="1"/>
  <c r="M65" i="9"/>
  <c r="N65" i="9" s="1"/>
  <c r="M66" i="9"/>
  <c r="N66" i="9" s="1"/>
  <c r="M67" i="9"/>
  <c r="N67" i="9" s="1"/>
  <c r="M68" i="9"/>
  <c r="N68" i="9" s="1"/>
  <c r="M69" i="9"/>
  <c r="N69" i="9" s="1"/>
  <c r="M70" i="9"/>
  <c r="N70" i="9" s="1"/>
  <c r="M71" i="9"/>
  <c r="N71" i="9" s="1"/>
  <c r="M72" i="9"/>
  <c r="N72" i="9" s="1"/>
  <c r="M73" i="9"/>
  <c r="N73" i="9" s="1"/>
  <c r="M74" i="9"/>
  <c r="N74" i="9" s="1"/>
  <c r="M75" i="9"/>
  <c r="N75" i="9" s="1"/>
  <c r="M76" i="9"/>
  <c r="N76" i="9" s="1"/>
  <c r="M77" i="9"/>
  <c r="N77" i="9" s="1"/>
  <c r="M78" i="9"/>
  <c r="N78" i="9" s="1"/>
  <c r="M79" i="9"/>
  <c r="N79" i="9" s="1"/>
  <c r="M80" i="9"/>
  <c r="N80" i="9" s="1"/>
  <c r="M81" i="9"/>
  <c r="N81" i="9"/>
  <c r="M82" i="9"/>
  <c r="N82" i="9" s="1"/>
  <c r="M83" i="9"/>
  <c r="N83" i="9" s="1"/>
  <c r="M84" i="9"/>
  <c r="N84" i="9" s="1"/>
  <c r="M85" i="9"/>
  <c r="N85" i="9" s="1"/>
  <c r="M86" i="9"/>
  <c r="N86" i="9" s="1"/>
  <c r="M87" i="9"/>
  <c r="N87" i="9"/>
  <c r="M88" i="9"/>
  <c r="N88" i="9" s="1"/>
  <c r="M89" i="9"/>
  <c r="N89" i="9" s="1"/>
  <c r="M90" i="9"/>
  <c r="N90" i="9" s="1"/>
  <c r="M91" i="9"/>
  <c r="N91" i="9" s="1"/>
  <c r="M92" i="9"/>
  <c r="N92" i="9" s="1"/>
  <c r="M93" i="9"/>
  <c r="N93" i="9" s="1"/>
  <c r="M94" i="9"/>
  <c r="N94" i="9"/>
  <c r="M95" i="9"/>
  <c r="N95" i="9" s="1"/>
  <c r="M96" i="9"/>
  <c r="N96" i="9"/>
  <c r="M97" i="9"/>
  <c r="N97" i="9" s="1"/>
  <c r="M98" i="9"/>
  <c r="N98" i="9" s="1"/>
  <c r="M99" i="9"/>
  <c r="N99" i="9"/>
  <c r="M100" i="9"/>
  <c r="N100" i="9" s="1"/>
  <c r="M101" i="9"/>
  <c r="N101" i="9" s="1"/>
  <c r="M102" i="9"/>
  <c r="N102" i="9" s="1"/>
  <c r="M103" i="9"/>
  <c r="N103" i="9" s="1"/>
  <c r="M104" i="9"/>
  <c r="N104" i="9" s="1"/>
  <c r="M105" i="9"/>
  <c r="N105" i="9"/>
  <c r="M106" i="9"/>
  <c r="N106" i="9" s="1"/>
  <c r="M107" i="9"/>
  <c r="N107" i="9"/>
  <c r="M108" i="9"/>
  <c r="N108" i="9" s="1"/>
  <c r="M109" i="9"/>
  <c r="N109" i="9" s="1"/>
  <c r="M110" i="9"/>
  <c r="N110" i="9" s="1"/>
  <c r="M111" i="9"/>
  <c r="N111" i="9" s="1"/>
  <c r="M112" i="9"/>
  <c r="N112" i="9" s="1"/>
  <c r="M113" i="9"/>
  <c r="N113" i="9" s="1"/>
  <c r="M114" i="9"/>
  <c r="N114" i="9" s="1"/>
  <c r="M115" i="9"/>
  <c r="N115" i="9" s="1"/>
  <c r="M116" i="9"/>
  <c r="N116" i="9" s="1"/>
  <c r="M117" i="9"/>
  <c r="N117" i="9"/>
  <c r="M118" i="9"/>
  <c r="N118" i="9" s="1"/>
  <c r="M119" i="9"/>
  <c r="N119" i="9" s="1"/>
  <c r="M120" i="9"/>
  <c r="N120" i="9"/>
  <c r="M121" i="9"/>
  <c r="N121" i="9" s="1"/>
  <c r="M122" i="9"/>
  <c r="N122" i="9"/>
  <c r="M123" i="9"/>
  <c r="N123" i="9" s="1"/>
  <c r="M124" i="9"/>
  <c r="N124" i="9" s="1"/>
  <c r="M125" i="9"/>
  <c r="N125" i="9" s="1"/>
  <c r="M126" i="9"/>
  <c r="N126" i="9" s="1"/>
  <c r="M127" i="9"/>
  <c r="N127" i="9"/>
  <c r="M128" i="9"/>
  <c r="N128" i="9" s="1"/>
  <c r="M129" i="9"/>
  <c r="N129" i="9"/>
  <c r="M130" i="9"/>
  <c r="N130" i="9" s="1"/>
  <c r="M131" i="9"/>
  <c r="N131" i="9"/>
  <c r="M132" i="9"/>
  <c r="N132" i="9" s="1"/>
  <c r="M133" i="9"/>
  <c r="N133" i="9" s="1"/>
  <c r="M134" i="9"/>
  <c r="N134" i="9"/>
  <c r="M135" i="9"/>
  <c r="N135" i="9" s="1"/>
  <c r="M136" i="9"/>
  <c r="N136" i="9" s="1"/>
  <c r="M137" i="9"/>
  <c r="N137" i="9"/>
  <c r="M138" i="9"/>
  <c r="N138" i="9" s="1"/>
  <c r="M139" i="9"/>
  <c r="N139" i="9" s="1"/>
  <c r="M140" i="9"/>
  <c r="N140" i="9" s="1"/>
  <c r="M141" i="9"/>
  <c r="N141" i="9"/>
  <c r="M142" i="9"/>
  <c r="N142" i="9" s="1"/>
  <c r="M143" i="9"/>
  <c r="N143" i="9" s="1"/>
  <c r="M144" i="9"/>
  <c r="N144" i="9" s="1"/>
  <c r="M145" i="9"/>
  <c r="N145" i="9" s="1"/>
  <c r="M146" i="9"/>
  <c r="N146" i="9" s="1"/>
  <c r="M147" i="9"/>
  <c r="N147" i="9"/>
  <c r="M148" i="9"/>
  <c r="N148" i="9" s="1"/>
  <c r="M149" i="9"/>
  <c r="N149" i="9"/>
  <c r="M150" i="9"/>
  <c r="N150" i="9" s="1"/>
  <c r="M151" i="9"/>
  <c r="N151" i="9" s="1"/>
  <c r="M152" i="9"/>
  <c r="N152" i="9" s="1"/>
  <c r="M153" i="9"/>
  <c r="N153" i="9" s="1"/>
  <c r="M154" i="9"/>
  <c r="N154" i="9" s="1"/>
  <c r="M155" i="9"/>
  <c r="N155" i="9" s="1"/>
  <c r="M156" i="9"/>
  <c r="N156" i="9" s="1"/>
  <c r="M157" i="9"/>
  <c r="N157" i="9" s="1"/>
  <c r="M158" i="9"/>
  <c r="N158" i="9"/>
  <c r="M159" i="9"/>
  <c r="N159" i="9" s="1"/>
  <c r="M160" i="9"/>
  <c r="N160" i="9"/>
  <c r="M161" i="9"/>
  <c r="N161" i="9" s="1"/>
  <c r="M162" i="9"/>
  <c r="N162" i="9"/>
  <c r="M163" i="9"/>
  <c r="N163" i="9" s="1"/>
  <c r="M164" i="9"/>
  <c r="N164" i="9" s="1"/>
  <c r="M165" i="9"/>
  <c r="N165" i="9" s="1"/>
  <c r="M166" i="9"/>
  <c r="N166" i="9" s="1"/>
  <c r="M167" i="9"/>
  <c r="N167" i="9" s="1"/>
  <c r="M168" i="9"/>
  <c r="N168" i="9" s="1"/>
  <c r="M169" i="9"/>
  <c r="N169" i="9" s="1"/>
  <c r="M170" i="9"/>
  <c r="N170" i="9" s="1"/>
  <c r="M171" i="9"/>
  <c r="N171" i="9" s="1"/>
  <c r="M172" i="9"/>
  <c r="N172" i="9" s="1"/>
  <c r="M173" i="9"/>
  <c r="N173" i="9" s="1"/>
  <c r="M174" i="9"/>
  <c r="N174" i="9" s="1"/>
  <c r="M175" i="9"/>
  <c r="N175" i="9" s="1"/>
  <c r="M176" i="9"/>
  <c r="N176" i="9" s="1"/>
  <c r="M177" i="9"/>
  <c r="N177" i="9" s="1"/>
  <c r="M178" i="9"/>
  <c r="N178" i="9" s="1"/>
  <c r="M179" i="9"/>
  <c r="N179" i="9" s="1"/>
  <c r="M180" i="9"/>
  <c r="N180" i="9" s="1"/>
  <c r="M181" i="9"/>
  <c r="N181" i="9" s="1"/>
  <c r="M3" i="9"/>
  <c r="N3" i="9"/>
  <c r="P4" i="8"/>
  <c r="Q4" i="8"/>
  <c r="P5" i="8"/>
  <c r="Q5" i="8"/>
  <c r="P6" i="8"/>
  <c r="Q6" i="8"/>
  <c r="P7" i="8"/>
  <c r="Q7" i="8"/>
  <c r="P8" i="8"/>
  <c r="Q8" i="8"/>
  <c r="P9" i="8"/>
  <c r="Q9" i="8"/>
  <c r="P10" i="8"/>
  <c r="Q10" i="8"/>
  <c r="P11" i="8"/>
  <c r="Q11" i="8"/>
  <c r="P12" i="8"/>
  <c r="Q12" i="8" s="1"/>
  <c r="P13" i="8"/>
  <c r="Q13" i="8"/>
  <c r="P14" i="8"/>
  <c r="Q14" i="8"/>
  <c r="P15" i="8"/>
  <c r="Q15" i="8"/>
  <c r="P16" i="8"/>
  <c r="Q16" i="8"/>
  <c r="P17" i="8"/>
  <c r="Q17" i="8"/>
  <c r="P18" i="8"/>
  <c r="Q18" i="8"/>
  <c r="P19" i="8"/>
  <c r="Q19" i="8" s="1"/>
  <c r="P20" i="8"/>
  <c r="Q20" i="8"/>
  <c r="P21" i="8"/>
  <c r="Q21" i="8"/>
  <c r="P22" i="8"/>
  <c r="Q22" i="8"/>
  <c r="P23" i="8"/>
  <c r="Q23" i="8"/>
  <c r="P24" i="8"/>
  <c r="Q24" i="8"/>
  <c r="P25" i="8"/>
  <c r="Q25" i="8"/>
  <c r="P26" i="8"/>
  <c r="Q26" i="8"/>
  <c r="P27" i="8"/>
  <c r="Q27" i="8"/>
  <c r="P28" i="8"/>
  <c r="Q28" i="8"/>
  <c r="P29" i="8"/>
  <c r="Q29" i="8" s="1"/>
  <c r="P30" i="8"/>
  <c r="Q30" i="8" s="1"/>
  <c r="P31" i="8"/>
  <c r="Q31" i="8" s="1"/>
  <c r="P32" i="8"/>
  <c r="Q32" i="8"/>
  <c r="P33" i="8"/>
  <c r="Q33" i="8"/>
  <c r="P34" i="8"/>
  <c r="Q34" i="8" s="1"/>
  <c r="P35" i="8"/>
  <c r="Q35" i="8"/>
  <c r="P36" i="8"/>
  <c r="Q36" i="8"/>
  <c r="P37" i="8"/>
  <c r="Q37" i="8"/>
  <c r="P38" i="8"/>
  <c r="Q38" i="8"/>
  <c r="P39" i="8"/>
  <c r="Q39" i="8"/>
  <c r="P40" i="8"/>
  <c r="Q40" i="8"/>
  <c r="P41" i="8"/>
  <c r="Q41" i="8"/>
  <c r="P42" i="8"/>
  <c r="Q42" i="8"/>
  <c r="P43" i="8"/>
  <c r="Q43" i="8"/>
  <c r="P44" i="8"/>
  <c r="Q44" i="8"/>
  <c r="P45" i="8"/>
  <c r="Q45" i="8" s="1"/>
  <c r="P46" i="8"/>
  <c r="Q46" i="8" s="1"/>
  <c r="P47" i="8"/>
  <c r="Q47" i="8"/>
  <c r="P48" i="8"/>
  <c r="Q48" i="8"/>
  <c r="P49" i="8"/>
  <c r="Q49" i="8"/>
  <c r="P50" i="8"/>
  <c r="Q50" i="8"/>
  <c r="P51" i="8"/>
  <c r="Q51" i="8"/>
  <c r="P52" i="8"/>
  <c r="Q52" i="8"/>
  <c r="P53" i="8"/>
  <c r="Q53" i="8"/>
  <c r="P54" i="8"/>
  <c r="Q54" i="8"/>
  <c r="P55" i="8"/>
  <c r="Q55" i="8"/>
  <c r="P56" i="8"/>
  <c r="Q56" i="8"/>
  <c r="P57" i="8"/>
  <c r="Q57" i="8" s="1"/>
  <c r="P58" i="8"/>
  <c r="Q58" i="8"/>
  <c r="P59" i="8"/>
  <c r="Q59" i="8" s="1"/>
  <c r="P60" i="8"/>
  <c r="Q60" i="8" s="1"/>
  <c r="P61" i="8"/>
  <c r="Q61" i="8"/>
  <c r="P62" i="8"/>
  <c r="Q62" i="8"/>
  <c r="P63" i="8"/>
  <c r="Q63" i="8" s="1"/>
  <c r="P64" i="8"/>
  <c r="Q64" i="8"/>
  <c r="P65" i="8"/>
  <c r="Q65" i="8" s="1"/>
  <c r="P66" i="8"/>
  <c r="Q66" i="8"/>
  <c r="P67" i="8"/>
  <c r="Q67" i="8"/>
  <c r="P68" i="8"/>
  <c r="Q68" i="8"/>
  <c r="P69" i="8"/>
  <c r="Q69" i="8"/>
  <c r="P70" i="8"/>
  <c r="Q70" i="8"/>
  <c r="P71" i="8"/>
  <c r="Q71" i="8"/>
  <c r="P72" i="8"/>
  <c r="Q72" i="8"/>
  <c r="P73" i="8"/>
  <c r="Q73" i="8"/>
  <c r="P74" i="8"/>
  <c r="Q74" i="8" s="1"/>
  <c r="P75" i="8"/>
  <c r="Q75" i="8"/>
  <c r="P76" i="8"/>
  <c r="Q76" i="8"/>
  <c r="P77" i="8"/>
  <c r="Q77" i="8"/>
  <c r="P78" i="8"/>
  <c r="Q78" i="8"/>
  <c r="P79" i="8"/>
  <c r="Q79" i="8" s="1"/>
  <c r="P80" i="8"/>
  <c r="Q80" i="8"/>
  <c r="P81" i="8"/>
  <c r="Q81" i="8"/>
  <c r="P82" i="8"/>
  <c r="Q82" i="8" s="1"/>
  <c r="P83" i="8"/>
  <c r="Q83" i="8"/>
  <c r="P84" i="8"/>
  <c r="Q84" i="8" s="1"/>
  <c r="P85" i="8"/>
  <c r="Q85" i="8"/>
  <c r="P86" i="8"/>
  <c r="Q86" i="8"/>
  <c r="P87" i="8"/>
  <c r="Q87" i="8" s="1"/>
  <c r="P88" i="8"/>
  <c r="Q88" i="8"/>
  <c r="P89" i="8"/>
  <c r="Q89" i="8"/>
  <c r="P90" i="8"/>
  <c r="Q90" i="8" s="1"/>
  <c r="P91" i="8"/>
  <c r="Q91" i="8" s="1"/>
  <c r="P92" i="8"/>
  <c r="Q92" i="8" s="1"/>
  <c r="P93" i="8"/>
  <c r="Q93" i="8"/>
  <c r="P94" i="8"/>
  <c r="Q94" i="8"/>
  <c r="P95" i="8"/>
  <c r="Q95" i="8" s="1"/>
  <c r="P96" i="8"/>
  <c r="Q96" i="8" s="1"/>
  <c r="P97" i="8"/>
  <c r="Q97" i="8" s="1"/>
  <c r="P98" i="8"/>
  <c r="Q98" i="8" s="1"/>
  <c r="P99" i="8"/>
  <c r="Q99" i="8"/>
  <c r="P100" i="8"/>
  <c r="Q100" i="8"/>
  <c r="P101" i="8"/>
  <c r="Q101" i="8"/>
  <c r="P102" i="8"/>
  <c r="Q102" i="8"/>
  <c r="P103" i="8"/>
  <c r="Q103" i="8" s="1"/>
  <c r="P104" i="8"/>
  <c r="Q104" i="8"/>
  <c r="P105" i="8"/>
  <c r="Q105" i="8" s="1"/>
  <c r="P106" i="8"/>
  <c r="Q106" i="8" s="1"/>
  <c r="P107" i="8"/>
  <c r="Q107" i="8"/>
  <c r="P108" i="8"/>
  <c r="Q108" i="8" s="1"/>
  <c r="P109" i="8"/>
  <c r="Q109" i="8"/>
  <c r="P110" i="8"/>
  <c r="Q110" i="8"/>
  <c r="P111" i="8"/>
  <c r="Q111" i="8" s="1"/>
  <c r="P112" i="8"/>
  <c r="Q112" i="8"/>
  <c r="P113" i="8"/>
  <c r="Q113" i="8"/>
  <c r="P114" i="8"/>
  <c r="Q114" i="8"/>
  <c r="P115" i="8"/>
  <c r="Q115" i="8"/>
  <c r="P116" i="8"/>
  <c r="Q116" i="8"/>
  <c r="P117" i="8"/>
  <c r="Q117" i="8" s="1"/>
  <c r="P118" i="8"/>
  <c r="Q118" i="8" s="1"/>
  <c r="P119" i="8"/>
  <c r="Q119" i="8" s="1"/>
  <c r="P120" i="8"/>
  <c r="Q120" i="8"/>
  <c r="P121" i="8"/>
  <c r="Q121" i="8" s="1"/>
  <c r="P122" i="8"/>
  <c r="Q122" i="8"/>
  <c r="P123" i="8"/>
  <c r="Q123" i="8"/>
  <c r="P124" i="8"/>
  <c r="Q124" i="8" s="1"/>
  <c r="P125" i="8"/>
  <c r="Q125" i="8" s="1"/>
  <c r="P126" i="8"/>
  <c r="Q126" i="8" s="1"/>
  <c r="P127" i="8"/>
  <c r="Q127" i="8" s="1"/>
  <c r="P128" i="8"/>
  <c r="Q128" i="8" s="1"/>
  <c r="P129" i="8"/>
  <c r="Q129" i="8"/>
  <c r="P130" i="8"/>
  <c r="Q130" i="8" s="1"/>
  <c r="P131" i="8"/>
  <c r="Q131" i="8" s="1"/>
  <c r="P132" i="8"/>
  <c r="Q132" i="8" s="1"/>
  <c r="P133" i="8"/>
  <c r="Q133" i="8" s="1"/>
  <c r="P134" i="8"/>
  <c r="Q134" i="8"/>
  <c r="P135" i="8"/>
  <c r="Q135" i="8" s="1"/>
  <c r="P136" i="8"/>
  <c r="Q136" i="8"/>
  <c r="P137" i="8"/>
  <c r="Q137" i="8" s="1"/>
  <c r="P138" i="8"/>
  <c r="Q138" i="8" s="1"/>
  <c r="P139" i="8"/>
  <c r="Q139" i="8"/>
  <c r="P140" i="8"/>
  <c r="Q140" i="8"/>
  <c r="P141" i="8"/>
  <c r="Q141" i="8" s="1"/>
  <c r="P142" i="8"/>
  <c r="Q142" i="8"/>
  <c r="P143" i="8"/>
  <c r="Q143" i="8" s="1"/>
  <c r="P144" i="8"/>
  <c r="Q144" i="8" s="1"/>
  <c r="P145" i="8"/>
  <c r="Q145" i="8"/>
  <c r="P146" i="8"/>
  <c r="Q146" i="8" s="1"/>
  <c r="P147" i="8"/>
  <c r="Q147" i="8"/>
  <c r="P148" i="8"/>
  <c r="Q148" i="8"/>
  <c r="P149" i="8"/>
  <c r="Q149" i="8"/>
  <c r="P150" i="8"/>
  <c r="Q150" i="8"/>
  <c r="P151" i="8"/>
  <c r="Q151" i="8"/>
  <c r="P152" i="8"/>
  <c r="Q152" i="8"/>
  <c r="P153" i="8"/>
  <c r="Q153" i="8"/>
  <c r="P154" i="8"/>
  <c r="Q154" i="8"/>
  <c r="P155" i="8"/>
  <c r="Q155" i="8"/>
  <c r="P156" i="8"/>
  <c r="Q156" i="8"/>
  <c r="P157" i="8"/>
  <c r="Q157" i="8" s="1"/>
  <c r="P158" i="8"/>
  <c r="Q158" i="8"/>
  <c r="P159" i="8"/>
  <c r="Q159" i="8"/>
  <c r="P160" i="8"/>
  <c r="Q160" i="8"/>
  <c r="P161" i="8"/>
  <c r="Q161" i="8"/>
  <c r="P162" i="8"/>
  <c r="Q162" i="8" s="1"/>
  <c r="P163" i="8"/>
  <c r="Q163" i="8"/>
  <c r="P164" i="8"/>
  <c r="Q164" i="8" s="1"/>
  <c r="P165" i="8"/>
  <c r="Q165" i="8"/>
  <c r="P166" i="8"/>
  <c r="Q166" i="8"/>
  <c r="P167" i="8"/>
  <c r="Q167" i="8"/>
  <c r="P168" i="8"/>
  <c r="Q168" i="8" s="1"/>
  <c r="P169" i="8"/>
  <c r="Q169" i="8"/>
  <c r="P170" i="8"/>
  <c r="Q170" i="8"/>
  <c r="P171" i="8"/>
  <c r="Q171" i="8"/>
  <c r="P172" i="8"/>
  <c r="Q172" i="8" s="1"/>
  <c r="P173" i="8"/>
  <c r="Q173" i="8"/>
  <c r="P174" i="8"/>
  <c r="Q174" i="8"/>
  <c r="P175" i="8"/>
  <c r="Q175" i="8"/>
  <c r="P176" i="8"/>
  <c r="Q176" i="8"/>
  <c r="P177" i="8"/>
  <c r="Q177" i="8"/>
  <c r="P178" i="8"/>
  <c r="Q178" i="8"/>
  <c r="P179" i="8"/>
  <c r="Q179" i="8"/>
  <c r="P180" i="8"/>
  <c r="Q180" i="8"/>
  <c r="P181" i="8"/>
  <c r="Q181" i="8"/>
  <c r="P182" i="8"/>
  <c r="Q182" i="8"/>
  <c r="P183" i="8"/>
  <c r="Q183" i="8" s="1"/>
  <c r="P184" i="8"/>
  <c r="Q184" i="8" s="1"/>
  <c r="P185" i="8"/>
  <c r="Q185" i="8"/>
  <c r="P186" i="8"/>
  <c r="Q186" i="8"/>
  <c r="P187" i="8"/>
  <c r="Q187" i="8" s="1"/>
  <c r="P188" i="8"/>
  <c r="Q188" i="8"/>
  <c r="P189" i="8"/>
  <c r="Q189" i="8"/>
  <c r="P190" i="8"/>
  <c r="Q190" i="8" s="1"/>
  <c r="P191" i="8"/>
  <c r="Q191" i="8"/>
  <c r="P192" i="8"/>
  <c r="Q192" i="8" s="1"/>
  <c r="P193" i="8"/>
  <c r="Q193" i="8" s="1"/>
  <c r="P194" i="8"/>
  <c r="Q194" i="8"/>
  <c r="P195" i="8"/>
  <c r="Q195" i="8"/>
  <c r="P196" i="8"/>
  <c r="Q196" i="8"/>
  <c r="P197" i="8"/>
  <c r="Q197" i="8"/>
  <c r="P198" i="8"/>
  <c r="Q198" i="8"/>
  <c r="P199" i="8"/>
  <c r="Q199" i="8"/>
  <c r="P200" i="8"/>
  <c r="Q200" i="8"/>
  <c r="P201" i="8"/>
  <c r="Q201" i="8" s="1"/>
  <c r="P202" i="8"/>
  <c r="Q202" i="8"/>
  <c r="P203" i="8"/>
  <c r="Q203" i="8"/>
  <c r="P204" i="8"/>
  <c r="Q204" i="8"/>
  <c r="P205" i="8"/>
  <c r="Q205" i="8"/>
  <c r="P206" i="8"/>
  <c r="Q206" i="8" s="1"/>
  <c r="P207" i="8"/>
  <c r="Q207" i="8"/>
  <c r="P208" i="8"/>
  <c r="Q208" i="8"/>
  <c r="P209" i="8"/>
  <c r="Q209" i="8" s="1"/>
  <c r="P210" i="8"/>
  <c r="Q210" i="8" s="1"/>
  <c r="P211" i="8"/>
  <c r="Q211" i="8" s="1"/>
  <c r="P212" i="8"/>
  <c r="Q212" i="8" s="1"/>
  <c r="P213" i="8"/>
  <c r="Q213" i="8" s="1"/>
  <c r="P214" i="8"/>
  <c r="Q214" i="8" s="1"/>
  <c r="P215" i="8"/>
  <c r="Q215" i="8" s="1"/>
  <c r="P216" i="8"/>
  <c r="Q216" i="8" s="1"/>
  <c r="P217" i="8"/>
  <c r="Q217" i="8" s="1"/>
  <c r="P218" i="8"/>
  <c r="Q218" i="8" s="1"/>
  <c r="P219" i="8"/>
  <c r="Q219" i="8" s="1"/>
  <c r="P220" i="8"/>
  <c r="Q220" i="8"/>
  <c r="P221" i="8"/>
  <c r="Q221" i="8" s="1"/>
  <c r="P222" i="8"/>
  <c r="Q222" i="8"/>
  <c r="P223" i="8"/>
  <c r="Q223" i="8" s="1"/>
  <c r="P224" i="8"/>
  <c r="Q224" i="8" s="1"/>
  <c r="P225" i="8"/>
  <c r="Q225" i="8"/>
  <c r="P226" i="8"/>
  <c r="Q226" i="8" s="1"/>
  <c r="P227" i="8"/>
  <c r="Q227" i="8"/>
  <c r="P228" i="8"/>
  <c r="Q228" i="8" s="1"/>
  <c r="P229" i="8"/>
  <c r="Q229" i="8"/>
  <c r="P230" i="8"/>
  <c r="Q230" i="8"/>
  <c r="P231" i="8"/>
  <c r="Q231" i="8"/>
  <c r="P232" i="8"/>
  <c r="Q232" i="8" s="1"/>
  <c r="P233" i="8"/>
  <c r="Q233" i="8" s="1"/>
  <c r="P234" i="8"/>
  <c r="Q234" i="8"/>
  <c r="P235" i="8"/>
  <c r="Q235" i="8" s="1"/>
  <c r="P236" i="8"/>
  <c r="Q236" i="8" s="1"/>
  <c r="P237" i="8"/>
  <c r="Q237" i="8" s="1"/>
  <c r="P238" i="8"/>
  <c r="Q238" i="8"/>
  <c r="P239" i="8"/>
  <c r="Q239" i="8" s="1"/>
  <c r="P240" i="8"/>
  <c r="Q240" i="8"/>
  <c r="P241" i="8"/>
  <c r="Q241" i="8" s="1"/>
  <c r="P242" i="8"/>
  <c r="Q242" i="8"/>
  <c r="P243" i="8"/>
  <c r="Q243" i="8" s="1"/>
  <c r="P244" i="8"/>
  <c r="Q244" i="8"/>
  <c r="P245" i="8"/>
  <c r="Q245" i="8"/>
  <c r="P246" i="8"/>
  <c r="Q246" i="8" s="1"/>
  <c r="P247" i="8"/>
  <c r="Q247" i="8" s="1"/>
  <c r="P248" i="8"/>
  <c r="Q248" i="8"/>
  <c r="P249" i="8"/>
  <c r="Q249" i="8"/>
  <c r="P250" i="8"/>
  <c r="Q250" i="8"/>
  <c r="P251" i="8"/>
  <c r="Q251" i="8"/>
  <c r="P252" i="8"/>
  <c r="Q252" i="8"/>
  <c r="P253" i="8"/>
  <c r="Q253" i="8"/>
  <c r="P254" i="8"/>
  <c r="Q254" i="8"/>
  <c r="P255" i="8"/>
  <c r="Q255" i="8"/>
  <c r="P256" i="8"/>
  <c r="Q256" i="8"/>
  <c r="P257" i="8"/>
  <c r="Q257" i="8"/>
  <c r="P258" i="8"/>
  <c r="Q258" i="8"/>
  <c r="P259" i="8"/>
  <c r="Q259" i="8"/>
  <c r="P260" i="8"/>
  <c r="Q260" i="8" s="1"/>
  <c r="P261" i="8"/>
  <c r="Q261" i="8" s="1"/>
  <c r="P262" i="8"/>
  <c r="Q262" i="8"/>
  <c r="P263" i="8"/>
  <c r="Q263" i="8"/>
  <c r="P264" i="8"/>
  <c r="Q264" i="8"/>
  <c r="P265" i="8"/>
  <c r="Q265" i="8"/>
  <c r="P266" i="8"/>
  <c r="Q266" i="8"/>
  <c r="P267" i="8"/>
  <c r="Q267" i="8" s="1"/>
  <c r="P268" i="8"/>
  <c r="Q268" i="8"/>
  <c r="P269" i="8"/>
  <c r="Q269" i="8"/>
  <c r="P270" i="8"/>
  <c r="Q270" i="8"/>
  <c r="P271" i="8"/>
  <c r="Q271" i="8"/>
  <c r="P272" i="8"/>
  <c r="Q272" i="8"/>
  <c r="P273" i="8"/>
  <c r="Q273" i="8"/>
  <c r="P274" i="8"/>
  <c r="Q274" i="8"/>
  <c r="P275" i="8"/>
  <c r="Q275" i="8" s="1"/>
  <c r="P276" i="8"/>
  <c r="Q276" i="8" s="1"/>
  <c r="P277" i="8"/>
  <c r="Q277" i="8"/>
  <c r="P278" i="8"/>
  <c r="Q278" i="8"/>
  <c r="P279" i="8"/>
  <c r="Q279" i="8" s="1"/>
  <c r="P280" i="8"/>
  <c r="Q280" i="8" s="1"/>
  <c r="P281" i="8"/>
  <c r="Q281" i="8" s="1"/>
  <c r="P282" i="8"/>
  <c r="Q282" i="8"/>
  <c r="P283" i="8"/>
  <c r="Q283" i="8"/>
  <c r="P284" i="8"/>
  <c r="Q284" i="8"/>
  <c r="P285" i="8"/>
  <c r="Q285" i="8" s="1"/>
  <c r="P286" i="8"/>
  <c r="Q286" i="8" s="1"/>
  <c r="P287" i="8"/>
  <c r="Q287" i="8" s="1"/>
  <c r="P288" i="8"/>
  <c r="Q288" i="8" s="1"/>
  <c r="P289" i="8"/>
  <c r="Q289" i="8" s="1"/>
  <c r="P290" i="8"/>
  <c r="Q290" i="8"/>
  <c r="P291" i="8"/>
  <c r="Q291" i="8" s="1"/>
  <c r="P292" i="8"/>
  <c r="Q292" i="8" s="1"/>
  <c r="P293" i="8"/>
  <c r="Q293" i="8"/>
  <c r="P294" i="8"/>
  <c r="Q294" i="8" s="1"/>
  <c r="P295" i="8"/>
  <c r="Q295" i="8"/>
  <c r="P296" i="8"/>
  <c r="Q296" i="8"/>
  <c r="P297" i="8"/>
  <c r="Q297" i="8" s="1"/>
  <c r="P298" i="8"/>
  <c r="Q298" i="8" s="1"/>
  <c r="P299" i="8"/>
  <c r="Q299" i="8"/>
  <c r="P300" i="8"/>
  <c r="Q300" i="8" s="1"/>
  <c r="P3" i="8"/>
  <c r="Q3" i="8" s="1"/>
  <c r="Q3" i="7"/>
  <c r="P4" i="6"/>
  <c r="Q4" i="6"/>
  <c r="P5" i="6"/>
  <c r="Q5" i="6"/>
  <c r="P6" i="6"/>
  <c r="Q6" i="6"/>
  <c r="P7" i="6"/>
  <c r="Q7" i="6"/>
  <c r="P8" i="6"/>
  <c r="Q8" i="6"/>
  <c r="P9" i="6"/>
  <c r="Q9" i="6"/>
  <c r="P10" i="6"/>
  <c r="Q10" i="6" s="1"/>
  <c r="P11" i="6"/>
  <c r="Q11" i="6"/>
  <c r="P12" i="6"/>
  <c r="Q12" i="6"/>
  <c r="P13" i="6"/>
  <c r="Q13" i="6"/>
  <c r="P14" i="6"/>
  <c r="Q14" i="6"/>
  <c r="P15" i="6"/>
  <c r="Q15" i="6"/>
  <c r="P16" i="6"/>
  <c r="Q16" i="6"/>
  <c r="P17" i="6"/>
  <c r="Q17" i="6" s="1"/>
  <c r="P18" i="6"/>
  <c r="Q18" i="6"/>
  <c r="P19" i="6"/>
  <c r="Q19" i="6"/>
  <c r="P20" i="6"/>
  <c r="Q20" i="6"/>
  <c r="P21" i="6"/>
  <c r="Q21" i="6"/>
  <c r="P22" i="6"/>
  <c r="Q22" i="6"/>
  <c r="P23" i="6"/>
  <c r="Q23" i="6"/>
  <c r="P24" i="6"/>
  <c r="Q24" i="6" s="1"/>
  <c r="P25" i="6"/>
  <c r="Q25" i="6"/>
  <c r="P26" i="6"/>
  <c r="Q26" i="6" s="1"/>
  <c r="P27" i="6"/>
  <c r="Q27" i="6"/>
  <c r="P28" i="6"/>
  <c r="Q28" i="6" s="1"/>
  <c r="P29" i="6"/>
  <c r="Q29" i="6"/>
  <c r="P30" i="6"/>
  <c r="Q30" i="6"/>
  <c r="P31" i="6"/>
  <c r="Q31" i="6"/>
  <c r="P32" i="6"/>
  <c r="Q32" i="6"/>
  <c r="P33" i="6"/>
  <c r="Q33" i="6"/>
  <c r="P34" i="6"/>
  <c r="Q34" i="6"/>
  <c r="P35" i="6"/>
  <c r="Q35" i="6"/>
  <c r="P36" i="6"/>
  <c r="Q36" i="6"/>
  <c r="P37" i="6"/>
  <c r="Q37" i="6"/>
  <c r="P38" i="6"/>
  <c r="Q38" i="6"/>
  <c r="P39" i="6"/>
  <c r="Q39" i="6"/>
  <c r="P40" i="6"/>
  <c r="Q40" i="6"/>
  <c r="P41" i="6"/>
  <c r="Q41" i="6" s="1"/>
  <c r="P42" i="6"/>
  <c r="Q42" i="6" s="1"/>
  <c r="P43" i="6"/>
  <c r="Q43" i="6"/>
  <c r="P44" i="6"/>
  <c r="Q44" i="6"/>
  <c r="P45" i="6"/>
  <c r="Q45" i="6"/>
  <c r="P46" i="6"/>
  <c r="Q46" i="6"/>
  <c r="P47" i="6"/>
  <c r="Q47" i="6" s="1"/>
  <c r="P48" i="6"/>
  <c r="Q48" i="6" s="1"/>
  <c r="P49" i="6"/>
  <c r="Q49" i="6"/>
  <c r="P50" i="6"/>
  <c r="Q50" i="6" s="1"/>
  <c r="P51" i="6"/>
  <c r="Q51" i="6"/>
  <c r="P52" i="6"/>
  <c r="Q52" i="6" s="1"/>
  <c r="P53" i="6"/>
  <c r="Q53" i="6" s="1"/>
  <c r="P54" i="6"/>
  <c r="Q54" i="6" s="1"/>
  <c r="P55" i="6"/>
  <c r="Q55" i="6" s="1"/>
  <c r="P56" i="6"/>
  <c r="Q56" i="6"/>
  <c r="P57" i="6"/>
  <c r="Q57" i="6"/>
  <c r="P58" i="6"/>
  <c r="Q58" i="6"/>
  <c r="P59" i="6"/>
  <c r="Q59" i="6"/>
  <c r="P60" i="6"/>
  <c r="Q60" i="6"/>
  <c r="P61" i="6"/>
  <c r="Q61" i="6"/>
  <c r="P62" i="6"/>
  <c r="Q62" i="6"/>
  <c r="P63" i="6"/>
  <c r="Q63" i="6"/>
  <c r="P64" i="6"/>
  <c r="Q64" i="6"/>
  <c r="P65" i="6"/>
  <c r="Q65" i="6"/>
  <c r="P66" i="6"/>
  <c r="Q66" i="6"/>
  <c r="P67" i="6"/>
  <c r="Q67" i="6" s="1"/>
  <c r="P68" i="6"/>
  <c r="Q68" i="6"/>
  <c r="P69" i="6"/>
  <c r="Q69" i="6"/>
  <c r="P70" i="6"/>
  <c r="Q70" i="6"/>
  <c r="P71" i="6"/>
  <c r="Q71" i="6"/>
  <c r="P72" i="6"/>
  <c r="Q72" i="6" s="1"/>
  <c r="P73" i="6"/>
  <c r="Q73" i="6"/>
  <c r="P74" i="6"/>
  <c r="Q74" i="6"/>
  <c r="P75" i="6"/>
  <c r="Q75" i="6"/>
  <c r="P76" i="6"/>
  <c r="Q76" i="6"/>
  <c r="P77" i="6"/>
  <c r="Q77" i="6"/>
  <c r="P78" i="6"/>
  <c r="Q78" i="6"/>
  <c r="P79" i="6"/>
  <c r="Q79" i="6"/>
  <c r="P80" i="6"/>
  <c r="Q80" i="6" s="1"/>
  <c r="P81" i="6"/>
  <c r="Q81" i="6"/>
  <c r="P82" i="6"/>
  <c r="Q82" i="6" s="1"/>
  <c r="P83" i="6"/>
  <c r="Q83" i="6"/>
  <c r="P84" i="6"/>
  <c r="Q84" i="6" s="1"/>
  <c r="P85" i="6"/>
  <c r="Q85" i="6"/>
  <c r="P86" i="6"/>
  <c r="Q86" i="6" s="1"/>
  <c r="P87" i="6"/>
  <c r="Q87" i="6" s="1"/>
  <c r="P88" i="6"/>
  <c r="Q88" i="6" s="1"/>
  <c r="P89" i="6"/>
  <c r="Q89" i="6" s="1"/>
  <c r="P90" i="6"/>
  <c r="Q90" i="6"/>
  <c r="P91" i="6"/>
  <c r="Q91" i="6" s="1"/>
  <c r="P92" i="6"/>
  <c r="Q92" i="6"/>
  <c r="P93" i="6"/>
  <c r="Q93" i="6"/>
  <c r="P94" i="6"/>
  <c r="Q94" i="6"/>
  <c r="P95" i="6"/>
  <c r="Q95" i="6"/>
  <c r="P96" i="6"/>
  <c r="Q96" i="6" s="1"/>
  <c r="P97" i="6"/>
  <c r="Q97" i="6"/>
  <c r="P98" i="6"/>
  <c r="Q98" i="6" s="1"/>
  <c r="P99" i="6"/>
  <c r="Q99" i="6" s="1"/>
  <c r="P100" i="6"/>
  <c r="Q100" i="6"/>
  <c r="P101" i="6"/>
  <c r="Q101" i="6"/>
  <c r="P102" i="6"/>
  <c r="Q102" i="6" s="1"/>
  <c r="P103" i="6"/>
  <c r="Q103" i="6"/>
  <c r="P104" i="6"/>
  <c r="Q104" i="6"/>
  <c r="P105" i="6"/>
  <c r="Q105" i="6" s="1"/>
  <c r="P106" i="6"/>
  <c r="Q106" i="6"/>
  <c r="P107" i="6"/>
  <c r="Q107" i="6"/>
  <c r="P108" i="6"/>
  <c r="Q108" i="6"/>
  <c r="P109" i="6"/>
  <c r="Q109" i="6"/>
  <c r="P110" i="6"/>
  <c r="Q110" i="6"/>
  <c r="P111" i="6"/>
  <c r="Q111" i="6"/>
  <c r="P112" i="6"/>
  <c r="Q112" i="6" s="1"/>
  <c r="P113" i="6"/>
  <c r="Q113" i="6" s="1"/>
  <c r="P114" i="6"/>
  <c r="Q114" i="6" s="1"/>
  <c r="P115" i="6"/>
  <c r="Q115" i="6"/>
  <c r="P116" i="6"/>
  <c r="Q116" i="6" s="1"/>
  <c r="P117" i="6"/>
  <c r="Q117" i="6" s="1"/>
  <c r="P118" i="6"/>
  <c r="Q118" i="6"/>
  <c r="P119" i="6"/>
  <c r="Q119" i="6" s="1"/>
  <c r="P120" i="6"/>
  <c r="Q120" i="6"/>
  <c r="P121" i="6"/>
  <c r="Q121" i="6" s="1"/>
  <c r="P122" i="6"/>
  <c r="Q122" i="6" s="1"/>
  <c r="P123" i="6"/>
  <c r="Q123" i="6"/>
  <c r="P124" i="6"/>
  <c r="Q124" i="6" s="1"/>
  <c r="P125" i="6"/>
  <c r="Q125" i="6" s="1"/>
  <c r="P126" i="6"/>
  <c r="Q126" i="6" s="1"/>
  <c r="P127" i="6"/>
  <c r="Q127" i="6" s="1"/>
  <c r="P128" i="6"/>
  <c r="Q128" i="6" s="1"/>
  <c r="P129" i="6"/>
  <c r="Q129" i="6" s="1"/>
  <c r="P130" i="6"/>
  <c r="Q130" i="6" s="1"/>
  <c r="P131" i="6"/>
  <c r="Q131" i="6" s="1"/>
  <c r="P132" i="6"/>
  <c r="Q132" i="6" s="1"/>
  <c r="P133" i="6"/>
  <c r="Q133" i="6"/>
  <c r="P134" i="6"/>
  <c r="Q134" i="6"/>
  <c r="P135" i="6"/>
  <c r="Q135" i="6" s="1"/>
  <c r="P136" i="6"/>
  <c r="Q136" i="6" s="1"/>
  <c r="P137" i="6"/>
  <c r="Q137" i="6" s="1"/>
  <c r="P138" i="6"/>
  <c r="Q138" i="6"/>
  <c r="P139" i="6"/>
  <c r="Q139" i="6" s="1"/>
  <c r="P140" i="6"/>
  <c r="Q140" i="6"/>
  <c r="P141" i="6"/>
  <c r="Q141" i="6" s="1"/>
  <c r="P142" i="6"/>
  <c r="Q142" i="6" s="1"/>
  <c r="P143" i="6"/>
  <c r="Q143" i="6" s="1"/>
  <c r="P144" i="6"/>
  <c r="Q144" i="6"/>
  <c r="P145" i="6"/>
  <c r="Q145" i="6" s="1"/>
  <c r="P146" i="6"/>
  <c r="Q146" i="6"/>
  <c r="P147" i="6"/>
  <c r="Q147" i="6"/>
  <c r="P148" i="6"/>
  <c r="Q148" i="6" s="1"/>
  <c r="P149" i="6"/>
  <c r="Q149" i="6"/>
  <c r="P150" i="6"/>
  <c r="Q150" i="6"/>
  <c r="P151" i="6"/>
  <c r="Q151" i="6" s="1"/>
  <c r="P152" i="6"/>
  <c r="Q152" i="6" s="1"/>
  <c r="P153" i="6"/>
  <c r="Q153" i="6" s="1"/>
  <c r="P154" i="6"/>
  <c r="Q154" i="6" s="1"/>
  <c r="P155" i="6"/>
  <c r="Q155" i="6"/>
  <c r="P156" i="6"/>
  <c r="Q156" i="6"/>
  <c r="P157" i="6"/>
  <c r="Q157" i="6"/>
  <c r="P158" i="6"/>
  <c r="Q158" i="6" s="1"/>
  <c r="P159" i="6"/>
  <c r="Q159" i="6" s="1"/>
  <c r="P160" i="6"/>
  <c r="Q160" i="6"/>
  <c r="P161" i="6"/>
  <c r="Q161" i="6" s="1"/>
  <c r="P162" i="6"/>
  <c r="Q162" i="6" s="1"/>
  <c r="P163" i="6"/>
  <c r="Q163" i="6"/>
  <c r="P164" i="6"/>
  <c r="Q164" i="6"/>
  <c r="P165" i="6"/>
  <c r="Q165" i="6"/>
  <c r="P166" i="6"/>
  <c r="Q166" i="6"/>
  <c r="P167" i="6"/>
  <c r="Q167" i="6"/>
  <c r="P168" i="6"/>
  <c r="Q168" i="6" s="1"/>
  <c r="P169" i="6"/>
  <c r="Q169" i="6" s="1"/>
  <c r="P170" i="6"/>
  <c r="Q170" i="6" s="1"/>
  <c r="P171" i="6"/>
  <c r="Q171" i="6" s="1"/>
  <c r="P172" i="6"/>
  <c r="Q172" i="6" s="1"/>
  <c r="P173" i="6"/>
  <c r="Q173" i="6" s="1"/>
  <c r="P174" i="6"/>
  <c r="Q174" i="6" s="1"/>
  <c r="P175" i="6"/>
  <c r="Q175" i="6"/>
  <c r="P176" i="6"/>
  <c r="Q176" i="6" s="1"/>
  <c r="P177" i="6"/>
  <c r="Q177" i="6"/>
  <c r="P178" i="6"/>
  <c r="Q178" i="6"/>
  <c r="P179" i="6"/>
  <c r="Q179" i="6"/>
  <c r="P180" i="6"/>
  <c r="Q180" i="6"/>
  <c r="P181" i="6"/>
  <c r="Q181" i="6" s="1"/>
  <c r="P182" i="6"/>
  <c r="Q182" i="6" s="1"/>
  <c r="P183" i="6"/>
  <c r="Q183" i="6"/>
  <c r="P184" i="6"/>
  <c r="Q184" i="6"/>
  <c r="P185" i="6"/>
  <c r="Q185" i="6"/>
  <c r="P186" i="6"/>
  <c r="Q186" i="6" s="1"/>
  <c r="P187" i="6"/>
  <c r="Q187" i="6" s="1"/>
  <c r="P188" i="6"/>
  <c r="Q188" i="6"/>
  <c r="P189" i="6"/>
  <c r="Q189" i="6" s="1"/>
  <c r="P190" i="6"/>
  <c r="Q190" i="6"/>
  <c r="P191" i="6"/>
  <c r="Q191" i="6"/>
  <c r="P192" i="6"/>
  <c r="Q192" i="6" s="1"/>
  <c r="P193" i="6"/>
  <c r="Q193" i="6"/>
  <c r="P194" i="6"/>
  <c r="Q194" i="6" s="1"/>
  <c r="P195" i="6"/>
  <c r="Q195" i="6"/>
  <c r="P196" i="6"/>
  <c r="Q196" i="6"/>
  <c r="P197" i="6"/>
  <c r="Q197" i="6"/>
  <c r="P198" i="6"/>
  <c r="Q198" i="6"/>
  <c r="P199" i="6"/>
  <c r="Q199" i="6" s="1"/>
  <c r="P200" i="6"/>
  <c r="Q200" i="6" s="1"/>
  <c r="P201" i="6"/>
  <c r="Q201" i="6"/>
  <c r="P202" i="6"/>
  <c r="Q202" i="6" s="1"/>
  <c r="P203" i="6"/>
  <c r="Q203" i="6"/>
  <c r="P204" i="6"/>
  <c r="Q204" i="6" s="1"/>
  <c r="P205" i="6"/>
  <c r="Q205" i="6"/>
  <c r="P206" i="6"/>
  <c r="Q206" i="6"/>
  <c r="P207" i="6"/>
  <c r="Q207" i="6" s="1"/>
  <c r="P208" i="6"/>
  <c r="Q208" i="6"/>
  <c r="P209" i="6"/>
  <c r="Q209" i="6"/>
  <c r="P210" i="6"/>
  <c r="Q210" i="6"/>
  <c r="P211" i="6"/>
  <c r="Q211" i="6"/>
  <c r="P212" i="6"/>
  <c r="Q212" i="6"/>
  <c r="P213" i="6"/>
  <c r="Q213" i="6"/>
  <c r="P214" i="6"/>
  <c r="Q214" i="6"/>
  <c r="P215" i="6"/>
  <c r="Q215" i="6"/>
  <c r="P216" i="6"/>
  <c r="Q216" i="6"/>
  <c r="P217" i="6"/>
  <c r="Q217" i="6"/>
  <c r="P218" i="6"/>
  <c r="Q218" i="6"/>
  <c r="P219" i="6"/>
  <c r="Q219" i="6" s="1"/>
  <c r="P220" i="6"/>
  <c r="Q220" i="6" s="1"/>
  <c r="P221" i="6"/>
  <c r="Q221" i="6"/>
  <c r="P222" i="6"/>
  <c r="Q222" i="6"/>
  <c r="P223" i="6"/>
  <c r="Q223" i="6"/>
  <c r="P224" i="6"/>
  <c r="Q224" i="6"/>
  <c r="P225" i="6"/>
  <c r="Q225" i="6"/>
  <c r="P226" i="6"/>
  <c r="Q226" i="6"/>
  <c r="P227" i="6"/>
  <c r="Q227" i="6"/>
  <c r="P228" i="6"/>
  <c r="Q228" i="6"/>
  <c r="P229" i="6"/>
  <c r="Q229" i="6" s="1"/>
  <c r="P230" i="6"/>
  <c r="Q230" i="6"/>
  <c r="P231" i="6"/>
  <c r="Q231" i="6"/>
  <c r="P232" i="6"/>
  <c r="Q232" i="6"/>
  <c r="P233" i="6"/>
  <c r="Q233" i="6"/>
  <c r="P234" i="6"/>
  <c r="Q234" i="6"/>
  <c r="P235" i="6"/>
  <c r="Q235" i="6"/>
  <c r="P236" i="6"/>
  <c r="Q236" i="6"/>
  <c r="P237" i="6"/>
  <c r="Q237" i="6"/>
  <c r="P238" i="6"/>
  <c r="Q238" i="6"/>
  <c r="P239" i="6"/>
  <c r="Q239" i="6"/>
  <c r="P240" i="6"/>
  <c r="Q240" i="6" s="1"/>
  <c r="P241" i="6"/>
  <c r="Q241" i="6"/>
  <c r="P242" i="6"/>
  <c r="Q242" i="6"/>
  <c r="P243" i="6"/>
  <c r="Q243" i="6"/>
  <c r="P244" i="6"/>
  <c r="Q244" i="6"/>
  <c r="P245" i="6"/>
  <c r="Q245" i="6"/>
  <c r="P246" i="6"/>
  <c r="Q246" i="6" s="1"/>
  <c r="P247" i="6"/>
  <c r="Q247" i="6" s="1"/>
  <c r="P248" i="6"/>
  <c r="Q248" i="6" s="1"/>
  <c r="P249" i="6"/>
  <c r="Q249" i="6" s="1"/>
  <c r="P250" i="6"/>
  <c r="Q250" i="6"/>
  <c r="P251" i="6"/>
  <c r="Q251" i="6" s="1"/>
  <c r="P252" i="6"/>
  <c r="Q252" i="6"/>
  <c r="P253" i="6"/>
  <c r="Q253" i="6"/>
  <c r="P254" i="6"/>
  <c r="Q254" i="6"/>
  <c r="P255" i="6"/>
  <c r="Q255" i="6"/>
  <c r="P256" i="6"/>
  <c r="Q256" i="6"/>
  <c r="P257" i="6"/>
  <c r="Q257" i="6"/>
  <c r="P258" i="6"/>
  <c r="Q258" i="6" s="1"/>
  <c r="P259" i="6"/>
  <c r="Q259" i="6"/>
  <c r="P260" i="6"/>
  <c r="Q260" i="6"/>
  <c r="P261" i="6"/>
  <c r="Q261" i="6"/>
  <c r="P262" i="6"/>
  <c r="Q262" i="6"/>
  <c r="P263" i="6"/>
  <c r="Q263" i="6" s="1"/>
  <c r="P264" i="6"/>
  <c r="Q264" i="6"/>
  <c r="P265" i="6"/>
  <c r="Q265" i="6" s="1"/>
  <c r="P266" i="6"/>
  <c r="Q266" i="6" s="1"/>
  <c r="P267" i="6"/>
  <c r="Q267" i="6" s="1"/>
  <c r="P268" i="6"/>
  <c r="Q268" i="6" s="1"/>
  <c r="P269" i="6"/>
  <c r="Q269" i="6" s="1"/>
  <c r="P270" i="6"/>
  <c r="Q270" i="6" s="1"/>
  <c r="P271" i="6"/>
  <c r="Q271" i="6"/>
  <c r="P272" i="6"/>
  <c r="Q272" i="6"/>
  <c r="P273" i="6"/>
  <c r="Q273" i="6" s="1"/>
  <c r="P274" i="6"/>
  <c r="Q274" i="6" s="1"/>
  <c r="P275" i="6"/>
  <c r="Q275" i="6" s="1"/>
  <c r="P276" i="6"/>
  <c r="Q276" i="6"/>
  <c r="P277" i="6"/>
  <c r="Q277" i="6"/>
  <c r="P278" i="6"/>
  <c r="Q278" i="6" s="1"/>
  <c r="P279" i="6"/>
  <c r="Q279" i="6" s="1"/>
  <c r="P280" i="6"/>
  <c r="Q280" i="6" s="1"/>
  <c r="P281" i="6"/>
  <c r="Q281" i="6" s="1"/>
  <c r="P282" i="6"/>
  <c r="Q282" i="6" s="1"/>
  <c r="P283" i="6"/>
  <c r="Q283" i="6"/>
  <c r="P284" i="6"/>
  <c r="Q284" i="6" s="1"/>
  <c r="P3" i="6"/>
  <c r="Q3" i="6"/>
  <c r="H4" i="8"/>
  <c r="I4" i="8" s="1"/>
  <c r="H5" i="8"/>
  <c r="I5" i="8" s="1"/>
  <c r="H6" i="8"/>
  <c r="I6" i="8" s="1"/>
  <c r="H7" i="8"/>
  <c r="I7" i="8" s="1"/>
  <c r="H8" i="8"/>
  <c r="I8" i="8" s="1"/>
  <c r="H9" i="8"/>
  <c r="I9" i="8" s="1"/>
  <c r="H10" i="8"/>
  <c r="I10" i="8" s="1"/>
  <c r="H11" i="8"/>
  <c r="I11" i="8" s="1"/>
  <c r="H12" i="8"/>
  <c r="I12" i="8" s="1"/>
  <c r="H13" i="8"/>
  <c r="I13" i="8" s="1"/>
  <c r="H14" i="8"/>
  <c r="I14" i="8" s="1"/>
  <c r="H15" i="8"/>
  <c r="I15" i="8" s="1"/>
  <c r="H16" i="8"/>
  <c r="I16" i="8" s="1"/>
  <c r="H17" i="8"/>
  <c r="I17" i="8" s="1"/>
  <c r="H18" i="8"/>
  <c r="I18" i="8" s="1"/>
  <c r="H19" i="8"/>
  <c r="I19" i="8" s="1"/>
  <c r="H20" i="8"/>
  <c r="I20" i="8" s="1"/>
  <c r="H21" i="8"/>
  <c r="I21" i="8" s="1"/>
  <c r="H22" i="8"/>
  <c r="I22" i="8" s="1"/>
  <c r="H23" i="8"/>
  <c r="I23" i="8" s="1"/>
  <c r="H24" i="8"/>
  <c r="I24" i="8" s="1"/>
  <c r="H25" i="8"/>
  <c r="I25" i="8" s="1"/>
  <c r="H26" i="8"/>
  <c r="I26" i="8" s="1"/>
  <c r="H27" i="8"/>
  <c r="I27" i="8" s="1"/>
  <c r="H28" i="8"/>
  <c r="I28" i="8" s="1"/>
  <c r="H29" i="8"/>
  <c r="I29" i="8" s="1"/>
  <c r="H30" i="8"/>
  <c r="I30" i="8" s="1"/>
  <c r="H31" i="8"/>
  <c r="I31" i="8" s="1"/>
  <c r="H32" i="8"/>
  <c r="I32" i="8" s="1"/>
  <c r="H33" i="8"/>
  <c r="I33" i="8" s="1"/>
  <c r="H34" i="8"/>
  <c r="I34" i="8" s="1"/>
  <c r="H35" i="8"/>
  <c r="I35" i="8" s="1"/>
  <c r="H36" i="8"/>
  <c r="I36" i="8" s="1"/>
  <c r="H37" i="8"/>
  <c r="I37" i="8" s="1"/>
  <c r="H38" i="8"/>
  <c r="I38" i="8" s="1"/>
  <c r="H39" i="8"/>
  <c r="I39" i="8" s="1"/>
  <c r="H40" i="8"/>
  <c r="I40" i="8" s="1"/>
  <c r="H41" i="8"/>
  <c r="I41" i="8" s="1"/>
  <c r="H42" i="8"/>
  <c r="I42" i="8" s="1"/>
  <c r="H43" i="8"/>
  <c r="I43" i="8" s="1"/>
  <c r="H44" i="8"/>
  <c r="I44" i="8" s="1"/>
  <c r="H45" i="8"/>
  <c r="I45" i="8" s="1"/>
  <c r="H46" i="8"/>
  <c r="I46" i="8" s="1"/>
  <c r="H47" i="8"/>
  <c r="I47" i="8" s="1"/>
  <c r="H48" i="8"/>
  <c r="I48" i="8" s="1"/>
  <c r="H49" i="8"/>
  <c r="I49" i="8" s="1"/>
  <c r="H50" i="8"/>
  <c r="I50" i="8" s="1"/>
  <c r="H51" i="8"/>
  <c r="I51" i="8" s="1"/>
  <c r="H52" i="8"/>
  <c r="I52" i="8" s="1"/>
  <c r="H53" i="8"/>
  <c r="I53" i="8" s="1"/>
  <c r="H54" i="8"/>
  <c r="I54" i="8" s="1"/>
  <c r="H55" i="8"/>
  <c r="I55" i="8" s="1"/>
  <c r="H56" i="8"/>
  <c r="I56" i="8" s="1"/>
  <c r="H57" i="8"/>
  <c r="I57" i="8" s="1"/>
  <c r="H58" i="8"/>
  <c r="I58" i="8" s="1"/>
  <c r="H59" i="8"/>
  <c r="I59" i="8" s="1"/>
  <c r="H60" i="8"/>
  <c r="I60" i="8" s="1"/>
  <c r="H61" i="8"/>
  <c r="I61" i="8" s="1"/>
  <c r="H62" i="8"/>
  <c r="I62" i="8" s="1"/>
  <c r="H63" i="8"/>
  <c r="I63" i="8" s="1"/>
  <c r="H64" i="8"/>
  <c r="I64" i="8" s="1"/>
  <c r="H65" i="8"/>
  <c r="I65" i="8" s="1"/>
  <c r="H66" i="8"/>
  <c r="I66" i="8" s="1"/>
  <c r="H67" i="8"/>
  <c r="I67" i="8" s="1"/>
  <c r="H68" i="8"/>
  <c r="I68" i="8" s="1"/>
  <c r="H69" i="8"/>
  <c r="I69" i="8" s="1"/>
  <c r="H70" i="8"/>
  <c r="I70" i="8" s="1"/>
  <c r="H71" i="8"/>
  <c r="I71" i="8" s="1"/>
  <c r="H72" i="8"/>
  <c r="I72" i="8" s="1"/>
  <c r="H73" i="8"/>
  <c r="I73" i="8" s="1"/>
  <c r="H74" i="8"/>
  <c r="I74" i="8" s="1"/>
  <c r="H75" i="8"/>
  <c r="I75" i="8" s="1"/>
  <c r="H76" i="8"/>
  <c r="I76" i="8" s="1"/>
  <c r="H77" i="8"/>
  <c r="I77" i="8" s="1"/>
  <c r="H78" i="8"/>
  <c r="I78" i="8" s="1"/>
  <c r="H79" i="8"/>
  <c r="I79" i="8" s="1"/>
  <c r="H80" i="8"/>
  <c r="I80" i="8" s="1"/>
  <c r="H81" i="8"/>
  <c r="I81" i="8" s="1"/>
  <c r="H82" i="8"/>
  <c r="I82" i="8" s="1"/>
  <c r="H83" i="8"/>
  <c r="I83" i="8" s="1"/>
  <c r="H84" i="8"/>
  <c r="I84" i="8" s="1"/>
  <c r="H85" i="8"/>
  <c r="I85" i="8" s="1"/>
  <c r="H86" i="8"/>
  <c r="I86" i="8" s="1"/>
  <c r="H87" i="8"/>
  <c r="I87" i="8" s="1"/>
  <c r="H88" i="8"/>
  <c r="I88" i="8" s="1"/>
  <c r="H89" i="8"/>
  <c r="I89" i="8" s="1"/>
  <c r="H90" i="8"/>
  <c r="I90" i="8" s="1"/>
  <c r="H91" i="8"/>
  <c r="I91" i="8" s="1"/>
  <c r="H92" i="8"/>
  <c r="I92" i="8" s="1"/>
  <c r="H93" i="8"/>
  <c r="I93" i="8" s="1"/>
  <c r="H94" i="8"/>
  <c r="I94" i="8" s="1"/>
  <c r="H95" i="8"/>
  <c r="I95" i="8" s="1"/>
  <c r="H96" i="8"/>
  <c r="I96" i="8" s="1"/>
  <c r="H97" i="8"/>
  <c r="I97" i="8" s="1"/>
  <c r="H98" i="8"/>
  <c r="I98" i="8" s="1"/>
  <c r="H99" i="8"/>
  <c r="I99" i="8" s="1"/>
  <c r="H100" i="8"/>
  <c r="I100" i="8" s="1"/>
  <c r="H101" i="8"/>
  <c r="I101" i="8" s="1"/>
  <c r="H102" i="8"/>
  <c r="I102" i="8" s="1"/>
  <c r="H103" i="8"/>
  <c r="I103" i="8" s="1"/>
  <c r="H104" i="8"/>
  <c r="I104" i="8" s="1"/>
  <c r="H105" i="8"/>
  <c r="I105" i="8" s="1"/>
  <c r="H106" i="8"/>
  <c r="I106" i="8" s="1"/>
  <c r="H107" i="8"/>
  <c r="I107" i="8" s="1"/>
  <c r="H108" i="8"/>
  <c r="I108" i="8" s="1"/>
  <c r="H109" i="8"/>
  <c r="I109" i="8" s="1"/>
  <c r="H110" i="8"/>
  <c r="I110" i="8" s="1"/>
  <c r="H111" i="8"/>
  <c r="I111" i="8" s="1"/>
  <c r="H112" i="8"/>
  <c r="I112" i="8" s="1"/>
  <c r="H113" i="8"/>
  <c r="I113" i="8" s="1"/>
  <c r="H114" i="8"/>
  <c r="I114" i="8" s="1"/>
  <c r="H115" i="8"/>
  <c r="I115" i="8" s="1"/>
  <c r="H116" i="8"/>
  <c r="I116" i="8" s="1"/>
  <c r="H117" i="8"/>
  <c r="I117" i="8" s="1"/>
  <c r="H118" i="8"/>
  <c r="I118" i="8" s="1"/>
  <c r="H119" i="8"/>
  <c r="I119" i="8" s="1"/>
  <c r="H120" i="8"/>
  <c r="I120" i="8" s="1"/>
  <c r="H121" i="8"/>
  <c r="I121" i="8" s="1"/>
  <c r="H122" i="8"/>
  <c r="I122" i="8" s="1"/>
  <c r="H123" i="8"/>
  <c r="I123" i="8" s="1"/>
  <c r="H124" i="8"/>
  <c r="I124" i="8" s="1"/>
  <c r="H125" i="8"/>
  <c r="I125" i="8" s="1"/>
  <c r="H126" i="8"/>
  <c r="I126" i="8" s="1"/>
  <c r="H127" i="8"/>
  <c r="I127" i="8" s="1"/>
  <c r="H128" i="8"/>
  <c r="I128" i="8" s="1"/>
  <c r="H129" i="8"/>
  <c r="I129" i="8" s="1"/>
  <c r="H130" i="8"/>
  <c r="I130" i="8" s="1"/>
  <c r="H131" i="8"/>
  <c r="I131" i="8" s="1"/>
  <c r="H132" i="8"/>
  <c r="I132" i="8" s="1"/>
  <c r="H133" i="8"/>
  <c r="I133" i="8" s="1"/>
  <c r="H134" i="8"/>
  <c r="I134" i="8" s="1"/>
  <c r="H135" i="8"/>
  <c r="I135" i="8" s="1"/>
  <c r="H136" i="8"/>
  <c r="I136" i="8" s="1"/>
  <c r="H137" i="8"/>
  <c r="I137" i="8" s="1"/>
  <c r="H138" i="8"/>
  <c r="I138" i="8" s="1"/>
  <c r="H139" i="8"/>
  <c r="I139" i="8" s="1"/>
  <c r="H140" i="8"/>
  <c r="I140" i="8" s="1"/>
  <c r="H141" i="8"/>
  <c r="I141" i="8" s="1"/>
  <c r="H142" i="8"/>
  <c r="I142" i="8" s="1"/>
  <c r="H143" i="8"/>
  <c r="I143" i="8" s="1"/>
  <c r="H144" i="8"/>
  <c r="I144" i="8" s="1"/>
  <c r="H145" i="8"/>
  <c r="I145" i="8" s="1"/>
  <c r="H146" i="8"/>
  <c r="I146" i="8" s="1"/>
  <c r="H147" i="8"/>
  <c r="I147" i="8" s="1"/>
  <c r="H148" i="8"/>
  <c r="I148" i="8" s="1"/>
  <c r="H149" i="8"/>
  <c r="I149" i="8" s="1"/>
  <c r="H150" i="8"/>
  <c r="I150" i="8" s="1"/>
  <c r="H151" i="8"/>
  <c r="I151" i="8" s="1"/>
  <c r="H152" i="8"/>
  <c r="I152" i="8" s="1"/>
  <c r="H153" i="8"/>
  <c r="I153" i="8" s="1"/>
  <c r="H154" i="8"/>
  <c r="I154" i="8" s="1"/>
  <c r="H155" i="8"/>
  <c r="I155" i="8" s="1"/>
  <c r="H156" i="8"/>
  <c r="I156" i="8" s="1"/>
  <c r="H157" i="8"/>
  <c r="I157" i="8" s="1"/>
  <c r="H158" i="8"/>
  <c r="I158" i="8" s="1"/>
  <c r="H159" i="8"/>
  <c r="I159" i="8" s="1"/>
  <c r="H160" i="8"/>
  <c r="I160" i="8" s="1"/>
  <c r="H161" i="8"/>
  <c r="I161" i="8" s="1"/>
  <c r="H162" i="8"/>
  <c r="I162" i="8" s="1"/>
  <c r="H163" i="8"/>
  <c r="I163" i="8" s="1"/>
  <c r="H164" i="8"/>
  <c r="I164" i="8" s="1"/>
  <c r="H165" i="8"/>
  <c r="I165" i="8" s="1"/>
  <c r="H166" i="8"/>
  <c r="I166" i="8" s="1"/>
  <c r="H167" i="8"/>
  <c r="I167" i="8" s="1"/>
  <c r="H168" i="8"/>
  <c r="I168" i="8" s="1"/>
  <c r="H169" i="8"/>
  <c r="I169" i="8" s="1"/>
  <c r="H170" i="8"/>
  <c r="I170" i="8" s="1"/>
  <c r="H171" i="8"/>
  <c r="I171" i="8" s="1"/>
  <c r="H172" i="8"/>
  <c r="I172" i="8" s="1"/>
  <c r="H173" i="8"/>
  <c r="I173" i="8" s="1"/>
  <c r="H174" i="8"/>
  <c r="I174" i="8" s="1"/>
  <c r="H175" i="8"/>
  <c r="I175" i="8" s="1"/>
  <c r="H176" i="8"/>
  <c r="I176" i="8" s="1"/>
  <c r="H177" i="8"/>
  <c r="I177" i="8" s="1"/>
  <c r="H178" i="8"/>
  <c r="I178" i="8" s="1"/>
  <c r="H179" i="8"/>
  <c r="I179" i="8" s="1"/>
  <c r="H180" i="8"/>
  <c r="I180" i="8" s="1"/>
  <c r="H181" i="8"/>
  <c r="I181" i="8" s="1"/>
  <c r="H182" i="8"/>
  <c r="I182" i="8" s="1"/>
  <c r="H183" i="8"/>
  <c r="I183" i="8" s="1"/>
  <c r="H184" i="8"/>
  <c r="I184" i="8" s="1"/>
  <c r="H185" i="8"/>
  <c r="I185" i="8" s="1"/>
  <c r="H186" i="8"/>
  <c r="I186" i="8" s="1"/>
  <c r="H187" i="8"/>
  <c r="I187" i="8" s="1"/>
  <c r="H188" i="8"/>
  <c r="I188" i="8" s="1"/>
  <c r="H189" i="8"/>
  <c r="I189" i="8" s="1"/>
  <c r="H190" i="8"/>
  <c r="I190" i="8" s="1"/>
  <c r="H191" i="8"/>
  <c r="I191" i="8" s="1"/>
  <c r="H192" i="8"/>
  <c r="I192" i="8" s="1"/>
  <c r="H193" i="8"/>
  <c r="I193" i="8" s="1"/>
  <c r="H194" i="8"/>
  <c r="I194" i="8" s="1"/>
  <c r="H195" i="8"/>
  <c r="I195" i="8" s="1"/>
  <c r="H196" i="8"/>
  <c r="I196" i="8" s="1"/>
  <c r="H197" i="8"/>
  <c r="I197" i="8" s="1"/>
  <c r="H198" i="8"/>
  <c r="I198" i="8" s="1"/>
  <c r="H199" i="8"/>
  <c r="I199" i="8" s="1"/>
  <c r="H200" i="8"/>
  <c r="I200" i="8" s="1"/>
  <c r="H201" i="8"/>
  <c r="I201" i="8" s="1"/>
  <c r="H202" i="8"/>
  <c r="I202" i="8" s="1"/>
  <c r="H203" i="8"/>
  <c r="I203" i="8" s="1"/>
  <c r="H204" i="8"/>
  <c r="I204" i="8" s="1"/>
  <c r="H205" i="8"/>
  <c r="I205" i="8" s="1"/>
  <c r="H206" i="8"/>
  <c r="I206" i="8" s="1"/>
  <c r="H207" i="8"/>
  <c r="I207" i="8" s="1"/>
  <c r="H208" i="8"/>
  <c r="I208" i="8" s="1"/>
  <c r="H209" i="8"/>
  <c r="I209" i="8" s="1"/>
  <c r="H210" i="8"/>
  <c r="I210" i="8" s="1"/>
  <c r="H211" i="8"/>
  <c r="I211" i="8" s="1"/>
  <c r="H212" i="8"/>
  <c r="I212" i="8" s="1"/>
  <c r="H213" i="8"/>
  <c r="I213" i="8" s="1"/>
  <c r="H214" i="8"/>
  <c r="I214" i="8" s="1"/>
  <c r="H215" i="8"/>
  <c r="I215" i="8" s="1"/>
  <c r="H216" i="8"/>
  <c r="I216" i="8" s="1"/>
  <c r="H217" i="8"/>
  <c r="I217" i="8" s="1"/>
  <c r="H218" i="8"/>
  <c r="I218" i="8" s="1"/>
  <c r="H219" i="8"/>
  <c r="I219" i="8" s="1"/>
  <c r="H220" i="8"/>
  <c r="I220" i="8" s="1"/>
  <c r="H221" i="8"/>
  <c r="I221" i="8" s="1"/>
  <c r="H222" i="8"/>
  <c r="I222" i="8" s="1"/>
  <c r="H223" i="8"/>
  <c r="I223" i="8" s="1"/>
  <c r="H224" i="8"/>
  <c r="I224" i="8" s="1"/>
  <c r="H225" i="8"/>
  <c r="I225" i="8" s="1"/>
  <c r="H226" i="8"/>
  <c r="I226" i="8" s="1"/>
  <c r="H227" i="8"/>
  <c r="I227" i="8" s="1"/>
  <c r="H228" i="8"/>
  <c r="I228" i="8" s="1"/>
  <c r="H229" i="8"/>
  <c r="I229" i="8" s="1"/>
  <c r="H230" i="8"/>
  <c r="I230" i="8" s="1"/>
  <c r="H231" i="8"/>
  <c r="I231" i="8" s="1"/>
  <c r="H232" i="8"/>
  <c r="I232" i="8" s="1"/>
  <c r="H233" i="8"/>
  <c r="I233" i="8" s="1"/>
  <c r="H234" i="8"/>
  <c r="I234" i="8" s="1"/>
  <c r="H235" i="8"/>
  <c r="I235" i="8" s="1"/>
  <c r="H236" i="8"/>
  <c r="I236" i="8" s="1"/>
  <c r="H237" i="8"/>
  <c r="I237" i="8" s="1"/>
  <c r="H238" i="8"/>
  <c r="I238" i="8" s="1"/>
  <c r="H239" i="8"/>
  <c r="I239" i="8" s="1"/>
  <c r="H240" i="8"/>
  <c r="I240" i="8" s="1"/>
  <c r="H241" i="8"/>
  <c r="I241" i="8" s="1"/>
  <c r="H242" i="8"/>
  <c r="I242" i="8" s="1"/>
  <c r="H243" i="8"/>
  <c r="I243" i="8" s="1"/>
  <c r="H244" i="8"/>
  <c r="I244" i="8" s="1"/>
  <c r="H245" i="8"/>
  <c r="I245" i="8" s="1"/>
  <c r="H246" i="8"/>
  <c r="I246" i="8" s="1"/>
  <c r="H247" i="8"/>
  <c r="I247" i="8" s="1"/>
  <c r="H248" i="8"/>
  <c r="I248" i="8" s="1"/>
  <c r="H249" i="8"/>
  <c r="I249" i="8" s="1"/>
  <c r="H250" i="8"/>
  <c r="I250" i="8" s="1"/>
  <c r="H251" i="8"/>
  <c r="I251" i="8" s="1"/>
  <c r="H252" i="8"/>
  <c r="I252" i="8" s="1"/>
  <c r="H253" i="8"/>
  <c r="I253" i="8" s="1"/>
  <c r="H254" i="8"/>
  <c r="I254" i="8" s="1"/>
  <c r="H255" i="8"/>
  <c r="I255" i="8" s="1"/>
  <c r="H256" i="8"/>
  <c r="I256" i="8" s="1"/>
  <c r="H257" i="8"/>
  <c r="I257" i="8" s="1"/>
  <c r="H258" i="8"/>
  <c r="I258" i="8" s="1"/>
  <c r="H259" i="8"/>
  <c r="I259" i="8" s="1"/>
  <c r="H260" i="8"/>
  <c r="I260" i="8" s="1"/>
  <c r="H261" i="8"/>
  <c r="I261" i="8" s="1"/>
  <c r="H262" i="8"/>
  <c r="I262" i="8" s="1"/>
  <c r="H263" i="8"/>
  <c r="I263" i="8" s="1"/>
  <c r="H264" i="8"/>
  <c r="I264" i="8" s="1"/>
  <c r="H265" i="8"/>
  <c r="I265" i="8" s="1"/>
  <c r="H266" i="8"/>
  <c r="I266" i="8" s="1"/>
  <c r="H267" i="8"/>
  <c r="I267" i="8" s="1"/>
  <c r="H268" i="8"/>
  <c r="I268" i="8" s="1"/>
  <c r="H269" i="8"/>
  <c r="I269" i="8" s="1"/>
  <c r="H270" i="8"/>
  <c r="I270" i="8" s="1"/>
  <c r="H271" i="8"/>
  <c r="I271" i="8" s="1"/>
  <c r="H272" i="8"/>
  <c r="I272" i="8" s="1"/>
  <c r="H273" i="8"/>
  <c r="I273" i="8" s="1"/>
  <c r="H274" i="8"/>
  <c r="I274" i="8" s="1"/>
  <c r="H275" i="8"/>
  <c r="I275" i="8" s="1"/>
  <c r="H276" i="8"/>
  <c r="I276" i="8" s="1"/>
  <c r="H277" i="8"/>
  <c r="I277" i="8" s="1"/>
  <c r="H278" i="8"/>
  <c r="I278" i="8" s="1"/>
  <c r="H279" i="8"/>
  <c r="I279" i="8" s="1"/>
  <c r="H280" i="8"/>
  <c r="I280" i="8" s="1"/>
  <c r="H281" i="8"/>
  <c r="I281" i="8" s="1"/>
  <c r="H282" i="8"/>
  <c r="I282" i="8" s="1"/>
  <c r="H283" i="8"/>
  <c r="I283" i="8" s="1"/>
  <c r="H284" i="8"/>
  <c r="I284" i="8" s="1"/>
  <c r="H285" i="8"/>
  <c r="I285" i="8" s="1"/>
  <c r="H286" i="8"/>
  <c r="I286" i="8" s="1"/>
  <c r="H287" i="8"/>
  <c r="I287" i="8" s="1"/>
  <c r="H288" i="8"/>
  <c r="I288" i="8" s="1"/>
  <c r="H289" i="8"/>
  <c r="I289" i="8" s="1"/>
  <c r="H290" i="8"/>
  <c r="I290" i="8" s="1"/>
  <c r="H291" i="8"/>
  <c r="I291" i="8" s="1"/>
  <c r="H292" i="8"/>
  <c r="I292" i="8" s="1"/>
  <c r="H293" i="8"/>
  <c r="I293" i="8" s="1"/>
  <c r="H294" i="8"/>
  <c r="I294" i="8" s="1"/>
  <c r="H295" i="8"/>
  <c r="I295" i="8" s="1"/>
  <c r="H296" i="8"/>
  <c r="I296" i="8" s="1"/>
  <c r="H297" i="8"/>
  <c r="I297" i="8" s="1"/>
  <c r="H298" i="8"/>
  <c r="I298" i="8" s="1"/>
  <c r="H299" i="8"/>
  <c r="I299" i="8" s="1"/>
  <c r="H300" i="8"/>
  <c r="I300" i="8" s="1"/>
  <c r="H3" i="8"/>
  <c r="I3" i="8" s="1"/>
  <c r="H4" i="7"/>
  <c r="I4" i="7" s="1"/>
  <c r="H5" i="7"/>
  <c r="I5" i="7" s="1"/>
  <c r="H6" i="7"/>
  <c r="I6" i="7" s="1"/>
  <c r="H7" i="7"/>
  <c r="I7" i="7" s="1"/>
  <c r="H8" i="7"/>
  <c r="I8" i="7" s="1"/>
  <c r="H9" i="7"/>
  <c r="I9" i="7" s="1"/>
  <c r="H10" i="7"/>
  <c r="I10" i="7" s="1"/>
  <c r="H11" i="7"/>
  <c r="I11" i="7" s="1"/>
  <c r="H12" i="7"/>
  <c r="I12" i="7" s="1"/>
  <c r="H13" i="7"/>
  <c r="I13" i="7" s="1"/>
  <c r="H14" i="7"/>
  <c r="I14" i="7" s="1"/>
  <c r="H15" i="7"/>
  <c r="I15" i="7" s="1"/>
  <c r="H16" i="7"/>
  <c r="I16" i="7" s="1"/>
  <c r="H17" i="7"/>
  <c r="I17" i="7" s="1"/>
  <c r="H18" i="7"/>
  <c r="I18" i="7" s="1"/>
  <c r="H19" i="7"/>
  <c r="I19" i="7" s="1"/>
  <c r="H20" i="7"/>
  <c r="I20" i="7" s="1"/>
  <c r="H21" i="7"/>
  <c r="I21" i="7" s="1"/>
  <c r="H22" i="7"/>
  <c r="I22" i="7" s="1"/>
  <c r="H23" i="7"/>
  <c r="I23" i="7" s="1"/>
  <c r="H24" i="7"/>
  <c r="I24" i="7" s="1"/>
  <c r="H25" i="7"/>
  <c r="I25" i="7" s="1"/>
  <c r="H26" i="7"/>
  <c r="I26" i="7" s="1"/>
  <c r="H27" i="7"/>
  <c r="I27" i="7" s="1"/>
  <c r="H28" i="7"/>
  <c r="I28" i="7" s="1"/>
  <c r="H29" i="7"/>
  <c r="I29" i="7" s="1"/>
  <c r="H30" i="7"/>
  <c r="I30" i="7" s="1"/>
  <c r="H31" i="7"/>
  <c r="I31" i="7" s="1"/>
  <c r="H32" i="7"/>
  <c r="I32" i="7" s="1"/>
  <c r="H33" i="7"/>
  <c r="I33" i="7" s="1"/>
  <c r="H34" i="7"/>
  <c r="I34" i="7" s="1"/>
  <c r="H35" i="7"/>
  <c r="I35" i="7" s="1"/>
  <c r="H36" i="7"/>
  <c r="I36" i="7" s="1"/>
  <c r="H37" i="7"/>
  <c r="I37" i="7" s="1"/>
  <c r="H38" i="7"/>
  <c r="I38" i="7" s="1"/>
  <c r="H39" i="7"/>
  <c r="I39" i="7" s="1"/>
  <c r="H40" i="7"/>
  <c r="I40" i="7" s="1"/>
  <c r="H41" i="7"/>
  <c r="I41" i="7" s="1"/>
  <c r="H42" i="7"/>
  <c r="I42" i="7" s="1"/>
  <c r="H43" i="7"/>
  <c r="I43" i="7" s="1"/>
  <c r="H44" i="7"/>
  <c r="I44" i="7" s="1"/>
  <c r="H45" i="7"/>
  <c r="I45" i="7" s="1"/>
  <c r="H46" i="7"/>
  <c r="I46" i="7" s="1"/>
  <c r="H47" i="7"/>
  <c r="I47" i="7" s="1"/>
  <c r="H48" i="7"/>
  <c r="I48" i="7" s="1"/>
  <c r="H49" i="7"/>
  <c r="I49" i="7" s="1"/>
  <c r="H50" i="7"/>
  <c r="I50" i="7" s="1"/>
  <c r="H51" i="7"/>
  <c r="I51" i="7" s="1"/>
  <c r="H52" i="7"/>
  <c r="I52" i="7" s="1"/>
  <c r="H53" i="7"/>
  <c r="I53" i="7" s="1"/>
  <c r="H54" i="7"/>
  <c r="I54" i="7" s="1"/>
  <c r="H55" i="7"/>
  <c r="I55" i="7" s="1"/>
  <c r="H56" i="7"/>
  <c r="I56" i="7" s="1"/>
  <c r="H57" i="7"/>
  <c r="I57" i="7" s="1"/>
  <c r="H58" i="7"/>
  <c r="I58" i="7" s="1"/>
  <c r="H59" i="7"/>
  <c r="I59" i="7" s="1"/>
  <c r="H60" i="7"/>
  <c r="I60" i="7" s="1"/>
  <c r="H61" i="7"/>
  <c r="I61" i="7" s="1"/>
  <c r="H62" i="7"/>
  <c r="I62" i="7" s="1"/>
  <c r="H63" i="7"/>
  <c r="I63" i="7" s="1"/>
  <c r="H64" i="7"/>
  <c r="I64" i="7" s="1"/>
  <c r="H65" i="7"/>
  <c r="I65" i="7" s="1"/>
  <c r="H66" i="7"/>
  <c r="I66" i="7" s="1"/>
  <c r="H67" i="7"/>
  <c r="I67" i="7" s="1"/>
  <c r="H68" i="7"/>
  <c r="I68" i="7" s="1"/>
  <c r="H69" i="7"/>
  <c r="I69" i="7" s="1"/>
  <c r="H70" i="7"/>
  <c r="I70" i="7" s="1"/>
  <c r="H71" i="7"/>
  <c r="I71" i="7" s="1"/>
  <c r="H72" i="7"/>
  <c r="I72" i="7" s="1"/>
  <c r="H73" i="7"/>
  <c r="I73" i="7" s="1"/>
  <c r="H74" i="7"/>
  <c r="I74" i="7" s="1"/>
  <c r="H75" i="7"/>
  <c r="I75" i="7" s="1"/>
  <c r="H76" i="7"/>
  <c r="I76" i="7" s="1"/>
  <c r="H77" i="7"/>
  <c r="I77" i="7" s="1"/>
  <c r="H78" i="7"/>
  <c r="I78" i="7" s="1"/>
  <c r="H79" i="7"/>
  <c r="I79" i="7" s="1"/>
  <c r="H80" i="7"/>
  <c r="I80" i="7" s="1"/>
  <c r="H81" i="7"/>
  <c r="I81" i="7" s="1"/>
  <c r="H82" i="7"/>
  <c r="I82" i="7" s="1"/>
  <c r="H83" i="7"/>
  <c r="I83" i="7" s="1"/>
  <c r="H84" i="7"/>
  <c r="I84" i="7" s="1"/>
  <c r="H85" i="7"/>
  <c r="I85" i="7" s="1"/>
  <c r="H86" i="7"/>
  <c r="I86" i="7" s="1"/>
  <c r="H87" i="7"/>
  <c r="I87" i="7" s="1"/>
  <c r="H88" i="7"/>
  <c r="I88" i="7" s="1"/>
  <c r="H89" i="7"/>
  <c r="I89" i="7" s="1"/>
  <c r="H90" i="7"/>
  <c r="I90" i="7" s="1"/>
  <c r="H91" i="7"/>
  <c r="I91" i="7" s="1"/>
  <c r="H92" i="7"/>
  <c r="I92" i="7" s="1"/>
  <c r="H93" i="7"/>
  <c r="I93" i="7" s="1"/>
  <c r="H94" i="7"/>
  <c r="I94" i="7" s="1"/>
  <c r="H95" i="7"/>
  <c r="I95" i="7" s="1"/>
  <c r="H96" i="7"/>
  <c r="I96" i="7" s="1"/>
  <c r="H97" i="7"/>
  <c r="I97" i="7" s="1"/>
  <c r="H98" i="7"/>
  <c r="I98" i="7" s="1"/>
  <c r="H99" i="7"/>
  <c r="I99" i="7" s="1"/>
  <c r="H100" i="7"/>
  <c r="I100" i="7" s="1"/>
  <c r="H101" i="7"/>
  <c r="I101" i="7" s="1"/>
  <c r="H102" i="7"/>
  <c r="I102" i="7" s="1"/>
  <c r="H103" i="7"/>
  <c r="I103" i="7" s="1"/>
  <c r="H104" i="7"/>
  <c r="I104" i="7" s="1"/>
  <c r="H105" i="7"/>
  <c r="I105" i="7" s="1"/>
  <c r="H106" i="7"/>
  <c r="I106" i="7" s="1"/>
  <c r="H107" i="7"/>
  <c r="I107" i="7" s="1"/>
  <c r="H108" i="7"/>
  <c r="I108" i="7" s="1"/>
  <c r="H109" i="7"/>
  <c r="I109" i="7" s="1"/>
  <c r="H110" i="7"/>
  <c r="I110" i="7" s="1"/>
  <c r="H111" i="7"/>
  <c r="I111" i="7" s="1"/>
  <c r="H112" i="7"/>
  <c r="I112" i="7" s="1"/>
  <c r="H113" i="7"/>
  <c r="I113" i="7" s="1"/>
  <c r="H114" i="7"/>
  <c r="I114" i="7" s="1"/>
  <c r="H115" i="7"/>
  <c r="I115" i="7" s="1"/>
  <c r="H116" i="7"/>
  <c r="I116" i="7" s="1"/>
  <c r="H117" i="7"/>
  <c r="I117" i="7" s="1"/>
  <c r="H118" i="7"/>
  <c r="I118" i="7" s="1"/>
  <c r="H119" i="7"/>
  <c r="I119" i="7" s="1"/>
  <c r="H120" i="7"/>
  <c r="I120" i="7" s="1"/>
  <c r="H121" i="7"/>
  <c r="I121" i="7" s="1"/>
  <c r="H122" i="7"/>
  <c r="I122" i="7" s="1"/>
  <c r="H123" i="7"/>
  <c r="I123" i="7" s="1"/>
  <c r="H124" i="7"/>
  <c r="I124" i="7" s="1"/>
  <c r="H125" i="7"/>
  <c r="I125" i="7" s="1"/>
  <c r="H126" i="7"/>
  <c r="I126" i="7" s="1"/>
  <c r="H127" i="7"/>
  <c r="I127" i="7" s="1"/>
  <c r="H128" i="7"/>
  <c r="I128" i="7" s="1"/>
  <c r="H129" i="7"/>
  <c r="I129" i="7" s="1"/>
  <c r="H130" i="7"/>
  <c r="I130" i="7" s="1"/>
  <c r="H131" i="7"/>
  <c r="I131" i="7" s="1"/>
  <c r="H132" i="7"/>
  <c r="I132" i="7" s="1"/>
  <c r="H133" i="7"/>
  <c r="I133" i="7" s="1"/>
  <c r="H134" i="7"/>
  <c r="I134" i="7" s="1"/>
  <c r="H135" i="7"/>
  <c r="I135" i="7" s="1"/>
  <c r="H136" i="7"/>
  <c r="I136" i="7" s="1"/>
  <c r="H137" i="7"/>
  <c r="I137" i="7" s="1"/>
  <c r="H138" i="7"/>
  <c r="I138" i="7" s="1"/>
  <c r="H139" i="7"/>
  <c r="I139" i="7" s="1"/>
  <c r="H140" i="7"/>
  <c r="I140" i="7" s="1"/>
  <c r="H141" i="7"/>
  <c r="I141" i="7" s="1"/>
  <c r="H142" i="7"/>
  <c r="I142" i="7" s="1"/>
  <c r="H143" i="7"/>
  <c r="I143" i="7" s="1"/>
  <c r="H144" i="7"/>
  <c r="I144" i="7" s="1"/>
  <c r="H145" i="7"/>
  <c r="I145" i="7" s="1"/>
  <c r="H146" i="7"/>
  <c r="I146" i="7" s="1"/>
  <c r="H147" i="7"/>
  <c r="I147" i="7" s="1"/>
  <c r="H148" i="7"/>
  <c r="I148" i="7" s="1"/>
  <c r="H149" i="7"/>
  <c r="I149" i="7" s="1"/>
  <c r="H150" i="7"/>
  <c r="I150" i="7" s="1"/>
  <c r="H151" i="7"/>
  <c r="I151" i="7" s="1"/>
  <c r="H152" i="7"/>
  <c r="I152" i="7" s="1"/>
  <c r="H153" i="7"/>
  <c r="I153" i="7" s="1"/>
  <c r="H154" i="7"/>
  <c r="I154" i="7" s="1"/>
  <c r="H155" i="7"/>
  <c r="I155" i="7" s="1"/>
  <c r="H156" i="7"/>
  <c r="I156" i="7" s="1"/>
  <c r="H157" i="7"/>
  <c r="I157" i="7" s="1"/>
  <c r="H158" i="7"/>
  <c r="I158" i="7" s="1"/>
  <c r="H159" i="7"/>
  <c r="I159" i="7" s="1"/>
  <c r="H160" i="7"/>
  <c r="I160" i="7" s="1"/>
  <c r="H161" i="7"/>
  <c r="I161" i="7" s="1"/>
  <c r="H162" i="7"/>
  <c r="I162" i="7" s="1"/>
  <c r="H163" i="7"/>
  <c r="I163" i="7" s="1"/>
  <c r="H164" i="7"/>
  <c r="I164" i="7" s="1"/>
  <c r="H165" i="7"/>
  <c r="I165" i="7" s="1"/>
  <c r="H166" i="7"/>
  <c r="I166" i="7" s="1"/>
  <c r="H167" i="7"/>
  <c r="I167" i="7" s="1"/>
  <c r="H168" i="7"/>
  <c r="I168" i="7" s="1"/>
  <c r="H169" i="7"/>
  <c r="I169" i="7" s="1"/>
  <c r="H170" i="7"/>
  <c r="I170" i="7" s="1"/>
  <c r="H171" i="7"/>
  <c r="I171" i="7" s="1"/>
  <c r="H172" i="7"/>
  <c r="I172" i="7" s="1"/>
  <c r="H173" i="7"/>
  <c r="I173" i="7" s="1"/>
  <c r="H174" i="7"/>
  <c r="I174" i="7" s="1"/>
  <c r="H175" i="7"/>
  <c r="I175" i="7" s="1"/>
  <c r="H176" i="7"/>
  <c r="I176" i="7" s="1"/>
  <c r="H177" i="7"/>
  <c r="I177" i="7" s="1"/>
  <c r="H178" i="7"/>
  <c r="I178" i="7" s="1"/>
  <c r="H179" i="7"/>
  <c r="I179" i="7" s="1"/>
  <c r="H180" i="7"/>
  <c r="I180" i="7" s="1"/>
  <c r="H181" i="7"/>
  <c r="I181" i="7" s="1"/>
  <c r="H182" i="7"/>
  <c r="I182" i="7" s="1"/>
  <c r="H183" i="7"/>
  <c r="I183" i="7" s="1"/>
  <c r="H184" i="7"/>
  <c r="I184" i="7" s="1"/>
  <c r="H185" i="7"/>
  <c r="I185" i="7" s="1"/>
  <c r="H186" i="7"/>
  <c r="I186" i="7" s="1"/>
  <c r="H187" i="7"/>
  <c r="I187" i="7" s="1"/>
  <c r="H188" i="7"/>
  <c r="I188" i="7" s="1"/>
  <c r="H189" i="7"/>
  <c r="I189" i="7" s="1"/>
  <c r="H190" i="7"/>
  <c r="I190" i="7" s="1"/>
  <c r="H191" i="7"/>
  <c r="I191" i="7" s="1"/>
  <c r="H192" i="7"/>
  <c r="I192" i="7" s="1"/>
  <c r="H193" i="7"/>
  <c r="I193" i="7" s="1"/>
  <c r="H194" i="7"/>
  <c r="I194" i="7" s="1"/>
  <c r="H195" i="7"/>
  <c r="I195" i="7" s="1"/>
  <c r="H196" i="7"/>
  <c r="I196" i="7" s="1"/>
  <c r="H197" i="7"/>
  <c r="I197" i="7" s="1"/>
  <c r="H198" i="7"/>
  <c r="I198" i="7" s="1"/>
  <c r="H199" i="7"/>
  <c r="I199" i="7" s="1"/>
  <c r="H200" i="7"/>
  <c r="I200" i="7" s="1"/>
  <c r="H201" i="7"/>
  <c r="I201" i="7" s="1"/>
  <c r="H202" i="7"/>
  <c r="I202" i="7" s="1"/>
  <c r="H203" i="7"/>
  <c r="I203" i="7" s="1"/>
  <c r="H204" i="7"/>
  <c r="I204" i="7" s="1"/>
  <c r="H205" i="7"/>
  <c r="I205" i="7" s="1"/>
  <c r="H206" i="7"/>
  <c r="I206" i="7" s="1"/>
  <c r="H207" i="7"/>
  <c r="I207" i="7" s="1"/>
  <c r="H208" i="7"/>
  <c r="I208" i="7" s="1"/>
  <c r="H209" i="7"/>
  <c r="I209" i="7" s="1"/>
  <c r="H210" i="7"/>
  <c r="I210" i="7" s="1"/>
  <c r="H211" i="7"/>
  <c r="I211" i="7" s="1"/>
  <c r="H212" i="7"/>
  <c r="I212" i="7" s="1"/>
  <c r="H213" i="7"/>
  <c r="I213" i="7" s="1"/>
  <c r="H214" i="7"/>
  <c r="I214" i="7" s="1"/>
  <c r="H215" i="7"/>
  <c r="I215" i="7" s="1"/>
  <c r="H216" i="7"/>
  <c r="I216" i="7" s="1"/>
  <c r="H217" i="7"/>
  <c r="I217" i="7" s="1"/>
  <c r="H218" i="7"/>
  <c r="I218" i="7" s="1"/>
  <c r="H219" i="7"/>
  <c r="I219" i="7" s="1"/>
  <c r="H220" i="7"/>
  <c r="I220" i="7" s="1"/>
  <c r="H221" i="7"/>
  <c r="I221" i="7" s="1"/>
  <c r="H222" i="7"/>
  <c r="I222" i="7" s="1"/>
  <c r="H223" i="7"/>
  <c r="I223" i="7" s="1"/>
  <c r="H224" i="7"/>
  <c r="I224" i="7" s="1"/>
  <c r="H225" i="7"/>
  <c r="I225" i="7" s="1"/>
  <c r="H226" i="7"/>
  <c r="I226" i="7" s="1"/>
  <c r="H227" i="7"/>
  <c r="I227" i="7" s="1"/>
  <c r="H228" i="7"/>
  <c r="I228" i="7" s="1"/>
  <c r="H229" i="7"/>
  <c r="I229" i="7" s="1"/>
  <c r="H230" i="7"/>
  <c r="I230" i="7" s="1"/>
  <c r="H231" i="7"/>
  <c r="I231" i="7" s="1"/>
  <c r="H232" i="7"/>
  <c r="I232" i="7" s="1"/>
  <c r="H233" i="7"/>
  <c r="I233" i="7" s="1"/>
  <c r="H234" i="7"/>
  <c r="I234" i="7" s="1"/>
  <c r="H235" i="7"/>
  <c r="I235" i="7" s="1"/>
  <c r="H236" i="7"/>
  <c r="I236" i="7" s="1"/>
  <c r="H237" i="7"/>
  <c r="I237" i="7" s="1"/>
  <c r="H238" i="7"/>
  <c r="I238" i="7" s="1"/>
  <c r="H239" i="7"/>
  <c r="I239" i="7" s="1"/>
  <c r="H240" i="7"/>
  <c r="I240" i="7" s="1"/>
  <c r="H241" i="7"/>
  <c r="I241" i="7" s="1"/>
  <c r="H242" i="7"/>
  <c r="I242" i="7" s="1"/>
  <c r="H243" i="7"/>
  <c r="I243" i="7" s="1"/>
  <c r="H244" i="7"/>
  <c r="I244" i="7" s="1"/>
  <c r="H245" i="7"/>
  <c r="I245" i="7" s="1"/>
  <c r="H246" i="7"/>
  <c r="I246" i="7" s="1"/>
  <c r="H247" i="7"/>
  <c r="I247" i="7" s="1"/>
  <c r="H248" i="7"/>
  <c r="I248" i="7" s="1"/>
  <c r="H249" i="7"/>
  <c r="I249" i="7" s="1"/>
  <c r="H250" i="7"/>
  <c r="I250" i="7" s="1"/>
  <c r="H251" i="7"/>
  <c r="I251" i="7" s="1"/>
  <c r="H252" i="7"/>
  <c r="I252" i="7" s="1"/>
  <c r="H253" i="7"/>
  <c r="I253" i="7" s="1"/>
  <c r="H254" i="7"/>
  <c r="I254" i="7" s="1"/>
  <c r="H255" i="7"/>
  <c r="I255" i="7" s="1"/>
  <c r="H256" i="7"/>
  <c r="I256" i="7" s="1"/>
  <c r="H257" i="7"/>
  <c r="I257" i="7" s="1"/>
  <c r="H258" i="7"/>
  <c r="I258" i="7" s="1"/>
  <c r="H259" i="7"/>
  <c r="I259" i="7" s="1"/>
  <c r="H260" i="7"/>
  <c r="I260" i="7" s="1"/>
  <c r="H261" i="7"/>
  <c r="I261" i="7" s="1"/>
  <c r="H262" i="7"/>
  <c r="I262" i="7" s="1"/>
  <c r="H263" i="7"/>
  <c r="I263" i="7" s="1"/>
  <c r="H264" i="7"/>
  <c r="I264" i="7" s="1"/>
  <c r="H265" i="7"/>
  <c r="I265" i="7" s="1"/>
  <c r="H266" i="7"/>
  <c r="I266" i="7" s="1"/>
  <c r="H267" i="7"/>
  <c r="I267" i="7" s="1"/>
  <c r="H268" i="7"/>
  <c r="I268" i="7" s="1"/>
  <c r="H269" i="7"/>
  <c r="I269" i="7" s="1"/>
  <c r="H270" i="7"/>
  <c r="I270" i="7" s="1"/>
  <c r="H271" i="7"/>
  <c r="I271" i="7" s="1"/>
  <c r="H272" i="7"/>
  <c r="I272" i="7" s="1"/>
  <c r="H273" i="7"/>
  <c r="I273" i="7" s="1"/>
  <c r="H274" i="7"/>
  <c r="I274" i="7" s="1"/>
  <c r="H275" i="7"/>
  <c r="I275" i="7" s="1"/>
  <c r="H276" i="7"/>
  <c r="I276" i="7" s="1"/>
  <c r="H277" i="7"/>
  <c r="I277" i="7" s="1"/>
  <c r="H278" i="7"/>
  <c r="I278" i="7" s="1"/>
  <c r="H279" i="7"/>
  <c r="I279" i="7" s="1"/>
  <c r="H280" i="7"/>
  <c r="I280" i="7" s="1"/>
  <c r="H281" i="7"/>
  <c r="I281" i="7" s="1"/>
  <c r="H282" i="7"/>
  <c r="I282" i="7" s="1"/>
  <c r="H283" i="7"/>
  <c r="I283" i="7" s="1"/>
  <c r="H284" i="7"/>
  <c r="I284" i="7" s="1"/>
  <c r="H285" i="7"/>
  <c r="I285" i="7" s="1"/>
  <c r="H286" i="7"/>
  <c r="I286" i="7" s="1"/>
  <c r="H287" i="7"/>
  <c r="I287" i="7" s="1"/>
  <c r="H288" i="7"/>
  <c r="I288" i="7" s="1"/>
  <c r="H289" i="7"/>
  <c r="I289" i="7" s="1"/>
  <c r="H290" i="7"/>
  <c r="I290" i="7" s="1"/>
  <c r="H291" i="7"/>
  <c r="I291" i="7" s="1"/>
  <c r="H292" i="7"/>
  <c r="I292" i="7" s="1"/>
  <c r="H293" i="7"/>
  <c r="I293" i="7" s="1"/>
  <c r="H294" i="7"/>
  <c r="I294" i="7" s="1"/>
  <c r="H295" i="7"/>
  <c r="I295" i="7" s="1"/>
  <c r="H296" i="7"/>
  <c r="I296" i="7" s="1"/>
  <c r="H297" i="7"/>
  <c r="I297" i="7" s="1"/>
  <c r="H298" i="7"/>
  <c r="I298" i="7" s="1"/>
  <c r="H299" i="7"/>
  <c r="I299" i="7" s="1"/>
  <c r="H300" i="7"/>
  <c r="I300" i="7" s="1"/>
  <c r="H301" i="7"/>
  <c r="I301" i="7" s="1"/>
  <c r="H302" i="7"/>
  <c r="I302" i="7" s="1"/>
  <c r="H303" i="7"/>
  <c r="I303" i="7" s="1"/>
  <c r="H304" i="7"/>
  <c r="I304" i="7" s="1"/>
  <c r="H305" i="7"/>
  <c r="I305" i="7" s="1"/>
  <c r="H306" i="7"/>
  <c r="I306" i="7" s="1"/>
  <c r="H307" i="7"/>
  <c r="I307" i="7" s="1"/>
  <c r="H308" i="7"/>
  <c r="I308" i="7" s="1"/>
  <c r="H309" i="7"/>
  <c r="I309" i="7" s="1"/>
  <c r="H310" i="7"/>
  <c r="I310" i="7" s="1"/>
  <c r="H311" i="7"/>
  <c r="I311" i="7" s="1"/>
  <c r="H312" i="7"/>
  <c r="I312" i="7" s="1"/>
  <c r="H313" i="7"/>
  <c r="I313" i="7" s="1"/>
  <c r="H314" i="7"/>
  <c r="I314" i="7" s="1"/>
  <c r="H315" i="7"/>
  <c r="I315" i="7" s="1"/>
  <c r="H316" i="7"/>
  <c r="I316" i="7" s="1"/>
  <c r="H317" i="7"/>
  <c r="I317" i="7" s="1"/>
  <c r="H318" i="7"/>
  <c r="I318" i="7" s="1"/>
  <c r="H319" i="7"/>
  <c r="I319" i="7" s="1"/>
  <c r="H320" i="7"/>
  <c r="I320" i="7" s="1"/>
  <c r="H321" i="7"/>
  <c r="I321" i="7" s="1"/>
  <c r="H322" i="7"/>
  <c r="I322" i="7" s="1"/>
  <c r="H323" i="7"/>
  <c r="I323" i="7" s="1"/>
  <c r="H324" i="7"/>
  <c r="I324" i="7" s="1"/>
  <c r="H325" i="7"/>
  <c r="I325" i="7" s="1"/>
  <c r="H326" i="7"/>
  <c r="I326" i="7" s="1"/>
  <c r="H327" i="7"/>
  <c r="I327" i="7" s="1"/>
  <c r="H328" i="7"/>
  <c r="I328" i="7" s="1"/>
  <c r="H329" i="7"/>
  <c r="I329" i="7" s="1"/>
  <c r="H330" i="7"/>
  <c r="I330" i="7" s="1"/>
  <c r="H331" i="7"/>
  <c r="I331" i="7" s="1"/>
  <c r="H332" i="7"/>
  <c r="I332" i="7" s="1"/>
  <c r="H333" i="7"/>
  <c r="I333" i="7" s="1"/>
  <c r="H334" i="7"/>
  <c r="I334" i="7" s="1"/>
  <c r="H335" i="7"/>
  <c r="I335" i="7" s="1"/>
  <c r="H336" i="7"/>
  <c r="I336" i="7" s="1"/>
  <c r="H337" i="7"/>
  <c r="I337" i="7" s="1"/>
  <c r="H338" i="7"/>
  <c r="I338" i="7" s="1"/>
  <c r="H339" i="7"/>
  <c r="I339" i="7" s="1"/>
  <c r="H340" i="7"/>
  <c r="I340" i="7" s="1"/>
  <c r="H341" i="7"/>
  <c r="I341" i="7" s="1"/>
  <c r="H342" i="7"/>
  <c r="I342" i="7" s="1"/>
  <c r="H343" i="7"/>
  <c r="I343" i="7" s="1"/>
  <c r="H344" i="7"/>
  <c r="I344" i="7" s="1"/>
  <c r="H345" i="7"/>
  <c r="I345" i="7" s="1"/>
  <c r="H346" i="7"/>
  <c r="I346" i="7" s="1"/>
  <c r="H347" i="7"/>
  <c r="I347" i="7" s="1"/>
  <c r="H348" i="7"/>
  <c r="I348" i="7" s="1"/>
  <c r="H349" i="7"/>
  <c r="I349" i="7" s="1"/>
  <c r="H350" i="7"/>
  <c r="I350" i="7" s="1"/>
  <c r="H351" i="7"/>
  <c r="I351" i="7" s="1"/>
  <c r="H352" i="7"/>
  <c r="I352" i="7" s="1"/>
  <c r="H353" i="7"/>
  <c r="I353" i="7" s="1"/>
  <c r="H354" i="7"/>
  <c r="I354" i="7" s="1"/>
  <c r="H355" i="7"/>
  <c r="I355" i="7" s="1"/>
  <c r="H356" i="7"/>
  <c r="I356" i="7" s="1"/>
  <c r="H357" i="7"/>
  <c r="I357" i="7" s="1"/>
  <c r="H358" i="7"/>
  <c r="I358" i="7" s="1"/>
  <c r="H359" i="7"/>
  <c r="I359" i="7" s="1"/>
  <c r="H360" i="7"/>
  <c r="I360" i="7" s="1"/>
  <c r="H361" i="7"/>
  <c r="I361" i="7" s="1"/>
  <c r="H362" i="7"/>
  <c r="I362" i="7" s="1"/>
  <c r="H363" i="7"/>
  <c r="I363" i="7" s="1"/>
  <c r="H364" i="7"/>
  <c r="I364" i="7" s="1"/>
  <c r="H365" i="7"/>
  <c r="I365" i="7" s="1"/>
  <c r="H366" i="7"/>
  <c r="I366" i="7" s="1"/>
  <c r="H367" i="7"/>
  <c r="I367" i="7" s="1"/>
  <c r="H368" i="7"/>
  <c r="I368" i="7" s="1"/>
  <c r="H369" i="7"/>
  <c r="I369" i="7" s="1"/>
  <c r="H370" i="7"/>
  <c r="I370" i="7" s="1"/>
  <c r="H371" i="7"/>
  <c r="I371" i="7" s="1"/>
  <c r="H372" i="7"/>
  <c r="I372" i="7" s="1"/>
  <c r="H373" i="7"/>
  <c r="I373" i="7" s="1"/>
  <c r="H374" i="7"/>
  <c r="I374" i="7" s="1"/>
  <c r="H375" i="7"/>
  <c r="I375" i="7" s="1"/>
  <c r="H376" i="7"/>
  <c r="I376" i="7" s="1"/>
  <c r="H377" i="7"/>
  <c r="I377" i="7" s="1"/>
  <c r="H378" i="7"/>
  <c r="I378" i="7" s="1"/>
  <c r="H379" i="7"/>
  <c r="I379" i="7" s="1"/>
  <c r="H380" i="7"/>
  <c r="I380" i="7" s="1"/>
  <c r="H381" i="7"/>
  <c r="I381" i="7" s="1"/>
  <c r="H382" i="7"/>
  <c r="I382" i="7" s="1"/>
  <c r="H383" i="7"/>
  <c r="I383" i="7" s="1"/>
  <c r="H384" i="7"/>
  <c r="I384" i="7" s="1"/>
  <c r="H385" i="7"/>
  <c r="I385" i="7" s="1"/>
  <c r="H386" i="7"/>
  <c r="I386" i="7" s="1"/>
  <c r="H387" i="7"/>
  <c r="I387" i="7" s="1"/>
  <c r="H388" i="7"/>
  <c r="I388" i="7" s="1"/>
  <c r="H389" i="7"/>
  <c r="I389" i="7" s="1"/>
  <c r="H390" i="7"/>
  <c r="I390" i="7" s="1"/>
  <c r="H391" i="7"/>
  <c r="I391" i="7" s="1"/>
  <c r="H392" i="7"/>
  <c r="I392" i="7" s="1"/>
  <c r="H393" i="7"/>
  <c r="I393" i="7" s="1"/>
  <c r="H394" i="7"/>
  <c r="I394" i="7" s="1"/>
  <c r="H395" i="7"/>
  <c r="I395" i="7" s="1"/>
  <c r="H396" i="7"/>
  <c r="I396" i="7" s="1"/>
  <c r="H397" i="7"/>
  <c r="I397" i="7" s="1"/>
  <c r="H398" i="7"/>
  <c r="I398" i="7" s="1"/>
  <c r="H399" i="7"/>
  <c r="I399" i="7" s="1"/>
  <c r="H400" i="7"/>
  <c r="I400" i="7" s="1"/>
  <c r="H401" i="7"/>
  <c r="I401" i="7" s="1"/>
  <c r="H402" i="7"/>
  <c r="I402" i="7" s="1"/>
  <c r="H403" i="7"/>
  <c r="I403" i="7" s="1"/>
  <c r="H404" i="7"/>
  <c r="I404" i="7" s="1"/>
  <c r="H405" i="7"/>
  <c r="I405" i="7" s="1"/>
  <c r="H406" i="7"/>
  <c r="I406" i="7" s="1"/>
  <c r="H407" i="7"/>
  <c r="I407" i="7" s="1"/>
  <c r="H408" i="7"/>
  <c r="I408" i="7" s="1"/>
  <c r="H409" i="7"/>
  <c r="I409" i="7" s="1"/>
  <c r="H410" i="7"/>
  <c r="I410" i="7" s="1"/>
  <c r="H411" i="7"/>
  <c r="I411" i="7" s="1"/>
  <c r="H412" i="7"/>
  <c r="I412" i="7" s="1"/>
  <c r="H413" i="7"/>
  <c r="I413" i="7" s="1"/>
  <c r="H414" i="7"/>
  <c r="I414" i="7" s="1"/>
  <c r="H415" i="7"/>
  <c r="I415" i="7" s="1"/>
  <c r="H416" i="7"/>
  <c r="I416" i="7" s="1"/>
  <c r="H417" i="7"/>
  <c r="I417" i="7" s="1"/>
  <c r="H418" i="7"/>
  <c r="I418" i="7" s="1"/>
  <c r="H419" i="7"/>
  <c r="I419" i="7" s="1"/>
  <c r="H420" i="7"/>
  <c r="I420" i="7" s="1"/>
  <c r="H421" i="7"/>
  <c r="I421" i="7" s="1"/>
  <c r="H422" i="7"/>
  <c r="I422" i="7" s="1"/>
  <c r="H423" i="7"/>
  <c r="I423" i="7" s="1"/>
  <c r="H424" i="7"/>
  <c r="I424" i="7" s="1"/>
  <c r="H425" i="7"/>
  <c r="I425" i="7" s="1"/>
  <c r="H426" i="7"/>
  <c r="I426" i="7" s="1"/>
  <c r="H427" i="7"/>
  <c r="I427" i="7" s="1"/>
  <c r="H428" i="7"/>
  <c r="I428" i="7" s="1"/>
  <c r="H429" i="7"/>
  <c r="I429" i="7" s="1"/>
  <c r="H430" i="7"/>
  <c r="I430" i="7" s="1"/>
  <c r="H431" i="7"/>
  <c r="I431" i="7" s="1"/>
  <c r="H432" i="7"/>
  <c r="I432" i="7" s="1"/>
  <c r="H433" i="7"/>
  <c r="I433" i="7" s="1"/>
  <c r="H434" i="7"/>
  <c r="I434" i="7" s="1"/>
  <c r="H435" i="7"/>
  <c r="I435" i="7" s="1"/>
  <c r="H436" i="7"/>
  <c r="I436" i="7" s="1"/>
  <c r="H437" i="7"/>
  <c r="I437" i="7" s="1"/>
  <c r="H438" i="7"/>
  <c r="I438" i="7" s="1"/>
  <c r="H439" i="7"/>
  <c r="I439" i="7" s="1"/>
  <c r="H440" i="7"/>
  <c r="I440" i="7" s="1"/>
  <c r="H441" i="7"/>
  <c r="I441" i="7" s="1"/>
  <c r="H442" i="7"/>
  <c r="I442" i="7" s="1"/>
  <c r="H452" i="7"/>
  <c r="I452" i="7" s="1"/>
  <c r="H453" i="7"/>
  <c r="I453" i="7" s="1"/>
  <c r="H454" i="7"/>
  <c r="I454" i="7" s="1"/>
  <c r="H455" i="7"/>
  <c r="I455" i="7" s="1"/>
  <c r="H456" i="7"/>
  <c r="I456" i="7" s="1"/>
  <c r="H457" i="7"/>
  <c r="I457" i="7" s="1"/>
  <c r="H458" i="7"/>
  <c r="I458" i="7" s="1"/>
  <c r="H459" i="7"/>
  <c r="I459" i="7" s="1"/>
  <c r="H460" i="7"/>
  <c r="I460" i="7" s="1"/>
  <c r="H461" i="7"/>
  <c r="I461" i="7" s="1"/>
  <c r="H462" i="7"/>
  <c r="I462" i="7" s="1"/>
  <c r="H463" i="7"/>
  <c r="I463" i="7" s="1"/>
  <c r="H464" i="7"/>
  <c r="I464" i="7" s="1"/>
  <c r="H465" i="7"/>
  <c r="I465" i="7" s="1"/>
  <c r="H466" i="7"/>
  <c r="I466" i="7" s="1"/>
  <c r="H467" i="7"/>
  <c r="I467" i="7" s="1"/>
  <c r="H468" i="7"/>
  <c r="I468" i="7" s="1"/>
  <c r="H469" i="7"/>
  <c r="I469" i="7" s="1"/>
  <c r="H470" i="7"/>
  <c r="I470" i="7" s="1"/>
  <c r="H471" i="7"/>
  <c r="I471" i="7" s="1"/>
  <c r="H472" i="7"/>
  <c r="I472" i="7" s="1"/>
  <c r="H473" i="7"/>
  <c r="I473" i="7" s="1"/>
  <c r="H474" i="7"/>
  <c r="I474" i="7" s="1"/>
  <c r="H475" i="7"/>
  <c r="I475" i="7" s="1"/>
  <c r="H476" i="7"/>
  <c r="I476" i="7" s="1"/>
  <c r="H477" i="7"/>
  <c r="I477" i="7" s="1"/>
  <c r="H478" i="7"/>
  <c r="I478" i="7" s="1"/>
  <c r="H479" i="7"/>
  <c r="I479" i="7" s="1"/>
  <c r="H480" i="7"/>
  <c r="I480" i="7" s="1"/>
  <c r="H481" i="7"/>
  <c r="I481" i="7" s="1"/>
  <c r="H482" i="7"/>
  <c r="I482" i="7" s="1"/>
  <c r="H483" i="7"/>
  <c r="I483" i="7" s="1"/>
  <c r="H484" i="7"/>
  <c r="I484" i="7" s="1"/>
  <c r="H485" i="7"/>
  <c r="I485" i="7" s="1"/>
  <c r="H486" i="7"/>
  <c r="I486" i="7" s="1"/>
  <c r="H487" i="7"/>
  <c r="I487" i="7" s="1"/>
  <c r="H488" i="7"/>
  <c r="I488" i="7" s="1"/>
  <c r="H489" i="7"/>
  <c r="I489" i="7" s="1"/>
  <c r="H490" i="7"/>
  <c r="I490" i="7" s="1"/>
  <c r="H491" i="7"/>
  <c r="I491" i="7" s="1"/>
  <c r="H492" i="7"/>
  <c r="I492" i="7" s="1"/>
  <c r="H493" i="7"/>
  <c r="I493" i="7" s="1"/>
  <c r="H494" i="7"/>
  <c r="I494" i="7" s="1"/>
  <c r="H495" i="7"/>
  <c r="I495" i="7" s="1"/>
  <c r="H496" i="7"/>
  <c r="I496" i="7" s="1"/>
  <c r="H497" i="7"/>
  <c r="I497" i="7" s="1"/>
  <c r="H498" i="7"/>
  <c r="I498" i="7" s="1"/>
  <c r="H499" i="7"/>
  <c r="I499" i="7" s="1"/>
  <c r="H500" i="7"/>
  <c r="I500" i="7" s="1"/>
  <c r="H501" i="7"/>
  <c r="I501" i="7" s="1"/>
  <c r="H502" i="7"/>
  <c r="I502" i="7" s="1"/>
  <c r="H503" i="7"/>
  <c r="I503" i="7" s="1"/>
  <c r="H504" i="7"/>
  <c r="I504" i="7" s="1"/>
  <c r="H505" i="7"/>
  <c r="I505" i="7" s="1"/>
  <c r="H506" i="7"/>
  <c r="I506" i="7" s="1"/>
  <c r="H507" i="7"/>
  <c r="I507" i="7" s="1"/>
  <c r="H508" i="7"/>
  <c r="I508" i="7" s="1"/>
  <c r="H509" i="7"/>
  <c r="I509" i="7" s="1"/>
  <c r="H510" i="7"/>
  <c r="I510" i="7" s="1"/>
  <c r="H511" i="7"/>
  <c r="I511" i="7" s="1"/>
  <c r="H512" i="7"/>
  <c r="I512" i="7" s="1"/>
  <c r="H513" i="7"/>
  <c r="I513" i="7" s="1"/>
  <c r="H514" i="7"/>
  <c r="I514" i="7" s="1"/>
  <c r="H515" i="7"/>
  <c r="I515" i="7" s="1"/>
  <c r="H516" i="7"/>
  <c r="I516" i="7" s="1"/>
  <c r="H517" i="7"/>
  <c r="I517" i="7" s="1"/>
  <c r="H518" i="7"/>
  <c r="I518" i="7" s="1"/>
  <c r="H519" i="7"/>
  <c r="I519" i="7" s="1"/>
  <c r="H520" i="7"/>
  <c r="I520" i="7" s="1"/>
  <c r="H521" i="7"/>
  <c r="I521" i="7" s="1"/>
  <c r="H522" i="7"/>
  <c r="I522" i="7" s="1"/>
  <c r="H523" i="7"/>
  <c r="I523" i="7" s="1"/>
  <c r="H524" i="7"/>
  <c r="I524" i="7" s="1"/>
  <c r="H525" i="7"/>
  <c r="I525" i="7" s="1"/>
  <c r="H526" i="7"/>
  <c r="I526" i="7" s="1"/>
  <c r="H527" i="7"/>
  <c r="I527" i="7" s="1"/>
  <c r="H528" i="7"/>
  <c r="I528" i="7" s="1"/>
  <c r="H529" i="7"/>
  <c r="I529" i="7" s="1"/>
  <c r="H530" i="7"/>
  <c r="I530" i="7" s="1"/>
  <c r="H531" i="7"/>
  <c r="I531" i="7" s="1"/>
  <c r="H532" i="7"/>
  <c r="I532" i="7" s="1"/>
  <c r="H533" i="7"/>
  <c r="I533" i="7" s="1"/>
  <c r="H534" i="7"/>
  <c r="I534" i="7" s="1"/>
  <c r="H535" i="7"/>
  <c r="I535" i="7" s="1"/>
  <c r="H536" i="7"/>
  <c r="I536" i="7" s="1"/>
  <c r="H537" i="7"/>
  <c r="I537" i="7" s="1"/>
  <c r="H538" i="7"/>
  <c r="I538" i="7" s="1"/>
  <c r="H539" i="7"/>
  <c r="I539" i="7" s="1"/>
  <c r="H540" i="7"/>
  <c r="I540" i="7" s="1"/>
  <c r="H541" i="7"/>
  <c r="I541" i="7" s="1"/>
  <c r="H542" i="7"/>
  <c r="I542" i="7" s="1"/>
  <c r="H543" i="7"/>
  <c r="I543" i="7" s="1"/>
  <c r="H544" i="7"/>
  <c r="I544" i="7" s="1"/>
  <c r="H545" i="7"/>
  <c r="I545" i="7" s="1"/>
  <c r="H546" i="7"/>
  <c r="I546" i="7" s="1"/>
  <c r="H547" i="7"/>
  <c r="I547" i="7" s="1"/>
  <c r="H548" i="7"/>
  <c r="I548" i="7" s="1"/>
  <c r="H549" i="7"/>
  <c r="I549" i="7" s="1"/>
  <c r="H550" i="7"/>
  <c r="I550" i="7" s="1"/>
  <c r="H551" i="7"/>
  <c r="I551" i="7" s="1"/>
  <c r="H552" i="7"/>
  <c r="I552" i="7" s="1"/>
  <c r="H553" i="7"/>
  <c r="I553" i="7" s="1"/>
  <c r="H554" i="7"/>
  <c r="I554" i="7" s="1"/>
  <c r="H555" i="7"/>
  <c r="I555" i="7" s="1"/>
  <c r="H556" i="7"/>
  <c r="I556" i="7" s="1"/>
  <c r="H557" i="7"/>
  <c r="I557" i="7" s="1"/>
  <c r="H558" i="7"/>
  <c r="I558" i="7" s="1"/>
  <c r="H559" i="7"/>
  <c r="I559" i="7" s="1"/>
  <c r="H560" i="7"/>
  <c r="I560" i="7" s="1"/>
  <c r="H561" i="7"/>
  <c r="I561" i="7" s="1"/>
  <c r="H562" i="7"/>
  <c r="I562" i="7" s="1"/>
  <c r="H563" i="7"/>
  <c r="I563" i="7" s="1"/>
  <c r="H564" i="7"/>
  <c r="I564" i="7" s="1"/>
  <c r="H565" i="7"/>
  <c r="I565" i="7" s="1"/>
  <c r="H566" i="7"/>
  <c r="I566" i="7" s="1"/>
  <c r="H567" i="7"/>
  <c r="I567" i="7" s="1"/>
  <c r="H568" i="7"/>
  <c r="I568" i="7" s="1"/>
  <c r="H569" i="7"/>
  <c r="I569" i="7" s="1"/>
  <c r="H570" i="7"/>
  <c r="I570" i="7" s="1"/>
  <c r="H571" i="7"/>
  <c r="I571" i="7" s="1"/>
  <c r="H572" i="7"/>
  <c r="I572" i="7" s="1"/>
  <c r="H573" i="7"/>
  <c r="I573" i="7" s="1"/>
  <c r="H574" i="7"/>
  <c r="I574" i="7" s="1"/>
  <c r="H575" i="7"/>
  <c r="I575" i="7" s="1"/>
  <c r="H576" i="7"/>
  <c r="I576" i="7" s="1"/>
  <c r="H577" i="7"/>
  <c r="I577" i="7" s="1"/>
  <c r="H578" i="7"/>
  <c r="I578" i="7" s="1"/>
  <c r="H579" i="7"/>
  <c r="I579" i="7" s="1"/>
  <c r="H580" i="7"/>
  <c r="I580" i="7" s="1"/>
  <c r="H581" i="7"/>
  <c r="I581" i="7" s="1"/>
  <c r="H582" i="7"/>
  <c r="I582" i="7" s="1"/>
  <c r="H583" i="7"/>
  <c r="I583" i="7" s="1"/>
  <c r="H584" i="7"/>
  <c r="I584" i="7" s="1"/>
  <c r="H585" i="7"/>
  <c r="I585" i="7" s="1"/>
  <c r="H586" i="7"/>
  <c r="I586" i="7" s="1"/>
  <c r="H587" i="7"/>
  <c r="I587" i="7" s="1"/>
  <c r="H588" i="7"/>
  <c r="I588" i="7" s="1"/>
  <c r="H589" i="7"/>
  <c r="I589" i="7" s="1"/>
  <c r="H590" i="7"/>
  <c r="I590" i="7" s="1"/>
  <c r="H591" i="7"/>
  <c r="I591" i="7" s="1"/>
  <c r="H592" i="7"/>
  <c r="I592" i="7" s="1"/>
  <c r="H593" i="7"/>
  <c r="I593" i="7" s="1"/>
  <c r="H594" i="7"/>
  <c r="I594" i="7" s="1"/>
  <c r="H595" i="7"/>
  <c r="I595" i="7" s="1"/>
  <c r="H596" i="7"/>
  <c r="I596" i="7" s="1"/>
  <c r="H597" i="7"/>
  <c r="I597" i="7" s="1"/>
  <c r="H598" i="7"/>
  <c r="I598" i="7" s="1"/>
  <c r="H599" i="7"/>
  <c r="I599" i="7" s="1"/>
  <c r="H600" i="7"/>
  <c r="I600" i="7" s="1"/>
  <c r="H601" i="7"/>
  <c r="I601" i="7" s="1"/>
  <c r="H602" i="7"/>
  <c r="I602" i="7" s="1"/>
  <c r="H603" i="7"/>
  <c r="I603" i="7" s="1"/>
  <c r="H604" i="7"/>
  <c r="I604" i="7" s="1"/>
  <c r="H605" i="7"/>
  <c r="I605" i="7" s="1"/>
  <c r="H606" i="7"/>
  <c r="I606" i="7" s="1"/>
  <c r="H607" i="7"/>
  <c r="I607" i="7" s="1"/>
  <c r="H608" i="7"/>
  <c r="I608" i="7" s="1"/>
  <c r="H609" i="7"/>
  <c r="I609" i="7" s="1"/>
  <c r="H610" i="7"/>
  <c r="I610" i="7" s="1"/>
  <c r="H611" i="7"/>
  <c r="I611" i="7" s="1"/>
  <c r="H612" i="7"/>
  <c r="I612" i="7" s="1"/>
  <c r="H613" i="7"/>
  <c r="I613" i="7" s="1"/>
  <c r="H614" i="7"/>
  <c r="I614" i="7" s="1"/>
  <c r="H615" i="7"/>
  <c r="I615" i="7" s="1"/>
  <c r="H616" i="7"/>
  <c r="I616" i="7" s="1"/>
  <c r="H617" i="7"/>
  <c r="I617" i="7" s="1"/>
  <c r="H618" i="7"/>
  <c r="I618" i="7" s="1"/>
  <c r="H619" i="7"/>
  <c r="I619" i="7" s="1"/>
  <c r="H620" i="7"/>
  <c r="I620" i="7" s="1"/>
  <c r="H621" i="7"/>
  <c r="I621" i="7" s="1"/>
  <c r="H622" i="7"/>
  <c r="I622" i="7" s="1"/>
  <c r="H623" i="7"/>
  <c r="I623" i="7" s="1"/>
  <c r="H624" i="7"/>
  <c r="I624" i="7" s="1"/>
  <c r="H625" i="7"/>
  <c r="I625" i="7" s="1"/>
  <c r="H626" i="7"/>
  <c r="I626" i="7" s="1"/>
  <c r="H627" i="7"/>
  <c r="I627" i="7" s="1"/>
  <c r="H628" i="7"/>
  <c r="I628" i="7" s="1"/>
  <c r="H629" i="7"/>
  <c r="I629" i="7" s="1"/>
  <c r="H630" i="7"/>
  <c r="I630" i="7" s="1"/>
  <c r="H631" i="7"/>
  <c r="I631" i="7" s="1"/>
  <c r="H632" i="7"/>
  <c r="I632" i="7" s="1"/>
  <c r="H633" i="7"/>
  <c r="I633" i="7" s="1"/>
  <c r="H634" i="7"/>
  <c r="I634" i="7" s="1"/>
  <c r="H635" i="7"/>
  <c r="I635" i="7" s="1"/>
  <c r="H636" i="7"/>
  <c r="I636" i="7" s="1"/>
  <c r="H637" i="7"/>
  <c r="I637" i="7" s="1"/>
  <c r="H638" i="7"/>
  <c r="I638" i="7" s="1"/>
  <c r="H639" i="7"/>
  <c r="I639" i="7" s="1"/>
  <c r="H640" i="7"/>
  <c r="I640" i="7" s="1"/>
  <c r="H641" i="7"/>
  <c r="I641" i="7" s="1"/>
  <c r="H642" i="7"/>
  <c r="I642" i="7" s="1"/>
  <c r="H643" i="7"/>
  <c r="I643" i="7" s="1"/>
  <c r="H644" i="7"/>
  <c r="I644" i="7" s="1"/>
  <c r="H645" i="7"/>
  <c r="I645" i="7" s="1"/>
  <c r="H646" i="7"/>
  <c r="I646" i="7" s="1"/>
  <c r="H647" i="7"/>
  <c r="I647" i="7" s="1"/>
  <c r="H648" i="7"/>
  <c r="I648" i="7" s="1"/>
  <c r="H649" i="7"/>
  <c r="I649" i="7" s="1"/>
  <c r="H650" i="7"/>
  <c r="I650" i="7" s="1"/>
  <c r="H651" i="7"/>
  <c r="I651" i="7" s="1"/>
  <c r="H652" i="7"/>
  <c r="I652" i="7" s="1"/>
  <c r="H653" i="7"/>
  <c r="I653" i="7" s="1"/>
  <c r="H654" i="7"/>
  <c r="I654" i="7" s="1"/>
  <c r="H655" i="7"/>
  <c r="I655" i="7" s="1"/>
  <c r="H656" i="7"/>
  <c r="I656" i="7" s="1"/>
  <c r="H657" i="7"/>
  <c r="I657" i="7" s="1"/>
  <c r="H658" i="7"/>
  <c r="I658" i="7" s="1"/>
  <c r="H659" i="7"/>
  <c r="I659" i="7" s="1"/>
  <c r="H660" i="7"/>
  <c r="I660" i="7" s="1"/>
  <c r="H661" i="7"/>
  <c r="I661" i="7" s="1"/>
  <c r="H662" i="7"/>
  <c r="I662" i="7" s="1"/>
  <c r="H663" i="7"/>
  <c r="I663" i="7" s="1"/>
  <c r="H664" i="7"/>
  <c r="I664" i="7" s="1"/>
  <c r="H665" i="7"/>
  <c r="I665" i="7" s="1"/>
  <c r="H666" i="7"/>
  <c r="I666" i="7" s="1"/>
  <c r="H3" i="7"/>
  <c r="I3" i="7" s="1"/>
  <c r="H4" i="6"/>
  <c r="I4" i="6" s="1"/>
  <c r="H5" i="6"/>
  <c r="I5" i="6" s="1"/>
  <c r="H6" i="6"/>
  <c r="I6" i="6" s="1"/>
  <c r="H7" i="6"/>
  <c r="I7" i="6" s="1"/>
  <c r="H8" i="6"/>
  <c r="I8" i="6" s="1"/>
  <c r="H9" i="6"/>
  <c r="I9" i="6" s="1"/>
  <c r="H10" i="6"/>
  <c r="I10" i="6" s="1"/>
  <c r="H11" i="6"/>
  <c r="I11" i="6" s="1"/>
  <c r="H12" i="6"/>
  <c r="I12" i="6" s="1"/>
  <c r="H13" i="6"/>
  <c r="I13" i="6" s="1"/>
  <c r="H14" i="6"/>
  <c r="I14" i="6" s="1"/>
  <c r="H15" i="6"/>
  <c r="I15" i="6" s="1"/>
  <c r="H16" i="6"/>
  <c r="I16" i="6" s="1"/>
  <c r="H17" i="6"/>
  <c r="I17" i="6" s="1"/>
  <c r="H18" i="6"/>
  <c r="I18" i="6" s="1"/>
  <c r="H19" i="6"/>
  <c r="I19" i="6" s="1"/>
  <c r="H20" i="6"/>
  <c r="I20" i="6" s="1"/>
  <c r="H21" i="6"/>
  <c r="I21" i="6" s="1"/>
  <c r="H22" i="6"/>
  <c r="I22" i="6" s="1"/>
  <c r="H23" i="6"/>
  <c r="I23" i="6" s="1"/>
  <c r="H24" i="6"/>
  <c r="I24" i="6" s="1"/>
  <c r="H25" i="6"/>
  <c r="I25" i="6" s="1"/>
  <c r="H26" i="6"/>
  <c r="I26" i="6" s="1"/>
  <c r="H27" i="6"/>
  <c r="I27" i="6" s="1"/>
  <c r="H28" i="6"/>
  <c r="I28" i="6" s="1"/>
  <c r="H29" i="6"/>
  <c r="I29" i="6" s="1"/>
  <c r="H30" i="6"/>
  <c r="I30" i="6" s="1"/>
  <c r="H31" i="6"/>
  <c r="I31" i="6" s="1"/>
  <c r="H32" i="6"/>
  <c r="I32" i="6" s="1"/>
  <c r="H33" i="6"/>
  <c r="I33" i="6" s="1"/>
  <c r="H34" i="6"/>
  <c r="I34" i="6" s="1"/>
  <c r="H35" i="6"/>
  <c r="I35" i="6" s="1"/>
  <c r="H36" i="6"/>
  <c r="I36" i="6" s="1"/>
  <c r="H37" i="6"/>
  <c r="I37" i="6" s="1"/>
  <c r="H38" i="6"/>
  <c r="I38" i="6" s="1"/>
  <c r="H39" i="6"/>
  <c r="I39" i="6" s="1"/>
  <c r="H40" i="6"/>
  <c r="I40" i="6" s="1"/>
  <c r="H41" i="6"/>
  <c r="I41" i="6" s="1"/>
  <c r="H42" i="6"/>
  <c r="I42" i="6" s="1"/>
  <c r="H43" i="6"/>
  <c r="I43" i="6" s="1"/>
  <c r="H44" i="6"/>
  <c r="I44" i="6" s="1"/>
  <c r="H45" i="6"/>
  <c r="I45" i="6" s="1"/>
  <c r="H46" i="6"/>
  <c r="I46" i="6" s="1"/>
  <c r="H47" i="6"/>
  <c r="I47" i="6" s="1"/>
  <c r="H48" i="6"/>
  <c r="I48" i="6" s="1"/>
  <c r="H49" i="6"/>
  <c r="I49" i="6" s="1"/>
  <c r="H50" i="6"/>
  <c r="I50" i="6" s="1"/>
  <c r="H51" i="6"/>
  <c r="I51" i="6" s="1"/>
  <c r="H52" i="6"/>
  <c r="I52" i="6" s="1"/>
  <c r="H53" i="6"/>
  <c r="I53" i="6" s="1"/>
  <c r="H54" i="6"/>
  <c r="I54" i="6" s="1"/>
  <c r="H55" i="6"/>
  <c r="I55" i="6" s="1"/>
  <c r="H56" i="6"/>
  <c r="I56" i="6" s="1"/>
  <c r="H57" i="6"/>
  <c r="I57" i="6" s="1"/>
  <c r="H58" i="6"/>
  <c r="I58" i="6" s="1"/>
  <c r="H59" i="6"/>
  <c r="I59" i="6" s="1"/>
  <c r="H60" i="6"/>
  <c r="I60" i="6" s="1"/>
  <c r="H61" i="6"/>
  <c r="I61" i="6" s="1"/>
  <c r="H62" i="6"/>
  <c r="I62" i="6" s="1"/>
  <c r="H63" i="6"/>
  <c r="I63" i="6" s="1"/>
  <c r="H64" i="6"/>
  <c r="I64" i="6" s="1"/>
  <c r="H65" i="6"/>
  <c r="I65" i="6" s="1"/>
  <c r="H66" i="6"/>
  <c r="I66" i="6" s="1"/>
  <c r="H67" i="6"/>
  <c r="I67" i="6" s="1"/>
  <c r="H68" i="6"/>
  <c r="I68" i="6" s="1"/>
  <c r="H69" i="6"/>
  <c r="I69" i="6" s="1"/>
  <c r="H70" i="6"/>
  <c r="I70" i="6" s="1"/>
  <c r="H71" i="6"/>
  <c r="I71" i="6" s="1"/>
  <c r="H72" i="6"/>
  <c r="I72" i="6" s="1"/>
  <c r="H73" i="6"/>
  <c r="I73" i="6" s="1"/>
  <c r="H74" i="6"/>
  <c r="I74" i="6" s="1"/>
  <c r="H75" i="6"/>
  <c r="I75" i="6" s="1"/>
  <c r="H76" i="6"/>
  <c r="I76" i="6" s="1"/>
  <c r="H77" i="6"/>
  <c r="I77" i="6" s="1"/>
  <c r="H78" i="6"/>
  <c r="I78" i="6" s="1"/>
  <c r="H79" i="6"/>
  <c r="I79" i="6" s="1"/>
  <c r="H80" i="6"/>
  <c r="I80" i="6" s="1"/>
  <c r="H81" i="6"/>
  <c r="I81" i="6" s="1"/>
  <c r="H82" i="6"/>
  <c r="I82" i="6" s="1"/>
  <c r="H83" i="6"/>
  <c r="I83" i="6" s="1"/>
  <c r="H84" i="6"/>
  <c r="I84" i="6" s="1"/>
  <c r="H85" i="6"/>
  <c r="I85" i="6" s="1"/>
  <c r="H86" i="6"/>
  <c r="I86" i="6" s="1"/>
  <c r="H87" i="6"/>
  <c r="I87" i="6" s="1"/>
  <c r="H88" i="6"/>
  <c r="I88" i="6" s="1"/>
  <c r="H89" i="6"/>
  <c r="I89" i="6" s="1"/>
  <c r="H90" i="6"/>
  <c r="I90" i="6" s="1"/>
  <c r="H91" i="6"/>
  <c r="I91" i="6" s="1"/>
  <c r="H92" i="6"/>
  <c r="I92" i="6" s="1"/>
  <c r="H93" i="6"/>
  <c r="I93" i="6" s="1"/>
  <c r="H94" i="6"/>
  <c r="I94" i="6" s="1"/>
  <c r="H95" i="6"/>
  <c r="I95" i="6" s="1"/>
  <c r="H96" i="6"/>
  <c r="I96" i="6" s="1"/>
  <c r="H97" i="6"/>
  <c r="I97" i="6" s="1"/>
  <c r="H98" i="6"/>
  <c r="I98" i="6" s="1"/>
  <c r="H99" i="6"/>
  <c r="I99" i="6" s="1"/>
  <c r="H100" i="6"/>
  <c r="I100" i="6" s="1"/>
  <c r="H101" i="6"/>
  <c r="I101" i="6" s="1"/>
  <c r="H102" i="6"/>
  <c r="I102" i="6" s="1"/>
  <c r="H103" i="6"/>
  <c r="I103" i="6" s="1"/>
  <c r="H104" i="6"/>
  <c r="I104" i="6" s="1"/>
  <c r="H105" i="6"/>
  <c r="I105" i="6" s="1"/>
  <c r="H106" i="6"/>
  <c r="I106" i="6" s="1"/>
  <c r="H107" i="6"/>
  <c r="I107" i="6" s="1"/>
  <c r="H108" i="6"/>
  <c r="I108" i="6" s="1"/>
  <c r="H109" i="6"/>
  <c r="I109" i="6" s="1"/>
  <c r="H110" i="6"/>
  <c r="I110" i="6" s="1"/>
  <c r="H111" i="6"/>
  <c r="I111" i="6" s="1"/>
  <c r="H112" i="6"/>
  <c r="I112" i="6" s="1"/>
  <c r="H113" i="6"/>
  <c r="I113" i="6" s="1"/>
  <c r="H114" i="6"/>
  <c r="I114" i="6" s="1"/>
  <c r="H115" i="6"/>
  <c r="I115" i="6" s="1"/>
  <c r="H116" i="6"/>
  <c r="I116" i="6" s="1"/>
  <c r="H117" i="6"/>
  <c r="I117" i="6" s="1"/>
  <c r="H118" i="6"/>
  <c r="I118" i="6" s="1"/>
  <c r="H119" i="6"/>
  <c r="I119" i="6" s="1"/>
  <c r="H120" i="6"/>
  <c r="I120" i="6" s="1"/>
  <c r="H121" i="6"/>
  <c r="I121" i="6" s="1"/>
  <c r="H122" i="6"/>
  <c r="I122" i="6" s="1"/>
  <c r="H123" i="6"/>
  <c r="I123" i="6" s="1"/>
  <c r="H124" i="6"/>
  <c r="I124" i="6" s="1"/>
  <c r="H125" i="6"/>
  <c r="I125" i="6" s="1"/>
  <c r="H126" i="6"/>
  <c r="I126" i="6" s="1"/>
  <c r="H127" i="6"/>
  <c r="I127" i="6" s="1"/>
  <c r="H128" i="6"/>
  <c r="I128" i="6" s="1"/>
  <c r="H129" i="6"/>
  <c r="I129" i="6" s="1"/>
  <c r="H130" i="6"/>
  <c r="I130" i="6" s="1"/>
  <c r="H131" i="6"/>
  <c r="I131" i="6" s="1"/>
  <c r="H132" i="6"/>
  <c r="I132" i="6" s="1"/>
  <c r="H133" i="6"/>
  <c r="I133" i="6" s="1"/>
  <c r="H134" i="6"/>
  <c r="I134" i="6" s="1"/>
  <c r="H135" i="6"/>
  <c r="I135" i="6" s="1"/>
  <c r="H136" i="6"/>
  <c r="I136" i="6" s="1"/>
  <c r="H137" i="6"/>
  <c r="I137" i="6" s="1"/>
  <c r="H138" i="6"/>
  <c r="I138" i="6" s="1"/>
  <c r="H139" i="6"/>
  <c r="I139" i="6" s="1"/>
  <c r="H140" i="6"/>
  <c r="I140" i="6" s="1"/>
  <c r="H141" i="6"/>
  <c r="I141" i="6" s="1"/>
  <c r="H142" i="6"/>
  <c r="I142" i="6" s="1"/>
  <c r="H143" i="6"/>
  <c r="I143" i="6" s="1"/>
  <c r="H144" i="6"/>
  <c r="I144" i="6" s="1"/>
  <c r="H145" i="6"/>
  <c r="I145" i="6" s="1"/>
  <c r="H146" i="6"/>
  <c r="I146" i="6" s="1"/>
  <c r="H147" i="6"/>
  <c r="I147" i="6" s="1"/>
  <c r="H148" i="6"/>
  <c r="I148" i="6" s="1"/>
  <c r="H149" i="6"/>
  <c r="I149" i="6" s="1"/>
  <c r="H150" i="6"/>
  <c r="I150" i="6" s="1"/>
  <c r="H151" i="6"/>
  <c r="I151" i="6" s="1"/>
  <c r="H152" i="6"/>
  <c r="I152" i="6" s="1"/>
  <c r="H153" i="6"/>
  <c r="I153" i="6" s="1"/>
  <c r="H154" i="6"/>
  <c r="I154" i="6" s="1"/>
  <c r="H155" i="6"/>
  <c r="I155" i="6" s="1"/>
  <c r="H156" i="6"/>
  <c r="I156" i="6" s="1"/>
  <c r="H157" i="6"/>
  <c r="I157" i="6" s="1"/>
  <c r="H158" i="6"/>
  <c r="I158" i="6" s="1"/>
  <c r="H159" i="6"/>
  <c r="I159" i="6" s="1"/>
  <c r="H160" i="6"/>
  <c r="I160" i="6" s="1"/>
  <c r="H161" i="6"/>
  <c r="I161" i="6" s="1"/>
  <c r="H162" i="6"/>
  <c r="I162" i="6" s="1"/>
  <c r="H163" i="6"/>
  <c r="I163" i="6" s="1"/>
  <c r="H164" i="6"/>
  <c r="I164" i="6" s="1"/>
  <c r="H165" i="6"/>
  <c r="I165" i="6" s="1"/>
  <c r="H166" i="6"/>
  <c r="I166" i="6" s="1"/>
  <c r="H167" i="6"/>
  <c r="I167" i="6" s="1"/>
  <c r="H168" i="6"/>
  <c r="I168" i="6" s="1"/>
  <c r="H169" i="6"/>
  <c r="I169" i="6" s="1"/>
  <c r="H170" i="6"/>
  <c r="I170" i="6" s="1"/>
  <c r="H171" i="6"/>
  <c r="I171" i="6" s="1"/>
  <c r="H172" i="6"/>
  <c r="I172" i="6" s="1"/>
  <c r="H173" i="6"/>
  <c r="I173" i="6" s="1"/>
  <c r="H174" i="6"/>
  <c r="I174" i="6" s="1"/>
  <c r="H175" i="6"/>
  <c r="I175" i="6" s="1"/>
  <c r="H176" i="6"/>
  <c r="I176" i="6" s="1"/>
  <c r="H177" i="6"/>
  <c r="I177" i="6" s="1"/>
  <c r="H178" i="6"/>
  <c r="I178" i="6" s="1"/>
  <c r="H179" i="6"/>
  <c r="I179" i="6" s="1"/>
  <c r="H180" i="6"/>
  <c r="I180" i="6" s="1"/>
  <c r="H181" i="6"/>
  <c r="I181" i="6" s="1"/>
  <c r="H182" i="6"/>
  <c r="I182" i="6" s="1"/>
  <c r="H183" i="6"/>
  <c r="I183" i="6" s="1"/>
  <c r="H184" i="6"/>
  <c r="I184" i="6" s="1"/>
  <c r="H185" i="6"/>
  <c r="I185" i="6" s="1"/>
  <c r="H186" i="6"/>
  <c r="I186" i="6" s="1"/>
  <c r="H187" i="6"/>
  <c r="I187" i="6" s="1"/>
  <c r="H188" i="6"/>
  <c r="I188" i="6" s="1"/>
  <c r="H189" i="6"/>
  <c r="I189" i="6" s="1"/>
  <c r="H190" i="6"/>
  <c r="I190" i="6" s="1"/>
  <c r="H191" i="6"/>
  <c r="I191" i="6" s="1"/>
  <c r="H192" i="6"/>
  <c r="I192" i="6" s="1"/>
  <c r="H193" i="6"/>
  <c r="I193" i="6" s="1"/>
  <c r="H194" i="6"/>
  <c r="I194" i="6" s="1"/>
  <c r="H195" i="6"/>
  <c r="I195" i="6" s="1"/>
  <c r="H196" i="6"/>
  <c r="I196" i="6" s="1"/>
  <c r="H197" i="6"/>
  <c r="I197" i="6" s="1"/>
  <c r="H198" i="6"/>
  <c r="I198" i="6" s="1"/>
  <c r="H199" i="6"/>
  <c r="I199" i="6" s="1"/>
  <c r="H200" i="6"/>
  <c r="I200" i="6" s="1"/>
  <c r="H201" i="6"/>
  <c r="I201" i="6" s="1"/>
  <c r="H202" i="6"/>
  <c r="I202" i="6" s="1"/>
  <c r="H203" i="6"/>
  <c r="I203" i="6" s="1"/>
  <c r="H204" i="6"/>
  <c r="I204" i="6" s="1"/>
  <c r="H205" i="6"/>
  <c r="I205" i="6" s="1"/>
  <c r="H206" i="6"/>
  <c r="I206" i="6" s="1"/>
  <c r="H207" i="6"/>
  <c r="I207" i="6" s="1"/>
  <c r="H208" i="6"/>
  <c r="I208" i="6" s="1"/>
  <c r="H209" i="6"/>
  <c r="I209" i="6" s="1"/>
  <c r="H210" i="6"/>
  <c r="I210" i="6" s="1"/>
  <c r="H211" i="6"/>
  <c r="I211" i="6" s="1"/>
  <c r="H212" i="6"/>
  <c r="I212" i="6" s="1"/>
  <c r="H213" i="6"/>
  <c r="I213" i="6" s="1"/>
  <c r="H214" i="6"/>
  <c r="I214" i="6" s="1"/>
  <c r="H215" i="6"/>
  <c r="I215" i="6" s="1"/>
  <c r="H216" i="6"/>
  <c r="I216" i="6" s="1"/>
  <c r="H217" i="6"/>
  <c r="I217" i="6" s="1"/>
  <c r="H218" i="6"/>
  <c r="I218" i="6" s="1"/>
  <c r="H219" i="6"/>
  <c r="I219" i="6" s="1"/>
  <c r="H220" i="6"/>
  <c r="I220" i="6" s="1"/>
  <c r="H221" i="6"/>
  <c r="I221" i="6" s="1"/>
  <c r="H222" i="6"/>
  <c r="I222" i="6" s="1"/>
  <c r="H223" i="6"/>
  <c r="I223" i="6" s="1"/>
  <c r="H224" i="6"/>
  <c r="I224" i="6" s="1"/>
  <c r="H225" i="6"/>
  <c r="I225" i="6" s="1"/>
  <c r="H226" i="6"/>
  <c r="I226" i="6" s="1"/>
  <c r="H227" i="6"/>
  <c r="I227" i="6" s="1"/>
  <c r="H228" i="6"/>
  <c r="I228" i="6" s="1"/>
  <c r="H229" i="6"/>
  <c r="I229" i="6" s="1"/>
  <c r="H230" i="6"/>
  <c r="I230" i="6" s="1"/>
  <c r="H231" i="6"/>
  <c r="I231" i="6" s="1"/>
  <c r="H232" i="6"/>
  <c r="I232" i="6" s="1"/>
  <c r="H233" i="6"/>
  <c r="I233" i="6" s="1"/>
  <c r="H234" i="6"/>
  <c r="I234" i="6" s="1"/>
  <c r="H235" i="6"/>
  <c r="I235" i="6" s="1"/>
  <c r="H236" i="6"/>
  <c r="I236" i="6" s="1"/>
  <c r="H237" i="6"/>
  <c r="I237" i="6" s="1"/>
  <c r="H238" i="6"/>
  <c r="I238" i="6" s="1"/>
  <c r="H239" i="6"/>
  <c r="I239" i="6" s="1"/>
  <c r="H240" i="6"/>
  <c r="I240" i="6" s="1"/>
  <c r="H241" i="6"/>
  <c r="I241" i="6" s="1"/>
  <c r="H242" i="6"/>
  <c r="I242" i="6" s="1"/>
  <c r="H243" i="6"/>
  <c r="I243" i="6" s="1"/>
  <c r="H244" i="6"/>
  <c r="I244" i="6" s="1"/>
  <c r="H245" i="6"/>
  <c r="I245" i="6" s="1"/>
  <c r="H246" i="6"/>
  <c r="I246" i="6" s="1"/>
  <c r="H247" i="6"/>
  <c r="I247" i="6" s="1"/>
  <c r="H248" i="6"/>
  <c r="I248" i="6" s="1"/>
  <c r="H249" i="6"/>
  <c r="I249" i="6" s="1"/>
  <c r="H250" i="6"/>
  <c r="I250" i="6" s="1"/>
  <c r="H251" i="6"/>
  <c r="I251" i="6" s="1"/>
  <c r="H252" i="6"/>
  <c r="I252" i="6" s="1"/>
  <c r="H253" i="6"/>
  <c r="I253" i="6" s="1"/>
  <c r="H254" i="6"/>
  <c r="I254" i="6" s="1"/>
  <c r="H255" i="6"/>
  <c r="I255" i="6" s="1"/>
  <c r="H256" i="6"/>
  <c r="I256" i="6" s="1"/>
  <c r="H257" i="6"/>
  <c r="I257" i="6" s="1"/>
  <c r="H258" i="6"/>
  <c r="I258" i="6" s="1"/>
  <c r="H259" i="6"/>
  <c r="I259" i="6" s="1"/>
  <c r="H260" i="6"/>
  <c r="I260" i="6" s="1"/>
  <c r="H261" i="6"/>
  <c r="I261" i="6" s="1"/>
  <c r="H262" i="6"/>
  <c r="I262" i="6" s="1"/>
  <c r="H263" i="6"/>
  <c r="I263" i="6" s="1"/>
  <c r="H264" i="6"/>
  <c r="I264" i="6" s="1"/>
  <c r="H265" i="6"/>
  <c r="I265" i="6" s="1"/>
  <c r="H266" i="6"/>
  <c r="I266" i="6" s="1"/>
  <c r="H267" i="6"/>
  <c r="I267" i="6" s="1"/>
  <c r="H268" i="6"/>
  <c r="I268" i="6" s="1"/>
  <c r="H269" i="6"/>
  <c r="I269" i="6" s="1"/>
  <c r="H270" i="6"/>
  <c r="I270" i="6" s="1"/>
  <c r="H271" i="6"/>
  <c r="I271" i="6" s="1"/>
  <c r="H272" i="6"/>
  <c r="I272" i="6" s="1"/>
  <c r="H273" i="6"/>
  <c r="I273" i="6" s="1"/>
  <c r="H274" i="6"/>
  <c r="I274" i="6" s="1"/>
  <c r="H275" i="6"/>
  <c r="I275" i="6" s="1"/>
  <c r="H276" i="6"/>
  <c r="I276" i="6" s="1"/>
  <c r="H277" i="6"/>
  <c r="I277" i="6" s="1"/>
  <c r="H278" i="6"/>
  <c r="I278" i="6" s="1"/>
  <c r="H279" i="6"/>
  <c r="I279" i="6" s="1"/>
  <c r="H280" i="6"/>
  <c r="I280" i="6" s="1"/>
  <c r="H281" i="6"/>
  <c r="I281" i="6" s="1"/>
  <c r="H282" i="6"/>
  <c r="I282" i="6" s="1"/>
  <c r="H283" i="6"/>
  <c r="I283" i="6" s="1"/>
  <c r="H284" i="6"/>
  <c r="I284" i="6" s="1"/>
  <c r="H3" i="6"/>
  <c r="I3" i="6" s="1"/>
  <c r="Y241" i="4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3" i="9"/>
  <c r="AE4" i="4"/>
  <c r="AF4" i="4" s="1"/>
  <c r="AE5" i="4"/>
  <c r="AF5" i="4" s="1"/>
  <c r="AE6" i="4"/>
  <c r="AF6" i="4" s="1"/>
  <c r="AE7" i="4"/>
  <c r="AF7" i="4" s="1"/>
  <c r="AE8" i="4"/>
  <c r="AF8" i="4" s="1"/>
  <c r="AE9" i="4"/>
  <c r="AF9" i="4" s="1"/>
  <c r="AE10" i="4"/>
  <c r="AF10" i="4" s="1"/>
  <c r="AE11" i="4"/>
  <c r="AF11" i="4" s="1"/>
  <c r="AE12" i="4"/>
  <c r="AF12" i="4" s="1"/>
  <c r="AE13" i="4"/>
  <c r="AF13" i="4" s="1"/>
  <c r="AE14" i="4"/>
  <c r="AF14" i="4" s="1"/>
  <c r="AE15" i="4"/>
  <c r="AF15" i="4" s="1"/>
  <c r="AE16" i="4"/>
  <c r="AF16" i="4" s="1"/>
  <c r="AE17" i="4"/>
  <c r="AF17" i="4" s="1"/>
  <c r="AE18" i="4"/>
  <c r="AF18" i="4" s="1"/>
  <c r="AE19" i="4"/>
  <c r="AF19" i="4" s="1"/>
  <c r="AE20" i="4"/>
  <c r="AF20" i="4" s="1"/>
  <c r="AE21" i="4"/>
  <c r="AF21" i="4" s="1"/>
  <c r="AE22" i="4"/>
  <c r="AF22" i="4" s="1"/>
  <c r="AE23" i="4"/>
  <c r="AF23" i="4" s="1"/>
  <c r="AE24" i="4"/>
  <c r="AF24" i="4" s="1"/>
  <c r="AE25" i="4"/>
  <c r="AF25" i="4" s="1"/>
  <c r="AE26" i="4"/>
  <c r="AF26" i="4" s="1"/>
  <c r="AE27" i="4"/>
  <c r="AF27" i="4" s="1"/>
  <c r="AE28" i="4"/>
  <c r="AF28" i="4" s="1"/>
  <c r="AE29" i="4"/>
  <c r="AF29" i="4" s="1"/>
  <c r="AE30" i="4"/>
  <c r="AF30" i="4" s="1"/>
  <c r="AE31" i="4"/>
  <c r="AF31" i="4" s="1"/>
  <c r="AE32" i="4"/>
  <c r="AF32" i="4" s="1"/>
  <c r="AE33" i="4"/>
  <c r="AF33" i="4" s="1"/>
  <c r="AE34" i="4"/>
  <c r="AF34" i="4" s="1"/>
  <c r="AE35" i="4"/>
  <c r="AF35" i="4" s="1"/>
  <c r="AE36" i="4"/>
  <c r="AF36" i="4" s="1"/>
  <c r="AE37" i="4"/>
  <c r="AF37" i="4" s="1"/>
  <c r="AE38" i="4"/>
  <c r="AF38" i="4" s="1"/>
  <c r="AE39" i="4"/>
  <c r="AF39" i="4" s="1"/>
  <c r="AE40" i="4"/>
  <c r="AF40" i="4" s="1"/>
  <c r="AE41" i="4"/>
  <c r="AF41" i="4" s="1"/>
  <c r="AE42" i="4"/>
  <c r="AF42" i="4" s="1"/>
  <c r="AE43" i="4"/>
  <c r="AF43" i="4" s="1"/>
  <c r="AE44" i="4"/>
  <c r="AF44" i="4" s="1"/>
  <c r="AE45" i="4"/>
  <c r="AF45" i="4" s="1"/>
  <c r="AE46" i="4"/>
  <c r="AF46" i="4" s="1"/>
  <c r="AE47" i="4"/>
  <c r="AF47" i="4" s="1"/>
  <c r="AE48" i="4"/>
  <c r="AF48" i="4" s="1"/>
  <c r="AE49" i="4"/>
  <c r="AF49" i="4" s="1"/>
  <c r="AE50" i="4"/>
  <c r="AF50" i="4" s="1"/>
  <c r="AE51" i="4"/>
  <c r="AF51" i="4" s="1"/>
  <c r="AE52" i="4"/>
  <c r="AF52" i="4" s="1"/>
  <c r="AE53" i="4"/>
  <c r="AF53" i="4" s="1"/>
  <c r="AE54" i="4"/>
  <c r="AF54" i="4" s="1"/>
  <c r="AE55" i="4"/>
  <c r="AF55" i="4" s="1"/>
  <c r="AE56" i="4"/>
  <c r="AF56" i="4" s="1"/>
  <c r="AE57" i="4"/>
  <c r="AF57" i="4" s="1"/>
  <c r="AE58" i="4"/>
  <c r="AF58" i="4" s="1"/>
  <c r="AE59" i="4"/>
  <c r="AF59" i="4" s="1"/>
  <c r="AE60" i="4"/>
  <c r="AF60" i="4" s="1"/>
  <c r="AE61" i="4"/>
  <c r="AF61" i="4" s="1"/>
  <c r="AE62" i="4"/>
  <c r="AF62" i="4" s="1"/>
  <c r="AE63" i="4"/>
  <c r="AF63" i="4" s="1"/>
  <c r="AE64" i="4"/>
  <c r="AF64" i="4" s="1"/>
  <c r="AE65" i="4"/>
  <c r="AF65" i="4" s="1"/>
  <c r="AE66" i="4"/>
  <c r="AF66" i="4" s="1"/>
  <c r="AE67" i="4"/>
  <c r="AF67" i="4" s="1"/>
  <c r="AE68" i="4"/>
  <c r="AF68" i="4" s="1"/>
  <c r="AE69" i="4"/>
  <c r="AF69" i="4" s="1"/>
  <c r="AE70" i="4"/>
  <c r="AF70" i="4" s="1"/>
  <c r="AE71" i="4"/>
  <c r="AF71" i="4" s="1"/>
  <c r="AE72" i="4"/>
  <c r="AF72" i="4" s="1"/>
  <c r="AE73" i="4"/>
  <c r="AF73" i="4" s="1"/>
  <c r="AE74" i="4"/>
  <c r="AF74" i="4" s="1"/>
  <c r="AE75" i="4"/>
  <c r="AF75" i="4" s="1"/>
  <c r="AE76" i="4"/>
  <c r="AF76" i="4" s="1"/>
  <c r="AE77" i="4"/>
  <c r="AF77" i="4" s="1"/>
  <c r="AE78" i="4"/>
  <c r="AF78" i="4" s="1"/>
  <c r="AE79" i="4"/>
  <c r="AF79" i="4" s="1"/>
  <c r="AE80" i="4"/>
  <c r="AF80" i="4" s="1"/>
  <c r="AE81" i="4"/>
  <c r="AF81" i="4" s="1"/>
  <c r="AE82" i="4"/>
  <c r="AF82" i="4" s="1"/>
  <c r="AE83" i="4"/>
  <c r="AF83" i="4" s="1"/>
  <c r="AE84" i="4"/>
  <c r="AF84" i="4" s="1"/>
  <c r="AE85" i="4"/>
  <c r="AF85" i="4" s="1"/>
  <c r="AE86" i="4"/>
  <c r="AF86" i="4" s="1"/>
  <c r="AE87" i="4"/>
  <c r="AF87" i="4" s="1"/>
  <c r="AE88" i="4"/>
  <c r="AF88" i="4" s="1"/>
  <c r="AE89" i="4"/>
  <c r="AF89" i="4" s="1"/>
  <c r="AE90" i="4"/>
  <c r="AF90" i="4" s="1"/>
  <c r="AE91" i="4"/>
  <c r="AF91" i="4" s="1"/>
  <c r="AE92" i="4"/>
  <c r="AF92" i="4" s="1"/>
  <c r="AE93" i="4"/>
  <c r="AF93" i="4" s="1"/>
  <c r="AE94" i="4"/>
  <c r="AF94" i="4" s="1"/>
  <c r="AE95" i="4"/>
  <c r="AF95" i="4" s="1"/>
  <c r="AE96" i="4"/>
  <c r="AF96" i="4" s="1"/>
  <c r="AE97" i="4"/>
  <c r="AF97" i="4" s="1"/>
  <c r="AE98" i="4"/>
  <c r="AF98" i="4" s="1"/>
  <c r="AE99" i="4"/>
  <c r="AF99" i="4" s="1"/>
  <c r="AE100" i="4"/>
  <c r="AF100" i="4" s="1"/>
  <c r="AE101" i="4"/>
  <c r="AF101" i="4" s="1"/>
  <c r="AE102" i="4"/>
  <c r="AF102" i="4" s="1"/>
  <c r="AE103" i="4"/>
  <c r="AF103" i="4" s="1"/>
  <c r="AE104" i="4"/>
  <c r="AF104" i="4" s="1"/>
  <c r="AE105" i="4"/>
  <c r="AF105" i="4" s="1"/>
  <c r="AE106" i="4"/>
  <c r="AF106" i="4" s="1"/>
  <c r="AE107" i="4"/>
  <c r="AF107" i="4" s="1"/>
  <c r="AE108" i="4"/>
  <c r="AF108" i="4" s="1"/>
  <c r="AE109" i="4"/>
  <c r="AF109" i="4" s="1"/>
  <c r="AE110" i="4"/>
  <c r="AF110" i="4" s="1"/>
  <c r="AE111" i="4"/>
  <c r="AF111" i="4" s="1"/>
  <c r="AE112" i="4"/>
  <c r="AF112" i="4" s="1"/>
  <c r="AE113" i="4"/>
  <c r="AF113" i="4" s="1"/>
  <c r="AE114" i="4"/>
  <c r="AF114" i="4" s="1"/>
  <c r="AE115" i="4"/>
  <c r="AF115" i="4" s="1"/>
  <c r="AE116" i="4"/>
  <c r="AF116" i="4" s="1"/>
  <c r="AE117" i="4"/>
  <c r="AF117" i="4" s="1"/>
  <c r="AE118" i="4"/>
  <c r="AF118" i="4" s="1"/>
  <c r="AE119" i="4"/>
  <c r="AF119" i="4" s="1"/>
  <c r="AE120" i="4"/>
  <c r="AF120" i="4" s="1"/>
  <c r="AE121" i="4"/>
  <c r="AF121" i="4" s="1"/>
  <c r="AE122" i="4"/>
  <c r="AF122" i="4" s="1"/>
  <c r="AE123" i="4"/>
  <c r="AF123" i="4" s="1"/>
  <c r="AE124" i="4"/>
  <c r="AF124" i="4" s="1"/>
  <c r="AE125" i="4"/>
  <c r="AF125" i="4" s="1"/>
  <c r="AE126" i="4"/>
  <c r="AF126" i="4" s="1"/>
  <c r="AE127" i="4"/>
  <c r="AF127" i="4" s="1"/>
  <c r="AE128" i="4"/>
  <c r="AF128" i="4" s="1"/>
  <c r="AE129" i="4"/>
  <c r="AF129" i="4" s="1"/>
  <c r="AE130" i="4"/>
  <c r="AF130" i="4" s="1"/>
  <c r="AE131" i="4"/>
  <c r="AF131" i="4" s="1"/>
  <c r="AE132" i="4"/>
  <c r="AF132" i="4" s="1"/>
  <c r="AE133" i="4"/>
  <c r="AF133" i="4" s="1"/>
  <c r="AE134" i="4"/>
  <c r="AF134" i="4" s="1"/>
  <c r="AE135" i="4"/>
  <c r="AF135" i="4" s="1"/>
  <c r="AE136" i="4"/>
  <c r="AF136" i="4" s="1"/>
  <c r="AE137" i="4"/>
  <c r="AF137" i="4" s="1"/>
  <c r="AE138" i="4"/>
  <c r="AF138" i="4" s="1"/>
  <c r="AE139" i="4"/>
  <c r="AF139" i="4" s="1"/>
  <c r="AE140" i="4"/>
  <c r="AF140" i="4" s="1"/>
  <c r="AE141" i="4"/>
  <c r="AF141" i="4" s="1"/>
  <c r="AE142" i="4"/>
  <c r="AF142" i="4" s="1"/>
  <c r="AE143" i="4"/>
  <c r="AF143" i="4" s="1"/>
  <c r="AE144" i="4"/>
  <c r="AF144" i="4" s="1"/>
  <c r="AE145" i="4"/>
  <c r="AF145" i="4" s="1"/>
  <c r="AE146" i="4"/>
  <c r="AF146" i="4" s="1"/>
  <c r="AE147" i="4"/>
  <c r="AF147" i="4" s="1"/>
  <c r="AE148" i="4"/>
  <c r="AF148" i="4" s="1"/>
  <c r="AE149" i="4"/>
  <c r="AF149" i="4" s="1"/>
  <c r="AE150" i="4"/>
  <c r="AF150" i="4" s="1"/>
  <c r="AE151" i="4"/>
  <c r="AF151" i="4" s="1"/>
  <c r="AE152" i="4"/>
  <c r="AF152" i="4" s="1"/>
  <c r="AE153" i="4"/>
  <c r="AF153" i="4" s="1"/>
  <c r="AE154" i="4"/>
  <c r="AF154" i="4" s="1"/>
  <c r="AE155" i="4"/>
  <c r="AF155" i="4" s="1"/>
  <c r="AE156" i="4"/>
  <c r="AF156" i="4" s="1"/>
  <c r="AE157" i="4"/>
  <c r="AF157" i="4" s="1"/>
  <c r="AE158" i="4"/>
  <c r="AF158" i="4" s="1"/>
  <c r="AE159" i="4"/>
  <c r="AF159" i="4" s="1"/>
  <c r="AE160" i="4"/>
  <c r="AF160" i="4" s="1"/>
  <c r="AE161" i="4"/>
  <c r="AF161" i="4" s="1"/>
  <c r="AE162" i="4"/>
  <c r="AF162" i="4" s="1"/>
  <c r="AE163" i="4"/>
  <c r="AF163" i="4" s="1"/>
  <c r="AE164" i="4"/>
  <c r="AF164" i="4" s="1"/>
  <c r="AE165" i="4"/>
  <c r="AF165" i="4" s="1"/>
  <c r="AE166" i="4"/>
  <c r="AF166" i="4" s="1"/>
  <c r="AE167" i="4"/>
  <c r="AF167" i="4" s="1"/>
  <c r="AE168" i="4"/>
  <c r="AF168" i="4" s="1"/>
  <c r="AE169" i="4"/>
  <c r="AF169" i="4" s="1"/>
  <c r="AE170" i="4"/>
  <c r="AF170" i="4" s="1"/>
  <c r="AE171" i="4"/>
  <c r="AF171" i="4" s="1"/>
  <c r="AE172" i="4"/>
  <c r="AF172" i="4" s="1"/>
  <c r="AE173" i="4"/>
  <c r="AF173" i="4" s="1"/>
  <c r="AE174" i="4"/>
  <c r="AF174" i="4" s="1"/>
  <c r="AE175" i="4"/>
  <c r="AF175" i="4" s="1"/>
  <c r="AE176" i="4"/>
  <c r="AF176" i="4" s="1"/>
  <c r="AE177" i="4"/>
  <c r="AF177" i="4" s="1"/>
  <c r="AE178" i="4"/>
  <c r="AF178" i="4" s="1"/>
  <c r="AE179" i="4"/>
  <c r="AF179" i="4" s="1"/>
  <c r="AE180" i="4"/>
  <c r="AF180" i="4" s="1"/>
  <c r="AE181" i="4"/>
  <c r="AF181" i="4" s="1"/>
  <c r="AE182" i="4"/>
  <c r="AF182" i="4" s="1"/>
  <c r="AE183" i="4"/>
  <c r="AF183" i="4" s="1"/>
  <c r="AE184" i="4"/>
  <c r="AF184" i="4" s="1"/>
  <c r="AE185" i="4"/>
  <c r="AF185" i="4" s="1"/>
  <c r="AE186" i="4"/>
  <c r="AF186" i="4" s="1"/>
  <c r="AE187" i="4"/>
  <c r="AF187" i="4" s="1"/>
  <c r="AE188" i="4"/>
  <c r="AF188" i="4" s="1"/>
  <c r="AE189" i="4"/>
  <c r="AF189" i="4" s="1"/>
  <c r="AE190" i="4"/>
  <c r="AF190" i="4" s="1"/>
  <c r="AE191" i="4"/>
  <c r="AF191" i="4" s="1"/>
  <c r="AE192" i="4"/>
  <c r="AF192" i="4" s="1"/>
  <c r="AE193" i="4"/>
  <c r="AF193" i="4" s="1"/>
  <c r="AE194" i="4"/>
  <c r="AF194" i="4" s="1"/>
  <c r="AE195" i="4"/>
  <c r="AF195" i="4" s="1"/>
  <c r="AE196" i="4"/>
  <c r="AF196" i="4" s="1"/>
  <c r="AE197" i="4"/>
  <c r="AF197" i="4" s="1"/>
  <c r="AE198" i="4"/>
  <c r="AF198" i="4" s="1"/>
  <c r="AE199" i="4"/>
  <c r="AF199" i="4" s="1"/>
  <c r="AE200" i="4"/>
  <c r="AF200" i="4" s="1"/>
  <c r="AE201" i="4"/>
  <c r="AF201" i="4" s="1"/>
  <c r="AE202" i="4"/>
  <c r="AF202" i="4" s="1"/>
  <c r="AE203" i="4"/>
  <c r="AF203" i="4" s="1"/>
  <c r="AE204" i="4"/>
  <c r="AF204" i="4" s="1"/>
  <c r="AE205" i="4"/>
  <c r="AF205" i="4" s="1"/>
  <c r="AE206" i="4"/>
  <c r="AF206" i="4" s="1"/>
  <c r="AE207" i="4"/>
  <c r="AF207" i="4" s="1"/>
  <c r="AE208" i="4"/>
  <c r="AF208" i="4" s="1"/>
  <c r="AE209" i="4"/>
  <c r="AF209" i="4" s="1"/>
  <c r="AE210" i="4"/>
  <c r="AF210" i="4" s="1"/>
  <c r="AE211" i="4"/>
  <c r="AF211" i="4" s="1"/>
  <c r="AE212" i="4"/>
  <c r="AF212" i="4" s="1"/>
  <c r="AE213" i="4"/>
  <c r="AF213" i="4" s="1"/>
  <c r="AE214" i="4"/>
  <c r="AF214" i="4" s="1"/>
  <c r="AE215" i="4"/>
  <c r="AF215" i="4" s="1"/>
  <c r="AE216" i="4"/>
  <c r="AF216" i="4" s="1"/>
  <c r="AE217" i="4"/>
  <c r="AF217" i="4" s="1"/>
  <c r="AE218" i="4"/>
  <c r="AF218" i="4" s="1"/>
  <c r="AE219" i="4"/>
  <c r="AF219" i="4" s="1"/>
  <c r="AE220" i="4"/>
  <c r="AF220" i="4" s="1"/>
  <c r="AE221" i="4"/>
  <c r="AF221" i="4" s="1"/>
  <c r="AE222" i="4"/>
  <c r="AF222" i="4" s="1"/>
  <c r="AE223" i="4"/>
  <c r="AF223" i="4" s="1"/>
  <c r="AE224" i="4"/>
  <c r="AF224" i="4" s="1"/>
  <c r="AE225" i="4"/>
  <c r="AF225" i="4" s="1"/>
  <c r="AE226" i="4"/>
  <c r="AF226" i="4" s="1"/>
  <c r="AE227" i="4"/>
  <c r="AF227" i="4" s="1"/>
  <c r="AE228" i="4"/>
  <c r="AF228" i="4" s="1"/>
  <c r="AE229" i="4"/>
  <c r="AF229" i="4" s="1"/>
  <c r="AE230" i="4"/>
  <c r="AF230" i="4" s="1"/>
  <c r="AE231" i="4"/>
  <c r="AF231" i="4" s="1"/>
  <c r="AE232" i="4"/>
  <c r="AF232" i="4" s="1"/>
  <c r="AE233" i="4"/>
  <c r="AF233" i="4" s="1"/>
  <c r="AE234" i="4"/>
  <c r="AF234" i="4" s="1"/>
  <c r="AE235" i="4"/>
  <c r="AF235" i="4" s="1"/>
  <c r="AE236" i="4"/>
  <c r="AF236" i="4" s="1"/>
  <c r="AE237" i="4"/>
  <c r="AF237" i="4" s="1"/>
  <c r="AE238" i="4"/>
  <c r="AF238" i="4" s="1"/>
  <c r="AE239" i="4"/>
  <c r="AF239" i="4" s="1"/>
  <c r="AE240" i="4"/>
  <c r="AF240" i="4" s="1"/>
  <c r="AE241" i="4"/>
  <c r="AF241" i="4"/>
  <c r="AE242" i="4"/>
  <c r="AF242" i="4"/>
  <c r="AE243" i="4"/>
  <c r="AF243" i="4"/>
  <c r="AE244" i="4"/>
  <c r="AF244" i="4" s="1"/>
  <c r="AE245" i="4"/>
  <c r="AF245" i="4"/>
  <c r="AE246" i="4"/>
  <c r="AF246" i="4"/>
  <c r="AE247" i="4"/>
  <c r="AF247" i="4"/>
  <c r="AE248" i="4"/>
  <c r="AF248" i="4" s="1"/>
  <c r="AE249" i="4"/>
  <c r="AF249" i="4"/>
  <c r="AE250" i="4"/>
  <c r="AF250" i="4"/>
  <c r="AE251" i="4"/>
  <c r="AF251" i="4"/>
  <c r="AE252" i="4"/>
  <c r="AF252" i="4" s="1"/>
  <c r="AE253" i="4"/>
  <c r="AF253" i="4"/>
  <c r="AE254" i="4"/>
  <c r="AF254" i="4"/>
  <c r="AE255" i="4"/>
  <c r="AF255" i="4"/>
  <c r="AE256" i="4"/>
  <c r="AF256" i="4" s="1"/>
  <c r="AE257" i="4"/>
  <c r="AF257" i="4"/>
  <c r="AE258" i="4"/>
  <c r="AF258" i="4"/>
  <c r="AE259" i="4"/>
  <c r="AF259" i="4"/>
  <c r="AE260" i="4"/>
  <c r="AF260" i="4" s="1"/>
  <c r="AE261" i="4"/>
  <c r="AF261" i="4"/>
  <c r="AE262" i="4"/>
  <c r="AF262" i="4"/>
  <c r="AE263" i="4"/>
  <c r="AF263" i="4"/>
  <c r="AE264" i="4"/>
  <c r="AF264" i="4" s="1"/>
  <c r="AE265" i="4"/>
  <c r="AF265" i="4"/>
  <c r="AE266" i="4"/>
  <c r="AF266" i="4"/>
  <c r="AE267" i="4"/>
  <c r="AF267" i="4"/>
  <c r="AE268" i="4"/>
  <c r="AF268" i="4" s="1"/>
  <c r="AE269" i="4"/>
  <c r="AF269" i="4"/>
  <c r="AE270" i="4"/>
  <c r="AF270" i="4"/>
  <c r="AE271" i="4"/>
  <c r="AF271" i="4"/>
  <c r="AE272" i="4"/>
  <c r="AF272" i="4" s="1"/>
  <c r="AE273" i="4"/>
  <c r="AF273" i="4"/>
  <c r="AE274" i="4"/>
  <c r="AF274" i="4"/>
  <c r="AE275" i="4"/>
  <c r="AF275" i="4"/>
  <c r="AE276" i="4"/>
  <c r="AF276" i="4" s="1"/>
  <c r="AE277" i="4"/>
  <c r="AF277" i="4"/>
  <c r="AE278" i="4"/>
  <c r="AF278" i="4"/>
  <c r="AE279" i="4"/>
  <c r="AF279" i="4"/>
  <c r="AE280" i="4"/>
  <c r="AF280" i="4" s="1"/>
  <c r="AE281" i="4"/>
  <c r="AF281" i="4"/>
  <c r="AE282" i="4"/>
  <c r="AF282" i="4"/>
  <c r="AE283" i="4"/>
  <c r="AF283" i="4"/>
  <c r="AE284" i="4"/>
  <c r="AF284" i="4" s="1"/>
  <c r="AE285" i="4"/>
  <c r="AF285" i="4"/>
  <c r="AE286" i="4"/>
  <c r="AF286" i="4"/>
  <c r="AE287" i="4"/>
  <c r="AF287" i="4"/>
  <c r="AE288" i="4"/>
  <c r="AF288" i="4" s="1"/>
  <c r="AE289" i="4"/>
  <c r="AF289" i="4"/>
  <c r="AE290" i="4"/>
  <c r="AF290" i="4"/>
  <c r="AE291" i="4"/>
  <c r="AF291" i="4"/>
  <c r="AE292" i="4"/>
  <c r="AF292" i="4" s="1"/>
  <c r="AE293" i="4"/>
  <c r="AF293" i="4"/>
  <c r="AE294" i="4"/>
  <c r="AF294" i="4"/>
  <c r="AE295" i="4"/>
  <c r="AF295" i="4" s="1"/>
  <c r="AE296" i="4"/>
  <c r="AF296" i="4"/>
  <c r="AE297" i="4"/>
  <c r="AF297" i="4"/>
  <c r="AE298" i="4"/>
  <c r="AF298" i="4"/>
  <c r="AE299" i="4"/>
  <c r="AF299" i="4" s="1"/>
  <c r="AE300" i="4"/>
  <c r="AF300" i="4"/>
  <c r="AE301" i="4"/>
  <c r="AF301" i="4"/>
  <c r="AE302" i="4"/>
  <c r="AF302" i="4"/>
  <c r="AE303" i="4"/>
  <c r="AF303" i="4" s="1"/>
  <c r="AE304" i="4"/>
  <c r="AF304" i="4"/>
  <c r="AE305" i="4"/>
  <c r="AF305" i="4"/>
  <c r="AE306" i="4"/>
  <c r="AF306" i="4"/>
  <c r="AE307" i="4"/>
  <c r="AF307" i="4" s="1"/>
  <c r="AE308" i="4"/>
  <c r="AF308" i="4"/>
  <c r="AE309" i="4"/>
  <c r="AF309" i="4"/>
  <c r="AE310" i="4"/>
  <c r="AF310" i="4" s="1"/>
  <c r="AE311" i="4"/>
  <c r="AF311" i="4"/>
  <c r="AE312" i="4"/>
  <c r="AF312" i="4"/>
  <c r="AE313" i="4"/>
  <c r="AF313" i="4" s="1"/>
  <c r="AE314" i="4"/>
  <c r="AF314" i="4"/>
  <c r="AE315" i="4"/>
  <c r="AF315" i="4"/>
  <c r="AE316" i="4"/>
  <c r="AF316" i="4"/>
  <c r="AE317" i="4"/>
  <c r="AF317" i="4" s="1"/>
  <c r="AE318" i="4"/>
  <c r="AF318" i="4"/>
  <c r="AE319" i="4"/>
  <c r="AF319" i="4"/>
  <c r="AE320" i="4"/>
  <c r="AF320" i="4"/>
  <c r="AE321" i="4"/>
  <c r="AF321" i="4"/>
  <c r="AE322" i="4"/>
  <c r="AF322" i="4" s="1"/>
  <c r="AE323" i="4"/>
  <c r="AF323" i="4"/>
  <c r="AE324" i="4"/>
  <c r="AF324" i="4"/>
  <c r="AE325" i="4"/>
  <c r="AF325" i="4"/>
  <c r="AE326" i="4"/>
  <c r="AF326" i="4" s="1"/>
  <c r="AE327" i="4"/>
  <c r="AF327" i="4"/>
  <c r="AE328" i="4"/>
  <c r="AF328" i="4"/>
  <c r="AE329" i="4"/>
  <c r="AF329" i="4"/>
  <c r="AE330" i="4"/>
  <c r="AF330" i="4"/>
  <c r="AE331" i="4"/>
  <c r="AF331" i="4"/>
  <c r="AE332" i="4"/>
  <c r="AF332" i="4"/>
  <c r="AE333" i="4"/>
  <c r="AF333" i="4" s="1"/>
  <c r="AE334" i="4"/>
  <c r="AF334" i="4"/>
  <c r="AE335" i="4"/>
  <c r="AF335" i="4"/>
  <c r="AE336" i="4"/>
  <c r="AF336" i="4"/>
  <c r="AE337" i="4"/>
  <c r="AF337" i="4" s="1"/>
  <c r="AE338" i="4"/>
  <c r="AF338" i="4"/>
  <c r="AE339" i="4"/>
  <c r="AF339" i="4"/>
  <c r="AE340" i="4"/>
  <c r="AF340" i="4"/>
  <c r="AE341" i="4"/>
  <c r="AF341" i="4" s="1"/>
  <c r="AE342" i="4"/>
  <c r="AF342" i="4"/>
  <c r="AE343" i="4"/>
  <c r="AF343" i="4"/>
  <c r="AE344" i="4"/>
  <c r="AF344" i="4"/>
  <c r="AE345" i="4"/>
  <c r="AF345" i="4" s="1"/>
  <c r="AE346" i="4"/>
  <c r="AF346" i="4"/>
  <c r="AE347" i="4"/>
  <c r="AF347" i="4"/>
  <c r="AE348" i="4"/>
  <c r="AF348" i="4"/>
  <c r="AE349" i="4"/>
  <c r="AF349" i="4" s="1"/>
  <c r="AE350" i="4"/>
  <c r="AF350" i="4"/>
  <c r="AE351" i="4"/>
  <c r="AF351" i="4"/>
  <c r="AE352" i="4"/>
  <c r="AF352" i="4"/>
  <c r="AE353" i="4"/>
  <c r="AF353" i="4" s="1"/>
  <c r="AE354" i="4"/>
  <c r="AF354" i="4"/>
  <c r="AE355" i="4"/>
  <c r="AF355" i="4"/>
  <c r="AE356" i="4"/>
  <c r="AF356" i="4"/>
  <c r="AE357" i="4"/>
  <c r="AF357" i="4" s="1"/>
  <c r="AE358" i="4"/>
  <c r="AF358" i="4"/>
  <c r="AE359" i="4"/>
  <c r="AF359" i="4"/>
  <c r="AE360" i="4"/>
  <c r="AF360" i="4"/>
  <c r="AE361" i="4"/>
  <c r="AF361" i="4" s="1"/>
  <c r="AE362" i="4"/>
  <c r="AF362" i="4"/>
  <c r="AE363" i="4"/>
  <c r="AF363" i="4"/>
  <c r="AE364" i="4"/>
  <c r="AF364" i="4" s="1"/>
  <c r="AE365" i="4"/>
  <c r="AF365" i="4"/>
  <c r="AE366" i="4"/>
  <c r="AF366" i="4"/>
  <c r="AE367" i="4"/>
  <c r="AF367" i="4" s="1"/>
  <c r="AE368" i="4"/>
  <c r="AF368" i="4"/>
  <c r="AE369" i="4"/>
  <c r="AF369" i="4"/>
  <c r="AE370" i="4"/>
  <c r="AF370" i="4" s="1"/>
  <c r="AE371" i="4"/>
  <c r="AF371" i="4"/>
  <c r="AE372" i="4"/>
  <c r="AF372" i="4"/>
  <c r="AE373" i="4"/>
  <c r="AF373" i="4"/>
  <c r="AE374" i="4"/>
  <c r="AF374" i="4"/>
  <c r="AE375" i="4"/>
  <c r="AF375" i="4"/>
  <c r="AE376" i="4"/>
  <c r="AF376" i="4"/>
  <c r="AE377" i="4"/>
  <c r="AF377" i="4"/>
  <c r="AE378" i="4"/>
  <c r="AF378" i="4" s="1"/>
  <c r="AE379" i="4"/>
  <c r="AF379" i="4"/>
  <c r="AE380" i="4"/>
  <c r="AF380" i="4"/>
  <c r="AE381" i="4"/>
  <c r="AF381" i="4" s="1"/>
  <c r="AE382" i="4"/>
  <c r="AF382" i="4"/>
  <c r="AE383" i="4"/>
  <c r="AF383" i="4"/>
  <c r="AE384" i="4"/>
  <c r="AF384" i="4" s="1"/>
  <c r="AE385" i="4"/>
  <c r="AF385" i="4"/>
  <c r="AE386" i="4"/>
  <c r="AF386" i="4"/>
  <c r="AE387" i="4"/>
  <c r="AF387" i="4" s="1"/>
  <c r="AE388" i="4"/>
  <c r="AF388" i="4"/>
  <c r="AE389" i="4"/>
  <c r="AF389" i="4"/>
  <c r="AE390" i="4"/>
  <c r="AF390" i="4"/>
  <c r="AE391" i="4"/>
  <c r="AF391" i="4" s="1"/>
  <c r="AE392" i="4"/>
  <c r="AF392" i="4"/>
  <c r="AE393" i="4"/>
  <c r="AF393" i="4"/>
  <c r="AE394" i="4"/>
  <c r="AF394" i="4"/>
  <c r="AE395" i="4"/>
  <c r="AF395" i="4" s="1"/>
  <c r="AE396" i="4"/>
  <c r="AF396" i="4"/>
  <c r="AE397" i="4"/>
  <c r="AF397" i="4"/>
  <c r="AE398" i="4"/>
  <c r="AF398" i="4" s="1"/>
  <c r="AE399" i="4"/>
  <c r="AF399" i="4"/>
  <c r="AE400" i="4"/>
  <c r="AF400" i="4"/>
  <c r="AE401" i="4"/>
  <c r="AF401" i="4" s="1"/>
  <c r="AE402" i="4"/>
  <c r="AF402" i="4"/>
  <c r="AE403" i="4"/>
  <c r="AF403" i="4"/>
  <c r="AE404" i="4"/>
  <c r="AF404" i="4" s="1"/>
  <c r="AE405" i="4"/>
  <c r="AF405" i="4"/>
  <c r="AE406" i="4"/>
  <c r="AF406" i="4"/>
  <c r="AE407" i="4"/>
  <c r="AF407" i="4" s="1"/>
  <c r="AE408" i="4"/>
  <c r="AF408" i="4"/>
  <c r="AE409" i="4"/>
  <c r="AF409" i="4"/>
  <c r="AE410" i="4"/>
  <c r="AF410" i="4"/>
  <c r="AE411" i="4"/>
  <c r="AF411" i="4" s="1"/>
  <c r="AE412" i="4"/>
  <c r="AF412" i="4"/>
  <c r="AE413" i="4"/>
  <c r="AF413" i="4"/>
  <c r="AE414" i="4"/>
  <c r="AF414" i="4"/>
  <c r="AE415" i="4"/>
  <c r="AF415" i="4"/>
  <c r="AE416" i="4"/>
  <c r="AF416" i="4"/>
  <c r="AE417" i="4"/>
  <c r="AF417" i="4"/>
  <c r="AE418" i="4"/>
  <c r="AF418" i="4"/>
  <c r="AE419" i="4"/>
  <c r="AF419" i="4" s="1"/>
  <c r="AE420" i="4"/>
  <c r="AF420" i="4"/>
  <c r="AE421" i="4"/>
  <c r="AF421" i="4"/>
  <c r="AE422" i="4"/>
  <c r="AF422" i="4" s="1"/>
  <c r="AE423" i="4"/>
  <c r="AF423" i="4"/>
  <c r="AE424" i="4"/>
  <c r="AF424" i="4"/>
  <c r="AE425" i="4"/>
  <c r="AF425" i="4" s="1"/>
  <c r="AE426" i="4"/>
  <c r="AF426" i="4"/>
  <c r="AE427" i="4"/>
  <c r="AF427" i="4"/>
  <c r="AE428" i="4"/>
  <c r="AF428" i="4" s="1"/>
  <c r="AE429" i="4"/>
  <c r="AF429" i="4"/>
  <c r="AE430" i="4"/>
  <c r="AF430" i="4"/>
  <c r="AE431" i="4"/>
  <c r="AF431" i="4" s="1"/>
  <c r="AE432" i="4"/>
  <c r="AF432" i="4"/>
  <c r="AE433" i="4"/>
  <c r="AF433" i="4"/>
  <c r="AE434" i="4"/>
  <c r="AF434" i="4" s="1"/>
  <c r="AE435" i="4"/>
  <c r="AF435" i="4"/>
  <c r="AE436" i="4"/>
  <c r="AF436" i="4"/>
  <c r="AE437" i="4"/>
  <c r="AF437" i="4" s="1"/>
  <c r="AE438" i="4"/>
  <c r="AF438" i="4"/>
  <c r="AE439" i="4"/>
  <c r="AF439" i="4"/>
  <c r="AE440" i="4"/>
  <c r="AF440" i="4" s="1"/>
  <c r="AE441" i="4"/>
  <c r="AF441" i="4"/>
  <c r="AE442" i="4"/>
  <c r="AF442" i="4"/>
  <c r="AE443" i="4"/>
  <c r="AF443" i="4" s="1"/>
  <c r="AE444" i="4"/>
  <c r="AF444" i="4"/>
  <c r="AE445" i="4"/>
  <c r="AF445" i="4" s="1"/>
  <c r="AE446" i="4"/>
  <c r="AF446" i="4"/>
  <c r="AE447" i="4"/>
  <c r="AF447" i="4"/>
  <c r="AE448" i="4"/>
  <c r="AF448" i="4"/>
  <c r="AE449" i="4"/>
  <c r="AF449" i="4" s="1"/>
  <c r="AE450" i="4"/>
  <c r="AF450" i="4"/>
  <c r="AE451" i="4"/>
  <c r="AF451" i="4"/>
  <c r="AE452" i="4"/>
  <c r="AF452" i="4"/>
  <c r="AE453" i="4"/>
  <c r="AF453" i="4" s="1"/>
  <c r="AE454" i="4"/>
  <c r="AF454" i="4"/>
  <c r="AE455" i="4"/>
  <c r="AF455" i="4"/>
  <c r="AE456" i="4"/>
  <c r="AF456" i="4"/>
  <c r="AE457" i="4"/>
  <c r="AF457" i="4" s="1"/>
  <c r="AE458" i="4"/>
  <c r="AF458" i="4"/>
  <c r="AE459" i="4"/>
  <c r="AF459" i="4"/>
  <c r="AE460" i="4"/>
  <c r="AF460" i="4"/>
  <c r="AE461" i="4"/>
  <c r="AF461" i="4" s="1"/>
  <c r="AE462" i="4"/>
  <c r="AF462" i="4"/>
  <c r="AE463" i="4"/>
  <c r="AF463" i="4"/>
  <c r="AE464" i="4"/>
  <c r="AF464" i="4"/>
  <c r="AE465" i="4"/>
  <c r="AF465" i="4" s="1"/>
  <c r="AE466" i="4"/>
  <c r="AF466" i="4"/>
  <c r="AE467" i="4"/>
  <c r="AF467" i="4"/>
  <c r="AE468" i="4"/>
  <c r="AF468" i="4"/>
  <c r="AE469" i="4"/>
  <c r="AF469" i="4" s="1"/>
  <c r="AE470" i="4"/>
  <c r="AF470" i="4"/>
  <c r="AE471" i="4"/>
  <c r="AF471" i="4"/>
  <c r="AE472" i="4"/>
  <c r="AF472" i="4"/>
  <c r="AE473" i="4"/>
  <c r="AF473" i="4" s="1"/>
  <c r="AE474" i="4"/>
  <c r="AF474" i="4"/>
  <c r="AE475" i="4"/>
  <c r="AF475" i="4"/>
  <c r="AE476" i="4"/>
  <c r="AF476" i="4"/>
  <c r="AE477" i="4"/>
  <c r="AF477" i="4" s="1"/>
  <c r="AE478" i="4"/>
  <c r="AF478" i="4"/>
  <c r="AE479" i="4"/>
  <c r="AF479" i="4"/>
  <c r="AE480" i="4"/>
  <c r="AF480" i="4"/>
  <c r="AE481" i="4"/>
  <c r="AF481" i="4" s="1"/>
  <c r="AE482" i="4"/>
  <c r="AF482" i="4"/>
  <c r="AE483" i="4"/>
  <c r="AF483" i="4"/>
  <c r="AE484" i="4"/>
  <c r="AF484" i="4"/>
  <c r="AE485" i="4"/>
  <c r="AF485" i="4" s="1"/>
  <c r="AE486" i="4"/>
  <c r="AF486" i="4"/>
  <c r="AE487" i="4"/>
  <c r="AF487" i="4"/>
  <c r="AE488" i="4"/>
  <c r="AF488" i="4"/>
  <c r="AE489" i="4"/>
  <c r="AF489" i="4" s="1"/>
  <c r="AE490" i="4"/>
  <c r="AF490" i="4"/>
  <c r="AE491" i="4"/>
  <c r="AF491" i="4"/>
  <c r="AE492" i="4"/>
  <c r="AF492" i="4"/>
  <c r="AE493" i="4"/>
  <c r="AF493" i="4" s="1"/>
  <c r="AE494" i="4"/>
  <c r="AF494" i="4"/>
  <c r="AE495" i="4"/>
  <c r="AF495" i="4"/>
  <c r="AE496" i="4"/>
  <c r="AF496" i="4"/>
  <c r="AE497" i="4"/>
  <c r="AF497" i="4" s="1"/>
  <c r="AE498" i="4"/>
  <c r="AF498" i="4"/>
  <c r="AE499" i="4"/>
  <c r="AF499" i="4"/>
  <c r="AE500" i="4"/>
  <c r="AF500" i="4"/>
  <c r="AE501" i="4"/>
  <c r="AF501" i="4" s="1"/>
  <c r="AE502" i="4"/>
  <c r="AF502" i="4"/>
  <c r="AE503" i="4"/>
  <c r="AF503" i="4"/>
  <c r="AE504" i="4"/>
  <c r="AF504" i="4" s="1"/>
  <c r="AE505" i="4"/>
  <c r="AF505" i="4"/>
  <c r="AE506" i="4"/>
  <c r="AF506" i="4" s="1"/>
  <c r="AE507" i="4"/>
  <c r="AF507" i="4"/>
  <c r="AE508" i="4"/>
  <c r="AF508" i="4"/>
  <c r="AE509" i="4"/>
  <c r="AF509" i="4" s="1"/>
  <c r="AE510" i="4"/>
  <c r="AF510" i="4"/>
  <c r="AE511" i="4"/>
  <c r="AF511" i="4"/>
  <c r="AE512" i="4"/>
  <c r="AF512" i="4"/>
  <c r="AE513" i="4"/>
  <c r="AF513" i="4" s="1"/>
  <c r="AE514" i="4"/>
  <c r="AF514" i="4"/>
  <c r="AE515" i="4"/>
  <c r="AF515" i="4"/>
  <c r="AE516" i="4"/>
  <c r="AF516" i="4" s="1"/>
  <c r="AE517" i="4"/>
  <c r="AF517" i="4"/>
  <c r="AE518" i="4"/>
  <c r="AF518" i="4"/>
  <c r="AE519" i="4"/>
  <c r="AF519" i="4" s="1"/>
  <c r="AE520" i="4"/>
  <c r="AF520" i="4"/>
  <c r="AE521" i="4"/>
  <c r="AF521" i="4"/>
  <c r="AE522" i="4"/>
  <c r="AF522" i="4"/>
  <c r="AE523" i="4"/>
  <c r="AF523" i="4" s="1"/>
  <c r="AE524" i="4"/>
  <c r="AF524" i="4"/>
  <c r="AE525" i="4"/>
  <c r="AF525" i="4"/>
  <c r="AE526" i="4"/>
  <c r="AF526" i="4"/>
  <c r="AE527" i="4"/>
  <c r="AF527" i="4" s="1"/>
  <c r="AE528" i="4"/>
  <c r="AF528" i="4"/>
  <c r="AE529" i="4"/>
  <c r="AF529" i="4"/>
  <c r="AE530" i="4"/>
  <c r="AF530" i="4"/>
  <c r="AE531" i="4"/>
  <c r="AF531" i="4"/>
  <c r="AE532" i="4"/>
  <c r="AF532" i="4"/>
  <c r="AE533" i="4"/>
  <c r="AF533" i="4"/>
  <c r="AE534" i="4"/>
  <c r="AF534" i="4"/>
  <c r="AE535" i="4"/>
  <c r="AF535" i="4" s="1"/>
  <c r="AE536" i="4"/>
  <c r="AF536" i="4"/>
  <c r="AE537" i="4"/>
  <c r="AF537" i="4"/>
  <c r="AE538" i="4"/>
  <c r="AF538" i="4"/>
  <c r="AE539" i="4"/>
  <c r="AF539" i="4" s="1"/>
  <c r="AE540" i="4"/>
  <c r="AF540" i="4"/>
  <c r="AE541" i="4"/>
  <c r="AF541" i="4"/>
  <c r="AE542" i="4"/>
  <c r="AF542" i="4"/>
  <c r="AE543" i="4"/>
  <c r="AF543" i="4" s="1"/>
  <c r="AE544" i="4"/>
  <c r="AF544" i="4"/>
  <c r="AE545" i="4"/>
  <c r="AF545" i="4"/>
  <c r="AE546" i="4"/>
  <c r="AF546" i="4"/>
  <c r="AE547" i="4"/>
  <c r="AF547" i="4" s="1"/>
  <c r="AE548" i="4"/>
  <c r="AF548" i="4"/>
  <c r="AE549" i="4"/>
  <c r="AF549" i="4"/>
  <c r="AE550" i="4"/>
  <c r="AF550" i="4"/>
  <c r="AE551" i="4"/>
  <c r="AF551" i="4" s="1"/>
  <c r="AE552" i="4"/>
  <c r="AF552" i="4"/>
  <c r="AE553" i="4"/>
  <c r="AF553" i="4"/>
  <c r="AE554" i="4"/>
  <c r="AF554" i="4"/>
  <c r="AE555" i="4"/>
  <c r="AF555" i="4" s="1"/>
  <c r="AE556" i="4"/>
  <c r="AF556" i="4"/>
  <c r="AE557" i="4"/>
  <c r="AF557" i="4"/>
  <c r="AE558" i="4"/>
  <c r="AF558" i="4"/>
  <c r="AE559" i="4"/>
  <c r="AF559" i="4" s="1"/>
  <c r="AE560" i="4"/>
  <c r="AF560" i="4"/>
  <c r="AE561" i="4"/>
  <c r="AF561" i="4"/>
  <c r="AE562" i="4"/>
  <c r="AF562" i="4"/>
  <c r="AE563" i="4"/>
  <c r="AF563" i="4" s="1"/>
  <c r="AE564" i="4"/>
  <c r="AF564" i="4"/>
  <c r="AE565" i="4"/>
  <c r="AF565" i="4"/>
  <c r="AE566" i="4"/>
  <c r="AF566" i="4"/>
  <c r="AE567" i="4"/>
  <c r="AF567" i="4" s="1"/>
  <c r="AE568" i="4"/>
  <c r="AF568" i="4"/>
  <c r="AE569" i="4"/>
  <c r="AF569" i="4"/>
  <c r="AE570" i="4"/>
  <c r="AF570" i="4"/>
  <c r="AE571" i="4"/>
  <c r="AF571" i="4"/>
  <c r="AE572" i="4"/>
  <c r="AF572" i="4"/>
  <c r="AE573" i="4"/>
  <c r="AF573" i="4"/>
  <c r="AE574" i="4"/>
  <c r="AF574" i="4"/>
  <c r="AE575" i="4"/>
  <c r="AF575" i="4" s="1"/>
  <c r="AE576" i="4"/>
  <c r="AF576" i="4"/>
  <c r="AE577" i="4"/>
  <c r="AF577" i="4"/>
  <c r="AE578" i="4"/>
  <c r="AF578" i="4"/>
  <c r="AE579" i="4"/>
  <c r="AF579" i="4" s="1"/>
  <c r="AE580" i="4"/>
  <c r="AF580" i="4"/>
  <c r="AE581" i="4"/>
  <c r="AF581" i="4"/>
  <c r="AE582" i="4"/>
  <c r="AF582" i="4"/>
  <c r="AE583" i="4"/>
  <c r="AF583" i="4" s="1"/>
  <c r="AE584" i="4"/>
  <c r="AF584" i="4"/>
  <c r="AE585" i="4"/>
  <c r="AF585" i="4"/>
  <c r="AE586" i="4"/>
  <c r="AF586" i="4" s="1"/>
  <c r="AE587" i="4"/>
  <c r="AF587" i="4"/>
  <c r="AE588" i="4"/>
  <c r="AF588" i="4"/>
  <c r="AE589" i="4"/>
  <c r="AF589" i="4" s="1"/>
  <c r="AE590" i="4"/>
  <c r="AF590" i="4"/>
  <c r="AE591" i="4"/>
  <c r="AF591" i="4"/>
  <c r="AE592" i="4"/>
  <c r="AF592" i="4" s="1"/>
  <c r="AE593" i="4"/>
  <c r="AF593" i="4"/>
  <c r="AE594" i="4"/>
  <c r="AF594" i="4"/>
  <c r="AE595" i="4"/>
  <c r="AF595" i="4"/>
  <c r="AE596" i="4"/>
  <c r="AF596" i="4" s="1"/>
  <c r="AE597" i="4"/>
  <c r="AF597" i="4" s="1"/>
  <c r="AE3" i="4"/>
  <c r="AF3" i="4" s="1"/>
  <c r="Y242" i="4"/>
  <c r="Z242" i="4" s="1"/>
  <c r="Y243" i="4"/>
  <c r="Z243" i="4" s="1"/>
  <c r="Y244" i="4"/>
  <c r="Z244" i="4" s="1"/>
  <c r="Y245" i="4"/>
  <c r="Z245" i="4" s="1"/>
  <c r="Y246" i="4"/>
  <c r="Z246" i="4" s="1"/>
  <c r="Y247" i="4"/>
  <c r="Z247" i="4" s="1"/>
  <c r="Y248" i="4"/>
  <c r="Z248" i="4" s="1"/>
  <c r="Y249" i="4"/>
  <c r="Z249" i="4" s="1"/>
  <c r="Y250" i="4"/>
  <c r="Z250" i="4" s="1"/>
  <c r="Y251" i="4"/>
  <c r="Z251" i="4" s="1"/>
  <c r="Y252" i="4"/>
  <c r="Z252" i="4" s="1"/>
  <c r="Y253" i="4"/>
  <c r="Z253" i="4" s="1"/>
  <c r="Y254" i="4"/>
  <c r="Z254" i="4" s="1"/>
  <c r="Y255" i="4"/>
  <c r="Z255" i="4" s="1"/>
  <c r="Y256" i="4"/>
  <c r="Z256" i="4" s="1"/>
  <c r="Y257" i="4"/>
  <c r="Z257" i="4" s="1"/>
  <c r="Y258" i="4"/>
  <c r="Z258" i="4" s="1"/>
  <c r="Y259" i="4"/>
  <c r="Z259" i="4" s="1"/>
  <c r="Y260" i="4"/>
  <c r="Z260" i="4" s="1"/>
  <c r="Y261" i="4"/>
  <c r="Z261" i="4" s="1"/>
  <c r="Y262" i="4"/>
  <c r="Z262" i="4" s="1"/>
  <c r="Y263" i="4"/>
  <c r="Z263" i="4" s="1"/>
  <c r="Y264" i="4"/>
  <c r="Z264" i="4" s="1"/>
  <c r="Y265" i="4"/>
  <c r="Z265" i="4" s="1"/>
  <c r="Y266" i="4"/>
  <c r="Z266" i="4" s="1"/>
  <c r="Y267" i="4"/>
  <c r="Z267" i="4" s="1"/>
  <c r="Y268" i="4"/>
  <c r="Z268" i="4" s="1"/>
  <c r="Y269" i="4"/>
  <c r="Z269" i="4" s="1"/>
  <c r="Y270" i="4"/>
  <c r="Z270" i="4" s="1"/>
  <c r="Y271" i="4"/>
  <c r="Z271" i="4" s="1"/>
  <c r="Y272" i="4"/>
  <c r="Z272" i="4" s="1"/>
  <c r="Y273" i="4"/>
  <c r="Z273" i="4" s="1"/>
  <c r="Y274" i="4"/>
  <c r="Z274" i="4" s="1"/>
  <c r="Y275" i="4"/>
  <c r="Z275" i="4" s="1"/>
  <c r="Y276" i="4"/>
  <c r="Z276" i="4" s="1"/>
  <c r="Y277" i="4"/>
  <c r="Z277" i="4" s="1"/>
  <c r="Y278" i="4"/>
  <c r="Z278" i="4" s="1"/>
  <c r="Y279" i="4"/>
  <c r="Z279" i="4" s="1"/>
  <c r="Y280" i="4"/>
  <c r="Z280" i="4" s="1"/>
  <c r="Y281" i="4"/>
  <c r="Z281" i="4" s="1"/>
  <c r="Y282" i="4"/>
  <c r="Z282" i="4" s="1"/>
  <c r="Y283" i="4"/>
  <c r="Z283" i="4" s="1"/>
  <c r="Y284" i="4"/>
  <c r="Z284" i="4" s="1"/>
  <c r="Y285" i="4"/>
  <c r="Z285" i="4" s="1"/>
  <c r="Y286" i="4"/>
  <c r="Z286" i="4" s="1"/>
  <c r="Y287" i="4"/>
  <c r="Z287" i="4" s="1"/>
  <c r="Y288" i="4"/>
  <c r="Z288" i="4" s="1"/>
  <c r="Y289" i="4"/>
  <c r="Z289" i="4" s="1"/>
  <c r="Y290" i="4"/>
  <c r="Z290" i="4" s="1"/>
  <c r="Y291" i="4"/>
  <c r="Z291" i="4" s="1"/>
  <c r="Y292" i="4"/>
  <c r="Z292" i="4" s="1"/>
  <c r="Y293" i="4"/>
  <c r="Z293" i="4" s="1"/>
  <c r="Y294" i="4"/>
  <c r="Z294" i="4" s="1"/>
  <c r="Y295" i="4"/>
  <c r="Z295" i="4" s="1"/>
  <c r="Y296" i="4"/>
  <c r="Z296" i="4" s="1"/>
  <c r="Y297" i="4"/>
  <c r="Z297" i="4" s="1"/>
  <c r="Y298" i="4"/>
  <c r="Z298" i="4" s="1"/>
  <c r="Y299" i="4"/>
  <c r="Z299" i="4" s="1"/>
  <c r="Y300" i="4"/>
  <c r="Z300" i="4" s="1"/>
  <c r="Y301" i="4"/>
  <c r="Z301" i="4" s="1"/>
  <c r="Y302" i="4"/>
  <c r="Z302" i="4" s="1"/>
  <c r="Y303" i="4"/>
  <c r="Z303" i="4" s="1"/>
  <c r="Y304" i="4"/>
  <c r="Z304" i="4" s="1"/>
  <c r="Y305" i="4"/>
  <c r="Z305" i="4" s="1"/>
  <c r="Y306" i="4"/>
  <c r="Z306" i="4" s="1"/>
  <c r="Y307" i="4"/>
  <c r="Z307" i="4" s="1"/>
  <c r="Y308" i="4"/>
  <c r="Z308" i="4" s="1"/>
  <c r="Y309" i="4"/>
  <c r="Z309" i="4" s="1"/>
  <c r="Y310" i="4"/>
  <c r="Z310" i="4" s="1"/>
  <c r="Y311" i="4"/>
  <c r="Z311" i="4" s="1"/>
  <c r="Y312" i="4"/>
  <c r="Z312" i="4" s="1"/>
  <c r="Y313" i="4"/>
  <c r="Z313" i="4" s="1"/>
  <c r="Y314" i="4"/>
  <c r="Z314" i="4" s="1"/>
  <c r="Y315" i="4"/>
  <c r="Z315" i="4" s="1"/>
  <c r="Y316" i="4"/>
  <c r="Z316" i="4" s="1"/>
  <c r="Y317" i="4"/>
  <c r="Z317" i="4" s="1"/>
  <c r="Y318" i="4"/>
  <c r="Z318" i="4" s="1"/>
  <c r="Y319" i="4"/>
  <c r="Z319" i="4" s="1"/>
  <c r="Y320" i="4"/>
  <c r="Z320" i="4" s="1"/>
  <c r="Y321" i="4"/>
  <c r="Z321" i="4" s="1"/>
  <c r="Y322" i="4"/>
  <c r="Z322" i="4" s="1"/>
  <c r="Y323" i="4"/>
  <c r="Z323" i="4" s="1"/>
  <c r="Y324" i="4"/>
  <c r="Z324" i="4" s="1"/>
  <c r="Y325" i="4"/>
  <c r="Z325" i="4" s="1"/>
  <c r="Y326" i="4"/>
  <c r="Z326" i="4" s="1"/>
  <c r="Y327" i="4"/>
  <c r="Z327" i="4" s="1"/>
  <c r="Y328" i="4"/>
  <c r="Z328" i="4" s="1"/>
  <c r="Y329" i="4"/>
  <c r="Z329" i="4" s="1"/>
  <c r="Y330" i="4"/>
  <c r="Z330" i="4" s="1"/>
  <c r="Y331" i="4"/>
  <c r="Z331" i="4" s="1"/>
  <c r="Y332" i="4"/>
  <c r="Z332" i="4" s="1"/>
  <c r="Y333" i="4"/>
  <c r="Z333" i="4" s="1"/>
  <c r="Y334" i="4"/>
  <c r="Z334" i="4" s="1"/>
  <c r="Y335" i="4"/>
  <c r="Z335" i="4" s="1"/>
  <c r="Y336" i="4"/>
  <c r="Z336" i="4" s="1"/>
  <c r="Y337" i="4"/>
  <c r="Z337" i="4" s="1"/>
  <c r="Y338" i="4"/>
  <c r="Z338" i="4" s="1"/>
  <c r="Y339" i="4"/>
  <c r="Z339" i="4" s="1"/>
  <c r="Y340" i="4"/>
  <c r="Z340" i="4" s="1"/>
  <c r="Y341" i="4"/>
  <c r="Z341" i="4" s="1"/>
  <c r="Y342" i="4"/>
  <c r="Z342" i="4" s="1"/>
  <c r="Y343" i="4"/>
  <c r="Z343" i="4" s="1"/>
  <c r="Y344" i="4"/>
  <c r="Z344" i="4" s="1"/>
  <c r="Y345" i="4"/>
  <c r="Z345" i="4" s="1"/>
  <c r="Y346" i="4"/>
  <c r="Z346" i="4" s="1"/>
  <c r="Y347" i="4"/>
  <c r="Z347" i="4" s="1"/>
  <c r="Y348" i="4"/>
  <c r="Z348" i="4" s="1"/>
  <c r="Y349" i="4"/>
  <c r="Z349" i="4" s="1"/>
  <c r="Y350" i="4"/>
  <c r="Z350" i="4" s="1"/>
  <c r="Y351" i="4"/>
  <c r="Z351" i="4" s="1"/>
  <c r="Y352" i="4"/>
  <c r="Z352" i="4" s="1"/>
  <c r="Y353" i="4"/>
  <c r="Z353" i="4" s="1"/>
  <c r="Y354" i="4"/>
  <c r="Z354" i="4" s="1"/>
  <c r="Y355" i="4"/>
  <c r="Z355" i="4" s="1"/>
  <c r="Y356" i="4"/>
  <c r="Z356" i="4" s="1"/>
  <c r="Y357" i="4"/>
  <c r="Z357" i="4" s="1"/>
  <c r="Y358" i="4"/>
  <c r="Z358" i="4" s="1"/>
  <c r="Y359" i="4"/>
  <c r="Z359" i="4" s="1"/>
  <c r="Y360" i="4"/>
  <c r="Z360" i="4" s="1"/>
  <c r="Y361" i="4"/>
  <c r="Z361" i="4" s="1"/>
  <c r="Y362" i="4"/>
  <c r="Z362" i="4" s="1"/>
  <c r="Y363" i="4"/>
  <c r="Z363" i="4" s="1"/>
  <c r="Y364" i="4"/>
  <c r="Z364" i="4" s="1"/>
  <c r="Y365" i="4"/>
  <c r="Z365" i="4" s="1"/>
  <c r="Y366" i="4"/>
  <c r="Z366" i="4" s="1"/>
  <c r="Y367" i="4"/>
  <c r="Z367" i="4" s="1"/>
  <c r="Y368" i="4"/>
  <c r="Z368" i="4" s="1"/>
  <c r="Y369" i="4"/>
  <c r="Z369" i="4" s="1"/>
  <c r="Y370" i="4"/>
  <c r="Z370" i="4" s="1"/>
  <c r="Y371" i="4"/>
  <c r="Z371" i="4" s="1"/>
  <c r="Y372" i="4"/>
  <c r="Z372" i="4" s="1"/>
  <c r="Y373" i="4"/>
  <c r="Z373" i="4" s="1"/>
  <c r="Y374" i="4"/>
  <c r="Z374" i="4" s="1"/>
  <c r="Y375" i="4"/>
  <c r="Z375" i="4" s="1"/>
  <c r="Y376" i="4"/>
  <c r="Z376" i="4" s="1"/>
  <c r="Y377" i="4"/>
  <c r="Z377" i="4" s="1"/>
  <c r="Y378" i="4"/>
  <c r="Z378" i="4" s="1"/>
  <c r="Y379" i="4"/>
  <c r="Z379" i="4" s="1"/>
  <c r="Y380" i="4"/>
  <c r="Z380" i="4" s="1"/>
  <c r="Y381" i="4"/>
  <c r="Z381" i="4" s="1"/>
  <c r="Y382" i="4"/>
  <c r="Z382" i="4" s="1"/>
  <c r="Y383" i="4"/>
  <c r="Z383" i="4" s="1"/>
  <c r="Y384" i="4"/>
  <c r="Z384" i="4" s="1"/>
  <c r="Y385" i="4"/>
  <c r="Z385" i="4" s="1"/>
  <c r="Y386" i="4"/>
  <c r="Z386" i="4" s="1"/>
  <c r="Y387" i="4"/>
  <c r="Z387" i="4" s="1"/>
  <c r="Y388" i="4"/>
  <c r="Z388" i="4" s="1"/>
  <c r="Y389" i="4"/>
  <c r="Z389" i="4" s="1"/>
  <c r="Y390" i="4"/>
  <c r="Z390" i="4" s="1"/>
  <c r="Y391" i="4"/>
  <c r="Z391" i="4" s="1"/>
  <c r="Y392" i="4"/>
  <c r="Z392" i="4" s="1"/>
  <c r="Y393" i="4"/>
  <c r="Z393" i="4" s="1"/>
  <c r="Y394" i="4"/>
  <c r="Z394" i="4" s="1"/>
  <c r="Y395" i="4"/>
  <c r="Z395" i="4" s="1"/>
  <c r="Y396" i="4"/>
  <c r="Z396" i="4" s="1"/>
  <c r="Y397" i="4"/>
  <c r="Z397" i="4" s="1"/>
  <c r="Y398" i="4"/>
  <c r="Z398" i="4" s="1"/>
  <c r="Y399" i="4"/>
  <c r="Z399" i="4" s="1"/>
  <c r="Y400" i="4"/>
  <c r="Z400" i="4" s="1"/>
  <c r="Y401" i="4"/>
  <c r="Z401" i="4" s="1"/>
  <c r="Y402" i="4"/>
  <c r="Z402" i="4" s="1"/>
  <c r="Y403" i="4"/>
  <c r="Z403" i="4" s="1"/>
  <c r="Y404" i="4"/>
  <c r="Z404" i="4" s="1"/>
  <c r="Y405" i="4"/>
  <c r="Z405" i="4" s="1"/>
  <c r="Y406" i="4"/>
  <c r="Z406" i="4" s="1"/>
  <c r="Y407" i="4"/>
  <c r="Z407" i="4" s="1"/>
  <c r="Y408" i="4"/>
  <c r="Z408" i="4" s="1"/>
  <c r="Y409" i="4"/>
  <c r="Z409" i="4" s="1"/>
  <c r="Y410" i="4"/>
  <c r="Z410" i="4" s="1"/>
  <c r="Y411" i="4"/>
  <c r="Z411" i="4" s="1"/>
  <c r="Y412" i="4"/>
  <c r="Z412" i="4" s="1"/>
  <c r="Y413" i="4"/>
  <c r="Z413" i="4" s="1"/>
  <c r="Y414" i="4"/>
  <c r="Z414" i="4" s="1"/>
  <c r="Y415" i="4"/>
  <c r="Z415" i="4" s="1"/>
  <c r="Y416" i="4"/>
  <c r="Z416" i="4" s="1"/>
  <c r="Y417" i="4"/>
  <c r="Z417" i="4" s="1"/>
  <c r="Y418" i="4"/>
  <c r="Z418" i="4" s="1"/>
  <c r="Y419" i="4"/>
  <c r="Z419" i="4" s="1"/>
  <c r="Y420" i="4"/>
  <c r="Z420" i="4" s="1"/>
  <c r="Y421" i="4"/>
  <c r="Z421" i="4" s="1"/>
  <c r="Y422" i="4"/>
  <c r="Z422" i="4" s="1"/>
  <c r="Y423" i="4"/>
  <c r="Z423" i="4" s="1"/>
  <c r="Y424" i="4"/>
  <c r="Z424" i="4" s="1"/>
  <c r="Y425" i="4"/>
  <c r="Z425" i="4" s="1"/>
  <c r="Y426" i="4"/>
  <c r="Z426" i="4" s="1"/>
  <c r="Y427" i="4"/>
  <c r="Z427" i="4" s="1"/>
  <c r="Y428" i="4"/>
  <c r="Z428" i="4" s="1"/>
  <c r="Y429" i="4"/>
  <c r="Z429" i="4" s="1"/>
  <c r="Y430" i="4"/>
  <c r="Z430" i="4" s="1"/>
  <c r="Y431" i="4"/>
  <c r="Z431" i="4" s="1"/>
  <c r="Y432" i="4"/>
  <c r="Z432" i="4" s="1"/>
  <c r="Y433" i="4"/>
  <c r="Z433" i="4" s="1"/>
  <c r="Y434" i="4"/>
  <c r="Z434" i="4" s="1"/>
  <c r="Y435" i="4"/>
  <c r="Z435" i="4" s="1"/>
  <c r="Y436" i="4"/>
  <c r="Z436" i="4" s="1"/>
  <c r="Y437" i="4"/>
  <c r="Z437" i="4" s="1"/>
  <c r="Y438" i="4"/>
  <c r="Z438" i="4" s="1"/>
  <c r="Y439" i="4"/>
  <c r="Z439" i="4" s="1"/>
  <c r="Y440" i="4"/>
  <c r="Z440" i="4" s="1"/>
  <c r="Y441" i="4"/>
  <c r="Z441" i="4" s="1"/>
  <c r="Y442" i="4"/>
  <c r="Z442" i="4" s="1"/>
  <c r="Y443" i="4"/>
  <c r="Z443" i="4" s="1"/>
  <c r="Y444" i="4"/>
  <c r="Z444" i="4" s="1"/>
  <c r="Y445" i="4"/>
  <c r="Z445" i="4" s="1"/>
  <c r="Y446" i="4"/>
  <c r="Z446" i="4" s="1"/>
  <c r="Y447" i="4"/>
  <c r="Z447" i="4" s="1"/>
  <c r="Y448" i="4"/>
  <c r="Z448" i="4" s="1"/>
  <c r="Y449" i="4"/>
  <c r="Z449" i="4" s="1"/>
  <c r="Y450" i="4"/>
  <c r="Z450" i="4" s="1"/>
  <c r="Y451" i="4"/>
  <c r="Z451" i="4" s="1"/>
  <c r="Y452" i="4"/>
  <c r="Z452" i="4" s="1"/>
  <c r="Y453" i="4"/>
  <c r="Z453" i="4" s="1"/>
  <c r="Y454" i="4"/>
  <c r="Z454" i="4" s="1"/>
  <c r="Y455" i="4"/>
  <c r="Z455" i="4" s="1"/>
  <c r="Y456" i="4"/>
  <c r="Z456" i="4" s="1"/>
  <c r="Y457" i="4"/>
  <c r="Z457" i="4" s="1"/>
  <c r="Y458" i="4"/>
  <c r="Z458" i="4" s="1"/>
  <c r="Y459" i="4"/>
  <c r="Z459" i="4" s="1"/>
  <c r="Y460" i="4"/>
  <c r="Z460" i="4" s="1"/>
  <c r="Y461" i="4"/>
  <c r="Z461" i="4" s="1"/>
  <c r="Y462" i="4"/>
  <c r="Z462" i="4" s="1"/>
  <c r="Y463" i="4"/>
  <c r="Z463" i="4" s="1"/>
  <c r="Y464" i="4"/>
  <c r="Z464" i="4" s="1"/>
  <c r="Y465" i="4"/>
  <c r="Z465" i="4" s="1"/>
  <c r="Y466" i="4"/>
  <c r="Z466" i="4" s="1"/>
  <c r="Y467" i="4"/>
  <c r="Z467" i="4" s="1"/>
  <c r="Y468" i="4"/>
  <c r="Z468" i="4" s="1"/>
  <c r="Y469" i="4"/>
  <c r="Z469" i="4" s="1"/>
  <c r="Y470" i="4"/>
  <c r="Z470" i="4" s="1"/>
  <c r="Y471" i="4"/>
  <c r="Z471" i="4" s="1"/>
  <c r="Y472" i="4"/>
  <c r="Z472" i="4" s="1"/>
  <c r="Y473" i="4"/>
  <c r="Z473" i="4" s="1"/>
  <c r="Y474" i="4"/>
  <c r="Z474" i="4" s="1"/>
  <c r="Y475" i="4"/>
  <c r="Z475" i="4" s="1"/>
  <c r="Y476" i="4"/>
  <c r="Z476" i="4" s="1"/>
  <c r="Y477" i="4"/>
  <c r="Z477" i="4" s="1"/>
  <c r="Y478" i="4"/>
  <c r="Z478" i="4" s="1"/>
  <c r="Y479" i="4"/>
  <c r="Z479" i="4" s="1"/>
  <c r="Y480" i="4"/>
  <c r="Z480" i="4" s="1"/>
  <c r="Y481" i="4"/>
  <c r="Z481" i="4" s="1"/>
  <c r="Y482" i="4"/>
  <c r="Z482" i="4" s="1"/>
  <c r="Y483" i="4"/>
  <c r="Z483" i="4" s="1"/>
  <c r="Y484" i="4"/>
  <c r="Z484" i="4" s="1"/>
  <c r="Y485" i="4"/>
  <c r="Z485" i="4" s="1"/>
  <c r="Y486" i="4"/>
  <c r="Z486" i="4" s="1"/>
  <c r="Y487" i="4"/>
  <c r="Z487" i="4" s="1"/>
  <c r="Y488" i="4"/>
  <c r="Z488" i="4" s="1"/>
  <c r="Y489" i="4"/>
  <c r="Z489" i="4" s="1"/>
  <c r="Y490" i="4"/>
  <c r="Z490" i="4" s="1"/>
  <c r="Y491" i="4"/>
  <c r="Z491" i="4" s="1"/>
  <c r="Y492" i="4"/>
  <c r="Z492" i="4" s="1"/>
  <c r="Y493" i="4"/>
  <c r="Z493" i="4" s="1"/>
  <c r="Y494" i="4"/>
  <c r="Z494" i="4" s="1"/>
  <c r="Y495" i="4"/>
  <c r="Z495" i="4" s="1"/>
  <c r="Y496" i="4"/>
  <c r="Z496" i="4" s="1"/>
  <c r="Y497" i="4"/>
  <c r="Z497" i="4" s="1"/>
  <c r="Y498" i="4"/>
  <c r="Z498" i="4" s="1"/>
  <c r="Y499" i="4"/>
  <c r="Z499" i="4" s="1"/>
  <c r="Y500" i="4"/>
  <c r="Z500" i="4" s="1"/>
  <c r="Y501" i="4"/>
  <c r="Z501" i="4" s="1"/>
  <c r="Y502" i="4"/>
  <c r="Z502" i="4" s="1"/>
  <c r="Y503" i="4"/>
  <c r="Z503" i="4" s="1"/>
  <c r="Y504" i="4"/>
  <c r="Z504" i="4" s="1"/>
  <c r="Y505" i="4"/>
  <c r="Z505" i="4" s="1"/>
  <c r="Y506" i="4"/>
  <c r="Z506" i="4" s="1"/>
  <c r="Y507" i="4"/>
  <c r="Z507" i="4" s="1"/>
  <c r="Y508" i="4"/>
  <c r="Z508" i="4" s="1"/>
  <c r="Y509" i="4"/>
  <c r="Z509" i="4" s="1"/>
  <c r="Y510" i="4"/>
  <c r="Z510" i="4" s="1"/>
  <c r="Y511" i="4"/>
  <c r="Z511" i="4" s="1"/>
  <c r="Y512" i="4"/>
  <c r="Z512" i="4" s="1"/>
  <c r="Y513" i="4"/>
  <c r="Z513" i="4" s="1"/>
  <c r="Y514" i="4"/>
  <c r="Z514" i="4" s="1"/>
  <c r="Y515" i="4"/>
  <c r="Z515" i="4" s="1"/>
  <c r="Y516" i="4"/>
  <c r="Z516" i="4" s="1"/>
  <c r="Y517" i="4"/>
  <c r="Z517" i="4" s="1"/>
  <c r="Y518" i="4"/>
  <c r="Z518" i="4" s="1"/>
  <c r="Y519" i="4"/>
  <c r="Z519" i="4" s="1"/>
  <c r="Y520" i="4"/>
  <c r="Z520" i="4" s="1"/>
  <c r="Y521" i="4"/>
  <c r="Z521" i="4" s="1"/>
  <c r="Y522" i="4"/>
  <c r="Z522" i="4" s="1"/>
  <c r="Y523" i="4"/>
  <c r="Z523" i="4" s="1"/>
  <c r="Y524" i="4"/>
  <c r="Z524" i="4" s="1"/>
  <c r="Y525" i="4"/>
  <c r="Z525" i="4" s="1"/>
  <c r="Y526" i="4"/>
  <c r="Z526" i="4" s="1"/>
  <c r="Y527" i="4"/>
  <c r="Z527" i="4" s="1"/>
  <c r="Y528" i="4"/>
  <c r="Z528" i="4" s="1"/>
  <c r="Y529" i="4"/>
  <c r="Z529" i="4" s="1"/>
  <c r="Y530" i="4"/>
  <c r="Z530" i="4" s="1"/>
  <c r="Y531" i="4"/>
  <c r="Z531" i="4" s="1"/>
  <c r="Y532" i="4"/>
  <c r="Z532" i="4" s="1"/>
  <c r="Y533" i="4"/>
  <c r="Z533" i="4" s="1"/>
  <c r="Y534" i="4"/>
  <c r="Z534" i="4" s="1"/>
  <c r="Y535" i="4"/>
  <c r="Z535" i="4" s="1"/>
  <c r="Y536" i="4"/>
  <c r="Z536" i="4" s="1"/>
  <c r="Y537" i="4"/>
  <c r="Z537" i="4" s="1"/>
  <c r="Y538" i="4"/>
  <c r="Z538" i="4" s="1"/>
  <c r="Y539" i="4"/>
  <c r="Z539" i="4" s="1"/>
  <c r="Y540" i="4"/>
  <c r="Z540" i="4" s="1"/>
  <c r="Y541" i="4"/>
  <c r="Z541" i="4" s="1"/>
  <c r="Y542" i="4"/>
  <c r="Z542" i="4" s="1"/>
  <c r="Y543" i="4"/>
  <c r="Z543" i="4" s="1"/>
  <c r="Y544" i="4"/>
  <c r="Z544" i="4" s="1"/>
  <c r="Y545" i="4"/>
  <c r="Z545" i="4" s="1"/>
  <c r="Y546" i="4"/>
  <c r="Z546" i="4" s="1"/>
  <c r="Y547" i="4"/>
  <c r="Z547" i="4" s="1"/>
  <c r="Y548" i="4"/>
  <c r="Z548" i="4" s="1"/>
  <c r="Y549" i="4"/>
  <c r="Z549" i="4" s="1"/>
  <c r="Y550" i="4"/>
  <c r="Z550" i="4" s="1"/>
  <c r="Y551" i="4"/>
  <c r="Z551" i="4" s="1"/>
  <c r="Y552" i="4"/>
  <c r="Z552" i="4" s="1"/>
  <c r="Y553" i="4"/>
  <c r="Z553" i="4" s="1"/>
  <c r="Y554" i="4"/>
  <c r="Z554" i="4" s="1"/>
  <c r="Y555" i="4"/>
  <c r="Z555" i="4" s="1"/>
  <c r="Y556" i="4"/>
  <c r="Z556" i="4" s="1"/>
  <c r="Y557" i="4"/>
  <c r="Z557" i="4" s="1"/>
  <c r="Y558" i="4"/>
  <c r="Z558" i="4" s="1"/>
  <c r="Y559" i="4"/>
  <c r="Z559" i="4" s="1"/>
  <c r="Y560" i="4"/>
  <c r="Z560" i="4" s="1"/>
  <c r="Y561" i="4"/>
  <c r="Z561" i="4" s="1"/>
  <c r="Y562" i="4"/>
  <c r="Z562" i="4" s="1"/>
  <c r="Y563" i="4"/>
  <c r="Z563" i="4" s="1"/>
  <c r="Y564" i="4"/>
  <c r="Z564" i="4" s="1"/>
  <c r="Y565" i="4"/>
  <c r="Z565" i="4" s="1"/>
  <c r="Y566" i="4"/>
  <c r="Z566" i="4" s="1"/>
  <c r="Y567" i="4"/>
  <c r="Z567" i="4" s="1"/>
  <c r="Y568" i="4"/>
  <c r="Z568" i="4" s="1"/>
  <c r="Y569" i="4"/>
  <c r="Z569" i="4" s="1"/>
  <c r="Y570" i="4"/>
  <c r="Z570" i="4" s="1"/>
  <c r="Y571" i="4"/>
  <c r="Z571" i="4" s="1"/>
  <c r="Y572" i="4"/>
  <c r="Z572" i="4" s="1"/>
  <c r="Y573" i="4"/>
  <c r="Z573" i="4" s="1"/>
  <c r="Y574" i="4"/>
  <c r="Z574" i="4" s="1"/>
  <c r="Y575" i="4"/>
  <c r="Z575" i="4" s="1"/>
  <c r="Y576" i="4"/>
  <c r="Z576" i="4" s="1"/>
  <c r="Y577" i="4"/>
  <c r="Z577" i="4" s="1"/>
  <c r="Y578" i="4"/>
  <c r="Z578" i="4" s="1"/>
  <c r="Y579" i="4"/>
  <c r="Z579" i="4" s="1"/>
  <c r="Y580" i="4"/>
  <c r="Z580" i="4" s="1"/>
  <c r="Y581" i="4"/>
  <c r="Z581" i="4" s="1"/>
  <c r="Y582" i="4"/>
  <c r="Z582" i="4" s="1"/>
  <c r="Y583" i="4"/>
  <c r="Z583" i="4" s="1"/>
  <c r="Y584" i="4"/>
  <c r="Z584" i="4" s="1"/>
  <c r="Y585" i="4"/>
  <c r="Z585" i="4" s="1"/>
  <c r="Y586" i="4"/>
  <c r="Z586" i="4" s="1"/>
  <c r="Y587" i="4"/>
  <c r="Z587" i="4" s="1"/>
  <c r="Y588" i="4"/>
  <c r="Z588" i="4" s="1"/>
  <c r="Y589" i="4"/>
  <c r="Z589" i="4" s="1"/>
  <c r="Y590" i="4"/>
  <c r="Z590" i="4" s="1"/>
  <c r="Y591" i="4"/>
  <c r="Z591" i="4" s="1"/>
  <c r="Y592" i="4"/>
  <c r="Z592" i="4" s="1"/>
  <c r="Y593" i="4"/>
  <c r="Z593" i="4" s="1"/>
  <c r="Y594" i="4"/>
  <c r="Z594" i="4" s="1"/>
  <c r="Y595" i="4"/>
  <c r="Z595" i="4" s="1"/>
  <c r="Y596" i="4"/>
  <c r="Z596" i="4" s="1"/>
  <c r="Y597" i="4"/>
  <c r="Z597" i="4" s="1"/>
  <c r="Z241" i="4"/>
  <c r="N4" i="4" l="1"/>
  <c r="O4" i="4" s="1"/>
  <c r="N5" i="4"/>
  <c r="O5" i="4" s="1"/>
  <c r="N6" i="4"/>
  <c r="O6" i="4"/>
  <c r="N7" i="4"/>
  <c r="O7" i="4"/>
  <c r="N8" i="4"/>
  <c r="O8" i="4"/>
  <c r="N9" i="4"/>
  <c r="O9" i="4"/>
  <c r="N10" i="4"/>
  <c r="O10" i="4"/>
  <c r="N11" i="4"/>
  <c r="O11" i="4"/>
  <c r="N12" i="4"/>
  <c r="O12" i="4"/>
  <c r="N13" i="4"/>
  <c r="O13" i="4"/>
  <c r="N14" i="4"/>
  <c r="O14" i="4"/>
  <c r="N15" i="4"/>
  <c r="O15" i="4"/>
  <c r="N16" i="4"/>
  <c r="O16" i="4"/>
  <c r="N17" i="4"/>
  <c r="O17" i="4"/>
  <c r="N18" i="4"/>
  <c r="O18" i="4"/>
  <c r="N19" i="4"/>
  <c r="O19" i="4"/>
  <c r="N20" i="4"/>
  <c r="O20" i="4"/>
  <c r="N21" i="4"/>
  <c r="O21" i="4"/>
  <c r="N22" i="4"/>
  <c r="O22" i="4"/>
  <c r="N23" i="4"/>
  <c r="O23" i="4"/>
  <c r="N24" i="4"/>
  <c r="O24" i="4"/>
  <c r="N25" i="4"/>
  <c r="O25" i="4"/>
  <c r="N26" i="4"/>
  <c r="O26" i="4"/>
  <c r="N27" i="4"/>
  <c r="O27" i="4"/>
  <c r="N28" i="4"/>
  <c r="O28" i="4"/>
  <c r="N29" i="4"/>
  <c r="O29" i="4"/>
  <c r="N30" i="4"/>
  <c r="O30" i="4"/>
  <c r="N31" i="4"/>
  <c r="O31" i="4"/>
  <c r="N32" i="4"/>
  <c r="O32" i="4"/>
  <c r="N33" i="4"/>
  <c r="O33" i="4"/>
  <c r="N34" i="4"/>
  <c r="O34" i="4"/>
  <c r="N35" i="4"/>
  <c r="O35" i="4"/>
  <c r="N36" i="4"/>
  <c r="O36" i="4"/>
  <c r="N37" i="4"/>
  <c r="O37" i="4"/>
  <c r="N38" i="4"/>
  <c r="O38" i="4"/>
  <c r="N39" i="4"/>
  <c r="O39" i="4"/>
  <c r="N40" i="4"/>
  <c r="O40" i="4" s="1"/>
  <c r="N41" i="4"/>
  <c r="O41" i="4"/>
  <c r="N42" i="4"/>
  <c r="O42" i="4"/>
  <c r="N43" i="4"/>
  <c r="O43" i="4"/>
  <c r="N44" i="4"/>
  <c r="O44" i="4"/>
  <c r="N45" i="4"/>
  <c r="O45" i="4"/>
  <c r="N46" i="4"/>
  <c r="O46" i="4"/>
  <c r="N47" i="4"/>
  <c r="O47" i="4"/>
  <c r="N48" i="4"/>
  <c r="O48" i="4"/>
  <c r="N49" i="4"/>
  <c r="O49" i="4"/>
  <c r="N50" i="4"/>
  <c r="O50" i="4"/>
  <c r="N51" i="4"/>
  <c r="O51" i="4"/>
  <c r="N52" i="4"/>
  <c r="O52" i="4"/>
  <c r="N53" i="4"/>
  <c r="O53" i="4"/>
  <c r="N54" i="4"/>
  <c r="O54" i="4"/>
  <c r="N55" i="4"/>
  <c r="O55" i="4"/>
  <c r="N56" i="4"/>
  <c r="O56" i="4"/>
  <c r="N57" i="4"/>
  <c r="O57" i="4"/>
  <c r="N58" i="4"/>
  <c r="O58" i="4"/>
  <c r="N59" i="4"/>
  <c r="O59" i="4"/>
  <c r="N60" i="4"/>
  <c r="O60" i="4"/>
  <c r="N61" i="4"/>
  <c r="O61" i="4"/>
  <c r="N62" i="4"/>
  <c r="O62" i="4"/>
  <c r="N63" i="4"/>
  <c r="O63" i="4"/>
  <c r="N64" i="4"/>
  <c r="O64" i="4"/>
  <c r="N65" i="4"/>
  <c r="O65" i="4"/>
  <c r="N66" i="4"/>
  <c r="O66" i="4"/>
  <c r="N67" i="4"/>
  <c r="O67" i="4"/>
  <c r="N68" i="4"/>
  <c r="O68" i="4"/>
  <c r="N69" i="4"/>
  <c r="O69" i="4"/>
  <c r="N70" i="4"/>
  <c r="O70" i="4"/>
  <c r="N71" i="4"/>
  <c r="O71" i="4" s="1"/>
  <c r="N72" i="4"/>
  <c r="O72" i="4"/>
  <c r="N73" i="4"/>
  <c r="O73" i="4"/>
  <c r="N74" i="4"/>
  <c r="O74" i="4"/>
  <c r="N75" i="4"/>
  <c r="O75" i="4"/>
  <c r="N76" i="4"/>
  <c r="O76" i="4"/>
  <c r="N77" i="4"/>
  <c r="O77" i="4"/>
  <c r="N78" i="4"/>
  <c r="O78" i="4"/>
  <c r="N79" i="4"/>
  <c r="O79" i="4"/>
  <c r="N80" i="4"/>
  <c r="O80" i="4"/>
  <c r="N81" i="4"/>
  <c r="O81" i="4"/>
  <c r="N82" i="4"/>
  <c r="O82" i="4"/>
  <c r="N83" i="4"/>
  <c r="O83" i="4"/>
  <c r="N84" i="4"/>
  <c r="O84" i="4"/>
  <c r="N85" i="4"/>
  <c r="O85" i="4"/>
  <c r="N86" i="4"/>
  <c r="O86" i="4"/>
  <c r="N87" i="4"/>
  <c r="O87" i="4"/>
  <c r="N88" i="4"/>
  <c r="O88" i="4"/>
  <c r="N89" i="4"/>
  <c r="O89" i="4"/>
  <c r="N90" i="4"/>
  <c r="O90" i="4"/>
  <c r="N91" i="4"/>
  <c r="O91" i="4"/>
  <c r="N92" i="4"/>
  <c r="O92" i="4"/>
  <c r="N93" i="4"/>
  <c r="O93" i="4"/>
  <c r="N94" i="4"/>
  <c r="O94" i="4"/>
  <c r="N95" i="4"/>
  <c r="O95" i="4"/>
  <c r="N96" i="4"/>
  <c r="O96" i="4"/>
  <c r="N97" i="4"/>
  <c r="O97" i="4"/>
  <c r="N98" i="4"/>
  <c r="O98" i="4"/>
  <c r="N99" i="4"/>
  <c r="O99" i="4"/>
  <c r="N100" i="4"/>
  <c r="O100" i="4"/>
  <c r="N101" i="4"/>
  <c r="O101" i="4"/>
  <c r="N102" i="4"/>
  <c r="O102" i="4"/>
  <c r="N103" i="4"/>
  <c r="O103" i="4" s="1"/>
  <c r="N104" i="4"/>
  <c r="O104" i="4"/>
  <c r="N105" i="4"/>
  <c r="O105" i="4" s="1"/>
  <c r="N106" i="4"/>
  <c r="O106" i="4"/>
  <c r="N107" i="4"/>
  <c r="O107" i="4"/>
  <c r="N108" i="4"/>
  <c r="O108" i="4"/>
  <c r="N109" i="4"/>
  <c r="O109" i="4" s="1"/>
  <c r="N110" i="4"/>
  <c r="O110" i="4" s="1"/>
  <c r="N111" i="4"/>
  <c r="O111" i="4"/>
  <c r="N112" i="4"/>
  <c r="O112" i="4"/>
  <c r="N113" i="4"/>
  <c r="O113" i="4"/>
  <c r="N114" i="4"/>
  <c r="O114" i="4"/>
  <c r="N115" i="4"/>
  <c r="O115" i="4"/>
  <c r="N116" i="4"/>
  <c r="O116" i="4"/>
  <c r="N117" i="4"/>
  <c r="O117" i="4" s="1"/>
  <c r="N118" i="4"/>
  <c r="O118" i="4"/>
  <c r="N119" i="4"/>
  <c r="O119" i="4"/>
  <c r="N120" i="4"/>
  <c r="O120" i="4"/>
  <c r="N121" i="4"/>
  <c r="O121" i="4"/>
  <c r="N122" i="4"/>
  <c r="O122" i="4"/>
  <c r="N123" i="4"/>
  <c r="O123" i="4"/>
  <c r="N124" i="4"/>
  <c r="O124" i="4"/>
  <c r="N125" i="4"/>
  <c r="O125" i="4"/>
  <c r="N126" i="4"/>
  <c r="O126" i="4"/>
  <c r="N127" i="4"/>
  <c r="O127" i="4"/>
  <c r="N128" i="4"/>
  <c r="O128" i="4" s="1"/>
  <c r="N129" i="4"/>
  <c r="O129" i="4" s="1"/>
  <c r="N130" i="4"/>
  <c r="O130" i="4" s="1"/>
  <c r="N131" i="4"/>
  <c r="O131" i="4"/>
  <c r="N132" i="4"/>
  <c r="O132" i="4" s="1"/>
  <c r="N133" i="4"/>
  <c r="O133" i="4"/>
  <c r="N134" i="4"/>
  <c r="O134" i="4" s="1"/>
  <c r="N135" i="4"/>
  <c r="O135" i="4"/>
  <c r="N136" i="4"/>
  <c r="O136" i="4"/>
  <c r="N137" i="4"/>
  <c r="O137" i="4" s="1"/>
  <c r="N138" i="4"/>
  <c r="O138" i="4"/>
  <c r="N139" i="4"/>
  <c r="O139" i="4"/>
  <c r="N140" i="4"/>
  <c r="O140" i="4"/>
  <c r="N141" i="4"/>
  <c r="O141" i="4"/>
  <c r="N142" i="4"/>
  <c r="O142" i="4"/>
  <c r="N143" i="4"/>
  <c r="O143" i="4"/>
  <c r="N144" i="4"/>
  <c r="O144" i="4"/>
  <c r="N145" i="4"/>
  <c r="O145" i="4"/>
  <c r="N146" i="4"/>
  <c r="O146" i="4"/>
  <c r="N147" i="4"/>
  <c r="O147" i="4"/>
  <c r="N148" i="4"/>
  <c r="O148" i="4"/>
  <c r="N149" i="4"/>
  <c r="O149" i="4"/>
  <c r="N150" i="4"/>
  <c r="O150" i="4"/>
  <c r="N151" i="4"/>
  <c r="O151" i="4"/>
  <c r="N152" i="4"/>
  <c r="O152" i="4"/>
  <c r="N153" i="4"/>
  <c r="O153" i="4"/>
  <c r="N154" i="4"/>
  <c r="O154" i="4"/>
  <c r="N155" i="4"/>
  <c r="O155" i="4"/>
  <c r="N156" i="4"/>
  <c r="O156" i="4"/>
  <c r="N157" i="4"/>
  <c r="O157" i="4"/>
  <c r="N158" i="4"/>
  <c r="O158" i="4"/>
  <c r="N159" i="4"/>
  <c r="O159" i="4"/>
  <c r="N160" i="4"/>
  <c r="O160" i="4"/>
  <c r="N161" i="4"/>
  <c r="O161" i="4"/>
  <c r="N162" i="4"/>
  <c r="O162" i="4"/>
  <c r="N163" i="4"/>
  <c r="O163" i="4"/>
  <c r="N164" i="4"/>
  <c r="O164" i="4"/>
  <c r="N165" i="4"/>
  <c r="O165" i="4"/>
  <c r="N166" i="4"/>
  <c r="O166" i="4" s="1"/>
  <c r="N167" i="4"/>
  <c r="O167" i="4"/>
  <c r="N168" i="4"/>
  <c r="O168" i="4"/>
  <c r="N169" i="4"/>
  <c r="O169" i="4"/>
  <c r="N170" i="4"/>
  <c r="O170" i="4"/>
  <c r="N171" i="4"/>
  <c r="O171" i="4"/>
  <c r="N172" i="4"/>
  <c r="O172" i="4"/>
  <c r="N173" i="4"/>
  <c r="O173" i="4"/>
  <c r="N174" i="4"/>
  <c r="O174" i="4"/>
  <c r="N175" i="4"/>
  <c r="O175" i="4"/>
  <c r="N176" i="4"/>
  <c r="O176" i="4"/>
  <c r="N177" i="4"/>
  <c r="O177" i="4"/>
  <c r="N178" i="4"/>
  <c r="O178" i="4"/>
  <c r="N179" i="4"/>
  <c r="O179" i="4"/>
  <c r="N180" i="4"/>
  <c r="O180" i="4"/>
  <c r="N181" i="4"/>
  <c r="O181" i="4"/>
  <c r="N182" i="4"/>
  <c r="O182" i="4"/>
  <c r="N183" i="4"/>
  <c r="O183" i="4"/>
  <c r="N184" i="4"/>
  <c r="O184" i="4"/>
  <c r="N185" i="4"/>
  <c r="O185" i="4"/>
  <c r="N186" i="4"/>
  <c r="O186" i="4"/>
  <c r="N187" i="4"/>
  <c r="O187" i="4"/>
  <c r="N188" i="4"/>
  <c r="O188" i="4"/>
  <c r="N189" i="4"/>
  <c r="O189" i="4"/>
  <c r="N190" i="4"/>
  <c r="O190" i="4"/>
  <c r="N191" i="4"/>
  <c r="O191" i="4"/>
  <c r="N192" i="4"/>
  <c r="O192" i="4"/>
  <c r="N193" i="4"/>
  <c r="O193" i="4"/>
  <c r="N194" i="4"/>
  <c r="O194" i="4"/>
  <c r="N195" i="4"/>
  <c r="O195" i="4"/>
  <c r="N196" i="4"/>
  <c r="O196" i="4"/>
  <c r="N197" i="4"/>
  <c r="O197" i="4"/>
  <c r="N198" i="4"/>
  <c r="O198" i="4"/>
  <c r="N199" i="4"/>
  <c r="O199" i="4"/>
  <c r="N200" i="4"/>
  <c r="O200" i="4"/>
  <c r="N201" i="4"/>
  <c r="O201" i="4"/>
  <c r="N202" i="4"/>
  <c r="O202" i="4"/>
  <c r="N203" i="4"/>
  <c r="O203" i="4"/>
  <c r="N204" i="4"/>
  <c r="O204" i="4"/>
  <c r="N205" i="4"/>
  <c r="O205" i="4"/>
  <c r="N206" i="4"/>
  <c r="O206" i="4"/>
  <c r="N207" i="4"/>
  <c r="O207" i="4"/>
  <c r="N208" i="4"/>
  <c r="O208" i="4"/>
  <c r="N209" i="4"/>
  <c r="O209" i="4" s="1"/>
  <c r="N210" i="4"/>
  <c r="O210" i="4"/>
  <c r="N211" i="4"/>
  <c r="O211" i="4"/>
  <c r="N212" i="4"/>
  <c r="O212" i="4" s="1"/>
  <c r="N213" i="4"/>
  <c r="O213" i="4"/>
  <c r="N214" i="4"/>
  <c r="O214" i="4"/>
  <c r="N215" i="4"/>
  <c r="O215" i="4"/>
  <c r="N216" i="4"/>
  <c r="O216" i="4"/>
  <c r="N217" i="4"/>
  <c r="O217" i="4"/>
  <c r="N218" i="4"/>
  <c r="O218" i="4"/>
  <c r="N219" i="4"/>
  <c r="O219" i="4"/>
  <c r="N220" i="4"/>
  <c r="O220" i="4"/>
  <c r="N221" i="4"/>
  <c r="O221" i="4"/>
  <c r="N222" i="4"/>
  <c r="O222" i="4"/>
  <c r="N223" i="4"/>
  <c r="O223" i="4"/>
  <c r="N224" i="4"/>
  <c r="O224" i="4"/>
  <c r="N225" i="4"/>
  <c r="O225" i="4"/>
  <c r="N226" i="4"/>
  <c r="O226" i="4"/>
  <c r="N227" i="4"/>
  <c r="O227" i="4"/>
  <c r="N228" i="4"/>
  <c r="O228" i="4"/>
  <c r="N229" i="4"/>
  <c r="O229" i="4"/>
  <c r="N230" i="4"/>
  <c r="O230" i="4"/>
  <c r="N231" i="4"/>
  <c r="O231" i="4"/>
  <c r="N232" i="4"/>
  <c r="O232" i="4"/>
  <c r="N233" i="4"/>
  <c r="O233" i="4"/>
  <c r="N234" i="4"/>
  <c r="O234" i="4"/>
  <c r="N235" i="4"/>
  <c r="O235" i="4"/>
  <c r="N236" i="4"/>
  <c r="O236" i="4"/>
  <c r="N237" i="4"/>
  <c r="O237" i="4"/>
  <c r="N238" i="4"/>
  <c r="O238" i="4"/>
  <c r="N239" i="4"/>
  <c r="O239" i="4"/>
  <c r="N240" i="4"/>
  <c r="O240" i="4"/>
  <c r="N241" i="4"/>
  <c r="O241" i="4"/>
  <c r="N242" i="4"/>
  <c r="O242" i="4"/>
  <c r="N243" i="4"/>
  <c r="O243" i="4"/>
  <c r="N244" i="4"/>
  <c r="O244" i="4"/>
  <c r="N245" i="4"/>
  <c r="O245" i="4"/>
  <c r="N246" i="4"/>
  <c r="O246" i="4"/>
  <c r="N247" i="4"/>
  <c r="O247" i="4"/>
  <c r="N248" i="4"/>
  <c r="O248" i="4"/>
  <c r="N249" i="4"/>
  <c r="O249" i="4"/>
  <c r="N250" i="4"/>
  <c r="O250" i="4"/>
  <c r="N251" i="4"/>
  <c r="O251" i="4"/>
  <c r="N252" i="4"/>
  <c r="O252" i="4"/>
  <c r="N253" i="4"/>
  <c r="O253" i="4"/>
  <c r="N254" i="4"/>
  <c r="O254" i="4"/>
  <c r="N255" i="4"/>
  <c r="O255" i="4"/>
  <c r="N256" i="4"/>
  <c r="O256" i="4"/>
  <c r="N257" i="4"/>
  <c r="O257" i="4" s="1"/>
  <c r="N258" i="4"/>
  <c r="O258" i="4"/>
  <c r="N259" i="4"/>
  <c r="O259" i="4"/>
  <c r="N260" i="4"/>
  <c r="O260" i="4"/>
  <c r="N261" i="4"/>
  <c r="O261" i="4"/>
  <c r="N262" i="4"/>
  <c r="O262" i="4" s="1"/>
  <c r="N263" i="4"/>
  <c r="O263" i="4"/>
  <c r="N264" i="4"/>
  <c r="O264" i="4"/>
  <c r="N265" i="4"/>
  <c r="O265" i="4" s="1"/>
  <c r="N266" i="4"/>
  <c r="O266" i="4"/>
  <c r="N267" i="4"/>
  <c r="O267" i="4"/>
  <c r="N268" i="4"/>
  <c r="O268" i="4"/>
  <c r="N269" i="4"/>
  <c r="O269" i="4"/>
  <c r="N270" i="4"/>
  <c r="O270" i="4"/>
  <c r="N271" i="4"/>
  <c r="O271" i="4" s="1"/>
  <c r="N272" i="4"/>
  <c r="O272" i="4" s="1"/>
  <c r="N273" i="4"/>
  <c r="O273" i="4"/>
  <c r="N274" i="4"/>
  <c r="O274" i="4" s="1"/>
  <c r="N275" i="4"/>
  <c r="O275" i="4"/>
  <c r="N276" i="4"/>
  <c r="O276" i="4" s="1"/>
  <c r="N277" i="4"/>
  <c r="O277" i="4"/>
  <c r="N278" i="4"/>
  <c r="O278" i="4"/>
  <c r="N279" i="4"/>
  <c r="O279" i="4"/>
  <c r="N280" i="4"/>
  <c r="O280" i="4"/>
  <c r="N281" i="4"/>
  <c r="O281" i="4"/>
  <c r="N282" i="4"/>
  <c r="O282" i="4"/>
  <c r="N283" i="4"/>
  <c r="O283" i="4"/>
  <c r="N284" i="4"/>
  <c r="O284" i="4"/>
  <c r="N285" i="4"/>
  <c r="O285" i="4" s="1"/>
  <c r="N286" i="4"/>
  <c r="O286" i="4"/>
  <c r="N287" i="4"/>
  <c r="O287" i="4"/>
  <c r="N288" i="4"/>
  <c r="O288" i="4"/>
  <c r="N289" i="4"/>
  <c r="O289" i="4"/>
  <c r="N290" i="4"/>
  <c r="O290" i="4"/>
  <c r="N291" i="4"/>
  <c r="O291" i="4"/>
  <c r="N292" i="4"/>
  <c r="O292" i="4"/>
  <c r="N293" i="4"/>
  <c r="O293" i="4"/>
  <c r="N294" i="4"/>
  <c r="O294" i="4"/>
  <c r="N295" i="4"/>
  <c r="O295" i="4"/>
  <c r="N296" i="4"/>
  <c r="O296" i="4"/>
  <c r="N297" i="4"/>
  <c r="O297" i="4"/>
  <c r="N298" i="4"/>
  <c r="O298" i="4"/>
  <c r="N299" i="4"/>
  <c r="O299" i="4"/>
  <c r="N300" i="4"/>
  <c r="O300" i="4"/>
  <c r="N301" i="4"/>
  <c r="O301" i="4"/>
  <c r="N302" i="4"/>
  <c r="O302" i="4"/>
  <c r="N303" i="4"/>
  <c r="O303" i="4"/>
  <c r="N304" i="4"/>
  <c r="O304" i="4" s="1"/>
  <c r="N305" i="4"/>
  <c r="O305" i="4"/>
  <c r="N306" i="4"/>
  <c r="O306" i="4"/>
  <c r="N307" i="4"/>
  <c r="O307" i="4"/>
  <c r="N308" i="4"/>
  <c r="O308" i="4"/>
  <c r="N309" i="4"/>
  <c r="O309" i="4"/>
  <c r="N310" i="4"/>
  <c r="O310" i="4"/>
  <c r="N311" i="4"/>
  <c r="O311" i="4"/>
  <c r="N312" i="4"/>
  <c r="O312" i="4"/>
  <c r="N313" i="4"/>
  <c r="O313" i="4"/>
  <c r="N314" i="4"/>
  <c r="O314" i="4"/>
  <c r="N315" i="4"/>
  <c r="O315" i="4"/>
  <c r="N316" i="4"/>
  <c r="O316" i="4"/>
  <c r="N317" i="4"/>
  <c r="O317" i="4"/>
  <c r="N318" i="4"/>
  <c r="O318" i="4"/>
  <c r="N319" i="4"/>
  <c r="O319" i="4"/>
  <c r="N320" i="4"/>
  <c r="O320" i="4"/>
  <c r="N321" i="4"/>
  <c r="O321" i="4"/>
  <c r="N322" i="4"/>
  <c r="O322" i="4"/>
  <c r="N323" i="4"/>
  <c r="O323" i="4"/>
  <c r="N324" i="4"/>
  <c r="O324" i="4"/>
  <c r="N325" i="4"/>
  <c r="O325" i="4"/>
  <c r="N326" i="4"/>
  <c r="O326" i="4"/>
  <c r="N327" i="4"/>
  <c r="O327" i="4"/>
  <c r="N328" i="4"/>
  <c r="O328" i="4"/>
  <c r="N329" i="4"/>
  <c r="O329" i="4"/>
  <c r="N330" i="4"/>
  <c r="O330" i="4"/>
  <c r="N331" i="4"/>
  <c r="O331" i="4"/>
  <c r="N332" i="4"/>
  <c r="O332" i="4"/>
  <c r="N333" i="4"/>
  <c r="O333" i="4"/>
  <c r="N334" i="4"/>
  <c r="O334" i="4"/>
  <c r="N335" i="4"/>
  <c r="O335" i="4"/>
  <c r="N336" i="4"/>
  <c r="O336" i="4"/>
  <c r="N337" i="4"/>
  <c r="O337" i="4" s="1"/>
  <c r="N338" i="4"/>
  <c r="O338" i="4"/>
  <c r="N339" i="4"/>
  <c r="O339" i="4"/>
  <c r="N340" i="4"/>
  <c r="O340" i="4"/>
  <c r="N341" i="4"/>
  <c r="O341" i="4"/>
  <c r="N342" i="4"/>
  <c r="O342" i="4"/>
  <c r="N343" i="4"/>
  <c r="O343" i="4"/>
  <c r="N344" i="4"/>
  <c r="O344" i="4"/>
  <c r="N345" i="4"/>
  <c r="O345" i="4"/>
  <c r="N346" i="4"/>
  <c r="O346" i="4"/>
  <c r="N347" i="4"/>
  <c r="O347" i="4"/>
  <c r="N348" i="4"/>
  <c r="O348" i="4"/>
  <c r="N349" i="4"/>
  <c r="O349" i="4"/>
  <c r="N350" i="4"/>
  <c r="O350" i="4"/>
  <c r="N351" i="4"/>
  <c r="O351" i="4"/>
  <c r="N352" i="4"/>
  <c r="O352" i="4"/>
  <c r="N353" i="4"/>
  <c r="O353" i="4"/>
  <c r="N354" i="4"/>
  <c r="O354" i="4"/>
  <c r="N355" i="4"/>
  <c r="O355" i="4"/>
  <c r="N356" i="4"/>
  <c r="O356" i="4"/>
  <c r="N357" i="4"/>
  <c r="O357" i="4"/>
  <c r="N358" i="4"/>
  <c r="O358" i="4"/>
  <c r="N359" i="4"/>
  <c r="O359" i="4"/>
  <c r="N360" i="4"/>
  <c r="O360" i="4"/>
  <c r="N361" i="4"/>
  <c r="O361" i="4"/>
  <c r="N362" i="4"/>
  <c r="O362" i="4"/>
  <c r="N363" i="4"/>
  <c r="O363" i="4"/>
  <c r="N364" i="4"/>
  <c r="O364" i="4"/>
  <c r="N365" i="4"/>
  <c r="O365" i="4"/>
  <c r="N366" i="4"/>
  <c r="O366" i="4"/>
  <c r="N367" i="4"/>
  <c r="O367" i="4"/>
  <c r="N368" i="4"/>
  <c r="O368" i="4"/>
  <c r="N369" i="4"/>
  <c r="O369" i="4"/>
  <c r="N370" i="4"/>
  <c r="O370" i="4"/>
  <c r="N371" i="4"/>
  <c r="O371" i="4"/>
  <c r="N372" i="4"/>
  <c r="O372" i="4"/>
  <c r="N373" i="4"/>
  <c r="O373" i="4"/>
  <c r="N374" i="4"/>
  <c r="O374" i="4" s="1"/>
  <c r="N375" i="4"/>
  <c r="O375" i="4"/>
  <c r="N376" i="4"/>
  <c r="O376" i="4"/>
  <c r="N377" i="4"/>
  <c r="O377" i="4"/>
  <c r="N378" i="4"/>
  <c r="O378" i="4"/>
  <c r="N379" i="4"/>
  <c r="O379" i="4"/>
  <c r="N380" i="4"/>
  <c r="O380" i="4"/>
  <c r="N381" i="4"/>
  <c r="O381" i="4"/>
  <c r="N382" i="4"/>
  <c r="O382" i="4"/>
  <c r="N383" i="4"/>
  <c r="O383" i="4"/>
  <c r="N384" i="4"/>
  <c r="O384" i="4"/>
  <c r="N385" i="4"/>
  <c r="O385" i="4"/>
  <c r="N386" i="4"/>
  <c r="O386" i="4"/>
  <c r="N387" i="4"/>
  <c r="O387" i="4"/>
  <c r="N388" i="4"/>
  <c r="O388" i="4" s="1"/>
  <c r="N389" i="4"/>
  <c r="O389" i="4"/>
  <c r="N390" i="4"/>
  <c r="O390" i="4"/>
  <c r="N391" i="4"/>
  <c r="O391" i="4"/>
  <c r="N392" i="4"/>
  <c r="O392" i="4"/>
  <c r="N393" i="4"/>
  <c r="O393" i="4"/>
  <c r="N394" i="4"/>
  <c r="O394" i="4"/>
  <c r="N395" i="4"/>
  <c r="O395" i="4"/>
  <c r="N396" i="4"/>
  <c r="O396" i="4"/>
  <c r="N397" i="4"/>
  <c r="O397" i="4"/>
  <c r="N398" i="4"/>
  <c r="O398" i="4"/>
  <c r="N399" i="4"/>
  <c r="O399" i="4"/>
  <c r="N400" i="4"/>
  <c r="O400" i="4"/>
  <c r="N401" i="4"/>
  <c r="O401" i="4"/>
  <c r="N402" i="4"/>
  <c r="O402" i="4"/>
  <c r="N403" i="4"/>
  <c r="O403" i="4"/>
  <c r="N404" i="4"/>
  <c r="O404" i="4"/>
  <c r="N405" i="4"/>
  <c r="O405" i="4"/>
  <c r="N406" i="4"/>
  <c r="O406" i="4" s="1"/>
  <c r="N407" i="4"/>
  <c r="O407" i="4" s="1"/>
  <c r="N408" i="4"/>
  <c r="O408" i="4"/>
  <c r="N409" i="4"/>
  <c r="O409" i="4"/>
  <c r="N410" i="4"/>
  <c r="O410" i="4"/>
  <c r="N411" i="4"/>
  <c r="O411" i="4"/>
  <c r="N412" i="4"/>
  <c r="O412" i="4" s="1"/>
  <c r="N413" i="4"/>
  <c r="O413" i="4"/>
  <c r="N414" i="4"/>
  <c r="O414" i="4"/>
  <c r="N415" i="4"/>
  <c r="O415" i="4"/>
  <c r="N416" i="4"/>
  <c r="O416" i="4"/>
  <c r="N417" i="4"/>
  <c r="O417" i="4"/>
  <c r="N418" i="4"/>
  <c r="O418" i="4"/>
  <c r="N419" i="4"/>
  <c r="O419" i="4"/>
  <c r="N420" i="4"/>
  <c r="O420" i="4"/>
  <c r="N421" i="4"/>
  <c r="O421" i="4"/>
  <c r="N422" i="4"/>
  <c r="O422" i="4"/>
  <c r="N423" i="4"/>
  <c r="O423" i="4"/>
  <c r="N424" i="4"/>
  <c r="O424" i="4"/>
  <c r="N425" i="4"/>
  <c r="O425" i="4"/>
  <c r="N426" i="4"/>
  <c r="O426" i="4"/>
  <c r="N427" i="4"/>
  <c r="O427" i="4"/>
  <c r="N428" i="4"/>
  <c r="O428" i="4"/>
  <c r="N429" i="4"/>
  <c r="O429" i="4" s="1"/>
  <c r="N430" i="4"/>
  <c r="O430" i="4"/>
  <c r="N431" i="4"/>
  <c r="O431" i="4"/>
  <c r="N432" i="4"/>
  <c r="O432" i="4"/>
  <c r="N433" i="4"/>
  <c r="O433" i="4"/>
  <c r="N434" i="4"/>
  <c r="O434" i="4"/>
  <c r="N435" i="4"/>
  <c r="O435" i="4"/>
  <c r="N436" i="4"/>
  <c r="O436" i="4"/>
  <c r="N437" i="4"/>
  <c r="O437" i="4" s="1"/>
  <c r="N438" i="4"/>
  <c r="O438" i="4"/>
  <c r="N439" i="4"/>
  <c r="O439" i="4"/>
  <c r="N440" i="4"/>
  <c r="O440" i="4" s="1"/>
  <c r="N441" i="4"/>
  <c r="O441" i="4"/>
  <c r="N442" i="4"/>
  <c r="O442" i="4"/>
  <c r="N443" i="4"/>
  <c r="O443" i="4"/>
  <c r="N444" i="4"/>
  <c r="O444" i="4"/>
  <c r="N445" i="4"/>
  <c r="O445" i="4"/>
  <c r="N446" i="4"/>
  <c r="O446" i="4"/>
  <c r="N447" i="4"/>
  <c r="O447" i="4"/>
  <c r="N448" i="4"/>
  <c r="O448" i="4"/>
  <c r="N449" i="4"/>
  <c r="O449" i="4"/>
  <c r="N450" i="4"/>
  <c r="O450" i="4"/>
  <c r="N451" i="4"/>
  <c r="O451" i="4"/>
  <c r="N452" i="4"/>
  <c r="O452" i="4"/>
  <c r="N453" i="4"/>
  <c r="O453" i="4"/>
  <c r="N454" i="4"/>
  <c r="O454" i="4" s="1"/>
  <c r="N455" i="4"/>
  <c r="O455" i="4"/>
  <c r="N456" i="4"/>
  <c r="O456" i="4"/>
  <c r="N457" i="4"/>
  <c r="O457" i="4"/>
  <c r="N458" i="4"/>
  <c r="O458" i="4"/>
  <c r="N459" i="4"/>
  <c r="O459" i="4"/>
  <c r="N460" i="4"/>
  <c r="O460" i="4"/>
  <c r="N461" i="4"/>
  <c r="O461" i="4" s="1"/>
  <c r="N462" i="4"/>
  <c r="O462" i="4"/>
  <c r="N463" i="4"/>
  <c r="O463" i="4"/>
  <c r="N464" i="4"/>
  <c r="O464" i="4" s="1"/>
  <c r="N465" i="4"/>
  <c r="O465" i="4"/>
  <c r="N466" i="4"/>
  <c r="O466" i="4"/>
  <c r="N467" i="4"/>
  <c r="O467" i="4"/>
  <c r="N468" i="4"/>
  <c r="O468" i="4"/>
  <c r="N469" i="4"/>
  <c r="O469" i="4"/>
  <c r="N470" i="4"/>
  <c r="O470" i="4"/>
  <c r="N471" i="4"/>
  <c r="O471" i="4"/>
  <c r="N472" i="4"/>
  <c r="O472" i="4"/>
  <c r="N473" i="4"/>
  <c r="O473" i="4" s="1"/>
  <c r="N474" i="4"/>
  <c r="O474" i="4"/>
  <c r="N475" i="4"/>
  <c r="O475" i="4"/>
  <c r="N476" i="4"/>
  <c r="O476" i="4"/>
  <c r="N477" i="4"/>
  <c r="O477" i="4"/>
  <c r="N478" i="4"/>
  <c r="O478" i="4"/>
  <c r="N479" i="4"/>
  <c r="O479" i="4" s="1"/>
  <c r="N480" i="4"/>
  <c r="O480" i="4" s="1"/>
  <c r="N481" i="4"/>
  <c r="O481" i="4"/>
  <c r="N482" i="4"/>
  <c r="O482" i="4" s="1"/>
  <c r="N483" i="4"/>
  <c r="O483" i="4" s="1"/>
  <c r="N484" i="4"/>
  <c r="O484" i="4"/>
  <c r="N485" i="4"/>
  <c r="O485" i="4" s="1"/>
  <c r="N486" i="4"/>
  <c r="O486" i="4" s="1"/>
  <c r="N487" i="4"/>
  <c r="O487" i="4" s="1"/>
  <c r="N488" i="4"/>
  <c r="O488" i="4"/>
  <c r="N489" i="4"/>
  <c r="O489" i="4"/>
  <c r="N490" i="4"/>
  <c r="O490" i="4"/>
  <c r="N491" i="4"/>
  <c r="O491" i="4" s="1"/>
  <c r="N492" i="4"/>
  <c r="O492" i="4"/>
  <c r="N493" i="4"/>
  <c r="O493" i="4"/>
  <c r="N494" i="4"/>
  <c r="O494" i="4"/>
  <c r="N495" i="4"/>
  <c r="O495" i="4"/>
  <c r="N496" i="4"/>
  <c r="O496" i="4"/>
  <c r="N497" i="4"/>
  <c r="O497" i="4"/>
  <c r="N498" i="4"/>
  <c r="O498" i="4"/>
  <c r="N499" i="4"/>
  <c r="O499" i="4"/>
  <c r="N500" i="4"/>
  <c r="O500" i="4"/>
  <c r="N501" i="4"/>
  <c r="O501" i="4"/>
  <c r="N502" i="4"/>
  <c r="O502" i="4"/>
  <c r="N503" i="4"/>
  <c r="O503" i="4"/>
  <c r="N504" i="4"/>
  <c r="O504" i="4"/>
  <c r="N505" i="4"/>
  <c r="O505" i="4"/>
  <c r="N506" i="4"/>
  <c r="O506" i="4"/>
  <c r="N507" i="4"/>
  <c r="O507" i="4"/>
  <c r="N508" i="4"/>
  <c r="O508" i="4"/>
  <c r="N509" i="4"/>
  <c r="O509" i="4"/>
  <c r="N510" i="4"/>
  <c r="O510" i="4"/>
  <c r="N511" i="4"/>
  <c r="O511" i="4"/>
  <c r="N512" i="4"/>
  <c r="O512" i="4"/>
  <c r="N513" i="4"/>
  <c r="O513" i="4"/>
  <c r="N514" i="4"/>
  <c r="O514" i="4"/>
  <c r="N515" i="4"/>
  <c r="O515" i="4"/>
  <c r="N516" i="4"/>
  <c r="O516" i="4"/>
  <c r="N517" i="4"/>
  <c r="O517" i="4" s="1"/>
  <c r="N518" i="4"/>
  <c r="O518" i="4"/>
  <c r="N519" i="4"/>
  <c r="O519" i="4"/>
  <c r="N520" i="4"/>
  <c r="O520" i="4"/>
  <c r="N521" i="4"/>
  <c r="O521" i="4"/>
  <c r="N522" i="4"/>
  <c r="O522" i="4"/>
  <c r="N523" i="4"/>
  <c r="O523" i="4"/>
  <c r="N524" i="4"/>
  <c r="O524" i="4" s="1"/>
  <c r="N525" i="4"/>
  <c r="O525" i="4"/>
  <c r="N526" i="4"/>
  <c r="O526" i="4"/>
  <c r="N527" i="4"/>
  <c r="O527" i="4"/>
  <c r="N528" i="4"/>
  <c r="O528" i="4"/>
  <c r="N529" i="4"/>
  <c r="O529" i="4"/>
  <c r="N530" i="4"/>
  <c r="O530" i="4" s="1"/>
  <c r="N531" i="4"/>
  <c r="O531" i="4"/>
  <c r="N532" i="4"/>
  <c r="O532" i="4" s="1"/>
  <c r="N533" i="4"/>
  <c r="O533" i="4" s="1"/>
  <c r="N534" i="4"/>
  <c r="O534" i="4"/>
  <c r="N535" i="4"/>
  <c r="O535" i="4" s="1"/>
  <c r="N536" i="4"/>
  <c r="O536" i="4"/>
  <c r="N537" i="4"/>
  <c r="O537" i="4"/>
  <c r="N538" i="4"/>
  <c r="O538" i="4"/>
  <c r="N539" i="4"/>
  <c r="O539" i="4"/>
  <c r="N540" i="4"/>
  <c r="O540" i="4"/>
  <c r="N541" i="4"/>
  <c r="O541" i="4"/>
  <c r="N542" i="4"/>
  <c r="O542" i="4"/>
  <c r="N543" i="4"/>
  <c r="O543" i="4"/>
  <c r="N544" i="4"/>
  <c r="O544" i="4"/>
  <c r="N545" i="4"/>
  <c r="O545" i="4"/>
  <c r="N546" i="4"/>
  <c r="O546" i="4"/>
  <c r="N547" i="4"/>
  <c r="O547" i="4"/>
  <c r="N548" i="4"/>
  <c r="O548" i="4"/>
  <c r="N549" i="4"/>
  <c r="O549" i="4"/>
  <c r="N550" i="4"/>
  <c r="O550" i="4"/>
  <c r="N551" i="4"/>
  <c r="O551" i="4"/>
  <c r="N552" i="4"/>
  <c r="O552" i="4"/>
  <c r="N553" i="4"/>
  <c r="O553" i="4"/>
  <c r="N554" i="4"/>
  <c r="O554" i="4"/>
  <c r="N555" i="4"/>
  <c r="O555" i="4"/>
  <c r="N556" i="4"/>
  <c r="O556" i="4"/>
  <c r="N557" i="4"/>
  <c r="O557" i="4"/>
  <c r="N558" i="4"/>
  <c r="O558" i="4"/>
  <c r="N559" i="4"/>
  <c r="O559" i="4" s="1"/>
  <c r="N560" i="4"/>
  <c r="O560" i="4"/>
  <c r="N561" i="4"/>
  <c r="O561" i="4"/>
  <c r="N562" i="4"/>
  <c r="O562" i="4"/>
  <c r="N563" i="4"/>
  <c r="O563" i="4"/>
  <c r="N564" i="4"/>
  <c r="O564" i="4"/>
  <c r="N565" i="4"/>
  <c r="O565" i="4"/>
  <c r="N566" i="4"/>
  <c r="O566" i="4"/>
  <c r="N567" i="4"/>
  <c r="O567" i="4"/>
  <c r="N568" i="4"/>
  <c r="O568" i="4"/>
  <c r="N569" i="4"/>
  <c r="O569" i="4"/>
  <c r="N570" i="4"/>
  <c r="O570" i="4"/>
  <c r="N571" i="4"/>
  <c r="O571" i="4"/>
  <c r="N572" i="4"/>
  <c r="O572" i="4"/>
  <c r="N573" i="4"/>
  <c r="O573" i="4"/>
  <c r="N574" i="4"/>
  <c r="O574" i="4"/>
  <c r="N575" i="4"/>
  <c r="O575" i="4"/>
  <c r="N576" i="4"/>
  <c r="O576" i="4"/>
  <c r="N577" i="4"/>
  <c r="O577" i="4"/>
  <c r="N578" i="4"/>
  <c r="O578" i="4"/>
  <c r="N579" i="4"/>
  <c r="O579" i="4" s="1"/>
  <c r="N580" i="4"/>
  <c r="O580" i="4"/>
  <c r="N581" i="4"/>
  <c r="O581" i="4"/>
  <c r="N582" i="4"/>
  <c r="O582" i="4"/>
  <c r="N583" i="4"/>
  <c r="O583" i="4"/>
  <c r="N584" i="4"/>
  <c r="O584" i="4"/>
  <c r="N585" i="4"/>
  <c r="O585" i="4"/>
  <c r="N586" i="4"/>
  <c r="O586" i="4"/>
  <c r="N587" i="4"/>
  <c r="O587" i="4"/>
  <c r="N588" i="4"/>
  <c r="O588" i="4"/>
  <c r="N589" i="4"/>
  <c r="O589" i="4"/>
  <c r="N590" i="4"/>
  <c r="O590" i="4"/>
  <c r="N591" i="4"/>
  <c r="O591" i="4"/>
  <c r="N592" i="4"/>
  <c r="O592" i="4"/>
  <c r="N593" i="4"/>
  <c r="O593" i="4"/>
  <c r="N594" i="4"/>
  <c r="O594" i="4"/>
  <c r="N595" i="4"/>
  <c r="O595" i="4"/>
  <c r="N596" i="4"/>
  <c r="O596" i="4"/>
  <c r="N597" i="4"/>
  <c r="O597" i="4"/>
  <c r="N598" i="4"/>
  <c r="O598" i="4"/>
  <c r="N599" i="4"/>
  <c r="O599" i="4"/>
  <c r="N600" i="4"/>
  <c r="O600" i="4"/>
  <c r="N601" i="4"/>
  <c r="O601" i="4"/>
  <c r="N602" i="4"/>
  <c r="O602" i="4"/>
  <c r="N603" i="4"/>
  <c r="O603" i="4"/>
  <c r="N604" i="4"/>
  <c r="O604" i="4"/>
  <c r="N605" i="4"/>
  <c r="O605" i="4"/>
  <c r="N606" i="4"/>
  <c r="O606" i="4"/>
  <c r="N607" i="4"/>
  <c r="O607" i="4"/>
  <c r="N608" i="4"/>
  <c r="O608" i="4"/>
  <c r="N609" i="4"/>
  <c r="O609" i="4"/>
  <c r="N610" i="4"/>
  <c r="O610" i="4"/>
  <c r="N611" i="4"/>
  <c r="O611" i="4"/>
  <c r="N612" i="4"/>
  <c r="O612" i="4" s="1"/>
  <c r="N613" i="4"/>
  <c r="O613" i="4"/>
  <c r="N614" i="4"/>
  <c r="O614" i="4"/>
  <c r="N615" i="4"/>
  <c r="O615" i="4"/>
  <c r="N616" i="4"/>
  <c r="O616" i="4"/>
  <c r="N617" i="4"/>
  <c r="O617" i="4"/>
  <c r="N618" i="4"/>
  <c r="O618" i="4" s="1"/>
  <c r="N619" i="4"/>
  <c r="O619" i="4"/>
  <c r="N620" i="4"/>
  <c r="O620" i="4"/>
  <c r="N621" i="4"/>
  <c r="O621" i="4"/>
  <c r="N622" i="4"/>
  <c r="O622" i="4"/>
  <c r="N623" i="4"/>
  <c r="O623" i="4"/>
  <c r="N624" i="4"/>
  <c r="O624" i="4"/>
  <c r="N625" i="4"/>
  <c r="O625" i="4" s="1"/>
  <c r="N626" i="4"/>
  <c r="O626" i="4"/>
  <c r="N627" i="4"/>
  <c r="O627" i="4"/>
  <c r="N628" i="4"/>
  <c r="O628" i="4"/>
  <c r="N629" i="4"/>
  <c r="O629" i="4"/>
  <c r="N630" i="4"/>
  <c r="O630" i="4"/>
  <c r="N631" i="4"/>
  <c r="O631" i="4"/>
  <c r="N632" i="4"/>
  <c r="O632" i="4" s="1"/>
  <c r="N633" i="4"/>
  <c r="O633" i="4"/>
  <c r="N634" i="4"/>
  <c r="O634" i="4"/>
  <c r="N635" i="4"/>
  <c r="O635" i="4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/>
  <c r="N644" i="4"/>
  <c r="O644" i="4"/>
  <c r="N645" i="4"/>
  <c r="O645" i="4" s="1"/>
  <c r="N646" i="4"/>
  <c r="O646" i="4"/>
  <c r="N647" i="4"/>
  <c r="O647" i="4"/>
  <c r="N648" i="4"/>
  <c r="O648" i="4" s="1"/>
  <c r="N649" i="4"/>
  <c r="O649" i="4" s="1"/>
  <c r="N650" i="4"/>
  <c r="O650" i="4" s="1"/>
  <c r="N651" i="4"/>
  <c r="O651" i="4" s="1"/>
  <c r="N652" i="4"/>
  <c r="O652" i="4"/>
  <c r="N653" i="4"/>
  <c r="O653" i="4"/>
  <c r="N654" i="4"/>
  <c r="O654" i="4"/>
  <c r="N655" i="4"/>
  <c r="O655" i="4"/>
  <c r="N656" i="4"/>
  <c r="O656" i="4" s="1"/>
  <c r="N657" i="4"/>
  <c r="O657" i="4" s="1"/>
  <c r="N658" i="4"/>
  <c r="O658" i="4" s="1"/>
  <c r="N659" i="4"/>
  <c r="O659" i="4" s="1"/>
  <c r="N660" i="4"/>
  <c r="O660" i="4"/>
  <c r="N661" i="4"/>
  <c r="O661" i="4"/>
  <c r="N662" i="4"/>
  <c r="O662" i="4"/>
  <c r="N663" i="4"/>
  <c r="O663" i="4"/>
  <c r="N664" i="4"/>
  <c r="O664" i="4"/>
  <c r="N665" i="4"/>
  <c r="O665" i="4"/>
  <c r="N666" i="4"/>
  <c r="O666" i="4"/>
  <c r="N667" i="4"/>
  <c r="O667" i="4" s="1"/>
  <c r="N668" i="4"/>
  <c r="O668" i="4" s="1"/>
  <c r="N669" i="4"/>
  <c r="O669" i="4" s="1"/>
  <c r="N670" i="4"/>
  <c r="O670" i="4" s="1"/>
  <c r="N671" i="4"/>
  <c r="O671" i="4"/>
  <c r="N672" i="4"/>
  <c r="O672" i="4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/>
  <c r="N686" i="4"/>
  <c r="O686" i="4" s="1"/>
  <c r="N687" i="4"/>
  <c r="O687" i="4"/>
  <c r="N688" i="4"/>
  <c r="O688" i="4"/>
  <c r="N689" i="4"/>
  <c r="O689" i="4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/>
  <c r="N700" i="4"/>
  <c r="O700" i="4" s="1"/>
  <c r="N701" i="4"/>
  <c r="O701" i="4" s="1"/>
  <c r="N702" i="4"/>
  <c r="O702" i="4" s="1"/>
  <c r="N703" i="4"/>
  <c r="O703" i="4"/>
  <c r="N704" i="4"/>
  <c r="O704" i="4"/>
  <c r="N705" i="4"/>
  <c r="O705" i="4"/>
  <c r="N706" i="4"/>
  <c r="O706" i="4"/>
  <c r="N707" i="4"/>
  <c r="O707" i="4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/>
  <c r="N715" i="4"/>
  <c r="O715" i="4" s="1"/>
  <c r="N716" i="4"/>
  <c r="O716" i="4"/>
  <c r="N717" i="4"/>
  <c r="O717" i="4" s="1"/>
  <c r="N718" i="4"/>
  <c r="O718" i="4" s="1"/>
  <c r="N719" i="4"/>
  <c r="O719" i="4" s="1"/>
  <c r="N720" i="4"/>
  <c r="O720" i="4"/>
  <c r="N721" i="4"/>
  <c r="O721" i="4"/>
  <c r="N722" i="4"/>
  <c r="O722" i="4"/>
  <c r="N723" i="4"/>
  <c r="O723" i="4" s="1"/>
  <c r="N724" i="4"/>
  <c r="O724" i="4" s="1"/>
  <c r="N725" i="4"/>
  <c r="O725" i="4" s="1"/>
  <c r="N726" i="4"/>
  <c r="O726" i="4" s="1"/>
  <c r="N727" i="4"/>
  <c r="O727" i="4"/>
  <c r="N728" i="4"/>
  <c r="O728" i="4"/>
  <c r="N729" i="4"/>
  <c r="O729" i="4" s="1"/>
  <c r="N730" i="4"/>
  <c r="O730" i="4" s="1"/>
  <c r="N731" i="4"/>
  <c r="O731" i="4"/>
  <c r="N732" i="4"/>
  <c r="O732" i="4"/>
  <c r="N733" i="4"/>
  <c r="O733" i="4"/>
  <c r="N734" i="4"/>
  <c r="O734" i="4"/>
  <c r="N735" i="4"/>
  <c r="O735" i="4" s="1"/>
  <c r="N736" i="4"/>
  <c r="O736" i="4"/>
  <c r="N737" i="4"/>
  <c r="O737" i="4"/>
  <c r="N738" i="4"/>
  <c r="O738" i="4"/>
  <c r="N739" i="4"/>
  <c r="O739" i="4" s="1"/>
  <c r="N740" i="4"/>
  <c r="O740" i="4" s="1"/>
  <c r="N741" i="4"/>
  <c r="O741" i="4" s="1"/>
  <c r="N742" i="4"/>
  <c r="O742" i="4"/>
  <c r="N743" i="4"/>
  <c r="O743" i="4" s="1"/>
  <c r="N744" i="4"/>
  <c r="O744" i="4"/>
  <c r="N745" i="4"/>
  <c r="O745" i="4"/>
  <c r="N746" i="4"/>
  <c r="O746" i="4"/>
  <c r="N747" i="4"/>
  <c r="O747" i="4"/>
  <c r="N748" i="4"/>
  <c r="O748" i="4"/>
  <c r="N749" i="4"/>
  <c r="O749" i="4"/>
  <c r="N750" i="4"/>
  <c r="O750" i="4"/>
  <c r="N751" i="4"/>
  <c r="O751" i="4"/>
  <c r="N752" i="4"/>
  <c r="O752" i="4"/>
  <c r="N753" i="4"/>
  <c r="O753" i="4"/>
  <c r="N754" i="4"/>
  <c r="O754" i="4"/>
  <c r="N755" i="4"/>
  <c r="O755" i="4"/>
  <c r="N756" i="4"/>
  <c r="O756" i="4"/>
  <c r="N757" i="4"/>
  <c r="O757" i="4"/>
  <c r="N758" i="4"/>
  <c r="O758" i="4"/>
  <c r="N759" i="4"/>
  <c r="O759" i="4"/>
  <c r="N760" i="4"/>
  <c r="O760" i="4"/>
  <c r="N761" i="4"/>
  <c r="O761" i="4"/>
  <c r="N762" i="4"/>
  <c r="O762" i="4"/>
  <c r="N763" i="4"/>
  <c r="O763" i="4"/>
  <c r="N764" i="4"/>
  <c r="O764" i="4"/>
  <c r="N765" i="4"/>
  <c r="O765" i="4"/>
  <c r="N766" i="4"/>
  <c r="O766" i="4"/>
  <c r="N767" i="4"/>
  <c r="O767" i="4"/>
  <c r="N768" i="4"/>
  <c r="O768" i="4"/>
  <c r="N769" i="4"/>
  <c r="O769" i="4" s="1"/>
  <c r="N770" i="4"/>
  <c r="O770" i="4"/>
  <c r="N771" i="4"/>
  <c r="O771" i="4"/>
  <c r="N772" i="4"/>
  <c r="O772" i="4"/>
  <c r="N773" i="4"/>
  <c r="O773" i="4"/>
  <c r="N774" i="4"/>
  <c r="O774" i="4"/>
  <c r="N775" i="4"/>
  <c r="O775" i="4"/>
  <c r="N776" i="4"/>
  <c r="O776" i="4"/>
  <c r="N777" i="4"/>
  <c r="O777" i="4"/>
  <c r="N778" i="4"/>
  <c r="O778" i="4"/>
  <c r="N779" i="4"/>
  <c r="O779" i="4"/>
  <c r="N780" i="4"/>
  <c r="O780" i="4"/>
  <c r="N781" i="4"/>
  <c r="O781" i="4"/>
  <c r="N782" i="4"/>
  <c r="O782" i="4"/>
  <c r="N783" i="4"/>
  <c r="O783" i="4"/>
  <c r="N784" i="4"/>
  <c r="O784" i="4"/>
  <c r="N785" i="4"/>
  <c r="O785" i="4"/>
  <c r="N786" i="4"/>
  <c r="O786" i="4"/>
  <c r="N787" i="4"/>
  <c r="O787" i="4" s="1"/>
  <c r="N788" i="4"/>
  <c r="O788" i="4" s="1"/>
  <c r="N789" i="4"/>
  <c r="O789" i="4"/>
  <c r="N790" i="4"/>
  <c r="O790" i="4"/>
  <c r="N791" i="4"/>
  <c r="O791" i="4"/>
  <c r="N792" i="4"/>
  <c r="O792" i="4"/>
  <c r="N793" i="4"/>
  <c r="O793" i="4"/>
  <c r="N794" i="4"/>
  <c r="O794" i="4" s="1"/>
  <c r="N795" i="4"/>
  <c r="O795" i="4"/>
  <c r="N796" i="4"/>
  <c r="O796" i="4"/>
  <c r="N797" i="4"/>
  <c r="O797" i="4" s="1"/>
  <c r="N798" i="4"/>
  <c r="O798" i="4"/>
  <c r="N799" i="4"/>
  <c r="O799" i="4"/>
  <c r="N800" i="4"/>
  <c r="O800" i="4"/>
  <c r="N801" i="4"/>
  <c r="O801" i="4"/>
  <c r="N802" i="4"/>
  <c r="O802" i="4"/>
  <c r="N803" i="4"/>
  <c r="O803" i="4"/>
  <c r="N804" i="4"/>
  <c r="O804" i="4"/>
  <c r="N805" i="4"/>
  <c r="O805" i="4"/>
  <c r="N806" i="4"/>
  <c r="O806" i="4"/>
  <c r="N807" i="4"/>
  <c r="O807" i="4"/>
  <c r="N808" i="4"/>
  <c r="O808" i="4"/>
  <c r="N809" i="4"/>
  <c r="O809" i="4"/>
  <c r="N810" i="4"/>
  <c r="O810" i="4"/>
  <c r="N811" i="4"/>
  <c r="O811" i="4"/>
  <c r="N812" i="4"/>
  <c r="O812" i="4"/>
  <c r="N813" i="4"/>
  <c r="O813" i="4"/>
  <c r="N814" i="4"/>
  <c r="O814" i="4"/>
  <c r="N815" i="4"/>
  <c r="O815" i="4"/>
  <c r="N816" i="4"/>
  <c r="O816" i="4"/>
  <c r="N817" i="4"/>
  <c r="O817" i="4"/>
  <c r="N818" i="4"/>
  <c r="O818" i="4"/>
  <c r="N819" i="4"/>
  <c r="O819" i="4"/>
  <c r="N820" i="4"/>
  <c r="O820" i="4"/>
  <c r="N821" i="4"/>
  <c r="O821" i="4"/>
  <c r="N822" i="4"/>
  <c r="O822" i="4"/>
  <c r="N823" i="4"/>
  <c r="O823" i="4"/>
  <c r="N824" i="4"/>
  <c r="O824" i="4"/>
  <c r="N825" i="4"/>
  <c r="O825" i="4"/>
  <c r="N826" i="4"/>
  <c r="O826" i="4" s="1"/>
  <c r="N827" i="4"/>
  <c r="O827" i="4"/>
  <c r="N828" i="4"/>
  <c r="O828" i="4"/>
  <c r="N829" i="4"/>
  <c r="O829" i="4"/>
  <c r="N830" i="4"/>
  <c r="O830" i="4"/>
  <c r="N831" i="4"/>
  <c r="O831" i="4"/>
  <c r="N832" i="4"/>
  <c r="O832" i="4"/>
  <c r="N833" i="4"/>
  <c r="O833" i="4"/>
  <c r="N834" i="4"/>
  <c r="O834" i="4"/>
  <c r="N835" i="4"/>
  <c r="O835" i="4"/>
  <c r="N836" i="4"/>
  <c r="O836" i="4"/>
  <c r="N837" i="4"/>
  <c r="O837" i="4"/>
  <c r="N838" i="4"/>
  <c r="O838" i="4"/>
  <c r="N839" i="4"/>
  <c r="O839" i="4"/>
  <c r="N840" i="4"/>
  <c r="O840" i="4"/>
  <c r="N841" i="4"/>
  <c r="O841" i="4"/>
  <c r="N842" i="4"/>
  <c r="O842" i="4"/>
  <c r="N843" i="4"/>
  <c r="O843" i="4"/>
  <c r="N844" i="4"/>
  <c r="O844" i="4"/>
  <c r="N845" i="4"/>
  <c r="O845" i="4"/>
  <c r="N846" i="4"/>
  <c r="O846" i="4"/>
  <c r="N847" i="4"/>
  <c r="O847" i="4"/>
  <c r="N848" i="4"/>
  <c r="O848" i="4"/>
  <c r="N849" i="4"/>
  <c r="O849" i="4"/>
  <c r="N850" i="4"/>
  <c r="O850" i="4"/>
  <c r="N851" i="4"/>
  <c r="O851" i="4"/>
  <c r="N852" i="4"/>
  <c r="O852" i="4"/>
  <c r="N853" i="4"/>
  <c r="O853" i="4"/>
  <c r="N854" i="4"/>
  <c r="O854" i="4" s="1"/>
  <c r="N855" i="4"/>
  <c r="O855" i="4"/>
  <c r="N856" i="4"/>
  <c r="O856" i="4"/>
  <c r="N857" i="4"/>
  <c r="O857" i="4"/>
  <c r="N858" i="4"/>
  <c r="O858" i="4"/>
  <c r="N859" i="4"/>
  <c r="O859" i="4"/>
  <c r="N860" i="4"/>
  <c r="O860" i="4"/>
  <c r="N861" i="4"/>
  <c r="O861" i="4"/>
  <c r="N862" i="4"/>
  <c r="O862" i="4"/>
  <c r="N863" i="4"/>
  <c r="O863" i="4" s="1"/>
  <c r="N864" i="4"/>
  <c r="O864" i="4"/>
  <c r="N865" i="4"/>
  <c r="O865" i="4"/>
  <c r="N866" i="4"/>
  <c r="O866" i="4"/>
  <c r="N867" i="4"/>
  <c r="O867" i="4"/>
  <c r="N868" i="4"/>
  <c r="O868" i="4"/>
  <c r="N869" i="4"/>
  <c r="O869" i="4"/>
  <c r="N870" i="4"/>
  <c r="O870" i="4"/>
  <c r="N871" i="4"/>
  <c r="O871" i="4"/>
  <c r="N872" i="4"/>
  <c r="O872" i="4"/>
  <c r="N873" i="4"/>
  <c r="O873" i="4"/>
  <c r="N874" i="4"/>
  <c r="O874" i="4"/>
  <c r="N875" i="4"/>
  <c r="O875" i="4"/>
  <c r="N876" i="4"/>
  <c r="O876" i="4" s="1"/>
  <c r="N877" i="4"/>
  <c r="O877" i="4"/>
  <c r="N878" i="4"/>
  <c r="O878" i="4"/>
  <c r="N879" i="4"/>
  <c r="O879" i="4"/>
  <c r="N880" i="4"/>
  <c r="O880" i="4"/>
  <c r="N881" i="4"/>
  <c r="O881" i="4"/>
  <c r="N882" i="4"/>
  <c r="O882" i="4"/>
  <c r="N883" i="4"/>
  <c r="O883" i="4"/>
  <c r="N884" i="4"/>
  <c r="O884" i="4"/>
  <c r="N885" i="4"/>
  <c r="O885" i="4"/>
  <c r="N886" i="4"/>
  <c r="O886" i="4"/>
  <c r="N887" i="4"/>
  <c r="O887" i="4"/>
  <c r="N888" i="4"/>
  <c r="O888" i="4"/>
  <c r="N889" i="4"/>
  <c r="O889" i="4"/>
  <c r="N890" i="4"/>
  <c r="O890" i="4"/>
  <c r="N891" i="4"/>
  <c r="O891" i="4"/>
  <c r="N892" i="4"/>
  <c r="O892" i="4"/>
  <c r="N893" i="4"/>
  <c r="O893" i="4"/>
  <c r="N894" i="4"/>
  <c r="O894" i="4"/>
  <c r="N895" i="4"/>
  <c r="O895" i="4"/>
  <c r="N896" i="4"/>
  <c r="O896" i="4" s="1"/>
  <c r="N897" i="4"/>
  <c r="O897" i="4"/>
  <c r="N898" i="4"/>
  <c r="O898" i="4"/>
  <c r="N899" i="4"/>
  <c r="O899" i="4"/>
  <c r="N900" i="4"/>
  <c r="O900" i="4"/>
  <c r="N901" i="4"/>
  <c r="O901" i="4"/>
  <c r="N902" i="4"/>
  <c r="O902" i="4"/>
  <c r="N903" i="4"/>
  <c r="O903" i="4"/>
  <c r="N904" i="4"/>
  <c r="O904" i="4"/>
  <c r="N905" i="4"/>
  <c r="O905" i="4"/>
  <c r="N906" i="4"/>
  <c r="O906" i="4"/>
  <c r="N907" i="4"/>
  <c r="O907" i="4"/>
  <c r="N908" i="4"/>
  <c r="O908" i="4"/>
  <c r="N909" i="4"/>
  <c r="O909" i="4"/>
  <c r="N910" i="4"/>
  <c r="O910" i="4"/>
  <c r="N911" i="4"/>
  <c r="O911" i="4"/>
  <c r="N912" i="4"/>
  <c r="O912" i="4"/>
  <c r="N913" i="4"/>
  <c r="O913" i="4"/>
  <c r="N914" i="4"/>
  <c r="O914" i="4"/>
  <c r="N915" i="4"/>
  <c r="O915" i="4"/>
  <c r="N916" i="4"/>
  <c r="O916" i="4"/>
  <c r="N917" i="4"/>
  <c r="O917" i="4"/>
  <c r="N918" i="4"/>
  <c r="O918" i="4"/>
  <c r="N919" i="4"/>
  <c r="O919" i="4"/>
  <c r="N920" i="4"/>
  <c r="O920" i="4"/>
  <c r="N921" i="4"/>
  <c r="O921" i="4"/>
  <c r="N922" i="4"/>
  <c r="O922" i="4"/>
  <c r="N923" i="4"/>
  <c r="O923" i="4"/>
  <c r="N924" i="4"/>
  <c r="O924" i="4"/>
  <c r="N925" i="4"/>
  <c r="O925" i="4"/>
  <c r="N926" i="4"/>
  <c r="O926" i="4"/>
  <c r="N927" i="4"/>
  <c r="O927" i="4" s="1"/>
  <c r="N928" i="4"/>
  <c r="O928" i="4"/>
  <c r="N929" i="4"/>
  <c r="O929" i="4"/>
  <c r="N930" i="4"/>
  <c r="O930" i="4"/>
  <c r="N931" i="4"/>
  <c r="O931" i="4"/>
  <c r="N932" i="4"/>
  <c r="O932" i="4" s="1"/>
  <c r="N933" i="4"/>
  <c r="O933" i="4"/>
  <c r="N934" i="4"/>
  <c r="O934" i="4"/>
  <c r="N935" i="4"/>
  <c r="O935" i="4"/>
  <c r="N936" i="4"/>
  <c r="O936" i="4"/>
  <c r="N937" i="4"/>
  <c r="O937" i="4"/>
  <c r="N938" i="4"/>
  <c r="O938" i="4" s="1"/>
  <c r="N939" i="4"/>
  <c r="O939" i="4"/>
  <c r="N940" i="4"/>
  <c r="O940" i="4"/>
  <c r="N941" i="4"/>
  <c r="O941" i="4"/>
  <c r="N942" i="4"/>
  <c r="O942" i="4"/>
  <c r="N943" i="4"/>
  <c r="O943" i="4" s="1"/>
  <c r="N944" i="4"/>
  <c r="O944" i="4"/>
  <c r="N945" i="4"/>
  <c r="O945" i="4"/>
  <c r="N946" i="4"/>
  <c r="O946" i="4"/>
  <c r="N947" i="4"/>
  <c r="O947" i="4"/>
  <c r="N948" i="4"/>
  <c r="O948" i="4"/>
  <c r="N949" i="4"/>
  <c r="O949" i="4"/>
  <c r="N950" i="4"/>
  <c r="O950" i="4"/>
  <c r="N951" i="4"/>
  <c r="O951" i="4"/>
  <c r="N952" i="4"/>
  <c r="O952" i="4"/>
  <c r="N953" i="4"/>
  <c r="O953" i="4" s="1"/>
  <c r="N954" i="4"/>
  <c r="O954" i="4"/>
  <c r="N955" i="4"/>
  <c r="O955" i="4"/>
  <c r="N956" i="4"/>
  <c r="O956" i="4"/>
  <c r="N957" i="4"/>
  <c r="O957" i="4" s="1"/>
  <c r="N958" i="4"/>
  <c r="O958" i="4"/>
  <c r="N959" i="4"/>
  <c r="O959" i="4"/>
  <c r="N960" i="4"/>
  <c r="O960" i="4"/>
  <c r="N961" i="4"/>
  <c r="O961" i="4"/>
  <c r="N962" i="4"/>
  <c r="O962" i="4"/>
  <c r="N963" i="4"/>
  <c r="O963" i="4"/>
  <c r="N964" i="4"/>
  <c r="O964" i="4"/>
  <c r="N965" i="4"/>
  <c r="O965" i="4"/>
  <c r="N966" i="4"/>
  <c r="O966" i="4"/>
  <c r="N967" i="4"/>
  <c r="O967" i="4"/>
  <c r="N968" i="4"/>
  <c r="O968" i="4"/>
  <c r="N969" i="4"/>
  <c r="O969" i="4"/>
  <c r="N970" i="4"/>
  <c r="O970" i="4"/>
  <c r="N971" i="4"/>
  <c r="O971" i="4"/>
  <c r="N972" i="4"/>
  <c r="O972" i="4"/>
  <c r="N973" i="4"/>
  <c r="O973" i="4"/>
  <c r="N974" i="4"/>
  <c r="O974" i="4" s="1"/>
  <c r="N975" i="4"/>
  <c r="O975" i="4"/>
  <c r="N976" i="4"/>
  <c r="O976" i="4"/>
  <c r="N977" i="4"/>
  <c r="O977" i="4"/>
  <c r="N978" i="4"/>
  <c r="O978" i="4"/>
  <c r="N979" i="4"/>
  <c r="O979" i="4" s="1"/>
  <c r="N980" i="4"/>
  <c r="O980" i="4"/>
  <c r="N981" i="4"/>
  <c r="O981" i="4" s="1"/>
  <c r="N982" i="4"/>
  <c r="O982" i="4"/>
  <c r="N983" i="4"/>
  <c r="O983" i="4"/>
  <c r="N984" i="4"/>
  <c r="O984" i="4"/>
  <c r="N985" i="4"/>
  <c r="O985" i="4"/>
  <c r="N986" i="4"/>
  <c r="O986" i="4" s="1"/>
  <c r="N987" i="4"/>
  <c r="O987" i="4"/>
  <c r="N988" i="4"/>
  <c r="O988" i="4"/>
  <c r="N989" i="4"/>
  <c r="O989" i="4"/>
  <c r="N990" i="4"/>
  <c r="O990" i="4" s="1"/>
  <c r="N991" i="4"/>
  <c r="O991" i="4" s="1"/>
  <c r="N992" i="4"/>
  <c r="O992" i="4"/>
  <c r="N993" i="4"/>
  <c r="O993" i="4"/>
  <c r="N994" i="4"/>
  <c r="O994" i="4"/>
  <c r="N995" i="4"/>
  <c r="O995" i="4"/>
  <c r="N996" i="4"/>
  <c r="O996" i="4"/>
  <c r="N997" i="4"/>
  <c r="O997" i="4"/>
  <c r="N998" i="4"/>
  <c r="O998" i="4"/>
  <c r="N999" i="4"/>
  <c r="O999" i="4"/>
  <c r="N1000" i="4"/>
  <c r="O1000" i="4" s="1"/>
  <c r="N1001" i="4"/>
  <c r="O1001" i="4"/>
  <c r="N1002" i="4"/>
  <c r="O1002" i="4"/>
  <c r="N1003" i="4"/>
  <c r="O1003" i="4"/>
  <c r="N1004" i="4"/>
  <c r="O1004" i="4"/>
  <c r="N1005" i="4"/>
  <c r="O1005" i="4"/>
  <c r="N1006" i="4"/>
  <c r="O1006" i="4"/>
  <c r="N1007" i="4"/>
  <c r="O1007" i="4"/>
  <c r="N1008" i="4"/>
  <c r="O1008" i="4"/>
  <c r="N1009" i="4"/>
  <c r="O1009" i="4" s="1"/>
  <c r="N1010" i="4"/>
  <c r="O1010" i="4" s="1"/>
  <c r="N1011" i="4"/>
  <c r="O1011" i="4"/>
  <c r="N1012" i="4"/>
  <c r="O1012" i="4"/>
  <c r="N1013" i="4"/>
  <c r="O1013" i="4"/>
  <c r="N1014" i="4"/>
  <c r="O1014" i="4"/>
  <c r="N1015" i="4"/>
  <c r="O1015" i="4"/>
  <c r="N1016" i="4"/>
  <c r="O1016" i="4"/>
  <c r="N1017" i="4"/>
  <c r="O1017" i="4" s="1"/>
  <c r="N1018" i="4"/>
  <c r="O1018" i="4"/>
  <c r="N1019" i="4"/>
  <c r="O1019" i="4"/>
  <c r="N1020" i="4"/>
  <c r="O1020" i="4"/>
  <c r="N1021" i="4"/>
  <c r="O1021" i="4" s="1"/>
  <c r="N1022" i="4"/>
  <c r="O1022" i="4"/>
  <c r="N1023" i="4"/>
  <c r="O1023" i="4"/>
  <c r="N1024" i="4"/>
  <c r="O1024" i="4" s="1"/>
  <c r="N1025" i="4"/>
  <c r="O1025" i="4" s="1"/>
  <c r="N1026" i="4"/>
  <c r="O1026" i="4"/>
  <c r="N1027" i="4"/>
  <c r="O1027" i="4"/>
  <c r="N1028" i="4"/>
  <c r="O1028" i="4" s="1"/>
  <c r="N1029" i="4"/>
  <c r="O1029" i="4" s="1"/>
  <c r="N1030" i="4"/>
  <c r="O1030" i="4"/>
  <c r="N1031" i="4"/>
  <c r="O1031" i="4"/>
  <c r="N1032" i="4"/>
  <c r="O1032" i="4"/>
  <c r="N1033" i="4"/>
  <c r="O1033" i="4"/>
  <c r="N1034" i="4"/>
  <c r="O1034" i="4"/>
  <c r="N1035" i="4"/>
  <c r="O1035" i="4"/>
  <c r="N1036" i="4"/>
  <c r="O1036" i="4"/>
  <c r="N1037" i="4"/>
  <c r="O1037" i="4"/>
  <c r="N1038" i="4"/>
  <c r="O1038" i="4"/>
  <c r="N1039" i="4"/>
  <c r="O1039" i="4"/>
  <c r="N1040" i="4"/>
  <c r="O1040" i="4"/>
  <c r="N1041" i="4"/>
  <c r="O1041" i="4"/>
  <c r="N1042" i="4"/>
  <c r="O1042" i="4"/>
  <c r="N1043" i="4"/>
  <c r="O1043" i="4"/>
  <c r="N1044" i="4"/>
  <c r="O1044" i="4"/>
  <c r="N1045" i="4"/>
  <c r="O1045" i="4"/>
  <c r="N1046" i="4"/>
  <c r="O1046" i="4" s="1"/>
  <c r="N1047" i="4"/>
  <c r="O1047" i="4"/>
  <c r="N1048" i="4"/>
  <c r="O1048" i="4"/>
  <c r="N1049" i="4"/>
  <c r="O1049" i="4"/>
  <c r="N1050" i="4"/>
  <c r="O1050" i="4"/>
  <c r="N1051" i="4"/>
  <c r="O1051" i="4"/>
  <c r="N1052" i="4"/>
  <c r="O1052" i="4"/>
  <c r="N1053" i="4"/>
  <c r="O1053" i="4"/>
  <c r="N1054" i="4"/>
  <c r="O1054" i="4"/>
  <c r="N1055" i="4"/>
  <c r="O1055" i="4"/>
  <c r="N1056" i="4"/>
  <c r="O1056" i="4"/>
  <c r="N1057" i="4"/>
  <c r="O1057" i="4"/>
  <c r="N1058" i="4"/>
  <c r="O1058" i="4"/>
  <c r="N1059" i="4"/>
  <c r="O1059" i="4"/>
  <c r="N1060" i="4"/>
  <c r="O1060" i="4"/>
  <c r="N1061" i="4"/>
  <c r="O1061" i="4" s="1"/>
  <c r="N1062" i="4"/>
  <c r="O1062" i="4" s="1"/>
  <c r="N1063" i="4"/>
  <c r="O1063" i="4" s="1"/>
  <c r="N1064" i="4"/>
  <c r="O1064" i="4"/>
  <c r="N1065" i="4"/>
  <c r="O1065" i="4"/>
  <c r="N1066" i="4"/>
  <c r="O1066" i="4"/>
  <c r="N1067" i="4"/>
  <c r="O1067" i="4"/>
  <c r="N1068" i="4"/>
  <c r="O1068" i="4"/>
  <c r="N1069" i="4"/>
  <c r="O1069" i="4"/>
  <c r="N1070" i="4"/>
  <c r="O1070" i="4"/>
  <c r="N1071" i="4"/>
  <c r="O1071" i="4"/>
  <c r="N1072" i="4"/>
  <c r="O1072" i="4"/>
  <c r="N1073" i="4"/>
  <c r="O1073" i="4"/>
  <c r="N1074" i="4"/>
  <c r="O1074" i="4" s="1"/>
  <c r="N1075" i="4"/>
  <c r="O1075" i="4"/>
  <c r="N1076" i="4"/>
  <c r="O1076" i="4"/>
  <c r="N1077" i="4"/>
  <c r="O1077" i="4"/>
  <c r="N1078" i="4"/>
  <c r="O1078" i="4"/>
  <c r="N1079" i="4"/>
  <c r="O1079" i="4"/>
  <c r="N1080" i="4"/>
  <c r="O1080" i="4"/>
  <c r="N1081" i="4"/>
  <c r="O1081" i="4"/>
  <c r="N1082" i="4"/>
  <c r="O1082" i="4"/>
  <c r="N1083" i="4"/>
  <c r="O1083" i="4"/>
  <c r="N1084" i="4"/>
  <c r="O1084" i="4" s="1"/>
  <c r="N1085" i="4"/>
  <c r="O1085" i="4"/>
  <c r="N1086" i="4"/>
  <c r="O1086" i="4" s="1"/>
  <c r="N1087" i="4"/>
  <c r="O1087" i="4"/>
  <c r="N1088" i="4"/>
  <c r="O1088" i="4"/>
  <c r="N1089" i="4"/>
  <c r="O1089" i="4"/>
  <c r="N1090" i="4"/>
  <c r="O1090" i="4"/>
  <c r="N1091" i="4"/>
  <c r="O1091" i="4"/>
  <c r="N1092" i="4"/>
  <c r="O1092" i="4" s="1"/>
  <c r="N1093" i="4"/>
  <c r="O1093" i="4"/>
  <c r="N1094" i="4"/>
  <c r="O1094" i="4"/>
  <c r="N1095" i="4"/>
  <c r="O1095" i="4"/>
  <c r="N1096" i="4"/>
  <c r="O1096" i="4"/>
  <c r="N1097" i="4"/>
  <c r="O1097" i="4"/>
  <c r="N1098" i="4"/>
  <c r="O1098" i="4" s="1"/>
  <c r="N1099" i="4"/>
  <c r="O1099" i="4"/>
  <c r="N1100" i="4"/>
  <c r="O1100" i="4"/>
  <c r="N1101" i="4"/>
  <c r="O1101" i="4" s="1"/>
  <c r="N1102" i="4"/>
  <c r="O1102" i="4" s="1"/>
  <c r="N1103" i="4"/>
  <c r="O1103" i="4" s="1"/>
  <c r="N1104" i="4"/>
  <c r="O1104" i="4"/>
  <c r="N1105" i="4"/>
  <c r="O1105" i="4"/>
  <c r="N1106" i="4"/>
  <c r="O1106" i="4"/>
  <c r="N1107" i="4"/>
  <c r="O1107" i="4"/>
  <c r="N1108" i="4"/>
  <c r="O1108" i="4" s="1"/>
  <c r="N1109" i="4"/>
  <c r="O1109" i="4"/>
  <c r="N1110" i="4"/>
  <c r="O1110" i="4"/>
  <c r="N1111" i="4"/>
  <c r="O1111" i="4"/>
  <c r="N1112" i="4"/>
  <c r="O1112" i="4"/>
  <c r="N1113" i="4"/>
  <c r="O1113" i="4"/>
  <c r="N1114" i="4"/>
  <c r="O1114" i="4"/>
  <c r="N1115" i="4"/>
  <c r="O1115" i="4"/>
  <c r="N1116" i="4"/>
  <c r="O1116" i="4"/>
  <c r="N1117" i="4"/>
  <c r="O1117" i="4"/>
  <c r="N1118" i="4"/>
  <c r="O1118" i="4"/>
  <c r="N1119" i="4"/>
  <c r="O1119" i="4"/>
  <c r="N1120" i="4"/>
  <c r="O1120" i="4" s="1"/>
  <c r="N1121" i="4"/>
  <c r="O1121" i="4" s="1"/>
  <c r="N1122" i="4"/>
  <c r="O1122" i="4" s="1"/>
  <c r="N1123" i="4"/>
  <c r="O1123" i="4"/>
  <c r="N1124" i="4"/>
  <c r="O1124" i="4"/>
  <c r="N1125" i="4"/>
  <c r="O1125" i="4"/>
  <c r="N1126" i="4"/>
  <c r="O1126" i="4"/>
  <c r="N1127" i="4"/>
  <c r="O1127" i="4"/>
  <c r="N1128" i="4"/>
  <c r="O1128" i="4"/>
  <c r="N1129" i="4"/>
  <c r="O1129" i="4"/>
  <c r="N1130" i="4"/>
  <c r="O1130" i="4"/>
  <c r="N1131" i="4"/>
  <c r="O1131" i="4"/>
  <c r="N1132" i="4"/>
  <c r="O1132" i="4"/>
  <c r="N1133" i="4"/>
  <c r="O1133" i="4"/>
  <c r="N1134" i="4"/>
  <c r="O1134" i="4" s="1"/>
  <c r="N1135" i="4"/>
  <c r="O1135" i="4"/>
  <c r="N1136" i="4"/>
  <c r="O1136" i="4"/>
  <c r="N1137" i="4"/>
  <c r="O1137" i="4"/>
  <c r="N1138" i="4"/>
  <c r="O1138" i="4"/>
  <c r="N1139" i="4"/>
  <c r="O1139" i="4"/>
  <c r="N1140" i="4"/>
  <c r="O1140" i="4"/>
  <c r="N1141" i="4"/>
  <c r="O1141" i="4"/>
  <c r="N1142" i="4"/>
  <c r="O1142" i="4"/>
  <c r="N1143" i="4"/>
  <c r="O1143" i="4"/>
  <c r="N1144" i="4"/>
  <c r="O1144" i="4"/>
  <c r="N1145" i="4"/>
  <c r="O1145" i="4"/>
  <c r="N1146" i="4"/>
  <c r="O1146" i="4"/>
  <c r="N1147" i="4"/>
  <c r="O1147" i="4"/>
  <c r="N1148" i="4"/>
  <c r="O1148" i="4"/>
  <c r="N1149" i="4"/>
  <c r="O1149" i="4"/>
  <c r="N1150" i="4"/>
  <c r="O1150" i="4"/>
  <c r="N1151" i="4"/>
  <c r="O1151" i="4"/>
  <c r="N1152" i="4"/>
  <c r="O1152" i="4"/>
  <c r="N1153" i="4"/>
  <c r="O1153" i="4"/>
  <c r="N1154" i="4"/>
  <c r="O1154" i="4"/>
  <c r="N1155" i="4"/>
  <c r="O1155" i="4"/>
  <c r="N1156" i="4"/>
  <c r="O1156" i="4"/>
  <c r="N1157" i="4"/>
  <c r="O1157" i="4"/>
  <c r="N1158" i="4"/>
  <c r="O1158" i="4"/>
  <c r="N1159" i="4"/>
  <c r="O1159" i="4"/>
  <c r="N1160" i="4"/>
  <c r="O1160" i="4"/>
  <c r="N1161" i="4"/>
  <c r="O1161" i="4"/>
  <c r="N1162" i="4"/>
  <c r="O1162" i="4"/>
  <c r="N1163" i="4"/>
  <c r="O1163" i="4"/>
  <c r="N1164" i="4"/>
  <c r="O1164" i="4"/>
  <c r="N1165" i="4"/>
  <c r="O1165" i="4"/>
  <c r="N1166" i="4"/>
  <c r="O1166" i="4"/>
  <c r="N1167" i="4"/>
  <c r="O1167" i="4"/>
  <c r="N1168" i="4"/>
  <c r="O1168" i="4" s="1"/>
  <c r="N1169" i="4"/>
  <c r="O1169" i="4"/>
  <c r="N1170" i="4"/>
  <c r="O1170" i="4"/>
  <c r="N1171" i="4"/>
  <c r="O1171" i="4"/>
  <c r="N1172" i="4"/>
  <c r="O1172" i="4" s="1"/>
  <c r="N1173" i="4"/>
  <c r="O1173" i="4"/>
  <c r="N1174" i="4"/>
  <c r="O1174" i="4" s="1"/>
  <c r="N1175" i="4"/>
  <c r="O1175" i="4"/>
  <c r="N1176" i="4"/>
  <c r="O1176" i="4"/>
  <c r="N1177" i="4"/>
  <c r="O1177" i="4" s="1"/>
  <c r="N1178" i="4"/>
  <c r="O1178" i="4"/>
  <c r="N1179" i="4"/>
  <c r="O1179" i="4"/>
  <c r="N1180" i="4"/>
  <c r="O1180" i="4"/>
  <c r="N1181" i="4"/>
  <c r="O1181" i="4"/>
  <c r="N1182" i="4"/>
  <c r="O1182" i="4"/>
  <c r="N1183" i="4"/>
  <c r="O1183" i="4"/>
  <c r="N1184" i="4"/>
  <c r="O1184" i="4"/>
  <c r="N1185" i="4"/>
  <c r="O1185" i="4"/>
  <c r="N1186" i="4"/>
  <c r="O1186" i="4"/>
  <c r="N1187" i="4"/>
  <c r="O1187" i="4"/>
  <c r="N1188" i="4"/>
  <c r="O1188" i="4"/>
  <c r="N1189" i="4"/>
  <c r="O1189" i="4"/>
  <c r="N1190" i="4"/>
  <c r="O1190" i="4"/>
  <c r="N1191" i="4"/>
  <c r="O1191" i="4"/>
  <c r="N1192" i="4"/>
  <c r="O1192" i="4"/>
  <c r="N1193" i="4"/>
  <c r="O1193" i="4"/>
  <c r="N1194" i="4"/>
  <c r="O1194" i="4"/>
  <c r="N1195" i="4"/>
  <c r="O1195" i="4"/>
  <c r="N1196" i="4"/>
  <c r="O1196" i="4"/>
  <c r="N1197" i="4"/>
  <c r="O1197" i="4"/>
  <c r="N1198" i="4"/>
  <c r="O1198" i="4"/>
  <c r="N1199" i="4"/>
  <c r="O1199" i="4"/>
  <c r="N1200" i="4"/>
  <c r="O1200" i="4"/>
  <c r="N1201" i="4"/>
  <c r="O1201" i="4"/>
  <c r="N1202" i="4"/>
  <c r="O1202" i="4"/>
  <c r="N1203" i="4"/>
  <c r="O1203" i="4"/>
  <c r="N1204" i="4"/>
  <c r="O1204" i="4"/>
  <c r="N1205" i="4"/>
  <c r="O1205" i="4"/>
  <c r="N1206" i="4"/>
  <c r="O1206" i="4"/>
  <c r="N1207" i="4"/>
  <c r="O1207" i="4"/>
  <c r="N1208" i="4"/>
  <c r="O1208" i="4"/>
  <c r="N1209" i="4"/>
  <c r="O1209" i="4"/>
  <c r="N1210" i="4"/>
  <c r="O1210" i="4"/>
  <c r="N1211" i="4"/>
  <c r="O1211" i="4"/>
  <c r="N1212" i="4"/>
  <c r="O1212" i="4"/>
  <c r="N1213" i="4"/>
  <c r="O1213" i="4"/>
  <c r="N1214" i="4"/>
  <c r="O1214" i="4" s="1"/>
  <c r="N1215" i="4"/>
  <c r="O1215" i="4" s="1"/>
  <c r="N1216" i="4"/>
  <c r="O1216" i="4"/>
  <c r="N1217" i="4"/>
  <c r="O1217" i="4"/>
  <c r="N1218" i="4"/>
  <c r="O1218" i="4"/>
  <c r="N1219" i="4"/>
  <c r="O1219" i="4"/>
  <c r="N1220" i="4"/>
  <c r="O1220" i="4"/>
  <c r="N1221" i="4"/>
  <c r="O1221" i="4"/>
  <c r="N1222" i="4"/>
  <c r="O1222" i="4" s="1"/>
  <c r="N1223" i="4"/>
  <c r="O1223" i="4"/>
  <c r="N1224" i="4"/>
  <c r="O1224" i="4" s="1"/>
  <c r="N1225" i="4"/>
  <c r="O1225" i="4"/>
  <c r="N1226" i="4"/>
  <c r="O1226" i="4"/>
  <c r="N1227" i="4"/>
  <c r="O1227" i="4"/>
  <c r="N1228" i="4"/>
  <c r="O1228" i="4"/>
  <c r="N1229" i="4"/>
  <c r="O1229" i="4"/>
  <c r="N1230" i="4"/>
  <c r="O1230" i="4"/>
  <c r="N1231" i="4"/>
  <c r="O1231" i="4"/>
  <c r="N1232" i="4"/>
  <c r="O1232" i="4"/>
  <c r="N1233" i="4"/>
  <c r="O1233" i="4"/>
  <c r="N1234" i="4"/>
  <c r="O1234" i="4"/>
  <c r="N1235" i="4"/>
  <c r="O1235" i="4"/>
  <c r="N1236" i="4"/>
  <c r="O1236" i="4"/>
  <c r="N1237" i="4"/>
  <c r="O1237" i="4"/>
  <c r="N1238" i="4"/>
  <c r="O1238" i="4"/>
  <c r="N1239" i="4"/>
  <c r="O1239" i="4"/>
  <c r="N1240" i="4"/>
  <c r="O1240" i="4"/>
  <c r="N1241" i="4"/>
  <c r="O1241" i="4"/>
  <c r="N1242" i="4"/>
  <c r="O1242" i="4"/>
  <c r="N1243" i="4"/>
  <c r="O1243" i="4"/>
  <c r="N1244" i="4"/>
  <c r="O1244" i="4"/>
  <c r="N1245" i="4"/>
  <c r="O1245" i="4"/>
  <c r="N1246" i="4"/>
  <c r="O1246" i="4"/>
  <c r="N1247" i="4"/>
  <c r="O1247" i="4"/>
  <c r="N1248" i="4"/>
  <c r="O1248" i="4"/>
  <c r="N1249" i="4"/>
  <c r="O1249" i="4"/>
  <c r="N1250" i="4"/>
  <c r="O1250" i="4"/>
  <c r="N1251" i="4"/>
  <c r="O1251" i="4" s="1"/>
  <c r="N1252" i="4"/>
  <c r="O1252" i="4"/>
  <c r="N1253" i="4"/>
  <c r="O1253" i="4"/>
  <c r="N1254" i="4"/>
  <c r="O1254" i="4"/>
  <c r="N1255" i="4"/>
  <c r="O1255" i="4" s="1"/>
  <c r="N1256" i="4"/>
  <c r="O1256" i="4" s="1"/>
  <c r="N1257" i="4"/>
  <c r="O1257" i="4"/>
  <c r="N1258" i="4"/>
  <c r="O1258" i="4"/>
  <c r="N1259" i="4"/>
  <c r="O1259" i="4"/>
  <c r="N1260" i="4"/>
  <c r="O1260" i="4"/>
  <c r="N1261" i="4"/>
  <c r="O1261" i="4"/>
  <c r="N1262" i="4"/>
  <c r="O1262" i="4"/>
  <c r="N1263" i="4"/>
  <c r="O1263" i="4"/>
  <c r="N1264" i="4"/>
  <c r="O1264" i="4"/>
  <c r="N1265" i="4"/>
  <c r="O1265" i="4"/>
  <c r="N1266" i="4"/>
  <c r="O1266" i="4"/>
  <c r="N1267" i="4"/>
  <c r="O1267" i="4"/>
  <c r="N1268" i="4"/>
  <c r="O1268" i="4"/>
  <c r="N1269" i="4"/>
  <c r="O1269" i="4"/>
  <c r="N1270" i="4"/>
  <c r="O1270" i="4" s="1"/>
  <c r="N1271" i="4"/>
  <c r="O1271" i="4"/>
  <c r="N1272" i="4"/>
  <c r="O1272" i="4"/>
  <c r="N1273" i="4"/>
  <c r="O1273" i="4"/>
  <c r="N1274" i="4"/>
  <c r="O1274" i="4"/>
  <c r="N1275" i="4"/>
  <c r="O1275" i="4"/>
  <c r="N1276" i="4"/>
  <c r="O1276" i="4"/>
  <c r="N1277" i="4"/>
  <c r="O1277" i="4"/>
  <c r="N1278" i="4"/>
  <c r="O1278" i="4" s="1"/>
  <c r="N1279" i="4"/>
  <c r="O1279" i="4" s="1"/>
  <c r="N1280" i="4"/>
  <c r="O1280" i="4" s="1"/>
  <c r="N1281" i="4"/>
  <c r="O1281" i="4"/>
  <c r="N1282" i="4"/>
  <c r="O1282" i="4"/>
  <c r="N1283" i="4"/>
  <c r="O1283" i="4"/>
  <c r="N1284" i="4"/>
  <c r="O1284" i="4"/>
  <c r="N1285" i="4"/>
  <c r="O1285" i="4"/>
  <c r="N1286" i="4"/>
  <c r="O1286" i="4"/>
  <c r="N1287" i="4"/>
  <c r="O1287" i="4"/>
  <c r="N1288" i="4"/>
  <c r="O1288" i="4"/>
  <c r="N1289" i="4"/>
  <c r="O1289" i="4"/>
  <c r="N1290" i="4"/>
  <c r="O1290" i="4"/>
  <c r="N1291" i="4"/>
  <c r="O1291" i="4"/>
  <c r="N1292" i="4"/>
  <c r="O1292" i="4"/>
  <c r="N1293" i="4"/>
  <c r="O1293" i="4" s="1"/>
  <c r="N1294" i="4"/>
  <c r="O1294" i="4"/>
  <c r="N1295" i="4"/>
  <c r="O1295" i="4"/>
  <c r="N1296" i="4"/>
  <c r="O1296" i="4" s="1"/>
  <c r="N1297" i="4"/>
  <c r="O1297" i="4" s="1"/>
  <c r="N1298" i="4"/>
  <c r="O1298" i="4"/>
  <c r="N1299" i="4"/>
  <c r="O1299" i="4"/>
  <c r="N1300" i="4"/>
  <c r="O1300" i="4" s="1"/>
  <c r="N1301" i="4"/>
  <c r="O1301" i="4"/>
  <c r="N1302" i="4"/>
  <c r="O1302" i="4"/>
  <c r="N1303" i="4"/>
  <c r="O1303" i="4"/>
  <c r="N1304" i="4"/>
  <c r="O1304" i="4"/>
  <c r="N1305" i="4"/>
  <c r="O1305" i="4"/>
  <c r="N1306" i="4"/>
  <c r="O1306" i="4"/>
  <c r="N1307" i="4"/>
  <c r="O1307" i="4"/>
  <c r="N1308" i="4"/>
  <c r="O1308" i="4" s="1"/>
  <c r="N1309" i="4"/>
  <c r="O1309" i="4" s="1"/>
  <c r="N1310" i="4"/>
  <c r="O1310" i="4"/>
  <c r="N1311" i="4"/>
  <c r="O1311" i="4" s="1"/>
  <c r="N1312" i="4"/>
  <c r="O1312" i="4" s="1"/>
  <c r="N1313" i="4"/>
  <c r="O1313" i="4"/>
  <c r="N1314" i="4"/>
  <c r="O1314" i="4"/>
  <c r="N1315" i="4"/>
  <c r="O1315" i="4"/>
  <c r="N1316" i="4"/>
  <c r="O1316" i="4"/>
  <c r="N1317" i="4"/>
  <c r="O1317" i="4"/>
  <c r="N1318" i="4"/>
  <c r="O1318" i="4"/>
  <c r="N1319" i="4"/>
  <c r="O1319" i="4"/>
  <c r="N1320" i="4"/>
  <c r="O1320" i="4"/>
  <c r="N1321" i="4"/>
  <c r="O1321" i="4"/>
  <c r="N1322" i="4"/>
  <c r="O1322" i="4"/>
  <c r="N1323" i="4"/>
  <c r="O1323" i="4"/>
  <c r="N1324" i="4"/>
  <c r="O1324" i="4"/>
  <c r="N1325" i="4"/>
  <c r="O1325" i="4"/>
  <c r="N1326" i="4"/>
  <c r="O1326" i="4"/>
  <c r="N1327" i="4"/>
  <c r="O1327" i="4"/>
  <c r="N1328" i="4"/>
  <c r="O1328" i="4"/>
  <c r="N1329" i="4"/>
  <c r="O1329" i="4"/>
  <c r="N1330" i="4"/>
  <c r="O1330" i="4"/>
  <c r="N1331" i="4"/>
  <c r="O1331" i="4"/>
  <c r="N1332" i="4"/>
  <c r="O1332" i="4"/>
  <c r="N1333" i="4"/>
  <c r="O1333" i="4"/>
  <c r="N1334" i="4"/>
  <c r="O1334" i="4"/>
  <c r="N1335" i="4"/>
  <c r="O1335" i="4"/>
  <c r="N1336" i="4"/>
  <c r="O1336" i="4"/>
  <c r="N1337" i="4"/>
  <c r="O1337" i="4"/>
  <c r="N1338" i="4"/>
  <c r="O1338" i="4"/>
  <c r="N1339" i="4"/>
  <c r="O1339" i="4"/>
  <c r="N1340" i="4"/>
  <c r="O1340" i="4"/>
  <c r="N1341" i="4"/>
  <c r="O1341" i="4"/>
  <c r="N1342" i="4"/>
  <c r="O1342" i="4"/>
  <c r="N1343" i="4"/>
  <c r="O1343" i="4"/>
  <c r="N1344" i="4"/>
  <c r="O1344" i="4"/>
  <c r="N1345" i="4"/>
  <c r="O1345" i="4"/>
  <c r="N1346" i="4"/>
  <c r="O1346" i="4"/>
  <c r="N1347" i="4"/>
  <c r="O1347" i="4"/>
  <c r="N1348" i="4"/>
  <c r="O1348" i="4"/>
  <c r="N1349" i="4"/>
  <c r="O1349" i="4"/>
  <c r="N1350" i="4"/>
  <c r="O1350" i="4"/>
  <c r="N1351" i="4"/>
  <c r="O1351" i="4"/>
  <c r="N1352" i="4"/>
  <c r="O1352" i="4"/>
  <c r="N1353" i="4"/>
  <c r="O1353" i="4"/>
  <c r="N1354" i="4"/>
  <c r="O1354" i="4"/>
  <c r="N1355" i="4"/>
  <c r="O1355" i="4"/>
  <c r="N1356" i="4"/>
  <c r="O1356" i="4"/>
  <c r="N1357" i="4"/>
  <c r="O1357" i="4"/>
  <c r="N1358" i="4"/>
  <c r="O1358" i="4"/>
  <c r="N1359" i="4"/>
  <c r="O1359" i="4"/>
  <c r="N1360" i="4"/>
  <c r="O1360" i="4"/>
  <c r="N1361" i="4"/>
  <c r="O1361" i="4" s="1"/>
  <c r="N1362" i="4"/>
  <c r="O1362" i="4"/>
  <c r="N1363" i="4"/>
  <c r="O1363" i="4" s="1"/>
  <c r="N1364" i="4"/>
  <c r="O1364" i="4" s="1"/>
  <c r="N1365" i="4"/>
  <c r="O1365" i="4"/>
  <c r="N1366" i="4"/>
  <c r="O1366" i="4" s="1"/>
  <c r="N1367" i="4"/>
  <c r="O1367" i="4"/>
  <c r="N1368" i="4"/>
  <c r="O1368" i="4"/>
  <c r="N1369" i="4"/>
  <c r="O1369" i="4"/>
  <c r="N1370" i="4"/>
  <c r="O1370" i="4"/>
  <c r="N1371" i="4"/>
  <c r="O1371" i="4"/>
  <c r="N1372" i="4"/>
  <c r="O1372" i="4"/>
  <c r="N1373" i="4"/>
  <c r="O1373" i="4"/>
  <c r="N1374" i="4"/>
  <c r="O1374" i="4"/>
  <c r="N1375" i="4"/>
  <c r="O1375" i="4"/>
  <c r="N1376" i="4"/>
  <c r="O1376" i="4"/>
  <c r="N1377" i="4"/>
  <c r="O1377" i="4"/>
  <c r="N1378" i="4"/>
  <c r="O1378" i="4"/>
  <c r="N1379" i="4"/>
  <c r="O1379" i="4"/>
  <c r="N1380" i="4"/>
  <c r="O1380" i="4"/>
  <c r="N1381" i="4"/>
  <c r="O1381" i="4"/>
  <c r="N1382" i="4"/>
  <c r="O1382" i="4"/>
  <c r="N1383" i="4"/>
  <c r="O1383" i="4"/>
  <c r="N1384" i="4"/>
  <c r="O1384" i="4"/>
  <c r="N1385" i="4"/>
  <c r="O1385" i="4"/>
  <c r="N1386" i="4"/>
  <c r="O1386" i="4"/>
  <c r="N1387" i="4"/>
  <c r="O1387" i="4" s="1"/>
  <c r="N1388" i="4"/>
  <c r="O1388" i="4"/>
  <c r="N1389" i="4"/>
  <c r="O1389" i="4"/>
  <c r="N1390" i="4"/>
  <c r="O1390" i="4"/>
  <c r="N1391" i="4"/>
  <c r="O1391" i="4"/>
  <c r="N1392" i="4"/>
  <c r="O1392" i="4"/>
  <c r="N1393" i="4"/>
  <c r="O1393" i="4"/>
  <c r="N1394" i="4"/>
  <c r="O1394" i="4"/>
  <c r="N1395" i="4"/>
  <c r="O1395" i="4"/>
  <c r="N1396" i="4"/>
  <c r="O1396" i="4"/>
  <c r="N1397" i="4"/>
  <c r="O1397" i="4"/>
  <c r="N1398" i="4"/>
  <c r="O1398" i="4"/>
  <c r="N1399" i="4"/>
  <c r="O1399" i="4"/>
  <c r="N1400" i="4"/>
  <c r="O1400" i="4"/>
  <c r="N1401" i="4"/>
  <c r="O1401" i="4"/>
  <c r="N1402" i="4"/>
  <c r="O1402" i="4"/>
  <c r="N1403" i="4"/>
  <c r="O1403" i="4"/>
  <c r="N1404" i="4"/>
  <c r="O1404" i="4"/>
  <c r="N1405" i="4"/>
  <c r="O1405" i="4"/>
  <c r="N1406" i="4"/>
  <c r="O1406" i="4"/>
  <c r="N1407" i="4"/>
  <c r="O1407" i="4"/>
  <c r="N1408" i="4"/>
  <c r="O1408" i="4"/>
  <c r="N1409" i="4"/>
  <c r="O1409" i="4"/>
  <c r="N1410" i="4"/>
  <c r="O1410" i="4"/>
  <c r="N1411" i="4"/>
  <c r="O1411" i="4"/>
  <c r="N1412" i="4"/>
  <c r="O1412" i="4"/>
  <c r="N1413" i="4"/>
  <c r="O1413" i="4"/>
  <c r="N1414" i="4"/>
  <c r="O1414" i="4"/>
  <c r="N1415" i="4"/>
  <c r="O1415" i="4"/>
  <c r="N1416" i="4"/>
  <c r="O1416" i="4"/>
  <c r="N1417" i="4"/>
  <c r="O1417" i="4"/>
  <c r="N1418" i="4"/>
  <c r="O1418" i="4"/>
  <c r="N1419" i="4"/>
  <c r="O1419" i="4"/>
  <c r="N1420" i="4"/>
  <c r="O1420" i="4"/>
  <c r="N1421" i="4"/>
  <c r="O1421" i="4"/>
  <c r="N1422" i="4"/>
  <c r="O1422" i="4"/>
  <c r="N1423" i="4"/>
  <c r="O1423" i="4"/>
  <c r="N1424" i="4"/>
  <c r="O1424" i="4"/>
  <c r="N1425" i="4"/>
  <c r="O1425" i="4"/>
  <c r="N1426" i="4"/>
  <c r="O1426" i="4"/>
  <c r="N1427" i="4"/>
  <c r="O1427" i="4"/>
  <c r="N1428" i="4"/>
  <c r="O1428" i="4"/>
  <c r="N1429" i="4"/>
  <c r="O1429" i="4"/>
  <c r="N1430" i="4"/>
  <c r="O1430" i="4"/>
  <c r="N1431" i="4"/>
  <c r="O1431" i="4"/>
  <c r="N1432" i="4"/>
  <c r="O1432" i="4"/>
  <c r="N1433" i="4"/>
  <c r="O1433" i="4" s="1"/>
  <c r="N1434" i="4"/>
  <c r="O1434" i="4" s="1"/>
  <c r="N1435" i="4"/>
  <c r="O1435" i="4"/>
  <c r="N1436" i="4"/>
  <c r="O1436" i="4"/>
  <c r="N1437" i="4"/>
  <c r="O1437" i="4"/>
  <c r="N1438" i="4"/>
  <c r="O1438" i="4"/>
  <c r="N1439" i="4"/>
  <c r="O1439" i="4"/>
  <c r="N1440" i="4"/>
  <c r="O1440" i="4"/>
  <c r="N1441" i="4"/>
  <c r="O1441" i="4"/>
  <c r="N1442" i="4"/>
  <c r="O1442" i="4"/>
  <c r="N1443" i="4"/>
  <c r="O1443" i="4"/>
  <c r="N1444" i="4"/>
  <c r="O1444" i="4" s="1"/>
  <c r="N1445" i="4"/>
  <c r="O1445" i="4"/>
  <c r="N1446" i="4"/>
  <c r="O1446" i="4"/>
  <c r="N1447" i="4"/>
  <c r="O1447" i="4"/>
  <c r="N1448" i="4"/>
  <c r="O1448" i="4"/>
  <c r="N1449" i="4"/>
  <c r="O1449" i="4" s="1"/>
  <c r="N1450" i="4"/>
  <c r="O1450" i="4" s="1"/>
  <c r="N1451" i="4"/>
  <c r="O1451" i="4"/>
  <c r="N1452" i="4"/>
  <c r="O1452" i="4"/>
  <c r="N1453" i="4"/>
  <c r="O1453" i="4" s="1"/>
  <c r="N1454" i="4"/>
  <c r="O1454" i="4" s="1"/>
  <c r="N1455" i="4"/>
  <c r="O1455" i="4" s="1"/>
  <c r="N1456" i="4"/>
  <c r="O1456" i="4"/>
  <c r="N1457" i="4"/>
  <c r="O1457" i="4"/>
  <c r="N1458" i="4"/>
  <c r="O1458" i="4"/>
  <c r="N1459" i="4"/>
  <c r="O1459" i="4"/>
  <c r="N1460" i="4"/>
  <c r="O1460" i="4"/>
  <c r="N1461" i="4"/>
  <c r="O1461" i="4" s="1"/>
  <c r="N1462" i="4"/>
  <c r="O1462" i="4"/>
  <c r="N1463" i="4"/>
  <c r="O1463" i="4"/>
  <c r="N1464" i="4"/>
  <c r="O1464" i="4"/>
  <c r="N1465" i="4"/>
  <c r="O1465" i="4"/>
  <c r="N1466" i="4"/>
  <c r="O1466" i="4" s="1"/>
  <c r="N1467" i="4"/>
  <c r="O1467" i="4" s="1"/>
  <c r="N1468" i="4"/>
  <c r="O1468" i="4"/>
  <c r="N1469" i="4"/>
  <c r="O1469" i="4"/>
  <c r="N1470" i="4"/>
  <c r="O1470" i="4"/>
  <c r="N1471" i="4"/>
  <c r="O1471" i="4"/>
  <c r="N1472" i="4"/>
  <c r="O1472" i="4"/>
  <c r="N1473" i="4"/>
  <c r="O1473" i="4" s="1"/>
  <c r="N1474" i="4"/>
  <c r="O1474" i="4"/>
  <c r="N1475" i="4"/>
  <c r="O1475" i="4" s="1"/>
  <c r="N1476" i="4"/>
  <c r="O1476" i="4"/>
  <c r="N1477" i="4"/>
  <c r="O1477" i="4"/>
  <c r="N1478" i="4"/>
  <c r="O1478" i="4" s="1"/>
  <c r="N1479" i="4"/>
  <c r="O1479" i="4" s="1"/>
  <c r="N1480" i="4"/>
  <c r="O1480" i="4"/>
  <c r="N1481" i="4"/>
  <c r="O1481" i="4"/>
  <c r="N1482" i="4"/>
  <c r="O1482" i="4"/>
  <c r="N1483" i="4"/>
  <c r="O1483" i="4" s="1"/>
  <c r="N1484" i="4"/>
  <c r="O1484" i="4"/>
  <c r="N1485" i="4"/>
  <c r="O1485" i="4"/>
  <c r="N1486" i="4"/>
  <c r="O1486" i="4"/>
  <c r="N1487" i="4"/>
  <c r="O1487" i="4"/>
  <c r="N1488" i="4"/>
  <c r="O1488" i="4"/>
  <c r="N1489" i="4"/>
  <c r="O1489" i="4"/>
  <c r="N1490" i="4"/>
  <c r="O1490" i="4"/>
  <c r="N1491" i="4"/>
  <c r="O1491" i="4"/>
  <c r="N1492" i="4"/>
  <c r="O1492" i="4"/>
  <c r="N1493" i="4"/>
  <c r="O1493" i="4"/>
  <c r="N1494" i="4"/>
  <c r="O1494" i="4"/>
  <c r="N1495" i="4"/>
  <c r="O1495" i="4"/>
  <c r="N1496" i="4"/>
  <c r="O1496" i="4"/>
  <c r="N1497" i="4"/>
  <c r="O1497" i="4"/>
  <c r="N1498" i="4"/>
  <c r="O1498" i="4"/>
  <c r="N1499" i="4"/>
  <c r="O1499" i="4"/>
  <c r="N1500" i="4"/>
  <c r="O1500" i="4"/>
  <c r="N1501" i="4"/>
  <c r="O1501" i="4"/>
  <c r="N1502" i="4"/>
  <c r="O1502" i="4"/>
  <c r="N1503" i="4"/>
  <c r="O1503" i="4"/>
  <c r="N1504" i="4"/>
  <c r="O1504" i="4"/>
  <c r="N1505" i="4"/>
  <c r="O1505" i="4" s="1"/>
  <c r="N1506" i="4"/>
  <c r="O1506" i="4" s="1"/>
  <c r="N1507" i="4"/>
  <c r="O1507" i="4" s="1"/>
  <c r="N1508" i="4"/>
  <c r="O1508" i="4"/>
  <c r="N1509" i="4"/>
  <c r="O1509" i="4"/>
  <c r="N1510" i="4"/>
  <c r="O1510" i="4"/>
  <c r="N1511" i="4"/>
  <c r="O1511" i="4"/>
  <c r="N1512" i="4"/>
  <c r="O1512" i="4"/>
  <c r="N1513" i="4"/>
  <c r="O1513" i="4"/>
  <c r="N1514" i="4"/>
  <c r="O1514" i="4"/>
  <c r="N1515" i="4"/>
  <c r="O1515" i="4" s="1"/>
  <c r="N1516" i="4"/>
  <c r="O1516" i="4" s="1"/>
  <c r="N1517" i="4"/>
  <c r="O1517" i="4"/>
  <c r="N1518" i="4"/>
  <c r="O1518" i="4"/>
  <c r="N1519" i="4"/>
  <c r="O1519" i="4"/>
  <c r="N1520" i="4"/>
  <c r="O1520" i="4"/>
  <c r="N1521" i="4"/>
  <c r="O1521" i="4"/>
  <c r="N1522" i="4"/>
  <c r="O1522" i="4"/>
  <c r="N1523" i="4"/>
  <c r="O1523" i="4"/>
  <c r="N1524" i="4"/>
  <c r="O1524" i="4"/>
  <c r="N1525" i="4"/>
  <c r="O1525" i="4"/>
  <c r="N1526" i="4"/>
  <c r="O1526" i="4"/>
  <c r="N1527" i="4"/>
  <c r="O1527" i="4"/>
  <c r="N1528" i="4"/>
  <c r="O1528" i="4"/>
  <c r="N1529" i="4"/>
  <c r="O1529" i="4"/>
  <c r="N1530" i="4"/>
  <c r="O1530" i="4"/>
  <c r="N1531" i="4"/>
  <c r="O1531" i="4" s="1"/>
  <c r="N1532" i="4"/>
  <c r="O1532" i="4" s="1"/>
  <c r="N1533" i="4"/>
  <c r="O1533" i="4" s="1"/>
  <c r="N1534" i="4"/>
  <c r="O1534" i="4" s="1"/>
  <c r="N1535" i="4"/>
  <c r="O1535" i="4"/>
  <c r="N1536" i="4"/>
  <c r="O1536" i="4"/>
  <c r="N1537" i="4"/>
  <c r="O1537" i="4"/>
  <c r="N1538" i="4"/>
  <c r="O1538" i="4"/>
  <c r="N1539" i="4"/>
  <c r="O1539" i="4"/>
  <c r="N1540" i="4"/>
  <c r="O1540" i="4"/>
  <c r="N1541" i="4"/>
  <c r="O1541" i="4"/>
  <c r="N1542" i="4"/>
  <c r="O1542" i="4"/>
  <c r="N1543" i="4"/>
  <c r="O1543" i="4"/>
  <c r="N1544" i="4"/>
  <c r="O1544" i="4" s="1"/>
  <c r="N1545" i="4"/>
  <c r="O1545" i="4"/>
  <c r="N1546" i="4"/>
  <c r="O1546" i="4"/>
  <c r="N1547" i="4"/>
  <c r="O1547" i="4"/>
  <c r="N1548" i="4"/>
  <c r="O1548" i="4"/>
  <c r="N1549" i="4"/>
  <c r="O1549" i="4" s="1"/>
  <c r="N1550" i="4"/>
  <c r="O1550" i="4"/>
  <c r="N1551" i="4"/>
  <c r="O1551" i="4"/>
  <c r="N1552" i="4"/>
  <c r="O1552" i="4"/>
  <c r="N1553" i="4"/>
  <c r="O1553" i="4"/>
  <c r="N1554" i="4"/>
  <c r="O1554" i="4"/>
  <c r="N1555" i="4"/>
  <c r="O1555" i="4"/>
  <c r="N1556" i="4"/>
  <c r="O1556" i="4" s="1"/>
  <c r="N1557" i="4"/>
  <c r="O1557" i="4"/>
  <c r="N1558" i="4"/>
  <c r="O1558" i="4"/>
  <c r="N1559" i="4"/>
  <c r="O1559" i="4"/>
  <c r="N1560" i="4"/>
  <c r="O1560" i="4"/>
  <c r="N1561" i="4"/>
  <c r="O1561" i="4"/>
  <c r="N1562" i="4"/>
  <c r="O1562" i="4"/>
  <c r="N1563" i="4"/>
  <c r="O1563" i="4"/>
  <c r="N1564" i="4"/>
  <c r="O1564" i="4"/>
  <c r="N1565" i="4"/>
  <c r="O1565" i="4"/>
  <c r="N1566" i="4"/>
  <c r="O1566" i="4"/>
  <c r="N1567" i="4"/>
  <c r="O1567" i="4"/>
  <c r="N1568" i="4"/>
  <c r="O1568" i="4"/>
  <c r="N1569" i="4"/>
  <c r="O1569" i="4"/>
  <c r="N1570" i="4"/>
  <c r="O1570" i="4"/>
  <c r="N1571" i="4"/>
  <c r="O1571" i="4"/>
  <c r="N1572" i="4"/>
  <c r="O1572" i="4"/>
  <c r="N1573" i="4"/>
  <c r="O1573" i="4" s="1"/>
  <c r="N1574" i="4"/>
  <c r="O1574" i="4"/>
  <c r="N1575" i="4"/>
  <c r="O1575" i="4"/>
  <c r="N1576" i="4"/>
  <c r="O1576" i="4"/>
  <c r="N1577" i="4"/>
  <c r="O1577" i="4" s="1"/>
  <c r="N1578" i="4"/>
  <c r="O1578" i="4"/>
  <c r="N1579" i="4"/>
  <c r="O1579" i="4"/>
  <c r="N1580" i="4"/>
  <c r="O1580" i="4" s="1"/>
  <c r="N1581" i="4"/>
  <c r="O1581" i="4"/>
  <c r="N1582" i="4"/>
  <c r="O1582" i="4"/>
  <c r="N1583" i="4"/>
  <c r="O1583" i="4"/>
  <c r="N1584" i="4"/>
  <c r="O1584" i="4"/>
  <c r="N1585" i="4"/>
  <c r="O1585" i="4"/>
  <c r="N1586" i="4"/>
  <c r="O1586" i="4"/>
  <c r="N1587" i="4"/>
  <c r="O1587" i="4"/>
  <c r="N1588" i="4"/>
  <c r="O1588" i="4"/>
  <c r="N1589" i="4"/>
  <c r="O1589" i="4"/>
  <c r="N1590" i="4"/>
  <c r="O1590" i="4"/>
  <c r="N1591" i="4"/>
  <c r="O1591" i="4"/>
  <c r="N1592" i="4"/>
  <c r="O1592" i="4" s="1"/>
  <c r="N1593" i="4"/>
  <c r="O1593" i="4"/>
  <c r="N1594" i="4"/>
  <c r="O1594" i="4"/>
  <c r="N1595" i="4"/>
  <c r="O1595" i="4"/>
  <c r="N1596" i="4"/>
  <c r="O1596" i="4"/>
  <c r="N1597" i="4"/>
  <c r="O1597" i="4"/>
  <c r="N1598" i="4"/>
  <c r="O1598" i="4"/>
  <c r="N1599" i="4"/>
  <c r="O1599" i="4"/>
  <c r="N1600" i="4"/>
  <c r="O1600" i="4"/>
  <c r="N1601" i="4"/>
  <c r="O1601" i="4"/>
  <c r="N1602" i="4"/>
  <c r="O1602" i="4" s="1"/>
  <c r="N1603" i="4"/>
  <c r="O1603" i="4"/>
  <c r="N1604" i="4"/>
  <c r="O1604" i="4"/>
  <c r="N1605" i="4"/>
  <c r="O1605" i="4"/>
  <c r="N1606" i="4"/>
  <c r="O1606" i="4" s="1"/>
  <c r="N1607" i="4"/>
  <c r="O1607" i="4" s="1"/>
  <c r="N1608" i="4"/>
  <c r="O1608" i="4"/>
  <c r="N1609" i="4"/>
  <c r="O1609" i="4"/>
  <c r="N1610" i="4"/>
  <c r="O1610" i="4" s="1"/>
  <c r="N1611" i="4"/>
  <c r="O1611" i="4"/>
  <c r="N1612" i="4"/>
  <c r="O1612" i="4" s="1"/>
  <c r="N1613" i="4"/>
  <c r="O1613" i="4"/>
  <c r="N1614" i="4"/>
  <c r="O1614" i="4"/>
  <c r="N1615" i="4"/>
  <c r="O1615" i="4"/>
  <c r="N1616" i="4"/>
  <c r="O1616" i="4"/>
  <c r="N1617" i="4"/>
  <c r="O1617" i="4"/>
  <c r="N1618" i="4"/>
  <c r="O1618" i="4"/>
  <c r="N1619" i="4"/>
  <c r="O1619" i="4"/>
  <c r="N1620" i="4"/>
  <c r="O1620" i="4"/>
  <c r="N1621" i="4"/>
  <c r="O1621" i="4"/>
  <c r="N1622" i="4"/>
  <c r="O1622" i="4"/>
  <c r="N1623" i="4"/>
  <c r="O1623" i="4"/>
  <c r="N1624" i="4"/>
  <c r="O1624" i="4"/>
  <c r="N1625" i="4"/>
  <c r="O1625" i="4"/>
  <c r="N1626" i="4"/>
  <c r="O1626" i="4"/>
  <c r="N1627" i="4"/>
  <c r="O1627" i="4"/>
  <c r="N1628" i="4"/>
  <c r="O1628" i="4"/>
  <c r="N1629" i="4"/>
  <c r="O1629" i="4" s="1"/>
  <c r="N1630" i="4"/>
  <c r="O1630" i="4"/>
  <c r="N1631" i="4"/>
  <c r="O1631" i="4"/>
  <c r="N1632" i="4"/>
  <c r="O1632" i="4"/>
  <c r="N1633" i="4"/>
  <c r="O1633" i="4"/>
  <c r="N1634" i="4"/>
  <c r="O1634" i="4" s="1"/>
  <c r="N1635" i="4"/>
  <c r="O1635" i="4"/>
  <c r="N1636" i="4"/>
  <c r="O1636" i="4"/>
  <c r="N1637" i="4"/>
  <c r="O1637" i="4"/>
  <c r="N1638" i="4"/>
  <c r="O1638" i="4"/>
  <c r="N1639" i="4"/>
  <c r="O1639" i="4"/>
  <c r="N1640" i="4"/>
  <c r="O1640" i="4"/>
  <c r="N1641" i="4"/>
  <c r="O1641" i="4"/>
  <c r="N1642" i="4"/>
  <c r="O1642" i="4"/>
  <c r="N1643" i="4"/>
  <c r="O1643" i="4"/>
  <c r="N1644" i="4"/>
  <c r="O1644" i="4"/>
  <c r="N1645" i="4"/>
  <c r="O1645" i="4" s="1"/>
  <c r="N1646" i="4"/>
  <c r="O1646" i="4"/>
  <c r="N1647" i="4"/>
  <c r="O1647" i="4"/>
  <c r="N1648" i="4"/>
  <c r="O1648" i="4"/>
  <c r="N1649" i="4"/>
  <c r="O1649" i="4"/>
  <c r="N1650" i="4"/>
  <c r="O1650" i="4"/>
  <c r="N1651" i="4"/>
  <c r="O1651" i="4"/>
  <c r="N1652" i="4"/>
  <c r="O1652" i="4"/>
  <c r="N1653" i="4"/>
  <c r="O1653" i="4"/>
  <c r="N1654" i="4"/>
  <c r="O1654" i="4"/>
  <c r="N1655" i="4"/>
  <c r="O1655" i="4"/>
  <c r="N1656" i="4"/>
  <c r="O1656" i="4"/>
  <c r="N1657" i="4"/>
  <c r="O1657" i="4"/>
  <c r="N1658" i="4"/>
  <c r="O1658" i="4"/>
  <c r="N1659" i="4"/>
  <c r="O1659" i="4"/>
  <c r="N1660" i="4"/>
  <c r="O1660" i="4"/>
  <c r="N1661" i="4"/>
  <c r="O1661" i="4"/>
  <c r="N1662" i="4"/>
  <c r="O1662" i="4"/>
  <c r="N1663" i="4"/>
  <c r="O1663" i="4"/>
  <c r="N1664" i="4"/>
  <c r="O1664" i="4"/>
  <c r="N1665" i="4"/>
  <c r="O1665" i="4"/>
  <c r="N1666" i="4"/>
  <c r="O1666" i="4"/>
  <c r="N1667" i="4"/>
  <c r="O1667" i="4"/>
  <c r="N1668" i="4"/>
  <c r="O1668" i="4"/>
  <c r="N1669" i="4"/>
  <c r="O1669" i="4"/>
  <c r="N1670" i="4"/>
  <c r="O1670" i="4"/>
  <c r="N1671" i="4"/>
  <c r="O1671" i="4" s="1"/>
  <c r="N1672" i="4"/>
  <c r="O1672" i="4" s="1"/>
  <c r="N1673" i="4"/>
  <c r="O1673" i="4"/>
  <c r="N1674" i="4"/>
  <c r="O1674" i="4" s="1"/>
  <c r="N1675" i="4"/>
  <c r="O1675" i="4"/>
  <c r="N1676" i="4"/>
  <c r="O1676" i="4" s="1"/>
  <c r="N1677" i="4"/>
  <c r="O1677" i="4"/>
  <c r="N1678" i="4"/>
  <c r="O1678" i="4" s="1"/>
  <c r="N1679" i="4"/>
  <c r="O1679" i="4"/>
  <c r="N1680" i="4"/>
  <c r="O1680" i="4" s="1"/>
  <c r="N1681" i="4"/>
  <c r="O1681" i="4"/>
  <c r="N1682" i="4"/>
  <c r="O1682" i="4" s="1"/>
  <c r="N1683" i="4"/>
  <c r="O1683" i="4" s="1"/>
  <c r="N1684" i="4"/>
  <c r="O1684" i="4" s="1"/>
  <c r="N1685" i="4"/>
  <c r="O1685" i="4" s="1"/>
  <c r="N1686" i="4"/>
  <c r="O1686" i="4" s="1"/>
  <c r="N1687" i="4"/>
  <c r="O1687" i="4" s="1"/>
  <c r="N1688" i="4"/>
  <c r="O1688" i="4" s="1"/>
  <c r="N1689" i="4"/>
  <c r="O1689" i="4"/>
  <c r="N1690" i="4"/>
  <c r="O1690" i="4"/>
  <c r="N1691" i="4"/>
  <c r="O1691" i="4"/>
  <c r="N1692" i="4"/>
  <c r="O1692" i="4" s="1"/>
  <c r="N1693" i="4"/>
  <c r="O1693" i="4" s="1"/>
  <c r="N1694" i="4"/>
  <c r="O1694" i="4" s="1"/>
  <c r="N1695" i="4"/>
  <c r="O1695" i="4" s="1"/>
  <c r="N1696" i="4"/>
  <c r="O1696" i="4"/>
  <c r="N1697" i="4"/>
  <c r="O1697" i="4" s="1"/>
  <c r="N1698" i="4"/>
  <c r="O1698" i="4"/>
  <c r="N1699" i="4"/>
  <c r="O1699" i="4"/>
  <c r="N1700" i="4"/>
  <c r="O1700" i="4" s="1"/>
  <c r="N3" i="4"/>
  <c r="O3" i="4" s="1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3" i="4"/>
  <c r="AA215" i="3" l="1"/>
  <c r="AB215" i="3" s="1"/>
  <c r="AA216" i="3"/>
  <c r="AB216" i="3"/>
  <c r="AA217" i="3"/>
  <c r="AB217" i="3" s="1"/>
  <c r="AA218" i="3"/>
  <c r="AB218" i="3"/>
  <c r="AA219" i="3"/>
  <c r="AB219" i="3" s="1"/>
  <c r="AA220" i="3"/>
  <c r="AB220" i="3"/>
  <c r="AA221" i="3"/>
  <c r="AB221" i="3"/>
  <c r="AA222" i="3"/>
  <c r="AB222" i="3" s="1"/>
  <c r="AA223" i="3"/>
  <c r="AB223" i="3"/>
  <c r="AA224" i="3"/>
  <c r="AB224" i="3"/>
  <c r="AA225" i="3"/>
  <c r="AB225" i="3" s="1"/>
  <c r="AA226" i="3"/>
  <c r="AB226" i="3" s="1"/>
  <c r="AA227" i="3"/>
  <c r="AB227" i="3" s="1"/>
  <c r="AA228" i="3"/>
  <c r="AB228" i="3" s="1"/>
  <c r="AA229" i="3"/>
  <c r="AB229" i="3" s="1"/>
  <c r="AA230" i="3"/>
  <c r="AB230" i="3"/>
  <c r="AA231" i="3"/>
  <c r="AB231" i="3"/>
  <c r="AA232" i="3"/>
  <c r="AB232" i="3" s="1"/>
  <c r="AA233" i="3"/>
  <c r="AB233" i="3"/>
  <c r="AA234" i="3"/>
  <c r="AB234" i="3"/>
  <c r="AA235" i="3"/>
  <c r="AB235" i="3"/>
  <c r="AA236" i="3"/>
  <c r="AB236" i="3"/>
  <c r="AA237" i="3"/>
  <c r="AB237" i="3"/>
  <c r="AA238" i="3"/>
  <c r="AB238" i="3" s="1"/>
  <c r="AA239" i="3"/>
  <c r="AB239" i="3"/>
  <c r="AA240" i="3"/>
  <c r="AB240" i="3"/>
  <c r="AA241" i="3"/>
  <c r="AB241" i="3" s="1"/>
  <c r="AA242" i="3"/>
  <c r="AB242" i="3"/>
  <c r="AA243" i="3"/>
  <c r="AB243" i="3"/>
  <c r="AA244" i="3"/>
  <c r="AB244" i="3" s="1"/>
  <c r="AA245" i="3"/>
  <c r="AB245" i="3"/>
  <c r="AA246" i="3"/>
  <c r="AB246" i="3"/>
  <c r="AA247" i="3"/>
  <c r="AB247" i="3" s="1"/>
  <c r="AA248" i="3"/>
  <c r="AB248" i="3"/>
  <c r="AA249" i="3"/>
  <c r="AB249" i="3"/>
  <c r="AA250" i="3"/>
  <c r="AB250" i="3" s="1"/>
  <c r="AA251" i="3"/>
  <c r="AB251" i="3"/>
  <c r="AA252" i="3"/>
  <c r="AB252" i="3"/>
  <c r="AA253" i="3"/>
  <c r="AB253" i="3" s="1"/>
  <c r="AA254" i="3"/>
  <c r="AB254" i="3"/>
  <c r="AA255" i="3"/>
  <c r="AB255" i="3"/>
  <c r="AA256" i="3"/>
  <c r="AB256" i="3" s="1"/>
  <c r="AA257" i="3"/>
  <c r="AB257" i="3" s="1"/>
  <c r="AA258" i="3"/>
  <c r="AB258" i="3"/>
  <c r="AA259" i="3"/>
  <c r="AB259" i="3"/>
  <c r="AA260" i="3"/>
  <c r="AB260" i="3" s="1"/>
  <c r="AA261" i="3"/>
  <c r="AB261" i="3"/>
  <c r="AA262" i="3"/>
  <c r="AB262" i="3"/>
  <c r="AA263" i="3"/>
  <c r="AB263" i="3" s="1"/>
  <c r="AA264" i="3"/>
  <c r="AB264" i="3"/>
  <c r="AA265" i="3"/>
  <c r="AB265" i="3"/>
  <c r="AA266" i="3"/>
  <c r="AB266" i="3" s="1"/>
  <c r="AA267" i="3"/>
  <c r="AB267" i="3"/>
  <c r="AA268" i="3"/>
  <c r="AB268" i="3"/>
  <c r="AA269" i="3"/>
  <c r="AB269" i="3" s="1"/>
  <c r="AA270" i="3"/>
  <c r="AB270" i="3" s="1"/>
  <c r="AA271" i="3"/>
  <c r="AB271" i="3" s="1"/>
  <c r="AA272" i="3"/>
  <c r="AB272" i="3" s="1"/>
  <c r="AA273" i="3"/>
  <c r="AB273" i="3"/>
  <c r="AA274" i="3"/>
  <c r="AB274" i="3" s="1"/>
  <c r="AA275" i="3"/>
  <c r="AB275" i="3" s="1"/>
  <c r="AA276" i="3"/>
  <c r="AB276" i="3"/>
  <c r="AA277" i="3"/>
  <c r="AB277" i="3" s="1"/>
  <c r="AA278" i="3"/>
  <c r="AB278" i="3"/>
  <c r="AA279" i="3"/>
  <c r="AB279" i="3"/>
  <c r="AA280" i="3"/>
  <c r="AB280" i="3" s="1"/>
  <c r="AA281" i="3"/>
  <c r="AB281" i="3"/>
  <c r="AA282" i="3"/>
  <c r="AB282" i="3" s="1"/>
  <c r="AA283" i="3"/>
  <c r="AB283" i="3"/>
  <c r="AA284" i="3"/>
  <c r="AB284" i="3" s="1"/>
  <c r="AA285" i="3"/>
  <c r="AB285" i="3"/>
  <c r="AA286" i="3"/>
  <c r="AB286" i="3"/>
  <c r="AA287" i="3"/>
  <c r="AB287" i="3" s="1"/>
  <c r="AA288" i="3"/>
  <c r="AB288" i="3"/>
  <c r="AA289" i="3"/>
  <c r="AB289" i="3"/>
  <c r="AA290" i="3"/>
  <c r="AB290" i="3" s="1"/>
  <c r="AA291" i="3"/>
  <c r="AB291" i="3"/>
  <c r="AA292" i="3"/>
  <c r="AB292" i="3"/>
  <c r="AA293" i="3"/>
  <c r="AB293" i="3"/>
  <c r="AA294" i="3"/>
  <c r="AB294" i="3"/>
  <c r="AA295" i="3"/>
  <c r="AB295" i="3" s="1"/>
  <c r="AA296" i="3"/>
  <c r="AB296" i="3"/>
  <c r="AA297" i="3"/>
  <c r="AB297" i="3"/>
  <c r="AA298" i="3"/>
  <c r="AB298" i="3" s="1"/>
  <c r="AA299" i="3"/>
  <c r="AB299" i="3"/>
  <c r="AA300" i="3"/>
  <c r="AB300" i="3"/>
  <c r="AA301" i="3"/>
  <c r="AB301" i="3" s="1"/>
  <c r="AA302" i="3"/>
  <c r="AB302" i="3"/>
  <c r="AA303" i="3"/>
  <c r="AB303" i="3"/>
  <c r="AA304" i="3"/>
  <c r="AB304" i="3" s="1"/>
  <c r="AA305" i="3"/>
  <c r="AB305" i="3" s="1"/>
  <c r="AA306" i="3"/>
  <c r="AB306" i="3" s="1"/>
  <c r="AA307" i="3"/>
  <c r="AB307" i="3" s="1"/>
  <c r="AA308" i="3"/>
  <c r="AB308" i="3" s="1"/>
  <c r="AA309" i="3"/>
  <c r="AB309" i="3"/>
  <c r="AA310" i="3"/>
  <c r="AB310" i="3"/>
  <c r="AA311" i="3"/>
  <c r="AB311" i="3" s="1"/>
  <c r="AA312" i="3"/>
  <c r="AB312" i="3"/>
  <c r="AA313" i="3"/>
  <c r="AB313" i="3"/>
  <c r="AA314" i="3"/>
  <c r="AB314" i="3"/>
  <c r="AA315" i="3"/>
  <c r="AB315" i="3"/>
  <c r="AA316" i="3"/>
  <c r="AB316" i="3" s="1"/>
  <c r="AA317" i="3"/>
  <c r="AB317" i="3"/>
  <c r="AA318" i="3"/>
  <c r="AB318" i="3" s="1"/>
  <c r="AA319" i="3"/>
  <c r="AB319" i="3"/>
  <c r="AA320" i="3"/>
  <c r="AB320" i="3" s="1"/>
  <c r="AA321" i="3"/>
  <c r="AB321" i="3"/>
  <c r="AA322" i="3"/>
  <c r="AB322" i="3" s="1"/>
  <c r="AA323" i="3"/>
  <c r="AB323" i="3"/>
  <c r="AA324" i="3"/>
  <c r="AB324" i="3" s="1"/>
  <c r="AA325" i="3"/>
  <c r="AB325" i="3"/>
  <c r="AA326" i="3"/>
  <c r="AB326" i="3" s="1"/>
  <c r="AA327" i="3"/>
  <c r="AB327" i="3"/>
  <c r="AA328" i="3"/>
  <c r="AB328" i="3"/>
  <c r="AA329" i="3"/>
  <c r="AB329" i="3" s="1"/>
  <c r="AA330" i="3"/>
  <c r="AB330" i="3" s="1"/>
  <c r="AA4" i="3"/>
  <c r="AB4" i="3" s="1"/>
  <c r="AA5" i="3"/>
  <c r="AB5" i="3" s="1"/>
  <c r="AA6" i="3"/>
  <c r="AB6" i="3" s="1"/>
  <c r="AA7" i="3"/>
  <c r="AB7" i="3" s="1"/>
  <c r="AA8" i="3"/>
  <c r="AB8" i="3" s="1"/>
  <c r="AA9" i="3"/>
  <c r="AB9" i="3" s="1"/>
  <c r="AA10" i="3"/>
  <c r="AB10" i="3" s="1"/>
  <c r="AA11" i="3"/>
  <c r="AB11" i="3"/>
  <c r="AA12" i="3"/>
  <c r="AB12" i="3" s="1"/>
  <c r="AA13" i="3"/>
  <c r="AB13" i="3" s="1"/>
  <c r="AA14" i="3"/>
  <c r="AB14" i="3" s="1"/>
  <c r="AA15" i="3"/>
  <c r="AB15" i="3" s="1"/>
  <c r="AA16" i="3"/>
  <c r="AB16" i="3" s="1"/>
  <c r="AA17" i="3"/>
  <c r="AB17" i="3" s="1"/>
  <c r="AA18" i="3"/>
  <c r="AB18" i="3" s="1"/>
  <c r="AA19" i="3"/>
  <c r="AB19" i="3" s="1"/>
  <c r="AA20" i="3"/>
  <c r="AB20" i="3" s="1"/>
  <c r="AA21" i="3"/>
  <c r="AB21" i="3" s="1"/>
  <c r="AA22" i="3"/>
  <c r="AB22" i="3" s="1"/>
  <c r="AA23" i="3"/>
  <c r="AB23" i="3" s="1"/>
  <c r="AA24" i="3"/>
  <c r="AB24" i="3" s="1"/>
  <c r="AA25" i="3"/>
  <c r="AB25" i="3" s="1"/>
  <c r="AA26" i="3"/>
  <c r="AB26" i="3" s="1"/>
  <c r="AA27" i="3"/>
  <c r="AB27" i="3" s="1"/>
  <c r="AA28" i="3"/>
  <c r="AB28" i="3" s="1"/>
  <c r="AA29" i="3"/>
  <c r="AB29" i="3" s="1"/>
  <c r="AA30" i="3"/>
  <c r="AB30" i="3" s="1"/>
  <c r="AA31" i="3"/>
  <c r="AB31" i="3" s="1"/>
  <c r="AA32" i="3"/>
  <c r="AB32" i="3" s="1"/>
  <c r="AA33" i="3"/>
  <c r="AB33" i="3" s="1"/>
  <c r="AA34" i="3"/>
  <c r="AB34" i="3" s="1"/>
  <c r="AA35" i="3"/>
  <c r="AB35" i="3" s="1"/>
  <c r="AA36" i="3"/>
  <c r="AB36" i="3" s="1"/>
  <c r="AA37" i="3"/>
  <c r="AB37" i="3" s="1"/>
  <c r="AA38" i="3"/>
  <c r="AB38" i="3" s="1"/>
  <c r="AA39" i="3"/>
  <c r="AB39" i="3" s="1"/>
  <c r="AA40" i="3"/>
  <c r="AB40" i="3" s="1"/>
  <c r="AA41" i="3"/>
  <c r="AB41" i="3" s="1"/>
  <c r="AA42" i="3"/>
  <c r="AB42" i="3" s="1"/>
  <c r="AA43" i="3"/>
  <c r="AB43" i="3" s="1"/>
  <c r="AA44" i="3"/>
  <c r="AB44" i="3" s="1"/>
  <c r="AA45" i="3"/>
  <c r="AB45" i="3" s="1"/>
  <c r="AA46" i="3"/>
  <c r="AB46" i="3" s="1"/>
  <c r="AA47" i="3"/>
  <c r="AB47" i="3" s="1"/>
  <c r="AA48" i="3"/>
  <c r="AB48" i="3" s="1"/>
  <c r="AA49" i="3"/>
  <c r="AB49" i="3" s="1"/>
  <c r="AA50" i="3"/>
  <c r="AB50" i="3" s="1"/>
  <c r="AA51" i="3"/>
  <c r="AB51" i="3" s="1"/>
  <c r="AA52" i="3"/>
  <c r="AB52" i="3" s="1"/>
  <c r="AA53" i="3"/>
  <c r="AB53" i="3" s="1"/>
  <c r="AA54" i="3"/>
  <c r="AB54" i="3" s="1"/>
  <c r="AA55" i="3"/>
  <c r="AB55" i="3" s="1"/>
  <c r="AA56" i="3"/>
  <c r="AB56" i="3" s="1"/>
  <c r="AA57" i="3"/>
  <c r="AB57" i="3" s="1"/>
  <c r="AA58" i="3"/>
  <c r="AB58" i="3" s="1"/>
  <c r="AA59" i="3"/>
  <c r="AB59" i="3" s="1"/>
  <c r="AA60" i="3"/>
  <c r="AB60" i="3" s="1"/>
  <c r="AA61" i="3"/>
  <c r="AB61" i="3" s="1"/>
  <c r="AA62" i="3"/>
  <c r="AB62" i="3" s="1"/>
  <c r="AA63" i="3"/>
  <c r="AB63" i="3" s="1"/>
  <c r="AA64" i="3"/>
  <c r="AB64" i="3" s="1"/>
  <c r="AA65" i="3"/>
  <c r="AB65" i="3" s="1"/>
  <c r="AA66" i="3"/>
  <c r="AB66" i="3" s="1"/>
  <c r="AA67" i="3"/>
  <c r="AB67" i="3" s="1"/>
  <c r="AA68" i="3"/>
  <c r="AB68" i="3" s="1"/>
  <c r="AA69" i="3"/>
  <c r="AB69" i="3" s="1"/>
  <c r="AA70" i="3"/>
  <c r="AB70" i="3" s="1"/>
  <c r="AA71" i="3"/>
  <c r="AB71" i="3" s="1"/>
  <c r="AA72" i="3"/>
  <c r="AB72" i="3" s="1"/>
  <c r="AA73" i="3"/>
  <c r="AB73" i="3" s="1"/>
  <c r="AA74" i="3"/>
  <c r="AB74" i="3" s="1"/>
  <c r="AA75" i="3"/>
  <c r="AB75" i="3" s="1"/>
  <c r="AA76" i="3"/>
  <c r="AB76" i="3" s="1"/>
  <c r="AA77" i="3"/>
  <c r="AB77" i="3" s="1"/>
  <c r="AA78" i="3"/>
  <c r="AB78" i="3" s="1"/>
  <c r="AA79" i="3"/>
  <c r="AB79" i="3" s="1"/>
  <c r="AA80" i="3"/>
  <c r="AB80" i="3" s="1"/>
  <c r="AA81" i="3"/>
  <c r="AB81" i="3" s="1"/>
  <c r="AA82" i="3"/>
  <c r="AB82" i="3" s="1"/>
  <c r="AA83" i="3"/>
  <c r="AB83" i="3" s="1"/>
  <c r="AA84" i="3"/>
  <c r="AB84" i="3" s="1"/>
  <c r="AA85" i="3"/>
  <c r="AB85" i="3" s="1"/>
  <c r="AA86" i="3"/>
  <c r="AB86" i="3" s="1"/>
  <c r="AA87" i="3"/>
  <c r="AB87" i="3" s="1"/>
  <c r="AA88" i="3"/>
  <c r="AB88" i="3" s="1"/>
  <c r="AA89" i="3"/>
  <c r="AB89" i="3" s="1"/>
  <c r="AA90" i="3"/>
  <c r="AB90" i="3" s="1"/>
  <c r="AA91" i="3"/>
  <c r="AB91" i="3" s="1"/>
  <c r="AA92" i="3"/>
  <c r="AB92" i="3" s="1"/>
  <c r="AA93" i="3"/>
  <c r="AB93" i="3" s="1"/>
  <c r="AA94" i="3"/>
  <c r="AB94" i="3" s="1"/>
  <c r="AA95" i="3"/>
  <c r="AB95" i="3" s="1"/>
  <c r="AA96" i="3"/>
  <c r="AB96" i="3" s="1"/>
  <c r="AA97" i="3"/>
  <c r="AB97" i="3" s="1"/>
  <c r="AA98" i="3"/>
  <c r="AB98" i="3" s="1"/>
  <c r="AA99" i="3"/>
  <c r="AB99" i="3" s="1"/>
  <c r="AA100" i="3"/>
  <c r="AB100" i="3" s="1"/>
  <c r="AA101" i="3"/>
  <c r="AB101" i="3" s="1"/>
  <c r="AA102" i="3"/>
  <c r="AB102" i="3" s="1"/>
  <c r="AA103" i="3"/>
  <c r="AB103" i="3" s="1"/>
  <c r="AA104" i="3"/>
  <c r="AB104" i="3" s="1"/>
  <c r="AA105" i="3"/>
  <c r="AB105" i="3" s="1"/>
  <c r="AA106" i="3"/>
  <c r="AB106" i="3" s="1"/>
  <c r="AA107" i="3"/>
  <c r="AB107" i="3" s="1"/>
  <c r="AA108" i="3"/>
  <c r="AB108" i="3" s="1"/>
  <c r="AA109" i="3"/>
  <c r="AB109" i="3" s="1"/>
  <c r="AA110" i="3"/>
  <c r="AB110" i="3" s="1"/>
  <c r="AA111" i="3"/>
  <c r="AB111" i="3" s="1"/>
  <c r="AA112" i="3"/>
  <c r="AB112" i="3" s="1"/>
  <c r="AA113" i="3"/>
  <c r="AB113" i="3" s="1"/>
  <c r="AA114" i="3"/>
  <c r="AB114" i="3" s="1"/>
  <c r="AA115" i="3"/>
  <c r="AB115" i="3" s="1"/>
  <c r="AA116" i="3"/>
  <c r="AB116" i="3" s="1"/>
  <c r="AA117" i="3"/>
  <c r="AB117" i="3" s="1"/>
  <c r="AA118" i="3"/>
  <c r="AB118" i="3" s="1"/>
  <c r="AA119" i="3"/>
  <c r="AB119" i="3" s="1"/>
  <c r="AA120" i="3"/>
  <c r="AB120" i="3"/>
  <c r="AA121" i="3"/>
  <c r="AB121" i="3"/>
  <c r="AA122" i="3"/>
  <c r="AB122" i="3" s="1"/>
  <c r="AA123" i="3"/>
  <c r="AB123" i="3"/>
  <c r="AA124" i="3"/>
  <c r="AB124" i="3"/>
  <c r="AA125" i="3"/>
  <c r="AB125" i="3" s="1"/>
  <c r="AA126" i="3"/>
  <c r="AB126" i="3"/>
  <c r="AA127" i="3"/>
  <c r="AB127" i="3"/>
  <c r="AA128" i="3"/>
  <c r="AB128" i="3" s="1"/>
  <c r="AA129" i="3"/>
  <c r="AB129" i="3"/>
  <c r="AA130" i="3"/>
  <c r="AB130" i="3"/>
  <c r="AA131" i="3"/>
  <c r="AB131" i="3" s="1"/>
  <c r="AA132" i="3"/>
  <c r="AB132" i="3" s="1"/>
  <c r="AA133" i="3"/>
  <c r="AB133" i="3" s="1"/>
  <c r="AA134" i="3"/>
  <c r="AB134" i="3" s="1"/>
  <c r="AA135" i="3"/>
  <c r="AB135" i="3" s="1"/>
  <c r="AA136" i="3"/>
  <c r="AB136" i="3"/>
  <c r="AA137" i="3"/>
  <c r="AB137" i="3"/>
  <c r="AA138" i="3"/>
  <c r="AB138" i="3" s="1"/>
  <c r="AA139" i="3"/>
  <c r="AB139" i="3"/>
  <c r="AA140" i="3"/>
  <c r="AB140" i="3"/>
  <c r="AA141" i="3"/>
  <c r="AB141" i="3" s="1"/>
  <c r="AA142" i="3"/>
  <c r="AB142" i="3"/>
  <c r="AA143" i="3"/>
  <c r="AB143" i="3"/>
  <c r="AA144" i="3"/>
  <c r="AB144" i="3" s="1"/>
  <c r="AA145" i="3"/>
  <c r="AB145" i="3"/>
  <c r="AA146" i="3"/>
  <c r="AB146" i="3"/>
  <c r="AA147" i="3"/>
  <c r="AB147" i="3" s="1"/>
  <c r="AA148" i="3"/>
  <c r="AB148" i="3"/>
  <c r="AA149" i="3"/>
  <c r="AB149" i="3"/>
  <c r="AA150" i="3"/>
  <c r="AB150" i="3" s="1"/>
  <c r="AA151" i="3"/>
  <c r="AB151" i="3"/>
  <c r="AA152" i="3"/>
  <c r="AB152" i="3" s="1"/>
  <c r="AA153" i="3"/>
  <c r="AB153" i="3"/>
  <c r="AA154" i="3"/>
  <c r="AB154" i="3"/>
  <c r="AA155" i="3"/>
  <c r="AB155" i="3" s="1"/>
  <c r="AA156" i="3"/>
  <c r="AB156" i="3"/>
  <c r="AA157" i="3"/>
  <c r="AB157" i="3"/>
  <c r="AA158" i="3"/>
  <c r="AB158" i="3" s="1"/>
  <c r="AA159" i="3"/>
  <c r="AB159" i="3"/>
  <c r="AA160" i="3"/>
  <c r="AB160" i="3"/>
  <c r="AA161" i="3"/>
  <c r="AB161" i="3" s="1"/>
  <c r="AA162" i="3"/>
  <c r="AB162" i="3"/>
  <c r="AA163" i="3"/>
  <c r="AB163" i="3" s="1"/>
  <c r="AA164" i="3"/>
  <c r="AB164" i="3"/>
  <c r="AA165" i="3"/>
  <c r="AB165" i="3" s="1"/>
  <c r="AA166" i="3"/>
  <c r="AB166" i="3"/>
  <c r="AA167" i="3"/>
  <c r="AB167" i="3"/>
  <c r="AA168" i="3"/>
  <c r="AB168" i="3" s="1"/>
  <c r="AA169" i="3"/>
  <c r="AB169" i="3"/>
  <c r="AA170" i="3"/>
  <c r="AB170" i="3"/>
  <c r="AA171" i="3"/>
  <c r="AB171" i="3" s="1"/>
  <c r="AA172" i="3"/>
  <c r="AB172" i="3"/>
  <c r="AA173" i="3"/>
  <c r="AB173" i="3"/>
  <c r="AA174" i="3"/>
  <c r="AB174" i="3" s="1"/>
  <c r="AA175" i="3"/>
  <c r="AB175" i="3"/>
  <c r="AA176" i="3"/>
  <c r="AB176" i="3"/>
  <c r="AA177" i="3"/>
  <c r="AB177" i="3"/>
  <c r="AA178" i="3"/>
  <c r="AB178" i="3"/>
  <c r="AA179" i="3"/>
  <c r="AB179" i="3"/>
  <c r="AA180" i="3"/>
  <c r="AB180" i="3" s="1"/>
  <c r="AA181" i="3"/>
  <c r="AB181" i="3"/>
  <c r="AA182" i="3"/>
  <c r="AB182" i="3"/>
  <c r="AA183" i="3"/>
  <c r="AB183" i="3" s="1"/>
  <c r="AA184" i="3"/>
  <c r="AB184" i="3"/>
  <c r="AA185" i="3"/>
  <c r="AB185" i="3"/>
  <c r="AA186" i="3"/>
  <c r="AB186" i="3" s="1"/>
  <c r="AA187" i="3"/>
  <c r="AB187" i="3"/>
  <c r="AA188" i="3"/>
  <c r="AB188" i="3"/>
  <c r="AA189" i="3"/>
  <c r="AB189" i="3" s="1"/>
  <c r="AA190" i="3"/>
  <c r="AB190" i="3"/>
  <c r="AA191" i="3"/>
  <c r="AB191" i="3"/>
  <c r="AA192" i="3"/>
  <c r="AB192" i="3" s="1"/>
  <c r="AA193" i="3"/>
  <c r="AB193" i="3"/>
  <c r="AA194" i="3"/>
  <c r="AB194" i="3"/>
  <c r="AA195" i="3"/>
  <c r="AB195" i="3" s="1"/>
  <c r="AA196" i="3"/>
  <c r="AB196" i="3"/>
  <c r="AA197" i="3"/>
  <c r="AB197" i="3"/>
  <c r="AA198" i="3"/>
  <c r="AB198" i="3" s="1"/>
  <c r="AA199" i="3"/>
  <c r="AB199" i="3"/>
  <c r="AA200" i="3"/>
  <c r="AB200" i="3"/>
  <c r="AA201" i="3"/>
  <c r="AB201" i="3" s="1"/>
  <c r="AA202" i="3"/>
  <c r="AB202" i="3"/>
  <c r="AA203" i="3"/>
  <c r="AB203" i="3" s="1"/>
  <c r="AA204" i="3"/>
  <c r="AB204" i="3"/>
  <c r="AA205" i="3"/>
  <c r="AB205" i="3" s="1"/>
  <c r="AA206" i="3"/>
  <c r="AB206" i="3"/>
  <c r="AA207" i="3"/>
  <c r="AB207" i="3" s="1"/>
  <c r="AA208" i="3"/>
  <c r="AB208" i="3"/>
  <c r="AA209" i="3"/>
  <c r="AB209" i="3"/>
  <c r="AA210" i="3"/>
  <c r="AB210" i="3"/>
  <c r="AA211" i="3"/>
  <c r="AB211" i="3"/>
  <c r="AA212" i="3"/>
  <c r="AB212" i="3"/>
  <c r="AA213" i="3"/>
  <c r="AB213" i="3" s="1"/>
  <c r="AA214" i="3"/>
  <c r="AB214" i="3"/>
  <c r="AA3" i="3"/>
  <c r="AB3" i="3" s="1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05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281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67" i="3"/>
  <c r="V256" i="3"/>
  <c r="V257" i="3"/>
  <c r="V258" i="3"/>
  <c r="V259" i="3"/>
  <c r="V260" i="3"/>
  <c r="V261" i="3"/>
  <c r="V262" i="3"/>
  <c r="V263" i="3"/>
  <c r="V264" i="3"/>
  <c r="V265" i="3"/>
  <c r="V266" i="3"/>
  <c r="V255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14" i="3"/>
  <c r="V211" i="3"/>
  <c r="V212" i="3"/>
  <c r="V213" i="3"/>
  <c r="V210" i="3"/>
  <c r="V204" i="3"/>
  <c r="V205" i="3"/>
  <c r="V206" i="3"/>
  <c r="V207" i="3"/>
  <c r="V208" i="3"/>
  <c r="V209" i="3"/>
  <c r="V203" i="3"/>
  <c r="V193" i="3"/>
  <c r="V194" i="3"/>
  <c r="V195" i="3"/>
  <c r="V196" i="3"/>
  <c r="V197" i="3"/>
  <c r="V198" i="3"/>
  <c r="V199" i="3"/>
  <c r="V200" i="3"/>
  <c r="V201" i="3"/>
  <c r="V202" i="3"/>
  <c r="V192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67" i="3"/>
  <c r="V161" i="3"/>
  <c r="V162" i="3"/>
  <c r="V163" i="3"/>
  <c r="V164" i="3"/>
  <c r="V165" i="3"/>
  <c r="V166" i="3"/>
  <c r="V160" i="3"/>
  <c r="V150" i="3"/>
  <c r="V151" i="3"/>
  <c r="V152" i="3"/>
  <c r="V153" i="3"/>
  <c r="V154" i="3"/>
  <c r="V155" i="3"/>
  <c r="V156" i="3"/>
  <c r="V157" i="3"/>
  <c r="V158" i="3"/>
  <c r="V159" i="3"/>
  <c r="V149" i="3"/>
  <c r="V139" i="3"/>
  <c r="V140" i="3"/>
  <c r="V141" i="3"/>
  <c r="V142" i="3"/>
  <c r="V143" i="3"/>
  <c r="V144" i="3"/>
  <c r="V145" i="3"/>
  <c r="V146" i="3"/>
  <c r="V147" i="3"/>
  <c r="V148" i="3"/>
  <c r="V138" i="3"/>
  <c r="V136" i="3"/>
  <c r="V137" i="3"/>
  <c r="V135" i="3"/>
  <c r="V130" i="3"/>
  <c r="V131" i="3"/>
  <c r="V132" i="3"/>
  <c r="V133" i="3"/>
  <c r="V134" i="3"/>
  <c r="V129" i="3"/>
  <c r="V121" i="3"/>
  <c r="V122" i="3"/>
  <c r="V123" i="3"/>
  <c r="V124" i="3"/>
  <c r="V125" i="3"/>
  <c r="V126" i="3"/>
  <c r="V127" i="3"/>
  <c r="V128" i="3"/>
  <c r="V120" i="3"/>
  <c r="K225" i="3" l="1"/>
  <c r="L225" i="3" s="1"/>
  <c r="L224" i="3"/>
  <c r="K224" i="3"/>
  <c r="K223" i="3"/>
  <c r="L223" i="3" s="1"/>
  <c r="K222" i="3"/>
  <c r="L222" i="3" s="1"/>
  <c r="K221" i="3"/>
  <c r="L221" i="3" s="1"/>
  <c r="K220" i="3"/>
  <c r="L220" i="3" s="1"/>
  <c r="K219" i="3"/>
  <c r="L219" i="3" s="1"/>
  <c r="L218" i="3"/>
  <c r="K218" i="3"/>
  <c r="L217" i="3"/>
  <c r="K217" i="3"/>
  <c r="K216" i="3"/>
  <c r="L216" i="3" s="1"/>
  <c r="L215" i="3"/>
  <c r="K215" i="3"/>
  <c r="K214" i="3"/>
  <c r="L214" i="3" s="1"/>
  <c r="K213" i="3"/>
  <c r="L213" i="3" s="1"/>
  <c r="K212" i="3"/>
  <c r="L212" i="3" s="1"/>
  <c r="K211" i="3"/>
  <c r="L211" i="3" s="1"/>
  <c r="L210" i="3"/>
  <c r="K210" i="3"/>
  <c r="L209" i="3"/>
  <c r="K209" i="3"/>
  <c r="K208" i="3"/>
  <c r="L208" i="3" s="1"/>
  <c r="K207" i="3"/>
  <c r="L207" i="3" s="1"/>
  <c r="L206" i="3"/>
  <c r="K206" i="3"/>
  <c r="K205" i="3"/>
  <c r="L205" i="3" s="1"/>
  <c r="K204" i="3"/>
  <c r="L204" i="3" s="1"/>
  <c r="K203" i="3"/>
  <c r="L203" i="3" s="1"/>
  <c r="L202" i="3"/>
  <c r="K202" i="3"/>
  <c r="K201" i="3"/>
  <c r="L201" i="3" s="1"/>
  <c r="K200" i="3"/>
  <c r="L200" i="3" s="1"/>
  <c r="L199" i="3"/>
  <c r="K199" i="3"/>
  <c r="L198" i="3"/>
  <c r="K198" i="3"/>
  <c r="L197" i="3"/>
  <c r="K197" i="3"/>
  <c r="K196" i="3"/>
  <c r="L196" i="3" s="1"/>
  <c r="L195" i="3"/>
  <c r="K195" i="3"/>
  <c r="L194" i="3"/>
  <c r="K194" i="3"/>
  <c r="K193" i="3"/>
  <c r="L193" i="3" s="1"/>
  <c r="L192" i="3"/>
  <c r="K192" i="3"/>
  <c r="K191" i="3"/>
  <c r="L191" i="3" s="1"/>
  <c r="L190" i="3"/>
  <c r="K190" i="3"/>
  <c r="K189" i="3"/>
  <c r="L189" i="3" s="1"/>
  <c r="K188" i="3"/>
  <c r="L188" i="3" s="1"/>
  <c r="K187" i="3"/>
  <c r="L187" i="3" s="1"/>
  <c r="L186" i="3"/>
  <c r="K186" i="3"/>
  <c r="K185" i="3"/>
  <c r="L185" i="3" s="1"/>
  <c r="L184" i="3"/>
  <c r="K184" i="3"/>
  <c r="L183" i="3"/>
  <c r="K183" i="3"/>
  <c r="K182" i="3"/>
  <c r="L182" i="3" s="1"/>
  <c r="L181" i="3"/>
  <c r="K181" i="3"/>
  <c r="K180" i="3"/>
  <c r="L180" i="3" s="1"/>
  <c r="K179" i="3"/>
  <c r="L179" i="3" s="1"/>
  <c r="K178" i="3"/>
  <c r="L178" i="3" s="1"/>
  <c r="K177" i="3"/>
  <c r="L177" i="3" s="1"/>
  <c r="K176" i="3"/>
  <c r="L176" i="3" s="1"/>
  <c r="K175" i="3"/>
  <c r="L175" i="3" s="1"/>
  <c r="K174" i="3"/>
  <c r="L174" i="3" s="1"/>
  <c r="K173" i="3"/>
  <c r="L173" i="3" s="1"/>
  <c r="L172" i="3"/>
  <c r="K172" i="3"/>
  <c r="L171" i="3"/>
  <c r="K171" i="3"/>
  <c r="K170" i="3"/>
  <c r="L170" i="3" s="1"/>
  <c r="K169" i="3"/>
  <c r="L169" i="3" s="1"/>
  <c r="L168" i="3"/>
  <c r="K168" i="3"/>
  <c r="K167" i="3"/>
  <c r="L167" i="3" s="1"/>
  <c r="L166" i="3"/>
  <c r="K166" i="3"/>
  <c r="L165" i="3"/>
  <c r="K165" i="3"/>
  <c r="L164" i="3"/>
  <c r="K164" i="3"/>
  <c r="K163" i="3"/>
  <c r="L163" i="3" s="1"/>
  <c r="L162" i="3"/>
  <c r="K162" i="3"/>
  <c r="K161" i="3"/>
  <c r="L161" i="3" s="1"/>
  <c r="K160" i="3"/>
  <c r="L160" i="3" s="1"/>
  <c r="K159" i="3"/>
  <c r="L159" i="3" s="1"/>
  <c r="K158" i="3"/>
  <c r="L158" i="3" s="1"/>
  <c r="K157" i="3"/>
  <c r="L157" i="3" s="1"/>
  <c r="K156" i="3"/>
  <c r="L156" i="3" s="1"/>
  <c r="K155" i="3"/>
  <c r="L155" i="3" s="1"/>
  <c r="L154" i="3"/>
  <c r="K154" i="3"/>
  <c r="K153" i="3"/>
  <c r="L153" i="3" s="1"/>
  <c r="K152" i="3"/>
  <c r="L152" i="3" s="1"/>
  <c r="L151" i="3"/>
  <c r="K151" i="3"/>
  <c r="L150" i="3"/>
  <c r="K150" i="3"/>
  <c r="K149" i="3"/>
  <c r="L149" i="3" s="1"/>
  <c r="L148" i="3"/>
  <c r="K148" i="3"/>
  <c r="L147" i="3"/>
  <c r="K147" i="3"/>
  <c r="K146" i="3"/>
  <c r="L146" i="3" s="1"/>
  <c r="L145" i="3"/>
  <c r="K145" i="3"/>
  <c r="L144" i="3"/>
  <c r="K144" i="3"/>
  <c r="K143" i="3"/>
  <c r="L143" i="3" s="1"/>
  <c r="K142" i="3"/>
  <c r="L142" i="3" s="1"/>
  <c r="L141" i="3"/>
  <c r="K141" i="3"/>
  <c r="K140" i="3"/>
  <c r="L140" i="3" s="1"/>
  <c r="L139" i="3"/>
  <c r="K139" i="3"/>
  <c r="L138" i="3"/>
  <c r="K138" i="3"/>
  <c r="L137" i="3"/>
  <c r="K137" i="3"/>
  <c r="K136" i="3"/>
  <c r="L136" i="3" s="1"/>
  <c r="K135" i="3"/>
  <c r="L135" i="3" s="1"/>
  <c r="K134" i="3"/>
  <c r="L134" i="3" s="1"/>
  <c r="L133" i="3"/>
  <c r="K133" i="3"/>
  <c r="L132" i="3"/>
  <c r="K132" i="3"/>
  <c r="L131" i="3"/>
  <c r="K131" i="3"/>
  <c r="K130" i="3"/>
  <c r="L130" i="3" s="1"/>
  <c r="K129" i="3"/>
  <c r="L129" i="3" s="1"/>
  <c r="L128" i="3"/>
  <c r="K128" i="3"/>
  <c r="L127" i="3"/>
  <c r="K127" i="3"/>
  <c r="L126" i="3"/>
  <c r="K126" i="3"/>
  <c r="K125" i="3"/>
  <c r="L125" i="3" s="1"/>
  <c r="L124" i="3"/>
  <c r="K124" i="3"/>
  <c r="L123" i="3"/>
  <c r="K123" i="3"/>
  <c r="K122" i="3"/>
  <c r="L122" i="3" s="1"/>
  <c r="L121" i="3"/>
  <c r="K121" i="3"/>
  <c r="L120" i="3"/>
  <c r="K120" i="3"/>
  <c r="L119" i="3"/>
  <c r="K119" i="3"/>
  <c r="L118" i="3"/>
  <c r="K118" i="3"/>
  <c r="K117" i="3"/>
  <c r="L117" i="3" s="1"/>
  <c r="K116" i="3"/>
  <c r="L116" i="3" s="1"/>
  <c r="K115" i="3"/>
  <c r="L115" i="3" s="1"/>
  <c r="K114" i="3"/>
  <c r="L114" i="3" s="1"/>
  <c r="K113" i="3"/>
  <c r="L113" i="3" s="1"/>
  <c r="K112" i="3"/>
  <c r="L112" i="3" s="1"/>
  <c r="L111" i="3"/>
  <c r="K111" i="3"/>
  <c r="K110" i="3"/>
  <c r="L110" i="3" s="1"/>
  <c r="K109" i="3"/>
  <c r="L109" i="3" s="1"/>
  <c r="K108" i="3"/>
  <c r="L108" i="3" s="1"/>
  <c r="K107" i="3"/>
  <c r="L107" i="3" s="1"/>
  <c r="K106" i="3"/>
  <c r="L106" i="3" s="1"/>
  <c r="K105" i="3"/>
  <c r="L105" i="3" s="1"/>
  <c r="K104" i="3"/>
  <c r="L104" i="3" s="1"/>
  <c r="K103" i="3"/>
  <c r="L103" i="3" s="1"/>
  <c r="K102" i="3"/>
  <c r="L102" i="3" s="1"/>
  <c r="K101" i="3"/>
  <c r="L101" i="3" s="1"/>
  <c r="K100" i="3"/>
  <c r="L100" i="3" s="1"/>
  <c r="K99" i="3"/>
  <c r="L99" i="3" s="1"/>
  <c r="K98" i="3"/>
  <c r="L98" i="3" s="1"/>
  <c r="K97" i="3"/>
  <c r="L97" i="3" s="1"/>
  <c r="K96" i="3"/>
  <c r="L96" i="3" s="1"/>
  <c r="L95" i="3"/>
  <c r="K95" i="3"/>
  <c r="K94" i="3"/>
  <c r="L94" i="3" s="1"/>
  <c r="K93" i="3"/>
  <c r="L93" i="3" s="1"/>
  <c r="L92" i="3"/>
  <c r="K92" i="3"/>
  <c r="K91" i="3"/>
  <c r="L91" i="3" s="1"/>
  <c r="L90" i="3"/>
  <c r="K90" i="3"/>
  <c r="L89" i="3"/>
  <c r="K89" i="3"/>
  <c r="K88" i="3"/>
  <c r="L88" i="3" s="1"/>
  <c r="L87" i="3"/>
  <c r="K87" i="3"/>
  <c r="L86" i="3"/>
  <c r="K86" i="3"/>
  <c r="K85" i="3"/>
  <c r="L85" i="3" s="1"/>
  <c r="K84" i="3"/>
  <c r="L84" i="3" s="1"/>
  <c r="L83" i="3"/>
  <c r="K83" i="3"/>
  <c r="K82" i="3"/>
  <c r="L82" i="3" s="1"/>
  <c r="L81" i="3"/>
  <c r="K81" i="3"/>
  <c r="K80" i="3"/>
  <c r="L80" i="3" s="1"/>
  <c r="L79" i="3"/>
  <c r="K79" i="3"/>
  <c r="L78" i="3"/>
  <c r="K78" i="3"/>
  <c r="L77" i="3"/>
  <c r="K77" i="3"/>
  <c r="K76" i="3"/>
  <c r="L76" i="3" s="1"/>
  <c r="K75" i="3"/>
  <c r="L75" i="3" s="1"/>
  <c r="K74" i="3"/>
  <c r="L74" i="3" s="1"/>
  <c r="L73" i="3"/>
  <c r="K73" i="3"/>
  <c r="K72" i="3"/>
  <c r="L72" i="3" s="1"/>
  <c r="L71" i="3"/>
  <c r="K71" i="3"/>
  <c r="K70" i="3"/>
  <c r="L70" i="3" s="1"/>
  <c r="L69" i="3"/>
  <c r="K69" i="3"/>
  <c r="K68" i="3"/>
  <c r="L68" i="3" s="1"/>
  <c r="L67" i="3"/>
  <c r="K67" i="3"/>
  <c r="L66" i="3"/>
  <c r="K66" i="3"/>
  <c r="K65" i="3"/>
  <c r="L65" i="3" s="1"/>
  <c r="L64" i="3"/>
  <c r="K64" i="3"/>
  <c r="K63" i="3"/>
  <c r="L63" i="3" s="1"/>
  <c r="K62" i="3"/>
  <c r="L62" i="3" s="1"/>
  <c r="L61" i="3"/>
  <c r="K61" i="3"/>
  <c r="L60" i="3"/>
  <c r="K60" i="3"/>
  <c r="K59" i="3"/>
  <c r="L59" i="3" s="1"/>
  <c r="K58" i="3"/>
  <c r="L58" i="3" s="1"/>
  <c r="L57" i="3"/>
  <c r="K57" i="3"/>
  <c r="L56" i="3"/>
  <c r="K56" i="3"/>
  <c r="K55" i="3"/>
  <c r="L55" i="3" s="1"/>
  <c r="K54" i="3"/>
  <c r="L54" i="3" s="1"/>
  <c r="K53" i="3"/>
  <c r="L53" i="3" s="1"/>
  <c r="L52" i="3"/>
  <c r="K52" i="3"/>
  <c r="L51" i="3"/>
  <c r="K51" i="3"/>
  <c r="L50" i="3"/>
  <c r="K50" i="3"/>
  <c r="K49" i="3"/>
  <c r="L49" i="3" s="1"/>
  <c r="L48" i="3"/>
  <c r="K48" i="3"/>
  <c r="L47" i="3"/>
  <c r="K47" i="3"/>
  <c r="L46" i="3"/>
  <c r="K46" i="3"/>
  <c r="K45" i="3"/>
  <c r="L45" i="3" s="1"/>
  <c r="L44" i="3"/>
  <c r="K44" i="3"/>
  <c r="K43" i="3"/>
  <c r="L43" i="3" s="1"/>
  <c r="K42" i="3"/>
  <c r="L42" i="3" s="1"/>
  <c r="K41" i="3"/>
  <c r="L41" i="3" s="1"/>
  <c r="K40" i="3"/>
  <c r="L40" i="3" s="1"/>
  <c r="K39" i="3"/>
  <c r="L39" i="3" s="1"/>
  <c r="K38" i="3"/>
  <c r="L38" i="3" s="1"/>
  <c r="K37" i="3"/>
  <c r="L37" i="3" s="1"/>
  <c r="K36" i="3"/>
  <c r="L36" i="3" s="1"/>
  <c r="K35" i="3"/>
  <c r="L35" i="3" s="1"/>
  <c r="L34" i="3"/>
  <c r="K34" i="3"/>
  <c r="K33" i="3"/>
  <c r="L33" i="3" s="1"/>
  <c r="L32" i="3"/>
  <c r="K32" i="3"/>
  <c r="K31" i="3"/>
  <c r="L31" i="3" s="1"/>
  <c r="K30" i="3"/>
  <c r="L30" i="3" s="1"/>
  <c r="L29" i="3"/>
  <c r="K29" i="3"/>
  <c r="L28" i="3"/>
  <c r="K28" i="3"/>
  <c r="L27" i="3"/>
  <c r="K27" i="3"/>
  <c r="K26" i="3"/>
  <c r="L26" i="3" s="1"/>
  <c r="L25" i="3"/>
  <c r="K25" i="3"/>
  <c r="L24" i="3"/>
  <c r="K24" i="3"/>
  <c r="K23" i="3"/>
  <c r="L23" i="3" s="1"/>
  <c r="K22" i="3"/>
  <c r="L22" i="3" s="1"/>
  <c r="K21" i="3"/>
  <c r="L21" i="3" s="1"/>
  <c r="K20" i="3"/>
  <c r="L20" i="3" s="1"/>
  <c r="K19" i="3"/>
  <c r="L19" i="3" s="1"/>
  <c r="K18" i="3"/>
  <c r="L18" i="3" s="1"/>
  <c r="K17" i="3"/>
  <c r="L17" i="3" s="1"/>
  <c r="K16" i="3"/>
  <c r="L16" i="3" s="1"/>
  <c r="K15" i="3"/>
  <c r="L15" i="3" s="1"/>
  <c r="K14" i="3"/>
  <c r="L14" i="3" s="1"/>
  <c r="L13" i="3"/>
  <c r="K13" i="3"/>
  <c r="K12" i="3"/>
  <c r="L12" i="3" s="1"/>
  <c r="K11" i="3"/>
  <c r="L11" i="3" s="1"/>
  <c r="K10" i="3"/>
  <c r="L10" i="3" s="1"/>
  <c r="L9" i="3"/>
  <c r="K9" i="3"/>
  <c r="L8" i="3"/>
  <c r="K8" i="3"/>
  <c r="K7" i="3"/>
  <c r="L7" i="3" s="1"/>
  <c r="L6" i="3"/>
  <c r="K6" i="3"/>
  <c r="K5" i="3"/>
  <c r="L5" i="3" s="1"/>
  <c r="L4" i="3"/>
  <c r="K4" i="3"/>
  <c r="L3" i="3"/>
  <c r="K3" i="3"/>
  <c r="F166" i="3" l="1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165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87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7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42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3" i="3"/>
  <c r="J3" i="5"/>
  <c r="H3" i="5"/>
  <c r="C3" i="5"/>
  <c r="J2" i="5"/>
  <c r="J1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Ying Hsu</author>
  </authors>
  <commentList>
    <comment ref="R110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Ying Hsu:</t>
        </r>
        <r>
          <rPr>
            <sz val="9"/>
            <color indexed="81"/>
            <rFont val="Tahoma"/>
            <family val="2"/>
          </rPr>
          <t xml:space="preserve">
After contacting CARB, received additional species for this profile.  Re-do the composite. 2/26/2019</t>
        </r>
      </text>
    </comment>
    <comment ref="Q139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Ying Hsu:</t>
        </r>
        <r>
          <rPr>
            <sz val="9"/>
            <color indexed="81"/>
            <rFont val="Tahoma"/>
            <family val="2"/>
          </rPr>
          <t xml:space="preserve">
In terms of composition, this is the only composite that needed to update the weighting factor of FIFRA. It was changed from 0.096447 to 0.096.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Ying Hsu</author>
  </authors>
  <commentList>
    <comment ref="W169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Ying Hsu:</t>
        </r>
        <r>
          <rPr>
            <sz val="9"/>
            <color indexed="81"/>
            <rFont val="Tahoma"/>
            <family val="2"/>
          </rPr>
          <t xml:space="preserve">
Additional compound only in OG Profile #3017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uery from PRD2" type="1" refreshedVersion="4" background="1" saveData="1">
    <dbPr connection="DSN=PRD2;UID=artn;DBQ=PRD2;DBA=W;APA=T;EXC=F;FEN=T;QTO=T;FRC=10;FDL=10;LOB=T;RST=T;BTD=F;BNF=F;BAM=IfAllSuccessful;NUM=NLS;DPM=F;MTS=T;MDI=F;CSR=F;FWC=F;FBS=64000;TLO=O;MLD=0;ODA=F;" command="select * from fraction"/>
  </connection>
</connections>
</file>

<file path=xl/sharedStrings.xml><?xml version="1.0" encoding="utf-8"?>
<sst xmlns="http://schemas.openxmlformats.org/spreadsheetml/2006/main" count="56168" uniqueCount="1618">
  <si>
    <t>SAROAD</t>
  </si>
  <si>
    <t>Liquid gasoline 1985 (profile 709 normalized to 100%)</t>
  </si>
  <si>
    <t>Gasoline vapors-1985 (profile 710 normalized to 100%)</t>
  </si>
  <si>
    <t>Industrial surface coating-composite laquer</t>
  </si>
  <si>
    <t>Industrial surface coating-composite enamel</t>
  </si>
  <si>
    <t>Industrial surface coating-composite primer</t>
  </si>
  <si>
    <t>Industrial surface coating-composite adhesive</t>
  </si>
  <si>
    <t>Slow cure asphalt</t>
  </si>
  <si>
    <t>Medium cure asphalt</t>
  </si>
  <si>
    <t>Gasoline - catalyst - stabilized exhaust - ARB IUS summer 1990</t>
  </si>
  <si>
    <t>Gasoline - catalyst - stabilized exhaust - ARB IUS summer 1987</t>
  </si>
  <si>
    <t>Architectural surface coating-water based paint</t>
  </si>
  <si>
    <t>ICE-reciprocating-natural gas</t>
  </si>
  <si>
    <t>Propylene glycol</t>
  </si>
  <si>
    <t>Styrene</t>
  </si>
  <si>
    <t>Trichlorotrifluoroethane</t>
  </si>
  <si>
    <t>Oil &amp; gas production fugitives-liquid service</t>
  </si>
  <si>
    <t>Oil &amp; gas production fugitives-gas service</t>
  </si>
  <si>
    <t>Oil &amp; gas production fugitives-valves-unspecified</t>
  </si>
  <si>
    <t>Tetrahyrofuran</t>
  </si>
  <si>
    <t>Evaporative emissions-distillate fuel</t>
  </si>
  <si>
    <t>MTBE</t>
  </si>
  <si>
    <t>Phthalic anhydride mfg.-xylene oxidation</t>
  </si>
  <si>
    <t>Fluorocarbon-11</t>
  </si>
  <si>
    <t>Fluorocarbon-113</t>
  </si>
  <si>
    <t>Carbon tetrachloride</t>
  </si>
  <si>
    <t>Isobutyl acetate</t>
  </si>
  <si>
    <t>Methyl amyl ketone</t>
  </si>
  <si>
    <t>Methyl isobutyl ketone</t>
  </si>
  <si>
    <t>N-propyl alcohol</t>
  </si>
  <si>
    <t>Hexylene glycol</t>
  </si>
  <si>
    <t>Industrial surface coating-solvent based paint</t>
  </si>
  <si>
    <t>Synthetic rubber mfg-styrene-butadiene rubber</t>
  </si>
  <si>
    <t>Ethylene oxide</t>
  </si>
  <si>
    <t>Methyl alcohol</t>
  </si>
  <si>
    <t>Carbon black manufacturing</t>
  </si>
  <si>
    <t>Dimethyl formamide</t>
  </si>
  <si>
    <t>Methyl acetate</t>
  </si>
  <si>
    <t>Isooctane</t>
  </si>
  <si>
    <t>Glycol ethers (diethylene glycol)</t>
  </si>
  <si>
    <t>Formaldehyde</t>
  </si>
  <si>
    <t>Ethyl ether</t>
  </si>
  <si>
    <t>CFC-12 (dichlorodifluoromethane)</t>
  </si>
  <si>
    <t>Composite mineral spirit (naphthas or lactol spirits)</t>
  </si>
  <si>
    <t>Non-cat start exhaust 1996 SSD 2.0% o etoh (MTBE phaseout)</t>
  </si>
  <si>
    <t>Carbon bond 4 group *ald2*</t>
  </si>
  <si>
    <t>Isoprene &amp; soil NO</t>
  </si>
  <si>
    <t>Monoterpenes</t>
  </si>
  <si>
    <t>Myrcene</t>
  </si>
  <si>
    <t>Alpha pinene</t>
  </si>
  <si>
    <t>Beta pinene</t>
  </si>
  <si>
    <t>Limonene</t>
  </si>
  <si>
    <t>Carene</t>
  </si>
  <si>
    <t>OVOC other biogenics</t>
  </si>
  <si>
    <t>EPA composite consumer products 9/29/95</t>
  </si>
  <si>
    <t>Utility equipment - gasoline - 2 cycle - CalPoly 1991</t>
  </si>
  <si>
    <t>DRAFT CONSUMER PRD: WHEEL CLEANERS</t>
  </si>
  <si>
    <t>Utility equipment - gasoline - 4 cycle - CalPoly 1991</t>
  </si>
  <si>
    <t>Farm equipment - diesel - light &amp; heavy - (ems=actual weight)</t>
  </si>
  <si>
    <t>Methylbutenol</t>
  </si>
  <si>
    <t>Gasoline - catalyst - FTP Bag 1-3 STARTS - ARB IUS summer 1994</t>
  </si>
  <si>
    <t>DRAFT CONSUMER PRD: GENERAL PURPOSE DEGREASERS - AEROSOLS</t>
  </si>
  <si>
    <t>DRAFT CONSUMER PRD: GENERAL PURPOSE DEGREASERS - NON-AEROSOLS</t>
  </si>
  <si>
    <t>DRAFT CONSUMER PRD: GLASS CLEANERS - AEROSOLS</t>
  </si>
  <si>
    <t>DRAFT CONSUMER PRD: GLASS CLEANERS - NON-AEROSOLS</t>
  </si>
  <si>
    <t>DRAFT CONSUMER PRD: METAL POLISHES/CLEANSERS</t>
  </si>
  <si>
    <t>DRAFT CONSUMER PRD: OVEN CLEANERS - AEROSOLS/PUMPS</t>
  </si>
  <si>
    <t>DRAFT CONSUMER PRD: OVEN CLEANERS - LIQUID AND OTHER</t>
  </si>
  <si>
    <t>DRAFT CONSUMER PRD: TOILET BOWL CLEANERS</t>
  </si>
  <si>
    <t>DRAFT CONSUMER PRD: BATHROOM AND TILE CLEANERS - AEROSOLS</t>
  </si>
  <si>
    <t>DRAFT CONSUMER PRD: BATHROOM AND TILE CLEANERS - NON-AEROSOLS</t>
  </si>
  <si>
    <t>DRAFT CONSUMER PRD: LAUNDRY PREWASH - AEROSOLS/SOLIDS</t>
  </si>
  <si>
    <t>DRAFT CONSUMER PRD: LAUNDRY PREWASH - OTHER FORMS</t>
  </si>
  <si>
    <t>DRAFT CONSUMER PRD: LAUNDRY STARCHES, SIZINGS, ETC.</t>
  </si>
  <si>
    <t>DRAFT CONSUMER PRD: DUSTING AIDS - AEROSOLS</t>
  </si>
  <si>
    <t>DRAFT CONSUMER PRD: DUSTING AIDS - NON-AEROSOLS</t>
  </si>
  <si>
    <t>DRAFT CONSUMER PRD: FLEXIBLE FLOOR WAX/POLISH</t>
  </si>
  <si>
    <t>DRAFT CONSUMER PRD: NON-RESILIENT FLOOR WAX/POLISH</t>
  </si>
  <si>
    <t>DRAFT CONSUMER PRD: WOOD FLOOR WAX/POLISH</t>
  </si>
  <si>
    <t>DRAFT CONSUMER PRD: FURNITURE MAINTENANCE PRODUCTS - AEROSOLS</t>
  </si>
  <si>
    <t>DRAFT CONSUMER PRD: FURNITURE MAINTENANCE PRODUCTS - OTHER FORMS</t>
  </si>
  <si>
    <t>DRAFT CONSUMER PRD: SHOE CARE PRODUCTS</t>
  </si>
  <si>
    <t>DRAFT CONSUMER PRD: MULTI-PURPOSE LUBRICANT</t>
  </si>
  <si>
    <t>DRAFT CONSUMER PRD: SILICONE BASED MULTI-PURPOSE LUBRICANT</t>
  </si>
  <si>
    <t>DRAFT CONSUMER PRD: PENETRANT</t>
  </si>
  <si>
    <t>DRAFT CONSUMER PRD: SPECIALTY LUBRICANT</t>
  </si>
  <si>
    <t>DRAFT CONSUMER PRD: SINGLE PHASE AEROSOL AIR FRESHENERS</t>
  </si>
  <si>
    <t>DRAFT CONSUMER PRD: DOUBLE PHASE AEROSOL AIR FRESHENERS</t>
  </si>
  <si>
    <t>DRAFT CONSUMER PRD: DUAL PURPOSE AIR FRESHENER/DISINFECTANT</t>
  </si>
  <si>
    <t>DRAFT CONSUMER PRD: LIQUID/PUMP SPRAY AIR FRESHENERS</t>
  </si>
  <si>
    <t>DRAFT CONSUMER PRD: SOLID/GEL AIR FRESHENERS</t>
  </si>
  <si>
    <t>DRAFT CONSUMER PRD: CHARCOAL LIGHTER MATERIALS</t>
  </si>
  <si>
    <t>DRAFT CONSUMER PRD: AEROSOL COOKING SPRAYS</t>
  </si>
  <si>
    <t>DRAFT CONSUMER PRD: UNDERARM ANTIPERSPIRANTS - AEROSOLS</t>
  </si>
  <si>
    <t>DRAFT CONSUMER PRD: UNDERARM ANTIPERSPIRANTS - NON-AEROSOLS</t>
  </si>
  <si>
    <t>DRAFT CONSUMER PRD: UNDERARM DEODORANTS - AEROSOLS</t>
  </si>
  <si>
    <t>DRAFT CONSUMER PRD: UNDERARM DEODORANTS - NON-AEROSOLS</t>
  </si>
  <si>
    <t>DRAFT CONSUMER PRD: ASTRINGENTS/TONERS</t>
  </si>
  <si>
    <t>DRAFT CONSUMER PRD: HAND AND BODY LOTIONS</t>
  </si>
  <si>
    <t>DRAFT CONSUMER PRD: BATTERY CLEANERS</t>
  </si>
  <si>
    <t>DRAFT CONSUMER PRD: AUTOMOTIVE BRAKE CLEANERS</t>
  </si>
  <si>
    <t>DRAFT CONSUMER PRD: CARBURETOR OR FUEL-INJECTION AIR INTAKE CLEANERS</t>
  </si>
  <si>
    <t>DRAFT CONSUMER PRD: ENGINE DEGREASERS - AEROSOLS</t>
  </si>
  <si>
    <t>DRAFT CONSUMER PRD: ENGINE DEGREASERS - NON-AEROSOLS</t>
  </si>
  <si>
    <t>DRAFT CONSUMER PRD: SOLVENT PARTS CLEANER - AEROSOLS</t>
  </si>
  <si>
    <t>DRAFT CONSUMER PRD: SOLVENT PARTS CLEANER - NON-AEROSOLS</t>
  </si>
  <si>
    <t>DRAFT CONSUMER PRD: TIRE SEALANTS AND INFLATORS</t>
  </si>
  <si>
    <t>DRAFT CONSUMER PRD: AUTOMOTIVE UNDERCOATINGS - AEROSOLS</t>
  </si>
  <si>
    <t>DRAFT CONSUMER PRD: AUTOMOTIVE UNDERCOATINGS - NON-AEROSOLS</t>
  </si>
  <si>
    <t>DRAFT CONSUMER PRD: AUTOMOTIVE WINDSHIELD WASHER FLUIDS</t>
  </si>
  <si>
    <t>DRAFT CONSUMER PRD: GRAFFITI REMOVERS</t>
  </si>
  <si>
    <t>DRAFT CONSUMER PRD: PAINT REMOVERS OR STRIPPERS</t>
  </si>
  <si>
    <t>DRAFT CONSUMER PRD: MULTIPURPOSE SOLVENTS</t>
  </si>
  <si>
    <t>DRAFT CONSUMER PRD: ELECTRONIC CLEANER</t>
  </si>
  <si>
    <t>DRAFT CONSUMER PRD: ADHESIVE REMOVER</t>
  </si>
  <si>
    <t>DRAFT CONSUMER PRD: DISINFECTANTS</t>
  </si>
  <si>
    <t>DRAFT CONSUMER PRD: SANITIZERS</t>
  </si>
  <si>
    <t>DRAFT CONSUMER PRD: STERILANTS (NOT INCLUDING ETHYLENE OXIDE)</t>
  </si>
  <si>
    <t>DRAFT CONSUMER PRD: NON-SELECTIVE HERBICIDES/DEFOLIANTS</t>
  </si>
  <si>
    <t>DRAFT CONSUMER PRD: SELECTIVE HERBICIDES/DEFOLIANTS</t>
  </si>
  <si>
    <t>DRAFT CONSUMER PRD: FLEA AND TICK INSECTICIDE</t>
  </si>
  <si>
    <t>DRAFT CONSUMER PRD: FLYING INSECT INSECTICIDE - AEROSOLS</t>
  </si>
  <si>
    <t>DRAFT CONSUMER PRD: FLYING INSECT INSECTICIDE - NON-AEROSOLS</t>
  </si>
  <si>
    <t>DRAFT CONSUMER PRD: WASP AND HORNET INSECTICIDE</t>
  </si>
  <si>
    <t>DRAFT CONSUMER PRD: LAWN AND GARDEN INSECTICIDES</t>
  </si>
  <si>
    <t>DRAFT CONSUMER PRD: CRAWLING BUG INSECTICIDES - AEROSOLS</t>
  </si>
  <si>
    <t>DRAFT CONSUMER PRD: CRAWLING BUG INSECTICIDES - NON-AEROSOLS</t>
  </si>
  <si>
    <t>DRAFT CONSUMER PRD: INSECTICIDE FOGGERS</t>
  </si>
  <si>
    <t>DRAFT CONSUMER PRD: INSECT REPELLANTS - AEROSOLS</t>
  </si>
  <si>
    <t>DRAFT CONSUMER PRD: INSECT REPELLANTS - NON-AEROSOLS</t>
  </si>
  <si>
    <t>DRAFT CONSUMER PRD: FUNGICIDES AND NEMATICIDES</t>
  </si>
  <si>
    <t>DRAFT CONSUMER PRD: HOUSEHOLD CARPET AND UPHOLSTERY CLEANERS - AEROSO</t>
  </si>
  <si>
    <t>DRAFT CONSUMER PRD: HOUSEHOLD CARPET AND UPHOLSTERY CLEANERS - NON-AE</t>
  </si>
  <si>
    <t>DRAFT CONSUMER PRD: CARPET DEODORIZERS</t>
  </si>
  <si>
    <t>DRAFT CONSUMER PRD: SPOT REMOVERS - AEROSOLS</t>
  </si>
  <si>
    <t>DRAFT CONSUMER PRD: SPOT REMOVERS - NON-AEROSOLS</t>
  </si>
  <si>
    <t>DRAFT CONSUMER PRD: FABRIC PROTECTANTS</t>
  </si>
  <si>
    <t>DRAFT CONSUMER PRD: FLOOR WAX STRIPPERS</t>
  </si>
  <si>
    <t>DRAFT CONSUMER PRD: GENERAL PURPOSE CLEANERS - AEROSOLS</t>
  </si>
  <si>
    <t>DRAFT CONSUMER PRD: GENERAL PURPOSE CLEANERS - NON-AEROSOLS</t>
  </si>
  <si>
    <t>DRAFT CONSUMER PRD: PERSONAL FRAGRANCE PRODUCT (FRAGRANCE &lt;= 20%)</t>
  </si>
  <si>
    <t>DRAFT CONSUMER PRD: PERSONAL FRAGRANCE PRODUCT (FRAGRANCE &gt; 20%)</t>
  </si>
  <si>
    <t>DRAFT CONSUMER PRD: HAIR SPRAY</t>
  </si>
  <si>
    <t>DRAFT CONSUMER PRD: HAIR STYLING GELS</t>
  </si>
  <si>
    <t>DRAFT CONSUMER PRD: NAIL POLISH</t>
  </si>
  <si>
    <t>DRAFT CONSUMER PRD: NAIL BASE COATS, UNDERCOATS</t>
  </si>
  <si>
    <t>DRAFT CONSUMER PRD: NAIL POLISH REMOVERS</t>
  </si>
  <si>
    <t>DRAFT CONSUMER PRD: RUBBING ALCOHOL</t>
  </si>
  <si>
    <t>DRAFT CONSUMER PRD: SHAVING CREAMS</t>
  </si>
  <si>
    <t>DRAFT CONSUMER PRD: FOOT POWDERS</t>
  </si>
  <si>
    <t>DRAFT CONSUMER PRD: PERSONAL HYGIENE SPRAYS</t>
  </si>
  <si>
    <t>DRAFT CONSUMER PRD: LAUNDRY DETERGENT</t>
  </si>
  <si>
    <t>DRAFT CONSUMER PRD: HAND DISHWASHING SOAP</t>
  </si>
  <si>
    <t>DRAFT CONSUMER PRD: HEAVY DUTY HAND CLEANER OR SOAP</t>
  </si>
  <si>
    <t>DRAFT CONSUMER PRD: COMBINED SMALL CATEGORIES EPA COMPOSITE</t>
  </si>
  <si>
    <t>FABRICATED METAL (US EPA #2466)</t>
  </si>
  <si>
    <t>DRAFT CONSUMER PRD: ARTS AND CRAFTS ADHESIVES</t>
  </si>
  <si>
    <t>DRAFT CONSUMER PRD: AUTOMOTIVE ADHESIVES</t>
  </si>
  <si>
    <t>DRAFT CONSUMER PRD: CARPET AND TILE ADHESIVES</t>
  </si>
  <si>
    <t>DRAFT CONSUMER PRD: CONSTRUCTION AND PANEL ADHESIVES</t>
  </si>
  <si>
    <t>DRAFT CONSUMER PRD: CONTACT ADHESIVE</t>
  </si>
  <si>
    <t>DRAFT CONSUMER PRD: GENERAL PURPOSE ADHESIVE</t>
  </si>
  <si>
    <t>DRAFT CONSUMER PRD: AEROSOL ADHESIVE (INCLUDING INDUSTRIAL)</t>
  </si>
  <si>
    <t>DRAFT CONSUMER PRD: PIPE CEMENTS AND PRIMERS</t>
  </si>
  <si>
    <t>DRAFT CONSUMER PRD: WOODWORKING GLUES</t>
  </si>
  <si>
    <t>DRAFT CONSUMER PRD: SEALANTS &amp; CAULKING COMPOUNDS</t>
  </si>
  <si>
    <t>DRAFT CONSUMER PRD: WOOD FILLERS</t>
  </si>
  <si>
    <t>DRAFT CONSUMER PRD: BUG AND TAR REMOVERS</t>
  </si>
  <si>
    <t>DRAFT CONSUMER PRD: AUTO CARPET AND UPHOLSTERY CLEANERS - AEROSOLS</t>
  </si>
  <si>
    <t>DRAFT CONSUMER PRD: AUTO CARPET AND UPHOLSTERY CLEANERS - NON-AEROSOL</t>
  </si>
  <si>
    <t>DRAFT CONSUMER PRD: AUTOMOTIVE HARD PASTE WAXES</t>
  </si>
  <si>
    <t>DRAFT CONSUMER PRD: AUTOMOTIVE INSTANT DETAILERS</t>
  </si>
  <si>
    <t>DRAFT CONSUMER PRD: AUTOMOTIVE WAXES/POLISHES/SEALANTS/GLAZES</t>
  </si>
  <si>
    <t>DRAFT CONSUMER PRD: RUBBER AND VINYL PROTECTANTS - AEROSOLS</t>
  </si>
  <si>
    <t>DRAFT CONSUMER PRD: RUBBER AND VINYL PROTECTANTS - NON-AEROSOLS</t>
  </si>
  <si>
    <t>DRAFT CONSUMER PRD: AUTOMOTIVE RUBBING OR POLISHING COMPOUNDS</t>
  </si>
  <si>
    <t>DRAFT CONSUMER PRD: TIRE CLEANERS</t>
  </si>
  <si>
    <t>DRAFT CONSUMER PRD: VINYL AND LEATHER CLEANERS</t>
  </si>
  <si>
    <t>THINNING SOLVENT/MINERAL SPIRITS (CALPOLY SLO 1996) ARB Default</t>
  </si>
  <si>
    <t>DRAFT AEROSOL CTGS: CLEAR COATINGS (UNSPECIFIED)</t>
  </si>
  <si>
    <t>DRAFT AEROSOL CTGS: FLAT COATINGS (UNSPECIFIED)</t>
  </si>
  <si>
    <t>DRAFT AEROSOL CTGS: FLUORESCENT COATINGS</t>
  </si>
  <si>
    <t>DRAFT AEROSOL CTGS: METALLIC PIGMENTED COATINGS</t>
  </si>
  <si>
    <t>DRAFT AEROSOL CTGS: NONFLAT COATINGS (UNSPECIFIED)</t>
  </si>
  <si>
    <t>DRAFT AEROSOL CTGS: PRIMERS (UNSPECIFIED)</t>
  </si>
  <si>
    <t>DRAFT AEROSOL CTGS: ART FIXATIVES AND SEALANTS</t>
  </si>
  <si>
    <t>DRAFT AEROSOL CTGS: AUTO BODY PRIMERS</t>
  </si>
  <si>
    <t>DRAFT AEROSOL CTGS: AUTO BUMPER AND TRIM COATINGS</t>
  </si>
  <si>
    <t>DRAFT AEROSOL CTGS: EXACT MATCH ENGINE ENAMEL</t>
  </si>
  <si>
    <t>DRAFT AEROSOL CTGS: EXACT MATCH AUTOMOTIVE COATINGS</t>
  </si>
  <si>
    <t>DRAFT AEROSOL CTGS: GROUND/TRAFFIC/MARKING COATINGS</t>
  </si>
  <si>
    <t>DRAFT AEROSOL CTGS: HIGH TEMPERATURE COATINGS</t>
  </si>
  <si>
    <t>DRAFT AEROSOL CTGS: VINYL/FABRIC/LEATHER/POLYCARB COATINGS</t>
  </si>
  <si>
    <t>DRAFT AEROSOL CTGS: COATINGS (UNSPECIFIED)</t>
  </si>
  <si>
    <t>DRAFT ARCHITECTURAL CTGS: SOLVENT BORNE (ARB 1998 SURVEY)</t>
  </si>
  <si>
    <t>Gasoline - catalyst - stabilized exhaust - ARB IUS summer 1996</t>
  </si>
  <si>
    <t>Cat stabilzed exhaust 2006 SSD etoh 2% O (MTBE phaseout)</t>
  </si>
  <si>
    <t>Cat stabilzed exhaust 2007 SSD etoh 2% O (MTBE phaseout)</t>
  </si>
  <si>
    <t>Cat stabilzed exhaust 2004 SSD etoh 2% O (MTBE phaseout)</t>
  </si>
  <si>
    <t>Cat stabilzed exhaust 2004 SSD etoh 2% 0 (MTBE phaseout)</t>
  </si>
  <si>
    <t>Cat stabilzed exhaust 2005 SSD etoh 2% O (MTBE phaseout)</t>
  </si>
  <si>
    <t>Cat stabilzed exhaust 2008 SSD etoh 2% O (MTBE phaseout)</t>
  </si>
  <si>
    <t>Cat stabilzed exhaust 2009 SSD etoh 2% O (MTBE phaseout)</t>
  </si>
  <si>
    <t>DRAFT ARCHITECTURAL CTGS: WATER BORNE (ARB 1998 SURVEY)</t>
  </si>
  <si>
    <t>Architectural surface coatings- composite solvent</t>
  </si>
  <si>
    <t>Domestic solvents- general composite</t>
  </si>
  <si>
    <t>Cat stabilzed exhaust 2010 SSD etoh 2% O (MTBE phaseout)</t>
  </si>
  <si>
    <t>Gasoline - non-cat - FTP bag1-3 STARTS - ARB IUS summer 1996</t>
  </si>
  <si>
    <t>Gasoline - non-cat - stabilized exhaust - ARB IUS summer 1994</t>
  </si>
  <si>
    <t>Gasoline - non-cat - FTP Bag 1-3 STARTS - ARB IUS summer 1994</t>
  </si>
  <si>
    <t>Animal waste decomposition</t>
  </si>
  <si>
    <t>Beer fermentation- ethanol</t>
  </si>
  <si>
    <t>Coke oven blast furnace- process gas</t>
  </si>
  <si>
    <t>Acetone- paint solvent</t>
  </si>
  <si>
    <t>Surface coating evaporation- ethyl acetate</t>
  </si>
  <si>
    <t>Surface coating evaporation- methyl ethyl ketone</t>
  </si>
  <si>
    <t>Surface coating evaporation- cellosolve acetate</t>
  </si>
  <si>
    <t>Surface coating evaporation- xylene solvent</t>
  </si>
  <si>
    <t>Propylene oxide emissions</t>
  </si>
  <si>
    <t>Surface coating solvent- ethyl alcohol</t>
  </si>
  <si>
    <t>Surface coating evaporation- solvent- isopropyl alcohol</t>
  </si>
  <si>
    <t>Surface coating evaporation- solvent- isopropyl acetate</t>
  </si>
  <si>
    <t>Petro storage- fixed roof- hexane</t>
  </si>
  <si>
    <t>Trichloroethylene cleaning solvent</t>
  </si>
  <si>
    <t>Synthetic rubber auto tire production</t>
  </si>
  <si>
    <t>Surface coating evaporation- solvent- butyl alcohol</t>
  </si>
  <si>
    <t>Surface coating evaporation- solvent- cellosolve</t>
  </si>
  <si>
    <t>Crude oil evaporation- vapor composite from fixed roof tanks</t>
  </si>
  <si>
    <t>Petro storage- fixed roof- benzene</t>
  </si>
  <si>
    <t>Petro storage- fixed roof- cyclohexane</t>
  </si>
  <si>
    <t>Petro storage- fixed roof- heptane</t>
  </si>
  <si>
    <t>Petro storage- fixed roof- pentane</t>
  </si>
  <si>
    <t>Evaporation- flexographic printing press- n-propyl alcohol</t>
  </si>
  <si>
    <t>Open hearth with oxygen lance- steel production</t>
  </si>
  <si>
    <t>Forest fires</t>
  </si>
  <si>
    <t>Refinery- pipes, valves &amp; flanges- composite</t>
  </si>
  <si>
    <t>Refinery- pump seals- composite</t>
  </si>
  <si>
    <t>Gasoline - non-cat  - stabilized exhaust - ARB IUS summer 1996</t>
  </si>
  <si>
    <t>Gasoline - non-cat - stabilized exhaust - ARB IUS summer 1996</t>
  </si>
  <si>
    <t>Gasoline - non-cat - FTP Composite   - ARB IUS summer 1994</t>
  </si>
  <si>
    <t>Petroleum industry - refinery catalytic reformer - fugitive emissions</t>
  </si>
  <si>
    <t>Varnish manufacturing</t>
  </si>
  <si>
    <t>Printing ink cooking- general</t>
  </si>
  <si>
    <t>Flares- chemical manufacturing</t>
  </si>
  <si>
    <t>Perchloroethylene cleaning solvent</t>
  </si>
  <si>
    <t>Stoddard cleaning solvent</t>
  </si>
  <si>
    <t>1,1,1-trichloroethane cleaning solvent</t>
  </si>
  <si>
    <t>Degreasing- toluene</t>
  </si>
  <si>
    <t>Surface coating solvent- general</t>
  </si>
  <si>
    <t>Jet fuel evaporation (jet a)</t>
  </si>
  <si>
    <t>Bar screen waste incinerator- solid waste</t>
  </si>
  <si>
    <t>Surface coating evaporation- general varnish/shellac</t>
  </si>
  <si>
    <t>Evaporation- gravure printing- general solvent</t>
  </si>
  <si>
    <t>Gasoline - catalyst - FTP Bag 1-3 STARTS - ARB IUS summer 1996</t>
  </si>
  <si>
    <t>Liquid gasoline - MTBE 11% - Commercial grade - MTBE/EtOH program</t>
  </si>
  <si>
    <t>External combustion boiler - natural gas</t>
  </si>
  <si>
    <t>External combustion boiler - process gas</t>
  </si>
  <si>
    <t>External combustion boiler- coke oven gas</t>
  </si>
  <si>
    <t>Industrial ice- distillate oil</t>
  </si>
  <si>
    <t>Coke oven stack gas - primary metals</t>
  </si>
  <si>
    <t>Iron production - blast furnace -  ore charging</t>
  </si>
  <si>
    <t>Iron sintering - primary metals</t>
  </si>
  <si>
    <t>Primary metals - steel production - basic oxygen furnace</t>
  </si>
  <si>
    <t>Asphalt roofing - blowing operation</t>
  </si>
  <si>
    <t>Asphalt roofing - dipping</t>
  </si>
  <si>
    <t>Asphalt roofing - tar kettle</t>
  </si>
  <si>
    <t>Refinery co boiler - fcc</t>
  </si>
  <si>
    <t>Refinery- fugitive emissions from covered drainage/separation pits</t>
  </si>
  <si>
    <t>Refinery cooling towers fugitive emissions</t>
  </si>
  <si>
    <t>Refinery flares- natural gas</t>
  </si>
  <si>
    <t>Gasoline - UCBerk - headspace vapors for MTBE 2.0 % O gasoline</t>
  </si>
  <si>
    <t>DEGREASING: COLD CLEANING (BATCH, CONVEYOR, SPRAY GUN)</t>
  </si>
  <si>
    <t>DEGREASING: VAPOR DEGREASING (BATCH, CONVEYOR)</t>
  </si>
  <si>
    <t>DEGREASING: HANDWIPING</t>
  </si>
  <si>
    <t>Isopentane</t>
  </si>
  <si>
    <t>Aniline</t>
  </si>
  <si>
    <t>Adipic acid</t>
  </si>
  <si>
    <t>Butadiene</t>
  </si>
  <si>
    <t>Butyl carbitol</t>
  </si>
  <si>
    <t>Ethylene glycol</t>
  </si>
  <si>
    <t>ARB/DPR Pesticide Profile</t>
  </si>
  <si>
    <t>LANDFILLS, USEPA LANDFILL EMISSION MODEL</t>
  </si>
  <si>
    <t>POTWs Wastewater Treatment, AB2588 Data, USEPA 50% unidentif.</t>
  </si>
  <si>
    <t>INDUSTRIAL PROCESSES - AVERAGE (EPA 9003)</t>
  </si>
  <si>
    <t>Gasoline - catalyst -stabilized exhaust-from 96IUS summer 2000</t>
  </si>
  <si>
    <t>CHEMICAL MANUFACTURING - AVERAGE (EPA 9004)</t>
  </si>
  <si>
    <t>PLASTICS PRODUCTION - AVERAGE (EPA 9005)</t>
  </si>
  <si>
    <t>SYNTHETIC ORGANIC FIBER PROD - AVERAGE (EPA 9006)</t>
  </si>
  <si>
    <t>ALCOHOLS PRODUCTION - AVERAGE (EPA 9007)</t>
  </si>
  <si>
    <t>PRIMARY METAL PRODUCTION - AVERAGE (EPA 9009)</t>
  </si>
  <si>
    <t>SECONDARY METAL PRODUCTION - AVERAGE (EPA 9010)</t>
  </si>
  <si>
    <t>MINERAL PRODUCTS - AVERAGE (EPA 9011)</t>
  </si>
  <si>
    <t>Gasoline - catalyst - stabilized exhaust - ARB summer 1989</t>
  </si>
  <si>
    <t>PETROLEUM INDUSTRY - AVERAGE (EPA 9012)</t>
  </si>
  <si>
    <t>PULP AND PAPER INDUSTRY - AVERAGE (EPA 9013)</t>
  </si>
  <si>
    <t>RUBBER/MISC. PLASTICS PRODUCTN - AVERAGE (EPA 9014)</t>
  </si>
  <si>
    <t>TEXTILE PRODUCTS - AVERAGE (EPA 9016)</t>
  </si>
  <si>
    <t>DRYCLEANING/DEGREASING - AVERAGE (EPA 9017)</t>
  </si>
  <si>
    <t>SURFACE COATING OPERATIONS - AVERAGE (EPA 9021)</t>
  </si>
  <si>
    <t>PRINTING/PUBLISHING - AVERAGE (EPA 9026)</t>
  </si>
  <si>
    <t>ORGANIC CHEMICAL STORAGE - AVERAGE (EPA 9028)</t>
  </si>
  <si>
    <t>CBG  - hot soak - based on ARB Surveillance Lab Data</t>
  </si>
  <si>
    <t>Gasoline - catalyst - stabilized exhaust - ARB summer 1992</t>
  </si>
  <si>
    <t>Gasoline - catalyst - stabilized exhaust - ARB summer 1993</t>
  </si>
  <si>
    <t>Gasoline - catalyst - stabilized exhaust - ARB summer 1995</t>
  </si>
  <si>
    <t>Gasoline - catalyst - stabilized exhaust - ARB summer 1991</t>
  </si>
  <si>
    <t>Gasoline - catalyst - stabilized exhaust - ARB summer 1997</t>
  </si>
  <si>
    <t>Gasoline - catalyst - stabilized exhaust - ARB summer 1998</t>
  </si>
  <si>
    <t>Gasoline - catalyst - stabilized exhaust - ARB summer 1988</t>
  </si>
  <si>
    <t>Cat stabilzed exhaust 2011 SSD etoh 2% O (MTBE phaseout)</t>
  </si>
  <si>
    <t>Gasoline - catalyst - stabilized exhaust - ARB summer 1999</t>
  </si>
  <si>
    <t>Cat stabilzed exhaust 2013 SSD etoh 2% O (MTBE phaseout)</t>
  </si>
  <si>
    <t>Cat stabilzed exhaust 2014 SSD etoh 2% O (MTBE phaseout)</t>
  </si>
  <si>
    <t>Cat stabilzed exhaust 2015 SSD etoh 2% O (MTBE phaseout)</t>
  </si>
  <si>
    <t>Cat stabilzed exhaust 2012 SSD etoh 2% O (MTBE phaseout)</t>
  </si>
  <si>
    <t>Cat stabilzed exhaust 2016 SSD etoh 2% O (MTBE phaseout)</t>
  </si>
  <si>
    <t>Cat stabilzed exhaust 2017 SSD etoh 2% O (MTBE phaseout)</t>
  </si>
  <si>
    <t>ORGANIC CHEM/FIXED ROOF:ALCOHOLS - AVG (EPA 9029)</t>
  </si>
  <si>
    <t>ORGANIC CHEM/FIXED ROOF:MISC ALKANES - AVG (EPA 9030)</t>
  </si>
  <si>
    <t>ORGANIC CHEM/FIXED ROOF:MISC AMINES - AVG (EPA 9032)</t>
  </si>
  <si>
    <t>ORGANIC CHEM/FIXED ROOF:GLYCOL ETHERS - AVG (EPA 9036)</t>
  </si>
  <si>
    <t>ORGANIC CHEM/FIXED ROOF:MISC KETONES - AVG (EPA 9040)</t>
  </si>
  <si>
    <t>ORGANIC CHEM/FIXED ROOF:MISC ETHERS - AVG (EPA 9043)</t>
  </si>
  <si>
    <t>ORGANIC SOLVENT EVAPORATION - MISC. - AVG (EPA 9047)</t>
  </si>
  <si>
    <t>AUTO REFINISHING (US EPA #2402)</t>
  </si>
  <si>
    <t>Gasoline - catalyst - stabilized exhaust - ARB summer 2003</t>
  </si>
  <si>
    <t>Cat stabilzed exhaust 2018 SSD etoh 2% O (MTBE phaseout)</t>
  </si>
  <si>
    <t>Gasoline - catalyst - stabilized exhaust - ARB summer 2001</t>
  </si>
  <si>
    <t>Non-cat stabilized exhaust 1996 SSD 2.0% o etoh (MTBE phaseout)</t>
  </si>
  <si>
    <t>Red oak combustion - wood stove (w/o catalyst)</t>
  </si>
  <si>
    <t>OCS - gas seeps</t>
  </si>
  <si>
    <t>OCS - oil seeps - volatile fraction</t>
  </si>
  <si>
    <t>Phenol</t>
  </si>
  <si>
    <t>Ethylene dichloride</t>
  </si>
  <si>
    <t>Ethylene dibromide</t>
  </si>
  <si>
    <t>Methyl methacrylate</t>
  </si>
  <si>
    <t>Vinyl acetate</t>
  </si>
  <si>
    <t>Methyl acrylate</t>
  </si>
  <si>
    <t>Acrylonitrile</t>
  </si>
  <si>
    <t>Ethane</t>
  </si>
  <si>
    <t>Geysers power plant main steam</t>
  </si>
  <si>
    <t>Jet fuel evaporation (jp-4)</t>
  </si>
  <si>
    <t>Methanol fuel 100% - assumed profile - 3/28/94</t>
  </si>
  <si>
    <t>Composite jet exhaust JP-5 (EPA 1097-1099)</t>
  </si>
  <si>
    <t>Species unknown- all category composite</t>
  </si>
  <si>
    <t>Liquid gasoline 1996 SSD etoh 2.0% o   (MTBE phaseout)</t>
  </si>
  <si>
    <t>Liquid gasoline 1996 SSD etoh 2.0% o (MTBE phaseout)</t>
  </si>
  <si>
    <t>External combustion boilers- distillate or residual</t>
  </si>
  <si>
    <t>Halogenated cleaning solvents- mixed</t>
  </si>
  <si>
    <t>Plastics mfg- vinyl chloride</t>
  </si>
  <si>
    <t>Plastics mfg- polypropylene</t>
  </si>
  <si>
    <t>Composite industrial degreasers</t>
  </si>
  <si>
    <t>Composite dry-cleaning solvents</t>
  </si>
  <si>
    <t>Printing evaporation loss- general</t>
  </si>
  <si>
    <t>Aerosol sprays- non-synthetic</t>
  </si>
  <si>
    <t>Aerosol sprays- synthetic</t>
  </si>
  <si>
    <t>Composite natural gas</t>
  </si>
  <si>
    <t>Open burning dump- landscape/pruning (modified KVB 121)</t>
  </si>
  <si>
    <t>Methylene chloride</t>
  </si>
  <si>
    <t>Oil &amp; gas extraction - pipeline valves &amp; fittings</t>
  </si>
  <si>
    <t>Oil &amp; gas extraction - pump seals</t>
  </si>
  <si>
    <t>Oil &amp; gas extraction - compressor seals</t>
  </si>
  <si>
    <t>Oil &amp; gas extraction - well heads &amp; cellars/oil&amp;water separator</t>
  </si>
  <si>
    <t>Daytime biogenic profile- Kern county crops</t>
  </si>
  <si>
    <t>Nighttime biogenic profile - Kern county crops</t>
  </si>
  <si>
    <t>Coal combustion - bituminous - fluidized bed</t>
  </si>
  <si>
    <t>Crude oil - sumps, wells, hots - Kern county</t>
  </si>
  <si>
    <t>Crude oil - storage tanks - Kern county</t>
  </si>
  <si>
    <t>Propane</t>
  </si>
  <si>
    <t>Butane</t>
  </si>
  <si>
    <t>Headspace vapors 1996 SSD etoh 2.0% o (MTBE phaseout)</t>
  </si>
  <si>
    <t>Hot soak vapors 1996  SSD etoh 2.0% o (MTBE phaseout)</t>
  </si>
  <si>
    <t>Gasoline - catalyst - stabilized exhaust - ARB summer 2002</t>
  </si>
  <si>
    <t>Cat start exhaust 1996 SSD etoh 2.0% o (MTBE phaseout)</t>
  </si>
  <si>
    <t>Non-cat stabilized exhaust 1996 SSD 2.0% o etoh  (MTBE phaseout)</t>
  </si>
  <si>
    <t>Architectural Coatings (Solvent-based), from 2000 survey</t>
  </si>
  <si>
    <t>Architectural Coatings (Water-based), from 2000 survey</t>
  </si>
  <si>
    <t>Cat stabilzed exhaust 2019 SSD etoh 2% O (MTBE phaseout)</t>
  </si>
  <si>
    <t>Cat stabilzed exhaust 2020 SSD etoh 2% O (MTBE phaseout)</t>
  </si>
  <si>
    <t>2001 Survey CONSUMER PRD: CONTACT ADHESIVE - GENERAL PURPOSE</t>
  </si>
  <si>
    <t>2001 Survey CONSUMER PRD: CONTACT ADHESIVE - SPECIAL PURPOSE</t>
  </si>
  <si>
    <t>2001 Survey CONSUMER PRD: ADESIVE REMOVERS - FLOOR AND WALL COVERING</t>
  </si>
  <si>
    <t>2001 Survey CONSUMER PRD: ADHESIVE REMOVERS - GASKET OR THREAD LOCKING</t>
  </si>
  <si>
    <t>2001 Survey CONSUMER PRD: ADHESIVE REMOVERS - GENERAL PURPOSE</t>
  </si>
  <si>
    <t>2001 Survey CONSUMER PRD: ADHESIVE REMOVERS - SPECIALTY</t>
  </si>
  <si>
    <t>2001 Survey CONSUMER PRD: GRAFFITI REMOVER - AEROSOL</t>
  </si>
  <si>
    <t>2001 Survey CONSUMER PRD: GRAFFITI REMOVER - NON-AEROSOL</t>
  </si>
  <si>
    <t>2001 Survey CONSUMER PRD: ELECTRICAL CLEANER</t>
  </si>
  <si>
    <t>2001 Survey CONSUMER PRD: ELECTRONIC CLEANER</t>
  </si>
  <si>
    <t>2001 Survey CONSUMER PRD: ENERGIZED ELECTRICAL CLEANER</t>
  </si>
  <si>
    <t>2001 Survey CONSUMER PRD: FABRIC REFRESHER - AEROSOL</t>
  </si>
  <si>
    <t>2001 Survey CONSUMER PRD: FABRIC REFRESHER - NON-AEROSOL</t>
  </si>
  <si>
    <t>2001 Survey CONSUMER PRD: TOILET/URINAL CARE PRODUCT (PARA-ONLY)</t>
  </si>
  <si>
    <t>2001 Survey CONSUMER PRD: TOILET/URINAL CARE PRODUCT (NON-PARA)</t>
  </si>
  <si>
    <t>2001 Survey CONSUMER PRD: FOOTWEAR OR LEATHER CARE PRODUCT - OTHER</t>
  </si>
  <si>
    <t>2001 Survey CONSUMER PRD: WOOD CLEANER - AEROSOL</t>
  </si>
  <si>
    <t>2001 Survey CONSUMER PRD: WOOD CLEANER - NON-AEROSOL</t>
  </si>
  <si>
    <t>2001 Survey CONSUMER PRD: HAIR CARE PRODUCT - CONDITIONER</t>
  </si>
  <si>
    <t>2001 Survey CONSUMER PRD: HAIR CARE PRODUCT - SHAMPOO</t>
  </si>
  <si>
    <t>2001 Survey CONSUMER PRD: ANTI-STATIC PRODUCT - AEROSOL</t>
  </si>
  <si>
    <t>2001 Survey CONSUMER PRD: ANTI-STATIC PRODUCT - NON-AEROSOL</t>
  </si>
  <si>
    <t>2001 Survey CONSUMER PRD: FOOTWEAR OR LEATHER CARE PRODUCT - AEROSOL</t>
  </si>
  <si>
    <t>2001 Survey CONSUMER PRD: FOOTWEAR OR LEATHER CARE PRODUCT - SOLID</t>
  </si>
  <si>
    <t>2001 Survey CONSUMER PRD: OTHER HAIR CARE PRODUCTS</t>
  </si>
  <si>
    <t>2001 Survey CONSUMER PRD: HAIR MOUSSES</t>
  </si>
  <si>
    <t>2001 Survey CONSUMER PRD: HAIR SHINES</t>
  </si>
  <si>
    <t>2001 Survey CONSUMER PRD: HAIR STYLING PRODUCT - AEROSOL/PUMP SPRAY</t>
  </si>
  <si>
    <t>2001 Survey CONSUMER PRD: HAIR STYLING PRODUCT - ALL OTHER FORMS</t>
  </si>
  <si>
    <t>2001 Survey CONSUMER PRD: SHAVING GELS</t>
  </si>
  <si>
    <t>2001 Survey CONSUMER PRD: PERSONAL HYGIENE PRODUCTS</t>
  </si>
  <si>
    <t>Silage (ROG)</t>
  </si>
  <si>
    <t>2004 Architectural Coatings - solvent based - 2005 survey</t>
  </si>
  <si>
    <t>2004 Architectural Coatings - solvent based - 2005 survey_x000D_3901</t>
  </si>
  <si>
    <t>2004 Architectural Coatings - water   based - 2005 survey</t>
  </si>
  <si>
    <t>Liquid gasoline E10 summer fuel</t>
  </si>
  <si>
    <t>Headspace vapors E10 summer gasoline fuel</t>
  </si>
  <si>
    <t>Aircraft exhaust - jet fuel</t>
  </si>
  <si>
    <t>CONS PRD- GLASS CLEANER - NON-AEROSOL (2010 UPDATE)</t>
  </si>
  <si>
    <t>CONS PRD- METAL POLISH OR CLEANSER (2010 UPDATE)</t>
  </si>
  <si>
    <t>CONS PRD- OVEN CLEANER - AEROSOL (2010 UPDATE)</t>
  </si>
  <si>
    <t>CONS PRD- OVEN CLEANER - NON-AEROSOL (2010 UPDATE)</t>
  </si>
  <si>
    <t>CONS PRD- BATHROOM AND TILE CLEANER - AEROSOL (2010 UPDATE)</t>
  </si>
  <si>
    <t>Liquid gasoline E6 winter fuel</t>
  </si>
  <si>
    <t>CONS PRD- CONSTRUCTION, PANEL, OR FLOOR COVERING ADHESIVE (2010 UPDATE)</t>
  </si>
  <si>
    <t>CONS PRD- GENERAL PURPOSE ADHESIVE (2010 UPDATE)</t>
  </si>
  <si>
    <t>CONS PRD- AEROSOL ADHESIVE (INCLUDING INDSTRIAL) (2010 UPDATE)</t>
  </si>
  <si>
    <t>CONS PRD- PIPE CEMENT AND PRIMER (2010 UPDATE)</t>
  </si>
  <si>
    <t>CONS PRD- SEALANT AND CAULKING COMPOUND (2010 UPDATE)</t>
  </si>
  <si>
    <t>CONS PRD- BATHROOM AND TILE CLEANER - NON-AEROSOL (2010 UPDATE)</t>
  </si>
  <si>
    <t>CONS PRD- LAUNDRY PREWASH (2010 UPDATE)</t>
  </si>
  <si>
    <t>CONS PRD- LAUNDRY STARCH OR SIZING (2010 UPDATE)</t>
  </si>
  <si>
    <t>CONS PRD- DUSTING AID - AEROSOL (2010 UPDATE)</t>
  </si>
  <si>
    <t>Headspace vapors E6 summer gasoline fuel</t>
  </si>
  <si>
    <t>Headspace vapors E6 winter gasoline fuel</t>
  </si>
  <si>
    <t>CONS PRD- BUG AND TAR REMOVER (2010 UPDATE)</t>
  </si>
  <si>
    <t>CONS PRD- AUTO HARD PASTE WAX (2010 UPDATE)</t>
  </si>
  <si>
    <t>CONS PRD- AUTOMOTIVE INSTANT DETAILER (2010 UPDATE)</t>
  </si>
  <si>
    <t>CONS PRD- DUSTING AID - NON-AEROSOL (2010 UPDATE)</t>
  </si>
  <si>
    <t>CONS PRD- FLOOR POLISH OR WAX - RESILIENT AND NONRESILIENT (2010 UPDATE)</t>
  </si>
  <si>
    <t>CONS PRD- FLOOR POLISH OR WAX - WOOD (2010 UPDATE)</t>
  </si>
  <si>
    <t>Liquid gasoline E10 summer fuel (2013 update)</t>
  </si>
  <si>
    <t>CONS PRD- AUTOMOTIVE POLISH,SEALANT,WAX,GLAZE (2010 UPDATE)</t>
  </si>
  <si>
    <t>CONS PRD- AUTOMOTIVE RUBBING OR POLISHING COMPOUND (2010 UPDATE)</t>
  </si>
  <si>
    <t>CONS PRD- FURNITURE MAINTENANCE PRODUCT - AEROSOL (2010 UPDATE)</t>
  </si>
  <si>
    <t>CONS PRD- FURNITURE MAINTENANCE PRODUCT - NON-AEROSOL (2010 UPDATE)</t>
  </si>
  <si>
    <t>CONS PRD- MULTIPURPOSE LUBRICANT (2010 UPDATE)</t>
  </si>
  <si>
    <t>CONS PRD- TIRE CLEANER AND WHEEL CLEANER (2010 UPDATE)</t>
  </si>
  <si>
    <t>CONS PRD- AUTOMOTIVE BRAKE CLEANER (2010 UPDATE)</t>
  </si>
  <si>
    <t>CONS PRD- CARBURETOR OR FUEL-INJECTION AIR INTAKE CLEANER (2010 UPDATE)</t>
  </si>
  <si>
    <t>CONS PRD- SILICONE BASED MULTI-PURPOSE LUBRICANT (2010 UPDATE)</t>
  </si>
  <si>
    <t>CONS PRD- PENETRANT (2010 UPDATE)</t>
  </si>
  <si>
    <t>CONS PRD- SPECIAL PURPOSE LUBRICANT (2010 UPDATE)</t>
  </si>
  <si>
    <t>Cooking potatoes - deep frying in hydrogenated oil (USEPA #4652)</t>
  </si>
  <si>
    <t>CONS PRD- ENGINE DEGREASER (2010 UPDATE)</t>
  </si>
  <si>
    <t>CONS PRD- TIRE SEALANTS AND INFLATOR (2010 UPDATE)</t>
  </si>
  <si>
    <t>CONS PRD- AUTOMOTIVE UNDERCOATINGS - AEROSOL (2010 UPDATE)</t>
  </si>
  <si>
    <t>CONS PRD- OTHER CLEANERS AND DEGREASERS (2010 UPDATE)</t>
  </si>
  <si>
    <t>CONS PRD- OTHER FUELS (2010 UPDATE)</t>
  </si>
  <si>
    <t>CONS PRD- OTHER LAUNDRY (2010 UPDATE)</t>
  </si>
  <si>
    <t>Meat Charbroiling (USEPA #4553)</t>
  </si>
  <si>
    <t>CONS PRD- PAINT REMOVER OR STRIPPER (2010 UPDATE)</t>
  </si>
  <si>
    <t>CONS PRD- MULTI-PURPOSE SOLVENT AND PAINT THINNER (2010 UPDATE)</t>
  </si>
  <si>
    <t>CONS PRD- HEAVY-DUTY HAND CLEANSER OR SOAP (2010 UPDATE)</t>
  </si>
  <si>
    <t>CONS PRD- DEODORANT BODY SPRAY (2010 UPDATE)</t>
  </si>
  <si>
    <t>CONS PRD- DRYER SHEET (2010 UPDATE)</t>
  </si>
  <si>
    <t>CONS PRD- ODOR REMOVER OR ELIMINATOR (2010 UPDATE)</t>
  </si>
  <si>
    <t>CONS PRD- WINDSHIELD WATER REPELLENT (2010 UPDATE)</t>
  </si>
  <si>
    <t>CONS PRD- FLOOR MAINTENANCE PRODUCT (2010 UPDATE)</t>
  </si>
  <si>
    <t>CONS PRD- TEMPORARY HAIR COLOR - AEROSOL (2010 UPDATE)</t>
  </si>
  <si>
    <t>Liquefied Petroleum Gas (LPG) Composition (USEPA #8856)</t>
  </si>
  <si>
    <t>Gasoline - catalyst - Bag1-3 start - E6 summer (ARB VSP17)</t>
  </si>
  <si>
    <t>CONS PRD- DISINFECTANTS (ALL FORMS) (2010 UPDATE)</t>
  </si>
  <si>
    <t>CONS PRD- SANITIZER (2010 UPDATE)</t>
  </si>
  <si>
    <t>CONS PRD- NON-SELECTIVE TERRESTRIAL HERBICIDE (2010 UPDATE)</t>
  </si>
  <si>
    <t>CONS PRD- FLEA AND TICK INSECTICIDE (2010 UPDATE)</t>
  </si>
  <si>
    <t>CONS PRD- FLYING BUG INSECTICIDE - AEROSOL (2010 UPDATE)</t>
  </si>
  <si>
    <t>CONS PRD- SINGLE PHASE AEROSOL AIR FRESHENER (2010 UPDATE)</t>
  </si>
  <si>
    <t>CONS PRD- DOUBLE PHASE AEROSOL AIR FRESHENER (2010 UPDATE)</t>
  </si>
  <si>
    <t>CONS PRD- LIQUID OR PUMP AIR FRESHENER (2010 UPDATE)</t>
  </si>
  <si>
    <t>CONS PRD- FLYING BUG INSECTICIDE - NON-AEROSOL (2010 UPDATE)</t>
  </si>
  <si>
    <t>CONS PRD- WASP OR HORNET INSECTICIDE (2010 UPDATE)</t>
  </si>
  <si>
    <t>CONS PRD- LAWN AND GARDEN INSECTICIDE (2010 UPDATE)</t>
  </si>
  <si>
    <t>CONS PRD- CRAWLING BUG INSECTICIDE - AEROSOL (2010 UPDATE)</t>
  </si>
  <si>
    <t>CONS PRD- CRAWLING BUG INSECTICIDE - NON-AEROSOL (2010 UPDATE)</t>
  </si>
  <si>
    <t>CONS PRD- INSULATING AND SEALING FOAM (2010 UPDATE)</t>
  </si>
  <si>
    <t>CONS PRD- HAND SANITIZER (2010 UPDATE)</t>
  </si>
  <si>
    <t>CONS PRD- PERSONAL CARE WIPES (2010 UPDATE)</t>
  </si>
  <si>
    <t>CONS PRD- FABRIC PROTECTANT - NON-AEROSOL (2010 UPDATE)</t>
  </si>
  <si>
    <t>CONS PRD- SUN SCREEN AND TANNING PRODUCT (2010 UPDATE)</t>
  </si>
  <si>
    <t>Gasoline - catalyst - Bag1-3 start - E6 winter (ARB VSP17)</t>
  </si>
  <si>
    <t>CONS PRD- INSECTICIDE FOGGER - AEROSOL (2010 UPDATE)</t>
  </si>
  <si>
    <t>CONS PRD- INSECT REPELLENT - AEROSOL (2010 UPDATE)</t>
  </si>
  <si>
    <t>CONS PRD- INSECT REPELLENT - NON-AEROSOL (2010 UPDATE)</t>
  </si>
  <si>
    <t>CONS PRD- CARPET AND UPHOLSTERY CLEANER - AEROSOL (2010 UPDATE)</t>
  </si>
  <si>
    <t>CONS PRD- CHARCOAL LIGHTER MATERIAL (2010 UPDATE)</t>
  </si>
  <si>
    <t>CONS PRD- AEROSOL COOKING SPRAY (2010 UPDATE)</t>
  </si>
  <si>
    <t>CONS PRD- ANTIPERSPIRANT (2010 UPDATE)</t>
  </si>
  <si>
    <t>CONS PRD- UNDERARM DEODORANT (2010 UPDATE)</t>
  </si>
  <si>
    <t>CONS PRD- ASTRINGENTS AND TONER (2010 UPDATE)</t>
  </si>
  <si>
    <t>CONS PRD- PERSONAL FRAGRANCE PRODUCT (FRAGRANCE &lt;= 20%) (2010 UPDATE)</t>
  </si>
  <si>
    <t>CONS PRD- CARPET AND UPHOLSTERY CLEANER - NON-AEROSOL (2010 UPDATE)</t>
  </si>
  <si>
    <t>CONS PRD- SPOT REMOVER - AEROSOL (2010 UPDATE)</t>
  </si>
  <si>
    <t>CONS PRD- SPOT REMOVER - NON-AEROSOL (2010 UPDATE)</t>
  </si>
  <si>
    <t>CONS PRD- FABRIC SOFTENER (2010 UPDATE)</t>
  </si>
  <si>
    <t>CONS PRD- MOTHBALLS (2010 UPDATE)</t>
  </si>
  <si>
    <t>CONS PRD- BRUSH CLEANER (2010 UPDATE)</t>
  </si>
  <si>
    <t>CONS PRD- PRESSURIZED GAS DUSTER (2010 UPDATE)</t>
  </si>
  <si>
    <t>CONS PRD- WITCH HAZEL (2010 UPDATE)</t>
  </si>
  <si>
    <t>CONS PRD- MOTOR VEHICLE WASH AND CLEANER (2010 UPDATE)</t>
  </si>
  <si>
    <t>CONS PRD- ALL OTHER ADHESIVES (2010 UPDATE)</t>
  </si>
  <si>
    <t>Gasoline - catalyst - stabilized exhaust - E6 summer (ARB VSP17)</t>
  </si>
  <si>
    <t>CONS PRD- FABRIC PROTECTANT - AEROSOL (2010 UPDATE)</t>
  </si>
  <si>
    <t>CONS PRD- PERSONAL FRAGRANCE PRODUCT (FRAGRANCE &gt; 20%) (2010 UPDATE)</t>
  </si>
  <si>
    <t>CONS PRD- HAIR SPRAY (2010 UPDATE)</t>
  </si>
  <si>
    <t>CONS PRD- HAIR SHINE (2010 UPDATE)</t>
  </si>
  <si>
    <t>CONS PRD- NAIL COATING (2010 UPDATE)</t>
  </si>
  <si>
    <t>CONS PRD- RUBBING ALCOHOL (2010 UPDATE)</t>
  </si>
  <si>
    <t>CONS PRD- FLOOR WAX STRIPPER (2010 UPDATE)</t>
  </si>
  <si>
    <t>CONS PRD- GENERAL PURPOSE CLEANER - AEROSOL (2010 UPDATE)</t>
  </si>
  <si>
    <t>CONS PRD- GENERAL PURPOSE CLEANER - NON-AEROSOL (2010 UPDATE)</t>
  </si>
  <si>
    <t>CONS PRD- OTHER SEALANTS (2010 UPDATE)</t>
  </si>
  <si>
    <t>Gasoline - catalyst - stabilized exhaust - E6 winter (ARB VSP17)</t>
  </si>
  <si>
    <t>CONS PRD- GENERAL PURPOSE DEGREASER - AEROSOL (2010 UPDATE)</t>
  </si>
  <si>
    <t>CONS PRD- GENERAL PURPOSE DEGREASER - NON-AEROSOL (2010 UPDATE)</t>
  </si>
  <si>
    <t>Liquid gasoline E6 summer fuel</t>
  </si>
  <si>
    <t>CONS PRD- GLASS CLEANER - AEROSOL (2010 UPDATE)</t>
  </si>
  <si>
    <t>CONS PRD- AUTOMOTIVE WINDSHIELD WASHER FLUID - NON TYPE A AREAS (2010 U)</t>
  </si>
  <si>
    <t>CONS PRD- AUTOMOTIVE WINDSHIELD WASHER FLUID - TYPE A AREAS (2010 UPDT)</t>
  </si>
  <si>
    <t>CONS PRD- OTHER MISC HOUSEHOLD PRODUCTS (2010 UPDATE)</t>
  </si>
  <si>
    <t>CONS PRD- OTHER PERSONAL CARE PRODUCTS (2010 UPDATE)</t>
  </si>
  <si>
    <t>CONS PRD- OTHER PESTICIDES AND INSECTICIDES (2010 UPDATE)</t>
  </si>
  <si>
    <t>CONS PRD- OTHER VEHICLE MAINTENANCE PRODUCTS (2010 UPDATE)</t>
  </si>
  <si>
    <t>CONS PRD- MISC ART AND OFFICE PRODUCTS (2010 UPDATE)</t>
  </si>
  <si>
    <t>CONS PRD- OTHER LAWN AND GARDEN PRODUCTS (2010 UPDATE)</t>
  </si>
  <si>
    <t>CONS PRD- OTHER AIR FRESHENERS (2010 UPDATE)</t>
  </si>
  <si>
    <t>Gasoline Vehicle Hot Soak Evaporation - E6 Winter Grade</t>
  </si>
  <si>
    <t>Gasoline Vehicle Diurnal Evaporation - E6 Summer Grade</t>
  </si>
  <si>
    <t>Gasoline Vehicle Diurnal Evaporation - E6 Winter Grade</t>
  </si>
  <si>
    <t>Headspace vapors E10 winter gasoline fuel</t>
  </si>
  <si>
    <t>Acetic acid</t>
  </si>
  <si>
    <t>Gasoline Vehicle Hot Soak Evaporation - E6 Summer Grade</t>
  </si>
  <si>
    <t>CNG Bus (SS Cruise)</t>
  </si>
  <si>
    <t>CNG Bus (CBD)</t>
  </si>
  <si>
    <t>CNG Bus with TWC (SS)</t>
  </si>
  <si>
    <t>CNG Bus with TWC (UDDS)</t>
  </si>
  <si>
    <t>Crude oil - sumps, wells, hots - Kern county (Replace 537)</t>
  </si>
  <si>
    <t>Liquid gasoline E10 winter fuel</t>
  </si>
  <si>
    <t>Gasoline Vehicle Hot Soak Evaporation - E10 Summer Grade</t>
  </si>
  <si>
    <t>Gasoline Vehicle Diurnal Evaporation - E10 Summer Grade</t>
  </si>
  <si>
    <t>OG PROFILE NUMBER</t>
  </si>
  <si>
    <t>OG PROFILE NAME</t>
  </si>
  <si>
    <t>WEIGHT FRACTION</t>
  </si>
  <si>
    <t>TOG/THC</t>
  </si>
  <si>
    <t>SPECIES</t>
  </si>
  <si>
    <t>architecural coatings/consumer products bin 2</t>
  </si>
  <si>
    <t>architecural coatings/consumer products bin 3</t>
  </si>
  <si>
    <t>architecural coatings/consumer products bin 6</t>
  </si>
  <si>
    <t>architecural coatings/consumer products bin 11</t>
  </si>
  <si>
    <t>architecural coatings/consumer products bin 13</t>
  </si>
  <si>
    <t>architecural coatings/consumer products bin 15</t>
  </si>
  <si>
    <t>architecural coatings/consumer products bin 21</t>
  </si>
  <si>
    <t>architecural coatings/consumer products bin 23</t>
  </si>
  <si>
    <t>2-n-Octyl-4-isothiazolin-3-one</t>
  </si>
  <si>
    <t>4,4-Dimethyloxazolidine</t>
  </si>
  <si>
    <t>Dipropylene Glycol Methyl Ether Acetate</t>
  </si>
  <si>
    <t>Toluene</t>
  </si>
  <si>
    <t>D-LIMONENE {4-ISOPROPENYL-1-METHYLCYCOHEXANE}</t>
  </si>
  <si>
    <t>Dibutyl phthalate</t>
  </si>
  <si>
    <t>Diethylene glycol monobutyl ether</t>
  </si>
  <si>
    <t>N-METHYLPYRROLIDINONE</t>
  </si>
  <si>
    <t>FURFURYL ALCOHOL</t>
  </si>
  <si>
    <t>FRAGRANCES</t>
  </si>
  <si>
    <t>OTHER, MISC. EXEMPT COMPOUNDS AGGREGATED IN PROFILE</t>
  </si>
  <si>
    <t>VOLATILE METHYL SILOXANES (VMS)</t>
  </si>
  <si>
    <t>AGGREGATED VOCS &lt; 1.0%</t>
  </si>
  <si>
    <t>PARACHLOROBENZOTRIFLUORIDE {PCBTF}</t>
  </si>
  <si>
    <t>DIETHYL AMINOETHANOL</t>
  </si>
  <si>
    <t>diethylenetriamine</t>
  </si>
  <si>
    <t>2-AMINO-2-METHYL-1-PROPANOL</t>
  </si>
  <si>
    <t>AMYL ACETATE</t>
  </si>
  <si>
    <t>ETHYL CYANOACRYLATE</t>
  </si>
  <si>
    <t>2,2,4-TRIMETHYL-1,3-PENTANEDIOL ISOBUTYRATE {TEXANOL}</t>
  </si>
  <si>
    <t>architecural coatings/consumer products bin 5</t>
  </si>
  <si>
    <t>architecural coatings/consumer products bin 10</t>
  </si>
  <si>
    <t>architecural coatings/consumer products bin 12</t>
  </si>
  <si>
    <t>architecural coatings/consumer products bin 16</t>
  </si>
  <si>
    <t>Xylenes (mixed)</t>
  </si>
  <si>
    <t>Ethyl benzene</t>
  </si>
  <si>
    <t>2,3-DIMETHYLBUTANE</t>
  </si>
  <si>
    <t>ISOPENTANE</t>
  </si>
  <si>
    <t>Methanol</t>
  </si>
  <si>
    <t>ETHYL ALCOHOL</t>
  </si>
  <si>
    <t>Tetrahydrophthalic anhydride</t>
  </si>
  <si>
    <t>Dipropylene glycol</t>
  </si>
  <si>
    <t>ACETIC ACID</t>
  </si>
  <si>
    <t>PROPYL ACETATE</t>
  </si>
  <si>
    <t>Methyl ethyl ketone {2-Butanone}</t>
  </si>
  <si>
    <t>Perchloroethylene {Tetrachloroethene}</t>
  </si>
  <si>
    <t>G-Glycidoxypropyltrimethoxysilane</t>
  </si>
  <si>
    <t>2-Methacrylic Acid</t>
  </si>
  <si>
    <t>Tetrahydrofurfuryl Methacrylate</t>
  </si>
  <si>
    <t>architecural coatings/consumer products bin 1</t>
  </si>
  <si>
    <t>Cumene hydroperoxide</t>
  </si>
  <si>
    <t>PROPANE</t>
  </si>
  <si>
    <t>N-BUTANE</t>
  </si>
  <si>
    <t>ISOBUTANE</t>
  </si>
  <si>
    <t>METHYL ACETATE</t>
  </si>
  <si>
    <t>[D] Acetone [Deleted/Obsolete Emittent ID]</t>
  </si>
  <si>
    <t>DIMETHYL ETHER</t>
  </si>
  <si>
    <t>1,1-Difluoroethane {Freon 152a}</t>
  </si>
  <si>
    <t>HYDROCARBON PROPELLANT {LPG}</t>
  </si>
  <si>
    <t>3-METHYLPENTANE</t>
  </si>
  <si>
    <t>METHYLCYCLOPENTANE</t>
  </si>
  <si>
    <t>CYCLOHEXANONE</t>
  </si>
  <si>
    <t>Isopropyl alcohol</t>
  </si>
  <si>
    <t>n-Butyl alcohol</t>
  </si>
  <si>
    <t>N,N-Dimethylbenzylamine</t>
  </si>
  <si>
    <t xml:space="preserve">Eugenol </t>
  </si>
  <si>
    <t>Isopropyl-2-cyanoacrylate</t>
  </si>
  <si>
    <t>TETRAHYDROFURAN</t>
  </si>
  <si>
    <t>Acrylic acid</t>
  </si>
  <si>
    <t>Propylene glycol monomethyl ether acetate</t>
  </si>
  <si>
    <t>ETHYL ACETATE</t>
  </si>
  <si>
    <t>N-BUTYL ACETATE</t>
  </si>
  <si>
    <t>Methyl isobutyl ketone {Hexone}</t>
  </si>
  <si>
    <t>ETHANOLAMINE</t>
  </si>
  <si>
    <t>TRIETHANOLAMINE</t>
  </si>
  <si>
    <t>Methylene chloride {Dichloromethane}</t>
  </si>
  <si>
    <t>N-Butyl Glycidyl Ether</t>
  </si>
  <si>
    <t>N,N-Dimethyl-O-Toluidine</t>
  </si>
  <si>
    <t>N,N-Diethyl-P-Toluidine</t>
  </si>
  <si>
    <t>Methyl Cyanoacrylate</t>
  </si>
  <si>
    <t>Hydroxyethyl Methacrylate</t>
  </si>
  <si>
    <t>Hydroxypropyl Methacrylate</t>
  </si>
  <si>
    <t>Ethoxyethyl Cyanoacrylate</t>
  </si>
  <si>
    <t>Diethylene Glycol Monomethacrylate</t>
  </si>
  <si>
    <t>2-Propenyl Isothiocyanate</t>
  </si>
  <si>
    <t>2-Phenyl-2-Propanol</t>
  </si>
  <si>
    <t>1-Acetyl-2-Phenylhydrazine</t>
  </si>
  <si>
    <t>DIVINYL BENZENE {VINYL STYRENE}</t>
  </si>
  <si>
    <t>N-PENTANE</t>
  </si>
  <si>
    <t>2-METHYLPENTANE</t>
  </si>
  <si>
    <t>Hexane</t>
  </si>
  <si>
    <t>CYCLOPENTANE</t>
  </si>
  <si>
    <t>Cyclohexane</t>
  </si>
  <si>
    <t>2,4-DIMETHYLPENTANE</t>
  </si>
  <si>
    <t>2,2-DIMETHYLBUTANE</t>
  </si>
  <si>
    <t>Dipropylene glycol monomethyl ether</t>
  </si>
  <si>
    <t>Propylene oxide</t>
  </si>
  <si>
    <t>N-HEPTANE</t>
  </si>
  <si>
    <t>METHYLCYCLOHEXANE</t>
  </si>
  <si>
    <t>N-PROPYL ALCOHOL</t>
  </si>
  <si>
    <t>tert-Butyl alcohol</t>
  </si>
  <si>
    <t>Ethylene glycol monomethyl ether</t>
  </si>
  <si>
    <t>DIACETONE ALCOHOL</t>
  </si>
  <si>
    <t>Propylene glycol monomethyl ether</t>
  </si>
  <si>
    <t>HEXYLENE GLYCOL {2-METHYL-2,4-PENTANEDIOL}</t>
  </si>
  <si>
    <t>Diethylene glycol</t>
  </si>
  <si>
    <t>Formamide</t>
  </si>
  <si>
    <t>Diethylene Glycol Diethyl Ether</t>
  </si>
  <si>
    <t>3-Methoxy-1-Butanol</t>
  </si>
  <si>
    <t>2,6-Dimethylphenol</t>
  </si>
  <si>
    <t>2,4,6-Trimethylphenol</t>
  </si>
  <si>
    <t>2- Pyrrolidone</t>
  </si>
  <si>
    <t>architecural coatings/consumer products bin 7</t>
  </si>
  <si>
    <t>architecural coatings/consumer products bin 22</t>
  </si>
  <si>
    <t>1-Nitropropane</t>
  </si>
  <si>
    <t>Ethyl Lactate</t>
  </si>
  <si>
    <t>Nitroethane</t>
  </si>
  <si>
    <t>BENZALDEHYDE</t>
  </si>
  <si>
    <t>o-Cresol</t>
  </si>
  <si>
    <t>Ethylene glycol monobutyl ether</t>
  </si>
  <si>
    <t>PHENOXYETHANOL</t>
  </si>
  <si>
    <t>XYLENOL</t>
  </si>
  <si>
    <t>Ethylene glycol monopropyl ether</t>
  </si>
  <si>
    <t>GLYCOL ETHER DPNB {1-(2-BUTOXY-1-METHYLETHOXY)-2-PROPANOL}</t>
  </si>
  <si>
    <t>2-METHOXY-1-PROPANOL</t>
  </si>
  <si>
    <t>CONSUMER AND COMMERCIAL PRODS-ADHESIVES AND SEALANTS COMPOSITE CARB 2010 SURVEY</t>
  </si>
  <si>
    <t>CONSUMER AND COMMERCIAL PRODS-HOUSEHOLD COMPOSITE CARB 2010 SURVEY</t>
  </si>
  <si>
    <t>0.16*CARB3001+0.03*CARB3002+0.58*CARB3003+0.16*CARB3105+0.07*CARB3096</t>
  </si>
  <si>
    <t>CA-BIN-01</t>
  </si>
  <si>
    <t>C109-66-0</t>
  </si>
  <si>
    <t>n-pentane</t>
  </si>
  <si>
    <t/>
  </si>
  <si>
    <t>CARB Hydrocarbon Bin 1</t>
  </si>
  <si>
    <t>BR-C5</t>
  </si>
  <si>
    <t>C5 branched alkanes</t>
  </si>
  <si>
    <t>C287-92-3</t>
  </si>
  <si>
    <t>cyclopentane</t>
  </si>
  <si>
    <t>C110-54-3</t>
  </si>
  <si>
    <t>n-hexane</t>
  </si>
  <si>
    <t>BR-C6</t>
  </si>
  <si>
    <t>Branched C6 Alkanes</t>
  </si>
  <si>
    <t>CYC-C6</t>
  </si>
  <si>
    <t>C6 Cycloalkanes</t>
  </si>
  <si>
    <t>C142-82-5</t>
  </si>
  <si>
    <t>n-heptane</t>
  </si>
  <si>
    <t>BR-C7</t>
  </si>
  <si>
    <t>Branched C7 Alkanes</t>
  </si>
  <si>
    <t>CYC-C7</t>
  </si>
  <si>
    <t>C7 cycloalkanes</t>
  </si>
  <si>
    <t>CA-BIN-02</t>
  </si>
  <si>
    <t>CARB Hydrocarbon Bin 2</t>
  </si>
  <si>
    <t>CA-BIN-03</t>
  </si>
  <si>
    <t>CARB Hydrocarbon Bin 3</t>
  </si>
  <si>
    <t>CA-BIN-04</t>
  </si>
  <si>
    <t>CARB Hydrocarbon Bin 4</t>
  </si>
  <si>
    <t>C71-43-2</t>
  </si>
  <si>
    <t>benzene</t>
  </si>
  <si>
    <t>C108-88-3</t>
  </si>
  <si>
    <t>toluene</t>
  </si>
  <si>
    <t>CA-BIN-05</t>
  </si>
  <si>
    <t>CARB Hydrocarbon Bin 5</t>
  </si>
  <si>
    <t>CA-BIN-06</t>
  </si>
  <si>
    <t>CARB Hydrocarbon Bin 6</t>
  </si>
  <si>
    <t>C111-65-9</t>
  </si>
  <si>
    <t>n-octane</t>
  </si>
  <si>
    <t>BR-C8</t>
  </si>
  <si>
    <t>Branched C8 Alkanes</t>
  </si>
  <si>
    <t>CYC-C8</t>
  </si>
  <si>
    <t>C8 cycloalkanes</t>
  </si>
  <si>
    <t>C111-84-2</t>
  </si>
  <si>
    <t>n-nonane</t>
  </si>
  <si>
    <t>BR-C9</t>
  </si>
  <si>
    <t>Branched C9 Alkanes</t>
  </si>
  <si>
    <t>CYC-C9</t>
  </si>
  <si>
    <t>C9 cycloalkanes</t>
  </si>
  <si>
    <t>C124-18-5</t>
  </si>
  <si>
    <t>n-decane</t>
  </si>
  <si>
    <t>BR-C10</t>
  </si>
  <si>
    <t>Branched C10 Alkanes</t>
  </si>
  <si>
    <t>CYC-C10</t>
  </si>
  <si>
    <t>C10 Cycloalkanes</t>
  </si>
  <si>
    <t>CA-BIN-07</t>
  </si>
  <si>
    <t>CARB Hydrocarbon Bin 7</t>
  </si>
  <si>
    <t>CA-BIN-08</t>
  </si>
  <si>
    <t>CARB Hydrocarbon Bin 8</t>
  </si>
  <si>
    <t>CA-BIN-09</t>
  </si>
  <si>
    <t>CARB Hydrocarbon Bin 9</t>
  </si>
  <si>
    <t>C100-41-4</t>
  </si>
  <si>
    <t>ethylbenzene</t>
  </si>
  <si>
    <t>C108-38-3</t>
  </si>
  <si>
    <t>m-xylene</t>
  </si>
  <si>
    <t>C95-47-6</t>
  </si>
  <si>
    <t>o-xylene</t>
  </si>
  <si>
    <t>C106-42-3</t>
  </si>
  <si>
    <t>p-xylene</t>
  </si>
  <si>
    <t>C103-65-1</t>
  </si>
  <si>
    <t>n-propylbenzene</t>
  </si>
  <si>
    <t>C98-82-8</t>
  </si>
  <si>
    <t>cumene (isopropyl benzene)</t>
  </si>
  <si>
    <t>C620-14-4</t>
  </si>
  <si>
    <t>m-ethyltoluene</t>
  </si>
  <si>
    <t>C611-14-3</t>
  </si>
  <si>
    <t>o-ethyltoluene</t>
  </si>
  <si>
    <t>C622-96-8</t>
  </si>
  <si>
    <t>p-ethyltoluene</t>
  </si>
  <si>
    <t>C526-73-8</t>
  </si>
  <si>
    <t>1,2,3-trimethylbenzene</t>
  </si>
  <si>
    <t>C95-63-6</t>
  </si>
  <si>
    <t>1,2,4-trimethylbenzene</t>
  </si>
  <si>
    <t>C108-67-8</t>
  </si>
  <si>
    <t>1,3,5-trimethylbenzene</t>
  </si>
  <si>
    <t>C496-11-7</t>
  </si>
  <si>
    <t>indan</t>
  </si>
  <si>
    <t>CA-BIN-10</t>
  </si>
  <si>
    <t>CARB Hydrocarbon Bin 10</t>
  </si>
  <si>
    <t>CA-BIN-11</t>
  </si>
  <si>
    <t>CARB Hydrocarbon Bin 11</t>
  </si>
  <si>
    <t>C1120-21-4</t>
  </si>
  <si>
    <t>n-undecane</t>
  </si>
  <si>
    <t>BR-C11</t>
  </si>
  <si>
    <t>Branched C11 alkanes</t>
  </si>
  <si>
    <t>CYC-C11</t>
  </si>
  <si>
    <t>C11 cycloalkanes</t>
  </si>
  <si>
    <t>C112-40-3</t>
  </si>
  <si>
    <t>n-dodecane</t>
  </si>
  <si>
    <t>BR-C12</t>
  </si>
  <si>
    <t>Branched C12 Alkanes</t>
  </si>
  <si>
    <t>CYC-C12</t>
  </si>
  <si>
    <t>C12 cycloalkanes</t>
  </si>
  <si>
    <t>C629-50-5</t>
  </si>
  <si>
    <t>n-tridecane</t>
  </si>
  <si>
    <t>BR-C13</t>
  </si>
  <si>
    <t>C13 branched alkanes</t>
  </si>
  <si>
    <t>CYC-C13</t>
  </si>
  <si>
    <t>C13 Cycloalkanes</t>
  </si>
  <si>
    <t>CA-BIN-12</t>
  </si>
  <si>
    <t>CARB Hydrocarbon Bin 12</t>
  </si>
  <si>
    <t>CA-BIN-13</t>
  </si>
  <si>
    <t>CARB Hydrocarbon Bin 13</t>
  </si>
  <si>
    <t>CA-BIN-14</t>
  </si>
  <si>
    <t>CARB Hydrocarbon Bin 14</t>
  </si>
  <si>
    <t>C10-BEN1</t>
  </si>
  <si>
    <t>C10 Monosubstituted Benzenes</t>
  </si>
  <si>
    <t>C104-51-8</t>
  </si>
  <si>
    <t>n-butylbenzene</t>
  </si>
  <si>
    <t>C135-98-8</t>
  </si>
  <si>
    <t>(1-methylpropyl)benzene (sec-butyl benzene)</t>
  </si>
  <si>
    <t>S2-45248</t>
  </si>
  <si>
    <t>c10 dialkyl benzenes</t>
  </si>
  <si>
    <t>C141-93-5</t>
  </si>
  <si>
    <t>1,3-diethylbenzene (meta)</t>
  </si>
  <si>
    <t>C135-01-3</t>
  </si>
  <si>
    <t>1,2-diethylbenzene (ortho)</t>
  </si>
  <si>
    <t>C105-05-5</t>
  </si>
  <si>
    <t>1,4-diethylbenzene (para)</t>
  </si>
  <si>
    <t>C527-53-7</t>
  </si>
  <si>
    <t>1,2,3,5-tetramethylbenzene</t>
  </si>
  <si>
    <t>C10-BEN3</t>
  </si>
  <si>
    <t>C10 trialkylbenzenes</t>
  </si>
  <si>
    <t>C25619-60-7</t>
  </si>
  <si>
    <t>tetramethylbenzenes</t>
  </si>
  <si>
    <t>C27133-93-3</t>
  </si>
  <si>
    <t>methylindans</t>
  </si>
  <si>
    <t>C119-64-2</t>
  </si>
  <si>
    <t>tetralin</t>
  </si>
  <si>
    <t>C91-20-3</t>
  </si>
  <si>
    <t>napthalene</t>
  </si>
  <si>
    <t>C11-BEN1</t>
  </si>
  <si>
    <t>C11 Monosubstituted Benzenes</t>
  </si>
  <si>
    <t>S2-45245</t>
  </si>
  <si>
    <t>c11 dialkyl benzenes</t>
  </si>
  <si>
    <t>S2-45246</t>
  </si>
  <si>
    <t>c11 trialkyl benzenes</t>
  </si>
  <si>
    <t>C11-BEN4</t>
  </si>
  <si>
    <t>C11 Tetrasubstituted Benzenes</t>
  </si>
  <si>
    <t>C700-12-9</t>
  </si>
  <si>
    <t>pentamethylbenzene</t>
  </si>
  <si>
    <t>C11-TET</t>
  </si>
  <si>
    <t>C11 Tetralin or Indane</t>
  </si>
  <si>
    <t>C90-12-0</t>
  </si>
  <si>
    <t>1-methyl naphthalene</t>
  </si>
  <si>
    <t>C91-57-6</t>
  </si>
  <si>
    <t>2-methylnaphthalene</t>
  </si>
  <si>
    <t>C12-BEN1</t>
  </si>
  <si>
    <t>C12 Monosubstituted Benzenes</t>
  </si>
  <si>
    <t>S0-45247</t>
  </si>
  <si>
    <t>c12 dialkyl benzenes</t>
  </si>
  <si>
    <t>C12-BEN3</t>
  </si>
  <si>
    <t>C12 Trisubstituted Benzenes</t>
  </si>
  <si>
    <t>C12-NAPH</t>
  </si>
  <si>
    <t>C12 naphthalenes</t>
  </si>
  <si>
    <t>C13-BEN1</t>
  </si>
  <si>
    <t>C13 Monosubstituted Benzenes</t>
  </si>
  <si>
    <t>C13-BEN2</t>
  </si>
  <si>
    <t>C13 Disubstituted Benzenes</t>
  </si>
  <si>
    <t>C13-BEN3</t>
  </si>
  <si>
    <t>C13 Trisubstituted Benzenes</t>
  </si>
  <si>
    <t>C13-NAPH</t>
  </si>
  <si>
    <t>C13 naphthalenes</t>
  </si>
  <si>
    <t>CA-BIN-15</t>
  </si>
  <si>
    <t>CARB Hydrocarbon Bin 15</t>
  </si>
  <si>
    <t>CA-BIN-16</t>
  </si>
  <si>
    <t>C629-59-4</t>
  </si>
  <si>
    <t>n-tetradecane</t>
  </si>
  <si>
    <t>CARB Hydrocarbon Bin 16</t>
  </si>
  <si>
    <t>BR-C14</t>
  </si>
  <si>
    <t>C14 branched alkanes</t>
  </si>
  <si>
    <t>CYC-C14</t>
  </si>
  <si>
    <t>C14 Cycloalkanes</t>
  </si>
  <si>
    <t>C629-62-9</t>
  </si>
  <si>
    <t>n-pentadecane</t>
  </si>
  <si>
    <t>BR-C15</t>
  </si>
  <si>
    <t>C15 branched alkanes</t>
  </si>
  <si>
    <t>CYC-C15</t>
  </si>
  <si>
    <t>C15 Cycloalkanes</t>
  </si>
  <si>
    <t>C544-76-3</t>
  </si>
  <si>
    <t>hexadecane</t>
  </si>
  <si>
    <t>BR-C16</t>
  </si>
  <si>
    <t>C16 branched alkanes</t>
  </si>
  <si>
    <t>CYC-C16</t>
  </si>
  <si>
    <t>C16 Cycloalkanes</t>
  </si>
  <si>
    <t>C629-78-7</t>
  </si>
  <si>
    <t>n-heptadecane</t>
  </si>
  <si>
    <t>BR-C17</t>
  </si>
  <si>
    <t>Branched C17 Alkanes</t>
  </si>
  <si>
    <t>CYC-C17</t>
  </si>
  <si>
    <t>C17 cycloalkanes</t>
  </si>
  <si>
    <t>CA-BIN-17</t>
  </si>
  <si>
    <t>CARB Hydrocarbon Bin 17</t>
  </si>
  <si>
    <t>CA-BIN-18</t>
  </si>
  <si>
    <t>CARB Hydrocarbon Bin 18</t>
  </si>
  <si>
    <t>CA-BIN-19</t>
  </si>
  <si>
    <t>CARB Hydrocarbon Bin 19</t>
  </si>
  <si>
    <t>C14-BEN1</t>
  </si>
  <si>
    <t>C14 monosubstituted benzenes</t>
  </si>
  <si>
    <t>C14-BEN2</t>
  </si>
  <si>
    <t>C14 disubstituted benzenes</t>
  </si>
  <si>
    <t>C14-BEN3</t>
  </si>
  <si>
    <t>C14 trisubstituted benzenes</t>
  </si>
  <si>
    <t>C14-NAPH</t>
  </si>
  <si>
    <t>C14 naphthalenes</t>
  </si>
  <si>
    <t>C15-BEN1</t>
  </si>
  <si>
    <t>C15 monosubstituted benzenes</t>
  </si>
  <si>
    <t>C15-BEN2</t>
  </si>
  <si>
    <t>C15 disubstituted benzenes</t>
  </si>
  <si>
    <t>C15-BEN3</t>
  </si>
  <si>
    <t>C15 trisubstituted benzenes</t>
  </si>
  <si>
    <t>C15-NAPH</t>
  </si>
  <si>
    <t>C15 naphthalenes</t>
  </si>
  <si>
    <t>C16-NAPH</t>
  </si>
  <si>
    <t>C16 naphthalenes</t>
  </si>
  <si>
    <t>CA-BIN-20</t>
  </si>
  <si>
    <t>CARB Hydrocarbon Bin 20</t>
  </si>
  <si>
    <t>CA-BIN-21</t>
  </si>
  <si>
    <t>CARB Hydrocarbon Bin 21</t>
  </si>
  <si>
    <t>CA-BIN-22</t>
  </si>
  <si>
    <t>CARB Hydrocarbon Bin 22</t>
  </si>
  <si>
    <t>S2-98049</t>
  </si>
  <si>
    <t>c9 alkyl benzenes</t>
  </si>
  <si>
    <t>CA-BIN-23</t>
  </si>
  <si>
    <t>CARB Hydrocarbon Bin 23</t>
  </si>
  <si>
    <t>CA-BIN-24</t>
  </si>
  <si>
    <t>CARB Hydrocarbon Bin 24</t>
  </si>
  <si>
    <t>Composition Assignments used to define Mixtures</t>
  </si>
  <si>
    <t>max-min -&gt;</t>
  </si>
  <si>
    <t>min -&gt;</t>
  </si>
  <si>
    <t>Assignments:</t>
  </si>
  <si>
    <t>Component information</t>
  </si>
  <si>
    <t>&lt;- max -&gt;</t>
  </si>
  <si>
    <t>Mix</t>
  </si>
  <si>
    <t>Component</t>
  </si>
  <si>
    <t>Smx</t>
  </si>
  <si>
    <t>IndC</t>
  </si>
  <si>
    <t>IndM</t>
  </si>
  <si>
    <t>Description</t>
  </si>
  <si>
    <t>Count</t>
  </si>
  <si>
    <t>Sum</t>
  </si>
  <si>
    <t>Mixture Description</t>
  </si>
  <si>
    <t>Seq</t>
  </si>
  <si>
    <t>Wt fraction</t>
  </si>
  <si>
    <t>Composite</t>
  </si>
  <si>
    <t>.133*P3040+.118*P3063+.09*P3018+.051*P3066+.048*P3044+.042*P3085+.041*P3058+.039*P3065+.03*P3086+.027*P3089+.026*P3093+.021*P3056+.02*P3067+0.019*(P3042+P3090)+.018*(P3019+P3021)+.016(P3050+P3051)+0.015*P3041+.014*P3049+0.013*P3048+.012*P3101+.011(P3062+P3098)+.009*P3059+.008*(P3100+P3046+P3045+P3035)+.007*(P3060+P3057)+.006*(P3061+P3054)+.005*(P3036+P3088+P3034+P3039+P3037)+0.004*(P3043+P3038+P3079+P3033)+0.003*(P3052+P3107+P3082+P3083)+0.002*(P3080+P3091+P3053+P3087+P3055+P3106)</t>
  </si>
  <si>
    <t>CONSUMER AND COMMERCIAL PRODS-PERSONAL CARE COMPOSITE CARB 2010 SURVEY</t>
  </si>
  <si>
    <t>CONSUMER AND COMMERCIAL PRODS-AUTOMOTIVE AFTERMARKET COMPOSITE CARB 2010 SURVEY</t>
  </si>
  <si>
    <t>.26385*P3012+.13019*P3013+.12555*3005+.08722*P3014+.0805*P3004+.0553*P3015+.05175*P3092+.04386*P3104+.04257*P3097+.03261*P3009+.0171*P3010+.01604*P3017+.01377*P3084+0.00967*P3016+.00961*P3095+.00675*P3081+0.00642*P3007+.00383*P3011+0.00197*P3006+.00144*P3008</t>
  </si>
  <si>
    <t>CONSUMER AND COMMERCIAL PRODS-ALL FIFRA Related Products COMPOSITE CARB 2010 SURVEY</t>
  </si>
  <si>
    <t>0.437*P3020+.195*P3028+.068*3026+.06*P3032+.05*P3024+.047*P3103+.039*P3031+.026*P3029+.02*P3030+.015*P3022+.013*P3037+.008*P3023+.004*P3025</t>
  </si>
  <si>
    <t>ARCHITECTURAL COATINGS SOLVENT AND WATERBORNE COMPOSITE</t>
  </si>
  <si>
    <t>.5*P3901+0.5*P3902</t>
  </si>
  <si>
    <t>CONSUMER AND COMMERCIAL PRODS- COMPOSITE CARB 2010 SURVEY</t>
  </si>
  <si>
    <t>Summary of Composite Profiles to be added</t>
  </si>
  <si>
    <t>0.58*CARB3003+0.16*CARB3105 + 0.16*CARB3001+0.07*CARB3096+0.03*CARB3002</t>
  </si>
  <si>
    <t>0.32029*P3073+.173138*P3071+.12511*3078+0.11257*P3076+.10731*P3068+.06967*P3102+.03411*P3069+.01545*P3077+.013*P3094+.01193*P3070+.01022*P3075+.00495*P3074+.00225*P3072</t>
  </si>
  <si>
    <t>Sort SAROAD first, before inserting SUMIF</t>
  </si>
  <si>
    <t>Step 1. sort profile numbers</t>
  </si>
  <si>
    <t>Step 2. link SAROAD to CARB species to identify chemical names</t>
  </si>
  <si>
    <t>Step 5. Group by SAROAD code and sub-total wt. fraction</t>
  </si>
  <si>
    <t>Step 7. Further speciate bins</t>
  </si>
  <si>
    <t>Step 8. repeat steps 2-5.</t>
  </si>
  <si>
    <t>Step 9. identify Species ID</t>
  </si>
  <si>
    <t>Weight fraction</t>
  </si>
  <si>
    <t>CARB PROFILE NUMBER</t>
  </si>
  <si>
    <t>Sorted by SAROAD</t>
  </si>
  <si>
    <t>Composite 
0.16*CARB3001+0.03*CARB3002+0.58*CARB3003+0.16*CARB3105+0.07*CARB3096</t>
  </si>
  <si>
    <t>SAROAD or CAS</t>
  </si>
  <si>
    <t>Further speciate for bins</t>
  </si>
  <si>
    <t>CARB Bin</t>
  </si>
  <si>
    <t>Species ID</t>
  </si>
  <si>
    <t>rounded fraction</t>
  </si>
  <si>
    <t>carb_prof</t>
  </si>
  <si>
    <t>carb prof</t>
  </si>
  <si>
    <t>FORMIC ACID</t>
  </si>
  <si>
    <t xml:space="preserve">Triethylene Glycol Monomethyl Ether </t>
  </si>
  <si>
    <t xml:space="preserve">Triethylene Glycol Monoethyl Ether </t>
  </si>
  <si>
    <t>architecural coatings/consumer products bin 9</t>
  </si>
  <si>
    <t>architecural coatings/consumer products bin 24</t>
  </si>
  <si>
    <t>Dimethyl Adipate</t>
  </si>
  <si>
    <t>Diethylene glycol monomethyl ether</t>
  </si>
  <si>
    <t>TETRAHYDROFURFURYL ALCOHOL</t>
  </si>
  <si>
    <t>DIMETHYL SULFOXIDE</t>
  </si>
  <si>
    <t>MONOISOPROPANOLAMINE {1-AMINO-2-PROPANOL}</t>
  </si>
  <si>
    <t>1,2-Dichlorobenzene</t>
  </si>
  <si>
    <t>DIMETHYL SUCCINATE</t>
  </si>
  <si>
    <t>ETHYL-3-ETHOXYPROPIONATE</t>
  </si>
  <si>
    <t>PENTANEDIOIC ACID, DIMETHYL ESTER</t>
  </si>
  <si>
    <t>PROPYLENE GLYCOL T-BUTYL ETHER {1-(1,1,-DIMETHYLETHOXY)-2-PROPANOL}</t>
  </si>
  <si>
    <t>HYDROCARBON PROPELLANT {LPG, SWEETENED}</t>
  </si>
  <si>
    <t>ISOBUTYL ALCOHOL</t>
  </si>
  <si>
    <t>ISOBUTYL ISOBUTYRATE</t>
  </si>
  <si>
    <t>METHYL AMYL KETONE</t>
  </si>
  <si>
    <t>Dibasic Ester</t>
  </si>
  <si>
    <t>Acetic Acid Ester W/C7 Rich Oxo Alcohol</t>
  </si>
  <si>
    <t>architecural coatings/consumer products bin 4</t>
  </si>
  <si>
    <t>architecural coatings/consumer products bin 14</t>
  </si>
  <si>
    <t>1,2,4-Trimethylbenzene</t>
  </si>
  <si>
    <t>kerosene</t>
  </si>
  <si>
    <t>Cumene</t>
  </si>
  <si>
    <t>METHYL PROPYL KETONE {2-PENTANONE}</t>
  </si>
  <si>
    <t>TURPENTINE</t>
  </si>
  <si>
    <t>triethylene glycol</t>
  </si>
  <si>
    <t>MORPHOLINE</t>
  </si>
  <si>
    <t>Diethanolamine</t>
  </si>
  <si>
    <t>Trichloroethylene</t>
  </si>
  <si>
    <t>Dipropylene Glycol Monopropyl Ether</t>
  </si>
  <si>
    <t>1-phenoxy-2-Propanol</t>
  </si>
  <si>
    <t>DIMETHOXYMETHANE</t>
  </si>
  <si>
    <t>PROPYLENE GLYCOL N-PROPYL ETHER</t>
  </si>
  <si>
    <t>PROPYLENE GLYCOL BUTYL ETHER {1-BUTOXY-2-PROPANOL}</t>
  </si>
  <si>
    <t>PINE OIL</t>
  </si>
  <si>
    <t>Ethylene Glycol Monohexyl Ether</t>
  </si>
  <si>
    <t>Benzyl Acetate</t>
  </si>
  <si>
    <t>Tripropylene glycol methyl ether</t>
  </si>
  <si>
    <t>Diethyl phthalate</t>
  </si>
  <si>
    <t>MENTHOL</t>
  </si>
  <si>
    <t>3,5-DIMETHYL-1-HEXYNE-3-OL</t>
  </si>
  <si>
    <t>DIPROPYLENE GLYCOL DIMETHYL ETHER (MIXED ISOMERS)</t>
  </si>
  <si>
    <t>sec-Butyl alcohol</t>
  </si>
  <si>
    <t>Ethylene glycol monoethyl ether</t>
  </si>
  <si>
    <t>POLYETHYLENE GLYCOL 200</t>
  </si>
  <si>
    <t>Pentyl Propanoate</t>
  </si>
  <si>
    <t>6-Undecanone</t>
  </si>
  <si>
    <t>Tripropylene Glycol N-Butyl Ether</t>
  </si>
  <si>
    <t>Gluconic Acid</t>
  </si>
  <si>
    <t>Dipropylene Glycol Ethyl Ether</t>
  </si>
  <si>
    <t>Diethylene Glycol Propyl Ether</t>
  </si>
  <si>
    <t>Diethylene Glycol Ethyl Ether Acetate</t>
  </si>
  <si>
    <t>Benzenesulfonic Acid,Mono-C9-17-Branch Alkyl Derivs,Isopropylamine Salts</t>
  </si>
  <si>
    <t>Acetic Acid, Alkyl (C9 To C11) Esters Mixture</t>
  </si>
  <si>
    <t xml:space="preserve">2-Methyl-4-Isothiazolin-3-one </t>
  </si>
  <si>
    <t>1-Ethyl-2-Pyrrolidinone</t>
  </si>
  <si>
    <t>architecural coatings/consumer products bin 17</t>
  </si>
  <si>
    <t>architecural coatings/consumer products bin 20</t>
  </si>
  <si>
    <t>BROMOPROPANE</t>
  </si>
  <si>
    <t>Triethylene Glycol Monobutyl Ether</t>
  </si>
  <si>
    <t>Benzene</t>
  </si>
  <si>
    <t>pentyl alcohol</t>
  </si>
  <si>
    <t>Diethylene glycol monoethyl ether</t>
  </si>
  <si>
    <t>Cyclohexanol</t>
  </si>
  <si>
    <t>ETHYLENE GLYCOL BUTYL ETHER ACETATE {2-BUTOXYETHYL ACETATE}</t>
  </si>
  <si>
    <t>2-ETHYL HEXYL ACETATE</t>
  </si>
  <si>
    <t>DIETHYLENE GLYCOL BUTYL ETHER ACETATE {2-2-(BUTOXYETHOXY)ETHYL ACETATE}</t>
  </si>
  <si>
    <t>1,1-DICHLORO-1-FLUOROETHANE {HCFC-141b}</t>
  </si>
  <si>
    <t>3-METHYL-3-METHOXY-1-BUTANOL</t>
  </si>
  <si>
    <t>2-Butoxy-1-Propanol</t>
  </si>
  <si>
    <t>ISOBUTYL ACETATE</t>
  </si>
  <si>
    <t>t-Butyl acetate</t>
  </si>
  <si>
    <t>Dipropylene Glycol Phenyl Ether</t>
  </si>
  <si>
    <t>Diethylene Glycol 2-Ethylhexyl Ether</t>
  </si>
  <si>
    <t>N-Hexanoic Acid</t>
  </si>
  <si>
    <t>1-Tetradecene</t>
  </si>
  <si>
    <t>Soy Dimethyl Ethyl Ammonium Ethosulfate</t>
  </si>
  <si>
    <t>N-Propoxypropanol</t>
  </si>
  <si>
    <t>Ethoxylated Propoxylated Alcohols, C8-10</t>
  </si>
  <si>
    <t>Amino, Tris(Methylene Phosphonic Acid)</t>
  </si>
  <si>
    <t>Alkyl (C16-C18) Methyl Esters</t>
  </si>
  <si>
    <t>1,2-Benzisothiazolin-3-one</t>
  </si>
  <si>
    <t>Terpinolene</t>
  </si>
  <si>
    <t>a-terpineol</t>
  </si>
  <si>
    <t>CAMPHOR</t>
  </si>
  <si>
    <t>ISOPROPYL ACETATE</t>
  </si>
  <si>
    <t>Acetonitrile</t>
  </si>
  <si>
    <t>architecural coatings/consumer products bin 18</t>
  </si>
  <si>
    <t>4-METHYL-2-PENTANOL {METHYL ISOBUTYL CARBINOL}</t>
  </si>
  <si>
    <t>1,2-Epoxybutane</t>
  </si>
  <si>
    <t>OXO-HEXYL ACETATE</t>
  </si>
  <si>
    <t>3,3-dichloro-1,1,1,2,2-pentafluoropropane {h</t>
  </si>
  <si>
    <t>1,1,1,2,2,3,3,4,4-nonafluoro-4-methoxy-butan</t>
  </si>
  <si>
    <t>2-(fl2methoxymethyl)-1,1,1,2,3,3,3-fl7propan</t>
  </si>
  <si>
    <t>Triethylene Glycol Mono-2-Ethylhexyl Ether</t>
  </si>
  <si>
    <t>2-(Methylamino)-2-methyl-1-propanol</t>
  </si>
  <si>
    <t>DODECENE</t>
  </si>
  <si>
    <t>2-Propoxy-1-Propanol</t>
  </si>
  <si>
    <t>ETHANE</t>
  </si>
  <si>
    <t>Glutaraldehyde</t>
  </si>
  <si>
    <t>3,7-Dimethylocta-1,6-Dien-3-Ol</t>
  </si>
  <si>
    <t>architecural coatings/consumer products bin 19</t>
  </si>
  <si>
    <t>Styrallyl Acetate</t>
  </si>
  <si>
    <t>1,1,1,2-Tetrafluoroethane {HFC-134a}</t>
  </si>
  <si>
    <t>architecural coatings/consumer products bin 8</t>
  </si>
  <si>
    <t>CYCLOHEXAMINE</t>
  </si>
  <si>
    <t>Butyl acrylate</t>
  </si>
  <si>
    <t>Trimethylbenzenes</t>
  </si>
  <si>
    <t>1,3,5-TRIMETHYLBENZENE</t>
  </si>
  <si>
    <t>Triethylamine</t>
  </si>
  <si>
    <t>Naphthalene</t>
  </si>
  <si>
    <t>2-ETHYL-1-HEXANOL</t>
  </si>
  <si>
    <t>METHYL ETHYL KETOXIME</t>
  </si>
  <si>
    <t>2-METHYL-1-BUTYL ACETATE</t>
  </si>
  <si>
    <t xml:space="preserve">Cineole </t>
  </si>
  <si>
    <t>2,2-Dimethyl Octanoic Acid</t>
  </si>
  <si>
    <t>Neodecanoic Acid</t>
  </si>
  <si>
    <t>Butylethanolamine</t>
  </si>
  <si>
    <t xml:space="preserve">Corrosion Inhibitor </t>
  </si>
  <si>
    <t>Tripropylene Glycol</t>
  </si>
  <si>
    <t>Decanal</t>
  </si>
  <si>
    <t>Ethyl butyrate</t>
  </si>
  <si>
    <t>Acetaldehyde</t>
  </si>
  <si>
    <t>Tangerine Oil</t>
  </si>
  <si>
    <t xml:space="preserve">3-(4-Methoxyphenyl)-2-Methylpropanal </t>
  </si>
  <si>
    <t>Grapefruit Oil</t>
  </si>
  <si>
    <t>Isoamyl N-Butyrate</t>
  </si>
  <si>
    <t>Ethyl Isovalerate</t>
  </si>
  <si>
    <t>1,3-Butylene Glycol</t>
  </si>
  <si>
    <t>p-Dichlorobenzene</t>
  </si>
  <si>
    <t>LEMON OIL</t>
  </si>
  <si>
    <t>2-FURFURAL</t>
  </si>
  <si>
    <t>P-TOLUALDEHYDE {4-METHYLBENZALDEHYDE}</t>
  </si>
  <si>
    <t>2-Methyl-1,3-Propanediol</t>
  </si>
  <si>
    <t>1-Methoxy-4-(2-Propenyl)Benzene</t>
  </si>
  <si>
    <t>4-Chloro-3,5-Dimethylphenol</t>
  </si>
  <si>
    <t>Bis(Isopropyl)Amine</t>
  </si>
  <si>
    <t>TRIISOPROPANOLAMINE</t>
  </si>
  <si>
    <t>2,2,4,6,6-PENTAMETHYLHEPTANE</t>
  </si>
  <si>
    <t>C10-13 Isoalkanes</t>
  </si>
  <si>
    <t>2,2,4,4,6,8,8-Heptamethylnonane</t>
  </si>
  <si>
    <t>WITCH HAZEL</t>
  </si>
  <si>
    <t>1,4-BUTANEDIOL</t>
  </si>
  <si>
    <t>C10-16 Alkenes</t>
  </si>
  <si>
    <t>Homosalate</t>
  </si>
  <si>
    <t>Erythrulose</t>
  </si>
  <si>
    <t>Dihydroxyacetone</t>
  </si>
  <si>
    <t>Acrylates/Octylacrylamide Copolymer</t>
  </si>
  <si>
    <t>DIISOPROPYL ADIPATE</t>
  </si>
  <si>
    <t>N-OCTANE</t>
  </si>
  <si>
    <t>N,N-Dimethyl-P-Toluidine</t>
  </si>
  <si>
    <t>Ethylenediamine</t>
  </si>
  <si>
    <t>3-Aminopropyltrimethoxysilane</t>
  </si>
  <si>
    <t>Octanal</t>
  </si>
  <si>
    <t>MYRCENE</t>
  </si>
  <si>
    <t>NITROMETHANE</t>
  </si>
  <si>
    <t>voc ingredients &lt; 0.1%</t>
  </si>
  <si>
    <t>GAMMA- BUTYROLACTONE</t>
  </si>
  <si>
    <t>DL-LIMONENE {DIPENTENE}</t>
  </si>
  <si>
    <t>Dimethyl phthalate</t>
  </si>
  <si>
    <t>1,1,1,3,3-pentafluorobutane {hfc-365mfc}</t>
  </si>
  <si>
    <t>1,1,1,2,3,4,4,5,5,5-decafluoropentane {hfc-4</t>
  </si>
  <si>
    <t>Ethyl Methacrylate</t>
  </si>
  <si>
    <t>N-Octyl Acetate</t>
  </si>
  <si>
    <t xml:space="preserve">Mentha Piperita </t>
  </si>
  <si>
    <t>Dihydromyrcenol</t>
  </si>
  <si>
    <t>Citronellal</t>
  </si>
  <si>
    <t>1-Chloro-4-Methyl-Benzene</t>
  </si>
  <si>
    <t>Use VLookUp to further speciate bins</t>
  </si>
  <si>
    <t>Bin #</t>
  </si>
  <si>
    <t>Bin name</t>
  </si>
  <si>
    <t>Fraction</t>
  </si>
  <si>
    <t>Fraction in bin</t>
  </si>
  <si>
    <t>Fraction in profile</t>
  </si>
  <si>
    <t>Petroleum Ether</t>
  </si>
  <si>
    <t>Diesel Fuel</t>
  </si>
  <si>
    <t>Distillate(petroleum), hydrotreated light</t>
  </si>
  <si>
    <t>Ethyl orthoformate</t>
  </si>
  <si>
    <t>Heavy straight-run naphtha</t>
  </si>
  <si>
    <t>Hydrotreated Heavy Naphtha</t>
  </si>
  <si>
    <t>Hydrotreated heavy naphthenic distillate</t>
  </si>
  <si>
    <t>Hydrotreated light naphthenic distillate</t>
  </si>
  <si>
    <t>Light Petroleum Distillate</t>
  </si>
  <si>
    <t>Medium aliphatic solvent naphtha</t>
  </si>
  <si>
    <t>Methyl Isoamyl Ketone</t>
  </si>
  <si>
    <t>Straight-run middle distillate</t>
  </si>
  <si>
    <t>Thiocyanic acid (2-benzoathiazolythio)methyl ester</t>
  </si>
  <si>
    <t>o-Xylene</t>
  </si>
  <si>
    <t>m-Xylene</t>
  </si>
  <si>
    <t>p-Xylene</t>
  </si>
  <si>
    <t>aromatic 200 solvent</t>
  </si>
  <si>
    <t>xylene range solvent</t>
  </si>
  <si>
    <t>MISC. GLYCOL ETHERS AND ACETATES</t>
  </si>
  <si>
    <t>OTHER, MISC. VOC COMPOUNDS AGGREGATED IN PROFILE</t>
  </si>
  <si>
    <t>DISTILLATES/NAPHTHA/MINERAL SPIRITS</t>
  </si>
  <si>
    <t>BENZYL ALCOHOL</t>
  </si>
  <si>
    <t>PROPYLENE CARBONATE</t>
  </si>
  <si>
    <t>DIISOBUTYL KETONE</t>
  </si>
  <si>
    <t>White mineral oil</t>
  </si>
  <si>
    <t>stoddard solvent - mineral spirits</t>
  </si>
  <si>
    <t>LACTOL SPIRITS {VM AND P NAPHTHA}</t>
  </si>
  <si>
    <t>ETHYLTOLUENES {METHYLETHYLBENZENES}</t>
  </si>
  <si>
    <t>OCTAMETHYLCYCLOTETRASILOXANE</t>
  </si>
  <si>
    <t>Butyl Propionate</t>
  </si>
  <si>
    <t>Methyltriacetoxysilane</t>
  </si>
  <si>
    <t>(3-Mercaptopropyl)trimethoxysilane</t>
  </si>
  <si>
    <t>4,6-Dimethyl-2-heptanone</t>
  </si>
  <si>
    <t>Heavy Paraffinic Distillate Solvent Extract</t>
  </si>
  <si>
    <t>Fatty Acids</t>
  </si>
  <si>
    <t>Fuels, diesel, no. 2</t>
  </si>
  <si>
    <t>Trimethoxymethane</t>
  </si>
  <si>
    <t>2-Ethylhexyl Benzoate</t>
  </si>
  <si>
    <t>Oxo-tridecyl Acetate</t>
  </si>
  <si>
    <t>Distillates, Petroleum, Solvent-Refined</t>
  </si>
  <si>
    <t>Hexahydro-1,3,5-tris(2-hydroxyethyl)-s-triazine</t>
  </si>
  <si>
    <t>Triethoxyoctylsilane</t>
  </si>
  <si>
    <t>Troysan 174</t>
  </si>
  <si>
    <t>Tributyl phosphate</t>
  </si>
  <si>
    <t>2-(2-ETHYLHEXYLOXY)ETHANOL</t>
  </si>
  <si>
    <t>N,N-DIMETHYLETHANOLAMINE</t>
  </si>
  <si>
    <t>Methoxysilane</t>
  </si>
  <si>
    <t>OCTANOL</t>
  </si>
  <si>
    <t>Isobutyltrimethoxysilane</t>
  </si>
  <si>
    <t>Ethyltriacetoxysilane</t>
  </si>
  <si>
    <t>3-Aminopropyl-Triethoxysilane</t>
  </si>
  <si>
    <t>1,3-Propandiol</t>
  </si>
  <si>
    <t>DIETHYLAMINE</t>
  </si>
  <si>
    <t>METHYLTRIMETHOXYSILANE</t>
  </si>
  <si>
    <t>VINYLTRIMETHOXYSILANE</t>
  </si>
  <si>
    <t>METHYL HEXANE</t>
  </si>
  <si>
    <t>ACETIC ANHYDRIDE</t>
  </si>
  <si>
    <t>2,4-PENTANEDIONE</t>
  </si>
  <si>
    <t>DIMETHOXYPROPANE</t>
  </si>
  <si>
    <t>N-NONANE</t>
  </si>
  <si>
    <t>2-METHYLHEXANE</t>
  </si>
  <si>
    <t>2,2,4-Trimethylpentane</t>
  </si>
  <si>
    <t>Cresols (mixtures of) {Cresylic acid}</t>
  </si>
  <si>
    <t>Nonanal</t>
  </si>
  <si>
    <t>Di-T-Butyl Sulfide</t>
  </si>
  <si>
    <t>Diethylenediamine</t>
  </si>
  <si>
    <t>2-Ethylhexyl Dihydrogen Phosphate</t>
  </si>
  <si>
    <t>1-Propene-2-Methyl, Sulfurized</t>
  </si>
  <si>
    <t>Chlorobenzene</t>
  </si>
  <si>
    <t>N,N-Dimethylaniline</t>
  </si>
  <si>
    <t>MISC. KETONES</t>
  </si>
  <si>
    <t>Sodium Mercaptobenzothiazole</t>
  </si>
  <si>
    <t>1-Ethyl-2-Hydroxybenzene</t>
  </si>
  <si>
    <t>p-Cresol</t>
  </si>
  <si>
    <t>2-Phenylethyl Propanoate</t>
  </si>
  <si>
    <t>1,2,3-TRIMETHYLBENZENE</t>
  </si>
  <si>
    <t>Toximul 3406f</t>
  </si>
  <si>
    <t>Tetramethylthiuram Disulfide</t>
  </si>
  <si>
    <t>1-HEXANOL</t>
  </si>
  <si>
    <t>N,N-Diethyl-M-Toluamide</t>
  </si>
  <si>
    <t>GLYCEROL</t>
  </si>
  <si>
    <t>Oil Of Lemon Eucalyptus</t>
  </si>
  <si>
    <t>Alcohols C14-C18</t>
  </si>
  <si>
    <t>METHYLACETIC ACID (PROPIONIC)</t>
  </si>
  <si>
    <t>1-Octen-3-ol</t>
  </si>
  <si>
    <t>Pyridine-3-Carboxamide</t>
  </si>
  <si>
    <t>2-Pyrrolidone-5-Carboxylic Acid, Sodium Salt</t>
  </si>
  <si>
    <t>1,2-Pentanediol</t>
  </si>
  <si>
    <t>4,4-DIMETHYL-2-NEOPENTYL-1-PENTENE</t>
  </si>
  <si>
    <t>2-Amino-1-Butanol</t>
  </si>
  <si>
    <t>Ethylene glycol monoethyl ether acetate</t>
  </si>
  <si>
    <t>Phthalic anhydride</t>
  </si>
  <si>
    <t>Isobutyraldehyde</t>
  </si>
  <si>
    <t>1-Dodecanol</t>
  </si>
  <si>
    <t>Ethylene Glycol Ester</t>
  </si>
  <si>
    <t>Dioctyl Ether</t>
  </si>
  <si>
    <t>Dihydroabietyl Alcohol</t>
  </si>
  <si>
    <t>Amino Methyl Propanediol</t>
  </si>
  <si>
    <t>N-(2-Hydroxyethyl)Acetamide</t>
  </si>
  <si>
    <t>1-Naphthol</t>
  </si>
  <si>
    <t>2-Octyl-1-Dodecanol</t>
  </si>
  <si>
    <t>Oleyl Alcohol</t>
  </si>
  <si>
    <t>Final Composite Profile</t>
  </si>
  <si>
    <t>weight</t>
  </si>
  <si>
    <t>P_NUMBER</t>
  </si>
  <si>
    <t>QUALITY</t>
  </si>
  <si>
    <t>CONTROLS</t>
  </si>
  <si>
    <t>P_DATE</t>
  </si>
  <si>
    <t>NOTES</t>
  </si>
  <si>
    <t>TOTAL</t>
  </si>
  <si>
    <t>MASTER_POL</t>
  </si>
  <si>
    <t>T_METHOD</t>
  </si>
  <si>
    <t>NORM_BASIS</t>
  </si>
  <si>
    <t>ORIG_COMPO</t>
  </si>
  <si>
    <t>STANDARD</t>
  </si>
  <si>
    <t>TEST_YEAR</t>
  </si>
  <si>
    <t>J_RATING</t>
  </si>
  <si>
    <t>V_RATING</t>
  </si>
  <si>
    <t>D_RATING</t>
  </si>
  <si>
    <t>REGION</t>
  </si>
  <si>
    <t>SIBLING</t>
  </si>
  <si>
    <t>Version</t>
  </si>
  <si>
    <t>VOCtoTOG</t>
  </si>
  <si>
    <t>None</t>
  </si>
  <si>
    <t>TOG</t>
  </si>
  <si>
    <t>Sum of species</t>
  </si>
  <si>
    <t>California</t>
  </si>
  <si>
    <t>ID</t>
  </si>
  <si>
    <t>P_TYPE</t>
  </si>
  <si>
    <t>DATA_ORIGN</t>
  </si>
  <si>
    <t>PRIMARY</t>
  </si>
  <si>
    <t>DESCRIPTIO</t>
  </si>
  <si>
    <t>DOCUMENT</t>
  </si>
  <si>
    <t>G</t>
  </si>
  <si>
    <t>SPECIES_ID</t>
  </si>
  <si>
    <t>WEIGHT_PER</t>
  </si>
  <si>
    <t>UNCERTAINT</t>
  </si>
  <si>
    <t>UNC_METHOD</t>
  </si>
  <si>
    <t>ANLYMETHOD</t>
  </si>
  <si>
    <t>N/A</t>
  </si>
  <si>
    <t>KEYWORD</t>
  </si>
  <si>
    <t>Architectural Coatings – Solvent and Waterborne Composite CARB 2005 Survey</t>
  </si>
  <si>
    <t>Wt. %</t>
  </si>
  <si>
    <t>Wt.%</t>
  </si>
  <si>
    <t>Step 10. Identify non-VOC species and calculate VOC to TOG conversion factors</t>
  </si>
  <si>
    <t>A</t>
  </si>
  <si>
    <t>Composite profile based on CARB 2005 Architechural Coatings Survey profiles and weighting factors: 0.5*P3901+0.5*P3902</t>
  </si>
  <si>
    <t>CARB</t>
  </si>
  <si>
    <t>Consumer and Commercial Products; Adhesives and Sealants Composite CARB 2010 Survey</t>
  </si>
  <si>
    <t>Consumer and Commercial Products; Household Composite CARB 2010 Survey</t>
  </si>
  <si>
    <t>Consumer and Commercial Products; Personal Care Composite CARB 2010 Survey</t>
  </si>
  <si>
    <t>Consumer and Commercial Products; Automotive Aftermarket Composite CARB 2010 Survey</t>
  </si>
  <si>
    <t>Consumer and Commercial Products; All FIFRA Related Products Composite CARB 2010 Survey</t>
  </si>
  <si>
    <t>Consumer and Commercial Products; Composite CARB 2010 Survey</t>
  </si>
  <si>
    <t>Architectural Coatings; Solvent and Waterborne Composite CARB 2005 Survey</t>
  </si>
  <si>
    <t>Composite profile based on CARB 2010 Consumer Product Survey profiles and 2014 TOG emissions as weighting factors: 0.58*CARB3003+0.16*CARB3105 + 0.16*CARB3001+0.07*CARB3096+0.03*CARB3002</t>
  </si>
  <si>
    <t>Composite profile based on CARB 2010 Consumer Product Survey profiles and 2014 TOG emissions as weighting factors: 0.133*CARB3040+0.118*CARB3063+0.09*CARB3018+0.051*CARB3066+0.048*CARB3044+0.042*CARB3085+0.041*CARB3058+0.039*CARB3065+0.03*CARB3086+0.027*CARB3089+0.026*CARB3093+0.021*CARB3056+0.02*CARB3067+0.019*(CARB3042+CARB3090)+0.018*(CARB3019+CARB3021)+0.016(CARB3050+CARB3051)+0.015*CARB3041+0.014*CARB3049+0.013*CARB3048+0.012*CARB3101+0.011(CARB3062+CARB3098)+0.009*CARB3059+0.008*(CARB3100+CARB3046+CARB3045+CARB3035)+0.007*(CARB3060+CARB3057)+0.006*(CARB3061+CARB3054)+0.005*(CARB3036+CARB3088+CARB3034+CARB3039+CARB3037)+0.004*(CARB3043+CARB3038+CARB3079+CARB3033)+0.003*(CARB3052+CARB3107+CARB3082+CARB3083)+0.002*(CARB3080+CARB3091+CARB3053+CARB3087+CARB3055+CARB3106)</t>
  </si>
  <si>
    <t>Composite profile based on CARB 2010 Consumer Product Survey profiles and 2014 TOG emissions as weighting factors: 0.26385*CARB3012+0.13019*CARB3013+0.12555*3005+0.08722*CARB3014+0.0805*CARB3004+0.0553*CARB3015+0.05175*CARB3092+0.04386*CARB3104+0.04257*CARB3097+0.03261*CARB3009+0.0171*CARB3010+0.01604*CARB3017+0.01377*CARB3084+0.00967*CARB3016+0.00961*CARB3095+0.00675*CARB3081+0.00642*CARB3007+0.00383*CARB3011+0.00197*CARB3006+0.00144*CARB3008</t>
  </si>
  <si>
    <t>Overall composite profile based on CARB 2010 Consumer Product Survey profiles and 2014 TOG emissions as weighting factors: 0.035*Adhesives and Sealants (95503) + 0.379*Household (95504) + 0.337*Personal care (95505) + 0.153*Automotive Aftermarket (95506) + 0.096447*FIFRA (95507)</t>
  </si>
  <si>
    <t>Step 3. sort SAROAD codes (for sub-totaling later)</t>
  </si>
  <si>
    <t>Step 6. On a separate sheet, copy values only, sort by weight, and delete the rows with zero.</t>
  </si>
  <si>
    <t>Step 4. apply profile weighting factors from Madeleine to each profile</t>
  </si>
  <si>
    <t xml:space="preserve">Composite of CARB 2010 Consumer Products Survey profiles downloaded from CARB https://www.arb.ca.gov/ei/speciate/speciate.htm#specprof. </t>
  </si>
  <si>
    <t>Composite of CARB 2005 Architectural Coatings Survey profiles downloaded from CARB https://www.arb.ca.gov/ei/speciate/speciate.htm#specprof.</t>
  </si>
  <si>
    <r>
      <t>.133*P3040+.118*P3063+.09*3018+.051*P3066+.048*P3044+.042*P3085+.041*P3058+.039*P3065+.03*P3086+.027*P3089+.026*P3093+.021*P3056+.02*P3067+0.019*(P3042+P3090)+.018*(P3019+P3021)+.016(P3050+P3051)+0.015*P3041+.014*P3049+0.013*P3048+.012*P3101+.011(P3062+P3098)+.009*P3059+.008*(P3100+P3046+P3045+P3035)+.007*(P3060+P3057)+.006*(P3061+P3054)+.005*(P3036+P3088+P3034+P3039+P3037)+0.004*(P3043+P3038+P3079+P3033)+0.003*(P3052+P3107+P3082+P3083)</t>
    </r>
    <r>
      <rPr>
        <sz val="11"/>
        <color rgb="FFFF0000"/>
        <rFont val="Calibri"/>
        <family val="2"/>
        <scheme val="minor"/>
      </rPr>
      <t>+0.002*(P3080+P3091+P3053+P3087)+0.001*(P3055+P3106)</t>
    </r>
  </si>
  <si>
    <r>
      <t>.32029*P3073+</t>
    </r>
    <r>
      <rPr>
        <sz val="11"/>
        <color rgb="FFFF0000"/>
        <rFont val="Calibri"/>
        <family val="2"/>
        <scheme val="minor"/>
      </rPr>
      <t>.17313*P3071</t>
    </r>
    <r>
      <rPr>
        <sz val="11"/>
        <color theme="1"/>
        <rFont val="Calibri"/>
        <family val="2"/>
        <scheme val="minor"/>
      </rPr>
      <t>+.12511*P3078+.11257*P3076+.10731*P3068+.06967*P3102+.03411*P3069+</t>
    </r>
    <r>
      <rPr>
        <sz val="11"/>
        <color rgb="FFFF0000"/>
        <rFont val="Calibri"/>
        <family val="2"/>
        <scheme val="minor"/>
      </rPr>
      <t>.01545*P3077</t>
    </r>
    <r>
      <rPr>
        <sz val="11"/>
        <color theme="1"/>
        <rFont val="Calibri"/>
        <family val="2"/>
        <scheme val="minor"/>
      </rPr>
      <t>+.013*P3094+.01193*P3070+.01022*P3075+.00495*P3074+.00225*P3072</t>
    </r>
  </si>
  <si>
    <r>
      <t>.32029*P3073+</t>
    </r>
    <r>
      <rPr>
        <sz val="11"/>
        <color rgb="FFFF0000"/>
        <rFont val="Calibri"/>
        <family val="2"/>
        <scheme val="minor"/>
      </rPr>
      <t>.17313*P3071</t>
    </r>
    <r>
      <rPr>
        <sz val="11"/>
        <color theme="1"/>
        <rFont val="Calibri"/>
        <family val="2"/>
        <scheme val="minor"/>
      </rPr>
      <t>+.12511*P3078+</t>
    </r>
    <r>
      <rPr>
        <sz val="11"/>
        <color rgb="FFFF0000"/>
        <rFont val="Calibri"/>
        <family val="2"/>
        <scheme val="minor"/>
      </rPr>
      <t>.11257*P3076</t>
    </r>
    <r>
      <rPr>
        <sz val="11"/>
        <color theme="1"/>
        <rFont val="Calibri"/>
        <family val="2"/>
        <scheme val="minor"/>
      </rPr>
      <t>+.10731*P3068+.06967*P3102+.03411*P3069+</t>
    </r>
    <r>
      <rPr>
        <sz val="11"/>
        <color rgb="FFFF0000"/>
        <rFont val="Calibri"/>
        <family val="2"/>
        <scheme val="minor"/>
      </rPr>
      <t>.01545*P3077</t>
    </r>
    <r>
      <rPr>
        <sz val="11"/>
        <color theme="1"/>
        <rFont val="Calibri"/>
        <family val="2"/>
        <scheme val="minor"/>
      </rPr>
      <t>+.013*P3094+.01193*P3070+.01022*P3075+.00495*P3074+.00225*P3072</t>
    </r>
  </si>
  <si>
    <r>
      <t>0.035*AdhesivesandSealants + 0.379*Household+0.337*Personalcare+0.153*AutomotiveAfterMarket+</t>
    </r>
    <r>
      <rPr>
        <sz val="11"/>
        <color rgb="FFFF0000"/>
        <rFont val="Calibri"/>
        <family val="2"/>
        <scheme val="minor"/>
      </rPr>
      <t>0.096*FIFRA</t>
    </r>
  </si>
  <si>
    <r>
      <t>.133*P3040+.118*P3063+.09*3018+.051*P3066+.048*P3044+.042*P3085+.041*P3058+.039*P3065+.03*P3086+.027*P3089+.026*P3093+.021*P3056+.02*P3067+0.019*(P3042+P3090)+.018*(P3019+P3021)+.016(P3050+P3051)+0.015*P3041+.014*P3049+0.013*P3048+.012*P3101+.011(P3062+P3098)+.009*P3059+.008*(P3100+P3046+P3045+P3035)+.007*(P3060+P3057)+.006*(P3061+P3054)+.005*(P3036+P3088+P3034+P3039+P3037)+0.004*(P3043+P3038+P3079+P3033)+0.003*(P3052+P3107+P3082+P3083)</t>
    </r>
    <r>
      <rPr>
        <sz val="11"/>
        <color rgb="FFFF0000"/>
        <rFont val="Calibri"/>
        <family val="2"/>
        <scheme val="minor"/>
      </rPr>
      <t>+0.002*(P3047+P3080+P3091+P3053+P3087)+0.001*(P3055+P3106)</t>
    </r>
  </si>
  <si>
    <t>DETAILS</t>
  </si>
  <si>
    <t>EIC (text)</t>
  </si>
  <si>
    <t>SCC</t>
  </si>
  <si>
    <t>notes</t>
  </si>
  <si>
    <t>SCC desc</t>
  </si>
  <si>
    <t>revision</t>
  </si>
  <si>
    <t>DATACATEGORY</t>
  </si>
  <si>
    <t>AREA</t>
  </si>
  <si>
    <t>EICSUM</t>
  </si>
  <si>
    <t>EICSOU</t>
  </si>
  <si>
    <t>EICMAT</t>
  </si>
  <si>
    <t>EICSUB</t>
  </si>
  <si>
    <t>POLLUTANT</t>
  </si>
  <si>
    <t>SEASON</t>
  </si>
  <si>
    <t>CONTROL_TYPE</t>
  </si>
  <si>
    <t>X2014</t>
  </si>
  <si>
    <t>fraction</t>
  </si>
  <si>
    <t>description</t>
  </si>
  <si>
    <t>51050665080000</t>
  </si>
  <si>
    <t>Adhesives and Sealants</t>
  </si>
  <si>
    <t>NA</t>
  </si>
  <si>
    <t>STATEWIDE</t>
  </si>
  <si>
    <t>510-CONSUMER PRODUCTS</t>
  </si>
  <si>
    <t>506-CONSUMER PRODUCTS</t>
  </si>
  <si>
    <t xml:space="preserve">6508-AEROSOL ADHESIVE (INCLUDING INDUSTRIAL)                     </t>
  </si>
  <si>
    <t>0000-SUB-CATEGORY UNSPECIFIED</t>
  </si>
  <si>
    <t>ANNUAL AVERAGE</t>
  </si>
  <si>
    <t>GROWN AND CONTROLLED</t>
  </si>
  <si>
    <t>51050669070000</t>
  </si>
  <si>
    <t>6907-MISCL. OFFICE AND ART SUPPLIES</t>
  </si>
  <si>
    <t>51050665050000</t>
  </si>
  <si>
    <t xml:space="preserve">6505-CONSTRUCTION AND PANEL ADHESIVES                            </t>
  </si>
  <si>
    <t>51050665140000</t>
  </si>
  <si>
    <t>retired</t>
  </si>
  <si>
    <t>6514-OTHER ADHESIVES</t>
  </si>
  <si>
    <t>51050665070000</t>
  </si>
  <si>
    <t xml:space="preserve">6507-GENERAL PURPOSE ADHESIVE                                    </t>
  </si>
  <si>
    <t xml:space="preserve"> </t>
  </si>
  <si>
    <t>CONSUMER AND COMMERCIAL PRODS-HOUSEHOLD PRODUCT COMPOSITE CARB 2010 SURVEY</t>
  </si>
  <si>
    <t>.133*P3040+.118*P3063+.09*3018+.051*P3066+.048*P3044+.042*P3085+.041*P3058+.039*P3065+.03*P3086+.027*P3089+.026*P3093+.021*P3056+.02*P3067+0.019*(P3042+P3090)+.018*(P3019+P3021)+.016(P3050+P3051)+0.015*P3041+.014*P3049+0.013*P3048+.012*P3101+.011(P3062+P3098)+.009*P3059+.008*(P3100+P3046+P3045+P3035)+.007*(P3060+P3057)+.006*(P3061+P3054)+.005*(P3036+P3088+P3034+P3039+P3037)+0.004*(P3043+P3038+P3079+P3033)+0.003*(P3052+P3107+P3082+P3083)+0.002*(P3080+P3091+P3053+P3087+P3055+P3106)</t>
  </si>
  <si>
    <t>51050666520000</t>
  </si>
  <si>
    <t>change</t>
  </si>
  <si>
    <t>All Household Products</t>
  </si>
  <si>
    <t>Consumer and commercial -All Household Products</t>
  </si>
  <si>
    <t xml:space="preserve">6652-GENERAL PURPOSE CLEANERS - NON-AEROSOLS                     </t>
  </si>
  <si>
    <t>51050667110000</t>
  </si>
  <si>
    <t xml:space="preserve">6711-DOUBLE PHASE AEROSOL AIR FRESHENERS                         </t>
  </si>
  <si>
    <t>51050665710000</t>
  </si>
  <si>
    <t xml:space="preserve">6571-PAINT REMOVERS OR STRIPPERS                                 </t>
  </si>
  <si>
    <t>51050667200000</t>
  </si>
  <si>
    <t>Solvent Utilization: Miscellaneous Non-industrial: Consumer and Commercial: All Household Products: Total: All Solvent Types</t>
  </si>
  <si>
    <t>Nonpoint</t>
  </si>
  <si>
    <t xml:space="preserve">6720-CHARCOAL LIGHTER MATERIALS                                  </t>
  </si>
  <si>
    <t>51050666560000</t>
  </si>
  <si>
    <t xml:space="preserve">6656-GLASS CLEANERS - NON-AEROSOLS                               </t>
  </si>
  <si>
    <t>51050667930000</t>
  </si>
  <si>
    <t>6793-HAND SANITIZER</t>
  </si>
  <si>
    <t>51050667000000</t>
  </si>
  <si>
    <t xml:space="preserve">6700-MULTI-PURPOSE LUBRICANT                                     </t>
  </si>
  <si>
    <t>51050667130000</t>
  </si>
  <si>
    <t xml:space="preserve">6713-LIQUID/PUMP SPRAY AIR FRESHENERS                            </t>
  </si>
  <si>
    <t>51050667870000</t>
  </si>
  <si>
    <t>6787-PERSONAL CARE WIPES</t>
  </si>
  <si>
    <t>51050666310000</t>
  </si>
  <si>
    <t>6631-FABRIC SOFTENER</t>
  </si>
  <si>
    <t>51050667960000</t>
  </si>
  <si>
    <t>6796-PRESSURIZED GAS DUSTER</t>
  </si>
  <si>
    <t>51050666850000</t>
  </si>
  <si>
    <t xml:space="preserve">6685-FURNITURE MAINTENANCE PRODUCTS - AEROSOLS                   </t>
  </si>
  <si>
    <t>51050667210000</t>
  </si>
  <si>
    <t xml:space="preserve">6721-AEROSOL COOKING SPRAYS                                      </t>
  </si>
  <si>
    <t>51050666540000</t>
  </si>
  <si>
    <t xml:space="preserve">6654-GENERAL PURPOSE DEGREASERS - NON-AEROSOLS                   </t>
  </si>
  <si>
    <t>51050666440000</t>
  </si>
  <si>
    <t>6644-MOTHBALLS</t>
  </si>
  <si>
    <t>51050665800000</t>
  </si>
  <si>
    <t xml:space="preserve">6580-MULTI-PURPOSE SOLVENTS  AND  PAINT THINNERS                 </t>
  </si>
  <si>
    <t>51050665910000</t>
  </si>
  <si>
    <t xml:space="preserve">6591-SANITIZERS                                                  </t>
  </si>
  <si>
    <t>51050666700000</t>
  </si>
  <si>
    <t>6670-LAUNDRY PREWASH</t>
  </si>
  <si>
    <t>51050666720000</t>
  </si>
  <si>
    <t xml:space="preserve">6672-LAUNDRY STARCHES_SIZINGS_ETC.                             </t>
  </si>
  <si>
    <t>51050666530000</t>
  </si>
  <si>
    <t xml:space="preserve">6653-GENERAL PURPOSE DEGREASERS - AEROSOLS                       </t>
  </si>
  <si>
    <t>51050666620000</t>
  </si>
  <si>
    <t xml:space="preserve">6662-BATHROOM AND TILE CLEANERS - NON-AEROSOLS                   </t>
  </si>
  <si>
    <t>51050666610000</t>
  </si>
  <si>
    <t xml:space="preserve">6661-BATHROOM AND TILE CLEANERS - AEROSOLS                       </t>
  </si>
  <si>
    <t>51050669050000</t>
  </si>
  <si>
    <t>6905-OTHER MISC. HOUSEHOLD PRODUCTS</t>
  </si>
  <si>
    <t>51050667100000</t>
  </si>
  <si>
    <t xml:space="preserve">6710-SINGLE PHASE AEROSOL AIR FRESHENERS                         </t>
  </si>
  <si>
    <t>51050669020000</t>
  </si>
  <si>
    <t>6902-OTHER CLEANERS/DEGREASERS/SOLVENTS</t>
  </si>
  <si>
    <t>51050667010000</t>
  </si>
  <si>
    <t xml:space="preserve">6701-SILICONE BASED MULTI-PURPOSE LUBRICANT                      </t>
  </si>
  <si>
    <t>51050666680000</t>
  </si>
  <si>
    <t>6668-OTHER LAUNDRY PRODUCTS</t>
  </si>
  <si>
    <t>51050666580000</t>
  </si>
  <si>
    <t xml:space="preserve">6658-OVEN CLEANERS - AEROSOLS                           </t>
  </si>
  <si>
    <t>51050666570000</t>
  </si>
  <si>
    <t xml:space="preserve">6657-METAL POLISHES/CLEANSERS                                    </t>
  </si>
  <si>
    <t>51050666380000</t>
  </si>
  <si>
    <t xml:space="preserve">6638-SPOT REMOVERS - AEROSOLS                                    </t>
  </si>
  <si>
    <t>51050667020000</t>
  </si>
  <si>
    <t xml:space="preserve">6702-PENETRANT                                                   </t>
  </si>
  <si>
    <t>51050666860000</t>
  </si>
  <si>
    <t xml:space="preserve">6686-FURNITURE MAINTENANCE PRODUCTS - OTHER FORMS                </t>
  </si>
  <si>
    <t>51050667030000</t>
  </si>
  <si>
    <t xml:space="preserve">6703-SPECIALTY LUBRICANT                                         </t>
  </si>
  <si>
    <t>51050666820000</t>
  </si>
  <si>
    <t xml:space="preserve">6682-FLOOR POLISH OR WAX                                 </t>
  </si>
  <si>
    <t>51050666390000</t>
  </si>
  <si>
    <t xml:space="preserve">6639-SPOT REMOVERS - NON-AEROSOLS                                </t>
  </si>
  <si>
    <t>51050667420000</t>
  </si>
  <si>
    <t>6742-SUN SCREEN/TANNING PRODUCTS</t>
  </si>
  <si>
    <t>51050666360000</t>
  </si>
  <si>
    <t xml:space="preserve">6636-CARPET AND UPHOLSTERY CLEANERS - NON-AEROSOLS     </t>
  </si>
  <si>
    <t>51050666510000</t>
  </si>
  <si>
    <t xml:space="preserve">6651-GENERAL PURPOSE CLEANERS - AEROSOLS                         </t>
  </si>
  <si>
    <t>51050666400000</t>
  </si>
  <si>
    <t xml:space="preserve">6640-FABRIC PROTECTANTS - AEROSOL                                </t>
  </si>
  <si>
    <t>51050666550000</t>
  </si>
  <si>
    <t xml:space="preserve">6655-GLASS CLEANERS - AEROSOLS                                   </t>
  </si>
  <si>
    <t>51050666500000</t>
  </si>
  <si>
    <t xml:space="preserve">6650-FLOOR WAX STRIPPERS                                         </t>
  </si>
  <si>
    <t>51050666300000</t>
  </si>
  <si>
    <t>6630-FABRIC SOFTENER DRYER SHEET</t>
  </si>
  <si>
    <t>51050666350000</t>
  </si>
  <si>
    <t xml:space="preserve">6635-CARPET AND UPHOLSTERY CLEANERS - AEROSOLS         </t>
  </si>
  <si>
    <t>51050666800000</t>
  </si>
  <si>
    <t xml:space="preserve">6680-DUSTING AIDS - AEROSOLS                                     </t>
  </si>
  <si>
    <t>51050669090000</t>
  </si>
  <si>
    <t>6909-OTHER AIR FRESHENERS</t>
  </si>
  <si>
    <t>51050666450000</t>
  </si>
  <si>
    <t>6645-FLOOR MAINTENANCE PRODUCT</t>
  </si>
  <si>
    <t>51050667560000</t>
  </si>
  <si>
    <t>6756-TEMP HAIR COLOR</t>
  </si>
  <si>
    <t>51050666590000</t>
  </si>
  <si>
    <t xml:space="preserve">6659-OVEN CLEANERS - NON-AEROSOLS                      </t>
  </si>
  <si>
    <t>51050665880000</t>
  </si>
  <si>
    <t>6588-ODOR REMOVER/ELIMINATOR</t>
  </si>
  <si>
    <t>51050667950000</t>
  </si>
  <si>
    <t>6795-BRUSH CLEANER</t>
  </si>
  <si>
    <t>51050666810000</t>
  </si>
  <si>
    <t xml:space="preserve">6681-DUSTING AIDS - NON-AEROSOLS                                 </t>
  </si>
  <si>
    <t>51050666420000</t>
  </si>
  <si>
    <t>6642-FABRIC PROTECTANT - NON-AEROSOL</t>
  </si>
  <si>
    <t>51050666840000</t>
  </si>
  <si>
    <t xml:space="preserve">6684-WOOD FLOOR WAX/POLISH                                       </t>
  </si>
  <si>
    <t>51050669080000</t>
  </si>
  <si>
    <t>6908-LAWN AND GARDEN PRODUCTS</t>
  </si>
  <si>
    <t>.32029*P3073+.173138*P3071+.12511*3078+11257*P30766+.10731*P3068+.06967*P3102+.03411*P3069+.01545*P30677+.013*P3094+.01193*P3070+.01022*P3075+.00495*P3074+.00225*P3072</t>
  </si>
  <si>
    <t>51050667600000</t>
  </si>
  <si>
    <t>Consumer and commercial -All Personal Care Products</t>
  </si>
  <si>
    <t xml:space="preserve">6760-HAIR SPRAY                                                  </t>
  </si>
  <si>
    <t>51050667500000</t>
  </si>
  <si>
    <t xml:space="preserve">6750-PERSONAL FRAGRANCE PRODUCT (FRAGRANCE &lt;= 20%)               </t>
  </si>
  <si>
    <t>CONS PRD- PERSONAL FRAGRANCE PRODUCT (FRAGRANCE &amp;lt;= 20%) (2010 UPDATE)</t>
  </si>
  <si>
    <t>51050667350000</t>
  </si>
  <si>
    <t>6735-DEODORANT BODY SPRAY</t>
  </si>
  <si>
    <t>51050667800000</t>
  </si>
  <si>
    <t xml:space="preserve">6780-RUBBING ALCOHOL                                             </t>
  </si>
  <si>
    <t>51050667300000</t>
  </si>
  <si>
    <t xml:space="preserve">6730-UNDERARM ANTIPERSPIRANTS                         </t>
  </si>
  <si>
    <t>51050669060000</t>
  </si>
  <si>
    <t>6906-OTHER PERSONAL CARE PRODUCTS</t>
  </si>
  <si>
    <t>51050667320000</t>
  </si>
  <si>
    <t xml:space="preserve">6732-UNDERARM DEODORANTS                               </t>
  </si>
  <si>
    <t>51050667920000</t>
  </si>
  <si>
    <t xml:space="preserve">6792-HEAVY DUTY HAND CLEANER OR SOAP                             </t>
  </si>
  <si>
    <t>51050667970000</t>
  </si>
  <si>
    <t>missing</t>
  </si>
  <si>
    <t>6797-WITCH HAZEL</t>
  </si>
  <si>
    <t>51050667400000</t>
  </si>
  <si>
    <t xml:space="preserve">6740-ASTRINGENTS/TONERS                                          </t>
  </si>
  <si>
    <t>51050667700000</t>
  </si>
  <si>
    <t xml:space="preserve">6770-NAIL COATINGS                                            </t>
  </si>
  <si>
    <t>51050667660000</t>
  </si>
  <si>
    <t xml:space="preserve">6766-HAIR SHINES                                                 </t>
  </si>
  <si>
    <t>51050667510000</t>
  </si>
  <si>
    <t xml:space="preserve">6751-PERSONAL FRAGRANCE PRODUCT (FRAGRANCE &gt; 20%)                </t>
  </si>
  <si>
    <t>CONS PRD- PERSONAL FRAGRANCE PRODUCT (FRAGRANCE &amp;gt; 20%) (2010 UPDATE)</t>
  </si>
  <si>
    <t>51050665510000</t>
  </si>
  <si>
    <t>Solvent Utilization: Miscellaneous Non-industrial: Consumer and Commercial: All Automotive Aftermarket Products: Total: All Solvent Types</t>
  </si>
  <si>
    <t>Consumer and Commercial- Automotive Aftermarket Products</t>
  </si>
  <si>
    <t xml:space="preserve">6551-AUTOMOTIVE BRAKE CLEANERS                                   </t>
  </si>
  <si>
    <t>51050665520000</t>
  </si>
  <si>
    <t xml:space="preserve">6552-CARBURETOR OR FUEL-INJECTION AIR INTAKE CLEANERS            </t>
  </si>
  <si>
    <t>51050665200000</t>
  </si>
  <si>
    <t xml:space="preserve">6520-SEALANTS &amp; CAULKING COMPOUNDS                               </t>
  </si>
  <si>
    <t>51050665530000</t>
  </si>
  <si>
    <t xml:space="preserve">6553-ENGINE DEGREASERS - AEROSOLS                                </t>
  </si>
  <si>
    <t>51050665090000</t>
  </si>
  <si>
    <t xml:space="preserve">6509-PIPE CEMENTS AND PRIMERS                                    </t>
  </si>
  <si>
    <t>51050665570000</t>
  </si>
  <si>
    <t xml:space="preserve">6557-TIRE SEALANTS AND INFLATORS                                 </t>
  </si>
  <si>
    <t>51050665620000</t>
  </si>
  <si>
    <t>6562-AUTOMOTIVE WINDSHIELD WASHER FLUID -TYPE A AREAS</t>
  </si>
  <si>
    <t>CONS PRD- AUTOMOTIVE WINDSHIELD WASHER FLUID - TYPE A AREAS (2010 UPDATE)</t>
  </si>
  <si>
    <t>51050669030000</t>
  </si>
  <si>
    <t>6903-OTHER AUTO/VEH/MARINE CARE PRODUCTS</t>
  </si>
  <si>
    <t>51050665190000</t>
  </si>
  <si>
    <t>6519-OTHER SEALANTS AND CHULKS</t>
  </si>
  <si>
    <t>51050665350000</t>
  </si>
  <si>
    <t xml:space="preserve">6535-AUTOMOTIVE WAXES/POLISHES/SEALANTS/GLAZES                   </t>
  </si>
  <si>
    <t>51050665380000</t>
  </si>
  <si>
    <t xml:space="preserve">6538-AUTOMOTIVE RUBBING OR POLISHING COMPOUNDS                   </t>
  </si>
  <si>
    <t>51050665600000</t>
  </si>
  <si>
    <t xml:space="preserve">6560-AUTOMOTIVE WINDSHIELD WASHER FLUIDS - NON TYPE A            </t>
  </si>
  <si>
    <t>CONS PRD- AUTOMOTIVE WINDSHIELD WASHER FLUID - NON TYPE A AREAS (2010 UPDATE)</t>
  </si>
  <si>
    <t>51050665220000</t>
  </si>
  <si>
    <t>6522-INSULATING AND SEALING FOAM</t>
  </si>
  <si>
    <t>51050665580000</t>
  </si>
  <si>
    <t xml:space="preserve">6558-AUTOMOTIVE UNDERCOATINGS - AEROSOLS                         </t>
  </si>
  <si>
    <t>51050665640000</t>
  </si>
  <si>
    <t>6564-MOTOR VEHICLE WASH</t>
  </si>
  <si>
    <t>51050665650000</t>
  </si>
  <si>
    <t>6565-WINDSHIELD WASHER REPELLENT</t>
  </si>
  <si>
    <t>51050665330000</t>
  </si>
  <si>
    <t xml:space="preserve">6533-AUTOMOTIVE HARD PASTE WAXES                                 </t>
  </si>
  <si>
    <t>51050665390000</t>
  </si>
  <si>
    <t xml:space="preserve">6539-TIRE AND WHEEL CLEANERS                                     </t>
  </si>
  <si>
    <t>51050665300000</t>
  </si>
  <si>
    <t xml:space="preserve">6530-BUG AND TAR REMOVERS                                        </t>
  </si>
  <si>
    <t>51050665340000</t>
  </si>
  <si>
    <t xml:space="preserve">6534-AUTOMOTIVE INSTANT DETAILERS                                </t>
  </si>
  <si>
    <t>51050665900000</t>
  </si>
  <si>
    <t>Solvent Utilization: Miscellaneous Non-industrial: Consumer and Commercial: All FIFRA Related Products: Total: All Solvent Types</t>
  </si>
  <si>
    <t>Consumer and Commercial: FIFRA related products</t>
  </si>
  <si>
    <t xml:space="preserve">6590-DISINFECTANTS                                               </t>
  </si>
  <si>
    <t>51050666150000</t>
  </si>
  <si>
    <t xml:space="preserve">6615-CRAWLING BUG INSECTICIDES - AEROSOLS                        </t>
  </si>
  <si>
    <t>51050666130000</t>
  </si>
  <si>
    <t xml:space="preserve">6613-WASP AND HORNET INSECTICIDE                                 </t>
  </si>
  <si>
    <t>51050666260000</t>
  </si>
  <si>
    <t xml:space="preserve">6626-INSECT REPELLANTS - NON-AEROSOLS                            </t>
  </si>
  <si>
    <t>51050666110000</t>
  </si>
  <si>
    <t xml:space="preserve">6611-FLYING INSECT INSECTICIDE - AEROSOLS                        </t>
  </si>
  <si>
    <t>51050666280000</t>
  </si>
  <si>
    <t>6628-OTHER INSECTICIDES AND REPELLENTS</t>
  </si>
  <si>
    <t>51050666250000</t>
  </si>
  <si>
    <t xml:space="preserve">6625-INSECT REPELLANTS - AEROSOLS                                </t>
  </si>
  <si>
    <t>51050666160000</t>
  </si>
  <si>
    <t xml:space="preserve">6616-CRAWLING BUG INSECTICIDES - NON-AEROSOLS                    </t>
  </si>
  <si>
    <t>51050666170000</t>
  </si>
  <si>
    <t xml:space="preserve">6617-INSECTICIDE FOGGERS                                         </t>
  </si>
  <si>
    <t>51050666000000</t>
  </si>
  <si>
    <t xml:space="preserve">6600-NON-SELECTIVE HERBICIDES/DEFOLIANTS                         </t>
  </si>
  <si>
    <t>51050666140000</t>
  </si>
  <si>
    <t xml:space="preserve">6614-LAWN AND GARDEN INSECTICIDES                                </t>
  </si>
  <si>
    <t>51050666100000</t>
  </si>
  <si>
    <t xml:space="preserve">6610-FLEA AND TICK INSECTICIDE                                   </t>
  </si>
  <si>
    <t>51050666120000</t>
  </si>
  <si>
    <t xml:space="preserve">6612-FLYING INSECT INSECTICIDE - NON-AEROSOLS                    </t>
  </si>
  <si>
    <t>OVERALL CONSUMER AND COMMERCIAL COMPOSITE</t>
  </si>
  <si>
    <t>ORGPROF</t>
  </si>
  <si>
    <t>ORGPROFN</t>
  </si>
  <si>
    <t>emissions (from architectural coatings emis)</t>
  </si>
  <si>
    <t>2004 Architectural Coatings - water based - 2005 survey</t>
  </si>
  <si>
    <t>Composite profile based on CARB 2010 UPDATE Consumer Product Survey profiles and 2014 TOG emissions as weighting factors: 0.58*CARB3003+0.16*CARB3105 + 0.16*CARB3001+0.07*CARB3096+0.03*CARB3002</t>
  </si>
  <si>
    <t xml:space="preserve">Composite profile based on CARB 2010 Consumer Product Survey profiles and 2014 TOG emissions as weighting factors: .32029*P3073+.17313*P3071+.12511*P3078+.11257*P3076+.10731*P3068+.06967*P3102+.03411*P3069+.01545*P3077+.013*P3094+.01193*P3070+.01022*P3075+.00495*P3074+.00225*P3072
</t>
  </si>
  <si>
    <t>Overall composite profile based on CARB 2010 UPDATE Consumer Product Survey profiles and 2014 TOG emissions as weighting factors: 0.035*Adhesives and Sealants (95503) + 0.379*Household (95504) + 0.337*Personal care (95505) + 0.153*Automotive Aftermarket (95506) + 0.096*FIFRA (95507)</t>
  </si>
  <si>
    <t>NEW NOTES (used updated yellow highlighted info; if not yellow it did not change)</t>
  </si>
  <si>
    <t>TEST_YEAR (please make TEST_YEAR null for the composites)</t>
  </si>
  <si>
    <t>C</t>
  </si>
  <si>
    <t xml:space="preserve">NAME- </t>
  </si>
  <si>
    <t>Consumer and Commercial Products – Adhesives and Sealants Composite CARB 2010 Survey Update</t>
  </si>
  <si>
    <t>Consumer and Commercial Products – Household Composite CARB 2010 Survey Update</t>
  </si>
  <si>
    <t>Consumer and Commercial Products – Personal Care Composite CARB 2010 Survey Update</t>
  </si>
  <si>
    <t>Consumer and Commercial Products – Automotive Aftermarket Composite CARB 2010 Survey Update</t>
  </si>
  <si>
    <t>Consumer and Commercial Products – All FIFRA Related Products Composite CARB 2010 Survey Update</t>
  </si>
  <si>
    <t>Consumer and Commercial Products – Composite CARB 2010 Survey Update</t>
  </si>
  <si>
    <t>TOG-to-VOC-Ratio:  redo due to additional exempt. Ok to not include this field in the workbook</t>
  </si>
  <si>
    <r>
      <t>0.437*P3020+.195*P3028+.068*3026+.06*P3032+.05*P3024+.047*P3103+.039*P3031+.026*P3029+.02*P3030+.015*P3022+</t>
    </r>
    <r>
      <rPr>
        <b/>
        <sz val="11"/>
        <color rgb="FFFF0000"/>
        <rFont val="Calibri"/>
        <family val="2"/>
        <scheme val="minor"/>
      </rPr>
      <t>.013*P3027</t>
    </r>
    <r>
      <rPr>
        <sz val="11"/>
        <color rgb="FFFF0000"/>
        <rFont val="Calibri"/>
        <family val="2"/>
        <scheme val="minor"/>
      </rPr>
      <t>+.008*P3023+.004*P3025</t>
    </r>
  </si>
  <si>
    <r>
      <t>0.437*P3020+.195*P3028+</t>
    </r>
    <r>
      <rPr>
        <sz val="11"/>
        <color rgb="FFFF0000"/>
        <rFont val="Calibri"/>
        <family val="2"/>
        <scheme val="minor"/>
      </rPr>
      <t>.086*P3026</t>
    </r>
    <r>
      <rPr>
        <sz val="11"/>
        <color theme="1"/>
        <rFont val="Calibri"/>
        <family val="2"/>
        <scheme val="minor"/>
      </rPr>
      <t>+.06*P3032+.05*P3024+.047*P3103+.039*P3031+.026*P3029+.02*P3030+.015*P3022+</t>
    </r>
    <r>
      <rPr>
        <sz val="11"/>
        <color rgb="FFFF0000"/>
        <rFont val="Calibri"/>
        <family val="2"/>
        <scheme val="minor"/>
      </rPr>
      <t>.013*P3027</t>
    </r>
    <r>
      <rPr>
        <sz val="11"/>
        <color theme="1"/>
        <rFont val="Calibri"/>
        <family val="2"/>
        <scheme val="minor"/>
      </rPr>
      <t>+.008*P3023+.004*P3025</t>
    </r>
  </si>
  <si>
    <t>Composite profile based on CARB 2010 Consumer Product Survey profiles and 2014 TOG emissions as weighting factors: 0.437*CARB3020+0.195*CARB3028+0.086*P3026+0.06*CARB3032+0.05*CARB3024+0.047*CARB3103+0.039*CARB3031+0.026*CARB3029+0.02*CARB3030+0.015*CARB3022+0.013*CARB3027+0.008*CARB3023+0.004*CARB3025</t>
  </si>
  <si>
    <r>
      <t>0.437*P3020+.195*P3028+.</t>
    </r>
    <r>
      <rPr>
        <sz val="11"/>
        <color rgb="FFFF0000"/>
        <rFont val="Calibri"/>
        <family val="2"/>
        <scheme val="minor"/>
      </rPr>
      <t>086*P3026</t>
    </r>
    <r>
      <rPr>
        <sz val="11"/>
        <color theme="1"/>
        <rFont val="Calibri"/>
        <family val="2"/>
        <scheme val="minor"/>
      </rPr>
      <t>+.06*P3032+.05*P3024+.047*P3103+.039*P3031+.026*P3029+.02*P3030+.015*P3022+</t>
    </r>
    <r>
      <rPr>
        <sz val="11"/>
        <color rgb="FFFF0000"/>
        <rFont val="Calibri"/>
        <family val="2"/>
        <scheme val="minor"/>
      </rPr>
      <t>.013*P3027</t>
    </r>
    <r>
      <rPr>
        <sz val="11"/>
        <color theme="1"/>
        <rFont val="Calibri"/>
        <family val="2"/>
        <scheme val="minor"/>
      </rPr>
      <t>+.008*P3023+.004*P3025</t>
    </r>
  </si>
  <si>
    <r>
      <t>0.035*AdhesivesandSealants + 0.379*Household+0.337*Personalcare+0.153*AutomotiveAfterMarket+0.096</t>
    </r>
    <r>
      <rPr>
        <sz val="11"/>
        <color rgb="FFFF0000"/>
        <rFont val="Calibri"/>
        <family val="2"/>
        <scheme val="minor"/>
      </rPr>
      <t>*FIFRA</t>
    </r>
  </si>
  <si>
    <t>0.035*AdhesivesandSealants + 0.379*Household+0.337*Personalcare+0.153*AutomotiveAfterMarket+0.096*FIFRA</t>
  </si>
  <si>
    <t>Updated from 0.096447*FIFRA to 0.096*FIFRA</t>
  </si>
  <si>
    <t>3,5-dimethyl-1-hexyne-3-ol</t>
  </si>
  <si>
    <t>aggregated vocs &lt; 1.0%</t>
  </si>
  <si>
    <t>butyl cellosolve {2-butoxyethanol} {egbe}</t>
  </si>
  <si>
    <t>ethanol</t>
  </si>
  <si>
    <t>ethanolamine</t>
  </si>
  <si>
    <t>isopropyl alcohol</t>
  </si>
  <si>
    <t>monoisopropanolamine {1-amino-2-propanol}</t>
  </si>
  <si>
    <t>morpholine</t>
  </si>
  <si>
    <t>propylene glycol</t>
  </si>
  <si>
    <t>Added additional species after contacting CARB</t>
  </si>
  <si>
    <t>Note</t>
  </si>
  <si>
    <t>Added additional species after contacting CARB.  Initially, there was only methanol in the profile downloaded online.</t>
  </si>
  <si>
    <t>Updated the SPECIATE 5.0 database with the revised profile.</t>
  </si>
  <si>
    <t>Composite profile based on CARB 2010 UPDATE Consumer Product Survey profiles and 2014 TOG emissions as weighting factors:  0.133*CARB3040+0.118*CARB3063+0.09*CARB3018+0.051*CARB3066+0.048*CARB3044+0.042*CARB3085+0.041*CARB3058+0.039*CARB3065+0.03*CARB3086+0.027*CARB3089+0.026*CARB3093+0.021*CARB3056+0.02*CARB3067+0.019*(CARB3042+CARB3090)+0.018*(CARB3019+CARB3021)+0.016(CARB3050+CARB3051)+0.015*CARB3041+0.014*CARB3049+0.013*CARB3048+0.012*CARB3101+0.011(CARB3062+CARB3098)+0.009*CARB3059+0.008*(CARB3100+CARB3046+CARB3045+CARB3035)+0.007*(CARB3060+CARB3057)+0.006*(CARB3061+CARB3054)+0.005*(CARB3036+CARB3088+CARB3034+CARB3039+CARB3037)+0.004*(CARB3043+CARB3038+CARB3079+CARB3033)+0.003*(CARB3052+CARB3107+CARB3082+CARB3083)+0.002*(CARB3080+CARB3091+CARB3053+CARB3087)+0.001*CARB3055+CARB3106)</t>
  </si>
  <si>
    <t>Composite profile based on CARB 2010 UPDATE Consumer Product Survey profiles and 2014 TOG emissions as weighting factors:  0.32029*CARB3073+0.173138*CARB3071+0.12511*3078+0.11257*CARB30766+0.10731*CARB3068+0.06967*CARB3102+0.03411*CARB3069+0.01545*CARB3077+0.013*CARB3094+0.01193*CARB3070+0.01022*CARB3075+0.00495*CARB3074+0.00225*CARB3072</t>
  </si>
  <si>
    <t>Composite profile based on CARB 2010 UPDATE Consumer Product Survey profiles and 2014 TOG emissions as weighting factors:  0.26385*CARB3012+0.13019*CARB3013+0.12555*3005+0.08722*CARB3014+0.0805*CARB3004+0.0553*CARB3015+0.05175*CARB3092+0.04386*CARB3104+0.04257*CARB3097+0.03261*CARB3009+0.0171*CARB3010+0.01604*CARB3017+0.01377*CARB3084+0.00967*CARB3016+0.00961*CARB3095+0.00675*CARB3081+0.00642*CARB3007+0.00383*CARB3011+0.00197*CARB3006+0.00144*CARB3008</t>
  </si>
  <si>
    <t>Composite profile based on CARB 2010 UPDATE Consumer Product Survey profiles and 2014 TOG emissions as weighting factors:  0.437*CARB3020+0.195*CARB3028+0.068*3026+0.06*CARB3032+0.05*CARB3024+0.047*CARB3103+0.039*CARB3031+0.026*CARB3029+0.02*CARB3030+0.015*CARB3022+0.013*CARB3037+0.008*CARB3023+0.004*CARB3025</t>
  </si>
  <si>
    <t>Composite profile based on CARB 2005 Architechural Coatings Survey profiles and weighting factors: 0.5*CARB3901+0.5*CARB3902</t>
  </si>
  <si>
    <t>Composite profile created by weighting individual CARB profiles (based on surveys) by their TOG emissions. CARB TOG emissions by EIC obtained from 2014 CARB TOG emissions from CEPAM: 2016 SIP - Standard Emission Tool.  These emissions are by EIC code. Emission Projections By Summary Category.  Base Year: 2012.  Last updated Feb. 15, 2017. https://www.arb.ca.gov/app/emsinv/fcemssumcat/fcemssumcat2016.php. EICs grouped into SCC-based categories using crosswalk. SCCs for this composite:2460000000, 2460200000, 2460230000, 2460220000. Individual profiles reflects product composition and attenuation for fate and transport (e.g., down-the-drain factor for some constituents).</t>
  </si>
  <si>
    <t>Composite profile created by weighting individual CARB profiles (based on surveys) by their TOG emissions. CARB TOG emissions by EIC obtained from 2014 CARB TOG emissions from CEPAM: 2016 SIP - Standard Emission Tool.  These emissions are by EIC code. Emission Projections By Summary Category.  Base Year: 2012.  Last updated Feb. 15, 2017. https://www.arb.ca.gov/app/emsinv/fcemssumcat/fcemssumcat2016.php. EICs grouped into SCC-based categories using crosswalk. SCC for this composite: 2460610000.  Individual profiles reflects product composition and attenuation for fate and transport (e.g., down-the-drain factor for some constituents).</t>
  </si>
  <si>
    <t>Composite profile created by weighting individual CARB profiles (based on surveys) by their TOG emissions. CARB TOG emissions by EIC obtained from 2014 CARB TOG emissions from CEPAM: 2016 SIP - Standard Emission Tool.  These emissions are by EIC code. Emission Projections By Summary Category.  Base Year: 2012.  Last updated Feb. 15, 2017. https://www.arb.ca.gov/app/emsinv/fcemssumcat/fcemssumcat2016.php. EICs grouped into SCC-based categories using crosswalk. SCCs for this composite:2460100000,2460130000,2460120000,2460180000,2460190000,2460160000,2460150000. Individual profiles reflects product composition and attenuation for fate and transport (e.g., down-the-drain factor for some constituents).</t>
  </si>
  <si>
    <t>Composite profile created by weighting individual CARB profiles (based on surveys) by their TOG emissions. CARB TOG emissions by EIC obtained from 2014 CARB TOG emissions from CEPAM: 2016 SIP - Standard Emission Tool.  These emissions are by EIC code. Emission Projections By Summary Category.  Base Year: 2012.  Last updated Feb. 15, 2017. https://www.arb.ca.gov/app/emsinv/fcemssumcat/fcemssumcat2016.php. EICs grouped into SCC-based categories using crosswalk. SCC for this composite:2460400000. Individual profiles reflects product composition and attenuation for fate and transport (e.g., down-the-drain factor for some constituents).</t>
  </si>
  <si>
    <t>Composite profile created by weighting individual CARB profiles (based on surveys) by their TOG emissions. CARB TOG emissions by EIC obtained from 2014 CARB TOG emissions from CEPAM: 2016 SIP - Standard Emission Tool.  These emissions are by EIC code. Emission Projections By Summary Category.  Base Year: 2012.  Last updated Feb. 15, 2017. https://www.arb.ca.gov/app/emsinv/fcemssumcat/fcemssumcat2016.php. EICs grouped into SCC-based categories using crosswalk. SCC for this composite:2460800000. Individual profiles reflects product composition and attenuation for fate and transport (e.g., down-the-drain factor for some constituents).</t>
  </si>
  <si>
    <t>Composite profile created by weighting composite CARB profiles by their TOG emissions. CARB TOG emissions by EIC obtained from 2014 CARB TOG emissions from CEPAM: 2016 SIP - Standard Emission Tool.  These emissions are by EIC code. Emission Projections By Summary Category.  Base Year: 2012.  Last updated Feb. 15, 2017. https://www.arb.ca.gov/app/emsinv/fcemssumcat/fcemssumcat2016.php. Emissions summed by composite category and fractions computed. Individual profiles reflects product composition and attenuation for fate and transport (e.g., down-the-drain factor for some constituents).</t>
  </si>
  <si>
    <t>Composite profile created by 50/50 weighting of waterborne and solvent borne coating profiles because TOG emissions for these 2 categories are approximately equal based on 2014 CARB TOG emissions from CEPAM: 2016 SIP - Standard Emission Tool.  Emission Projections By Summary Category.  Base Year: 2012.  Last updated Feb. 15, 2017. https://www.arb.ca.gov/app/emsinv/fcemssumcat/fcemssumcat2016.php</t>
  </si>
  <si>
    <t>use the fractions computed in the WB "composite_fracs_from_ARB_emis" TAB</t>
  </si>
  <si>
    <t>Re-do Auto Aftermarket composite profile. There were a few mismatch SAROAD and Species ID, I (Ying Hsu, Abt) combined the weight % of the duplicate Species ID.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</si>
</sst>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E+0;\-0E+0;&quot;ok&quot;"/>
    <numFmt numFmtId="165" formatCode="0.0%"/>
    <numFmt numFmtId="166" formatCode="0.0"/>
    <numFmt numFmtId="167" formatCode="0.0000"/>
    <numFmt numFmtId="168" formatCode="0.00000"/>
    <numFmt numFmtId="169" formatCode="0.00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8"/>
      <color rgb="FF000000"/>
      <name val="Arial"/>
      <family val="2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9.9"/>
      <color rgb="FF00008B"/>
      <name val="Arial"/>
      <family val="2"/>
    </font>
    <font>
      <sz val="8"/>
      <color rgb="FF00008B"/>
      <name val="Arial"/>
      <family val="2"/>
    </font>
    <font>
      <b/>
      <sz val="18"/>
      <color rgb="FFFF0000"/>
      <name val="Calibri"/>
      <family val="2"/>
      <scheme val="minor"/>
    </font>
    <font>
      <b/>
      <sz val="10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3" tint="0.3999755851924192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0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</cellStyleXfs>
  <cellXfs count="90">
    <xf numFmtId="0" fontId="0" fillId="0" borderId="0" xfId="0"/>
    <xf numFmtId="1" fontId="0" fillId="0" borderId="0" xfId="0" applyNumberFormat="1"/>
    <xf numFmtId="0" fontId="3" fillId="0" borderId="0" xfId="0" applyFont="1"/>
    <xf numFmtId="0" fontId="2" fillId="0" borderId="0" xfId="0" applyFont="1"/>
    <xf numFmtId="0" fontId="3" fillId="0" borderId="0" xfId="0" applyFont="1" applyAlignment="1">
      <alignment horizontal="center" wrapText="1"/>
    </xf>
    <xf numFmtId="0" fontId="0" fillId="2" borderId="0" xfId="0" applyFill="1"/>
    <xf numFmtId="0" fontId="0" fillId="0" borderId="0" xfId="0" applyFill="1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0" fontId="5" fillId="0" borderId="0" xfId="1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64" fontId="6" fillId="0" borderId="0" xfId="0" applyNumberFormat="1" applyFont="1" applyAlignment="1">
      <alignment horizontal="center"/>
    </xf>
    <xf numFmtId="0" fontId="0" fillId="3" borderId="0" xfId="0" applyFill="1" applyAlignment="1">
      <alignment horizontal="center"/>
    </xf>
    <xf numFmtId="14" fontId="7" fillId="0" borderId="0" xfId="0" applyNumberFormat="1" applyFont="1" applyAlignment="1">
      <alignment horizontal="center" vertical="top"/>
    </xf>
    <xf numFmtId="165" fontId="6" fillId="0" borderId="0" xfId="0" applyNumberFormat="1" applyFont="1" applyAlignment="1">
      <alignment horizontal="center"/>
    </xf>
    <xf numFmtId="165" fontId="6" fillId="3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0" fillId="0" borderId="0" xfId="0" quotePrefix="1" applyAlignment="1">
      <alignment horizontal="center"/>
    </xf>
    <xf numFmtId="0" fontId="7" fillId="0" borderId="1" xfId="0" applyFont="1" applyBorder="1" applyAlignment="1">
      <alignment horizontal="left"/>
    </xf>
    <xf numFmtId="10" fontId="7" fillId="0" borderId="1" xfId="1" applyNumberFormat="1" applyFont="1" applyBorder="1" applyAlignment="1">
      <alignment horizontal="center"/>
    </xf>
    <xf numFmtId="0" fontId="7" fillId="0" borderId="1" xfId="1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Continuous"/>
    </xf>
    <xf numFmtId="0" fontId="7" fillId="3" borderId="1" xfId="0" quotePrefix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wrapText="1"/>
    </xf>
    <xf numFmtId="0" fontId="9" fillId="0" borderId="0" xfId="0" applyFont="1"/>
    <xf numFmtId="11" fontId="3" fillId="0" borderId="0" xfId="0" applyNumberFormat="1" applyFont="1"/>
    <xf numFmtId="0" fontId="0" fillId="0" borderId="0" xfId="0" applyFont="1" applyBorder="1" applyAlignment="1"/>
    <xf numFmtId="0" fontId="0" fillId="0" borderId="0" xfId="0" applyNumberFormat="1" applyFont="1" applyBorder="1" applyAlignment="1"/>
    <xf numFmtId="0" fontId="10" fillId="0" borderId="0" xfId="0" applyFont="1" applyBorder="1" applyAlignment="1"/>
    <xf numFmtId="0" fontId="3" fillId="0" borderId="0" xfId="0" applyFont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wrapText="1"/>
    </xf>
    <xf numFmtId="0" fontId="0" fillId="0" borderId="0" xfId="0" applyNumberFormat="1" applyFont="1" applyFill="1" applyBorder="1" applyAlignment="1"/>
    <xf numFmtId="0" fontId="0" fillId="0" borderId="2" xfId="0" applyNumberFormat="1" applyFont="1" applyBorder="1" applyAlignment="1"/>
    <xf numFmtId="0" fontId="11" fillId="4" borderId="0" xfId="2" applyFont="1" applyFill="1" applyBorder="1" applyAlignment="1">
      <alignment horizontal="center"/>
    </xf>
    <xf numFmtId="0" fontId="11" fillId="3" borderId="0" xfId="2" applyFont="1" applyFill="1" applyBorder="1" applyAlignment="1">
      <alignment horizontal="center"/>
    </xf>
    <xf numFmtId="0" fontId="5" fillId="0" borderId="0" xfId="0" applyFont="1" applyBorder="1" applyAlignment="1"/>
    <xf numFmtId="14" fontId="0" fillId="0" borderId="0" xfId="0" applyNumberFormat="1"/>
    <xf numFmtId="0" fontId="5" fillId="0" borderId="0" xfId="0" applyFont="1" applyAlignment="1">
      <alignment horizontal="left"/>
    </xf>
    <xf numFmtId="166" fontId="0" fillId="0" borderId="0" xfId="0" applyNumberFormat="1"/>
    <xf numFmtId="0" fontId="11" fillId="4" borderId="0" xfId="3" applyFont="1" applyFill="1" applyBorder="1" applyAlignment="1">
      <alignment horizontal="center"/>
    </xf>
    <xf numFmtId="49" fontId="11" fillId="4" borderId="0" xfId="3" applyNumberFormat="1" applyFont="1" applyFill="1" applyBorder="1" applyAlignment="1">
      <alignment horizontal="center"/>
    </xf>
    <xf numFmtId="0" fontId="11" fillId="4" borderId="0" xfId="3" applyFont="1" applyFill="1" applyBorder="1" applyAlignment="1">
      <alignment horizontal="center" wrapText="1"/>
    </xf>
    <xf numFmtId="0" fontId="5" fillId="0" borderId="0" xfId="0" applyFont="1"/>
    <xf numFmtId="0" fontId="11" fillId="0" borderId="0" xfId="3" applyFont="1" applyFill="1" applyBorder="1" applyAlignment="1">
      <alignment horizontal="right"/>
    </xf>
    <xf numFmtId="0" fontId="11" fillId="0" borderId="0" xfId="4" applyFont="1" applyFill="1" applyBorder="1" applyAlignment="1">
      <alignment horizontal="left"/>
    </xf>
    <xf numFmtId="0" fontId="11" fillId="0" borderId="0" xfId="4" applyFont="1" applyFill="1" applyBorder="1" applyAlignment="1">
      <alignment horizontal="right"/>
    </xf>
    <xf numFmtId="49" fontId="11" fillId="0" borderId="0" xfId="4" applyNumberFormat="1" applyFont="1" applyFill="1" applyBorder="1" applyAlignment="1">
      <alignment horizontal="right"/>
    </xf>
    <xf numFmtId="167" fontId="11" fillId="0" borderId="0" xfId="4" applyNumberFormat="1" applyFont="1" applyFill="1" applyBorder="1" applyAlignment="1">
      <alignment horizontal="left"/>
    </xf>
    <xf numFmtId="0" fontId="0" fillId="0" borderId="0" xfId="0" applyBorder="1"/>
    <xf numFmtId="0" fontId="11" fillId="4" borderId="3" xfId="5" applyFont="1" applyFill="1" applyBorder="1" applyAlignment="1">
      <alignment horizontal="center"/>
    </xf>
    <xf numFmtId="49" fontId="11" fillId="4" borderId="3" xfId="5" applyNumberFormat="1" applyFont="1" applyFill="1" applyBorder="1" applyAlignment="1">
      <alignment horizontal="center"/>
    </xf>
    <xf numFmtId="0" fontId="0" fillId="0" borderId="0" xfId="0" applyAlignment="1"/>
    <xf numFmtId="0" fontId="3" fillId="0" borderId="4" xfId="0" applyFont="1" applyBorder="1"/>
    <xf numFmtId="0" fontId="0" fillId="0" borderId="5" xfId="0" applyBorder="1"/>
    <xf numFmtId="0" fontId="3" fillId="0" borderId="6" xfId="0" applyFont="1" applyBorder="1"/>
    <xf numFmtId="0" fontId="0" fillId="0" borderId="7" xfId="0" applyBorder="1" applyAlignment="1">
      <alignment wrapText="1"/>
    </xf>
    <xf numFmtId="0" fontId="0" fillId="0" borderId="7" xfId="0" applyBorder="1"/>
    <xf numFmtId="11" fontId="3" fillId="0" borderId="8" xfId="0" applyNumberFormat="1" applyFont="1" applyBorder="1"/>
    <xf numFmtId="0" fontId="0" fillId="0" borderId="9" xfId="0" applyBorder="1"/>
    <xf numFmtId="0" fontId="0" fillId="0" borderId="10" xfId="0" applyBorder="1"/>
    <xf numFmtId="11" fontId="0" fillId="0" borderId="0" xfId="0" applyNumberFormat="1"/>
    <xf numFmtId="0" fontId="12" fillId="0" borderId="11" xfId="0" applyFont="1" applyBorder="1" applyAlignment="1">
      <alignment horizontal="right" vertical="center"/>
    </xf>
    <xf numFmtId="0" fontId="13" fillId="5" borderId="0" xfId="0" applyFont="1" applyFill="1" applyAlignment="1">
      <alignment horizontal="left" vertical="center" wrapText="1" indent="1"/>
    </xf>
    <xf numFmtId="11" fontId="0" fillId="0" borderId="0" xfId="0" quotePrefix="1" applyNumberFormat="1"/>
    <xf numFmtId="0" fontId="14" fillId="0" borderId="0" xfId="0" applyFont="1"/>
    <xf numFmtId="167" fontId="0" fillId="0" borderId="0" xfId="0" applyNumberFormat="1"/>
    <xf numFmtId="167" fontId="0" fillId="2" borderId="0" xfId="0" applyNumberFormat="1" applyFill="1"/>
    <xf numFmtId="168" fontId="0" fillId="2" borderId="0" xfId="0" applyNumberFormat="1" applyFill="1"/>
    <xf numFmtId="168" fontId="0" fillId="0" borderId="0" xfId="0" applyNumberFormat="1"/>
    <xf numFmtId="0" fontId="12" fillId="2" borderId="11" xfId="0" applyFont="1" applyFill="1" applyBorder="1" applyAlignment="1">
      <alignment horizontal="right" vertical="center"/>
    </xf>
    <xf numFmtId="169" fontId="0" fillId="2" borderId="0" xfId="0" applyNumberFormat="1" applyFill="1"/>
    <xf numFmtId="0" fontId="15" fillId="0" borderId="0" xfId="0" applyFont="1"/>
    <xf numFmtId="0" fontId="11" fillId="6" borderId="0" xfId="2" applyFont="1" applyFill="1" applyBorder="1" applyAlignment="1">
      <alignment horizontal="center"/>
    </xf>
    <xf numFmtId="0" fontId="0" fillId="2" borderId="0" xfId="0" applyFill="1" applyAlignment="1">
      <alignment wrapText="1"/>
    </xf>
    <xf numFmtId="0" fontId="16" fillId="6" borderId="0" xfId="2" applyFont="1" applyFill="1" applyBorder="1" applyAlignment="1">
      <alignment horizontal="center" wrapText="1"/>
    </xf>
    <xf numFmtId="0" fontId="11" fillId="6" borderId="0" xfId="2" applyFont="1" applyFill="1" applyBorder="1" applyAlignment="1">
      <alignment horizontal="center" wrapText="1"/>
    </xf>
    <xf numFmtId="0" fontId="0" fillId="2" borderId="0" xfId="0" applyFill="1" applyAlignment="1">
      <alignment horizontal="center"/>
    </xf>
    <xf numFmtId="0" fontId="11" fillId="2" borderId="0" xfId="2" applyFont="1" applyFill="1" applyBorder="1" applyAlignment="1">
      <alignment horizontal="center" wrapText="1"/>
    </xf>
    <xf numFmtId="0" fontId="5" fillId="2" borderId="0" xfId="0" applyFont="1" applyFill="1" applyBorder="1" applyAlignment="1"/>
    <xf numFmtId="0" fontId="19" fillId="0" borderId="0" xfId="0" applyFont="1"/>
    <xf numFmtId="0" fontId="0" fillId="2" borderId="0" xfId="0" applyFill="1" applyAlignment="1"/>
    <xf numFmtId="0" fontId="2" fillId="2" borderId="0" xfId="0" applyFont="1" applyFill="1" applyAlignment="1">
      <alignment horizontal="center"/>
    </xf>
  </cellXfs>
  <cellStyles count="6">
    <cellStyle name="Normal" xfId="0" builtinId="0"/>
    <cellStyle name="Normal_Profile Table" xfId="2" xr:uid="{00000000-0005-0000-0000-000001000000}"/>
    <cellStyle name="Normal_Sheet3" xfId="4" xr:uid="{00000000-0005-0000-0000-000002000000}"/>
    <cellStyle name="Normal_Sheet4" xfId="3" xr:uid="{00000000-0005-0000-0000-000003000000}"/>
    <cellStyle name="Normal_Sheet5" xfId="5" xr:uid="{00000000-0005-0000-0000-000004000000}"/>
    <cellStyle name="Percent" xfId="1" builtinId="5"/>
  </cellStyles>
  <dxfs count="1"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</xdr:row>
          <xdr:rowOff>0</xdr:rowOff>
        </xdr:from>
        <xdr:to>
          <xdr:col>6</xdr:col>
          <xdr:colOff>0</xdr:colOff>
          <xdr:row>2</xdr:row>
          <xdr:rowOff>0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pecDB%201-13-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Update history"/>
      <sheetName val="Parameters and Commands"/>
      <sheetName val="Master List"/>
      <sheetName val="Compounds"/>
      <sheetName val="Notes"/>
      <sheetName val="Atoms"/>
      <sheetName val="Mix Profile Assignments"/>
      <sheetName val="SAROAD assignments"/>
      <sheetName val="Master Assignments"/>
      <sheetName val="SpTool Data"/>
      <sheetName val="SpecDB 1-13-2018"/>
    </sheetNames>
    <definedNames>
      <definedName name="UpdateMixIndex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from PRD2" connectionId="1" xr16:uid="{00000000-0016-0000-0200-000000000000}" autoFormatId="16" applyNumberFormats="0" applyBorderFormats="0" applyFontFormats="0" applyPatternFormats="0" applyAlignmentFormats="0" applyWidthHeightFormats="0">
  <queryTableRefresh nextId="17">
    <queryTableFields count="5">
      <queryTableField id="1" name="SCC" tableColumnId="1"/>
      <queryTableField id="4" name="CO" tableColumnId="4"/>
      <queryTableField id="2" name="YEAR" tableColumnId="2"/>
      <queryTableField id="3" name="AB" tableColumnId="3"/>
      <queryTableField id="5" name="DIS" tableColumnId="5"/>
    </queryTableFields>
    <queryTableDeletedFields count="9">
      <deletedField name="PMPROF"/>
      <deletedField name="FRPM2_5"/>
      <deletedField name="FRPM10"/>
      <deletedField name="ORGPROF"/>
      <deletedField name="FROG"/>
      <deletedField name="FRVOC"/>
      <deletedField name="PMPROFU"/>
      <deletedField name="ORGPROFU"/>
      <deletedField name="FRACU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Query_from_PRD2" displayName="Table_Query_from_PRD2" ref="A1:E20179" tableType="queryTable" totalsRowShown="0">
  <autoFilter ref="A1:E20179" xr:uid="{00000000-0009-0000-0100-000001000000}"/>
  <tableColumns count="5">
    <tableColumn id="1" xr3:uid="{00000000-0010-0000-0000-000001000000}" uniqueName="1" name="OG PROFILE NUMBER" queryTableFieldId="1" dataDxfId="0"/>
    <tableColumn id="4" xr3:uid="{00000000-0010-0000-0000-000004000000}" uniqueName="4" name="OG PROFILE NAME" queryTableFieldId="4"/>
    <tableColumn id="2" xr3:uid="{00000000-0010-0000-0000-000002000000}" uniqueName="2" name="SAROAD" queryTableFieldId="2"/>
    <tableColumn id="3" xr3:uid="{00000000-0010-0000-0000-000003000000}" uniqueName="3" name="WEIGHT FRACTION" queryTableFieldId="3"/>
    <tableColumn id="5" xr3:uid="{00000000-0010-0000-0000-000005000000}" uniqueName="5" name="TOG/THC" queryTableFieldId="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8"/>
  <sheetViews>
    <sheetView tabSelected="1" zoomScale="90" zoomScaleNormal="90" workbookViewId="0">
      <selection activeCell="E3" sqref="E3"/>
    </sheetView>
  </sheetViews>
  <sheetFormatPr defaultRowHeight="15" x14ac:dyDescent="0.25"/>
  <cols>
    <col min="2" max="2" width="45.28515625" style="5" customWidth="1"/>
    <col min="5" max="5" width="13.28515625" customWidth="1"/>
    <col min="6" max="6" width="43.7109375" style="59" customWidth="1"/>
    <col min="7" max="7" width="60.28515625" style="81" customWidth="1"/>
    <col min="10" max="10" width="51.5703125" style="88" customWidth="1"/>
    <col min="12" max="12" width="8.85546875" style="5"/>
    <col min="15" max="15" width="15.28515625" style="5" customWidth="1"/>
    <col min="22" max="22" width="8.85546875" style="5"/>
  </cols>
  <sheetData>
    <row r="1" spans="1:22" s="43" customFormat="1" ht="63.75" x14ac:dyDescent="0.2">
      <c r="A1" s="41" t="s">
        <v>1244</v>
      </c>
      <c r="B1" s="85" t="s">
        <v>1576</v>
      </c>
      <c r="C1" s="41" t="s">
        <v>1245</v>
      </c>
      <c r="D1" s="41" t="s">
        <v>1246</v>
      </c>
      <c r="E1" s="42" t="s">
        <v>1247</v>
      </c>
      <c r="F1" s="41" t="s">
        <v>1248</v>
      </c>
      <c r="G1" s="82" t="s">
        <v>1573</v>
      </c>
      <c r="H1" s="41" t="s">
        <v>1249</v>
      </c>
      <c r="I1" s="41" t="s">
        <v>1250</v>
      </c>
      <c r="J1" s="80" t="s">
        <v>1251</v>
      </c>
      <c r="K1" s="41" t="s">
        <v>1252</v>
      </c>
      <c r="L1" s="80" t="s">
        <v>1253</v>
      </c>
      <c r="M1" s="41" t="s">
        <v>1254</v>
      </c>
      <c r="N1" s="41" t="s">
        <v>1255</v>
      </c>
      <c r="O1" s="83" t="s">
        <v>1574</v>
      </c>
      <c r="P1" s="41" t="s">
        <v>1256</v>
      </c>
      <c r="Q1" s="41" t="s">
        <v>1257</v>
      </c>
      <c r="R1" s="41" t="s">
        <v>1258</v>
      </c>
      <c r="S1" s="41" t="s">
        <v>1259</v>
      </c>
      <c r="T1" s="41" t="s">
        <v>1260</v>
      </c>
      <c r="U1" s="41" t="s">
        <v>1261</v>
      </c>
      <c r="V1" s="86" t="s">
        <v>1583</v>
      </c>
    </row>
    <row r="2" spans="1:22" ht="195" x14ac:dyDescent="0.25">
      <c r="A2">
        <v>95507</v>
      </c>
      <c r="B2" s="81" t="s">
        <v>1577</v>
      </c>
      <c r="C2" t="s">
        <v>1285</v>
      </c>
      <c r="D2" t="s">
        <v>1263</v>
      </c>
      <c r="E2" s="44">
        <v>43155</v>
      </c>
      <c r="F2" s="59" t="s">
        <v>1295</v>
      </c>
      <c r="G2" s="81" t="s">
        <v>1570</v>
      </c>
      <c r="H2">
        <v>100</v>
      </c>
      <c r="I2" t="s">
        <v>1264</v>
      </c>
      <c r="J2" s="81" t="s">
        <v>1610</v>
      </c>
      <c r="K2" t="s">
        <v>1265</v>
      </c>
      <c r="L2" s="84" t="s">
        <v>1575</v>
      </c>
      <c r="M2" t="b">
        <v>1</v>
      </c>
      <c r="N2">
        <v>2010</v>
      </c>
      <c r="P2">
        <v>5</v>
      </c>
      <c r="Q2">
        <v>5</v>
      </c>
      <c r="R2">
        <v>4</v>
      </c>
      <c r="S2" s="45" t="s">
        <v>1266</v>
      </c>
      <c r="U2" s="46">
        <v>5</v>
      </c>
    </row>
    <row r="3" spans="1:22" ht="240" x14ac:dyDescent="0.25">
      <c r="A3">
        <v>95508</v>
      </c>
      <c r="B3" s="81" t="s">
        <v>1578</v>
      </c>
      <c r="C3" t="s">
        <v>1285</v>
      </c>
      <c r="D3" t="s">
        <v>1263</v>
      </c>
      <c r="E3" s="44">
        <v>43155</v>
      </c>
      <c r="F3" s="59" t="s">
        <v>1296</v>
      </c>
      <c r="G3" s="81" t="s">
        <v>1604</v>
      </c>
      <c r="H3">
        <v>100</v>
      </c>
      <c r="I3" t="s">
        <v>1264</v>
      </c>
      <c r="J3" s="81" t="s">
        <v>1609</v>
      </c>
      <c r="K3" t="s">
        <v>1265</v>
      </c>
      <c r="L3" s="84" t="s">
        <v>1575</v>
      </c>
      <c r="M3" t="b">
        <v>1</v>
      </c>
      <c r="N3">
        <v>2010</v>
      </c>
      <c r="O3" s="5" t="s">
        <v>921</v>
      </c>
      <c r="P3">
        <v>5</v>
      </c>
      <c r="Q3">
        <v>5</v>
      </c>
      <c r="R3">
        <v>4</v>
      </c>
      <c r="S3" s="45" t="s">
        <v>1266</v>
      </c>
      <c r="U3" s="46">
        <v>5</v>
      </c>
    </row>
    <row r="4" spans="1:22" ht="225" x14ac:dyDescent="0.25">
      <c r="A4">
        <v>95509</v>
      </c>
      <c r="B4" s="81" t="s">
        <v>1579</v>
      </c>
      <c r="C4" t="s">
        <v>1285</v>
      </c>
      <c r="D4" t="s">
        <v>1263</v>
      </c>
      <c r="E4" s="44">
        <v>43155</v>
      </c>
      <c r="F4" s="59" t="s">
        <v>1571</v>
      </c>
      <c r="G4" s="81" t="s">
        <v>1605</v>
      </c>
      <c r="H4">
        <v>100</v>
      </c>
      <c r="I4" t="s">
        <v>1264</v>
      </c>
      <c r="J4" s="81" t="s">
        <v>1611</v>
      </c>
      <c r="K4" t="s">
        <v>1265</v>
      </c>
      <c r="L4" s="84" t="s">
        <v>1575</v>
      </c>
      <c r="M4" t="b">
        <v>1</v>
      </c>
      <c r="N4">
        <v>2010</v>
      </c>
      <c r="O4" s="5" t="s">
        <v>921</v>
      </c>
      <c r="P4">
        <v>5</v>
      </c>
      <c r="Q4">
        <v>5</v>
      </c>
      <c r="R4">
        <v>4</v>
      </c>
      <c r="S4" s="45" t="s">
        <v>1266</v>
      </c>
      <c r="U4" s="46">
        <v>5</v>
      </c>
    </row>
    <row r="5" spans="1:22" ht="210" x14ac:dyDescent="0.25">
      <c r="A5">
        <v>95510</v>
      </c>
      <c r="B5" s="81" t="s">
        <v>1580</v>
      </c>
      <c r="C5" t="s">
        <v>1285</v>
      </c>
      <c r="D5" t="s">
        <v>1263</v>
      </c>
      <c r="E5" s="44">
        <v>43155</v>
      </c>
      <c r="F5" s="59" t="s">
        <v>1297</v>
      </c>
      <c r="G5" s="81" t="s">
        <v>1606</v>
      </c>
      <c r="H5">
        <v>100</v>
      </c>
      <c r="I5" t="s">
        <v>1264</v>
      </c>
      <c r="J5" s="81" t="s">
        <v>1612</v>
      </c>
      <c r="K5" t="s">
        <v>1265</v>
      </c>
      <c r="L5" s="84" t="s">
        <v>1575</v>
      </c>
      <c r="M5" t="b">
        <v>1</v>
      </c>
      <c r="N5">
        <v>2010</v>
      </c>
      <c r="O5" s="5" t="s">
        <v>921</v>
      </c>
      <c r="P5">
        <v>5</v>
      </c>
      <c r="Q5">
        <v>5</v>
      </c>
      <c r="R5">
        <v>4</v>
      </c>
      <c r="S5" s="45" t="s">
        <v>1266</v>
      </c>
      <c r="U5" s="46">
        <v>5</v>
      </c>
    </row>
    <row r="6" spans="1:22" ht="210" x14ac:dyDescent="0.25">
      <c r="A6">
        <v>95511</v>
      </c>
      <c r="B6" s="81" t="s">
        <v>1581</v>
      </c>
      <c r="C6" t="s">
        <v>1285</v>
      </c>
      <c r="D6" t="s">
        <v>1263</v>
      </c>
      <c r="E6" s="44">
        <v>43155</v>
      </c>
      <c r="F6" s="59" t="s">
        <v>1586</v>
      </c>
      <c r="G6" s="81" t="s">
        <v>1607</v>
      </c>
      <c r="H6">
        <v>100</v>
      </c>
      <c r="I6" t="s">
        <v>1264</v>
      </c>
      <c r="J6" s="81" t="s">
        <v>1613</v>
      </c>
      <c r="K6" t="s">
        <v>1265</v>
      </c>
      <c r="L6" s="84" t="s">
        <v>1575</v>
      </c>
      <c r="M6" t="b">
        <v>1</v>
      </c>
      <c r="N6">
        <v>2010</v>
      </c>
      <c r="O6" s="5" t="s">
        <v>921</v>
      </c>
      <c r="P6">
        <v>5</v>
      </c>
      <c r="Q6">
        <v>5</v>
      </c>
      <c r="R6">
        <v>4</v>
      </c>
      <c r="S6" s="45" t="s">
        <v>1266</v>
      </c>
      <c r="U6" s="46">
        <v>5</v>
      </c>
    </row>
    <row r="7" spans="1:22" ht="195" x14ac:dyDescent="0.25">
      <c r="A7">
        <v>95512</v>
      </c>
      <c r="B7" s="81" t="s">
        <v>1582</v>
      </c>
      <c r="C7" t="s">
        <v>1285</v>
      </c>
      <c r="D7" t="s">
        <v>1263</v>
      </c>
      <c r="E7" s="44">
        <v>43155</v>
      </c>
      <c r="F7" s="59" t="s">
        <v>1298</v>
      </c>
      <c r="G7" s="81" t="s">
        <v>1572</v>
      </c>
      <c r="H7">
        <v>100</v>
      </c>
      <c r="I7" t="s">
        <v>1264</v>
      </c>
      <c r="J7" s="81" t="s">
        <v>1614</v>
      </c>
      <c r="K7" t="s">
        <v>1265</v>
      </c>
      <c r="L7" s="84" t="s">
        <v>1575</v>
      </c>
      <c r="M7" t="b">
        <v>1</v>
      </c>
      <c r="N7">
        <v>2010</v>
      </c>
      <c r="O7" s="5" t="s">
        <v>921</v>
      </c>
      <c r="P7">
        <v>5</v>
      </c>
      <c r="Q7">
        <v>5</v>
      </c>
      <c r="R7">
        <v>4</v>
      </c>
      <c r="S7" s="45" t="s">
        <v>1266</v>
      </c>
      <c r="U7" s="46">
        <v>5</v>
      </c>
    </row>
    <row r="8" spans="1:22" ht="135" x14ac:dyDescent="0.25">
      <c r="A8">
        <v>95513</v>
      </c>
      <c r="B8" s="81" t="s">
        <v>1281</v>
      </c>
      <c r="C8" t="s">
        <v>1285</v>
      </c>
      <c r="D8" t="s">
        <v>1263</v>
      </c>
      <c r="E8" s="44">
        <v>43155</v>
      </c>
      <c r="F8" s="59" t="s">
        <v>1286</v>
      </c>
      <c r="G8" s="29" t="s">
        <v>1608</v>
      </c>
      <c r="H8">
        <v>100</v>
      </c>
      <c r="I8" t="s">
        <v>1264</v>
      </c>
      <c r="J8" s="81" t="s">
        <v>1615</v>
      </c>
      <c r="K8" t="s">
        <v>1265</v>
      </c>
      <c r="L8" s="84" t="s">
        <v>1575</v>
      </c>
      <c r="M8" t="b">
        <v>1</v>
      </c>
      <c r="N8">
        <v>2005</v>
      </c>
      <c r="O8" s="5">
        <v>2005</v>
      </c>
      <c r="P8">
        <v>5</v>
      </c>
      <c r="Q8">
        <v>5</v>
      </c>
      <c r="R8">
        <v>4</v>
      </c>
      <c r="S8" s="45" t="s">
        <v>1266</v>
      </c>
      <c r="U8" s="46">
        <v>5</v>
      </c>
    </row>
  </sheetData>
  <pageMargins left="0.7" right="0.7" top="0.75" bottom="0.75" header="0.3" footer="0.3"/>
  <pageSetup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1148"/>
  <sheetViews>
    <sheetView workbookViewId="0">
      <pane ySplit="2" topLeftCell="A3" activePane="bottomLeft" state="frozen"/>
      <selection pane="bottomLeft" activeCell="L1" sqref="L1"/>
    </sheetView>
  </sheetViews>
  <sheetFormatPr defaultRowHeight="15" x14ac:dyDescent="0.25"/>
  <cols>
    <col min="12" max="12" width="12" bestFit="1" customWidth="1"/>
    <col min="15" max="15" width="11.5703125" bestFit="1" customWidth="1"/>
    <col min="16" max="16" width="40.5703125" customWidth="1"/>
    <col min="18" max="18" width="12" bestFit="1" customWidth="1"/>
  </cols>
  <sheetData>
    <row r="1" spans="1:20" x14ac:dyDescent="0.25">
      <c r="A1" s="3" t="s">
        <v>1588</v>
      </c>
      <c r="L1" s="87" t="s">
        <v>1590</v>
      </c>
      <c r="O1" s="89" t="s">
        <v>1242</v>
      </c>
      <c r="P1" s="89"/>
      <c r="Q1" s="89"/>
      <c r="R1" s="89"/>
      <c r="S1" s="89"/>
      <c r="T1" s="41" t="s">
        <v>1262</v>
      </c>
    </row>
    <row r="2" spans="1:20" x14ac:dyDescent="0.25">
      <c r="A2" t="s">
        <v>0</v>
      </c>
      <c r="B2" t="s">
        <v>553</v>
      </c>
      <c r="C2" t="s">
        <v>952</v>
      </c>
      <c r="D2" t="s">
        <v>1243</v>
      </c>
      <c r="E2" t="s">
        <v>932</v>
      </c>
      <c r="G2" t="s">
        <v>0</v>
      </c>
      <c r="H2" t="s">
        <v>553</v>
      </c>
      <c r="I2" t="s">
        <v>952</v>
      </c>
      <c r="J2" t="s">
        <v>1243</v>
      </c>
      <c r="M2" t="s">
        <v>932</v>
      </c>
      <c r="O2" t="s">
        <v>0</v>
      </c>
      <c r="P2" t="s">
        <v>553</v>
      </c>
      <c r="Q2" t="s">
        <v>932</v>
      </c>
      <c r="R2" t="s">
        <v>1282</v>
      </c>
      <c r="S2" t="s">
        <v>959</v>
      </c>
      <c r="T2">
        <f>100/(100-R5-R57-R69-R79-R81-R269-R276-R296-R304)</f>
        <v>1.1274637620532266</v>
      </c>
    </row>
    <row r="3" spans="1:20" x14ac:dyDescent="0.25">
      <c r="A3">
        <v>43204</v>
      </c>
      <c r="B3" t="s">
        <v>603</v>
      </c>
      <c r="C3">
        <v>4.0445176199999995E-2</v>
      </c>
      <c r="D3">
        <v>3.5000000000000003E-2</v>
      </c>
      <c r="E3">
        <f>C3*D3</f>
        <v>1.4155811669999999E-3</v>
      </c>
      <c r="G3">
        <v>43128</v>
      </c>
      <c r="H3" t="s">
        <v>1080</v>
      </c>
      <c r="I3">
        <v>1.5400000000000001E-9</v>
      </c>
      <c r="J3">
        <v>0.379</v>
      </c>
      <c r="K3">
        <v>5.8366000000000003E-10</v>
      </c>
      <c r="L3" s="33">
        <f>SUMIF($G$3:$G$1148,G3,$K$3:$K$1148)</f>
        <v>3.1039660000000003E-8</v>
      </c>
      <c r="M3" s="33">
        <f>IF(G3=G4,0,L3)</f>
        <v>0</v>
      </c>
      <c r="O3">
        <v>43128</v>
      </c>
      <c r="P3" t="s">
        <v>1080</v>
      </c>
      <c r="Q3">
        <v>3.1039660000000003E-8</v>
      </c>
      <c r="R3">
        <f>Q3*100</f>
        <v>3.1039660000000002E-6</v>
      </c>
      <c r="S3">
        <v>2758</v>
      </c>
    </row>
    <row r="4" spans="1:20" x14ac:dyDescent="0.25">
      <c r="A4">
        <v>43212</v>
      </c>
      <c r="B4" t="s">
        <v>604</v>
      </c>
      <c r="C4">
        <v>3.3450228399999997E-2</v>
      </c>
      <c r="D4">
        <v>3.5000000000000003E-2</v>
      </c>
      <c r="E4">
        <f t="shared" ref="E4:E67" si="0">C4*D4</f>
        <v>1.1707579940000001E-3</v>
      </c>
      <c r="G4">
        <v>43128</v>
      </c>
      <c r="H4" t="s">
        <v>1080</v>
      </c>
      <c r="I4">
        <v>3.1725000000000001E-7</v>
      </c>
      <c r="J4">
        <v>9.6000000000000002E-2</v>
      </c>
      <c r="K4">
        <v>3.0456000000000005E-8</v>
      </c>
      <c r="L4" s="33">
        <f t="shared" ref="L4:L67" si="1">SUMIF($G$3:$G$1148,G4,$K$3:$K$1148)</f>
        <v>3.1039660000000003E-8</v>
      </c>
      <c r="M4" s="33">
        <f t="shared" ref="M4:M67" si="2">IF(G4=G5,0,L4)</f>
        <v>3.1039660000000003E-8</v>
      </c>
      <c r="O4">
        <v>43138</v>
      </c>
      <c r="P4" t="s">
        <v>1087</v>
      </c>
      <c r="Q4">
        <v>4.4342999999999999E-10</v>
      </c>
      <c r="R4">
        <f t="shared" ref="R4:R67" si="3">Q4*100</f>
        <v>4.4343000000000002E-8</v>
      </c>
      <c r="S4">
        <v>2728</v>
      </c>
    </row>
    <row r="5" spans="1:20" x14ac:dyDescent="0.25">
      <c r="A5">
        <v>43214</v>
      </c>
      <c r="B5" t="s">
        <v>605</v>
      </c>
      <c r="C5">
        <v>3.3110335999999999E-3</v>
      </c>
      <c r="D5">
        <v>3.5000000000000003E-2</v>
      </c>
      <c r="E5">
        <f t="shared" si="0"/>
        <v>1.1588617600000001E-4</v>
      </c>
      <c r="G5">
        <v>43138</v>
      </c>
      <c r="H5" t="s">
        <v>1087</v>
      </c>
      <c r="I5">
        <v>1.1699999999999999E-9</v>
      </c>
      <c r="J5">
        <v>0.379</v>
      </c>
      <c r="K5">
        <v>4.4342999999999999E-10</v>
      </c>
      <c r="L5" s="33">
        <f t="shared" si="1"/>
        <v>4.4342999999999999E-10</v>
      </c>
      <c r="M5" s="33">
        <f t="shared" si="2"/>
        <v>4.4342999999999999E-10</v>
      </c>
      <c r="O5">
        <v>43202</v>
      </c>
      <c r="P5" t="s">
        <v>1064</v>
      </c>
      <c r="Q5">
        <v>2.0809525599999999E-6</v>
      </c>
      <c r="R5">
        <f t="shared" si="3"/>
        <v>2.08095256E-4</v>
      </c>
      <c r="S5">
        <v>438</v>
      </c>
    </row>
    <row r="6" spans="1:20" x14ac:dyDescent="0.25">
      <c r="A6">
        <v>43220</v>
      </c>
      <c r="B6" t="s">
        <v>640</v>
      </c>
      <c r="C6">
        <v>1.346544E-4</v>
      </c>
      <c r="D6">
        <v>3.5000000000000003E-2</v>
      </c>
      <c r="E6">
        <f t="shared" si="0"/>
        <v>4.7129040000000003E-6</v>
      </c>
      <c r="G6">
        <v>43202</v>
      </c>
      <c r="H6" t="s">
        <v>1064</v>
      </c>
      <c r="I6">
        <v>5.4906399999999998E-6</v>
      </c>
      <c r="J6">
        <v>0.379</v>
      </c>
      <c r="K6">
        <v>2.0809525599999999E-6</v>
      </c>
      <c r="L6" s="33">
        <f t="shared" si="1"/>
        <v>2.0809525599999999E-6</v>
      </c>
      <c r="M6" s="33">
        <f t="shared" si="2"/>
        <v>2.0809525599999999E-6</v>
      </c>
      <c r="O6">
        <v>43204</v>
      </c>
      <c r="P6" t="s">
        <v>603</v>
      </c>
      <c r="Q6">
        <v>3.1397244984666839E-2</v>
      </c>
      <c r="R6">
        <f t="shared" si="3"/>
        <v>3.1397244984666841</v>
      </c>
      <c r="S6">
        <v>671</v>
      </c>
    </row>
    <row r="7" spans="1:20" x14ac:dyDescent="0.25">
      <c r="A7">
        <v>43229</v>
      </c>
      <c r="B7" t="s">
        <v>641</v>
      </c>
      <c r="C7">
        <v>9.1615296000000009E-3</v>
      </c>
      <c r="D7">
        <v>3.5000000000000003E-2</v>
      </c>
      <c r="E7">
        <f t="shared" si="0"/>
        <v>3.2065353600000009E-4</v>
      </c>
      <c r="G7">
        <v>43204</v>
      </c>
      <c r="H7" t="s">
        <v>603</v>
      </c>
      <c r="I7">
        <v>4.0445176199999995E-2</v>
      </c>
      <c r="J7">
        <v>3.5000000000000003E-2</v>
      </c>
      <c r="K7">
        <v>1.4155811669999999E-3</v>
      </c>
      <c r="L7" s="33">
        <f t="shared" si="1"/>
        <v>3.1397244984666839E-2</v>
      </c>
      <c r="M7" s="33">
        <f t="shared" si="2"/>
        <v>0</v>
      </c>
      <c r="O7">
        <v>43212</v>
      </c>
      <c r="P7" t="s">
        <v>604</v>
      </c>
      <c r="Q7">
        <v>1.8998117227111484E-2</v>
      </c>
      <c r="R7">
        <f t="shared" si="3"/>
        <v>1.8998117227111484</v>
      </c>
      <c r="S7">
        <v>592</v>
      </c>
    </row>
    <row r="8" spans="1:20" x14ac:dyDescent="0.25">
      <c r="A8">
        <v>43230</v>
      </c>
      <c r="B8" t="s">
        <v>611</v>
      </c>
      <c r="C8">
        <v>4.6440586000000006E-3</v>
      </c>
      <c r="D8">
        <v>3.5000000000000003E-2</v>
      </c>
      <c r="E8">
        <f t="shared" si="0"/>
        <v>1.6254205100000004E-4</v>
      </c>
      <c r="G8">
        <v>43204</v>
      </c>
      <c r="H8" t="s">
        <v>603</v>
      </c>
      <c r="I8">
        <v>5.4371807459999998E-2</v>
      </c>
      <c r="J8">
        <v>0.379</v>
      </c>
      <c r="K8">
        <v>2.0606915027339998E-2</v>
      </c>
      <c r="L8" s="33">
        <f t="shared" si="1"/>
        <v>3.1397244984666839E-2</v>
      </c>
      <c r="M8" s="33">
        <f t="shared" si="2"/>
        <v>0</v>
      </c>
      <c r="O8">
        <v>43214</v>
      </c>
      <c r="P8" t="s">
        <v>605</v>
      </c>
      <c r="Q8">
        <v>6.613373521852027E-2</v>
      </c>
      <c r="R8">
        <f t="shared" si="3"/>
        <v>6.6133735218520266</v>
      </c>
      <c r="S8">
        <v>491</v>
      </c>
    </row>
    <row r="9" spans="1:20" x14ac:dyDescent="0.25">
      <c r="A9">
        <v>43231</v>
      </c>
      <c r="B9" t="s">
        <v>642</v>
      </c>
      <c r="C9">
        <v>2.5627760000000001E-3</v>
      </c>
      <c r="D9">
        <v>3.5000000000000003E-2</v>
      </c>
      <c r="E9">
        <f t="shared" si="0"/>
        <v>8.9697160000000017E-5</v>
      </c>
      <c r="G9">
        <v>43204</v>
      </c>
      <c r="H9" t="s">
        <v>603</v>
      </c>
      <c r="I9">
        <v>4.9622391222888694E-3</v>
      </c>
      <c r="J9">
        <v>0.33700000000000002</v>
      </c>
      <c r="K9">
        <v>1.6722745842113491E-3</v>
      </c>
      <c r="L9" s="33">
        <f t="shared" si="1"/>
        <v>3.1397244984666839E-2</v>
      </c>
      <c r="M9" s="33">
        <f t="shared" si="2"/>
        <v>0</v>
      </c>
      <c r="O9">
        <v>43220</v>
      </c>
      <c r="P9" t="s">
        <v>640</v>
      </c>
      <c r="Q9">
        <v>3.8134439956467631E-5</v>
      </c>
      <c r="R9">
        <f t="shared" si="3"/>
        <v>3.8134439956467631E-3</v>
      </c>
      <c r="S9">
        <v>605</v>
      </c>
    </row>
    <row r="10" spans="1:20" x14ac:dyDescent="0.25">
      <c r="A10">
        <v>43232</v>
      </c>
      <c r="B10" t="s">
        <v>649</v>
      </c>
      <c r="C10">
        <v>1.03144256E-2</v>
      </c>
      <c r="D10">
        <v>3.5000000000000003E-2</v>
      </c>
      <c r="E10">
        <f t="shared" si="0"/>
        <v>3.61004896E-4</v>
      </c>
      <c r="G10">
        <v>43204</v>
      </c>
      <c r="H10" t="s">
        <v>603</v>
      </c>
      <c r="I10">
        <v>1.7009006063499997E-2</v>
      </c>
      <c r="J10">
        <v>0.153</v>
      </c>
      <c r="K10">
        <v>2.6023779277154994E-3</v>
      </c>
      <c r="L10" s="33">
        <f t="shared" si="1"/>
        <v>3.1397244984666839E-2</v>
      </c>
      <c r="M10" s="33">
        <f t="shared" si="2"/>
        <v>0</v>
      </c>
      <c r="O10">
        <v>43229</v>
      </c>
      <c r="P10" t="s">
        <v>641</v>
      </c>
      <c r="Q10">
        <v>3.9270911251100007E-4</v>
      </c>
      <c r="R10">
        <f t="shared" si="3"/>
        <v>3.9270911251100007E-2</v>
      </c>
      <c r="S10">
        <v>199</v>
      </c>
    </row>
    <row r="11" spans="1:20" x14ac:dyDescent="0.25">
      <c r="A11">
        <v>43242</v>
      </c>
      <c r="B11" t="s">
        <v>643</v>
      </c>
      <c r="C11">
        <v>1.346544E-4</v>
      </c>
      <c r="D11">
        <v>3.5000000000000003E-2</v>
      </c>
      <c r="E11">
        <f t="shared" si="0"/>
        <v>4.7129040000000003E-6</v>
      </c>
      <c r="G11">
        <v>43204</v>
      </c>
      <c r="H11" t="s">
        <v>603</v>
      </c>
      <c r="I11">
        <v>5.3126002899999997E-2</v>
      </c>
      <c r="J11">
        <v>9.6000000000000002E-2</v>
      </c>
      <c r="K11">
        <v>5.1000962783999994E-3</v>
      </c>
      <c r="L11" s="33">
        <f t="shared" si="1"/>
        <v>3.1397244984666839E-2</v>
      </c>
      <c r="M11" s="33">
        <f t="shared" si="2"/>
        <v>3.1397244984666839E-2</v>
      </c>
      <c r="O11">
        <v>43230</v>
      </c>
      <c r="P11" t="s">
        <v>611</v>
      </c>
      <c r="Q11">
        <v>1.6336451132000006E-4</v>
      </c>
      <c r="R11">
        <f t="shared" si="3"/>
        <v>1.6336451132000007E-2</v>
      </c>
      <c r="S11">
        <v>248</v>
      </c>
    </row>
    <row r="12" spans="1:20" x14ac:dyDescent="0.25">
      <c r="A12">
        <v>43248</v>
      </c>
      <c r="B12" t="s">
        <v>644</v>
      </c>
      <c r="C12">
        <v>2.0138320000000001E-3</v>
      </c>
      <c r="D12">
        <v>3.5000000000000003E-2</v>
      </c>
      <c r="E12">
        <f t="shared" si="0"/>
        <v>7.0484120000000006E-5</v>
      </c>
      <c r="G12">
        <v>43212</v>
      </c>
      <c r="H12" t="s">
        <v>604</v>
      </c>
      <c r="I12">
        <v>3.3450228399999997E-2</v>
      </c>
      <c r="J12">
        <v>3.5000000000000003E-2</v>
      </c>
      <c r="K12">
        <v>1.1707579940000001E-3</v>
      </c>
      <c r="L12" s="33">
        <f t="shared" si="1"/>
        <v>1.8998117227111484E-2</v>
      </c>
      <c r="M12" s="33">
        <f t="shared" si="2"/>
        <v>0</v>
      </c>
      <c r="O12">
        <v>43231</v>
      </c>
      <c r="P12" t="s">
        <v>642</v>
      </c>
      <c r="Q12">
        <v>1.1342175616974998E-3</v>
      </c>
      <c r="R12">
        <f t="shared" si="3"/>
        <v>0.11342175616974998</v>
      </c>
      <c r="S12">
        <v>601</v>
      </c>
    </row>
    <row r="13" spans="1:20" x14ac:dyDescent="0.25">
      <c r="A13">
        <v>43261</v>
      </c>
      <c r="B13" t="s">
        <v>650</v>
      </c>
      <c r="C13">
        <v>1.1336960000000001E-4</v>
      </c>
      <c r="D13">
        <v>3.5000000000000003E-2</v>
      </c>
      <c r="E13">
        <f t="shared" si="0"/>
        <v>3.9679360000000007E-6</v>
      </c>
      <c r="G13">
        <v>43212</v>
      </c>
      <c r="H13" t="s">
        <v>604</v>
      </c>
      <c r="I13">
        <v>1.6020506849999998E-2</v>
      </c>
      <c r="J13">
        <v>0.379</v>
      </c>
      <c r="K13">
        <v>6.071772096149999E-3</v>
      </c>
      <c r="L13" s="33">
        <f t="shared" si="1"/>
        <v>1.8998117227111484E-2</v>
      </c>
      <c r="M13" s="33">
        <f t="shared" si="2"/>
        <v>0</v>
      </c>
      <c r="O13">
        <v>43232</v>
      </c>
      <c r="P13" t="s">
        <v>649</v>
      </c>
      <c r="Q13">
        <v>5.2941124655685942E-3</v>
      </c>
      <c r="R13">
        <f t="shared" si="3"/>
        <v>0.52941124655685945</v>
      </c>
      <c r="S13">
        <v>600</v>
      </c>
    </row>
    <row r="14" spans="1:20" x14ac:dyDescent="0.25">
      <c r="A14">
        <v>43262</v>
      </c>
      <c r="B14" t="s">
        <v>612</v>
      </c>
      <c r="C14">
        <v>1.7003E-5</v>
      </c>
      <c r="D14">
        <v>3.5000000000000003E-2</v>
      </c>
      <c r="E14">
        <f t="shared" si="0"/>
        <v>5.9510500000000006E-7</v>
      </c>
      <c r="G14">
        <v>43212</v>
      </c>
      <c r="H14" t="s">
        <v>604</v>
      </c>
      <c r="I14">
        <v>1.9305351597103514E-2</v>
      </c>
      <c r="J14">
        <v>0.33700000000000002</v>
      </c>
      <c r="K14">
        <v>6.5059034882238844E-3</v>
      </c>
      <c r="L14" s="33">
        <f t="shared" si="1"/>
        <v>1.8998117227111484E-2</v>
      </c>
      <c r="M14" s="33">
        <f t="shared" si="2"/>
        <v>0</v>
      </c>
      <c r="O14">
        <v>43233</v>
      </c>
      <c r="P14" t="s">
        <v>1115</v>
      </c>
      <c r="Q14">
        <v>8.342838E-8</v>
      </c>
      <c r="R14">
        <f t="shared" si="3"/>
        <v>8.3428379999999998E-6</v>
      </c>
      <c r="S14">
        <v>604</v>
      </c>
    </row>
    <row r="15" spans="1:20" x14ac:dyDescent="0.25">
      <c r="A15">
        <v>43264</v>
      </c>
      <c r="B15" t="s">
        <v>613</v>
      </c>
      <c r="C15">
        <v>3.0359000000000005E-5</v>
      </c>
      <c r="D15">
        <v>3.5000000000000003E-2</v>
      </c>
      <c r="E15">
        <f t="shared" si="0"/>
        <v>1.0625650000000003E-6</v>
      </c>
      <c r="G15">
        <v>43212</v>
      </c>
      <c r="H15" t="s">
        <v>604</v>
      </c>
      <c r="I15">
        <v>7.6314579792000001E-3</v>
      </c>
      <c r="J15">
        <v>0.153</v>
      </c>
      <c r="K15">
        <v>1.1676130708175999E-3</v>
      </c>
      <c r="L15" s="33">
        <f t="shared" si="1"/>
        <v>1.8998117227111484E-2</v>
      </c>
      <c r="M15" s="33">
        <f t="shared" si="2"/>
        <v>0</v>
      </c>
      <c r="O15">
        <v>43235</v>
      </c>
      <c r="P15" t="s">
        <v>1199</v>
      </c>
      <c r="Q15">
        <v>1.591533693E-7</v>
      </c>
      <c r="R15">
        <f t="shared" si="3"/>
        <v>1.5915336929999999E-5</v>
      </c>
      <c r="S15">
        <v>603</v>
      </c>
    </row>
    <row r="16" spans="1:20" x14ac:dyDescent="0.25">
      <c r="A16">
        <v>43271</v>
      </c>
      <c r="B16" t="s">
        <v>645</v>
      </c>
      <c r="C16">
        <v>5.6496000000000001E-6</v>
      </c>
      <c r="D16">
        <v>3.5000000000000003E-2</v>
      </c>
      <c r="E16">
        <f t="shared" si="0"/>
        <v>1.9773600000000002E-7</v>
      </c>
      <c r="G16">
        <v>43212</v>
      </c>
      <c r="H16" t="s">
        <v>604</v>
      </c>
      <c r="I16">
        <v>4.2521568519999997E-2</v>
      </c>
      <c r="J16">
        <v>9.6000000000000002E-2</v>
      </c>
      <c r="K16">
        <v>4.0820705779200002E-3</v>
      </c>
      <c r="L16" s="33">
        <f t="shared" si="1"/>
        <v>1.8998117227111484E-2</v>
      </c>
      <c r="M16" s="33">
        <f t="shared" si="2"/>
        <v>1.8998117227111484E-2</v>
      </c>
      <c r="O16">
        <v>43242</v>
      </c>
      <c r="P16" t="s">
        <v>643</v>
      </c>
      <c r="Q16">
        <v>1.1027006099999999E-5</v>
      </c>
      <c r="R16">
        <f t="shared" si="3"/>
        <v>1.10270061E-3</v>
      </c>
      <c r="S16">
        <v>390</v>
      </c>
    </row>
    <row r="17" spans="1:19" x14ac:dyDescent="0.25">
      <c r="A17">
        <v>43291</v>
      </c>
      <c r="B17" t="s">
        <v>646</v>
      </c>
      <c r="C17">
        <v>2.8700720000000004E-3</v>
      </c>
      <c r="D17">
        <v>3.5000000000000003E-2</v>
      </c>
      <c r="E17">
        <f t="shared" si="0"/>
        <v>1.0045252000000003E-4</v>
      </c>
      <c r="G17">
        <v>43214</v>
      </c>
      <c r="H17" t="s">
        <v>605</v>
      </c>
      <c r="I17">
        <v>3.3110335999999999E-3</v>
      </c>
      <c r="J17">
        <v>3.5000000000000003E-2</v>
      </c>
      <c r="K17">
        <v>1.1588617600000001E-4</v>
      </c>
      <c r="L17" s="33">
        <f t="shared" si="1"/>
        <v>6.613373521852027E-2</v>
      </c>
      <c r="M17" s="33">
        <f t="shared" si="2"/>
        <v>0</v>
      </c>
      <c r="O17">
        <v>43248</v>
      </c>
      <c r="P17" t="s">
        <v>644</v>
      </c>
      <c r="Q17">
        <v>7.41049896565E-5</v>
      </c>
      <c r="R17">
        <f t="shared" si="3"/>
        <v>7.4104989656499998E-3</v>
      </c>
      <c r="S17">
        <v>385</v>
      </c>
    </row>
    <row r="18" spans="1:19" x14ac:dyDescent="0.25">
      <c r="A18">
        <v>43301</v>
      </c>
      <c r="B18" t="s">
        <v>590</v>
      </c>
      <c r="C18">
        <v>1.9390720000000001E-4</v>
      </c>
      <c r="D18">
        <v>3.5000000000000003E-2</v>
      </c>
      <c r="E18">
        <f t="shared" si="0"/>
        <v>6.7867520000000012E-6</v>
      </c>
      <c r="G18">
        <v>43214</v>
      </c>
      <c r="H18" t="s">
        <v>605</v>
      </c>
      <c r="I18">
        <v>0.12023106996000002</v>
      </c>
      <c r="J18">
        <v>0.379</v>
      </c>
      <c r="K18">
        <v>4.556757551484001E-2</v>
      </c>
      <c r="L18" s="33">
        <f t="shared" si="1"/>
        <v>6.613373521852027E-2</v>
      </c>
      <c r="M18" s="33">
        <f t="shared" si="2"/>
        <v>0</v>
      </c>
      <c r="O18">
        <v>43261</v>
      </c>
      <c r="P18" t="s">
        <v>650</v>
      </c>
      <c r="Q18">
        <v>7.8136970770000006E-6</v>
      </c>
      <c r="R18">
        <f t="shared" si="3"/>
        <v>7.8136970770000002E-4</v>
      </c>
      <c r="S18">
        <v>550</v>
      </c>
    </row>
    <row r="19" spans="1:19" x14ac:dyDescent="0.25">
      <c r="A19">
        <v>43302</v>
      </c>
      <c r="B19" t="s">
        <v>591</v>
      </c>
      <c r="C19">
        <v>2.76608016E-2</v>
      </c>
      <c r="D19">
        <v>3.5000000000000003E-2</v>
      </c>
      <c r="E19">
        <f t="shared" si="0"/>
        <v>9.6812805600000006E-4</v>
      </c>
      <c r="G19">
        <v>43214</v>
      </c>
      <c r="H19" t="s">
        <v>605</v>
      </c>
      <c r="I19">
        <v>4.0339050914543206E-2</v>
      </c>
      <c r="J19">
        <v>0.33700000000000002</v>
      </c>
      <c r="K19">
        <v>1.3594260158201062E-2</v>
      </c>
      <c r="L19" s="33">
        <f t="shared" si="1"/>
        <v>6.613373521852027E-2</v>
      </c>
      <c r="M19" s="33">
        <f t="shared" si="2"/>
        <v>0</v>
      </c>
      <c r="O19">
        <v>43262</v>
      </c>
      <c r="P19" t="s">
        <v>612</v>
      </c>
      <c r="Q19">
        <v>5.9510500000000006E-7</v>
      </c>
      <c r="R19">
        <f t="shared" si="3"/>
        <v>5.9510500000000006E-5</v>
      </c>
      <c r="S19">
        <v>551</v>
      </c>
    </row>
    <row r="20" spans="1:19" x14ac:dyDescent="0.25">
      <c r="A20">
        <v>43303</v>
      </c>
      <c r="B20" t="s">
        <v>651</v>
      </c>
      <c r="C20">
        <v>3.3566747200000004E-2</v>
      </c>
      <c r="D20">
        <v>3.5000000000000003E-2</v>
      </c>
      <c r="E20">
        <f t="shared" si="0"/>
        <v>1.1748361520000003E-3</v>
      </c>
      <c r="G20">
        <v>43214</v>
      </c>
      <c r="H20" t="s">
        <v>605</v>
      </c>
      <c r="I20">
        <v>9.3917763463999999E-3</v>
      </c>
      <c r="J20">
        <v>0.153</v>
      </c>
      <c r="K20">
        <v>1.4369417809991999E-3</v>
      </c>
      <c r="L20" s="33">
        <f t="shared" si="1"/>
        <v>6.613373521852027E-2</v>
      </c>
      <c r="M20" s="33">
        <f t="shared" si="2"/>
        <v>0</v>
      </c>
      <c r="O20">
        <v>43264</v>
      </c>
      <c r="P20" t="s">
        <v>613</v>
      </c>
      <c r="Q20">
        <v>2.2192749338069999E-3</v>
      </c>
      <c r="R20">
        <f t="shared" si="3"/>
        <v>0.22192749338069998</v>
      </c>
      <c r="S20">
        <v>387</v>
      </c>
    </row>
    <row r="21" spans="1:19" x14ac:dyDescent="0.25">
      <c r="A21">
        <v>43304</v>
      </c>
      <c r="B21" t="s">
        <v>614</v>
      </c>
      <c r="C21">
        <v>1.17682486E-2</v>
      </c>
      <c r="D21">
        <v>3.5000000000000003E-2</v>
      </c>
      <c r="E21">
        <f t="shared" si="0"/>
        <v>4.1188870100000003E-4</v>
      </c>
      <c r="G21">
        <v>43214</v>
      </c>
      <c r="H21" t="s">
        <v>605</v>
      </c>
      <c r="I21">
        <v>5.6448662379999993E-2</v>
      </c>
      <c r="J21">
        <v>9.6000000000000002E-2</v>
      </c>
      <c r="K21">
        <v>5.4190715884799992E-3</v>
      </c>
      <c r="L21" s="33">
        <f t="shared" si="1"/>
        <v>6.613373521852027E-2</v>
      </c>
      <c r="M21" s="33">
        <f t="shared" si="2"/>
        <v>6.613373521852027E-2</v>
      </c>
      <c r="O21">
        <v>43271</v>
      </c>
      <c r="P21" t="s">
        <v>645</v>
      </c>
      <c r="Q21">
        <v>1.9773600000000002E-7</v>
      </c>
      <c r="R21">
        <f t="shared" si="3"/>
        <v>1.9773600000000003E-5</v>
      </c>
      <c r="S21">
        <v>152</v>
      </c>
    </row>
    <row r="22" spans="1:19" x14ac:dyDescent="0.25">
      <c r="A22">
        <v>43305</v>
      </c>
      <c r="B22" t="s">
        <v>615</v>
      </c>
      <c r="C22">
        <v>1.1473761000000001E-2</v>
      </c>
      <c r="D22">
        <v>3.5000000000000003E-2</v>
      </c>
      <c r="E22">
        <f t="shared" si="0"/>
        <v>4.0158163500000004E-4</v>
      </c>
      <c r="G22">
        <v>43220</v>
      </c>
      <c r="H22" t="s">
        <v>640</v>
      </c>
      <c r="I22">
        <v>1.346544E-4</v>
      </c>
      <c r="J22">
        <v>3.5000000000000003E-2</v>
      </c>
      <c r="K22">
        <v>4.7129040000000003E-6</v>
      </c>
      <c r="L22" s="33">
        <f t="shared" si="1"/>
        <v>3.8134439956467631E-5</v>
      </c>
      <c r="M22" s="33">
        <f t="shared" si="2"/>
        <v>0</v>
      </c>
      <c r="O22">
        <v>43275</v>
      </c>
      <c r="P22" t="s">
        <v>1200</v>
      </c>
      <c r="Q22">
        <v>9.6955044299999991E-7</v>
      </c>
      <c r="R22">
        <f t="shared" si="3"/>
        <v>9.6955044299999998E-5</v>
      </c>
      <c r="S22">
        <v>194</v>
      </c>
    </row>
    <row r="23" spans="1:19" x14ac:dyDescent="0.25">
      <c r="A23">
        <v>43309</v>
      </c>
      <c r="B23" t="s">
        <v>652</v>
      </c>
      <c r="C23">
        <v>2.0800000000000001E-8</v>
      </c>
      <c r="D23">
        <v>3.5000000000000003E-2</v>
      </c>
      <c r="E23">
        <f t="shared" si="0"/>
        <v>7.2800000000000007E-10</v>
      </c>
      <c r="G23">
        <v>43220</v>
      </c>
      <c r="H23" t="s">
        <v>640</v>
      </c>
      <c r="I23">
        <v>3.3105919999999999E-5</v>
      </c>
      <c r="J23">
        <v>0.379</v>
      </c>
      <c r="K23">
        <v>1.254714368E-5</v>
      </c>
      <c r="L23" s="33">
        <f t="shared" si="1"/>
        <v>3.8134439956467631E-5</v>
      </c>
      <c r="M23" s="33">
        <f t="shared" si="2"/>
        <v>0</v>
      </c>
      <c r="O23">
        <v>43276</v>
      </c>
      <c r="P23" t="s">
        <v>1201</v>
      </c>
      <c r="Q23">
        <v>2.5055584929E-6</v>
      </c>
      <c r="R23">
        <f t="shared" si="3"/>
        <v>2.5055584929E-4</v>
      </c>
      <c r="S23">
        <v>118</v>
      </c>
    </row>
    <row r="24" spans="1:19" x14ac:dyDescent="0.25">
      <c r="A24">
        <v>43310</v>
      </c>
      <c r="B24" t="s">
        <v>653</v>
      </c>
      <c r="C24">
        <v>6.5184000000000001E-6</v>
      </c>
      <c r="D24">
        <v>3.5000000000000003E-2</v>
      </c>
      <c r="E24">
        <f t="shared" si="0"/>
        <v>2.2814400000000003E-7</v>
      </c>
      <c r="G24">
        <v>43220</v>
      </c>
      <c r="H24" t="s">
        <v>640</v>
      </c>
      <c r="I24">
        <v>6.1941816844117583E-5</v>
      </c>
      <c r="J24">
        <v>0.33700000000000002</v>
      </c>
      <c r="K24">
        <v>2.0874392276467626E-5</v>
      </c>
      <c r="L24" s="33">
        <f t="shared" si="1"/>
        <v>3.8134439956467631E-5</v>
      </c>
      <c r="M24" s="33">
        <f t="shared" si="2"/>
        <v>3.8134439956467631E-5</v>
      </c>
      <c r="O24">
        <v>43291</v>
      </c>
      <c r="P24" t="s">
        <v>646</v>
      </c>
      <c r="Q24">
        <v>1.0045252000000003E-4</v>
      </c>
      <c r="R24">
        <f t="shared" si="3"/>
        <v>1.0045252000000003E-2</v>
      </c>
      <c r="S24">
        <v>122</v>
      </c>
    </row>
    <row r="25" spans="1:19" x14ac:dyDescent="0.25">
      <c r="A25">
        <v>43315</v>
      </c>
      <c r="B25" t="s">
        <v>592</v>
      </c>
      <c r="C25">
        <v>4.8599999999999998E-7</v>
      </c>
      <c r="D25">
        <v>3.5000000000000003E-2</v>
      </c>
      <c r="E25">
        <f t="shared" si="0"/>
        <v>1.7010000000000001E-8</v>
      </c>
      <c r="G25">
        <v>43229</v>
      </c>
      <c r="H25" t="s">
        <v>641</v>
      </c>
      <c r="I25">
        <v>9.1615296000000009E-3</v>
      </c>
      <c r="J25">
        <v>3.5000000000000003E-2</v>
      </c>
      <c r="K25">
        <v>3.2065353600000009E-4</v>
      </c>
      <c r="L25" s="33">
        <f t="shared" si="1"/>
        <v>3.9270911251100007E-4</v>
      </c>
      <c r="M25" s="33">
        <f t="shared" si="2"/>
        <v>0</v>
      </c>
      <c r="O25">
        <v>43301</v>
      </c>
      <c r="P25" t="s">
        <v>590</v>
      </c>
      <c r="Q25">
        <v>1.96772543265499E-2</v>
      </c>
      <c r="R25">
        <f t="shared" si="3"/>
        <v>1.96772543265499</v>
      </c>
      <c r="S25">
        <v>531</v>
      </c>
    </row>
    <row r="26" spans="1:19" x14ac:dyDescent="0.25">
      <c r="A26">
        <v>43316</v>
      </c>
      <c r="B26" t="s">
        <v>616</v>
      </c>
      <c r="C26">
        <v>6.37E-7</v>
      </c>
      <c r="D26">
        <v>3.5000000000000003E-2</v>
      </c>
      <c r="E26">
        <f t="shared" si="0"/>
        <v>2.2295000000000002E-8</v>
      </c>
      <c r="G26">
        <v>43229</v>
      </c>
      <c r="H26" t="s">
        <v>641</v>
      </c>
      <c r="I26">
        <v>6.1341920000000004E-5</v>
      </c>
      <c r="J26">
        <v>0.379</v>
      </c>
      <c r="K26">
        <v>2.3248587680000002E-5</v>
      </c>
      <c r="L26" s="33">
        <f t="shared" si="1"/>
        <v>3.9270911251100007E-4</v>
      </c>
      <c r="M26" s="33">
        <f t="shared" si="2"/>
        <v>0</v>
      </c>
      <c r="O26">
        <v>43302</v>
      </c>
      <c r="P26" t="s">
        <v>591</v>
      </c>
      <c r="Q26">
        <v>0.2376255186142073</v>
      </c>
      <c r="R26">
        <f t="shared" si="3"/>
        <v>23.762551861420729</v>
      </c>
      <c r="S26">
        <v>442</v>
      </c>
    </row>
    <row r="27" spans="1:19" x14ac:dyDescent="0.25">
      <c r="A27">
        <v>43317</v>
      </c>
      <c r="B27" t="s">
        <v>617</v>
      </c>
      <c r="C27">
        <v>2.1000000000000003E-7</v>
      </c>
      <c r="D27">
        <v>3.5000000000000003E-2</v>
      </c>
      <c r="E27">
        <f t="shared" si="0"/>
        <v>7.3500000000000013E-9</v>
      </c>
      <c r="G27">
        <v>43229</v>
      </c>
      <c r="H27" t="s">
        <v>641</v>
      </c>
      <c r="I27">
        <v>3.1899992699999997E-4</v>
      </c>
      <c r="J27">
        <v>0.153</v>
      </c>
      <c r="K27">
        <v>4.8806988830999992E-5</v>
      </c>
      <c r="L27" s="33">
        <f t="shared" si="1"/>
        <v>3.9270911251100007E-4</v>
      </c>
      <c r="M27" s="33">
        <f t="shared" si="2"/>
        <v>3.9270911251100007E-4</v>
      </c>
      <c r="O27">
        <v>43303</v>
      </c>
      <c r="P27" t="s">
        <v>651</v>
      </c>
      <c r="Q27">
        <v>1.2111939476540615E-3</v>
      </c>
      <c r="R27">
        <f t="shared" si="3"/>
        <v>0.12111939476540615</v>
      </c>
      <c r="S27">
        <v>607</v>
      </c>
    </row>
    <row r="28" spans="1:19" x14ac:dyDescent="0.25">
      <c r="A28">
        <v>43318</v>
      </c>
      <c r="B28" t="s">
        <v>618</v>
      </c>
      <c r="C28">
        <v>2.1000000000000003E-7</v>
      </c>
      <c r="D28">
        <v>3.5000000000000003E-2</v>
      </c>
      <c r="E28">
        <f t="shared" si="0"/>
        <v>7.3500000000000013E-9</v>
      </c>
      <c r="G28">
        <v>43230</v>
      </c>
      <c r="H28" t="s">
        <v>611</v>
      </c>
      <c r="I28">
        <v>4.6440586000000006E-3</v>
      </c>
      <c r="J28">
        <v>3.5000000000000003E-2</v>
      </c>
      <c r="K28">
        <v>1.6254205100000004E-4</v>
      </c>
      <c r="L28" s="33">
        <f t="shared" si="1"/>
        <v>1.6336451132000006E-4</v>
      </c>
      <c r="M28" s="33">
        <f t="shared" si="2"/>
        <v>0</v>
      </c>
      <c r="O28">
        <v>43304</v>
      </c>
      <c r="P28" t="s">
        <v>614</v>
      </c>
      <c r="Q28">
        <v>7.1745479420263089E-2</v>
      </c>
      <c r="R28">
        <f t="shared" si="3"/>
        <v>7.174547942026309</v>
      </c>
      <c r="S28">
        <v>513</v>
      </c>
    </row>
    <row r="29" spans="1:19" x14ac:dyDescent="0.25">
      <c r="A29">
        <v>43320</v>
      </c>
      <c r="B29" t="s">
        <v>654</v>
      </c>
      <c r="C29">
        <v>9.5662112000000007E-3</v>
      </c>
      <c r="D29">
        <v>3.5000000000000003E-2</v>
      </c>
      <c r="E29">
        <f t="shared" si="0"/>
        <v>3.3481739200000006E-4</v>
      </c>
      <c r="G29">
        <v>43230</v>
      </c>
      <c r="H29" t="s">
        <v>611</v>
      </c>
      <c r="I29">
        <v>2.1700800000000001E-6</v>
      </c>
      <c r="J29">
        <v>0.379</v>
      </c>
      <c r="K29">
        <v>8.2246032000000002E-7</v>
      </c>
      <c r="L29" s="33">
        <f t="shared" si="1"/>
        <v>1.6336451132000006E-4</v>
      </c>
      <c r="M29" s="33">
        <f t="shared" si="2"/>
        <v>1.6336451132000006E-4</v>
      </c>
      <c r="O29">
        <v>43305</v>
      </c>
      <c r="P29" t="s">
        <v>615</v>
      </c>
      <c r="Q29">
        <v>4.712413326189883E-4</v>
      </c>
      <c r="R29">
        <f t="shared" si="3"/>
        <v>4.7124133261898828E-2</v>
      </c>
      <c r="S29">
        <v>595</v>
      </c>
    </row>
    <row r="30" spans="1:19" x14ac:dyDescent="0.25">
      <c r="A30">
        <v>43365</v>
      </c>
      <c r="B30" t="s">
        <v>655</v>
      </c>
      <c r="C30">
        <v>7.6682559999999994E-4</v>
      </c>
      <c r="D30">
        <v>3.5000000000000003E-2</v>
      </c>
      <c r="E30">
        <f t="shared" si="0"/>
        <v>2.6838896000000001E-5</v>
      </c>
      <c r="G30">
        <v>43231</v>
      </c>
      <c r="H30" t="s">
        <v>642</v>
      </c>
      <c r="I30">
        <v>2.5627760000000001E-3</v>
      </c>
      <c r="J30">
        <v>3.5000000000000003E-2</v>
      </c>
      <c r="K30">
        <v>8.9697160000000017E-5</v>
      </c>
      <c r="L30" s="33">
        <f t="shared" si="1"/>
        <v>1.1342175616974998E-3</v>
      </c>
      <c r="M30" s="33">
        <f t="shared" si="2"/>
        <v>0</v>
      </c>
      <c r="O30">
        <v>43306</v>
      </c>
      <c r="P30" t="s">
        <v>979</v>
      </c>
      <c r="Q30">
        <v>1.9133717895999998E-6</v>
      </c>
      <c r="R30">
        <f t="shared" si="3"/>
        <v>1.9133717895999998E-4</v>
      </c>
      <c r="S30">
        <v>493</v>
      </c>
    </row>
    <row r="31" spans="1:19" x14ac:dyDescent="0.25">
      <c r="A31">
        <v>43366</v>
      </c>
      <c r="B31" t="s">
        <v>647</v>
      </c>
      <c r="C31">
        <v>1.537888E-4</v>
      </c>
      <c r="D31">
        <v>3.5000000000000003E-2</v>
      </c>
      <c r="E31">
        <f t="shared" si="0"/>
        <v>5.3826080000000002E-6</v>
      </c>
      <c r="G31">
        <v>43231</v>
      </c>
      <c r="H31" t="s">
        <v>642</v>
      </c>
      <c r="I31">
        <v>4.0182203999999998E-4</v>
      </c>
      <c r="J31">
        <v>0.379</v>
      </c>
      <c r="K31">
        <v>1.5229055316E-4</v>
      </c>
      <c r="L31" s="33">
        <f t="shared" si="1"/>
        <v>1.1342175616974998E-3</v>
      </c>
      <c r="M31" s="33">
        <f t="shared" si="2"/>
        <v>0</v>
      </c>
      <c r="O31">
        <v>43309</v>
      </c>
      <c r="P31" t="s">
        <v>652</v>
      </c>
      <c r="Q31">
        <v>3.9926636953381698E-5</v>
      </c>
      <c r="R31">
        <f t="shared" si="3"/>
        <v>3.9926636953381694E-3</v>
      </c>
      <c r="S31">
        <v>706</v>
      </c>
    </row>
    <row r="32" spans="1:19" x14ac:dyDescent="0.25">
      <c r="A32">
        <v>43369</v>
      </c>
      <c r="B32" t="s">
        <v>13</v>
      </c>
      <c r="C32">
        <v>2.2223608800000003E-2</v>
      </c>
      <c r="D32">
        <v>3.5000000000000003E-2</v>
      </c>
      <c r="E32">
        <f t="shared" si="0"/>
        <v>7.778263080000002E-4</v>
      </c>
      <c r="G32">
        <v>43231</v>
      </c>
      <c r="H32" t="s">
        <v>642</v>
      </c>
      <c r="I32">
        <v>5.8315676374999991E-3</v>
      </c>
      <c r="J32">
        <v>0.153</v>
      </c>
      <c r="K32">
        <v>8.9222984853749984E-4</v>
      </c>
      <c r="L32" s="33">
        <f t="shared" si="1"/>
        <v>1.1342175616974998E-3</v>
      </c>
      <c r="M32" s="33">
        <f t="shared" si="2"/>
        <v>1.1342175616974998E-3</v>
      </c>
      <c r="O32">
        <v>43310</v>
      </c>
      <c r="P32" t="s">
        <v>653</v>
      </c>
      <c r="Q32">
        <v>3.0086652000000005E-7</v>
      </c>
      <c r="R32">
        <f t="shared" si="3"/>
        <v>3.0086652000000007E-5</v>
      </c>
      <c r="S32">
        <v>180</v>
      </c>
    </row>
    <row r="33" spans="1:19" x14ac:dyDescent="0.25">
      <c r="A33">
        <v>43370</v>
      </c>
      <c r="B33" t="s">
        <v>279</v>
      </c>
      <c r="C33">
        <v>5.9833222000000002E-3</v>
      </c>
      <c r="D33">
        <v>3.5000000000000003E-2</v>
      </c>
      <c r="E33">
        <f t="shared" si="0"/>
        <v>2.0941627700000003E-4</v>
      </c>
      <c r="G33">
        <v>43232</v>
      </c>
      <c r="H33" t="s">
        <v>649</v>
      </c>
      <c r="I33">
        <v>1.03144256E-2</v>
      </c>
      <c r="J33">
        <v>3.5000000000000003E-2</v>
      </c>
      <c r="K33">
        <v>3.61004896E-4</v>
      </c>
      <c r="L33" s="33">
        <f t="shared" si="1"/>
        <v>5.2941124655685942E-3</v>
      </c>
      <c r="M33" s="33">
        <f t="shared" si="2"/>
        <v>0</v>
      </c>
      <c r="O33">
        <v>43311</v>
      </c>
      <c r="P33" t="s">
        <v>1009</v>
      </c>
      <c r="Q33">
        <v>4.2581118460000006E-7</v>
      </c>
      <c r="R33">
        <f t="shared" si="3"/>
        <v>4.2581118460000006E-5</v>
      </c>
      <c r="S33">
        <v>172</v>
      </c>
    </row>
    <row r="34" spans="1:19" x14ac:dyDescent="0.25">
      <c r="A34">
        <v>43371</v>
      </c>
      <c r="B34" t="s">
        <v>656</v>
      </c>
      <c r="C34">
        <v>1.9975520000000001E-4</v>
      </c>
      <c r="D34">
        <v>3.5000000000000003E-2</v>
      </c>
      <c r="E34">
        <f t="shared" si="0"/>
        <v>6.9914320000000014E-6</v>
      </c>
      <c r="G34">
        <v>43232</v>
      </c>
      <c r="H34" t="s">
        <v>649</v>
      </c>
      <c r="I34">
        <v>4.4121275800000003E-3</v>
      </c>
      <c r="J34">
        <v>0.379</v>
      </c>
      <c r="K34">
        <v>1.6721963528200001E-3</v>
      </c>
      <c r="L34" s="33">
        <f t="shared" si="1"/>
        <v>5.2941124655685942E-3</v>
      </c>
      <c r="M34" s="33">
        <f t="shared" si="2"/>
        <v>0</v>
      </c>
      <c r="O34">
        <v>43314</v>
      </c>
      <c r="P34" t="s">
        <v>1008</v>
      </c>
      <c r="Q34">
        <v>1.8690079892428372E-5</v>
      </c>
      <c r="R34">
        <f t="shared" si="3"/>
        <v>1.8690079892428372E-3</v>
      </c>
      <c r="S34">
        <v>692</v>
      </c>
    </row>
    <row r="35" spans="1:19" x14ac:dyDescent="0.25">
      <c r="A35">
        <v>43373</v>
      </c>
      <c r="B35" t="s">
        <v>657</v>
      </c>
      <c r="C35">
        <v>6.4811856000000006E-3</v>
      </c>
      <c r="D35">
        <v>3.5000000000000003E-2</v>
      </c>
      <c r="E35">
        <f t="shared" si="0"/>
        <v>2.2684149600000006E-4</v>
      </c>
      <c r="G35">
        <v>43232</v>
      </c>
      <c r="H35" t="s">
        <v>649</v>
      </c>
      <c r="I35">
        <v>4.4234335938560055E-5</v>
      </c>
      <c r="J35">
        <v>0.33700000000000002</v>
      </c>
      <c r="K35">
        <v>1.4906971211294739E-5</v>
      </c>
      <c r="L35" s="33">
        <f t="shared" si="1"/>
        <v>5.2941124655685942E-3</v>
      </c>
      <c r="M35" s="33">
        <f t="shared" si="2"/>
        <v>0</v>
      </c>
      <c r="O35">
        <v>43315</v>
      </c>
      <c r="P35" t="s">
        <v>592</v>
      </c>
      <c r="Q35">
        <v>1.7010000000000001E-8</v>
      </c>
      <c r="R35">
        <f t="shared" si="3"/>
        <v>1.7010000000000001E-6</v>
      </c>
      <c r="S35">
        <v>3051</v>
      </c>
    </row>
    <row r="36" spans="1:19" x14ac:dyDescent="0.25">
      <c r="A36">
        <v>43374</v>
      </c>
      <c r="B36" t="s">
        <v>593</v>
      </c>
      <c r="C36">
        <v>2.8149800000000003E-5</v>
      </c>
      <c r="D36">
        <v>3.5000000000000003E-2</v>
      </c>
      <c r="E36">
        <f t="shared" si="0"/>
        <v>9.8524300000000024E-7</v>
      </c>
      <c r="G36">
        <v>43232</v>
      </c>
      <c r="H36" t="s">
        <v>649</v>
      </c>
      <c r="I36">
        <v>2.1215616354099995E-2</v>
      </c>
      <c r="J36">
        <v>0.153</v>
      </c>
      <c r="K36">
        <v>3.2459893021772991E-3</v>
      </c>
      <c r="L36" s="33">
        <f t="shared" si="1"/>
        <v>5.2941124655685942E-3</v>
      </c>
      <c r="M36" s="33">
        <f t="shared" si="2"/>
        <v>0</v>
      </c>
      <c r="O36">
        <v>43316</v>
      </c>
      <c r="P36" t="s">
        <v>616</v>
      </c>
      <c r="Q36">
        <v>2.2295000000000002E-8</v>
      </c>
      <c r="R36">
        <f t="shared" si="3"/>
        <v>2.2295000000000004E-6</v>
      </c>
      <c r="S36">
        <v>3052</v>
      </c>
    </row>
    <row r="37" spans="1:19" x14ac:dyDescent="0.25">
      <c r="A37">
        <v>43390</v>
      </c>
      <c r="B37" t="s">
        <v>619</v>
      </c>
      <c r="C37">
        <v>1.0354400000000001E-4</v>
      </c>
      <c r="D37">
        <v>3.5000000000000003E-2</v>
      </c>
      <c r="E37">
        <f t="shared" si="0"/>
        <v>3.6240400000000006E-6</v>
      </c>
      <c r="G37">
        <v>43232</v>
      </c>
      <c r="H37" t="s">
        <v>649</v>
      </c>
      <c r="I37">
        <v>1.5565999999999998E-7</v>
      </c>
      <c r="J37">
        <v>9.6000000000000002E-2</v>
      </c>
      <c r="K37">
        <v>1.4943359999999999E-8</v>
      </c>
      <c r="L37" s="33">
        <f t="shared" si="1"/>
        <v>5.2941124655685942E-3</v>
      </c>
      <c r="M37" s="33">
        <f t="shared" si="2"/>
        <v>5.2941124655685942E-3</v>
      </c>
      <c r="O37">
        <v>43317</v>
      </c>
      <c r="P37" t="s">
        <v>617</v>
      </c>
      <c r="Q37">
        <v>7.3500000000000013E-9</v>
      </c>
      <c r="R37">
        <f t="shared" si="3"/>
        <v>7.3500000000000016E-7</v>
      </c>
      <c r="S37">
        <v>935</v>
      </c>
    </row>
    <row r="38" spans="1:19" x14ac:dyDescent="0.25">
      <c r="A38">
        <v>43404</v>
      </c>
      <c r="B38" t="s">
        <v>594</v>
      </c>
      <c r="C38">
        <v>2.7486600000000002E-5</v>
      </c>
      <c r="D38">
        <v>3.5000000000000003E-2</v>
      </c>
      <c r="E38">
        <f t="shared" si="0"/>
        <v>9.6203100000000007E-7</v>
      </c>
      <c r="G38">
        <v>43233</v>
      </c>
      <c r="H38" t="s">
        <v>1115</v>
      </c>
      <c r="I38">
        <v>9.8999999999999993E-9</v>
      </c>
      <c r="J38">
        <v>0.379</v>
      </c>
      <c r="K38">
        <v>3.7520999999999999E-9</v>
      </c>
      <c r="L38" s="33">
        <f t="shared" si="1"/>
        <v>8.342838E-8</v>
      </c>
      <c r="M38" s="33">
        <f t="shared" si="2"/>
        <v>0</v>
      </c>
      <c r="O38">
        <v>43318</v>
      </c>
      <c r="P38" t="s">
        <v>618</v>
      </c>
      <c r="Q38">
        <v>7.3500000000000013E-9</v>
      </c>
      <c r="R38">
        <f t="shared" si="3"/>
        <v>7.3500000000000016E-7</v>
      </c>
      <c r="S38">
        <v>3061</v>
      </c>
    </row>
    <row r="39" spans="1:19" x14ac:dyDescent="0.25">
      <c r="A39">
        <v>43407</v>
      </c>
      <c r="B39" t="s">
        <v>620</v>
      </c>
      <c r="C39">
        <v>2.6530000000000003E-6</v>
      </c>
      <c r="D39">
        <v>3.5000000000000003E-2</v>
      </c>
      <c r="E39">
        <f t="shared" si="0"/>
        <v>9.285500000000002E-8</v>
      </c>
      <c r="G39">
        <v>43233</v>
      </c>
      <c r="H39" t="s">
        <v>1115</v>
      </c>
      <c r="I39">
        <v>5.2076000000000001E-7</v>
      </c>
      <c r="J39">
        <v>0.153</v>
      </c>
      <c r="K39">
        <v>7.9676280000000001E-8</v>
      </c>
      <c r="L39" s="33">
        <f t="shared" si="1"/>
        <v>8.342838E-8</v>
      </c>
      <c r="M39" s="33">
        <f t="shared" si="2"/>
        <v>8.342838E-8</v>
      </c>
      <c r="O39">
        <v>43320</v>
      </c>
      <c r="P39" t="s">
        <v>654</v>
      </c>
      <c r="Q39">
        <v>3.8529009859567984E-4</v>
      </c>
      <c r="R39">
        <f t="shared" si="3"/>
        <v>3.8529009859567982E-2</v>
      </c>
      <c r="S39">
        <v>396</v>
      </c>
    </row>
    <row r="40" spans="1:19" x14ac:dyDescent="0.25">
      <c r="A40">
        <v>43431</v>
      </c>
      <c r="B40" t="s">
        <v>621</v>
      </c>
      <c r="C40">
        <v>8.2878400000000003E-5</v>
      </c>
      <c r="D40">
        <v>3.5000000000000003E-2</v>
      </c>
      <c r="E40">
        <f t="shared" si="0"/>
        <v>2.9007440000000004E-6</v>
      </c>
      <c r="G40">
        <v>43235</v>
      </c>
      <c r="H40" t="s">
        <v>1199</v>
      </c>
      <c r="I40">
        <v>1.0402181E-6</v>
      </c>
      <c r="J40">
        <v>0.153</v>
      </c>
      <c r="K40">
        <v>1.591533693E-7</v>
      </c>
      <c r="L40" s="33">
        <f t="shared" si="1"/>
        <v>1.591533693E-7</v>
      </c>
      <c r="M40" s="33">
        <f t="shared" si="2"/>
        <v>1.591533693E-7</v>
      </c>
      <c r="O40">
        <v>43336</v>
      </c>
      <c r="P40" t="s">
        <v>1187</v>
      </c>
      <c r="Q40">
        <v>1.4865961184999999E-6</v>
      </c>
      <c r="R40">
        <f t="shared" si="3"/>
        <v>1.4865961184999999E-4</v>
      </c>
      <c r="S40">
        <v>623</v>
      </c>
    </row>
    <row r="41" spans="1:19" x14ac:dyDescent="0.25">
      <c r="A41">
        <v>43432</v>
      </c>
      <c r="B41" t="s">
        <v>606</v>
      </c>
      <c r="C41">
        <v>7.6827014000000011E-3</v>
      </c>
      <c r="D41">
        <v>3.5000000000000003E-2</v>
      </c>
      <c r="E41">
        <f t="shared" si="0"/>
        <v>2.6889454900000007E-4</v>
      </c>
      <c r="G41">
        <v>43242</v>
      </c>
      <c r="H41" t="s">
        <v>643</v>
      </c>
      <c r="I41">
        <v>1.346544E-4</v>
      </c>
      <c r="J41">
        <v>3.5000000000000003E-2</v>
      </c>
      <c r="K41">
        <v>4.7129040000000003E-6</v>
      </c>
      <c r="L41" s="33">
        <f t="shared" si="1"/>
        <v>1.1027006099999999E-5</v>
      </c>
      <c r="M41" s="33">
        <f t="shared" si="2"/>
        <v>0</v>
      </c>
      <c r="O41">
        <v>43365</v>
      </c>
      <c r="P41" t="s">
        <v>655</v>
      </c>
      <c r="Q41">
        <v>1.1812138270740663E-3</v>
      </c>
      <c r="R41">
        <f t="shared" si="3"/>
        <v>0.11812138270740663</v>
      </c>
      <c r="S41">
        <v>682</v>
      </c>
    </row>
    <row r="42" spans="1:19" x14ac:dyDescent="0.25">
      <c r="A42">
        <v>43433</v>
      </c>
      <c r="B42" t="s">
        <v>622</v>
      </c>
      <c r="C42">
        <v>7.1201000000000012E-5</v>
      </c>
      <c r="D42">
        <v>3.5000000000000003E-2</v>
      </c>
      <c r="E42">
        <f t="shared" si="0"/>
        <v>2.4920350000000008E-6</v>
      </c>
      <c r="G42">
        <v>43242</v>
      </c>
      <c r="H42" t="s">
        <v>643</v>
      </c>
      <c r="I42">
        <v>1.66599E-5</v>
      </c>
      <c r="J42">
        <v>0.379</v>
      </c>
      <c r="K42">
        <v>6.3141020999999998E-6</v>
      </c>
      <c r="L42" s="33">
        <f t="shared" si="1"/>
        <v>1.1027006099999999E-5</v>
      </c>
      <c r="M42" s="33">
        <f t="shared" si="2"/>
        <v>1.1027006099999999E-5</v>
      </c>
      <c r="O42">
        <v>43366</v>
      </c>
      <c r="P42" t="s">
        <v>647</v>
      </c>
      <c r="Q42">
        <v>3.5168567849744449E-3</v>
      </c>
      <c r="R42">
        <f t="shared" si="3"/>
        <v>0.35168567849744448</v>
      </c>
      <c r="S42">
        <v>395</v>
      </c>
    </row>
    <row r="43" spans="1:19" x14ac:dyDescent="0.25">
      <c r="A43">
        <v>43434</v>
      </c>
      <c r="B43" t="s">
        <v>595</v>
      </c>
      <c r="C43">
        <v>7.3819999999999998E-7</v>
      </c>
      <c r="D43">
        <v>3.5000000000000003E-2</v>
      </c>
      <c r="E43">
        <f t="shared" si="0"/>
        <v>2.5837000000000002E-8</v>
      </c>
      <c r="G43">
        <v>43248</v>
      </c>
      <c r="H43" t="s">
        <v>644</v>
      </c>
      <c r="I43">
        <v>2.0138320000000001E-3</v>
      </c>
      <c r="J43">
        <v>3.5000000000000003E-2</v>
      </c>
      <c r="K43">
        <v>7.0484120000000006E-5</v>
      </c>
      <c r="L43" s="33">
        <f t="shared" si="1"/>
        <v>7.41049896565E-5</v>
      </c>
      <c r="M43" s="33">
        <f t="shared" si="2"/>
        <v>0</v>
      </c>
      <c r="O43">
        <v>43369</v>
      </c>
      <c r="P43" t="s">
        <v>13</v>
      </c>
      <c r="Q43">
        <v>2.6390710202669969E-2</v>
      </c>
      <c r="R43">
        <f t="shared" si="3"/>
        <v>2.6390710202669969</v>
      </c>
      <c r="S43">
        <v>680</v>
      </c>
    </row>
    <row r="44" spans="1:19" x14ac:dyDescent="0.25">
      <c r="A44">
        <v>43435</v>
      </c>
      <c r="B44" t="s">
        <v>623</v>
      </c>
      <c r="C44">
        <v>4.7687876000000002E-3</v>
      </c>
      <c r="D44">
        <v>3.5000000000000003E-2</v>
      </c>
      <c r="E44">
        <f t="shared" si="0"/>
        <v>1.6690756600000004E-4</v>
      </c>
      <c r="G44">
        <v>43248</v>
      </c>
      <c r="H44" t="s">
        <v>644</v>
      </c>
      <c r="I44">
        <v>7.1761700000000004E-6</v>
      </c>
      <c r="J44">
        <v>0.379</v>
      </c>
      <c r="K44">
        <v>2.7197684300000002E-6</v>
      </c>
      <c r="L44" s="33">
        <f t="shared" si="1"/>
        <v>7.41049896565E-5</v>
      </c>
      <c r="M44" s="33">
        <f t="shared" si="2"/>
        <v>0</v>
      </c>
      <c r="O44">
        <v>43370</v>
      </c>
      <c r="P44" t="s">
        <v>279</v>
      </c>
      <c r="Q44">
        <v>2.3298905561409005E-3</v>
      </c>
      <c r="R44">
        <f t="shared" si="3"/>
        <v>0.23298905561409006</v>
      </c>
      <c r="S44">
        <v>455</v>
      </c>
    </row>
    <row r="45" spans="1:19" x14ac:dyDescent="0.25">
      <c r="A45">
        <v>43450</v>
      </c>
      <c r="B45" t="s">
        <v>36</v>
      </c>
      <c r="C45">
        <v>5.7400000000000003E-7</v>
      </c>
      <c r="D45">
        <v>3.5000000000000003E-2</v>
      </c>
      <c r="E45">
        <f t="shared" si="0"/>
        <v>2.0090000000000003E-8</v>
      </c>
      <c r="G45">
        <v>43248</v>
      </c>
      <c r="H45" t="s">
        <v>644</v>
      </c>
      <c r="I45">
        <v>5.8895504999999999E-6</v>
      </c>
      <c r="J45">
        <v>0.153</v>
      </c>
      <c r="K45">
        <v>9.0110122649999999E-7</v>
      </c>
      <c r="L45" s="33">
        <f t="shared" si="1"/>
        <v>7.41049896565E-5</v>
      </c>
      <c r="M45" s="33">
        <f t="shared" si="2"/>
        <v>7.41049896565E-5</v>
      </c>
      <c r="O45">
        <v>43371</v>
      </c>
      <c r="P45" t="s">
        <v>656</v>
      </c>
      <c r="Q45">
        <v>1.7612586561546214E-3</v>
      </c>
      <c r="R45">
        <f t="shared" si="3"/>
        <v>0.17612586561546215</v>
      </c>
      <c r="S45">
        <v>482</v>
      </c>
    </row>
    <row r="46" spans="1:19" x14ac:dyDescent="0.25">
      <c r="A46">
        <v>43502</v>
      </c>
      <c r="B46" t="s">
        <v>40</v>
      </c>
      <c r="C46">
        <v>1.7199000000000003E-5</v>
      </c>
      <c r="D46">
        <v>3.5000000000000003E-2</v>
      </c>
      <c r="E46">
        <f t="shared" si="0"/>
        <v>6.0196500000000011E-7</v>
      </c>
      <c r="G46">
        <v>43261</v>
      </c>
      <c r="H46" t="s">
        <v>650</v>
      </c>
      <c r="I46">
        <v>1.1336960000000001E-4</v>
      </c>
      <c r="J46">
        <v>3.5000000000000003E-2</v>
      </c>
      <c r="K46">
        <v>3.9679360000000007E-6</v>
      </c>
      <c r="L46" s="33">
        <f t="shared" si="1"/>
        <v>7.8136970770000006E-6</v>
      </c>
      <c r="M46" s="33">
        <f t="shared" si="2"/>
        <v>0</v>
      </c>
      <c r="O46">
        <v>43372</v>
      </c>
      <c r="P46" t="s">
        <v>1010</v>
      </c>
      <c r="Q46">
        <v>1.516E-10</v>
      </c>
      <c r="R46">
        <f t="shared" si="3"/>
        <v>1.5160000000000001E-8</v>
      </c>
      <c r="S46">
        <v>668</v>
      </c>
    </row>
    <row r="47" spans="1:19" x14ac:dyDescent="0.25">
      <c r="A47">
        <v>43551</v>
      </c>
      <c r="B47" t="s">
        <v>607</v>
      </c>
      <c r="C47">
        <v>0.27120941640000001</v>
      </c>
      <c r="D47">
        <v>3.5000000000000003E-2</v>
      </c>
      <c r="E47">
        <f t="shared" si="0"/>
        <v>9.492329574000001E-3</v>
      </c>
      <c r="G47">
        <v>43261</v>
      </c>
      <c r="H47" t="s">
        <v>650</v>
      </c>
      <c r="I47">
        <v>2.17416E-6</v>
      </c>
      <c r="J47">
        <v>0.379</v>
      </c>
      <c r="K47">
        <v>8.2400664000000002E-7</v>
      </c>
      <c r="L47" s="33">
        <f t="shared" si="1"/>
        <v>7.8136970770000006E-6</v>
      </c>
      <c r="M47" s="33">
        <f t="shared" si="2"/>
        <v>0</v>
      </c>
      <c r="O47">
        <v>43373</v>
      </c>
      <c r="P47" t="s">
        <v>657</v>
      </c>
      <c r="Q47">
        <v>1.1575581349671004E-3</v>
      </c>
      <c r="R47">
        <f t="shared" si="3"/>
        <v>0.11575581349671003</v>
      </c>
      <c r="S47">
        <v>406</v>
      </c>
    </row>
    <row r="48" spans="1:19" x14ac:dyDescent="0.25">
      <c r="A48">
        <v>43552</v>
      </c>
      <c r="B48" t="s">
        <v>596</v>
      </c>
      <c r="C48">
        <v>1.0075460000000002E-3</v>
      </c>
      <c r="D48">
        <v>3.5000000000000003E-2</v>
      </c>
      <c r="E48">
        <f t="shared" si="0"/>
        <v>3.5264110000000014E-5</v>
      </c>
      <c r="G48">
        <v>43261</v>
      </c>
      <c r="H48" t="s">
        <v>650</v>
      </c>
      <c r="I48">
        <v>1.9750028999999998E-5</v>
      </c>
      <c r="J48">
        <v>0.153</v>
      </c>
      <c r="K48">
        <v>3.0217544369999998E-6</v>
      </c>
      <c r="L48" s="33">
        <f t="shared" si="1"/>
        <v>7.8136970770000006E-6</v>
      </c>
      <c r="M48" s="33">
        <f t="shared" si="2"/>
        <v>7.8136970770000006E-6</v>
      </c>
      <c r="O48">
        <v>43374</v>
      </c>
      <c r="P48" t="s">
        <v>593</v>
      </c>
      <c r="Q48">
        <v>5.6048934757848791E-3</v>
      </c>
      <c r="R48">
        <f t="shared" si="3"/>
        <v>0.5604893475784879</v>
      </c>
      <c r="S48">
        <v>432</v>
      </c>
    </row>
    <row r="49" spans="1:19" x14ac:dyDescent="0.25">
      <c r="A49">
        <v>43560</v>
      </c>
      <c r="B49" t="s">
        <v>624</v>
      </c>
      <c r="C49">
        <v>8.8139294E-3</v>
      </c>
      <c r="D49">
        <v>3.5000000000000003E-2</v>
      </c>
      <c r="E49">
        <f t="shared" si="0"/>
        <v>3.0848752900000003E-4</v>
      </c>
      <c r="G49">
        <v>43262</v>
      </c>
      <c r="H49" t="s">
        <v>612</v>
      </c>
      <c r="I49">
        <v>1.7003E-5</v>
      </c>
      <c r="J49">
        <v>3.5000000000000003E-2</v>
      </c>
      <c r="K49">
        <v>5.9510500000000006E-7</v>
      </c>
      <c r="L49" s="33">
        <f t="shared" si="1"/>
        <v>5.9510500000000006E-7</v>
      </c>
      <c r="M49" s="33">
        <f t="shared" si="2"/>
        <v>5.9510500000000006E-7</v>
      </c>
      <c r="O49">
        <v>43376</v>
      </c>
      <c r="P49" t="s">
        <v>991</v>
      </c>
      <c r="Q49">
        <v>7.4735926631000005E-4</v>
      </c>
      <c r="R49">
        <f t="shared" si="3"/>
        <v>7.473592663100001E-2</v>
      </c>
      <c r="S49">
        <v>2261</v>
      </c>
    </row>
    <row r="50" spans="1:19" x14ac:dyDescent="0.25">
      <c r="A50">
        <v>43602</v>
      </c>
      <c r="B50" t="s">
        <v>648</v>
      </c>
      <c r="C50">
        <v>3.9839999999999995E-6</v>
      </c>
      <c r="D50">
        <v>3.5000000000000003E-2</v>
      </c>
      <c r="E50">
        <f t="shared" si="0"/>
        <v>1.3943999999999998E-7</v>
      </c>
      <c r="G50">
        <v>43264</v>
      </c>
      <c r="H50" t="s">
        <v>613</v>
      </c>
      <c r="I50">
        <v>3.0359000000000005E-5</v>
      </c>
      <c r="J50">
        <v>3.5000000000000003E-2</v>
      </c>
      <c r="K50">
        <v>1.0625650000000003E-6</v>
      </c>
      <c r="L50" s="33">
        <f t="shared" si="1"/>
        <v>2.2192749338069999E-3</v>
      </c>
      <c r="M50" s="33">
        <f t="shared" si="2"/>
        <v>0</v>
      </c>
      <c r="O50">
        <v>43380</v>
      </c>
      <c r="P50" t="s">
        <v>1220</v>
      </c>
      <c r="Q50">
        <v>8.9285759999999989E-7</v>
      </c>
      <c r="R50">
        <f t="shared" si="3"/>
        <v>8.9285759999999982E-5</v>
      </c>
      <c r="S50">
        <v>471</v>
      </c>
    </row>
    <row r="51" spans="1:19" x14ac:dyDescent="0.25">
      <c r="A51">
        <v>43723</v>
      </c>
      <c r="B51" t="s">
        <v>625</v>
      </c>
      <c r="C51">
        <v>2.7614599999999998E-5</v>
      </c>
      <c r="D51">
        <v>3.5000000000000003E-2</v>
      </c>
      <c r="E51">
        <f t="shared" si="0"/>
        <v>9.6651100000000007E-7</v>
      </c>
      <c r="G51">
        <v>43264</v>
      </c>
      <c r="H51" t="s">
        <v>613</v>
      </c>
      <c r="I51">
        <v>2.804273E-5</v>
      </c>
      <c r="J51">
        <v>0.379</v>
      </c>
      <c r="K51">
        <v>1.062819467E-5</v>
      </c>
      <c r="L51" s="33">
        <f t="shared" si="1"/>
        <v>2.2192749338069999E-3</v>
      </c>
      <c r="M51" s="33">
        <f t="shared" si="2"/>
        <v>0</v>
      </c>
      <c r="O51">
        <v>43390</v>
      </c>
      <c r="P51" t="s">
        <v>619</v>
      </c>
      <c r="Q51">
        <v>6.2780657565550003E-3</v>
      </c>
      <c r="R51">
        <f t="shared" si="3"/>
        <v>0.62780657565550002</v>
      </c>
      <c r="S51">
        <v>707</v>
      </c>
    </row>
    <row r="52" spans="1:19" x14ac:dyDescent="0.25">
      <c r="A52">
        <v>43725</v>
      </c>
      <c r="B52" t="s">
        <v>626</v>
      </c>
      <c r="C52">
        <v>3.4062035999999998E-3</v>
      </c>
      <c r="D52">
        <v>3.5000000000000003E-2</v>
      </c>
      <c r="E52">
        <f t="shared" si="0"/>
        <v>1.1921712600000001E-4</v>
      </c>
      <c r="G52">
        <v>43264</v>
      </c>
      <c r="H52" t="s">
        <v>613</v>
      </c>
      <c r="I52">
        <v>1.2320915809000001E-2</v>
      </c>
      <c r="J52">
        <v>0.153</v>
      </c>
      <c r="K52">
        <v>1.885100118777E-3</v>
      </c>
      <c r="L52" s="33">
        <f t="shared" si="1"/>
        <v>2.2192749338069999E-3</v>
      </c>
      <c r="M52" s="33">
        <f t="shared" si="2"/>
        <v>0</v>
      </c>
      <c r="O52">
        <v>43403</v>
      </c>
      <c r="P52" t="s">
        <v>963</v>
      </c>
      <c r="Q52">
        <v>3.0156271999999998E-7</v>
      </c>
      <c r="R52">
        <f t="shared" si="3"/>
        <v>3.0156271999999998E-5</v>
      </c>
      <c r="S52">
        <v>466</v>
      </c>
    </row>
    <row r="53" spans="1:19" x14ac:dyDescent="0.25">
      <c r="A53">
        <v>43802</v>
      </c>
      <c r="B53" t="s">
        <v>627</v>
      </c>
      <c r="C53">
        <v>5.9975359999999995E-4</v>
      </c>
      <c r="D53">
        <v>3.5000000000000003E-2</v>
      </c>
      <c r="E53">
        <f t="shared" si="0"/>
        <v>2.0991376000000001E-5</v>
      </c>
      <c r="G53">
        <v>43264</v>
      </c>
      <c r="H53" t="s">
        <v>613</v>
      </c>
      <c r="I53">
        <v>3.3592089100000005E-3</v>
      </c>
      <c r="J53">
        <v>9.6000000000000002E-2</v>
      </c>
      <c r="K53">
        <v>3.2248405536000006E-4</v>
      </c>
      <c r="L53" s="33">
        <f t="shared" si="1"/>
        <v>2.2192749338069999E-3</v>
      </c>
      <c r="M53" s="33">
        <f t="shared" si="2"/>
        <v>2.2192749338069999E-3</v>
      </c>
      <c r="O53">
        <v>43404</v>
      </c>
      <c r="P53" t="s">
        <v>594</v>
      </c>
      <c r="Q53">
        <v>3.9422916132370007E-4</v>
      </c>
      <c r="R53">
        <f t="shared" si="3"/>
        <v>3.9422916132370006E-2</v>
      </c>
      <c r="S53">
        <v>280</v>
      </c>
    </row>
    <row r="54" spans="1:19" x14ac:dyDescent="0.25">
      <c r="A54">
        <v>43804</v>
      </c>
      <c r="B54" t="s">
        <v>25</v>
      </c>
      <c r="C54">
        <v>5.8800000000000002E-7</v>
      </c>
      <c r="D54">
        <v>3.5000000000000003E-2</v>
      </c>
      <c r="E54">
        <f t="shared" si="0"/>
        <v>2.0580000000000003E-8</v>
      </c>
      <c r="G54">
        <v>43271</v>
      </c>
      <c r="H54" t="s">
        <v>645</v>
      </c>
      <c r="I54">
        <v>5.6496000000000001E-6</v>
      </c>
      <c r="J54">
        <v>3.5000000000000003E-2</v>
      </c>
      <c r="K54">
        <v>1.9773600000000002E-7</v>
      </c>
      <c r="L54" s="33">
        <f t="shared" si="1"/>
        <v>1.9773600000000002E-7</v>
      </c>
      <c r="M54" s="33">
        <f t="shared" si="2"/>
        <v>1.9773600000000002E-7</v>
      </c>
      <c r="O54">
        <v>43406</v>
      </c>
      <c r="P54" t="s">
        <v>1223</v>
      </c>
      <c r="Q54">
        <v>1.7641919999999998E-8</v>
      </c>
      <c r="R54">
        <f t="shared" si="3"/>
        <v>1.7641919999999998E-6</v>
      </c>
      <c r="S54">
        <v>2233</v>
      </c>
    </row>
    <row r="55" spans="1:19" x14ac:dyDescent="0.25">
      <c r="A55">
        <v>43817</v>
      </c>
      <c r="B55" t="s">
        <v>597</v>
      </c>
      <c r="C55">
        <v>1.4594515999999998E-2</v>
      </c>
      <c r="D55">
        <v>3.5000000000000003E-2</v>
      </c>
      <c r="E55">
        <f t="shared" si="0"/>
        <v>5.1080805999999994E-4</v>
      </c>
      <c r="G55">
        <v>43275</v>
      </c>
      <c r="H55" t="s">
        <v>1200</v>
      </c>
      <c r="I55">
        <v>6.3369310000000001E-6</v>
      </c>
      <c r="J55">
        <v>0.153</v>
      </c>
      <c r="K55">
        <v>9.6955044299999991E-7</v>
      </c>
      <c r="L55" s="33">
        <f t="shared" si="1"/>
        <v>9.6955044299999991E-7</v>
      </c>
      <c r="M55" s="33">
        <f t="shared" si="2"/>
        <v>9.6955044299999991E-7</v>
      </c>
      <c r="O55">
        <v>43407</v>
      </c>
      <c r="P55" t="s">
        <v>620</v>
      </c>
      <c r="Q55">
        <v>1.0600773680000001E-7</v>
      </c>
      <c r="R55">
        <f t="shared" si="3"/>
        <v>1.0600773680000001E-5</v>
      </c>
      <c r="S55">
        <v>1903</v>
      </c>
    </row>
    <row r="56" spans="1:19" x14ac:dyDescent="0.25">
      <c r="A56">
        <v>43879</v>
      </c>
      <c r="B56" t="s">
        <v>628</v>
      </c>
      <c r="C56">
        <v>4.1370000000000004E-6</v>
      </c>
      <c r="D56">
        <v>3.5000000000000003E-2</v>
      </c>
      <c r="E56">
        <f t="shared" si="0"/>
        <v>1.4479500000000002E-7</v>
      </c>
      <c r="G56">
        <v>43276</v>
      </c>
      <c r="H56" t="s">
        <v>1201</v>
      </c>
      <c r="I56">
        <v>1.63761993E-5</v>
      </c>
      <c r="J56">
        <v>0.153</v>
      </c>
      <c r="K56">
        <v>2.5055584929E-6</v>
      </c>
      <c r="L56" s="33">
        <f t="shared" si="1"/>
        <v>2.5055584929E-6</v>
      </c>
      <c r="M56" s="33">
        <f t="shared" si="2"/>
        <v>2.5055584929E-6</v>
      </c>
      <c r="O56">
        <v>43431</v>
      </c>
      <c r="P56" t="s">
        <v>621</v>
      </c>
      <c r="Q56">
        <v>4.6628930610700007E-5</v>
      </c>
      <c r="R56">
        <f t="shared" si="3"/>
        <v>4.662893061070001E-3</v>
      </c>
      <c r="S56">
        <v>684</v>
      </c>
    </row>
    <row r="57" spans="1:19" x14ac:dyDescent="0.25">
      <c r="A57">
        <v>43882</v>
      </c>
      <c r="B57" t="s">
        <v>629</v>
      </c>
      <c r="C57">
        <v>5.0540000000000011E-6</v>
      </c>
      <c r="D57">
        <v>3.5000000000000003E-2</v>
      </c>
      <c r="E57">
        <f t="shared" si="0"/>
        <v>1.7689000000000004E-7</v>
      </c>
      <c r="G57">
        <v>43291</v>
      </c>
      <c r="H57" t="s">
        <v>646</v>
      </c>
      <c r="I57">
        <v>2.8700720000000004E-3</v>
      </c>
      <c r="J57">
        <v>3.5000000000000003E-2</v>
      </c>
      <c r="K57">
        <v>1.0045252000000003E-4</v>
      </c>
      <c r="L57" s="33">
        <f t="shared" si="1"/>
        <v>1.0045252000000003E-4</v>
      </c>
      <c r="M57" s="33">
        <f t="shared" si="2"/>
        <v>1.0045252000000003E-4</v>
      </c>
      <c r="O57">
        <v>43432</v>
      </c>
      <c r="P57" t="s">
        <v>606</v>
      </c>
      <c r="Q57">
        <v>3.7835623257980003E-4</v>
      </c>
      <c r="R57">
        <f t="shared" si="3"/>
        <v>3.7835623257980004E-2</v>
      </c>
      <c r="S57">
        <v>2160</v>
      </c>
    </row>
    <row r="58" spans="1:19" x14ac:dyDescent="0.25">
      <c r="A58">
        <v>43883</v>
      </c>
      <c r="B58" t="s">
        <v>630</v>
      </c>
      <c r="C58">
        <v>1.0934000000000001E-5</v>
      </c>
      <c r="D58">
        <v>3.5000000000000003E-2</v>
      </c>
      <c r="E58">
        <f t="shared" si="0"/>
        <v>3.8269000000000005E-7</v>
      </c>
      <c r="G58">
        <v>43301</v>
      </c>
      <c r="H58" t="s">
        <v>590</v>
      </c>
      <c r="I58">
        <v>1.9390720000000001E-4</v>
      </c>
      <c r="J58">
        <v>3.5000000000000003E-2</v>
      </c>
      <c r="K58">
        <v>6.7867520000000012E-6</v>
      </c>
      <c r="L58" s="33">
        <f t="shared" si="1"/>
        <v>1.96772543265499E-2</v>
      </c>
      <c r="M58" s="33">
        <f t="shared" si="2"/>
        <v>0</v>
      </c>
      <c r="O58">
        <v>43433</v>
      </c>
      <c r="P58" t="s">
        <v>622</v>
      </c>
      <c r="Q58">
        <v>1.711003852648253E-3</v>
      </c>
      <c r="R58">
        <f t="shared" si="3"/>
        <v>0.17110038526482529</v>
      </c>
      <c r="S58">
        <v>440</v>
      </c>
    </row>
    <row r="59" spans="1:19" x14ac:dyDescent="0.25">
      <c r="A59">
        <v>43887</v>
      </c>
      <c r="B59" t="s">
        <v>631</v>
      </c>
      <c r="C59">
        <v>8.5890000000000003E-6</v>
      </c>
      <c r="D59">
        <v>3.5000000000000003E-2</v>
      </c>
      <c r="E59">
        <f t="shared" si="0"/>
        <v>3.0061500000000002E-7</v>
      </c>
      <c r="G59">
        <v>43301</v>
      </c>
      <c r="H59" t="s">
        <v>590</v>
      </c>
      <c r="I59">
        <v>1.4671644560000004E-2</v>
      </c>
      <c r="J59">
        <v>0.379</v>
      </c>
      <c r="K59">
        <v>5.5605532882400015E-3</v>
      </c>
      <c r="L59" s="33">
        <f t="shared" si="1"/>
        <v>1.96772543265499E-2</v>
      </c>
      <c r="M59" s="33">
        <f t="shared" si="2"/>
        <v>0</v>
      </c>
      <c r="O59">
        <v>43434</v>
      </c>
      <c r="P59" t="s">
        <v>595</v>
      </c>
      <c r="Q59">
        <v>7.8928461415904509E-5</v>
      </c>
      <c r="R59">
        <f t="shared" si="3"/>
        <v>7.8928461415904514E-3</v>
      </c>
      <c r="S59">
        <v>674</v>
      </c>
    </row>
    <row r="60" spans="1:19" x14ac:dyDescent="0.25">
      <c r="A60">
        <v>43899</v>
      </c>
      <c r="B60" t="s">
        <v>632</v>
      </c>
      <c r="C60">
        <v>1.2659500000000002E-4</v>
      </c>
      <c r="D60">
        <v>3.5000000000000003E-2</v>
      </c>
      <c r="E60">
        <f t="shared" si="0"/>
        <v>4.4308250000000009E-6</v>
      </c>
      <c r="G60">
        <v>43301</v>
      </c>
      <c r="H60" t="s">
        <v>590</v>
      </c>
      <c r="I60">
        <v>9.2100755448300001E-2</v>
      </c>
      <c r="J60">
        <v>0.153</v>
      </c>
      <c r="K60">
        <v>1.40914155835899E-2</v>
      </c>
      <c r="L60" s="33">
        <f t="shared" si="1"/>
        <v>1.96772543265499E-2</v>
      </c>
      <c r="M60" s="33">
        <f t="shared" si="2"/>
        <v>0</v>
      </c>
      <c r="O60">
        <v>43435</v>
      </c>
      <c r="P60" t="s">
        <v>623</v>
      </c>
      <c r="Q60">
        <v>1.8015246408061788E-3</v>
      </c>
      <c r="R60">
        <f t="shared" si="3"/>
        <v>0.18015246408061789</v>
      </c>
      <c r="S60">
        <v>593</v>
      </c>
    </row>
    <row r="61" spans="1:19" x14ac:dyDescent="0.25">
      <c r="A61">
        <v>43900</v>
      </c>
      <c r="B61" t="s">
        <v>633</v>
      </c>
      <c r="C61">
        <v>5.1170000000000003E-6</v>
      </c>
      <c r="D61">
        <v>3.5000000000000003E-2</v>
      </c>
      <c r="E61">
        <f t="shared" si="0"/>
        <v>1.7909500000000003E-7</v>
      </c>
      <c r="G61">
        <v>43301</v>
      </c>
      <c r="H61" t="s">
        <v>590</v>
      </c>
      <c r="I61">
        <v>1.9269481999999996E-4</v>
      </c>
      <c r="J61">
        <v>9.6000000000000002E-2</v>
      </c>
      <c r="K61">
        <v>1.8498702719999996E-5</v>
      </c>
      <c r="L61" s="33">
        <f t="shared" si="1"/>
        <v>1.96772543265499E-2</v>
      </c>
      <c r="M61" s="33">
        <f t="shared" si="2"/>
        <v>1.96772543265499E-2</v>
      </c>
      <c r="O61">
        <v>43444</v>
      </c>
      <c r="P61" t="s">
        <v>1051</v>
      </c>
      <c r="Q61">
        <v>3.0626160878359431E-7</v>
      </c>
      <c r="R61">
        <f t="shared" si="3"/>
        <v>3.062616087835943E-5</v>
      </c>
      <c r="S61">
        <v>512</v>
      </c>
    </row>
    <row r="62" spans="1:19" x14ac:dyDescent="0.25">
      <c r="A62">
        <v>43904</v>
      </c>
      <c r="B62" t="s">
        <v>598</v>
      </c>
      <c r="C62">
        <v>1.1999999999999999E-7</v>
      </c>
      <c r="D62">
        <v>3.5000000000000003E-2</v>
      </c>
      <c r="E62">
        <f t="shared" si="0"/>
        <v>4.2000000000000004E-9</v>
      </c>
      <c r="G62">
        <v>43302</v>
      </c>
      <c r="H62" t="s">
        <v>591</v>
      </c>
      <c r="I62">
        <v>2.76608016E-2</v>
      </c>
      <c r="J62">
        <v>3.5000000000000003E-2</v>
      </c>
      <c r="K62">
        <v>9.6812805600000006E-4</v>
      </c>
      <c r="L62" s="33">
        <f t="shared" si="1"/>
        <v>0.2376255186142073</v>
      </c>
      <c r="M62" s="33">
        <f t="shared" si="2"/>
        <v>0</v>
      </c>
      <c r="O62">
        <v>43446</v>
      </c>
      <c r="P62" t="s">
        <v>1036</v>
      </c>
      <c r="Q62">
        <v>6.6521526695574965E-6</v>
      </c>
      <c r="R62">
        <f t="shared" si="3"/>
        <v>6.6521526695574964E-4</v>
      </c>
      <c r="S62">
        <v>492</v>
      </c>
    </row>
    <row r="63" spans="1:19" x14ac:dyDescent="0.25">
      <c r="A63">
        <v>43905</v>
      </c>
      <c r="B63" t="s">
        <v>658</v>
      </c>
      <c r="C63">
        <v>3.5323200000000001E-5</v>
      </c>
      <c r="D63">
        <v>3.5000000000000003E-2</v>
      </c>
      <c r="E63">
        <f t="shared" si="0"/>
        <v>1.2363120000000003E-6</v>
      </c>
      <c r="G63">
        <v>43302</v>
      </c>
      <c r="H63" t="s">
        <v>591</v>
      </c>
      <c r="I63">
        <v>0.10753072668000001</v>
      </c>
      <c r="J63">
        <v>0.379</v>
      </c>
      <c r="K63">
        <v>4.0754145411720004E-2</v>
      </c>
      <c r="L63" s="33">
        <f t="shared" si="1"/>
        <v>0.2376255186142073</v>
      </c>
      <c r="M63" s="33">
        <f t="shared" si="2"/>
        <v>0</v>
      </c>
      <c r="O63">
        <v>43450</v>
      </c>
      <c r="P63" t="s">
        <v>36</v>
      </c>
      <c r="Q63">
        <v>3.3891197329999998E-6</v>
      </c>
      <c r="R63">
        <f t="shared" si="3"/>
        <v>3.3891197329999996E-4</v>
      </c>
      <c r="S63">
        <v>418</v>
      </c>
    </row>
    <row r="64" spans="1:19" x14ac:dyDescent="0.25">
      <c r="A64">
        <v>43915</v>
      </c>
      <c r="B64" t="s">
        <v>634</v>
      </c>
      <c r="C64">
        <v>1.9257000000000002E-5</v>
      </c>
      <c r="D64">
        <v>3.5000000000000003E-2</v>
      </c>
      <c r="E64">
        <f t="shared" si="0"/>
        <v>6.739950000000001E-7</v>
      </c>
      <c r="G64">
        <v>43302</v>
      </c>
      <c r="H64" t="s">
        <v>591</v>
      </c>
      <c r="I64">
        <v>0.45871073424246728</v>
      </c>
      <c r="J64">
        <v>0.33700000000000002</v>
      </c>
      <c r="K64">
        <v>0.1545855174397115</v>
      </c>
      <c r="L64" s="33">
        <f t="shared" si="1"/>
        <v>0.2376255186142073</v>
      </c>
      <c r="M64" s="33">
        <f t="shared" si="2"/>
        <v>0</v>
      </c>
      <c r="O64">
        <v>43451</v>
      </c>
      <c r="P64" t="s">
        <v>980</v>
      </c>
      <c r="Q64">
        <v>7.1728024E-7</v>
      </c>
      <c r="R64">
        <f t="shared" si="3"/>
        <v>7.1728024000000001E-5</v>
      </c>
      <c r="S64">
        <v>494</v>
      </c>
    </row>
    <row r="65" spans="1:19" x14ac:dyDescent="0.25">
      <c r="A65">
        <v>43928</v>
      </c>
      <c r="B65" t="s">
        <v>635</v>
      </c>
      <c r="C65">
        <v>1.372E-6</v>
      </c>
      <c r="D65">
        <v>3.5000000000000003E-2</v>
      </c>
      <c r="E65">
        <f t="shared" si="0"/>
        <v>4.8020000000000003E-8</v>
      </c>
      <c r="G65">
        <v>43302</v>
      </c>
      <c r="H65" t="s">
        <v>591</v>
      </c>
      <c r="I65">
        <v>6.2017606686000006E-3</v>
      </c>
      <c r="J65">
        <v>0.153</v>
      </c>
      <c r="K65">
        <v>9.4886938229580013E-4</v>
      </c>
      <c r="L65" s="33">
        <f t="shared" si="1"/>
        <v>0.2376255186142073</v>
      </c>
      <c r="M65" s="33">
        <f t="shared" si="2"/>
        <v>0</v>
      </c>
      <c r="O65">
        <v>43452</v>
      </c>
      <c r="P65" t="s">
        <v>1230</v>
      </c>
      <c r="Q65">
        <v>6.7758805756827378E-8</v>
      </c>
      <c r="R65">
        <f t="shared" si="3"/>
        <v>6.7758805756827375E-6</v>
      </c>
      <c r="S65">
        <v>173</v>
      </c>
    </row>
    <row r="66" spans="1:19" x14ac:dyDescent="0.25">
      <c r="A66">
        <v>43932</v>
      </c>
      <c r="B66" t="s">
        <v>659</v>
      </c>
      <c r="C66">
        <v>6.4800000000000009E-7</v>
      </c>
      <c r="D66">
        <v>3.5000000000000003E-2</v>
      </c>
      <c r="E66">
        <f t="shared" si="0"/>
        <v>2.2680000000000005E-8</v>
      </c>
      <c r="G66">
        <v>43302</v>
      </c>
      <c r="H66" t="s">
        <v>591</v>
      </c>
      <c r="I66">
        <v>0.42050894087999996</v>
      </c>
      <c r="J66">
        <v>9.6000000000000002E-2</v>
      </c>
      <c r="K66">
        <v>4.0368858324479999E-2</v>
      </c>
      <c r="L66" s="33">
        <f t="shared" si="1"/>
        <v>0.2376255186142073</v>
      </c>
      <c r="M66" s="33">
        <f t="shared" si="2"/>
        <v>0.2376255186142073</v>
      </c>
      <c r="O66">
        <v>43502</v>
      </c>
      <c r="P66" t="s">
        <v>40</v>
      </c>
      <c r="Q66">
        <v>1.8995600734006959E-5</v>
      </c>
      <c r="R66">
        <f t="shared" si="3"/>
        <v>1.8995600734006959E-3</v>
      </c>
      <c r="S66">
        <v>465</v>
      </c>
    </row>
    <row r="67" spans="1:19" x14ac:dyDescent="0.25">
      <c r="A67">
        <v>43955</v>
      </c>
      <c r="B67" t="s">
        <v>660</v>
      </c>
      <c r="C67">
        <v>4.3537920000000002E-4</v>
      </c>
      <c r="D67">
        <v>3.5000000000000003E-2</v>
      </c>
      <c r="E67">
        <f t="shared" si="0"/>
        <v>1.5238272000000003E-5</v>
      </c>
      <c r="G67">
        <v>43303</v>
      </c>
      <c r="H67" t="s">
        <v>651</v>
      </c>
      <c r="I67">
        <v>3.3566747200000004E-2</v>
      </c>
      <c r="J67">
        <v>3.5000000000000003E-2</v>
      </c>
      <c r="K67">
        <v>1.1748361520000003E-3</v>
      </c>
      <c r="L67" s="33">
        <f t="shared" si="1"/>
        <v>1.2111939476540615E-3</v>
      </c>
      <c r="M67" s="33">
        <f t="shared" si="2"/>
        <v>0</v>
      </c>
      <c r="O67">
        <v>43503</v>
      </c>
      <c r="P67" t="s">
        <v>1088</v>
      </c>
      <c r="Q67">
        <v>2.9562000000000001E-10</v>
      </c>
      <c r="R67">
        <f t="shared" si="3"/>
        <v>2.9562E-8</v>
      </c>
      <c r="S67">
        <v>279</v>
      </c>
    </row>
    <row r="68" spans="1:19" x14ac:dyDescent="0.25">
      <c r="A68">
        <v>43961</v>
      </c>
      <c r="B68" t="s">
        <v>636</v>
      </c>
      <c r="C68">
        <v>1.3853000000000003E-5</v>
      </c>
      <c r="D68">
        <v>3.5000000000000003E-2</v>
      </c>
      <c r="E68">
        <f t="shared" ref="E68:E131" si="4">C68*D68</f>
        <v>4.8485500000000014E-7</v>
      </c>
      <c r="G68">
        <v>43303</v>
      </c>
      <c r="H68" t="s">
        <v>651</v>
      </c>
      <c r="I68">
        <v>5.717402E-5</v>
      </c>
      <c r="J68">
        <v>0.379</v>
      </c>
      <c r="K68">
        <v>2.166895358E-5</v>
      </c>
      <c r="L68" s="33">
        <f t="shared" ref="L68:L131" si="5">SUMIF($G$3:$G$1148,G68,$K$3:$K$1148)</f>
        <v>1.2111939476540615E-3</v>
      </c>
      <c r="M68" s="33">
        <f t="shared" ref="M68:M131" si="6">IF(G68=G69,0,L68)</f>
        <v>0</v>
      </c>
      <c r="O68">
        <v>43514</v>
      </c>
      <c r="P68" t="s">
        <v>1065</v>
      </c>
      <c r="Q68">
        <v>1.8763722246139999E-4</v>
      </c>
      <c r="R68">
        <f t="shared" ref="R68:R131" si="7">Q68*100</f>
        <v>1.8763722246139997E-2</v>
      </c>
      <c r="S68">
        <v>470</v>
      </c>
    </row>
    <row r="69" spans="1:19" x14ac:dyDescent="0.25">
      <c r="A69">
        <v>43963</v>
      </c>
      <c r="B69" t="s">
        <v>637</v>
      </c>
      <c r="C69">
        <v>3.8500000000000004E-6</v>
      </c>
      <c r="D69">
        <v>3.5000000000000003E-2</v>
      </c>
      <c r="E69">
        <f t="shared" si="4"/>
        <v>1.3475000000000004E-7</v>
      </c>
      <c r="G69">
        <v>43303</v>
      </c>
      <c r="H69" t="s">
        <v>651</v>
      </c>
      <c r="I69">
        <v>1.0820252773330198E-6</v>
      </c>
      <c r="J69">
        <v>0.33700000000000002</v>
      </c>
      <c r="K69">
        <v>3.6464251846122769E-7</v>
      </c>
      <c r="L69" s="33">
        <f t="shared" si="5"/>
        <v>1.2111939476540615E-3</v>
      </c>
      <c r="M69" s="33">
        <f t="shared" si="6"/>
        <v>0</v>
      </c>
      <c r="O69">
        <v>43551</v>
      </c>
      <c r="P69" t="s">
        <v>607</v>
      </c>
      <c r="Q69">
        <v>5.4422042374760005E-2</v>
      </c>
      <c r="R69">
        <f t="shared" si="7"/>
        <v>5.442204237476</v>
      </c>
      <c r="S69">
        <v>281</v>
      </c>
    </row>
    <row r="70" spans="1:19" x14ac:dyDescent="0.25">
      <c r="A70">
        <v>43968</v>
      </c>
      <c r="B70" t="s">
        <v>599</v>
      </c>
      <c r="C70">
        <v>1.7031999999999999E-5</v>
      </c>
      <c r="D70">
        <v>3.5000000000000003E-2</v>
      </c>
      <c r="E70">
        <f t="shared" si="4"/>
        <v>5.9612000000000002E-7</v>
      </c>
      <c r="G70">
        <v>43303</v>
      </c>
      <c r="H70" t="s">
        <v>651</v>
      </c>
      <c r="I70">
        <v>4.6765252E-6</v>
      </c>
      <c r="J70">
        <v>0.153</v>
      </c>
      <c r="K70">
        <v>7.1550835560000002E-7</v>
      </c>
      <c r="L70" s="33">
        <f t="shared" si="5"/>
        <v>1.2111939476540615E-3</v>
      </c>
      <c r="M70" s="33">
        <f t="shared" si="6"/>
        <v>0</v>
      </c>
      <c r="O70">
        <v>43552</v>
      </c>
      <c r="P70" t="s">
        <v>596</v>
      </c>
      <c r="Q70">
        <v>3.4435732287235519E-3</v>
      </c>
      <c r="R70">
        <f t="shared" si="7"/>
        <v>0.34435732287235521</v>
      </c>
      <c r="S70">
        <v>536</v>
      </c>
    </row>
    <row r="71" spans="1:19" x14ac:dyDescent="0.25">
      <c r="A71">
        <v>43973</v>
      </c>
      <c r="B71" t="s">
        <v>661</v>
      </c>
      <c r="C71">
        <v>7.2414400000000002E-5</v>
      </c>
      <c r="D71">
        <v>3.5000000000000003E-2</v>
      </c>
      <c r="E71">
        <f t="shared" si="4"/>
        <v>2.5345040000000002E-6</v>
      </c>
      <c r="G71">
        <v>43303</v>
      </c>
      <c r="H71" t="s">
        <v>651</v>
      </c>
      <c r="I71">
        <v>1.4175720000000002E-4</v>
      </c>
      <c r="J71">
        <v>9.6000000000000002E-2</v>
      </c>
      <c r="K71">
        <v>1.3608691200000003E-5</v>
      </c>
      <c r="L71" s="33">
        <f t="shared" si="5"/>
        <v>1.2111939476540615E-3</v>
      </c>
      <c r="M71" s="33">
        <f t="shared" si="6"/>
        <v>1.2111939476540615E-3</v>
      </c>
      <c r="O71">
        <v>43560</v>
      </c>
      <c r="P71" t="s">
        <v>624</v>
      </c>
      <c r="Q71">
        <v>4.5488599542548686E-4</v>
      </c>
      <c r="R71">
        <f t="shared" si="7"/>
        <v>4.5488599542548684E-2</v>
      </c>
      <c r="S71">
        <v>539</v>
      </c>
    </row>
    <row r="72" spans="1:19" x14ac:dyDescent="0.25">
      <c r="A72">
        <v>43974</v>
      </c>
      <c r="B72" t="s">
        <v>662</v>
      </c>
      <c r="C72">
        <v>1.0344E-5</v>
      </c>
      <c r="D72">
        <v>3.5000000000000003E-2</v>
      </c>
      <c r="E72">
        <f t="shared" si="4"/>
        <v>3.6204000000000003E-7</v>
      </c>
      <c r="G72">
        <v>43304</v>
      </c>
      <c r="H72" t="s">
        <v>614</v>
      </c>
      <c r="I72">
        <v>1.17682486E-2</v>
      </c>
      <c r="J72">
        <v>3.5000000000000003E-2</v>
      </c>
      <c r="K72">
        <v>4.1188870100000003E-4</v>
      </c>
      <c r="L72" s="33">
        <f t="shared" si="5"/>
        <v>7.1745479420263089E-2</v>
      </c>
      <c r="M72" s="33">
        <f t="shared" si="6"/>
        <v>0</v>
      </c>
      <c r="O72">
        <v>43561</v>
      </c>
      <c r="P72" t="s">
        <v>981</v>
      </c>
      <c r="Q72">
        <v>1.449746741226E-4</v>
      </c>
      <c r="R72">
        <f t="shared" si="7"/>
        <v>1.449746741226E-2</v>
      </c>
      <c r="S72">
        <v>532</v>
      </c>
    </row>
    <row r="73" spans="1:19" x14ac:dyDescent="0.25">
      <c r="A73">
        <v>43976</v>
      </c>
      <c r="B73" t="s">
        <v>663</v>
      </c>
      <c r="C73">
        <v>2.1856000000000002E-5</v>
      </c>
      <c r="D73">
        <v>3.5000000000000003E-2</v>
      </c>
      <c r="E73">
        <f t="shared" si="4"/>
        <v>7.6496000000000015E-7</v>
      </c>
      <c r="G73">
        <v>43304</v>
      </c>
      <c r="H73" t="s">
        <v>614</v>
      </c>
      <c r="I73">
        <v>6.5784295229999998E-2</v>
      </c>
      <c r="J73">
        <v>0.379</v>
      </c>
      <c r="K73">
        <v>2.4932247892169999E-2</v>
      </c>
      <c r="L73" s="33">
        <f t="shared" si="5"/>
        <v>7.1745479420263089E-2</v>
      </c>
      <c r="M73" s="33">
        <f t="shared" si="6"/>
        <v>0</v>
      </c>
      <c r="O73">
        <v>43601</v>
      </c>
      <c r="P73" t="s">
        <v>33</v>
      </c>
      <c r="Q73">
        <v>2.0976000000000003E-9</v>
      </c>
      <c r="R73">
        <f t="shared" si="7"/>
        <v>2.0976000000000002E-7</v>
      </c>
      <c r="S73">
        <v>459</v>
      </c>
    </row>
    <row r="74" spans="1:19" x14ac:dyDescent="0.25">
      <c r="A74">
        <v>43986</v>
      </c>
      <c r="B74" t="s">
        <v>638</v>
      </c>
      <c r="C74">
        <v>8.3999999999999998E-8</v>
      </c>
      <c r="D74">
        <v>3.5000000000000003E-2</v>
      </c>
      <c r="E74">
        <f t="shared" si="4"/>
        <v>2.9400000000000002E-9</v>
      </c>
      <c r="G74">
        <v>43304</v>
      </c>
      <c r="H74" t="s">
        <v>614</v>
      </c>
      <c r="I74">
        <v>0.11484225500907594</v>
      </c>
      <c r="J74">
        <v>0.33700000000000002</v>
      </c>
      <c r="K74">
        <v>3.8701839938058591E-2</v>
      </c>
      <c r="L74" s="33">
        <f t="shared" si="5"/>
        <v>7.1745479420263089E-2</v>
      </c>
      <c r="M74" s="33">
        <f t="shared" si="6"/>
        <v>0</v>
      </c>
      <c r="O74">
        <v>43602</v>
      </c>
      <c r="P74" t="s">
        <v>648</v>
      </c>
      <c r="Q74">
        <v>2.8831359359999995E-7</v>
      </c>
      <c r="R74">
        <f t="shared" si="7"/>
        <v>2.8831359359999995E-5</v>
      </c>
      <c r="S74">
        <v>687</v>
      </c>
    </row>
    <row r="75" spans="1:19" x14ac:dyDescent="0.25">
      <c r="A75">
        <v>43991</v>
      </c>
      <c r="B75" t="s">
        <v>600</v>
      </c>
      <c r="C75">
        <v>5.4230999999999996E-5</v>
      </c>
      <c r="D75">
        <v>3.5000000000000003E-2</v>
      </c>
      <c r="E75">
        <f t="shared" si="4"/>
        <v>1.8980850000000001E-6</v>
      </c>
      <c r="G75">
        <v>43304</v>
      </c>
      <c r="H75" t="s">
        <v>614</v>
      </c>
      <c r="I75">
        <v>1.3028754286500003E-2</v>
      </c>
      <c r="J75">
        <v>0.153</v>
      </c>
      <c r="K75">
        <v>1.9933994058345004E-3</v>
      </c>
      <c r="L75" s="33">
        <f t="shared" si="5"/>
        <v>7.1745479420263089E-2</v>
      </c>
      <c r="M75" s="33">
        <f t="shared" si="6"/>
        <v>0</v>
      </c>
      <c r="O75">
        <v>43702</v>
      </c>
      <c r="P75" t="s">
        <v>1052</v>
      </c>
      <c r="Q75">
        <v>4.4255830000000001E-8</v>
      </c>
      <c r="R75">
        <f t="shared" si="7"/>
        <v>4.4255829999999998E-6</v>
      </c>
      <c r="S75">
        <v>1902</v>
      </c>
    </row>
    <row r="76" spans="1:19" x14ac:dyDescent="0.25">
      <c r="A76">
        <v>44204</v>
      </c>
      <c r="B76" t="s">
        <v>666</v>
      </c>
      <c r="C76">
        <v>4.4533760000000001E-4</v>
      </c>
      <c r="D76">
        <v>3.5000000000000003E-2</v>
      </c>
      <c r="E76">
        <f t="shared" si="4"/>
        <v>1.5586816000000002E-5</v>
      </c>
      <c r="G76">
        <v>43304</v>
      </c>
      <c r="H76" t="s">
        <v>614</v>
      </c>
      <c r="I76">
        <v>5.9438577949999995E-2</v>
      </c>
      <c r="J76">
        <v>9.6000000000000002E-2</v>
      </c>
      <c r="K76">
        <v>5.7061034831999997E-3</v>
      </c>
      <c r="L76" s="33">
        <f t="shared" si="5"/>
        <v>7.1745479420263089E-2</v>
      </c>
      <c r="M76" s="33">
        <f t="shared" si="6"/>
        <v>7.1745479420263089E-2</v>
      </c>
      <c r="O76">
        <v>43723</v>
      </c>
      <c r="P76" t="s">
        <v>625</v>
      </c>
      <c r="Q76">
        <v>5.3428652907548781E-3</v>
      </c>
      <c r="R76">
        <f t="shared" si="7"/>
        <v>0.53428652907548779</v>
      </c>
      <c r="S76">
        <v>439</v>
      </c>
    </row>
    <row r="77" spans="1:19" x14ac:dyDescent="0.25">
      <c r="A77">
        <v>44209</v>
      </c>
      <c r="B77" t="s">
        <v>562</v>
      </c>
      <c r="C77">
        <v>6.6080000000000009E-6</v>
      </c>
      <c r="D77">
        <v>3.5000000000000003E-2</v>
      </c>
      <c r="E77">
        <f t="shared" si="4"/>
        <v>2.3128000000000004E-7</v>
      </c>
      <c r="G77">
        <v>43305</v>
      </c>
      <c r="H77" t="s">
        <v>615</v>
      </c>
      <c r="I77">
        <v>1.1473761000000001E-2</v>
      </c>
      <c r="J77">
        <v>3.5000000000000003E-2</v>
      </c>
      <c r="K77">
        <v>4.0158163500000004E-4</v>
      </c>
      <c r="L77" s="33">
        <f t="shared" si="5"/>
        <v>4.712413326189883E-4</v>
      </c>
      <c r="M77" s="33">
        <f t="shared" si="6"/>
        <v>0</v>
      </c>
      <c r="O77">
        <v>43724</v>
      </c>
      <c r="P77" t="s">
        <v>993</v>
      </c>
      <c r="Q77">
        <v>6.7678029663501319E-4</v>
      </c>
      <c r="R77">
        <f t="shared" si="7"/>
        <v>6.7678029663501324E-2</v>
      </c>
      <c r="S77">
        <v>402</v>
      </c>
    </row>
    <row r="78" spans="1:19" x14ac:dyDescent="0.25">
      <c r="A78">
        <v>44212</v>
      </c>
      <c r="B78" t="s">
        <v>563</v>
      </c>
      <c r="C78">
        <v>2.0349000000000005E-5</v>
      </c>
      <c r="D78">
        <v>3.5000000000000003E-2</v>
      </c>
      <c r="E78">
        <f t="shared" si="4"/>
        <v>7.1221500000000024E-7</v>
      </c>
      <c r="G78">
        <v>43305</v>
      </c>
      <c r="H78" t="s">
        <v>615</v>
      </c>
      <c r="I78">
        <v>1.3954562999999998E-4</v>
      </c>
      <c r="J78">
        <v>0.379</v>
      </c>
      <c r="K78">
        <v>5.2887793769999996E-5</v>
      </c>
      <c r="L78" s="33">
        <f t="shared" si="5"/>
        <v>4.712413326189883E-4</v>
      </c>
      <c r="M78" s="33">
        <f t="shared" si="6"/>
        <v>0</v>
      </c>
      <c r="O78">
        <v>43725</v>
      </c>
      <c r="P78" t="s">
        <v>626</v>
      </c>
      <c r="Q78">
        <v>1.7206406170310121E-3</v>
      </c>
      <c r="R78">
        <f t="shared" si="7"/>
        <v>0.17206406170310121</v>
      </c>
      <c r="S78">
        <v>750</v>
      </c>
    </row>
    <row r="79" spans="1:19" x14ac:dyDescent="0.25">
      <c r="A79">
        <v>44223</v>
      </c>
      <c r="B79" t="s">
        <v>564</v>
      </c>
      <c r="C79">
        <v>1.0304000000000002E-4</v>
      </c>
      <c r="D79">
        <v>3.5000000000000003E-2</v>
      </c>
      <c r="E79">
        <f t="shared" si="4"/>
        <v>3.6064000000000007E-6</v>
      </c>
      <c r="G79">
        <v>43305</v>
      </c>
      <c r="H79" t="s">
        <v>615</v>
      </c>
      <c r="I79">
        <v>3.8232244203822788E-5</v>
      </c>
      <c r="J79">
        <v>0.33700000000000002</v>
      </c>
      <c r="K79">
        <v>1.2884266296688281E-5</v>
      </c>
      <c r="L79" s="33">
        <f t="shared" si="5"/>
        <v>4.712413326189883E-4</v>
      </c>
      <c r="M79" s="33">
        <f t="shared" si="6"/>
        <v>0</v>
      </c>
      <c r="O79">
        <v>43802</v>
      </c>
      <c r="P79" t="s">
        <v>627</v>
      </c>
      <c r="Q79">
        <v>2.2939299200421263E-2</v>
      </c>
      <c r="R79">
        <f t="shared" si="7"/>
        <v>2.2939299200421264</v>
      </c>
      <c r="S79">
        <v>401</v>
      </c>
    </row>
    <row r="80" spans="1:19" x14ac:dyDescent="0.25">
      <c r="A80">
        <v>44227</v>
      </c>
      <c r="B80" t="s">
        <v>667</v>
      </c>
      <c r="C80">
        <v>1.435904E-4</v>
      </c>
      <c r="D80">
        <v>3.5000000000000003E-2</v>
      </c>
      <c r="E80">
        <f t="shared" si="4"/>
        <v>5.0256640000000007E-6</v>
      </c>
      <c r="G80">
        <v>43305</v>
      </c>
      <c r="H80" t="s">
        <v>615</v>
      </c>
      <c r="I80">
        <v>9.6681691000000002E-6</v>
      </c>
      <c r="J80">
        <v>0.153</v>
      </c>
      <c r="K80">
        <v>1.4792298722999999E-6</v>
      </c>
      <c r="L80" s="33">
        <f t="shared" si="5"/>
        <v>4.712413326189883E-4</v>
      </c>
      <c r="M80" s="33">
        <f t="shared" si="6"/>
        <v>0</v>
      </c>
      <c r="O80">
        <v>43804</v>
      </c>
      <c r="P80" t="s">
        <v>25</v>
      </c>
      <c r="Q80">
        <v>2.0580000000000003E-8</v>
      </c>
      <c r="R80">
        <f t="shared" si="7"/>
        <v>2.0580000000000005E-6</v>
      </c>
      <c r="S80">
        <v>333</v>
      </c>
    </row>
    <row r="81" spans="1:19" x14ac:dyDescent="0.25">
      <c r="A81">
        <v>44250</v>
      </c>
      <c r="B81" t="s">
        <v>668</v>
      </c>
      <c r="C81">
        <v>1.1133600000000001E-4</v>
      </c>
      <c r="D81">
        <v>3.5000000000000003E-2</v>
      </c>
      <c r="E81">
        <f t="shared" si="4"/>
        <v>3.8967600000000003E-6</v>
      </c>
      <c r="G81">
        <v>43305</v>
      </c>
      <c r="H81" t="s">
        <v>615</v>
      </c>
      <c r="I81">
        <v>2.5087579999999999E-5</v>
      </c>
      <c r="J81">
        <v>9.6000000000000002E-2</v>
      </c>
      <c r="K81">
        <v>2.40840768E-6</v>
      </c>
      <c r="L81" s="33">
        <f t="shared" si="5"/>
        <v>4.712413326189883E-4</v>
      </c>
      <c r="M81" s="33">
        <f t="shared" si="6"/>
        <v>4.712413326189883E-4</v>
      </c>
      <c r="O81">
        <v>43817</v>
      </c>
      <c r="P81" t="s">
        <v>597</v>
      </c>
      <c r="Q81">
        <v>2.271366256455E-3</v>
      </c>
      <c r="R81">
        <f t="shared" si="7"/>
        <v>0.2271366256455</v>
      </c>
      <c r="S81">
        <v>661</v>
      </c>
    </row>
    <row r="82" spans="1:19" x14ac:dyDescent="0.25">
      <c r="A82">
        <v>45102</v>
      </c>
      <c r="B82" t="s">
        <v>586</v>
      </c>
      <c r="C82">
        <v>2.4775652799999999E-2</v>
      </c>
      <c r="D82">
        <v>3.5000000000000003E-2</v>
      </c>
      <c r="E82">
        <f t="shared" si="4"/>
        <v>8.6714784800000005E-4</v>
      </c>
      <c r="G82">
        <v>43306</v>
      </c>
      <c r="H82" t="s">
        <v>979</v>
      </c>
      <c r="I82">
        <v>4.6680399999999994E-6</v>
      </c>
      <c r="J82">
        <v>0.379</v>
      </c>
      <c r="K82">
        <v>1.7691871599999997E-6</v>
      </c>
      <c r="L82" s="33">
        <f t="shared" si="5"/>
        <v>1.9133717895999998E-6</v>
      </c>
      <c r="M82" s="33">
        <f t="shared" si="6"/>
        <v>0</v>
      </c>
      <c r="O82">
        <v>43824</v>
      </c>
      <c r="P82" t="s">
        <v>994</v>
      </c>
      <c r="Q82">
        <v>7.8272153584569985E-4</v>
      </c>
      <c r="R82">
        <f t="shared" si="7"/>
        <v>7.8272153584569987E-2</v>
      </c>
      <c r="S82">
        <v>747</v>
      </c>
    </row>
    <row r="83" spans="1:19" x14ac:dyDescent="0.25">
      <c r="A83">
        <v>45202</v>
      </c>
      <c r="B83" t="s">
        <v>565</v>
      </c>
      <c r="C83">
        <v>2.2901570600000001E-2</v>
      </c>
      <c r="D83">
        <v>3.5000000000000003E-2</v>
      </c>
      <c r="E83">
        <f t="shared" si="4"/>
        <v>8.0155497100000014E-4</v>
      </c>
      <c r="G83">
        <v>43306</v>
      </c>
      <c r="H83" t="s">
        <v>979</v>
      </c>
      <c r="I83">
        <v>9.4238320000000012E-7</v>
      </c>
      <c r="J83">
        <v>0.153</v>
      </c>
      <c r="K83">
        <v>1.4418462960000002E-7</v>
      </c>
      <c r="L83" s="33">
        <f t="shared" si="5"/>
        <v>1.9133717895999998E-6</v>
      </c>
      <c r="M83" s="33">
        <f t="shared" si="6"/>
        <v>1.9133717895999998E-6</v>
      </c>
      <c r="O83">
        <v>43861</v>
      </c>
      <c r="P83" t="s">
        <v>982</v>
      </c>
      <c r="Q83">
        <v>1.0883211134025655E-5</v>
      </c>
      <c r="R83">
        <f t="shared" si="7"/>
        <v>1.0883211134025655E-3</v>
      </c>
      <c r="S83">
        <v>3053</v>
      </c>
    </row>
    <row r="84" spans="1:19" x14ac:dyDescent="0.25">
      <c r="A84">
        <v>45203</v>
      </c>
      <c r="B84" t="s">
        <v>587</v>
      </c>
      <c r="C84">
        <v>5.9873184000000003E-3</v>
      </c>
      <c r="D84">
        <v>3.5000000000000003E-2</v>
      </c>
      <c r="E84">
        <f t="shared" si="4"/>
        <v>2.0955614400000003E-4</v>
      </c>
      <c r="G84">
        <v>43309</v>
      </c>
      <c r="H84" t="s">
        <v>652</v>
      </c>
      <c r="I84">
        <v>2.0800000000000001E-8</v>
      </c>
      <c r="J84">
        <v>3.5000000000000003E-2</v>
      </c>
      <c r="K84">
        <v>7.2800000000000007E-10</v>
      </c>
      <c r="L84" s="33">
        <f t="shared" si="5"/>
        <v>3.9926636953381698E-5</v>
      </c>
      <c r="M84" s="33">
        <f t="shared" si="6"/>
        <v>0</v>
      </c>
      <c r="O84">
        <v>43862</v>
      </c>
      <c r="P84" t="s">
        <v>1089</v>
      </c>
      <c r="Q84">
        <v>1.18248E-9</v>
      </c>
      <c r="R84">
        <f t="shared" si="7"/>
        <v>1.18248E-7</v>
      </c>
      <c r="S84">
        <v>3084</v>
      </c>
    </row>
    <row r="85" spans="1:19" x14ac:dyDescent="0.25">
      <c r="A85">
        <v>45220</v>
      </c>
      <c r="B85" t="s">
        <v>14</v>
      </c>
      <c r="C85">
        <v>3.8850000000000001E-6</v>
      </c>
      <c r="D85">
        <v>3.5000000000000003E-2</v>
      </c>
      <c r="E85">
        <f t="shared" si="4"/>
        <v>1.3597500000000002E-7</v>
      </c>
      <c r="G85">
        <v>43309</v>
      </c>
      <c r="H85" t="s">
        <v>652</v>
      </c>
      <c r="I85">
        <v>2.1835070000000002E-5</v>
      </c>
      <c r="J85">
        <v>0.379</v>
      </c>
      <c r="K85">
        <v>8.2754915300000002E-6</v>
      </c>
      <c r="L85" s="33">
        <f t="shared" si="5"/>
        <v>3.9926636953381698E-5</v>
      </c>
      <c r="M85" s="33">
        <f t="shared" si="6"/>
        <v>0</v>
      </c>
      <c r="O85">
        <v>43863</v>
      </c>
      <c r="P85" t="s">
        <v>1068</v>
      </c>
      <c r="Q85">
        <v>6.4940133999999997E-7</v>
      </c>
      <c r="R85">
        <f t="shared" si="7"/>
        <v>6.4940133999999991E-5</v>
      </c>
      <c r="S85">
        <v>3060</v>
      </c>
    </row>
    <row r="86" spans="1:19" x14ac:dyDescent="0.25">
      <c r="A86">
        <v>45300</v>
      </c>
      <c r="B86" t="s">
        <v>332</v>
      </c>
      <c r="C86">
        <v>3.9160200000000005E-5</v>
      </c>
      <c r="D86">
        <v>3.5000000000000003E-2</v>
      </c>
      <c r="E86">
        <f t="shared" si="4"/>
        <v>1.3706070000000003E-6</v>
      </c>
      <c r="G86">
        <v>43309</v>
      </c>
      <c r="H86" t="s">
        <v>652</v>
      </c>
      <c r="I86">
        <v>1.3756526183433288E-6</v>
      </c>
      <c r="J86">
        <v>0.33700000000000002</v>
      </c>
      <c r="K86">
        <v>4.6359493238170183E-7</v>
      </c>
      <c r="L86" s="33">
        <f t="shared" si="5"/>
        <v>3.9926636953381698E-5</v>
      </c>
      <c r="M86" s="33">
        <f t="shared" si="6"/>
        <v>0</v>
      </c>
      <c r="O86">
        <v>43864</v>
      </c>
      <c r="P86" t="s">
        <v>1042</v>
      </c>
      <c r="Q86">
        <v>1.7849118700000003E-6</v>
      </c>
      <c r="R86">
        <f t="shared" si="7"/>
        <v>1.7849118700000003E-4</v>
      </c>
      <c r="S86">
        <v>3085</v>
      </c>
    </row>
    <row r="87" spans="1:19" x14ac:dyDescent="0.25">
      <c r="A87">
        <v>45501</v>
      </c>
      <c r="B87" t="s">
        <v>669</v>
      </c>
      <c r="C87">
        <v>1.8592000000000001E-6</v>
      </c>
      <c r="D87">
        <v>3.5000000000000003E-2</v>
      </c>
      <c r="E87">
        <f t="shared" si="4"/>
        <v>6.5072000000000015E-8</v>
      </c>
      <c r="G87">
        <v>43309</v>
      </c>
      <c r="H87" t="s">
        <v>652</v>
      </c>
      <c r="I87">
        <v>7.9598700000000005E-7</v>
      </c>
      <c r="J87">
        <v>0.153</v>
      </c>
      <c r="K87">
        <v>1.2178601100000002E-7</v>
      </c>
      <c r="L87" s="33">
        <f t="shared" si="5"/>
        <v>3.9926636953381698E-5</v>
      </c>
      <c r="M87" s="33">
        <f t="shared" si="6"/>
        <v>0</v>
      </c>
      <c r="O87">
        <v>43865</v>
      </c>
      <c r="P87" t="s">
        <v>1211</v>
      </c>
      <c r="Q87">
        <v>2.5611696000000004E-6</v>
      </c>
      <c r="R87">
        <f t="shared" si="7"/>
        <v>2.5611696000000004E-4</v>
      </c>
      <c r="S87">
        <v>3063</v>
      </c>
    </row>
    <row r="88" spans="1:19" x14ac:dyDescent="0.25">
      <c r="A88">
        <v>98001</v>
      </c>
      <c r="B88" t="s">
        <v>588</v>
      </c>
      <c r="C88">
        <v>3.2903056000000005E-3</v>
      </c>
      <c r="D88">
        <v>3.5000000000000003E-2</v>
      </c>
      <c r="E88">
        <f t="shared" si="4"/>
        <v>1.1516069600000003E-4</v>
      </c>
      <c r="G88">
        <v>43309</v>
      </c>
      <c r="H88" t="s">
        <v>652</v>
      </c>
      <c r="I88">
        <v>3.2359412999999999E-4</v>
      </c>
      <c r="J88">
        <v>9.6000000000000002E-2</v>
      </c>
      <c r="K88">
        <v>3.1065036479999998E-5</v>
      </c>
      <c r="L88" s="33">
        <f t="shared" si="5"/>
        <v>3.9926636953381698E-5</v>
      </c>
      <c r="M88" s="33">
        <f t="shared" si="6"/>
        <v>3.9926636953381698E-5</v>
      </c>
      <c r="O88">
        <v>43868</v>
      </c>
      <c r="P88" t="s">
        <v>1011</v>
      </c>
      <c r="Q88">
        <v>6.8705309500000004E-6</v>
      </c>
      <c r="R88">
        <f t="shared" si="7"/>
        <v>6.8705309500000002E-4</v>
      </c>
      <c r="S88">
        <v>3086</v>
      </c>
    </row>
    <row r="89" spans="1:19" x14ac:dyDescent="0.25">
      <c r="A89">
        <v>98018</v>
      </c>
      <c r="B89" t="s">
        <v>608</v>
      </c>
      <c r="C89">
        <v>3.286686E-3</v>
      </c>
      <c r="D89">
        <v>3.5000000000000003E-2</v>
      </c>
      <c r="E89">
        <f t="shared" si="4"/>
        <v>1.1503401000000001E-4</v>
      </c>
      <c r="G89">
        <v>43310</v>
      </c>
      <c r="H89" t="s">
        <v>653</v>
      </c>
      <c r="I89">
        <v>6.5184000000000001E-6</v>
      </c>
      <c r="J89">
        <v>3.5000000000000003E-2</v>
      </c>
      <c r="K89">
        <v>2.2814400000000003E-7</v>
      </c>
      <c r="L89" s="33">
        <f t="shared" si="5"/>
        <v>3.0086652000000005E-7</v>
      </c>
      <c r="M89" s="33">
        <f t="shared" si="6"/>
        <v>0</v>
      </c>
      <c r="O89">
        <v>43869</v>
      </c>
      <c r="P89" t="s">
        <v>1012</v>
      </c>
      <c r="Q89">
        <v>4.2715005500000002E-6</v>
      </c>
      <c r="R89">
        <f t="shared" si="7"/>
        <v>4.27150055E-4</v>
      </c>
      <c r="S89">
        <v>3055</v>
      </c>
    </row>
    <row r="90" spans="1:19" x14ac:dyDescent="0.25">
      <c r="A90">
        <v>98021</v>
      </c>
      <c r="B90" t="s">
        <v>670</v>
      </c>
      <c r="C90">
        <v>1.2414079999999999E-4</v>
      </c>
      <c r="D90">
        <v>3.5000000000000003E-2</v>
      </c>
      <c r="E90">
        <f t="shared" si="4"/>
        <v>4.3449279999999996E-6</v>
      </c>
      <c r="G90">
        <v>43310</v>
      </c>
      <c r="H90" t="s">
        <v>653</v>
      </c>
      <c r="I90">
        <v>1.9188000000000002E-7</v>
      </c>
      <c r="J90">
        <v>0.379</v>
      </c>
      <c r="K90">
        <v>7.2722520000000015E-8</v>
      </c>
      <c r="L90" s="33">
        <f t="shared" si="5"/>
        <v>3.0086652000000005E-7</v>
      </c>
      <c r="M90" s="33">
        <f t="shared" si="6"/>
        <v>3.0086652000000005E-7</v>
      </c>
      <c r="O90">
        <v>43871</v>
      </c>
      <c r="P90" t="s">
        <v>1090</v>
      </c>
      <c r="Q90">
        <v>1.4781000000000001E-9</v>
      </c>
      <c r="R90">
        <f t="shared" si="7"/>
        <v>1.4781E-7</v>
      </c>
      <c r="S90">
        <v>3087</v>
      </c>
    </row>
    <row r="91" spans="1:19" x14ac:dyDescent="0.25">
      <c r="A91">
        <v>98027</v>
      </c>
      <c r="B91" t="s">
        <v>566</v>
      </c>
      <c r="C91">
        <v>9.3859500000000008E-4</v>
      </c>
      <c r="D91">
        <v>3.5000000000000003E-2</v>
      </c>
      <c r="E91">
        <f t="shared" si="4"/>
        <v>3.2850825000000009E-5</v>
      </c>
      <c r="G91">
        <v>43311</v>
      </c>
      <c r="H91" t="s">
        <v>1009</v>
      </c>
      <c r="I91">
        <v>9.6646000000000015E-7</v>
      </c>
      <c r="J91">
        <v>0.379</v>
      </c>
      <c r="K91">
        <v>3.6628834000000005E-7</v>
      </c>
      <c r="L91" s="33">
        <f t="shared" si="5"/>
        <v>4.2581118460000006E-7</v>
      </c>
      <c r="M91" s="33">
        <f t="shared" si="6"/>
        <v>0</v>
      </c>
      <c r="O91">
        <v>43872</v>
      </c>
      <c r="P91" t="s">
        <v>1101</v>
      </c>
      <c r="Q91">
        <v>2.6339522153131435E-5</v>
      </c>
      <c r="R91">
        <f t="shared" si="7"/>
        <v>2.6339522153131434E-3</v>
      </c>
      <c r="S91">
        <v>1897</v>
      </c>
    </row>
    <row r="92" spans="1:19" x14ac:dyDescent="0.25">
      <c r="A92">
        <v>98029</v>
      </c>
      <c r="B92" t="s">
        <v>567</v>
      </c>
      <c r="C92">
        <v>8.3720000000000005E-6</v>
      </c>
      <c r="D92">
        <v>3.5000000000000003E-2</v>
      </c>
      <c r="E92">
        <f t="shared" si="4"/>
        <v>2.9302000000000007E-7</v>
      </c>
      <c r="G92">
        <v>43311</v>
      </c>
      <c r="H92" t="s">
        <v>1009</v>
      </c>
      <c r="I92">
        <v>3.8903820000000003E-7</v>
      </c>
      <c r="J92">
        <v>0.153</v>
      </c>
      <c r="K92">
        <v>5.9522844600000003E-8</v>
      </c>
      <c r="L92" s="33">
        <f t="shared" si="5"/>
        <v>4.2581118460000006E-7</v>
      </c>
      <c r="M92" s="33">
        <f t="shared" si="6"/>
        <v>4.2581118460000006E-7</v>
      </c>
      <c r="O92">
        <v>43873</v>
      </c>
      <c r="P92" t="s">
        <v>1221</v>
      </c>
      <c r="Q92">
        <v>9.0566784000000005E-6</v>
      </c>
      <c r="R92">
        <f t="shared" si="7"/>
        <v>9.0566784000000009E-4</v>
      </c>
      <c r="S92">
        <v>3088</v>
      </c>
    </row>
    <row r="93" spans="1:19" x14ac:dyDescent="0.25">
      <c r="A93">
        <v>98074</v>
      </c>
      <c r="B93" t="s">
        <v>671</v>
      </c>
      <c r="C93">
        <v>1.25433968E-2</v>
      </c>
      <c r="D93">
        <v>3.5000000000000003E-2</v>
      </c>
      <c r="E93">
        <f t="shared" si="4"/>
        <v>4.3901888800000003E-4</v>
      </c>
      <c r="G93">
        <v>43314</v>
      </c>
      <c r="H93" t="s">
        <v>1008</v>
      </c>
      <c r="I93">
        <v>3.6288189999999995E-5</v>
      </c>
      <c r="J93">
        <v>0.379</v>
      </c>
      <c r="K93">
        <v>1.3753224009999998E-5</v>
      </c>
      <c r="L93" s="33">
        <f t="shared" si="5"/>
        <v>1.8690079892428372E-5</v>
      </c>
      <c r="M93" s="33">
        <f t="shared" si="6"/>
        <v>0</v>
      </c>
      <c r="O93">
        <v>43874</v>
      </c>
      <c r="P93" t="s">
        <v>1043</v>
      </c>
      <c r="Q93">
        <v>2.1347895879200002E-5</v>
      </c>
      <c r="R93">
        <f t="shared" si="7"/>
        <v>2.1347895879200002E-3</v>
      </c>
      <c r="S93">
        <v>3089</v>
      </c>
    </row>
    <row r="94" spans="1:19" x14ac:dyDescent="0.25">
      <c r="A94">
        <v>98110</v>
      </c>
      <c r="B94" t="s">
        <v>568</v>
      </c>
      <c r="C94">
        <v>2.8092000000000001E-6</v>
      </c>
      <c r="D94">
        <v>3.5000000000000003E-2</v>
      </c>
      <c r="E94">
        <f t="shared" si="4"/>
        <v>9.8322000000000012E-8</v>
      </c>
      <c r="G94">
        <v>43314</v>
      </c>
      <c r="H94" t="s">
        <v>1008</v>
      </c>
      <c r="I94">
        <v>1.3364855687324548E-5</v>
      </c>
      <c r="J94">
        <v>0.33700000000000002</v>
      </c>
      <c r="K94">
        <v>4.503956366628373E-6</v>
      </c>
      <c r="L94" s="33">
        <f t="shared" si="5"/>
        <v>1.8690079892428372E-5</v>
      </c>
      <c r="M94" s="33">
        <f t="shared" si="6"/>
        <v>0</v>
      </c>
      <c r="O94">
        <v>43875</v>
      </c>
      <c r="P94" t="s">
        <v>1129</v>
      </c>
      <c r="Q94">
        <v>4.2046260000000008E-8</v>
      </c>
      <c r="R94">
        <f t="shared" si="7"/>
        <v>4.2046260000000007E-6</v>
      </c>
      <c r="S94">
        <v>3090</v>
      </c>
    </row>
    <row r="95" spans="1:19" x14ac:dyDescent="0.25">
      <c r="A95">
        <v>98119</v>
      </c>
      <c r="B95" t="s">
        <v>336</v>
      </c>
      <c r="C95">
        <v>2.7416920000000001E-4</v>
      </c>
      <c r="D95">
        <v>3.5000000000000003E-2</v>
      </c>
      <c r="E95">
        <f t="shared" si="4"/>
        <v>9.5959220000000009E-6</v>
      </c>
      <c r="G95">
        <v>43314</v>
      </c>
      <c r="H95" t="s">
        <v>1008</v>
      </c>
      <c r="I95">
        <v>2.8294086000000002E-6</v>
      </c>
      <c r="J95">
        <v>0.153</v>
      </c>
      <c r="K95">
        <v>4.3289951580000002E-7</v>
      </c>
      <c r="L95" s="33">
        <f t="shared" si="5"/>
        <v>1.8690079892428372E-5</v>
      </c>
      <c r="M95" s="33">
        <f t="shared" si="6"/>
        <v>1.8690079892428372E-5</v>
      </c>
      <c r="O95">
        <v>43876</v>
      </c>
      <c r="P95" t="s">
        <v>1225</v>
      </c>
      <c r="Q95">
        <v>1.205825124155337E-9</v>
      </c>
      <c r="R95">
        <f t="shared" si="7"/>
        <v>1.2058251241553371E-7</v>
      </c>
      <c r="S95">
        <v>3091</v>
      </c>
    </row>
    <row r="96" spans="1:19" x14ac:dyDescent="0.25">
      <c r="A96">
        <v>98129</v>
      </c>
      <c r="B96" t="s">
        <v>569</v>
      </c>
      <c r="C96">
        <v>6.1686600000000007E-5</v>
      </c>
      <c r="D96">
        <v>3.5000000000000003E-2</v>
      </c>
      <c r="E96">
        <f t="shared" si="4"/>
        <v>2.1590310000000006E-6</v>
      </c>
      <c r="G96">
        <v>43315</v>
      </c>
      <c r="H96" t="s">
        <v>592</v>
      </c>
      <c r="I96">
        <v>4.8599999999999998E-7</v>
      </c>
      <c r="J96">
        <v>3.5000000000000003E-2</v>
      </c>
      <c r="K96">
        <v>1.7010000000000001E-8</v>
      </c>
      <c r="L96" s="33">
        <f t="shared" si="5"/>
        <v>1.7010000000000001E-8</v>
      </c>
      <c r="M96" s="33">
        <f t="shared" si="6"/>
        <v>1.7010000000000001E-8</v>
      </c>
      <c r="O96">
        <v>43877</v>
      </c>
      <c r="P96" t="s">
        <v>1082</v>
      </c>
      <c r="Q96">
        <v>6.0668046E-7</v>
      </c>
      <c r="R96">
        <f t="shared" si="7"/>
        <v>6.0668046000000002E-5</v>
      </c>
      <c r="S96">
        <v>3064</v>
      </c>
    </row>
    <row r="97" spans="1:19" x14ac:dyDescent="0.25">
      <c r="A97">
        <v>98132</v>
      </c>
      <c r="B97" t="s">
        <v>589</v>
      </c>
      <c r="C97">
        <v>1.346544E-4</v>
      </c>
      <c r="D97">
        <v>3.5000000000000003E-2</v>
      </c>
      <c r="E97">
        <f t="shared" si="4"/>
        <v>4.7129040000000003E-6</v>
      </c>
      <c r="G97">
        <v>43316</v>
      </c>
      <c r="H97" t="s">
        <v>616</v>
      </c>
      <c r="I97">
        <v>6.37E-7</v>
      </c>
      <c r="J97">
        <v>3.5000000000000003E-2</v>
      </c>
      <c r="K97">
        <v>2.2295000000000002E-8</v>
      </c>
      <c r="L97" s="33">
        <f t="shared" si="5"/>
        <v>2.2295000000000002E-8</v>
      </c>
      <c r="M97" s="33">
        <f t="shared" si="6"/>
        <v>2.2295000000000002E-8</v>
      </c>
      <c r="O97">
        <v>43879</v>
      </c>
      <c r="P97" t="s">
        <v>628</v>
      </c>
      <c r="Q97">
        <v>1.4479500000000002E-7</v>
      </c>
      <c r="R97">
        <f t="shared" si="7"/>
        <v>1.4479500000000003E-5</v>
      </c>
      <c r="S97">
        <v>3092</v>
      </c>
    </row>
    <row r="98" spans="1:19" x14ac:dyDescent="0.25">
      <c r="A98">
        <v>99026</v>
      </c>
      <c r="B98" t="s">
        <v>570</v>
      </c>
      <c r="C98">
        <v>3.7800000000000002E-7</v>
      </c>
      <c r="D98">
        <v>3.5000000000000003E-2</v>
      </c>
      <c r="E98">
        <f t="shared" si="4"/>
        <v>1.3230000000000002E-8</v>
      </c>
      <c r="G98">
        <v>43317</v>
      </c>
      <c r="H98" t="s">
        <v>617</v>
      </c>
      <c r="I98">
        <v>2.1000000000000003E-7</v>
      </c>
      <c r="J98">
        <v>3.5000000000000003E-2</v>
      </c>
      <c r="K98">
        <v>7.3500000000000013E-9</v>
      </c>
      <c r="L98" s="33">
        <f t="shared" si="5"/>
        <v>7.3500000000000013E-9</v>
      </c>
      <c r="M98" s="33">
        <f t="shared" si="6"/>
        <v>7.3500000000000013E-9</v>
      </c>
      <c r="O98">
        <v>43880</v>
      </c>
      <c r="P98" t="s">
        <v>1116</v>
      </c>
      <c r="Q98">
        <v>6.3410489999999987E-8</v>
      </c>
      <c r="R98">
        <f t="shared" si="7"/>
        <v>6.341048999999999E-6</v>
      </c>
      <c r="S98">
        <v>3065</v>
      </c>
    </row>
    <row r="99" spans="1:19" x14ac:dyDescent="0.25">
      <c r="A99">
        <v>99134</v>
      </c>
      <c r="B99" t="s">
        <v>571</v>
      </c>
      <c r="C99">
        <v>5.6199679999999999E-4</v>
      </c>
      <c r="D99">
        <v>3.5000000000000003E-2</v>
      </c>
      <c r="E99">
        <f t="shared" si="4"/>
        <v>1.9669888E-5</v>
      </c>
      <c r="G99">
        <v>43318</v>
      </c>
      <c r="H99" t="s">
        <v>618</v>
      </c>
      <c r="I99">
        <v>2.1000000000000003E-7</v>
      </c>
      <c r="J99">
        <v>3.5000000000000003E-2</v>
      </c>
      <c r="K99">
        <v>7.3500000000000013E-9</v>
      </c>
      <c r="L99" s="33">
        <f t="shared" si="5"/>
        <v>7.3500000000000013E-9</v>
      </c>
      <c r="M99" s="33">
        <f t="shared" si="6"/>
        <v>7.3500000000000013E-9</v>
      </c>
      <c r="O99">
        <v>43881</v>
      </c>
      <c r="P99" t="s">
        <v>1013</v>
      </c>
      <c r="Q99">
        <v>2.8264482130000009E-5</v>
      </c>
      <c r="R99">
        <f t="shared" si="7"/>
        <v>2.826448213000001E-3</v>
      </c>
      <c r="S99">
        <v>3093</v>
      </c>
    </row>
    <row r="100" spans="1:19" x14ac:dyDescent="0.25">
      <c r="A100">
        <v>99147</v>
      </c>
      <c r="B100" t="s">
        <v>572</v>
      </c>
      <c r="C100">
        <v>6.6427000000000006E-5</v>
      </c>
      <c r="D100">
        <v>3.5000000000000003E-2</v>
      </c>
      <c r="E100">
        <f t="shared" si="4"/>
        <v>2.3249450000000006E-6</v>
      </c>
      <c r="G100">
        <v>43320</v>
      </c>
      <c r="H100" t="s">
        <v>654</v>
      </c>
      <c r="I100">
        <v>9.5662112000000007E-3</v>
      </c>
      <c r="J100">
        <v>3.5000000000000003E-2</v>
      </c>
      <c r="K100">
        <v>3.3481739200000006E-4</v>
      </c>
      <c r="L100" s="33">
        <f t="shared" si="5"/>
        <v>3.8529009859567984E-4</v>
      </c>
      <c r="M100" s="33">
        <f t="shared" si="6"/>
        <v>0</v>
      </c>
      <c r="O100">
        <v>43882</v>
      </c>
      <c r="P100" t="s">
        <v>629</v>
      </c>
      <c r="Q100">
        <v>7.0840718050000002E-7</v>
      </c>
      <c r="R100">
        <f t="shared" si="7"/>
        <v>7.0840718049999999E-5</v>
      </c>
      <c r="S100">
        <v>3094</v>
      </c>
    </row>
    <row r="101" spans="1:19" x14ac:dyDescent="0.25">
      <c r="A101">
        <v>99166</v>
      </c>
      <c r="B101" t="s">
        <v>573</v>
      </c>
      <c r="C101">
        <v>1.3916060000000003E-4</v>
      </c>
      <c r="D101">
        <v>3.5000000000000003E-2</v>
      </c>
      <c r="E101">
        <f t="shared" si="4"/>
        <v>4.8706210000000012E-6</v>
      </c>
      <c r="G101">
        <v>43320</v>
      </c>
      <c r="H101" t="s">
        <v>654</v>
      </c>
      <c r="I101">
        <v>6.7875400000000001E-6</v>
      </c>
      <c r="J101">
        <v>0.379</v>
      </c>
      <c r="K101">
        <v>2.5724776600000002E-6</v>
      </c>
      <c r="L101" s="33">
        <f t="shared" si="5"/>
        <v>3.8529009859567984E-4</v>
      </c>
      <c r="M101" s="33">
        <f t="shared" si="6"/>
        <v>0</v>
      </c>
      <c r="O101">
        <v>43883</v>
      </c>
      <c r="P101" t="s">
        <v>630</v>
      </c>
      <c r="Q101">
        <v>1.7697827215E-6</v>
      </c>
      <c r="R101">
        <f t="shared" si="7"/>
        <v>1.7697827215000002E-4</v>
      </c>
      <c r="S101">
        <v>3066</v>
      </c>
    </row>
    <row r="102" spans="1:19" x14ac:dyDescent="0.25">
      <c r="A102">
        <v>99168</v>
      </c>
      <c r="B102" t="s">
        <v>574</v>
      </c>
      <c r="C102">
        <v>2.2495694E-3</v>
      </c>
      <c r="D102">
        <v>3.5000000000000003E-2</v>
      </c>
      <c r="E102">
        <f t="shared" si="4"/>
        <v>7.873492900000001E-5</v>
      </c>
      <c r="G102">
        <v>43320</v>
      </c>
      <c r="H102" t="s">
        <v>654</v>
      </c>
      <c r="I102">
        <v>2.8264566202610637E-5</v>
      </c>
      <c r="J102">
        <v>0.33700000000000002</v>
      </c>
      <c r="K102">
        <v>9.5251588102797862E-6</v>
      </c>
      <c r="L102" s="33">
        <f t="shared" si="5"/>
        <v>3.8529009859567984E-4</v>
      </c>
      <c r="M102" s="33">
        <f t="shared" si="6"/>
        <v>0</v>
      </c>
      <c r="O102">
        <v>43884</v>
      </c>
      <c r="P102" t="s">
        <v>1219</v>
      </c>
      <c r="Q102">
        <v>7.37580744E-4</v>
      </c>
      <c r="R102">
        <f t="shared" si="7"/>
        <v>7.3758074399999998E-2</v>
      </c>
      <c r="S102">
        <v>2202</v>
      </c>
    </row>
    <row r="103" spans="1:19" x14ac:dyDescent="0.25">
      <c r="A103">
        <v>99174</v>
      </c>
      <c r="B103" t="s">
        <v>609</v>
      </c>
      <c r="C103">
        <v>9.0491599999999997E-4</v>
      </c>
      <c r="D103">
        <v>3.5000000000000003E-2</v>
      </c>
      <c r="E103">
        <f t="shared" si="4"/>
        <v>3.1672060000000002E-5</v>
      </c>
      <c r="G103">
        <v>43320</v>
      </c>
      <c r="H103" t="s">
        <v>654</v>
      </c>
      <c r="I103">
        <v>2.5081745179999999E-4</v>
      </c>
      <c r="J103">
        <v>0.153</v>
      </c>
      <c r="K103">
        <v>3.8375070125399998E-5</v>
      </c>
      <c r="L103" s="33">
        <f t="shared" si="5"/>
        <v>3.8529009859567984E-4</v>
      </c>
      <c r="M103" s="33">
        <f t="shared" si="6"/>
        <v>3.8529009859567984E-4</v>
      </c>
      <c r="O103">
        <v>43887</v>
      </c>
      <c r="P103" t="s">
        <v>631</v>
      </c>
      <c r="Q103">
        <v>3.0061500000000002E-7</v>
      </c>
      <c r="R103">
        <f t="shared" si="7"/>
        <v>3.0061500000000003E-5</v>
      </c>
      <c r="S103">
        <v>3067</v>
      </c>
    </row>
    <row r="104" spans="1:19" x14ac:dyDescent="0.25">
      <c r="A104">
        <v>99180</v>
      </c>
      <c r="B104" t="s">
        <v>335</v>
      </c>
      <c r="C104">
        <v>1.20287E-3</v>
      </c>
      <c r="D104">
        <v>3.5000000000000003E-2</v>
      </c>
      <c r="E104">
        <f t="shared" si="4"/>
        <v>4.2100450000000004E-5</v>
      </c>
      <c r="G104">
        <v>43336</v>
      </c>
      <c r="H104" t="s">
        <v>1187</v>
      </c>
      <c r="I104">
        <v>9.7163145000000001E-6</v>
      </c>
      <c r="J104">
        <v>0.153</v>
      </c>
      <c r="K104">
        <v>1.4865961184999999E-6</v>
      </c>
      <c r="L104" s="33">
        <f t="shared" si="5"/>
        <v>1.4865961184999999E-6</v>
      </c>
      <c r="M104" s="33">
        <f t="shared" si="6"/>
        <v>1.4865961184999999E-6</v>
      </c>
      <c r="O104">
        <v>43888</v>
      </c>
      <c r="P104" t="s">
        <v>1130</v>
      </c>
      <c r="Q104">
        <v>5.0534801525643696E-7</v>
      </c>
      <c r="R104">
        <f t="shared" si="7"/>
        <v>5.0534801525643696E-5</v>
      </c>
      <c r="S104">
        <v>3095</v>
      </c>
    </row>
    <row r="105" spans="1:19" x14ac:dyDescent="0.25">
      <c r="A105">
        <v>99185</v>
      </c>
      <c r="B105" t="s">
        <v>575</v>
      </c>
      <c r="C105">
        <v>9.4220000000000006E-6</v>
      </c>
      <c r="D105">
        <v>3.5000000000000003E-2</v>
      </c>
      <c r="E105">
        <f t="shared" si="4"/>
        <v>3.2977000000000007E-7</v>
      </c>
      <c r="G105">
        <v>43365</v>
      </c>
      <c r="H105" t="s">
        <v>655</v>
      </c>
      <c r="I105">
        <v>7.6682559999999994E-4</v>
      </c>
      <c r="J105">
        <v>3.5000000000000003E-2</v>
      </c>
      <c r="K105">
        <v>2.6838896000000001E-5</v>
      </c>
      <c r="L105" s="33">
        <f t="shared" si="5"/>
        <v>1.1812138270740663E-3</v>
      </c>
      <c r="M105" s="33">
        <f t="shared" si="6"/>
        <v>0</v>
      </c>
      <c r="O105">
        <v>43891</v>
      </c>
      <c r="P105" t="s">
        <v>1066</v>
      </c>
      <c r="Q105">
        <v>3.7379803231977712E-5</v>
      </c>
      <c r="R105">
        <f t="shared" si="7"/>
        <v>3.7379803231977712E-3</v>
      </c>
      <c r="S105">
        <v>3096</v>
      </c>
    </row>
    <row r="106" spans="1:19" x14ac:dyDescent="0.25">
      <c r="A106">
        <v>99186</v>
      </c>
      <c r="B106" t="s">
        <v>576</v>
      </c>
      <c r="C106">
        <v>1.2229000000000001E-5</v>
      </c>
      <c r="D106">
        <v>3.5000000000000003E-2</v>
      </c>
      <c r="E106">
        <f t="shared" si="4"/>
        <v>4.2801500000000006E-7</v>
      </c>
      <c r="G106">
        <v>43365</v>
      </c>
      <c r="H106" t="s">
        <v>655</v>
      </c>
      <c r="I106">
        <v>2.2512068700000008E-3</v>
      </c>
      <c r="J106">
        <v>0.379</v>
      </c>
      <c r="K106">
        <v>8.5320740373000031E-4</v>
      </c>
      <c r="L106" s="33">
        <f t="shared" si="5"/>
        <v>1.1812138270740663E-3</v>
      </c>
      <c r="M106" s="33">
        <f t="shared" si="6"/>
        <v>0</v>
      </c>
      <c r="O106">
        <v>43892</v>
      </c>
      <c r="P106" t="s">
        <v>1233</v>
      </c>
      <c r="Q106">
        <v>3.8319162274869521E-7</v>
      </c>
      <c r="R106">
        <f t="shared" si="7"/>
        <v>3.8319162274869523E-5</v>
      </c>
      <c r="S106">
        <v>3068</v>
      </c>
    </row>
    <row r="107" spans="1:19" x14ac:dyDescent="0.25">
      <c r="A107">
        <v>99204</v>
      </c>
      <c r="B107" t="s">
        <v>577</v>
      </c>
      <c r="C107">
        <v>5.1264000000000002E-5</v>
      </c>
      <c r="D107">
        <v>3.5000000000000003E-2</v>
      </c>
      <c r="E107">
        <f t="shared" si="4"/>
        <v>1.7942400000000002E-6</v>
      </c>
      <c r="G107">
        <v>43365</v>
      </c>
      <c r="H107" t="s">
        <v>655</v>
      </c>
      <c r="I107">
        <v>8.4914503936485633E-7</v>
      </c>
      <c r="J107">
        <v>0.33700000000000002</v>
      </c>
      <c r="K107">
        <v>2.8616187826595659E-7</v>
      </c>
      <c r="L107" s="33">
        <f t="shared" si="5"/>
        <v>1.1812138270740663E-3</v>
      </c>
      <c r="M107" s="33">
        <f t="shared" si="6"/>
        <v>0</v>
      </c>
      <c r="O107">
        <v>43894</v>
      </c>
      <c r="P107" t="s">
        <v>1085</v>
      </c>
      <c r="Q107">
        <v>3.7141787797103482E-4</v>
      </c>
      <c r="R107">
        <f t="shared" si="7"/>
        <v>3.7141787797103483E-2</v>
      </c>
      <c r="S107">
        <v>3097</v>
      </c>
    </row>
    <row r="108" spans="1:19" x14ac:dyDescent="0.25">
      <c r="A108">
        <v>99209</v>
      </c>
      <c r="B108" t="s">
        <v>672</v>
      </c>
      <c r="C108">
        <v>4.7743999999999996E-6</v>
      </c>
      <c r="D108">
        <v>3.5000000000000003E-2</v>
      </c>
      <c r="E108">
        <f t="shared" si="4"/>
        <v>1.6710400000000001E-7</v>
      </c>
      <c r="G108">
        <v>43365</v>
      </c>
      <c r="H108" t="s">
        <v>655</v>
      </c>
      <c r="I108">
        <v>4.272997586E-4</v>
      </c>
      <c r="J108">
        <v>0.153</v>
      </c>
      <c r="K108">
        <v>6.5376863065799999E-5</v>
      </c>
      <c r="L108" s="33">
        <f t="shared" si="5"/>
        <v>1.1812138270740663E-3</v>
      </c>
      <c r="M108" s="33">
        <f t="shared" si="6"/>
        <v>0</v>
      </c>
      <c r="O108">
        <v>43895</v>
      </c>
      <c r="P108" t="s">
        <v>1001</v>
      </c>
      <c r="Q108">
        <v>1.6980700877899998E-3</v>
      </c>
      <c r="R108">
        <f t="shared" si="7"/>
        <v>0.16980700877899998</v>
      </c>
      <c r="S108">
        <v>3098</v>
      </c>
    </row>
    <row r="109" spans="1:19" x14ac:dyDescent="0.25">
      <c r="A109">
        <v>99211</v>
      </c>
      <c r="B109" t="s">
        <v>578</v>
      </c>
      <c r="C109">
        <v>2.8545860000000009E-4</v>
      </c>
      <c r="D109">
        <v>3.5000000000000003E-2</v>
      </c>
      <c r="E109">
        <f t="shared" si="4"/>
        <v>9.9910510000000043E-6</v>
      </c>
      <c r="G109">
        <v>43365</v>
      </c>
      <c r="H109" t="s">
        <v>655</v>
      </c>
      <c r="I109">
        <v>2.4531719000000004E-3</v>
      </c>
      <c r="J109">
        <v>9.6000000000000002E-2</v>
      </c>
      <c r="K109">
        <v>2.3550450240000003E-4</v>
      </c>
      <c r="L109" s="33">
        <f t="shared" si="5"/>
        <v>1.1812138270740663E-3</v>
      </c>
      <c r="M109" s="33">
        <f t="shared" si="6"/>
        <v>1.1812138270740663E-3</v>
      </c>
      <c r="O109">
        <v>43896</v>
      </c>
      <c r="P109" t="s">
        <v>1091</v>
      </c>
      <c r="Q109">
        <v>1.0346700000000001E-9</v>
      </c>
      <c r="R109">
        <f t="shared" si="7"/>
        <v>1.0346700000000001E-7</v>
      </c>
      <c r="S109">
        <v>3099</v>
      </c>
    </row>
    <row r="110" spans="1:19" x14ac:dyDescent="0.25">
      <c r="A110">
        <v>99219</v>
      </c>
      <c r="B110" t="s">
        <v>579</v>
      </c>
      <c r="C110">
        <v>1.5183E-5</v>
      </c>
      <c r="D110">
        <v>3.5000000000000003E-2</v>
      </c>
      <c r="E110">
        <f t="shared" si="4"/>
        <v>5.3140500000000004E-7</v>
      </c>
      <c r="G110">
        <v>43366</v>
      </c>
      <c r="H110" t="s">
        <v>647</v>
      </c>
      <c r="I110">
        <v>1.537888E-4</v>
      </c>
      <c r="J110">
        <v>3.5000000000000003E-2</v>
      </c>
      <c r="K110">
        <v>5.3826080000000002E-6</v>
      </c>
      <c r="L110" s="33">
        <f t="shared" si="5"/>
        <v>3.5168567849744449E-3</v>
      </c>
      <c r="M110" s="33">
        <f t="shared" si="6"/>
        <v>0</v>
      </c>
      <c r="O110">
        <v>43897</v>
      </c>
      <c r="P110" t="s">
        <v>1188</v>
      </c>
      <c r="Q110">
        <v>3.5417830769999996E-6</v>
      </c>
      <c r="R110">
        <f t="shared" si="7"/>
        <v>3.5417830769999994E-4</v>
      </c>
      <c r="S110">
        <v>3069</v>
      </c>
    </row>
    <row r="111" spans="1:19" x14ac:dyDescent="0.25">
      <c r="A111">
        <v>99225</v>
      </c>
      <c r="B111" t="s">
        <v>673</v>
      </c>
      <c r="C111">
        <v>4.1379199999999998E-5</v>
      </c>
      <c r="D111">
        <v>3.5000000000000003E-2</v>
      </c>
      <c r="E111">
        <f t="shared" si="4"/>
        <v>1.448272E-6</v>
      </c>
      <c r="G111">
        <v>43366</v>
      </c>
      <c r="H111" t="s">
        <v>647</v>
      </c>
      <c r="I111">
        <v>8.8631813599999981E-3</v>
      </c>
      <c r="J111">
        <v>0.379</v>
      </c>
      <c r="K111">
        <v>3.3591457354399993E-3</v>
      </c>
      <c r="L111" s="33">
        <f t="shared" si="5"/>
        <v>3.5168567849744449E-3</v>
      </c>
      <c r="M111" s="33">
        <f t="shared" si="6"/>
        <v>0</v>
      </c>
      <c r="O111">
        <v>43898</v>
      </c>
      <c r="P111" t="s">
        <v>1092</v>
      </c>
      <c r="Q111">
        <v>2.7211821000000005E-7</v>
      </c>
      <c r="R111">
        <f t="shared" si="7"/>
        <v>2.7211821000000003E-5</v>
      </c>
      <c r="S111">
        <v>3070</v>
      </c>
    </row>
    <row r="112" spans="1:19" x14ac:dyDescent="0.25">
      <c r="A112">
        <v>99232</v>
      </c>
      <c r="B112" t="s">
        <v>674</v>
      </c>
      <c r="C112">
        <v>1.024E-7</v>
      </c>
      <c r="D112">
        <v>3.5000000000000003E-2</v>
      </c>
      <c r="E112">
        <f t="shared" si="4"/>
        <v>3.5840000000000004E-9</v>
      </c>
      <c r="G112">
        <v>43366</v>
      </c>
      <c r="H112" t="s">
        <v>647</v>
      </c>
      <c r="I112">
        <v>2.6955759390425224E-7</v>
      </c>
      <c r="J112">
        <v>0.33700000000000002</v>
      </c>
      <c r="K112">
        <v>9.0840909145733011E-8</v>
      </c>
      <c r="L112" s="33">
        <f t="shared" si="5"/>
        <v>3.5168567849744449E-3</v>
      </c>
      <c r="M112" s="33">
        <f t="shared" si="6"/>
        <v>0</v>
      </c>
      <c r="O112">
        <v>43899</v>
      </c>
      <c r="P112" t="s">
        <v>632</v>
      </c>
      <c r="Q112">
        <v>6.7282393400000002E-6</v>
      </c>
      <c r="R112">
        <f t="shared" si="7"/>
        <v>6.7282393399999997E-4</v>
      </c>
      <c r="S112">
        <v>3100</v>
      </c>
    </row>
    <row r="113" spans="1:19" x14ac:dyDescent="0.25">
      <c r="A113">
        <v>99235</v>
      </c>
      <c r="B113" t="s">
        <v>580</v>
      </c>
      <c r="C113">
        <v>6.5712989999999992E-3</v>
      </c>
      <c r="D113">
        <v>3.5000000000000003E-2</v>
      </c>
      <c r="E113">
        <f t="shared" si="4"/>
        <v>2.2999546499999999E-4</v>
      </c>
      <c r="G113">
        <v>43366</v>
      </c>
      <c r="H113" t="s">
        <v>647</v>
      </c>
      <c r="I113">
        <v>8.9861701010000004E-4</v>
      </c>
      <c r="J113">
        <v>0.153</v>
      </c>
      <c r="K113">
        <v>1.374884025453E-4</v>
      </c>
      <c r="L113" s="33">
        <f t="shared" si="5"/>
        <v>3.5168567849744449E-3</v>
      </c>
      <c r="M113" s="33">
        <f t="shared" si="6"/>
        <v>0</v>
      </c>
      <c r="O113">
        <v>43900</v>
      </c>
      <c r="P113" t="s">
        <v>633</v>
      </c>
      <c r="Q113">
        <v>2.0060924800000002E-7</v>
      </c>
      <c r="R113">
        <f t="shared" si="7"/>
        <v>2.0060924800000002E-5</v>
      </c>
      <c r="S113">
        <v>3071</v>
      </c>
    </row>
    <row r="114" spans="1:19" x14ac:dyDescent="0.25">
      <c r="A114">
        <v>99247</v>
      </c>
      <c r="B114" t="s">
        <v>581</v>
      </c>
      <c r="C114">
        <v>2.2304200000000004E-4</v>
      </c>
      <c r="D114">
        <v>3.5000000000000003E-2</v>
      </c>
      <c r="E114">
        <f t="shared" si="4"/>
        <v>7.8064700000000018E-6</v>
      </c>
      <c r="G114">
        <v>43366</v>
      </c>
      <c r="H114" t="s">
        <v>647</v>
      </c>
      <c r="I114">
        <v>1.5363747999999999E-4</v>
      </c>
      <c r="J114">
        <v>9.6000000000000002E-2</v>
      </c>
      <c r="K114">
        <v>1.4749198079999999E-5</v>
      </c>
      <c r="L114" s="33">
        <f t="shared" si="5"/>
        <v>3.5168567849744449E-3</v>
      </c>
      <c r="M114" s="33">
        <f t="shared" si="6"/>
        <v>3.5168567849744449E-3</v>
      </c>
      <c r="O114">
        <v>43901</v>
      </c>
      <c r="P114" t="s">
        <v>1110</v>
      </c>
      <c r="Q114">
        <v>2.9656750000000002E-6</v>
      </c>
      <c r="R114">
        <f t="shared" si="7"/>
        <v>2.9656750000000003E-4</v>
      </c>
      <c r="S114">
        <v>3101</v>
      </c>
    </row>
    <row r="115" spans="1:19" x14ac:dyDescent="0.25">
      <c r="A115">
        <v>99252</v>
      </c>
      <c r="B115" t="s">
        <v>675</v>
      </c>
      <c r="C115">
        <v>2.7056E-6</v>
      </c>
      <c r="D115">
        <v>3.5000000000000003E-2</v>
      </c>
      <c r="E115">
        <f t="shared" si="4"/>
        <v>9.4696000000000003E-8</v>
      </c>
      <c r="G115">
        <v>43369</v>
      </c>
      <c r="H115" t="s">
        <v>13</v>
      </c>
      <c r="I115">
        <v>2.2223608800000003E-2</v>
      </c>
      <c r="J115">
        <v>3.5000000000000003E-2</v>
      </c>
      <c r="K115">
        <v>7.778263080000002E-4</v>
      </c>
      <c r="L115" s="33">
        <f t="shared" si="5"/>
        <v>2.6390710202669969E-2</v>
      </c>
      <c r="M115" s="33">
        <f t="shared" si="6"/>
        <v>0</v>
      </c>
      <c r="O115">
        <v>43902</v>
      </c>
      <c r="P115" t="s">
        <v>1014</v>
      </c>
      <c r="Q115">
        <v>2.3148372499999997E-6</v>
      </c>
      <c r="R115">
        <f t="shared" si="7"/>
        <v>2.3148372499999997E-4</v>
      </c>
      <c r="S115">
        <v>3102</v>
      </c>
    </row>
    <row r="116" spans="1:19" x14ac:dyDescent="0.25">
      <c r="A116">
        <v>99265</v>
      </c>
      <c r="B116" t="s">
        <v>610</v>
      </c>
      <c r="C116">
        <v>8.1257999999999987E-5</v>
      </c>
      <c r="D116">
        <v>3.5000000000000003E-2</v>
      </c>
      <c r="E116">
        <f t="shared" si="4"/>
        <v>2.8440299999999998E-6</v>
      </c>
      <c r="G116">
        <v>43369</v>
      </c>
      <c r="H116" t="s">
        <v>13</v>
      </c>
      <c r="I116">
        <v>2.9862575440000004E-2</v>
      </c>
      <c r="J116">
        <v>0.379</v>
      </c>
      <c r="K116">
        <v>1.1317916091760001E-2</v>
      </c>
      <c r="L116" s="33">
        <f t="shared" si="5"/>
        <v>2.6390710202669969E-2</v>
      </c>
      <c r="M116" s="33">
        <f t="shared" si="6"/>
        <v>0</v>
      </c>
      <c r="O116">
        <v>43904</v>
      </c>
      <c r="P116" t="s">
        <v>598</v>
      </c>
      <c r="Q116">
        <v>8.6801945639999993E-7</v>
      </c>
      <c r="R116">
        <f t="shared" si="7"/>
        <v>8.6801945639999992E-5</v>
      </c>
      <c r="S116">
        <v>3072</v>
      </c>
    </row>
    <row r="117" spans="1:19" x14ac:dyDescent="0.25">
      <c r="A117">
        <v>99281</v>
      </c>
      <c r="B117" t="s">
        <v>676</v>
      </c>
      <c r="C117">
        <v>2.7312000000000002E-6</v>
      </c>
      <c r="D117">
        <v>3.5000000000000003E-2</v>
      </c>
      <c r="E117">
        <f t="shared" si="4"/>
        <v>9.5592000000000013E-8</v>
      </c>
      <c r="G117">
        <v>43369</v>
      </c>
      <c r="H117" t="s">
        <v>13</v>
      </c>
      <c r="I117">
        <v>3.495870335944589E-2</v>
      </c>
      <c r="J117">
        <v>0.33700000000000002</v>
      </c>
      <c r="K117">
        <v>1.1781083032133266E-2</v>
      </c>
      <c r="L117" s="33">
        <f t="shared" si="5"/>
        <v>2.6390710202669969E-2</v>
      </c>
      <c r="M117" s="33">
        <f t="shared" si="6"/>
        <v>0</v>
      </c>
      <c r="O117">
        <v>43905</v>
      </c>
      <c r="P117" t="s">
        <v>658</v>
      </c>
      <c r="Q117">
        <v>1.2363120000000003E-6</v>
      </c>
      <c r="R117">
        <f t="shared" si="7"/>
        <v>1.2363120000000004E-4</v>
      </c>
      <c r="S117">
        <v>3073</v>
      </c>
    </row>
    <row r="118" spans="1:19" x14ac:dyDescent="0.25">
      <c r="A118">
        <v>99385</v>
      </c>
      <c r="B118" t="s">
        <v>639</v>
      </c>
      <c r="C118">
        <v>5.1121000000000007E-5</v>
      </c>
      <c r="D118">
        <v>3.5000000000000003E-2</v>
      </c>
      <c r="E118">
        <f t="shared" si="4"/>
        <v>1.7892350000000005E-6</v>
      </c>
      <c r="G118">
        <v>43369</v>
      </c>
      <c r="H118" t="s">
        <v>13</v>
      </c>
      <c r="I118">
        <v>2.7922298639000004E-3</v>
      </c>
      <c r="J118">
        <v>0.153</v>
      </c>
      <c r="K118">
        <v>4.2721116917670003E-4</v>
      </c>
      <c r="L118" s="33">
        <f t="shared" si="5"/>
        <v>2.6390710202669969E-2</v>
      </c>
      <c r="M118" s="33">
        <f t="shared" si="6"/>
        <v>0</v>
      </c>
      <c r="O118">
        <v>43906</v>
      </c>
      <c r="P118" t="s">
        <v>964</v>
      </c>
      <c r="Q118">
        <v>1.1147148E-6</v>
      </c>
      <c r="R118">
        <f t="shared" si="7"/>
        <v>1.1147148E-4</v>
      </c>
      <c r="S118">
        <v>3103</v>
      </c>
    </row>
    <row r="119" spans="1:19" x14ac:dyDescent="0.25">
      <c r="A119">
        <v>99435</v>
      </c>
      <c r="B119" t="s">
        <v>602</v>
      </c>
      <c r="C119">
        <v>4.1614000000000005E-5</v>
      </c>
      <c r="D119">
        <v>3.5000000000000003E-2</v>
      </c>
      <c r="E119">
        <f t="shared" si="4"/>
        <v>1.4564900000000003E-6</v>
      </c>
      <c r="G119">
        <v>43369</v>
      </c>
      <c r="H119" t="s">
        <v>13</v>
      </c>
      <c r="I119">
        <v>2.1736183349999997E-2</v>
      </c>
      <c r="J119">
        <v>9.6000000000000002E-2</v>
      </c>
      <c r="K119">
        <v>2.0866736015999997E-3</v>
      </c>
      <c r="L119" s="33">
        <f t="shared" si="5"/>
        <v>2.6390710202669969E-2</v>
      </c>
      <c r="M119" s="33">
        <f t="shared" si="6"/>
        <v>2.6390710202669969E-2</v>
      </c>
      <c r="O119">
        <v>43907</v>
      </c>
      <c r="P119" t="s">
        <v>1189</v>
      </c>
      <c r="Q119">
        <v>1.3539604532309998E-4</v>
      </c>
      <c r="R119">
        <f t="shared" si="7"/>
        <v>1.3539604532309998E-2</v>
      </c>
      <c r="S119">
        <v>3104</v>
      </c>
    </row>
    <row r="120" spans="1:19" x14ac:dyDescent="0.25">
      <c r="A120" t="s">
        <v>729</v>
      </c>
      <c r="B120" t="s">
        <v>730</v>
      </c>
      <c r="C120">
        <v>3.3351602866886296E-3</v>
      </c>
      <c r="D120">
        <v>3.5000000000000003E-2</v>
      </c>
      <c r="E120">
        <f t="shared" si="4"/>
        <v>1.1673061003410205E-4</v>
      </c>
      <c r="G120">
        <v>43370</v>
      </c>
      <c r="H120" t="s">
        <v>279</v>
      </c>
      <c r="I120">
        <v>5.9833222000000002E-3</v>
      </c>
      <c r="J120">
        <v>3.5000000000000003E-2</v>
      </c>
      <c r="K120">
        <v>2.0941627700000003E-4</v>
      </c>
      <c r="L120" s="33">
        <f t="shared" si="5"/>
        <v>2.3298905561409005E-3</v>
      </c>
      <c r="M120" s="33">
        <f t="shared" si="6"/>
        <v>0</v>
      </c>
      <c r="O120">
        <v>43908</v>
      </c>
      <c r="P120" t="s">
        <v>1117</v>
      </c>
      <c r="Q120">
        <v>1.6225747999999999E-7</v>
      </c>
      <c r="R120">
        <f t="shared" si="7"/>
        <v>1.6225747999999997E-5</v>
      </c>
      <c r="S120">
        <v>3105</v>
      </c>
    </row>
    <row r="121" spans="1:19" x14ac:dyDescent="0.25">
      <c r="A121" t="s">
        <v>771</v>
      </c>
      <c r="B121" t="s">
        <v>772</v>
      </c>
      <c r="C121">
        <v>7.1040124481559211E-4</v>
      </c>
      <c r="D121">
        <v>3.5000000000000003E-2</v>
      </c>
      <c r="E121">
        <f t="shared" si="4"/>
        <v>2.4864043568545725E-5</v>
      </c>
      <c r="G121">
        <v>43370</v>
      </c>
      <c r="H121" t="s">
        <v>279</v>
      </c>
      <c r="I121">
        <v>6.2097388000000009E-4</v>
      </c>
      <c r="J121">
        <v>0.379</v>
      </c>
      <c r="K121">
        <v>2.3534910052000005E-4</v>
      </c>
      <c r="L121" s="33">
        <f t="shared" si="5"/>
        <v>2.3298905561409005E-3</v>
      </c>
      <c r="M121" s="33">
        <f t="shared" si="6"/>
        <v>0</v>
      </c>
      <c r="O121">
        <v>43909</v>
      </c>
      <c r="P121" t="s">
        <v>1234</v>
      </c>
      <c r="Q121">
        <v>3.5219818267343306E-9</v>
      </c>
      <c r="R121">
        <f t="shared" si="7"/>
        <v>3.5219818267343308E-7</v>
      </c>
      <c r="S121">
        <v>3106</v>
      </c>
    </row>
    <row r="122" spans="1:19" x14ac:dyDescent="0.25">
      <c r="A122" t="s">
        <v>777</v>
      </c>
      <c r="B122" t="s">
        <v>778</v>
      </c>
      <c r="C122">
        <v>2.0681677941746398E-3</v>
      </c>
      <c r="D122">
        <v>3.5000000000000003E-2</v>
      </c>
      <c r="E122">
        <f t="shared" si="4"/>
        <v>7.2385872796112394E-5</v>
      </c>
      <c r="G122">
        <v>43370</v>
      </c>
      <c r="H122" t="s">
        <v>279</v>
      </c>
      <c r="I122">
        <v>1.0706662695300002E-2</v>
      </c>
      <c r="J122">
        <v>0.153</v>
      </c>
      <c r="K122">
        <v>1.6381193923809003E-3</v>
      </c>
      <c r="L122" s="33">
        <f t="shared" si="5"/>
        <v>2.3298905561409005E-3</v>
      </c>
      <c r="M122" s="33">
        <f t="shared" si="6"/>
        <v>0</v>
      </c>
      <c r="O122">
        <v>43910</v>
      </c>
      <c r="P122" t="s">
        <v>1212</v>
      </c>
      <c r="Q122">
        <v>4.1784192000000002E-7</v>
      </c>
      <c r="R122">
        <f t="shared" si="7"/>
        <v>4.1784192000000004E-5</v>
      </c>
      <c r="S122">
        <v>3107</v>
      </c>
    </row>
    <row r="123" spans="1:19" x14ac:dyDescent="0.25">
      <c r="A123" t="s">
        <v>783</v>
      </c>
      <c r="B123" t="s">
        <v>784</v>
      </c>
      <c r="C123">
        <v>9.8648410107978553E-4</v>
      </c>
      <c r="D123">
        <v>3.5000000000000003E-2</v>
      </c>
      <c r="E123">
        <f t="shared" si="4"/>
        <v>3.4526943537792495E-5</v>
      </c>
      <c r="G123">
        <v>43370</v>
      </c>
      <c r="H123" t="s">
        <v>279</v>
      </c>
      <c r="I123">
        <v>2.57297694E-3</v>
      </c>
      <c r="J123">
        <v>9.6000000000000002E-2</v>
      </c>
      <c r="K123">
        <v>2.4700578623999998E-4</v>
      </c>
      <c r="L123" s="33">
        <f t="shared" si="5"/>
        <v>2.3298905561409005E-3</v>
      </c>
      <c r="M123" s="33">
        <f t="shared" si="6"/>
        <v>2.3298905561409005E-3</v>
      </c>
      <c r="O123">
        <v>43911</v>
      </c>
      <c r="P123" t="s">
        <v>1128</v>
      </c>
      <c r="Q123">
        <v>1.0095026271323504E-7</v>
      </c>
      <c r="R123">
        <f t="shared" si="7"/>
        <v>1.0095026271323503E-5</v>
      </c>
      <c r="S123">
        <v>3108</v>
      </c>
    </row>
    <row r="124" spans="1:19" x14ac:dyDescent="0.25">
      <c r="A124" t="s">
        <v>857</v>
      </c>
      <c r="B124" t="s">
        <v>858</v>
      </c>
      <c r="C124">
        <v>1.0566044861246967E-4</v>
      </c>
      <c r="D124">
        <v>3.5000000000000003E-2</v>
      </c>
      <c r="E124">
        <f t="shared" si="4"/>
        <v>3.6981157014364387E-6</v>
      </c>
      <c r="G124">
        <v>43371</v>
      </c>
      <c r="H124" t="s">
        <v>656</v>
      </c>
      <c r="I124">
        <v>1.9975520000000001E-4</v>
      </c>
      <c r="J124">
        <v>3.5000000000000003E-2</v>
      </c>
      <c r="K124">
        <v>6.9914320000000014E-6</v>
      </c>
      <c r="L124" s="33">
        <f t="shared" si="5"/>
        <v>1.7612586561546214E-3</v>
      </c>
      <c r="M124" s="33">
        <f t="shared" si="6"/>
        <v>0</v>
      </c>
      <c r="O124">
        <v>43912</v>
      </c>
      <c r="P124" t="s">
        <v>1093</v>
      </c>
      <c r="Q124">
        <v>1.9215300000000001E-9</v>
      </c>
      <c r="R124">
        <f t="shared" si="7"/>
        <v>1.9215300000000001E-7</v>
      </c>
      <c r="S124">
        <v>3050</v>
      </c>
    </row>
    <row r="125" spans="1:19" x14ac:dyDescent="0.25">
      <c r="A125" t="s">
        <v>863</v>
      </c>
      <c r="B125" t="s">
        <v>864</v>
      </c>
      <c r="C125">
        <v>7.9743512299719585E-4</v>
      </c>
      <c r="D125">
        <v>3.5000000000000003E-2</v>
      </c>
      <c r="E125">
        <f t="shared" si="4"/>
        <v>2.7910229304901858E-5</v>
      </c>
      <c r="G125">
        <v>43371</v>
      </c>
      <c r="H125" t="s">
        <v>656</v>
      </c>
      <c r="I125">
        <v>1.3823390300000001E-3</v>
      </c>
      <c r="J125">
        <v>0.379</v>
      </c>
      <c r="K125">
        <v>5.2390649237E-4</v>
      </c>
      <c r="L125" s="33">
        <f t="shared" si="5"/>
        <v>1.7612586561546214E-3</v>
      </c>
      <c r="M125" s="33">
        <f t="shared" si="6"/>
        <v>0</v>
      </c>
      <c r="O125">
        <v>43913</v>
      </c>
      <c r="P125" t="s">
        <v>1044</v>
      </c>
      <c r="Q125">
        <v>4.0612175201999999E-6</v>
      </c>
      <c r="R125">
        <f t="shared" si="7"/>
        <v>4.0612175201999999E-4</v>
      </c>
      <c r="S125">
        <v>3109</v>
      </c>
    </row>
    <row r="126" spans="1:19" x14ac:dyDescent="0.25">
      <c r="A126" t="s">
        <v>869</v>
      </c>
      <c r="B126" t="s">
        <v>870</v>
      </c>
      <c r="C126">
        <v>1.2036075217385833E-3</v>
      </c>
      <c r="D126">
        <v>3.5000000000000003E-2</v>
      </c>
      <c r="E126">
        <f t="shared" si="4"/>
        <v>4.2126263260850419E-5</v>
      </c>
      <c r="G126">
        <v>43371</v>
      </c>
      <c r="H126" t="s">
        <v>656</v>
      </c>
      <c r="I126">
        <v>2.817500657925286E-3</v>
      </c>
      <c r="J126">
        <v>0.33700000000000002</v>
      </c>
      <c r="K126">
        <v>9.4949772172082145E-4</v>
      </c>
      <c r="L126" s="33">
        <f t="shared" si="5"/>
        <v>1.7612586561546214E-3</v>
      </c>
      <c r="M126" s="33">
        <f t="shared" si="6"/>
        <v>0</v>
      </c>
      <c r="O126">
        <v>43915</v>
      </c>
      <c r="P126" t="s">
        <v>634</v>
      </c>
      <c r="Q126">
        <v>6.739950000000001E-7</v>
      </c>
      <c r="R126">
        <f t="shared" si="7"/>
        <v>6.7399500000000004E-5</v>
      </c>
      <c r="S126">
        <v>3074</v>
      </c>
    </row>
    <row r="127" spans="1:19" x14ac:dyDescent="0.25">
      <c r="A127" t="s">
        <v>875</v>
      </c>
      <c r="B127" t="s">
        <v>876</v>
      </c>
      <c r="C127">
        <v>6.710286338150541E-4</v>
      </c>
      <c r="D127">
        <v>3.5000000000000003E-2</v>
      </c>
      <c r="E127">
        <f t="shared" si="4"/>
        <v>2.3486002183526897E-5</v>
      </c>
      <c r="G127">
        <v>43371</v>
      </c>
      <c r="H127" t="s">
        <v>656</v>
      </c>
      <c r="I127">
        <v>7.7539604600000006E-5</v>
      </c>
      <c r="J127">
        <v>0.153</v>
      </c>
      <c r="K127">
        <v>1.18635595038E-5</v>
      </c>
      <c r="L127" s="33">
        <f t="shared" si="5"/>
        <v>1.7612586561546214E-3</v>
      </c>
      <c r="M127" s="33">
        <f t="shared" si="6"/>
        <v>0</v>
      </c>
      <c r="O127">
        <v>43916</v>
      </c>
      <c r="P127" t="s">
        <v>1111</v>
      </c>
      <c r="Q127">
        <v>9.4560500000000008E-8</v>
      </c>
      <c r="R127">
        <f t="shared" si="7"/>
        <v>9.4560500000000007E-6</v>
      </c>
      <c r="S127">
        <v>3075</v>
      </c>
    </row>
    <row r="128" spans="1:19" x14ac:dyDescent="0.25">
      <c r="A128" t="s">
        <v>685</v>
      </c>
      <c r="B128" t="s">
        <v>686</v>
      </c>
      <c r="C128">
        <v>1.0490145249335498E-2</v>
      </c>
      <c r="D128">
        <v>3.5000000000000003E-2</v>
      </c>
      <c r="E128">
        <f t="shared" si="4"/>
        <v>3.6715508372674248E-4</v>
      </c>
      <c r="G128">
        <v>43371</v>
      </c>
      <c r="H128" t="s">
        <v>656</v>
      </c>
      <c r="I128">
        <v>2.8020776100000002E-3</v>
      </c>
      <c r="J128">
        <v>9.6000000000000002E-2</v>
      </c>
      <c r="K128">
        <v>2.6899945056000003E-4</v>
      </c>
      <c r="L128" s="33">
        <f t="shared" si="5"/>
        <v>1.7612586561546214E-3</v>
      </c>
      <c r="M128" s="33">
        <f t="shared" si="6"/>
        <v>1.7612586561546214E-3</v>
      </c>
      <c r="O128">
        <v>43917</v>
      </c>
      <c r="P128" t="s">
        <v>1204</v>
      </c>
      <c r="Q128">
        <v>8.8838684388000013E-6</v>
      </c>
      <c r="R128">
        <f t="shared" si="7"/>
        <v>8.8838684388000007E-4</v>
      </c>
      <c r="S128">
        <v>3110</v>
      </c>
    </row>
    <row r="129" spans="1:19" x14ac:dyDescent="0.25">
      <c r="A129" t="s">
        <v>691</v>
      </c>
      <c r="B129" t="s">
        <v>692</v>
      </c>
      <c r="C129">
        <v>7.3393621060491215E-2</v>
      </c>
      <c r="D129">
        <v>3.5000000000000003E-2</v>
      </c>
      <c r="E129">
        <f t="shared" si="4"/>
        <v>2.5687767371171929E-3</v>
      </c>
      <c r="G129">
        <v>43372</v>
      </c>
      <c r="H129" t="s">
        <v>1010</v>
      </c>
      <c r="I129">
        <v>4.0000000000000001E-10</v>
      </c>
      <c r="J129">
        <v>0.379</v>
      </c>
      <c r="K129">
        <v>1.516E-10</v>
      </c>
      <c r="L129" s="33">
        <f t="shared" si="5"/>
        <v>1.516E-10</v>
      </c>
      <c r="M129" s="33">
        <f t="shared" si="6"/>
        <v>1.516E-10</v>
      </c>
      <c r="O129">
        <v>43918</v>
      </c>
      <c r="P129" t="s">
        <v>965</v>
      </c>
      <c r="Q129">
        <v>1.7689445999999999E-6</v>
      </c>
      <c r="R129">
        <f t="shared" si="7"/>
        <v>1.7689445999999998E-4</v>
      </c>
      <c r="S129">
        <v>3062</v>
      </c>
    </row>
    <row r="130" spans="1:19" x14ac:dyDescent="0.25">
      <c r="A130" t="s">
        <v>697</v>
      </c>
      <c r="B130" t="s">
        <v>698</v>
      </c>
      <c r="C130">
        <v>3.5147996970918763E-2</v>
      </c>
      <c r="D130">
        <v>3.5000000000000003E-2</v>
      </c>
      <c r="E130">
        <f t="shared" si="4"/>
        <v>1.2301798939821568E-3</v>
      </c>
      <c r="G130">
        <v>43373</v>
      </c>
      <c r="H130" t="s">
        <v>657</v>
      </c>
      <c r="I130">
        <v>6.4811856000000006E-3</v>
      </c>
      <c r="J130">
        <v>3.5000000000000003E-2</v>
      </c>
      <c r="K130">
        <v>2.2684149600000006E-4</v>
      </c>
      <c r="L130" s="33">
        <f t="shared" si="5"/>
        <v>1.1575581349671004E-3</v>
      </c>
      <c r="M130" s="33">
        <f t="shared" si="6"/>
        <v>0</v>
      </c>
      <c r="O130">
        <v>43919</v>
      </c>
      <c r="P130" t="s">
        <v>1038</v>
      </c>
      <c r="Q130">
        <v>1.2673759999999999E-8</v>
      </c>
      <c r="R130">
        <f t="shared" si="7"/>
        <v>1.2673759999999999E-6</v>
      </c>
      <c r="S130">
        <v>3111</v>
      </c>
    </row>
    <row r="131" spans="1:19" x14ac:dyDescent="0.25">
      <c r="A131" t="s">
        <v>717</v>
      </c>
      <c r="B131" t="s">
        <v>718</v>
      </c>
      <c r="C131">
        <v>6.5202462107176295E-3</v>
      </c>
      <c r="D131">
        <v>3.5000000000000003E-2</v>
      </c>
      <c r="E131">
        <f t="shared" si="4"/>
        <v>2.2820861737511705E-4</v>
      </c>
      <c r="G131">
        <v>43373</v>
      </c>
      <c r="H131" t="s">
        <v>657</v>
      </c>
      <c r="I131">
        <v>2.4511333800000005E-3</v>
      </c>
      <c r="J131">
        <v>0.379</v>
      </c>
      <c r="K131">
        <v>9.2897955102000016E-4</v>
      </c>
      <c r="L131" s="33">
        <f t="shared" si="5"/>
        <v>1.1575581349671004E-3</v>
      </c>
      <c r="M131" s="33">
        <f t="shared" si="6"/>
        <v>0</v>
      </c>
      <c r="O131">
        <v>43920</v>
      </c>
      <c r="P131" t="s">
        <v>1015</v>
      </c>
      <c r="Q131">
        <v>1.3366761499999999E-6</v>
      </c>
      <c r="R131">
        <f t="shared" si="7"/>
        <v>1.33667615E-4</v>
      </c>
      <c r="S131">
        <v>2080</v>
      </c>
    </row>
    <row r="132" spans="1:19" x14ac:dyDescent="0.25">
      <c r="A132" t="s">
        <v>723</v>
      </c>
      <c r="B132" t="s">
        <v>724</v>
      </c>
      <c r="C132">
        <v>1.120183001323778E-2</v>
      </c>
      <c r="D132">
        <v>3.5000000000000003E-2</v>
      </c>
      <c r="E132">
        <f t="shared" ref="E132:E195" si="8">C132*D132</f>
        <v>3.9206405046332234E-4</v>
      </c>
      <c r="G132">
        <v>43373</v>
      </c>
      <c r="H132" t="s">
        <v>657</v>
      </c>
      <c r="I132">
        <v>6.1672007000000004E-6</v>
      </c>
      <c r="J132">
        <v>0.153</v>
      </c>
      <c r="K132">
        <v>9.4358170710000006E-7</v>
      </c>
      <c r="L132" s="33">
        <f t="shared" ref="L132:L195" si="9">SUMIF($G$3:$G$1148,G132,$K$3:$K$1148)</f>
        <v>1.1575581349671004E-3</v>
      </c>
      <c r="M132" s="33">
        <f t="shared" ref="M132:M195" si="10">IF(G132=G133,0,L132)</f>
        <v>0</v>
      </c>
      <c r="O132">
        <v>43921</v>
      </c>
      <c r="P132" t="s">
        <v>1235</v>
      </c>
      <c r="Q132">
        <v>3.8812239730612324E-7</v>
      </c>
      <c r="R132">
        <f t="shared" ref="R132:R195" si="11">Q132*100</f>
        <v>3.8812239730612322E-5</v>
      </c>
      <c r="S132">
        <v>3112</v>
      </c>
    </row>
    <row r="133" spans="1:19" x14ac:dyDescent="0.25">
      <c r="A133" t="s">
        <v>739</v>
      </c>
      <c r="B133" t="s">
        <v>740</v>
      </c>
      <c r="C133">
        <v>4.2024665296710114E-5</v>
      </c>
      <c r="D133">
        <v>3.5000000000000003E-2</v>
      </c>
      <c r="E133">
        <f t="shared" si="8"/>
        <v>1.4708632853848542E-6</v>
      </c>
      <c r="G133">
        <v>43373</v>
      </c>
      <c r="H133" t="s">
        <v>657</v>
      </c>
      <c r="I133">
        <v>8.2656899999999988E-6</v>
      </c>
      <c r="J133">
        <v>9.6000000000000002E-2</v>
      </c>
      <c r="K133">
        <v>7.9350623999999988E-7</v>
      </c>
      <c r="L133" s="33">
        <f t="shared" si="9"/>
        <v>1.1575581349671004E-3</v>
      </c>
      <c r="M133" s="33">
        <f t="shared" si="10"/>
        <v>1.1575581349671004E-3</v>
      </c>
      <c r="O133">
        <v>43922</v>
      </c>
      <c r="P133" t="s">
        <v>1112</v>
      </c>
      <c r="Q133">
        <v>2.9169905549999997E-5</v>
      </c>
      <c r="R133">
        <f t="shared" si="11"/>
        <v>2.9169905549999999E-3</v>
      </c>
      <c r="S133">
        <v>2050</v>
      </c>
    </row>
    <row r="134" spans="1:19" x14ac:dyDescent="0.25">
      <c r="A134" t="s">
        <v>747</v>
      </c>
      <c r="B134" t="s">
        <v>748</v>
      </c>
      <c r="C134">
        <v>8.8193484798536853E-6</v>
      </c>
      <c r="D134">
        <v>3.5000000000000003E-2</v>
      </c>
      <c r="E134">
        <f t="shared" si="8"/>
        <v>3.0867719679487904E-7</v>
      </c>
      <c r="G134">
        <v>43374</v>
      </c>
      <c r="H134" t="s">
        <v>593</v>
      </c>
      <c r="I134">
        <v>2.8149800000000003E-5</v>
      </c>
      <c r="J134">
        <v>3.5000000000000003E-2</v>
      </c>
      <c r="K134">
        <v>9.8524300000000024E-7</v>
      </c>
      <c r="L134" s="33">
        <f t="shared" si="9"/>
        <v>5.6048934757848791E-3</v>
      </c>
      <c r="M134" s="33">
        <f t="shared" si="10"/>
        <v>0</v>
      </c>
      <c r="O134">
        <v>43923</v>
      </c>
      <c r="P134" t="s">
        <v>1131</v>
      </c>
      <c r="Q134">
        <v>1.0810596000000002E-7</v>
      </c>
      <c r="R134">
        <f t="shared" si="11"/>
        <v>1.0810596000000002E-5</v>
      </c>
      <c r="S134">
        <v>3113</v>
      </c>
    </row>
    <row r="135" spans="1:19" x14ac:dyDescent="0.25">
      <c r="A135" t="s">
        <v>795</v>
      </c>
      <c r="B135" t="s">
        <v>796</v>
      </c>
      <c r="C135">
        <v>4.0388971291449244E-6</v>
      </c>
      <c r="D135">
        <v>3.5000000000000003E-2</v>
      </c>
      <c r="E135">
        <f t="shared" si="8"/>
        <v>1.4136139952007236E-7</v>
      </c>
      <c r="G135">
        <v>43374</v>
      </c>
      <c r="H135" t="s">
        <v>593</v>
      </c>
      <c r="I135">
        <v>3.2810915000000004E-4</v>
      </c>
      <c r="J135">
        <v>0.379</v>
      </c>
      <c r="K135">
        <v>1.2435336785000001E-4</v>
      </c>
      <c r="L135" s="33">
        <f t="shared" si="9"/>
        <v>5.6048934757848791E-3</v>
      </c>
      <c r="M135" s="33">
        <f t="shared" si="10"/>
        <v>0</v>
      </c>
      <c r="O135">
        <v>43924</v>
      </c>
      <c r="P135" t="s">
        <v>1236</v>
      </c>
      <c r="Q135">
        <v>1.5027122460733145E-8</v>
      </c>
      <c r="R135">
        <f t="shared" si="11"/>
        <v>1.5027122460733145E-6</v>
      </c>
      <c r="S135">
        <v>3114</v>
      </c>
    </row>
    <row r="136" spans="1:19" x14ac:dyDescent="0.25">
      <c r="A136" t="s">
        <v>805</v>
      </c>
      <c r="B136" t="s">
        <v>806</v>
      </c>
      <c r="C136">
        <v>4.1131601342675492E-6</v>
      </c>
      <c r="D136">
        <v>3.5000000000000003E-2</v>
      </c>
      <c r="E136">
        <f t="shared" si="8"/>
        <v>1.4396060469936423E-7</v>
      </c>
      <c r="G136">
        <v>43374</v>
      </c>
      <c r="H136" t="s">
        <v>593</v>
      </c>
      <c r="I136">
        <v>1.5614174055023378E-2</v>
      </c>
      <c r="J136">
        <v>0.33700000000000002</v>
      </c>
      <c r="K136">
        <v>5.2619766565428789E-3</v>
      </c>
      <c r="L136" s="33">
        <f t="shared" si="9"/>
        <v>5.6048934757848791E-3</v>
      </c>
      <c r="M136" s="33">
        <f t="shared" si="10"/>
        <v>0</v>
      </c>
      <c r="O136">
        <v>43926</v>
      </c>
      <c r="P136" t="s">
        <v>1205</v>
      </c>
      <c r="Q136">
        <v>5.5429390800000012E-8</v>
      </c>
      <c r="R136">
        <f t="shared" si="11"/>
        <v>5.5429390800000011E-6</v>
      </c>
      <c r="S136">
        <v>3115</v>
      </c>
    </row>
    <row r="137" spans="1:19" x14ac:dyDescent="0.25">
      <c r="A137" t="s">
        <v>745</v>
      </c>
      <c r="B137" t="s">
        <v>746</v>
      </c>
      <c r="C137">
        <v>5.1197128315256076E-5</v>
      </c>
      <c r="D137">
        <v>3.5000000000000003E-2</v>
      </c>
      <c r="E137">
        <f t="shared" si="8"/>
        <v>1.7918994910339627E-6</v>
      </c>
      <c r="G137">
        <v>43374</v>
      </c>
      <c r="H137" t="s">
        <v>593</v>
      </c>
      <c r="I137">
        <v>1.7544000000000001E-8</v>
      </c>
      <c r="J137">
        <v>0.153</v>
      </c>
      <c r="K137">
        <v>2.6842320000000002E-9</v>
      </c>
      <c r="L137" s="33">
        <f t="shared" si="9"/>
        <v>5.6048934757848791E-3</v>
      </c>
      <c r="M137" s="33">
        <f t="shared" si="10"/>
        <v>0</v>
      </c>
      <c r="O137">
        <v>43927</v>
      </c>
      <c r="P137" t="s">
        <v>1016</v>
      </c>
      <c r="Q137">
        <v>7.7889161700000001E-6</v>
      </c>
      <c r="R137">
        <f t="shared" si="11"/>
        <v>7.7889161700000001E-4</v>
      </c>
      <c r="S137">
        <v>3116</v>
      </c>
    </row>
    <row r="138" spans="1:19" x14ac:dyDescent="0.25">
      <c r="A138" t="s">
        <v>741</v>
      </c>
      <c r="B138" t="s">
        <v>742</v>
      </c>
      <c r="C138">
        <v>1.3546219880836968E-4</v>
      </c>
      <c r="D138">
        <v>3.5000000000000003E-2</v>
      </c>
      <c r="E138">
        <f t="shared" si="8"/>
        <v>4.7411769582929397E-6</v>
      </c>
      <c r="G138">
        <v>43374</v>
      </c>
      <c r="H138" t="s">
        <v>593</v>
      </c>
      <c r="I138">
        <v>2.2664117100000001E-3</v>
      </c>
      <c r="J138">
        <v>9.6000000000000002E-2</v>
      </c>
      <c r="K138">
        <v>2.1757552416000001E-4</v>
      </c>
      <c r="L138" s="33">
        <f t="shared" si="9"/>
        <v>5.6048934757848791E-3</v>
      </c>
      <c r="M138" s="33">
        <f t="shared" si="10"/>
        <v>5.6048934757848791E-3</v>
      </c>
      <c r="O138">
        <v>43928</v>
      </c>
      <c r="P138" t="s">
        <v>635</v>
      </c>
      <c r="Q138">
        <v>7.1070979999999995E-8</v>
      </c>
      <c r="R138">
        <f t="shared" si="11"/>
        <v>7.1070979999999996E-6</v>
      </c>
      <c r="S138">
        <v>3117</v>
      </c>
    </row>
    <row r="139" spans="1:19" x14ac:dyDescent="0.25">
      <c r="A139" t="s">
        <v>761</v>
      </c>
      <c r="B139" t="s">
        <v>762</v>
      </c>
      <c r="C139">
        <v>1.6543669063536545E-5</v>
      </c>
      <c r="D139">
        <v>3.5000000000000003E-2</v>
      </c>
      <c r="E139">
        <f t="shared" si="8"/>
        <v>5.7902841722377916E-7</v>
      </c>
      <c r="G139">
        <v>43376</v>
      </c>
      <c r="H139" t="s">
        <v>991</v>
      </c>
      <c r="I139">
        <v>1.9385952500000001E-3</v>
      </c>
      <c r="J139">
        <v>0.379</v>
      </c>
      <c r="K139">
        <v>7.3472759975E-4</v>
      </c>
      <c r="L139" s="33">
        <f t="shared" si="9"/>
        <v>7.4735926631000005E-4</v>
      </c>
      <c r="M139" s="33">
        <f t="shared" si="10"/>
        <v>0</v>
      </c>
      <c r="O139">
        <v>43929</v>
      </c>
      <c r="P139" t="s">
        <v>1039</v>
      </c>
      <c r="Q139">
        <v>1.7238962810000001E-5</v>
      </c>
      <c r="R139">
        <f t="shared" si="11"/>
        <v>1.7238962810000001E-3</v>
      </c>
      <c r="S139">
        <v>3118</v>
      </c>
    </row>
    <row r="140" spans="1:19" x14ac:dyDescent="0.25">
      <c r="A140" t="s">
        <v>709</v>
      </c>
      <c r="B140" t="s">
        <v>710</v>
      </c>
      <c r="C140">
        <v>3.0470901764592197E-6</v>
      </c>
      <c r="D140">
        <v>3.5000000000000003E-2</v>
      </c>
      <c r="E140">
        <f t="shared" si="8"/>
        <v>1.066481561760727E-7</v>
      </c>
      <c r="G140">
        <v>43376</v>
      </c>
      <c r="H140" t="s">
        <v>991</v>
      </c>
      <c r="I140">
        <v>1.3157985999999997E-4</v>
      </c>
      <c r="J140">
        <v>9.6000000000000002E-2</v>
      </c>
      <c r="K140">
        <v>1.2631666559999997E-5</v>
      </c>
      <c r="L140" s="33">
        <f t="shared" si="9"/>
        <v>7.4735926631000005E-4</v>
      </c>
      <c r="M140" s="33">
        <f t="shared" si="10"/>
        <v>7.4735926631000005E-4</v>
      </c>
      <c r="O140">
        <v>43930</v>
      </c>
      <c r="P140" t="s">
        <v>1060</v>
      </c>
      <c r="Q140">
        <v>5.0406999999999996E-8</v>
      </c>
      <c r="R140">
        <f t="shared" si="11"/>
        <v>5.0406999999999999E-6</v>
      </c>
      <c r="S140">
        <v>3119</v>
      </c>
    </row>
    <row r="141" spans="1:19" x14ac:dyDescent="0.25">
      <c r="A141" t="s">
        <v>681</v>
      </c>
      <c r="B141" t="s">
        <v>682</v>
      </c>
      <c r="C141">
        <v>3.5955559495634691E-2</v>
      </c>
      <c r="D141">
        <v>3.5000000000000003E-2</v>
      </c>
      <c r="E141">
        <f t="shared" si="8"/>
        <v>1.2584445823472143E-3</v>
      </c>
      <c r="G141">
        <v>43380</v>
      </c>
      <c r="H141" t="s">
        <v>1220</v>
      </c>
      <c r="I141">
        <v>9.3005999999999987E-6</v>
      </c>
      <c r="J141">
        <v>9.6000000000000002E-2</v>
      </c>
      <c r="K141">
        <v>8.9285759999999989E-7</v>
      </c>
      <c r="L141" s="33">
        <f t="shared" si="9"/>
        <v>8.9285759999999989E-7</v>
      </c>
      <c r="M141" s="33">
        <f t="shared" si="10"/>
        <v>8.9285759999999989E-7</v>
      </c>
      <c r="O141">
        <v>43931</v>
      </c>
      <c r="P141" t="s">
        <v>1017</v>
      </c>
      <c r="Q141">
        <v>3.0951035000000002E-7</v>
      </c>
      <c r="R141">
        <f t="shared" si="11"/>
        <v>3.0951035000000005E-5</v>
      </c>
      <c r="S141">
        <v>407</v>
      </c>
    </row>
    <row r="142" spans="1:19" x14ac:dyDescent="0.25">
      <c r="A142" t="s">
        <v>793</v>
      </c>
      <c r="B142" t="s">
        <v>794</v>
      </c>
      <c r="C142">
        <v>4.9722687203945105E-6</v>
      </c>
      <c r="D142">
        <v>3.5000000000000003E-2</v>
      </c>
      <c r="E142">
        <f t="shared" si="8"/>
        <v>1.7402940521380789E-7</v>
      </c>
      <c r="G142">
        <v>43390</v>
      </c>
      <c r="H142" t="s">
        <v>619</v>
      </c>
      <c r="I142">
        <v>1.0354400000000001E-4</v>
      </c>
      <c r="J142">
        <v>3.5000000000000003E-2</v>
      </c>
      <c r="K142">
        <v>3.6240400000000006E-6</v>
      </c>
      <c r="L142" s="33">
        <f t="shared" si="9"/>
        <v>6.2780657565550003E-3</v>
      </c>
      <c r="M142" s="33">
        <f t="shared" si="10"/>
        <v>0</v>
      </c>
      <c r="O142">
        <v>43932</v>
      </c>
      <c r="P142" t="s">
        <v>659</v>
      </c>
      <c r="Q142">
        <v>2.2680000000000005E-8</v>
      </c>
      <c r="R142">
        <f t="shared" si="11"/>
        <v>2.2680000000000006E-6</v>
      </c>
      <c r="S142">
        <v>3120</v>
      </c>
    </row>
    <row r="143" spans="1:19" x14ac:dyDescent="0.25">
      <c r="A143" t="s">
        <v>809</v>
      </c>
      <c r="B143" t="s">
        <v>810</v>
      </c>
      <c r="C143">
        <v>5.2340352619362288E-5</v>
      </c>
      <c r="D143">
        <v>3.5000000000000003E-2</v>
      </c>
      <c r="E143">
        <f t="shared" si="8"/>
        <v>1.8319123416776803E-6</v>
      </c>
      <c r="G143">
        <v>43390</v>
      </c>
      <c r="H143" t="s">
        <v>619</v>
      </c>
      <c r="I143">
        <v>4.1008276995000002E-2</v>
      </c>
      <c r="J143">
        <v>0.153</v>
      </c>
      <c r="K143">
        <v>6.2742663802350003E-3</v>
      </c>
      <c r="L143" s="33">
        <f t="shared" si="9"/>
        <v>6.2780657565550003E-3</v>
      </c>
      <c r="M143" s="33">
        <f t="shared" si="10"/>
        <v>0</v>
      </c>
      <c r="O143">
        <v>43934</v>
      </c>
      <c r="P143" t="s">
        <v>1132</v>
      </c>
      <c r="Q143">
        <v>4.2046260000000008E-8</v>
      </c>
      <c r="R143">
        <f t="shared" si="11"/>
        <v>4.2046260000000007E-6</v>
      </c>
      <c r="S143">
        <v>3121</v>
      </c>
    </row>
    <row r="144" spans="1:19" x14ac:dyDescent="0.25">
      <c r="A144" t="s">
        <v>689</v>
      </c>
      <c r="B144" t="s">
        <v>690</v>
      </c>
      <c r="C144">
        <v>7.2609690619481346E-2</v>
      </c>
      <c r="D144">
        <v>3.5000000000000003E-2</v>
      </c>
      <c r="E144">
        <f t="shared" si="8"/>
        <v>2.5413391716818472E-3</v>
      </c>
      <c r="G144">
        <v>43390</v>
      </c>
      <c r="H144" t="s">
        <v>619</v>
      </c>
      <c r="I144">
        <v>1.8264199999999999E-6</v>
      </c>
      <c r="J144">
        <v>9.6000000000000002E-2</v>
      </c>
      <c r="K144">
        <v>1.7533632E-7</v>
      </c>
      <c r="L144" s="33">
        <f t="shared" si="9"/>
        <v>6.2780657565550003E-3</v>
      </c>
      <c r="M144" s="33">
        <f t="shared" si="10"/>
        <v>6.2780657565550003E-3</v>
      </c>
      <c r="O144">
        <v>43935</v>
      </c>
      <c r="P144" t="s">
        <v>1040</v>
      </c>
      <c r="Q144">
        <v>1.534192E-8</v>
      </c>
      <c r="R144">
        <f t="shared" si="11"/>
        <v>1.5341920000000001E-6</v>
      </c>
      <c r="S144">
        <v>950</v>
      </c>
    </row>
    <row r="145" spans="1:19" x14ac:dyDescent="0.25">
      <c r="A145" t="s">
        <v>715</v>
      </c>
      <c r="B145" t="s">
        <v>716</v>
      </c>
      <c r="C145">
        <v>1.0525703118901259E-2</v>
      </c>
      <c r="D145">
        <v>3.5000000000000003E-2</v>
      </c>
      <c r="E145">
        <f t="shared" si="8"/>
        <v>3.6839960916154412E-4</v>
      </c>
      <c r="G145">
        <v>43403</v>
      </c>
      <c r="H145" t="s">
        <v>963</v>
      </c>
      <c r="I145">
        <v>7.9567999999999994E-7</v>
      </c>
      <c r="J145">
        <v>0.379</v>
      </c>
      <c r="K145">
        <v>3.0156271999999998E-7</v>
      </c>
      <c r="L145" s="33">
        <f t="shared" si="9"/>
        <v>3.0156271999999998E-7</v>
      </c>
      <c r="M145" s="33">
        <f t="shared" si="10"/>
        <v>3.0156271999999998E-7</v>
      </c>
      <c r="O145">
        <v>43937</v>
      </c>
      <c r="P145" t="s">
        <v>1109</v>
      </c>
      <c r="Q145">
        <v>1.553279198E-5</v>
      </c>
      <c r="R145">
        <f t="shared" si="11"/>
        <v>1.5532791979999999E-3</v>
      </c>
      <c r="S145">
        <v>3122</v>
      </c>
    </row>
    <row r="146" spans="1:19" x14ac:dyDescent="0.25">
      <c r="A146" t="s">
        <v>721</v>
      </c>
      <c r="B146" t="s">
        <v>722</v>
      </c>
      <c r="C146">
        <v>8.0840523663504686E-3</v>
      </c>
      <c r="D146">
        <v>3.5000000000000003E-2</v>
      </c>
      <c r="E146">
        <f t="shared" si="8"/>
        <v>2.8294183282226643E-4</v>
      </c>
      <c r="G146">
        <v>43404</v>
      </c>
      <c r="H146" t="s">
        <v>594</v>
      </c>
      <c r="I146">
        <v>2.7486600000000002E-5</v>
      </c>
      <c r="J146">
        <v>3.5000000000000003E-2</v>
      </c>
      <c r="K146">
        <v>9.6203100000000007E-7</v>
      </c>
      <c r="L146" s="33">
        <f t="shared" si="9"/>
        <v>3.9422916132370007E-4</v>
      </c>
      <c r="M146" s="33">
        <f t="shared" si="10"/>
        <v>0</v>
      </c>
      <c r="O146">
        <v>43938</v>
      </c>
      <c r="P146" t="s">
        <v>1105</v>
      </c>
      <c r="Q146">
        <v>6.5877779999999999E-7</v>
      </c>
      <c r="R146">
        <f t="shared" si="11"/>
        <v>6.5877779999999993E-5</v>
      </c>
      <c r="S146">
        <v>3123</v>
      </c>
    </row>
    <row r="147" spans="1:19" x14ac:dyDescent="0.25">
      <c r="A147" t="s">
        <v>769</v>
      </c>
      <c r="B147" t="s">
        <v>770</v>
      </c>
      <c r="C147">
        <v>1.7200708917299511E-3</v>
      </c>
      <c r="D147">
        <v>3.5000000000000003E-2</v>
      </c>
      <c r="E147">
        <f t="shared" si="8"/>
        <v>6.0202481210548294E-5</v>
      </c>
      <c r="G147">
        <v>43404</v>
      </c>
      <c r="H147" t="s">
        <v>594</v>
      </c>
      <c r="I147">
        <v>8.5859464000000011E-4</v>
      </c>
      <c r="J147">
        <v>0.379</v>
      </c>
      <c r="K147">
        <v>3.2540736856000006E-4</v>
      </c>
      <c r="L147" s="33">
        <f t="shared" si="9"/>
        <v>3.9422916132370007E-4</v>
      </c>
      <c r="M147" s="33">
        <f t="shared" si="10"/>
        <v>0</v>
      </c>
      <c r="O147">
        <v>43939</v>
      </c>
      <c r="P147" t="s">
        <v>1083</v>
      </c>
      <c r="Q147">
        <v>7.8794100000000016E-8</v>
      </c>
      <c r="R147">
        <f t="shared" si="11"/>
        <v>7.8794100000000019E-6</v>
      </c>
      <c r="S147">
        <v>3124</v>
      </c>
    </row>
    <row r="148" spans="1:19" x14ac:dyDescent="0.25">
      <c r="A148" t="s">
        <v>775</v>
      </c>
      <c r="B148" t="s">
        <v>776</v>
      </c>
      <c r="C148">
        <v>1.4506142335247651E-3</v>
      </c>
      <c r="D148">
        <v>3.5000000000000003E-2</v>
      </c>
      <c r="E148">
        <f t="shared" si="8"/>
        <v>5.0771498173366781E-5</v>
      </c>
      <c r="G148">
        <v>43404</v>
      </c>
      <c r="H148" t="s">
        <v>594</v>
      </c>
      <c r="I148">
        <v>3.3100842899999999E-5</v>
      </c>
      <c r="J148">
        <v>0.153</v>
      </c>
      <c r="K148">
        <v>5.0644289637000002E-6</v>
      </c>
      <c r="L148" s="33">
        <f t="shared" si="9"/>
        <v>3.9422916132370007E-4</v>
      </c>
      <c r="M148" s="33">
        <f t="shared" si="10"/>
        <v>0</v>
      </c>
      <c r="O148">
        <v>43940</v>
      </c>
      <c r="P148" t="s">
        <v>1102</v>
      </c>
      <c r="Q148">
        <v>3.7663579800000005E-6</v>
      </c>
      <c r="R148">
        <f t="shared" si="11"/>
        <v>3.7663579800000007E-4</v>
      </c>
      <c r="S148">
        <v>3125</v>
      </c>
    </row>
    <row r="149" spans="1:19" x14ac:dyDescent="0.25">
      <c r="A149" t="s">
        <v>815</v>
      </c>
      <c r="B149" t="s">
        <v>816</v>
      </c>
      <c r="C149">
        <v>3.4198341593969109E-7</v>
      </c>
      <c r="D149">
        <v>3.5000000000000003E-2</v>
      </c>
      <c r="E149">
        <f t="shared" si="8"/>
        <v>1.1969419557889189E-8</v>
      </c>
      <c r="G149">
        <v>43404</v>
      </c>
      <c r="H149" t="s">
        <v>594</v>
      </c>
      <c r="I149">
        <v>6.5411804999999999E-4</v>
      </c>
      <c r="J149">
        <v>9.6000000000000002E-2</v>
      </c>
      <c r="K149">
        <v>6.2795332799999999E-5</v>
      </c>
      <c r="L149" s="33">
        <f t="shared" si="9"/>
        <v>3.9422916132370007E-4</v>
      </c>
      <c r="M149" s="33">
        <f t="shared" si="10"/>
        <v>3.9422916132370007E-4</v>
      </c>
      <c r="O149">
        <v>43941</v>
      </c>
      <c r="P149" t="s">
        <v>1002</v>
      </c>
      <c r="Q149">
        <v>4.4408946E-7</v>
      </c>
      <c r="R149">
        <f t="shared" si="11"/>
        <v>4.4408946E-5</v>
      </c>
      <c r="S149">
        <v>1908</v>
      </c>
    </row>
    <row r="150" spans="1:19" x14ac:dyDescent="0.25">
      <c r="A150" t="s">
        <v>819</v>
      </c>
      <c r="B150" t="s">
        <v>820</v>
      </c>
      <c r="C150">
        <v>5.2922948870872502E-6</v>
      </c>
      <c r="D150">
        <v>3.5000000000000003E-2</v>
      </c>
      <c r="E150">
        <f t="shared" si="8"/>
        <v>1.8523032104805377E-7</v>
      </c>
      <c r="G150">
        <v>43406</v>
      </c>
      <c r="H150" t="s">
        <v>1223</v>
      </c>
      <c r="I150">
        <v>1.8376999999999998E-7</v>
      </c>
      <c r="J150">
        <v>9.6000000000000002E-2</v>
      </c>
      <c r="K150">
        <v>1.7641919999999998E-8</v>
      </c>
      <c r="L150" s="33">
        <f t="shared" si="9"/>
        <v>1.7641919999999998E-8</v>
      </c>
      <c r="M150" s="33">
        <f t="shared" si="10"/>
        <v>1.7641919999999998E-8</v>
      </c>
      <c r="O150">
        <v>43943</v>
      </c>
      <c r="P150" t="s">
        <v>1018</v>
      </c>
      <c r="Q150">
        <v>1.1167803499999999E-6</v>
      </c>
      <c r="R150">
        <f t="shared" si="11"/>
        <v>1.1167803499999999E-4</v>
      </c>
      <c r="S150">
        <v>3126</v>
      </c>
    </row>
    <row r="151" spans="1:19" x14ac:dyDescent="0.25">
      <c r="A151" t="s">
        <v>825</v>
      </c>
      <c r="B151" t="s">
        <v>826</v>
      </c>
      <c r="C151">
        <v>5.11605542479131E-5</v>
      </c>
      <c r="D151">
        <v>3.5000000000000003E-2</v>
      </c>
      <c r="E151">
        <f t="shared" si="8"/>
        <v>1.7906193986769586E-6</v>
      </c>
      <c r="G151">
        <v>43407</v>
      </c>
      <c r="H151" t="s">
        <v>620</v>
      </c>
      <c r="I151">
        <v>2.6530000000000003E-6</v>
      </c>
      <c r="J151">
        <v>3.5000000000000003E-2</v>
      </c>
      <c r="K151">
        <v>9.285500000000002E-8</v>
      </c>
      <c r="L151" s="33">
        <f t="shared" si="9"/>
        <v>1.0600773680000001E-7</v>
      </c>
      <c r="M151" s="33">
        <f t="shared" si="10"/>
        <v>0</v>
      </c>
      <c r="O151">
        <v>43945</v>
      </c>
      <c r="P151" t="s">
        <v>1045</v>
      </c>
      <c r="Q151">
        <v>3.6127705040000003E-5</v>
      </c>
      <c r="R151">
        <f t="shared" si="11"/>
        <v>3.6127705040000001E-3</v>
      </c>
      <c r="S151">
        <v>3127</v>
      </c>
    </row>
    <row r="152" spans="1:19" x14ac:dyDescent="0.25">
      <c r="A152" t="s">
        <v>829</v>
      </c>
      <c r="B152" t="s">
        <v>830</v>
      </c>
      <c r="C152">
        <v>2.0588846560741782E-5</v>
      </c>
      <c r="D152">
        <v>3.5000000000000003E-2</v>
      </c>
      <c r="E152">
        <f t="shared" si="8"/>
        <v>7.2060962962596245E-7</v>
      </c>
      <c r="G152">
        <v>43407</v>
      </c>
      <c r="H152" t="s">
        <v>620</v>
      </c>
      <c r="I152">
        <v>8.5965599999999995E-8</v>
      </c>
      <c r="J152">
        <v>0.153</v>
      </c>
      <c r="K152">
        <v>1.3152736799999999E-8</v>
      </c>
      <c r="L152" s="33">
        <f t="shared" si="9"/>
        <v>1.0600773680000001E-7</v>
      </c>
      <c r="M152" s="33">
        <f t="shared" si="10"/>
        <v>1.0600773680000001E-7</v>
      </c>
      <c r="O152">
        <v>43946</v>
      </c>
      <c r="P152" t="s">
        <v>1237</v>
      </c>
      <c r="Q152">
        <v>2.4395594119846465E-7</v>
      </c>
      <c r="R152">
        <f t="shared" si="11"/>
        <v>2.4395594119846466E-5</v>
      </c>
      <c r="S152">
        <v>3128</v>
      </c>
    </row>
    <row r="153" spans="1:19" x14ac:dyDescent="0.25">
      <c r="A153" t="s">
        <v>727</v>
      </c>
      <c r="B153" t="s">
        <v>728</v>
      </c>
      <c r="C153">
        <v>7.9296306202942418E-4</v>
      </c>
      <c r="D153">
        <v>3.5000000000000003E-2</v>
      </c>
      <c r="E153">
        <f t="shared" si="8"/>
        <v>2.7753707171029848E-5</v>
      </c>
      <c r="G153">
        <v>43431</v>
      </c>
      <c r="H153" t="s">
        <v>621</v>
      </c>
      <c r="I153">
        <v>8.2878400000000003E-5</v>
      </c>
      <c r="J153">
        <v>3.5000000000000003E-2</v>
      </c>
      <c r="K153">
        <v>2.9007440000000004E-6</v>
      </c>
      <c r="L153" s="33">
        <f t="shared" si="9"/>
        <v>4.6628930610700007E-5</v>
      </c>
      <c r="M153" s="33">
        <f t="shared" si="10"/>
        <v>0</v>
      </c>
      <c r="O153">
        <v>43948</v>
      </c>
      <c r="P153" t="s">
        <v>1046</v>
      </c>
      <c r="Q153">
        <v>2.2621709493649819E-4</v>
      </c>
      <c r="R153">
        <f t="shared" si="11"/>
        <v>2.2621709493649819E-2</v>
      </c>
      <c r="S153">
        <v>3129</v>
      </c>
    </row>
    <row r="154" spans="1:19" x14ac:dyDescent="0.25">
      <c r="A154" t="s">
        <v>835</v>
      </c>
      <c r="B154" t="s">
        <v>836</v>
      </c>
      <c r="C154">
        <v>7.2352261497000923E-7</v>
      </c>
      <c r="D154">
        <v>3.5000000000000003E-2</v>
      </c>
      <c r="E154">
        <f t="shared" si="8"/>
        <v>2.5323291523950326E-8</v>
      </c>
      <c r="G154">
        <v>43431</v>
      </c>
      <c r="H154" t="s">
        <v>621</v>
      </c>
      <c r="I154">
        <v>4.4743129999999997E-5</v>
      </c>
      <c r="J154">
        <v>0.379</v>
      </c>
      <c r="K154">
        <v>1.695764627E-5</v>
      </c>
      <c r="L154" s="33">
        <f t="shared" si="9"/>
        <v>4.6628930610700007E-5</v>
      </c>
      <c r="M154" s="33">
        <f t="shared" si="10"/>
        <v>0</v>
      </c>
      <c r="O154">
        <v>43949</v>
      </c>
      <c r="P154" t="s">
        <v>1222</v>
      </c>
      <c r="Q154">
        <v>4.3199999999999996E-8</v>
      </c>
      <c r="R154">
        <f t="shared" si="11"/>
        <v>4.3199999999999993E-6</v>
      </c>
      <c r="S154">
        <v>3130</v>
      </c>
    </row>
    <row r="155" spans="1:19" x14ac:dyDescent="0.25">
      <c r="A155" t="s">
        <v>839</v>
      </c>
      <c r="B155" t="s">
        <v>840</v>
      </c>
      <c r="C155">
        <v>2.2014028212067021E-5</v>
      </c>
      <c r="D155">
        <v>3.5000000000000003E-2</v>
      </c>
      <c r="E155">
        <f t="shared" si="8"/>
        <v>7.7049098742234576E-7</v>
      </c>
      <c r="G155">
        <v>43431</v>
      </c>
      <c r="H155" t="s">
        <v>621</v>
      </c>
      <c r="I155">
        <v>1.7497085190000002E-4</v>
      </c>
      <c r="J155">
        <v>0.153</v>
      </c>
      <c r="K155">
        <v>2.6770540340700002E-5</v>
      </c>
      <c r="L155" s="33">
        <f t="shared" si="9"/>
        <v>4.6628930610700007E-5</v>
      </c>
      <c r="M155" s="33">
        <f t="shared" si="10"/>
        <v>4.6628930610700007E-5</v>
      </c>
      <c r="O155">
        <v>43950</v>
      </c>
      <c r="P155" t="s">
        <v>1113</v>
      </c>
      <c r="Q155">
        <v>4.9429179999999998E-7</v>
      </c>
      <c r="R155">
        <f t="shared" si="11"/>
        <v>4.9429179999999996E-5</v>
      </c>
      <c r="S155">
        <v>2211</v>
      </c>
    </row>
    <row r="156" spans="1:19" x14ac:dyDescent="0.25">
      <c r="A156" t="s">
        <v>841</v>
      </c>
      <c r="B156" t="s">
        <v>842</v>
      </c>
      <c r="C156">
        <v>1.0655052477839716E-5</v>
      </c>
      <c r="D156">
        <v>3.5000000000000003E-2</v>
      </c>
      <c r="E156">
        <f t="shared" si="8"/>
        <v>3.729268367243901E-7</v>
      </c>
      <c r="G156">
        <v>43432</v>
      </c>
      <c r="H156" t="s">
        <v>606</v>
      </c>
      <c r="I156">
        <v>7.6827014000000011E-3</v>
      </c>
      <c r="J156">
        <v>3.5000000000000003E-2</v>
      </c>
      <c r="K156">
        <v>2.6889454900000007E-4</v>
      </c>
      <c r="L156" s="33">
        <f t="shared" si="9"/>
        <v>3.7835623257980003E-4</v>
      </c>
      <c r="M156" s="33">
        <f t="shared" si="10"/>
        <v>0</v>
      </c>
      <c r="O156">
        <v>43951</v>
      </c>
      <c r="P156" t="s">
        <v>983</v>
      </c>
      <c r="Q156">
        <v>3.0698999999999999E-9</v>
      </c>
      <c r="R156">
        <f t="shared" si="11"/>
        <v>3.0698999999999997E-7</v>
      </c>
      <c r="S156">
        <v>2240</v>
      </c>
    </row>
    <row r="157" spans="1:19" x14ac:dyDescent="0.25">
      <c r="A157" t="s">
        <v>803</v>
      </c>
      <c r="B157" t="s">
        <v>804</v>
      </c>
      <c r="C157">
        <v>2.0222725561433028E-6</v>
      </c>
      <c r="D157">
        <v>3.5000000000000003E-2</v>
      </c>
      <c r="E157">
        <f t="shared" si="8"/>
        <v>7.0779539465015607E-8</v>
      </c>
      <c r="G157">
        <v>43432</v>
      </c>
      <c r="H157" t="s">
        <v>606</v>
      </c>
      <c r="I157">
        <v>1.1298028E-4</v>
      </c>
      <c r="J157">
        <v>0.379</v>
      </c>
      <c r="K157">
        <v>4.2819526120000001E-5</v>
      </c>
      <c r="L157" s="33">
        <f t="shared" si="9"/>
        <v>3.7835623257980003E-4</v>
      </c>
      <c r="M157" s="33">
        <f t="shared" si="10"/>
        <v>0</v>
      </c>
      <c r="O157">
        <v>43952</v>
      </c>
      <c r="P157" t="s">
        <v>1019</v>
      </c>
      <c r="Q157">
        <v>1.0527103999999999E-6</v>
      </c>
      <c r="R157">
        <f t="shared" si="11"/>
        <v>1.0527103999999999E-4</v>
      </c>
      <c r="S157">
        <v>3131</v>
      </c>
    </row>
    <row r="158" spans="1:19" x14ac:dyDescent="0.25">
      <c r="A158" t="s">
        <v>797</v>
      </c>
      <c r="B158" t="s">
        <v>798</v>
      </c>
      <c r="C158">
        <v>2.6520523733346582E-7</v>
      </c>
      <c r="D158">
        <v>3.5000000000000003E-2</v>
      </c>
      <c r="E158">
        <f t="shared" si="8"/>
        <v>9.2821833066713048E-9</v>
      </c>
      <c r="G158">
        <v>43432</v>
      </c>
      <c r="H158" t="s">
        <v>606</v>
      </c>
      <c r="I158">
        <v>4.3556965659999997E-4</v>
      </c>
      <c r="J158">
        <v>0.153</v>
      </c>
      <c r="K158">
        <v>6.664215745979999E-5</v>
      </c>
      <c r="L158" s="33">
        <f t="shared" si="9"/>
        <v>3.7835623257980003E-4</v>
      </c>
      <c r="M158" s="33">
        <f t="shared" si="10"/>
        <v>3.7835623257980003E-4</v>
      </c>
      <c r="O158">
        <v>43953</v>
      </c>
      <c r="P158" t="s">
        <v>1238</v>
      </c>
      <c r="Q158">
        <v>1.408792730693732E-9</v>
      </c>
      <c r="R158">
        <f t="shared" si="11"/>
        <v>1.408792730693732E-7</v>
      </c>
      <c r="S158">
        <v>3132</v>
      </c>
    </row>
    <row r="159" spans="1:19" x14ac:dyDescent="0.25">
      <c r="A159" t="s">
        <v>843</v>
      </c>
      <c r="B159" t="s">
        <v>844</v>
      </c>
      <c r="C159">
        <v>7.1480940508731114E-9</v>
      </c>
      <c r="D159">
        <v>3.5000000000000003E-2</v>
      </c>
      <c r="E159">
        <f t="shared" si="8"/>
        <v>2.5018329178055893E-10</v>
      </c>
      <c r="G159">
        <v>43433</v>
      </c>
      <c r="H159" t="s">
        <v>622</v>
      </c>
      <c r="I159">
        <v>7.1201000000000012E-5</v>
      </c>
      <c r="J159">
        <v>3.5000000000000003E-2</v>
      </c>
      <c r="K159">
        <v>2.4920350000000008E-6</v>
      </c>
      <c r="L159" s="33">
        <f t="shared" si="9"/>
        <v>1.711003852648253E-3</v>
      </c>
      <c r="M159" s="33">
        <f t="shared" si="10"/>
        <v>0</v>
      </c>
      <c r="O159">
        <v>43954</v>
      </c>
      <c r="P159" t="s">
        <v>1216</v>
      </c>
      <c r="Q159">
        <v>1.4428764480000001E-5</v>
      </c>
      <c r="R159">
        <f t="shared" si="11"/>
        <v>1.4428764480000002E-3</v>
      </c>
      <c r="S159">
        <v>3133</v>
      </c>
    </row>
    <row r="160" spans="1:19" x14ac:dyDescent="0.25">
      <c r="A160" t="s">
        <v>845</v>
      </c>
      <c r="B160" t="s">
        <v>846</v>
      </c>
      <c r="C160">
        <v>2.0144628688824226E-8</v>
      </c>
      <c r="D160">
        <v>3.5000000000000003E-2</v>
      </c>
      <c r="E160">
        <f t="shared" si="8"/>
        <v>7.0506200410884801E-10</v>
      </c>
      <c r="G160">
        <v>43433</v>
      </c>
      <c r="H160" t="s">
        <v>622</v>
      </c>
      <c r="I160">
        <v>4.0309176999999997E-4</v>
      </c>
      <c r="J160">
        <v>0.379</v>
      </c>
      <c r="K160">
        <v>1.5277178083E-4</v>
      </c>
      <c r="L160" s="33">
        <f t="shared" si="9"/>
        <v>1.711003852648253E-3</v>
      </c>
      <c r="M160" s="33">
        <f t="shared" si="10"/>
        <v>0</v>
      </c>
      <c r="O160">
        <v>43955</v>
      </c>
      <c r="P160" t="s">
        <v>660</v>
      </c>
      <c r="Q160">
        <v>1.5238272000000003E-5</v>
      </c>
      <c r="R160">
        <f t="shared" si="11"/>
        <v>1.5238272000000002E-3</v>
      </c>
      <c r="S160">
        <v>3056</v>
      </c>
    </row>
    <row r="161" spans="1:19" x14ac:dyDescent="0.25">
      <c r="A161" t="s">
        <v>847</v>
      </c>
      <c r="B161" t="s">
        <v>848</v>
      </c>
      <c r="C161">
        <v>2.0924420767101291E-7</v>
      </c>
      <c r="D161">
        <v>3.5000000000000003E-2</v>
      </c>
      <c r="E161">
        <f t="shared" si="8"/>
        <v>7.3235472684854522E-9</v>
      </c>
      <c r="G161">
        <v>43433</v>
      </c>
      <c r="H161" t="s">
        <v>622</v>
      </c>
      <c r="I161">
        <v>4.5573715048802749E-3</v>
      </c>
      <c r="J161">
        <v>0.33700000000000002</v>
      </c>
      <c r="K161">
        <v>1.5358341971446528E-3</v>
      </c>
      <c r="L161" s="33">
        <f t="shared" si="9"/>
        <v>1.711003852648253E-3</v>
      </c>
      <c r="M161" s="33">
        <f t="shared" si="10"/>
        <v>0</v>
      </c>
      <c r="O161">
        <v>43956</v>
      </c>
      <c r="P161" t="s">
        <v>1118</v>
      </c>
      <c r="Q161">
        <v>1.2164151058399998E-5</v>
      </c>
      <c r="R161">
        <f t="shared" si="11"/>
        <v>1.2164151058399997E-3</v>
      </c>
      <c r="S161">
        <v>3134</v>
      </c>
    </row>
    <row r="162" spans="1:19" x14ac:dyDescent="0.25">
      <c r="A162" t="s">
        <v>849</v>
      </c>
      <c r="B162" t="s">
        <v>850</v>
      </c>
      <c r="C162">
        <v>2.3658083909571212E-7</v>
      </c>
      <c r="D162">
        <v>3.5000000000000003E-2</v>
      </c>
      <c r="E162">
        <f t="shared" si="8"/>
        <v>8.2803293683499252E-9</v>
      </c>
      <c r="G162">
        <v>43433</v>
      </c>
      <c r="H162" t="s">
        <v>622</v>
      </c>
      <c r="I162">
        <v>1.2315829119999999E-4</v>
      </c>
      <c r="J162">
        <v>0.153</v>
      </c>
      <c r="K162">
        <v>1.8843218553599998E-5</v>
      </c>
      <c r="L162" s="33">
        <f t="shared" si="9"/>
        <v>1.711003852648253E-3</v>
      </c>
      <c r="M162" s="33">
        <f t="shared" si="10"/>
        <v>0</v>
      </c>
      <c r="O162">
        <v>43957</v>
      </c>
      <c r="P162" t="s">
        <v>1190</v>
      </c>
      <c r="Q162">
        <v>1.5179838695999999E-5</v>
      </c>
      <c r="R162">
        <f t="shared" si="11"/>
        <v>1.5179838696E-3</v>
      </c>
      <c r="S162">
        <v>3135</v>
      </c>
    </row>
    <row r="163" spans="1:19" x14ac:dyDescent="0.25">
      <c r="A163" t="s">
        <v>801</v>
      </c>
      <c r="B163" t="s">
        <v>802</v>
      </c>
      <c r="C163">
        <v>6.7424509955760608E-6</v>
      </c>
      <c r="D163">
        <v>3.5000000000000003E-2</v>
      </c>
      <c r="E163">
        <f t="shared" si="8"/>
        <v>2.3598578484516216E-7</v>
      </c>
      <c r="G163">
        <v>43433</v>
      </c>
      <c r="H163" t="s">
        <v>622</v>
      </c>
      <c r="I163">
        <v>1.106897E-5</v>
      </c>
      <c r="J163">
        <v>9.6000000000000002E-2</v>
      </c>
      <c r="K163">
        <v>1.06262112E-6</v>
      </c>
      <c r="L163" s="33">
        <f t="shared" si="9"/>
        <v>1.711003852648253E-3</v>
      </c>
      <c r="M163" s="33">
        <f t="shared" si="10"/>
        <v>1.711003852648253E-3</v>
      </c>
      <c r="O163">
        <v>43959</v>
      </c>
      <c r="P163" t="s">
        <v>1226</v>
      </c>
      <c r="Q163">
        <v>2.2715333688838239E-6</v>
      </c>
      <c r="R163">
        <f t="shared" si="11"/>
        <v>2.2715333688838238E-4</v>
      </c>
      <c r="S163">
        <v>3136</v>
      </c>
    </row>
    <row r="164" spans="1:19" x14ac:dyDescent="0.25">
      <c r="A164" t="s">
        <v>695</v>
      </c>
      <c r="B164" t="s">
        <v>696</v>
      </c>
      <c r="C164">
        <v>1.2467495353035016E-2</v>
      </c>
      <c r="D164">
        <v>3.5000000000000003E-2</v>
      </c>
      <c r="E164">
        <f t="shared" si="8"/>
        <v>4.3636233735622562E-4</v>
      </c>
      <c r="G164">
        <v>43434</v>
      </c>
      <c r="H164" t="s">
        <v>595</v>
      </c>
      <c r="I164">
        <v>7.3819999999999998E-7</v>
      </c>
      <c r="J164">
        <v>3.5000000000000003E-2</v>
      </c>
      <c r="K164">
        <v>2.5837000000000002E-8</v>
      </c>
      <c r="L164" s="33">
        <f t="shared" si="9"/>
        <v>7.8928461415904509E-5</v>
      </c>
      <c r="M164" s="33">
        <f t="shared" si="10"/>
        <v>0</v>
      </c>
      <c r="O164">
        <v>43960</v>
      </c>
      <c r="P164" t="s">
        <v>1063</v>
      </c>
      <c r="Q164">
        <v>3.3673398636000002E-6</v>
      </c>
      <c r="R164">
        <f t="shared" si="11"/>
        <v>3.3673398636E-4</v>
      </c>
      <c r="S164">
        <v>3137</v>
      </c>
    </row>
    <row r="165" spans="1:19" x14ac:dyDescent="0.25">
      <c r="A165" t="s">
        <v>811</v>
      </c>
      <c r="B165" t="s">
        <v>812</v>
      </c>
      <c r="C165">
        <v>1.3338921498470026E-5</v>
      </c>
      <c r="D165">
        <v>3.5000000000000003E-2</v>
      </c>
      <c r="E165">
        <f t="shared" si="8"/>
        <v>4.6686225244645095E-7</v>
      </c>
      <c r="G165">
        <v>43434</v>
      </c>
      <c r="H165" t="s">
        <v>595</v>
      </c>
      <c r="I165">
        <v>2.3413241666440506E-4</v>
      </c>
      <c r="J165">
        <v>0.33700000000000002</v>
      </c>
      <c r="K165">
        <v>7.8902624415904505E-5</v>
      </c>
      <c r="L165" s="33">
        <f t="shared" si="9"/>
        <v>7.8928461415904509E-5</v>
      </c>
      <c r="M165" s="33">
        <f t="shared" si="10"/>
        <v>7.8928461415904509E-5</v>
      </c>
      <c r="O165">
        <v>43961</v>
      </c>
      <c r="P165" t="s">
        <v>636</v>
      </c>
      <c r="Q165">
        <v>2.4446873200000002E-6</v>
      </c>
      <c r="R165">
        <f t="shared" si="11"/>
        <v>2.4446873200000002E-4</v>
      </c>
      <c r="S165">
        <v>3138</v>
      </c>
    </row>
    <row r="166" spans="1:19" x14ac:dyDescent="0.25">
      <c r="A166" t="s">
        <v>813</v>
      </c>
      <c r="B166" t="s">
        <v>814</v>
      </c>
      <c r="C166">
        <v>1.0854317201830845E-5</v>
      </c>
      <c r="D166">
        <v>3.5000000000000003E-2</v>
      </c>
      <c r="E166">
        <f t="shared" si="8"/>
        <v>3.7990110206407961E-7</v>
      </c>
      <c r="G166">
        <v>43435</v>
      </c>
      <c r="H166" t="s">
        <v>623</v>
      </c>
      <c r="I166">
        <v>4.7687876000000002E-3</v>
      </c>
      <c r="J166">
        <v>3.5000000000000003E-2</v>
      </c>
      <c r="K166">
        <v>1.6690756600000004E-4</v>
      </c>
      <c r="L166" s="33">
        <f t="shared" si="9"/>
        <v>1.8015246408061788E-3</v>
      </c>
      <c r="M166" s="33">
        <f t="shared" si="10"/>
        <v>0</v>
      </c>
      <c r="O166">
        <v>43962</v>
      </c>
      <c r="P166" t="s">
        <v>1214</v>
      </c>
      <c r="Q166">
        <v>3.5600063999999997E-6</v>
      </c>
      <c r="R166">
        <f t="shared" si="11"/>
        <v>3.5600063999999997E-4</v>
      </c>
      <c r="S166">
        <v>3139</v>
      </c>
    </row>
    <row r="167" spans="1:19" x14ac:dyDescent="0.25">
      <c r="A167" t="s">
        <v>687</v>
      </c>
      <c r="B167" t="s">
        <v>688</v>
      </c>
      <c r="C167">
        <v>1.1811372837836533E-2</v>
      </c>
      <c r="D167">
        <v>3.5000000000000003E-2</v>
      </c>
      <c r="E167">
        <f t="shared" si="8"/>
        <v>4.133980493242787E-4</v>
      </c>
      <c r="G167">
        <v>43435</v>
      </c>
      <c r="H167" t="s">
        <v>623</v>
      </c>
      <c r="I167">
        <v>1.5466051000000001E-4</v>
      </c>
      <c r="J167">
        <v>0.379</v>
      </c>
      <c r="K167">
        <v>5.8616333290000005E-5</v>
      </c>
      <c r="L167" s="33">
        <f t="shared" si="9"/>
        <v>1.8015246408061788E-3</v>
      </c>
      <c r="M167" s="33">
        <f t="shared" si="10"/>
        <v>0</v>
      </c>
      <c r="O167">
        <v>43963</v>
      </c>
      <c r="P167" t="s">
        <v>637</v>
      </c>
      <c r="Q167">
        <v>2.1427588100000002E-7</v>
      </c>
      <c r="R167">
        <f t="shared" si="11"/>
        <v>2.1427588100000003E-5</v>
      </c>
      <c r="S167">
        <v>2953</v>
      </c>
    </row>
    <row r="168" spans="1:19" x14ac:dyDescent="0.25">
      <c r="A168" t="s">
        <v>763</v>
      </c>
      <c r="B168" t="s">
        <v>764</v>
      </c>
      <c r="C168">
        <v>8.0464031510325606E-6</v>
      </c>
      <c r="D168">
        <v>3.5000000000000003E-2</v>
      </c>
      <c r="E168">
        <f t="shared" si="8"/>
        <v>2.8162411028613962E-7</v>
      </c>
      <c r="G168">
        <v>43435</v>
      </c>
      <c r="H168" t="s">
        <v>623</v>
      </c>
      <c r="I168">
        <v>4.0763053787981566E-3</v>
      </c>
      <c r="J168">
        <v>0.33700000000000002</v>
      </c>
      <c r="K168">
        <v>1.3737149126549788E-3</v>
      </c>
      <c r="L168" s="33">
        <f t="shared" si="9"/>
        <v>1.8015246408061788E-3</v>
      </c>
      <c r="M168" s="33">
        <f t="shared" si="10"/>
        <v>0</v>
      </c>
      <c r="O168">
        <v>43965</v>
      </c>
      <c r="P168" t="s">
        <v>1020</v>
      </c>
      <c r="Q168">
        <v>8.5406395000000007E-8</v>
      </c>
      <c r="R168">
        <f t="shared" si="11"/>
        <v>8.5406395000000006E-6</v>
      </c>
      <c r="S168">
        <v>3140</v>
      </c>
    </row>
    <row r="169" spans="1:19" x14ac:dyDescent="0.25">
      <c r="A169" t="s">
        <v>757</v>
      </c>
      <c r="B169" t="s">
        <v>758</v>
      </c>
      <c r="C169">
        <v>2.6151966830373456E-5</v>
      </c>
      <c r="D169">
        <v>3.5000000000000003E-2</v>
      </c>
      <c r="E169">
        <f t="shared" si="8"/>
        <v>9.1531883906307102E-7</v>
      </c>
      <c r="G169">
        <v>43435</v>
      </c>
      <c r="H169" t="s">
        <v>623</v>
      </c>
      <c r="I169">
        <v>1.3221296003999999E-3</v>
      </c>
      <c r="J169">
        <v>0.153</v>
      </c>
      <c r="K169">
        <v>2.0228582886119999E-4</v>
      </c>
      <c r="L169" s="33">
        <f t="shared" si="9"/>
        <v>1.8015246408061788E-3</v>
      </c>
      <c r="M169" s="33">
        <f t="shared" si="10"/>
        <v>1.8015246408061788E-3</v>
      </c>
      <c r="O169">
        <v>43966</v>
      </c>
      <c r="P169" t="s">
        <v>1217</v>
      </c>
      <c r="Q169">
        <v>3.6164543999999999E-7</v>
      </c>
      <c r="R169">
        <f t="shared" si="11"/>
        <v>3.6164543999999996E-5</v>
      </c>
      <c r="S169">
        <v>3141</v>
      </c>
    </row>
    <row r="170" spans="1:19" x14ac:dyDescent="0.25">
      <c r="A170" t="s">
        <v>807</v>
      </c>
      <c r="B170" t="s">
        <v>808</v>
      </c>
      <c r="C170">
        <v>1.0222131107019401E-5</v>
      </c>
      <c r="D170">
        <v>3.5000000000000003E-2</v>
      </c>
      <c r="E170">
        <f t="shared" si="8"/>
        <v>3.5777458874567908E-7</v>
      </c>
      <c r="G170">
        <v>43444</v>
      </c>
      <c r="H170" t="s">
        <v>1051</v>
      </c>
      <c r="I170">
        <v>5.5740000000000005E-7</v>
      </c>
      <c r="J170">
        <v>0.379</v>
      </c>
      <c r="K170">
        <v>2.1125460000000003E-7</v>
      </c>
      <c r="L170" s="33">
        <f t="shared" si="9"/>
        <v>3.0626160878359431E-7</v>
      </c>
      <c r="M170" s="33">
        <f t="shared" si="10"/>
        <v>0</v>
      </c>
      <c r="O170">
        <v>43967</v>
      </c>
      <c r="P170" t="s">
        <v>1099</v>
      </c>
      <c r="Q170">
        <v>1.3455736405646478E-7</v>
      </c>
      <c r="R170">
        <f t="shared" si="11"/>
        <v>1.3455736405646478E-5</v>
      </c>
      <c r="S170">
        <v>3142</v>
      </c>
    </row>
    <row r="171" spans="1:19" x14ac:dyDescent="0.25">
      <c r="A171" t="s">
        <v>867</v>
      </c>
      <c r="B171" t="s">
        <v>868</v>
      </c>
      <c r="C171">
        <v>6.7480639438065228E-4</v>
      </c>
      <c r="D171">
        <v>3.5000000000000003E-2</v>
      </c>
      <c r="E171">
        <f t="shared" si="8"/>
        <v>2.3618223803322832E-5</v>
      </c>
      <c r="G171">
        <v>43444</v>
      </c>
      <c r="H171" t="s">
        <v>1051</v>
      </c>
      <c r="I171">
        <v>2.8191990736971591E-7</v>
      </c>
      <c r="J171">
        <v>0.33700000000000002</v>
      </c>
      <c r="K171">
        <v>9.500700878359427E-8</v>
      </c>
      <c r="L171" s="33">
        <f t="shared" si="9"/>
        <v>3.0626160878359431E-7</v>
      </c>
      <c r="M171" s="33">
        <f t="shared" si="10"/>
        <v>3.0626160878359431E-7</v>
      </c>
      <c r="O171">
        <v>43968</v>
      </c>
      <c r="P171" t="s">
        <v>599</v>
      </c>
      <c r="Q171">
        <v>6.6632506149999999E-7</v>
      </c>
      <c r="R171">
        <f t="shared" si="11"/>
        <v>6.663250615E-5</v>
      </c>
      <c r="S171">
        <v>3143</v>
      </c>
    </row>
    <row r="172" spans="1:19" x14ac:dyDescent="0.25">
      <c r="A172" t="s">
        <v>753</v>
      </c>
      <c r="B172" t="s">
        <v>754</v>
      </c>
      <c r="C172">
        <v>1.2265561016846963E-5</v>
      </c>
      <c r="D172">
        <v>3.5000000000000003E-2</v>
      </c>
      <c r="E172">
        <f t="shared" si="8"/>
        <v>4.2929463558964375E-7</v>
      </c>
      <c r="G172">
        <v>43446</v>
      </c>
      <c r="H172" t="s">
        <v>1036</v>
      </c>
      <c r="I172">
        <v>3.5883600000000004E-6</v>
      </c>
      <c r="J172">
        <v>0.379</v>
      </c>
      <c r="K172">
        <v>1.3599884400000001E-6</v>
      </c>
      <c r="L172" s="33">
        <f t="shared" si="9"/>
        <v>6.6521526695574965E-6</v>
      </c>
      <c r="M172" s="33">
        <f t="shared" si="10"/>
        <v>0</v>
      </c>
      <c r="O172">
        <v>43971</v>
      </c>
      <c r="P172" t="s">
        <v>1206</v>
      </c>
      <c r="Q172">
        <v>4.2947712000000004E-9</v>
      </c>
      <c r="R172">
        <f t="shared" si="11"/>
        <v>4.2947712000000004E-7</v>
      </c>
      <c r="S172">
        <v>3144</v>
      </c>
    </row>
    <row r="173" spans="1:19" x14ac:dyDescent="0.25">
      <c r="A173" t="s">
        <v>751</v>
      </c>
      <c r="B173" t="s">
        <v>752</v>
      </c>
      <c r="C173">
        <v>2.3575045156803495E-5</v>
      </c>
      <c r="D173">
        <v>3.5000000000000003E-2</v>
      </c>
      <c r="E173">
        <f t="shared" si="8"/>
        <v>8.2512658048812244E-7</v>
      </c>
      <c r="G173">
        <v>43446</v>
      </c>
      <c r="H173" t="s">
        <v>1036</v>
      </c>
      <c r="I173">
        <v>2.052556831031144E-6</v>
      </c>
      <c r="J173">
        <v>0.33700000000000002</v>
      </c>
      <c r="K173">
        <v>6.9171165205749554E-7</v>
      </c>
      <c r="L173" s="33">
        <f t="shared" si="9"/>
        <v>6.6521526695574965E-6</v>
      </c>
      <c r="M173" s="33">
        <f t="shared" si="10"/>
        <v>0</v>
      </c>
      <c r="O173">
        <v>43972</v>
      </c>
      <c r="P173" t="s">
        <v>1229</v>
      </c>
      <c r="Q173">
        <v>9.7143686395831601E-9</v>
      </c>
      <c r="R173">
        <f t="shared" si="11"/>
        <v>9.7143686395831605E-7</v>
      </c>
      <c r="S173">
        <v>3145</v>
      </c>
    </row>
    <row r="174" spans="1:19" x14ac:dyDescent="0.25">
      <c r="A174" t="s">
        <v>755</v>
      </c>
      <c r="B174" t="s">
        <v>756</v>
      </c>
      <c r="C174">
        <v>1.2331570167108889E-5</v>
      </c>
      <c r="D174">
        <v>3.5000000000000003E-2</v>
      </c>
      <c r="E174">
        <f t="shared" si="8"/>
        <v>4.3160495584881114E-7</v>
      </c>
      <c r="G174">
        <v>43446</v>
      </c>
      <c r="H174" t="s">
        <v>1036</v>
      </c>
      <c r="I174">
        <v>3.0068317500000003E-5</v>
      </c>
      <c r="J174">
        <v>0.153</v>
      </c>
      <c r="K174">
        <v>4.6004525775000007E-6</v>
      </c>
      <c r="L174" s="33">
        <f t="shared" si="9"/>
        <v>6.6521526695574965E-6</v>
      </c>
      <c r="M174" s="33">
        <f t="shared" si="10"/>
        <v>6.6521526695574965E-6</v>
      </c>
      <c r="O174">
        <v>43973</v>
      </c>
      <c r="P174" t="s">
        <v>661</v>
      </c>
      <c r="Q174">
        <v>2.5345040000000002E-6</v>
      </c>
      <c r="R174">
        <f t="shared" si="11"/>
        <v>2.5345040000000004E-4</v>
      </c>
      <c r="S174">
        <v>2338</v>
      </c>
    </row>
    <row r="175" spans="1:19" x14ac:dyDescent="0.25">
      <c r="A175" t="s">
        <v>781</v>
      </c>
      <c r="B175" t="s">
        <v>782</v>
      </c>
      <c r="C175">
        <v>2.46363218125503E-4</v>
      </c>
      <c r="D175">
        <v>3.5000000000000003E-2</v>
      </c>
      <c r="E175">
        <f t="shared" si="8"/>
        <v>8.622712634392606E-6</v>
      </c>
      <c r="G175">
        <v>43450</v>
      </c>
      <c r="H175" t="s">
        <v>36</v>
      </c>
      <c r="I175">
        <v>5.7400000000000003E-7</v>
      </c>
      <c r="J175">
        <v>3.5000000000000003E-2</v>
      </c>
      <c r="K175">
        <v>2.0090000000000003E-8</v>
      </c>
      <c r="L175" s="33">
        <f t="shared" si="9"/>
        <v>3.3891197329999998E-6</v>
      </c>
      <c r="M175" s="33">
        <f t="shared" si="10"/>
        <v>0</v>
      </c>
      <c r="O175">
        <v>43974</v>
      </c>
      <c r="P175" t="s">
        <v>662</v>
      </c>
      <c r="Q175">
        <v>3.6204000000000003E-7</v>
      </c>
      <c r="R175">
        <f t="shared" si="11"/>
        <v>3.6204000000000001E-5</v>
      </c>
      <c r="S175">
        <v>3146</v>
      </c>
    </row>
    <row r="176" spans="1:19" x14ac:dyDescent="0.25">
      <c r="A176" t="s">
        <v>854</v>
      </c>
      <c r="B176" t="s">
        <v>855</v>
      </c>
      <c r="C176">
        <v>6.3735975709583968E-4</v>
      </c>
      <c r="D176">
        <v>3.5000000000000003E-2</v>
      </c>
      <c r="E176">
        <f t="shared" si="8"/>
        <v>2.2307591498354391E-5</v>
      </c>
      <c r="G176">
        <v>43450</v>
      </c>
      <c r="H176" t="s">
        <v>36</v>
      </c>
      <c r="I176">
        <v>8.8874999999999992E-6</v>
      </c>
      <c r="J176">
        <v>0.379</v>
      </c>
      <c r="K176">
        <v>3.3683624999999997E-6</v>
      </c>
      <c r="L176" s="33">
        <f t="shared" si="9"/>
        <v>3.3891197329999998E-6</v>
      </c>
      <c r="M176" s="33">
        <f t="shared" si="10"/>
        <v>0</v>
      </c>
      <c r="O176">
        <v>43975</v>
      </c>
      <c r="P176" t="s">
        <v>1081</v>
      </c>
      <c r="Q176">
        <v>2.0974618000000005E-7</v>
      </c>
      <c r="R176">
        <f t="shared" si="11"/>
        <v>2.0974618000000003E-5</v>
      </c>
      <c r="S176">
        <v>3147</v>
      </c>
    </row>
    <row r="177" spans="1:19" x14ac:dyDescent="0.25">
      <c r="A177" t="s">
        <v>861</v>
      </c>
      <c r="B177" t="s">
        <v>862</v>
      </c>
      <c r="C177">
        <v>1.3872963031569649E-3</v>
      </c>
      <c r="D177">
        <v>3.5000000000000003E-2</v>
      </c>
      <c r="E177">
        <f t="shared" si="8"/>
        <v>4.8555370610493776E-5</v>
      </c>
      <c r="G177">
        <v>43450</v>
      </c>
      <c r="H177" t="s">
        <v>36</v>
      </c>
      <c r="I177">
        <v>4.3610000000000001E-9</v>
      </c>
      <c r="J177">
        <v>0.153</v>
      </c>
      <c r="K177">
        <v>6.6723300000000001E-10</v>
      </c>
      <c r="L177" s="33">
        <f t="shared" si="9"/>
        <v>3.3891197329999998E-6</v>
      </c>
      <c r="M177" s="33">
        <f t="shared" si="10"/>
        <v>3.3891197329999998E-6</v>
      </c>
      <c r="O177">
        <v>43976</v>
      </c>
      <c r="P177" t="s">
        <v>663</v>
      </c>
      <c r="Q177">
        <v>7.6612064000000018E-7</v>
      </c>
      <c r="R177">
        <f t="shared" si="11"/>
        <v>7.661206400000002E-5</v>
      </c>
      <c r="S177">
        <v>3148</v>
      </c>
    </row>
    <row r="178" spans="1:19" x14ac:dyDescent="0.25">
      <c r="A178" t="s">
        <v>873</v>
      </c>
      <c r="B178" t="s">
        <v>874</v>
      </c>
      <c r="C178">
        <v>7.8376598786692725E-5</v>
      </c>
      <c r="D178">
        <v>3.5000000000000003E-2</v>
      </c>
      <c r="E178">
        <f t="shared" si="8"/>
        <v>2.7431809575342458E-6</v>
      </c>
      <c r="G178">
        <v>43451</v>
      </c>
      <c r="H178" t="s">
        <v>980</v>
      </c>
      <c r="I178">
        <v>1.8925599999999998E-6</v>
      </c>
      <c r="J178">
        <v>0.379</v>
      </c>
      <c r="K178">
        <v>7.1728024E-7</v>
      </c>
      <c r="L178" s="33">
        <f t="shared" si="9"/>
        <v>7.1728024E-7</v>
      </c>
      <c r="M178" s="33">
        <f t="shared" si="10"/>
        <v>7.1728024E-7</v>
      </c>
      <c r="O178">
        <v>43977</v>
      </c>
      <c r="P178" t="s">
        <v>1041</v>
      </c>
      <c r="Q178">
        <v>8.5426800869999996E-4</v>
      </c>
      <c r="R178">
        <f t="shared" si="11"/>
        <v>8.542680087E-2</v>
      </c>
      <c r="S178">
        <v>2811</v>
      </c>
    </row>
    <row r="179" spans="1:19" x14ac:dyDescent="0.25">
      <c r="A179" t="s">
        <v>827</v>
      </c>
      <c r="B179" t="s">
        <v>828</v>
      </c>
      <c r="C179">
        <v>8.1071278688056119E-6</v>
      </c>
      <c r="D179">
        <v>3.5000000000000003E-2</v>
      </c>
      <c r="E179">
        <f t="shared" si="8"/>
        <v>2.8374947540819644E-7</v>
      </c>
      <c r="G179">
        <v>43452</v>
      </c>
      <c r="H179" t="s">
        <v>1230</v>
      </c>
      <c r="I179">
        <v>2.0106470550987352E-7</v>
      </c>
      <c r="J179">
        <v>0.33700000000000002</v>
      </c>
      <c r="K179">
        <v>6.7758805756827378E-8</v>
      </c>
      <c r="L179" s="33">
        <f t="shared" si="9"/>
        <v>6.7758805756827378E-8</v>
      </c>
      <c r="M179" s="33">
        <f t="shared" si="10"/>
        <v>6.7758805756827378E-8</v>
      </c>
      <c r="O179">
        <v>43978</v>
      </c>
      <c r="P179" t="s">
        <v>1207</v>
      </c>
      <c r="Q179">
        <v>3.9675633192000001E-6</v>
      </c>
      <c r="R179">
        <f t="shared" si="11"/>
        <v>3.9675633192000001E-4</v>
      </c>
      <c r="S179">
        <v>3149</v>
      </c>
    </row>
    <row r="180" spans="1:19" x14ac:dyDescent="0.25">
      <c r="A180" t="s">
        <v>707</v>
      </c>
      <c r="B180" t="s">
        <v>708</v>
      </c>
      <c r="C180">
        <v>1.1642846427387127E-6</v>
      </c>
      <c r="D180">
        <v>3.5000000000000003E-2</v>
      </c>
      <c r="E180">
        <f t="shared" si="8"/>
        <v>4.0749962495854946E-8</v>
      </c>
      <c r="G180">
        <v>43502</v>
      </c>
      <c r="H180" t="s">
        <v>40</v>
      </c>
      <c r="I180">
        <v>1.7199000000000003E-5</v>
      </c>
      <c r="J180">
        <v>3.5000000000000003E-2</v>
      </c>
      <c r="K180">
        <v>6.0196500000000011E-7</v>
      </c>
      <c r="L180" s="33">
        <f t="shared" si="9"/>
        <v>1.8995600734006959E-5</v>
      </c>
      <c r="M180" s="33">
        <f t="shared" si="10"/>
        <v>0</v>
      </c>
      <c r="O180">
        <v>43980</v>
      </c>
      <c r="P180" t="s">
        <v>1224</v>
      </c>
      <c r="Q180">
        <v>6.4390752000000006E-7</v>
      </c>
      <c r="R180">
        <f t="shared" si="11"/>
        <v>6.4390752000000002E-5</v>
      </c>
      <c r="S180">
        <v>3076</v>
      </c>
    </row>
    <row r="181" spans="1:19" x14ac:dyDescent="0.25">
      <c r="A181" t="s">
        <v>831</v>
      </c>
      <c r="B181" t="s">
        <v>832</v>
      </c>
      <c r="C181">
        <v>2.2071514257546467E-6</v>
      </c>
      <c r="D181">
        <v>3.5000000000000003E-2</v>
      </c>
      <c r="E181">
        <f t="shared" si="8"/>
        <v>7.7250299901412641E-8</v>
      </c>
      <c r="G181">
        <v>43502</v>
      </c>
      <c r="H181" t="s">
        <v>40</v>
      </c>
      <c r="I181">
        <v>4.6307100000000009E-5</v>
      </c>
      <c r="J181">
        <v>0.379</v>
      </c>
      <c r="K181">
        <v>1.7550390900000004E-5</v>
      </c>
      <c r="L181" s="33">
        <f t="shared" si="9"/>
        <v>1.8995600734006959E-5</v>
      </c>
      <c r="M181" s="33">
        <f t="shared" si="10"/>
        <v>0</v>
      </c>
      <c r="O181">
        <v>43982</v>
      </c>
      <c r="P181" t="s">
        <v>1239</v>
      </c>
      <c r="Q181">
        <v>1.7140311556773742E-7</v>
      </c>
      <c r="R181">
        <f t="shared" si="11"/>
        <v>1.7140311556773743E-5</v>
      </c>
      <c r="S181">
        <v>2441</v>
      </c>
    </row>
    <row r="182" spans="1:19" x14ac:dyDescent="0.25">
      <c r="A182" t="s">
        <v>817</v>
      </c>
      <c r="B182" t="s">
        <v>818</v>
      </c>
      <c r="C182">
        <v>3.9634121521972749E-6</v>
      </c>
      <c r="D182">
        <v>3.5000000000000003E-2</v>
      </c>
      <c r="E182">
        <f t="shared" si="8"/>
        <v>1.3871942532690463E-7</v>
      </c>
      <c r="G182">
        <v>43502</v>
      </c>
      <c r="H182" t="s">
        <v>40</v>
      </c>
      <c r="I182">
        <v>2.3516431623351749E-6</v>
      </c>
      <c r="J182">
        <v>0.33700000000000002</v>
      </c>
      <c r="K182">
        <v>7.9250374570695399E-7</v>
      </c>
      <c r="L182" s="33">
        <f t="shared" si="9"/>
        <v>1.8995600734006959E-5</v>
      </c>
      <c r="M182" s="33">
        <f t="shared" si="10"/>
        <v>0</v>
      </c>
      <c r="O182">
        <v>43983</v>
      </c>
      <c r="P182" t="s">
        <v>1100</v>
      </c>
      <c r="Q182">
        <v>1.8275380000000001E-7</v>
      </c>
      <c r="R182">
        <f t="shared" si="11"/>
        <v>1.827538E-5</v>
      </c>
      <c r="S182">
        <v>3077</v>
      </c>
    </row>
    <row r="183" spans="1:19" x14ac:dyDescent="0.25">
      <c r="A183" t="s">
        <v>833</v>
      </c>
      <c r="B183" t="s">
        <v>834</v>
      </c>
      <c r="C183">
        <v>9.5750578966073342E-6</v>
      </c>
      <c r="D183">
        <v>3.5000000000000003E-2</v>
      </c>
      <c r="E183">
        <f t="shared" si="8"/>
        <v>3.3512702638125675E-7</v>
      </c>
      <c r="G183">
        <v>43502</v>
      </c>
      <c r="H183" t="s">
        <v>40</v>
      </c>
      <c r="I183">
        <v>3.3164109999999999E-7</v>
      </c>
      <c r="J183">
        <v>0.153</v>
      </c>
      <c r="K183">
        <v>5.0741088299999998E-8</v>
      </c>
      <c r="L183" s="33">
        <f t="shared" si="9"/>
        <v>1.8995600734006959E-5</v>
      </c>
      <c r="M183" s="33">
        <f t="shared" si="10"/>
        <v>1.8995600734006959E-5</v>
      </c>
      <c r="O183">
        <v>43984</v>
      </c>
      <c r="P183" t="s">
        <v>1021</v>
      </c>
      <c r="Q183">
        <v>8.4786090000000011E-7</v>
      </c>
      <c r="R183">
        <f t="shared" si="11"/>
        <v>8.4786090000000018E-5</v>
      </c>
      <c r="S183">
        <v>3078</v>
      </c>
    </row>
    <row r="184" spans="1:19" x14ac:dyDescent="0.25">
      <c r="A184" t="s">
        <v>743</v>
      </c>
      <c r="B184" t="s">
        <v>744</v>
      </c>
      <c r="C184">
        <v>1.6446366018666955E-4</v>
      </c>
      <c r="D184">
        <v>3.5000000000000003E-2</v>
      </c>
      <c r="E184">
        <f t="shared" si="8"/>
        <v>5.7562281065334344E-6</v>
      </c>
      <c r="G184">
        <v>43503</v>
      </c>
      <c r="H184" t="s">
        <v>1088</v>
      </c>
      <c r="I184">
        <v>7.7999999999999999E-10</v>
      </c>
      <c r="J184">
        <v>0.379</v>
      </c>
      <c r="K184">
        <v>2.9562000000000001E-10</v>
      </c>
      <c r="L184" s="33">
        <f t="shared" si="9"/>
        <v>2.9562000000000001E-10</v>
      </c>
      <c r="M184" s="33">
        <f t="shared" si="10"/>
        <v>2.9562000000000001E-10</v>
      </c>
      <c r="O184">
        <v>43985</v>
      </c>
      <c r="P184" t="s">
        <v>1133</v>
      </c>
      <c r="Q184">
        <v>1.0750334999999999E-7</v>
      </c>
      <c r="R184">
        <f t="shared" si="11"/>
        <v>1.0750334999999998E-5</v>
      </c>
      <c r="S184">
        <v>3057</v>
      </c>
    </row>
    <row r="185" spans="1:19" x14ac:dyDescent="0.25">
      <c r="A185" t="s">
        <v>759</v>
      </c>
      <c r="B185" t="s">
        <v>760</v>
      </c>
      <c r="C185">
        <v>4.7340291477595265E-5</v>
      </c>
      <c r="D185">
        <v>3.5000000000000003E-2</v>
      </c>
      <c r="E185">
        <f t="shared" si="8"/>
        <v>1.6569102017158343E-6</v>
      </c>
      <c r="G185">
        <v>43514</v>
      </c>
      <c r="H185" t="s">
        <v>1065</v>
      </c>
      <c r="I185">
        <v>2.2319749999999999E-5</v>
      </c>
      <c r="J185">
        <v>0.379</v>
      </c>
      <c r="K185">
        <v>8.4591852499999999E-6</v>
      </c>
      <c r="L185" s="33">
        <f t="shared" si="9"/>
        <v>1.8763722246139999E-4</v>
      </c>
      <c r="M185" s="33">
        <f t="shared" si="10"/>
        <v>0</v>
      </c>
      <c r="O185">
        <v>43986</v>
      </c>
      <c r="P185" t="s">
        <v>638</v>
      </c>
      <c r="Q185">
        <v>2.5796363999999998E-8</v>
      </c>
      <c r="R185">
        <f t="shared" si="11"/>
        <v>2.5796363999999997E-6</v>
      </c>
      <c r="S185">
        <v>3058</v>
      </c>
    </row>
    <row r="186" spans="1:19" x14ac:dyDescent="0.25">
      <c r="A186" t="s">
        <v>749</v>
      </c>
      <c r="B186" t="s">
        <v>750</v>
      </c>
      <c r="C186">
        <v>5.605347175391907E-6</v>
      </c>
      <c r="D186">
        <v>3.5000000000000003E-2</v>
      </c>
      <c r="E186">
        <f t="shared" si="8"/>
        <v>1.9618715113871676E-7</v>
      </c>
      <c r="G186">
        <v>43514</v>
      </c>
      <c r="H186" t="s">
        <v>1065</v>
      </c>
      <c r="I186">
        <v>1.1008738000000002E-6</v>
      </c>
      <c r="J186">
        <v>0.153</v>
      </c>
      <c r="K186">
        <v>1.6843369140000001E-7</v>
      </c>
      <c r="L186" s="33">
        <f t="shared" si="9"/>
        <v>1.8763722246139999E-4</v>
      </c>
      <c r="M186" s="33">
        <f t="shared" si="10"/>
        <v>0</v>
      </c>
      <c r="O186">
        <v>43987</v>
      </c>
      <c r="P186" t="s">
        <v>1191</v>
      </c>
      <c r="Q186">
        <v>4.7830783499999995E-8</v>
      </c>
      <c r="R186">
        <f t="shared" si="11"/>
        <v>4.7830783499999996E-6</v>
      </c>
      <c r="S186">
        <v>3150</v>
      </c>
    </row>
    <row r="187" spans="1:19" x14ac:dyDescent="0.25">
      <c r="A187" t="s">
        <v>731</v>
      </c>
      <c r="B187" t="s">
        <v>732</v>
      </c>
      <c r="C187">
        <v>7.6604592537926554E-4</v>
      </c>
      <c r="D187">
        <v>3.5000000000000003E-2</v>
      </c>
      <c r="E187">
        <f t="shared" si="8"/>
        <v>2.6811607388274297E-5</v>
      </c>
      <c r="G187">
        <v>43514</v>
      </c>
      <c r="H187" t="s">
        <v>1065</v>
      </c>
      <c r="I187">
        <v>1.86468337E-3</v>
      </c>
      <c r="J187">
        <v>9.6000000000000002E-2</v>
      </c>
      <c r="K187">
        <v>1.7900960352E-4</v>
      </c>
      <c r="L187" s="33">
        <f t="shared" si="9"/>
        <v>1.8763722246139999E-4</v>
      </c>
      <c r="M187" s="33">
        <f t="shared" si="10"/>
        <v>1.8763722246139999E-4</v>
      </c>
      <c r="O187">
        <v>43988</v>
      </c>
      <c r="P187" t="s">
        <v>1227</v>
      </c>
      <c r="Q187">
        <v>2.287542172107794E-8</v>
      </c>
      <c r="R187">
        <f t="shared" si="11"/>
        <v>2.287542172107794E-6</v>
      </c>
      <c r="S187">
        <v>3059</v>
      </c>
    </row>
    <row r="188" spans="1:19" x14ac:dyDescent="0.25">
      <c r="A188" t="s">
        <v>773</v>
      </c>
      <c r="B188" t="s">
        <v>774</v>
      </c>
      <c r="C188">
        <v>1.7096083347994655E-3</v>
      </c>
      <c r="D188">
        <v>3.5000000000000003E-2</v>
      </c>
      <c r="E188">
        <f t="shared" si="8"/>
        <v>5.9836291717981302E-5</v>
      </c>
      <c r="G188">
        <v>43551</v>
      </c>
      <c r="H188" t="s">
        <v>607</v>
      </c>
      <c r="I188">
        <v>0.27120941640000001</v>
      </c>
      <c r="J188">
        <v>3.5000000000000003E-2</v>
      </c>
      <c r="K188">
        <v>9.492329574000001E-3</v>
      </c>
      <c r="L188" s="33">
        <f t="shared" si="9"/>
        <v>5.4422042374760005E-2</v>
      </c>
      <c r="M188" s="33">
        <f t="shared" si="10"/>
        <v>0</v>
      </c>
      <c r="O188">
        <v>43989</v>
      </c>
      <c r="P188" t="s">
        <v>1047</v>
      </c>
      <c r="Q188">
        <v>4.6203997400000002E-6</v>
      </c>
      <c r="R188">
        <f t="shared" si="11"/>
        <v>4.6203997400000004E-4</v>
      </c>
      <c r="S188">
        <v>3151</v>
      </c>
    </row>
    <row r="189" spans="1:19" x14ac:dyDescent="0.25">
      <c r="A189" t="s">
        <v>779</v>
      </c>
      <c r="B189" t="s">
        <v>780</v>
      </c>
      <c r="C189">
        <v>1.4416983076487103E-3</v>
      </c>
      <c r="D189">
        <v>3.5000000000000003E-2</v>
      </c>
      <c r="E189">
        <f t="shared" si="8"/>
        <v>5.0459440767704865E-5</v>
      </c>
      <c r="G189">
        <v>43551</v>
      </c>
      <c r="H189" t="s">
        <v>607</v>
      </c>
      <c r="I189">
        <v>2.4746791619999989E-2</v>
      </c>
      <c r="J189">
        <v>0.379</v>
      </c>
      <c r="K189">
        <v>9.3790340239799964E-3</v>
      </c>
      <c r="L189" s="33">
        <f t="shared" si="9"/>
        <v>5.4422042374760005E-2</v>
      </c>
      <c r="M189" s="33">
        <f t="shared" si="10"/>
        <v>0</v>
      </c>
      <c r="O189">
        <v>43990</v>
      </c>
      <c r="P189" t="s">
        <v>1084</v>
      </c>
      <c r="Q189">
        <v>4.7851782000000001E-7</v>
      </c>
      <c r="R189">
        <f t="shared" si="11"/>
        <v>4.7851781999999999E-5</v>
      </c>
      <c r="S189">
        <v>3152</v>
      </c>
    </row>
    <row r="190" spans="1:19" x14ac:dyDescent="0.25">
      <c r="A190" t="s">
        <v>785</v>
      </c>
      <c r="B190" t="s">
        <v>786</v>
      </c>
      <c r="C190">
        <v>2.4493748035325877E-4</v>
      </c>
      <c r="D190">
        <v>3.5000000000000003E-2</v>
      </c>
      <c r="E190">
        <f t="shared" si="8"/>
        <v>8.5728118123640585E-6</v>
      </c>
      <c r="G190">
        <v>43551</v>
      </c>
      <c r="H190" t="s">
        <v>607</v>
      </c>
      <c r="I190">
        <v>2.2322394605160398E-3</v>
      </c>
      <c r="J190">
        <v>0.33700000000000002</v>
      </c>
      <c r="K190">
        <v>7.5226469819390546E-4</v>
      </c>
      <c r="L190" s="33">
        <f t="shared" si="9"/>
        <v>5.4422042374760005E-2</v>
      </c>
      <c r="M190" s="33">
        <f t="shared" si="10"/>
        <v>0</v>
      </c>
      <c r="O190">
        <v>43991</v>
      </c>
      <c r="P190" t="s">
        <v>600</v>
      </c>
      <c r="Q190">
        <v>2.0132385528000003E-6</v>
      </c>
      <c r="R190">
        <f t="shared" si="11"/>
        <v>2.0132385528000003E-4</v>
      </c>
      <c r="S190">
        <v>3153</v>
      </c>
    </row>
    <row r="191" spans="1:19" x14ac:dyDescent="0.25">
      <c r="A191" t="s">
        <v>859</v>
      </c>
      <c r="B191" t="s">
        <v>860</v>
      </c>
      <c r="C191">
        <v>6.3737654720504554E-4</v>
      </c>
      <c r="D191">
        <v>3.5000000000000003E-2</v>
      </c>
      <c r="E191">
        <f t="shared" si="8"/>
        <v>2.2308179152176594E-5</v>
      </c>
      <c r="G191">
        <v>43551</v>
      </c>
      <c r="H191" t="s">
        <v>607</v>
      </c>
      <c r="I191">
        <v>0.22369921098369999</v>
      </c>
      <c r="J191">
        <v>0.153</v>
      </c>
      <c r="K191">
        <v>3.4225979280506101E-2</v>
      </c>
      <c r="L191" s="33">
        <f t="shared" si="9"/>
        <v>5.4422042374760005E-2</v>
      </c>
      <c r="M191" s="33">
        <f t="shared" si="10"/>
        <v>0</v>
      </c>
      <c r="O191">
        <v>44202</v>
      </c>
      <c r="P191" t="s">
        <v>1094</v>
      </c>
      <c r="Q191">
        <v>3.0191345005504614E-4</v>
      </c>
      <c r="R191">
        <f t="shared" si="11"/>
        <v>3.0191345005504612E-2</v>
      </c>
      <c r="S191">
        <v>3154</v>
      </c>
    </row>
    <row r="192" spans="1:19" x14ac:dyDescent="0.25">
      <c r="A192" t="s">
        <v>865</v>
      </c>
      <c r="B192" t="s">
        <v>866</v>
      </c>
      <c r="C192">
        <v>1.3872990272561809E-3</v>
      </c>
      <c r="D192">
        <v>3.5000000000000003E-2</v>
      </c>
      <c r="E192">
        <f t="shared" si="8"/>
        <v>4.8555465953966334E-5</v>
      </c>
      <c r="G192">
        <v>43551</v>
      </c>
      <c r="H192" t="s">
        <v>607</v>
      </c>
      <c r="I192">
        <v>5.96286248E-3</v>
      </c>
      <c r="J192">
        <v>9.6000000000000002E-2</v>
      </c>
      <c r="K192">
        <v>5.7243479808000001E-4</v>
      </c>
      <c r="L192" s="33">
        <f t="shared" si="9"/>
        <v>5.4422042374760005E-2</v>
      </c>
      <c r="M192" s="33">
        <f t="shared" si="10"/>
        <v>5.4422042374760005E-2</v>
      </c>
      <c r="O192">
        <v>44203</v>
      </c>
      <c r="P192" t="s">
        <v>1024</v>
      </c>
      <c r="Q192">
        <v>1.99291041185E-5</v>
      </c>
      <c r="R192">
        <f t="shared" si="11"/>
        <v>1.9929104118499999E-3</v>
      </c>
      <c r="S192">
        <v>3155</v>
      </c>
    </row>
    <row r="193" spans="1:19" x14ac:dyDescent="0.25">
      <c r="A193" t="s">
        <v>871</v>
      </c>
      <c r="B193" t="s">
        <v>872</v>
      </c>
      <c r="C193">
        <v>6.7476210470502707E-4</v>
      </c>
      <c r="D193">
        <v>3.5000000000000003E-2</v>
      </c>
      <c r="E193">
        <f t="shared" si="8"/>
        <v>2.3616673664675949E-5</v>
      </c>
      <c r="G193">
        <v>43552</v>
      </c>
      <c r="H193" t="s">
        <v>596</v>
      </c>
      <c r="I193">
        <v>1.0075460000000002E-3</v>
      </c>
      <c r="J193">
        <v>3.5000000000000003E-2</v>
      </c>
      <c r="K193">
        <v>3.5264110000000014E-5</v>
      </c>
      <c r="L193" s="33">
        <f t="shared" si="9"/>
        <v>3.4435732287235519E-3</v>
      </c>
      <c r="M193" s="33">
        <f t="shared" si="10"/>
        <v>0</v>
      </c>
      <c r="O193">
        <v>44204</v>
      </c>
      <c r="P193" t="s">
        <v>666</v>
      </c>
      <c r="Q193">
        <v>1.5586816000000002E-5</v>
      </c>
      <c r="R193">
        <f t="shared" si="11"/>
        <v>1.5586816000000001E-3</v>
      </c>
      <c r="S193">
        <v>1887</v>
      </c>
    </row>
    <row r="194" spans="1:19" x14ac:dyDescent="0.25">
      <c r="A194" t="s">
        <v>877</v>
      </c>
      <c r="B194" t="s">
        <v>878</v>
      </c>
      <c r="C194">
        <v>7.8282740250293551E-5</v>
      </c>
      <c r="D194">
        <v>3.5000000000000003E-2</v>
      </c>
      <c r="E194">
        <f t="shared" si="8"/>
        <v>2.7398959087602745E-6</v>
      </c>
      <c r="G194">
        <v>43552</v>
      </c>
      <c r="H194" t="s">
        <v>596</v>
      </c>
      <c r="I194">
        <v>6.7923710999999996E-4</v>
      </c>
      <c r="J194">
        <v>0.379</v>
      </c>
      <c r="K194">
        <v>2.5743086469E-4</v>
      </c>
      <c r="L194" s="33">
        <f t="shared" si="9"/>
        <v>3.4435732287235519E-3</v>
      </c>
      <c r="M194" s="33">
        <f t="shared" si="10"/>
        <v>0</v>
      </c>
      <c r="O194">
        <v>44205</v>
      </c>
      <c r="P194" t="s">
        <v>1061</v>
      </c>
      <c r="Q194">
        <v>5.3323404999999999E-7</v>
      </c>
      <c r="R194">
        <f t="shared" si="11"/>
        <v>5.3323404999999999E-5</v>
      </c>
      <c r="S194">
        <v>3156</v>
      </c>
    </row>
    <row r="195" spans="1:19" x14ac:dyDescent="0.25">
      <c r="A195" t="s">
        <v>693</v>
      </c>
      <c r="B195" t="s">
        <v>694</v>
      </c>
      <c r="C195">
        <v>2.3852643915226238E-2</v>
      </c>
      <c r="D195">
        <v>3.5000000000000003E-2</v>
      </c>
      <c r="E195">
        <f t="shared" si="8"/>
        <v>8.3484253703291838E-4</v>
      </c>
      <c r="G195">
        <v>43552</v>
      </c>
      <c r="H195" t="s">
        <v>596</v>
      </c>
      <c r="I195">
        <v>2.4539860300746884E-5</v>
      </c>
      <c r="J195">
        <v>0.33700000000000002</v>
      </c>
      <c r="K195">
        <v>8.2699329213517005E-6</v>
      </c>
      <c r="L195" s="33">
        <f t="shared" si="9"/>
        <v>3.4435732287235519E-3</v>
      </c>
      <c r="M195" s="33">
        <f t="shared" si="10"/>
        <v>0</v>
      </c>
      <c r="O195">
        <v>44206</v>
      </c>
      <c r="P195" t="s">
        <v>995</v>
      </c>
      <c r="Q195">
        <v>7.0544099763739999E-4</v>
      </c>
      <c r="R195">
        <f t="shared" si="11"/>
        <v>7.0544099763740001E-2</v>
      </c>
      <c r="S195">
        <v>3157</v>
      </c>
    </row>
    <row r="196" spans="1:19" x14ac:dyDescent="0.25">
      <c r="A196" t="s">
        <v>699</v>
      </c>
      <c r="B196" t="s">
        <v>700</v>
      </c>
      <c r="C196">
        <v>5.3287498815250559E-3</v>
      </c>
      <c r="D196">
        <v>3.5000000000000003E-2</v>
      </c>
      <c r="E196">
        <f t="shared" ref="E196:E259" si="12">C196*D196</f>
        <v>1.8650624585337698E-4</v>
      </c>
      <c r="G196">
        <v>43552</v>
      </c>
      <c r="H196" t="s">
        <v>596</v>
      </c>
      <c r="I196">
        <v>2.0539923667400001E-2</v>
      </c>
      <c r="J196">
        <v>0.153</v>
      </c>
      <c r="K196">
        <v>3.1426083211122001E-3</v>
      </c>
      <c r="L196" s="33">
        <f t="shared" ref="L196:L259" si="13">SUMIF($G$3:$G$1148,G196,$K$3:$K$1148)</f>
        <v>3.4435732287235519E-3</v>
      </c>
      <c r="M196" s="33">
        <f t="shared" ref="M196:M259" si="14">IF(G196=G197,0,L196)</f>
        <v>3.4435732287235519E-3</v>
      </c>
      <c r="O196">
        <v>44209</v>
      </c>
      <c r="P196" t="s">
        <v>562</v>
      </c>
      <c r="Q196">
        <v>2.3128000000000004E-7</v>
      </c>
      <c r="R196">
        <f t="shared" ref="R196:R259" si="15">Q196*100</f>
        <v>2.3128000000000003E-5</v>
      </c>
      <c r="S196">
        <v>3159</v>
      </c>
    </row>
    <row r="197" spans="1:19" x14ac:dyDescent="0.25">
      <c r="A197" t="s">
        <v>719</v>
      </c>
      <c r="B197" t="s">
        <v>720</v>
      </c>
      <c r="C197">
        <v>9.9404193300745847E-3</v>
      </c>
      <c r="D197">
        <v>3.5000000000000003E-2</v>
      </c>
      <c r="E197">
        <f t="shared" si="12"/>
        <v>3.4791467655261049E-4</v>
      </c>
      <c r="G197">
        <v>43560</v>
      </c>
      <c r="H197" t="s">
        <v>624</v>
      </c>
      <c r="I197">
        <v>8.8139294E-3</v>
      </c>
      <c r="J197">
        <v>3.5000000000000003E-2</v>
      </c>
      <c r="K197">
        <v>3.0848752900000003E-4</v>
      </c>
      <c r="L197" s="33">
        <f t="shared" si="13"/>
        <v>4.5488599542548686E-4</v>
      </c>
      <c r="M197" s="33">
        <f t="shared" si="14"/>
        <v>0</v>
      </c>
      <c r="O197">
        <v>44210</v>
      </c>
      <c r="P197" t="s">
        <v>1240</v>
      </c>
      <c r="Q197">
        <v>2.692742945569155E-5</v>
      </c>
      <c r="R197">
        <f t="shared" si="15"/>
        <v>2.6927429455691552E-3</v>
      </c>
      <c r="S197">
        <v>3160</v>
      </c>
    </row>
    <row r="198" spans="1:19" x14ac:dyDescent="0.25">
      <c r="A198" t="s">
        <v>725</v>
      </c>
      <c r="B198" t="s">
        <v>726</v>
      </c>
      <c r="C198">
        <v>7.634431781736754E-3</v>
      </c>
      <c r="D198">
        <v>3.5000000000000003E-2</v>
      </c>
      <c r="E198">
        <f t="shared" si="12"/>
        <v>2.6720511236078643E-4</v>
      </c>
      <c r="G198">
        <v>43560</v>
      </c>
      <c r="H198" t="s">
        <v>624</v>
      </c>
      <c r="I198">
        <v>2.9743272999999994E-4</v>
      </c>
      <c r="J198">
        <v>0.379</v>
      </c>
      <c r="K198">
        <v>1.1272700466999998E-4</v>
      </c>
      <c r="L198" s="33">
        <f t="shared" si="13"/>
        <v>4.5488599542548686E-4</v>
      </c>
      <c r="M198" s="33">
        <f t="shared" si="14"/>
        <v>0</v>
      </c>
      <c r="O198">
        <v>44211</v>
      </c>
      <c r="P198" t="s">
        <v>996</v>
      </c>
      <c r="Q198">
        <v>6.4445335648390003E-4</v>
      </c>
      <c r="R198">
        <f t="shared" si="15"/>
        <v>6.4445335648390001E-2</v>
      </c>
      <c r="S198">
        <v>3161</v>
      </c>
    </row>
    <row r="199" spans="1:19" x14ac:dyDescent="0.25">
      <c r="A199" t="s">
        <v>837</v>
      </c>
      <c r="B199" t="s">
        <v>838</v>
      </c>
      <c r="C199">
        <v>2.1256357966928364E-6</v>
      </c>
      <c r="D199">
        <v>3.5000000000000003E-2</v>
      </c>
      <c r="E199">
        <f t="shared" si="12"/>
        <v>7.4397252884249274E-8</v>
      </c>
      <c r="G199">
        <v>43560</v>
      </c>
      <c r="H199" t="s">
        <v>624</v>
      </c>
      <c r="I199">
        <v>4.3678531906489195E-5</v>
      </c>
      <c r="J199">
        <v>0.33700000000000002</v>
      </c>
      <c r="K199">
        <v>1.4719665252486861E-5</v>
      </c>
      <c r="L199" s="33">
        <f t="shared" si="13"/>
        <v>4.5488599542548686E-4</v>
      </c>
      <c r="M199" s="33">
        <f t="shared" si="14"/>
        <v>0</v>
      </c>
      <c r="O199">
        <v>44212</v>
      </c>
      <c r="P199" t="s">
        <v>563</v>
      </c>
      <c r="Q199">
        <v>8.5678031377034846E-7</v>
      </c>
      <c r="R199">
        <f t="shared" si="15"/>
        <v>8.5678031377034843E-5</v>
      </c>
      <c r="S199">
        <v>3162</v>
      </c>
    </row>
    <row r="200" spans="1:19" x14ac:dyDescent="0.25">
      <c r="A200" t="s">
        <v>821</v>
      </c>
      <c r="B200" t="s">
        <v>822</v>
      </c>
      <c r="C200">
        <v>1.5545717451021584E-5</v>
      </c>
      <c r="D200">
        <v>3.5000000000000003E-2</v>
      </c>
      <c r="E200">
        <f t="shared" si="12"/>
        <v>5.441001107857555E-7</v>
      </c>
      <c r="G200">
        <v>43560</v>
      </c>
      <c r="H200" t="s">
        <v>624</v>
      </c>
      <c r="I200">
        <v>1.2386795099999999E-4</v>
      </c>
      <c r="J200">
        <v>0.153</v>
      </c>
      <c r="K200">
        <v>1.8951796502999998E-5</v>
      </c>
      <c r="L200" s="33">
        <f t="shared" si="13"/>
        <v>4.5488599542548686E-4</v>
      </c>
      <c r="M200" s="33">
        <f t="shared" si="14"/>
        <v>4.5488599542548686E-4</v>
      </c>
      <c r="O200">
        <v>44220</v>
      </c>
      <c r="P200" t="s">
        <v>968</v>
      </c>
      <c r="Q200">
        <v>5.4158151728212422E-4</v>
      </c>
      <c r="R200">
        <f t="shared" si="15"/>
        <v>5.4158151728212423E-2</v>
      </c>
      <c r="S200">
        <v>3164</v>
      </c>
    </row>
    <row r="201" spans="1:19" x14ac:dyDescent="0.25">
      <c r="A201" t="s">
        <v>823</v>
      </c>
      <c r="B201" t="s">
        <v>824</v>
      </c>
      <c r="C201">
        <v>1.0173741524961256E-4</v>
      </c>
      <c r="D201">
        <v>3.5000000000000003E-2</v>
      </c>
      <c r="E201">
        <f t="shared" si="12"/>
        <v>3.5608095337364401E-6</v>
      </c>
      <c r="G201">
        <v>43561</v>
      </c>
      <c r="H201" t="s">
        <v>981</v>
      </c>
      <c r="I201">
        <v>1.435335E-5</v>
      </c>
      <c r="J201">
        <v>0.379</v>
      </c>
      <c r="K201">
        <v>5.4399196500000001E-6</v>
      </c>
      <c r="L201" s="33">
        <f t="shared" si="13"/>
        <v>1.449746741226E-4</v>
      </c>
      <c r="M201" s="33">
        <f t="shared" si="14"/>
        <v>0</v>
      </c>
      <c r="O201">
        <v>44223</v>
      </c>
      <c r="P201" t="s">
        <v>564</v>
      </c>
      <c r="Q201">
        <v>2.2144781606100002E-5</v>
      </c>
      <c r="R201">
        <f t="shared" si="15"/>
        <v>2.2144781606100003E-3</v>
      </c>
      <c r="S201">
        <v>3165</v>
      </c>
    </row>
    <row r="202" spans="1:19" x14ac:dyDescent="0.25">
      <c r="A202" t="s">
        <v>799</v>
      </c>
      <c r="B202" t="s">
        <v>800</v>
      </c>
      <c r="C202">
        <v>3.4628682619704842E-5</v>
      </c>
      <c r="D202">
        <v>3.5000000000000003E-2</v>
      </c>
      <c r="E202">
        <f t="shared" si="12"/>
        <v>1.2120038916896695E-6</v>
      </c>
      <c r="G202">
        <v>43561</v>
      </c>
      <c r="H202" t="s">
        <v>981</v>
      </c>
      <c r="I202">
        <v>1.4679942000000003E-6</v>
      </c>
      <c r="J202">
        <v>0.153</v>
      </c>
      <c r="K202">
        <v>2.2460311260000005E-7</v>
      </c>
      <c r="L202" s="33">
        <f t="shared" si="13"/>
        <v>1.449746741226E-4</v>
      </c>
      <c r="M202" s="33">
        <f t="shared" si="14"/>
        <v>0</v>
      </c>
      <c r="O202">
        <v>44227</v>
      </c>
      <c r="P202" t="s">
        <v>667</v>
      </c>
      <c r="Q202">
        <v>6.544082020000001E-6</v>
      </c>
      <c r="R202">
        <f t="shared" si="15"/>
        <v>6.5440820200000005E-4</v>
      </c>
      <c r="S202">
        <v>3168</v>
      </c>
    </row>
    <row r="203" spans="1:19" x14ac:dyDescent="0.25">
      <c r="A203" t="s">
        <v>909</v>
      </c>
      <c r="B203" t="s">
        <v>910</v>
      </c>
      <c r="C203">
        <v>2.307357408107218E-9</v>
      </c>
      <c r="D203">
        <v>3.5000000000000003E-2</v>
      </c>
      <c r="E203">
        <f t="shared" si="12"/>
        <v>8.0757509283752642E-11</v>
      </c>
      <c r="G203">
        <v>43561</v>
      </c>
      <c r="H203" t="s">
        <v>981</v>
      </c>
      <c r="I203">
        <v>1.45114741E-3</v>
      </c>
      <c r="J203">
        <v>9.6000000000000002E-2</v>
      </c>
      <c r="K203">
        <v>1.3931015135999999E-4</v>
      </c>
      <c r="L203" s="33">
        <f t="shared" si="13"/>
        <v>1.449746741226E-4</v>
      </c>
      <c r="M203" s="33">
        <f t="shared" si="14"/>
        <v>1.449746741226E-4</v>
      </c>
      <c r="O203">
        <v>44238</v>
      </c>
      <c r="P203" t="s">
        <v>1106</v>
      </c>
      <c r="Q203">
        <v>1.8716436300849322E-4</v>
      </c>
      <c r="R203">
        <f t="shared" si="15"/>
        <v>1.8716436300849321E-2</v>
      </c>
      <c r="S203">
        <v>3079</v>
      </c>
    </row>
    <row r="204" spans="1:19" x14ac:dyDescent="0.25">
      <c r="A204">
        <v>43128</v>
      </c>
      <c r="B204" t="s">
        <v>1080</v>
      </c>
      <c r="C204">
        <v>1.5400000000000001E-9</v>
      </c>
      <c r="D204">
        <v>0.379</v>
      </c>
      <c r="E204">
        <f t="shared" si="12"/>
        <v>5.8366000000000003E-10</v>
      </c>
      <c r="G204">
        <v>43601</v>
      </c>
      <c r="H204" t="s">
        <v>33</v>
      </c>
      <c r="I204">
        <v>2.185E-8</v>
      </c>
      <c r="J204">
        <v>9.6000000000000002E-2</v>
      </c>
      <c r="K204">
        <v>2.0976000000000003E-9</v>
      </c>
      <c r="L204" s="33">
        <f t="shared" si="13"/>
        <v>2.0976000000000003E-9</v>
      </c>
      <c r="M204" s="33">
        <f t="shared" si="14"/>
        <v>2.0976000000000003E-9</v>
      </c>
      <c r="O204">
        <v>44250</v>
      </c>
      <c r="P204" t="s">
        <v>668</v>
      </c>
      <c r="Q204">
        <v>4.5843196800000005E-6</v>
      </c>
      <c r="R204">
        <f t="shared" si="15"/>
        <v>4.5843196800000006E-4</v>
      </c>
      <c r="S204">
        <v>3175</v>
      </c>
    </row>
    <row r="205" spans="1:19" x14ac:dyDescent="0.25">
      <c r="A205">
        <v>43138</v>
      </c>
      <c r="B205" t="s">
        <v>1087</v>
      </c>
      <c r="C205">
        <v>1.1699999999999999E-9</v>
      </c>
      <c r="D205">
        <v>0.379</v>
      </c>
      <c r="E205">
        <f t="shared" si="12"/>
        <v>4.4342999999999999E-10</v>
      </c>
      <c r="G205">
        <v>43602</v>
      </c>
      <c r="H205" t="s">
        <v>648</v>
      </c>
      <c r="I205">
        <v>3.9839999999999995E-6</v>
      </c>
      <c r="J205">
        <v>3.5000000000000003E-2</v>
      </c>
      <c r="K205">
        <v>1.3943999999999998E-7</v>
      </c>
      <c r="L205" s="33">
        <f t="shared" si="13"/>
        <v>2.8831359359999995E-7</v>
      </c>
      <c r="M205" s="33">
        <f t="shared" si="14"/>
        <v>0</v>
      </c>
      <c r="O205">
        <v>44252</v>
      </c>
      <c r="P205" t="s">
        <v>1241</v>
      </c>
      <c r="Q205">
        <v>9.1050274184735924E-6</v>
      </c>
      <c r="R205">
        <f t="shared" si="15"/>
        <v>9.1050274184735925E-4</v>
      </c>
      <c r="S205">
        <v>3176</v>
      </c>
    </row>
    <row r="206" spans="1:19" x14ac:dyDescent="0.25">
      <c r="A206">
        <v>43202</v>
      </c>
      <c r="B206" t="s">
        <v>1064</v>
      </c>
      <c r="C206">
        <v>5.4906399999999998E-6</v>
      </c>
      <c r="D206">
        <v>0.379</v>
      </c>
      <c r="E206">
        <f t="shared" si="12"/>
        <v>2.0809525599999999E-6</v>
      </c>
      <c r="G206">
        <v>43602</v>
      </c>
      <c r="H206" t="s">
        <v>648</v>
      </c>
      <c r="I206">
        <v>3.2399999999999999E-8</v>
      </c>
      <c r="J206">
        <v>0.379</v>
      </c>
      <c r="K206">
        <v>1.22796E-8</v>
      </c>
      <c r="L206" s="33">
        <f t="shared" si="13"/>
        <v>2.8831359359999995E-7</v>
      </c>
      <c r="M206" s="33">
        <f t="shared" si="14"/>
        <v>0</v>
      </c>
      <c r="O206">
        <v>44261</v>
      </c>
      <c r="P206" t="s">
        <v>1048</v>
      </c>
      <c r="Q206">
        <v>8.2279384000000008E-7</v>
      </c>
      <c r="R206">
        <f t="shared" si="15"/>
        <v>8.2279384000000013E-5</v>
      </c>
      <c r="S206">
        <v>3038</v>
      </c>
    </row>
    <row r="207" spans="1:19" x14ac:dyDescent="0.25">
      <c r="A207">
        <v>43204</v>
      </c>
      <c r="B207" t="s">
        <v>603</v>
      </c>
      <c r="C207">
        <v>5.4371807459999998E-2</v>
      </c>
      <c r="D207">
        <v>0.379</v>
      </c>
      <c r="E207">
        <f t="shared" si="12"/>
        <v>2.0606915027339998E-2</v>
      </c>
      <c r="G207">
        <v>43602</v>
      </c>
      <c r="H207" t="s">
        <v>648</v>
      </c>
      <c r="I207">
        <v>8.9277119999999998E-7</v>
      </c>
      <c r="J207">
        <v>0.153</v>
      </c>
      <c r="K207">
        <v>1.3659399359999998E-7</v>
      </c>
      <c r="L207" s="33">
        <f t="shared" si="13"/>
        <v>2.8831359359999995E-7</v>
      </c>
      <c r="M207" s="33">
        <f t="shared" si="14"/>
        <v>2.8831359359999995E-7</v>
      </c>
      <c r="O207">
        <v>44265</v>
      </c>
      <c r="P207" t="s">
        <v>1025</v>
      </c>
      <c r="Q207">
        <v>2.5103823000000003E-6</v>
      </c>
      <c r="R207">
        <f t="shared" si="15"/>
        <v>2.5103823000000003E-4</v>
      </c>
      <c r="S207">
        <v>2262</v>
      </c>
    </row>
    <row r="208" spans="1:19" x14ac:dyDescent="0.25">
      <c r="A208">
        <v>43212</v>
      </c>
      <c r="B208" t="s">
        <v>604</v>
      </c>
      <c r="C208">
        <v>1.6020506849999998E-2</v>
      </c>
      <c r="D208">
        <v>0.379</v>
      </c>
      <c r="E208">
        <f t="shared" si="12"/>
        <v>6.071772096149999E-3</v>
      </c>
      <c r="G208">
        <v>43702</v>
      </c>
      <c r="H208" t="s">
        <v>1052</v>
      </c>
      <c r="I208">
        <v>1.1677000000000001E-7</v>
      </c>
      <c r="J208">
        <v>0.379</v>
      </c>
      <c r="K208">
        <v>4.4255830000000001E-8</v>
      </c>
      <c r="L208" s="33">
        <f t="shared" si="13"/>
        <v>4.4255830000000001E-8</v>
      </c>
      <c r="M208" s="33">
        <f t="shared" si="14"/>
        <v>4.4255830000000001E-8</v>
      </c>
      <c r="O208">
        <v>44266</v>
      </c>
      <c r="P208" t="s">
        <v>1003</v>
      </c>
      <c r="Q208">
        <v>7.2373923039230001E-4</v>
      </c>
      <c r="R208">
        <f t="shared" si="15"/>
        <v>7.2373923039230001E-2</v>
      </c>
      <c r="S208">
        <v>3180</v>
      </c>
    </row>
    <row r="209" spans="1:19" x14ac:dyDescent="0.25">
      <c r="A209">
        <v>43214</v>
      </c>
      <c r="B209" t="s">
        <v>605</v>
      </c>
      <c r="C209">
        <v>0.12023106996000002</v>
      </c>
      <c r="D209">
        <v>0.379</v>
      </c>
      <c r="E209">
        <f t="shared" si="12"/>
        <v>4.556757551484001E-2</v>
      </c>
      <c r="G209">
        <v>43723</v>
      </c>
      <c r="H209" t="s">
        <v>625</v>
      </c>
      <c r="I209">
        <v>2.7614599999999998E-5</v>
      </c>
      <c r="J209">
        <v>3.5000000000000003E-2</v>
      </c>
      <c r="K209">
        <v>9.6651100000000007E-7</v>
      </c>
      <c r="L209" s="33">
        <f t="shared" si="13"/>
        <v>5.3428652907548781E-3</v>
      </c>
      <c r="M209" s="33">
        <f t="shared" si="14"/>
        <v>0</v>
      </c>
      <c r="O209">
        <v>44267</v>
      </c>
      <c r="P209" t="s">
        <v>1182</v>
      </c>
      <c r="Q209">
        <v>2.9847699000000002E-9</v>
      </c>
      <c r="R209">
        <f t="shared" si="15"/>
        <v>2.9847699E-7</v>
      </c>
      <c r="S209">
        <v>3181</v>
      </c>
    </row>
    <row r="210" spans="1:19" x14ac:dyDescent="0.25">
      <c r="A210">
        <v>43220</v>
      </c>
      <c r="B210" t="s">
        <v>640</v>
      </c>
      <c r="C210">
        <v>3.3105919999999999E-5</v>
      </c>
      <c r="D210">
        <v>0.379</v>
      </c>
      <c r="E210">
        <f t="shared" si="12"/>
        <v>1.254714368E-5</v>
      </c>
      <c r="G210">
        <v>43723</v>
      </c>
      <c r="H210" t="s">
        <v>625</v>
      </c>
      <c r="I210">
        <v>1.105705257E-2</v>
      </c>
      <c r="J210">
        <v>0.379</v>
      </c>
      <c r="K210">
        <v>4.1906229240299998E-3</v>
      </c>
      <c r="L210" s="33">
        <f t="shared" si="13"/>
        <v>5.3428652907548781E-3</v>
      </c>
      <c r="M210" s="33">
        <f t="shared" si="14"/>
        <v>0</v>
      </c>
      <c r="O210">
        <v>45102</v>
      </c>
      <c r="P210" t="s">
        <v>586</v>
      </c>
      <c r="Q210">
        <v>5.4717191880115706E-3</v>
      </c>
      <c r="R210">
        <f t="shared" si="15"/>
        <v>0.54717191880115701</v>
      </c>
      <c r="S210">
        <v>507</v>
      </c>
    </row>
    <row r="211" spans="1:19" x14ac:dyDescent="0.25">
      <c r="A211">
        <v>43229</v>
      </c>
      <c r="B211" t="s">
        <v>641</v>
      </c>
      <c r="C211">
        <v>6.1341920000000004E-5</v>
      </c>
      <c r="D211">
        <v>0.379</v>
      </c>
      <c r="E211">
        <f t="shared" si="12"/>
        <v>2.3248587680000002E-5</v>
      </c>
      <c r="G211">
        <v>43723</v>
      </c>
      <c r="H211" t="s">
        <v>625</v>
      </c>
      <c r="I211">
        <v>2.1442920441833192E-3</v>
      </c>
      <c r="J211">
        <v>0.33700000000000002</v>
      </c>
      <c r="K211">
        <v>7.2262641888977863E-4</v>
      </c>
      <c r="L211" s="33">
        <f t="shared" si="13"/>
        <v>5.3428652907548781E-3</v>
      </c>
      <c r="M211" s="33">
        <f t="shared" si="14"/>
        <v>0</v>
      </c>
      <c r="O211">
        <v>45107</v>
      </c>
      <c r="P211" t="s">
        <v>1073</v>
      </c>
      <c r="Q211">
        <v>3.8908115227999999E-6</v>
      </c>
      <c r="R211">
        <f t="shared" si="15"/>
        <v>3.8908115227999997E-4</v>
      </c>
      <c r="S211">
        <v>755</v>
      </c>
    </row>
    <row r="212" spans="1:19" x14ac:dyDescent="0.25">
      <c r="A212">
        <v>43230</v>
      </c>
      <c r="B212" t="s">
        <v>611</v>
      </c>
      <c r="C212">
        <v>2.1700800000000001E-6</v>
      </c>
      <c r="D212">
        <v>0.379</v>
      </c>
      <c r="E212">
        <f t="shared" si="12"/>
        <v>8.2246032000000002E-7</v>
      </c>
      <c r="G212">
        <v>43723</v>
      </c>
      <c r="H212" t="s">
        <v>625</v>
      </c>
      <c r="I212">
        <v>1.3537408567000002E-3</v>
      </c>
      <c r="J212">
        <v>0.153</v>
      </c>
      <c r="K212">
        <v>2.0712235107510002E-4</v>
      </c>
      <c r="L212" s="33">
        <f t="shared" si="13"/>
        <v>5.3428652907548781E-3</v>
      </c>
      <c r="M212" s="33">
        <f t="shared" si="14"/>
        <v>0</v>
      </c>
      <c r="O212">
        <v>45111</v>
      </c>
      <c r="P212" t="s">
        <v>816</v>
      </c>
      <c r="Q212">
        <v>1.151535528E-7</v>
      </c>
      <c r="R212">
        <f t="shared" si="15"/>
        <v>1.151535528E-5</v>
      </c>
      <c r="S212">
        <v>1927</v>
      </c>
    </row>
    <row r="213" spans="1:19" x14ac:dyDescent="0.25">
      <c r="A213">
        <v>43231</v>
      </c>
      <c r="B213" t="s">
        <v>642</v>
      </c>
      <c r="C213">
        <v>4.0182203999999998E-4</v>
      </c>
      <c r="D213">
        <v>0.379</v>
      </c>
      <c r="E213">
        <f t="shared" si="12"/>
        <v>1.5229055316E-4</v>
      </c>
      <c r="G213">
        <v>43723</v>
      </c>
      <c r="H213" t="s">
        <v>625</v>
      </c>
      <c r="I213">
        <v>2.3075738100000001E-3</v>
      </c>
      <c r="J213">
        <v>9.6000000000000002E-2</v>
      </c>
      <c r="K213">
        <v>2.2152708576000002E-4</v>
      </c>
      <c r="L213" s="33">
        <f t="shared" si="13"/>
        <v>5.3428652907548781E-3</v>
      </c>
      <c r="M213" s="33">
        <f t="shared" si="14"/>
        <v>5.3428652907548781E-3</v>
      </c>
      <c r="O213">
        <v>45201</v>
      </c>
      <c r="P213" t="s">
        <v>1026</v>
      </c>
      <c r="Q213">
        <v>8.3948499999999992E-8</v>
      </c>
      <c r="R213">
        <f t="shared" si="15"/>
        <v>8.3948499999999998E-6</v>
      </c>
      <c r="S213">
        <v>302</v>
      </c>
    </row>
    <row r="214" spans="1:19" x14ac:dyDescent="0.25">
      <c r="A214">
        <v>43232</v>
      </c>
      <c r="B214" t="s">
        <v>649</v>
      </c>
      <c r="C214">
        <v>4.4121275800000003E-3</v>
      </c>
      <c r="D214">
        <v>0.379</v>
      </c>
      <c r="E214">
        <f t="shared" si="12"/>
        <v>1.6721963528200001E-3</v>
      </c>
      <c r="G214">
        <v>43724</v>
      </c>
      <c r="H214" t="s">
        <v>993</v>
      </c>
      <c r="I214">
        <v>6.0250853000000002E-4</v>
      </c>
      <c r="J214">
        <v>0.379</v>
      </c>
      <c r="K214">
        <v>2.2835073287E-4</v>
      </c>
      <c r="L214" s="33">
        <f t="shared" si="13"/>
        <v>6.7678029663501319E-4</v>
      </c>
      <c r="M214" s="33">
        <f t="shared" si="14"/>
        <v>0</v>
      </c>
      <c r="O214">
        <v>45202</v>
      </c>
      <c r="P214" t="s">
        <v>565</v>
      </c>
      <c r="Q214">
        <v>1.3280596359883379E-2</v>
      </c>
      <c r="R214">
        <f t="shared" si="15"/>
        <v>1.3280596359883379</v>
      </c>
      <c r="S214">
        <v>717</v>
      </c>
    </row>
    <row r="215" spans="1:19" x14ac:dyDescent="0.25">
      <c r="A215">
        <v>43233</v>
      </c>
      <c r="B215" t="s">
        <v>1115</v>
      </c>
      <c r="C215">
        <v>9.8999999999999993E-9</v>
      </c>
      <c r="D215">
        <v>0.379</v>
      </c>
      <c r="E215">
        <f t="shared" si="12"/>
        <v>3.7520999999999999E-9</v>
      </c>
      <c r="G215">
        <v>43724</v>
      </c>
      <c r="H215" t="s">
        <v>993</v>
      </c>
      <c r="I215">
        <v>1.1579371335721459E-3</v>
      </c>
      <c r="J215">
        <v>0.33700000000000002</v>
      </c>
      <c r="K215">
        <v>3.9022481401381322E-4</v>
      </c>
      <c r="L215" s="33">
        <f t="shared" si="13"/>
        <v>6.7678029663501319E-4</v>
      </c>
      <c r="M215" s="33">
        <f t="shared" si="14"/>
        <v>0</v>
      </c>
      <c r="O215">
        <v>45203</v>
      </c>
      <c r="P215" t="s">
        <v>587</v>
      </c>
      <c r="Q215">
        <v>3.2421700877600002E-4</v>
      </c>
      <c r="R215">
        <f t="shared" si="15"/>
        <v>3.2421700877600004E-2</v>
      </c>
      <c r="S215">
        <v>449</v>
      </c>
    </row>
    <row r="216" spans="1:19" x14ac:dyDescent="0.25">
      <c r="A216">
        <v>43242</v>
      </c>
      <c r="B216" t="s">
        <v>643</v>
      </c>
      <c r="C216">
        <v>1.66599E-5</v>
      </c>
      <c r="D216">
        <v>0.379</v>
      </c>
      <c r="E216">
        <f t="shared" si="12"/>
        <v>6.3141020999999998E-6</v>
      </c>
      <c r="G216">
        <v>43724</v>
      </c>
      <c r="H216" t="s">
        <v>993</v>
      </c>
      <c r="I216">
        <v>3.7870657040000005E-4</v>
      </c>
      <c r="J216">
        <v>0.153</v>
      </c>
      <c r="K216">
        <v>5.794210527120001E-5</v>
      </c>
      <c r="L216" s="33">
        <f t="shared" si="13"/>
        <v>6.7678029663501319E-4</v>
      </c>
      <c r="M216" s="33">
        <f t="shared" si="14"/>
        <v>0</v>
      </c>
      <c r="O216">
        <v>45205</v>
      </c>
      <c r="P216" t="s">
        <v>1154</v>
      </c>
      <c r="Q216">
        <v>5.9259233250000003E-7</v>
      </c>
      <c r="R216">
        <f t="shared" si="15"/>
        <v>5.9259233250000006E-5</v>
      </c>
      <c r="S216">
        <v>524</v>
      </c>
    </row>
    <row r="217" spans="1:19" x14ac:dyDescent="0.25">
      <c r="A217">
        <v>43248</v>
      </c>
      <c r="B217" t="s">
        <v>644</v>
      </c>
      <c r="C217">
        <v>7.1761700000000004E-6</v>
      </c>
      <c r="D217">
        <v>0.379</v>
      </c>
      <c r="E217">
        <f t="shared" si="12"/>
        <v>2.7197684300000002E-6</v>
      </c>
      <c r="G217">
        <v>43724</v>
      </c>
      <c r="H217" t="s">
        <v>993</v>
      </c>
      <c r="I217">
        <v>2.7358799999999998E-6</v>
      </c>
      <c r="J217">
        <v>9.6000000000000002E-2</v>
      </c>
      <c r="K217">
        <v>2.6264447999999997E-7</v>
      </c>
      <c r="L217" s="33">
        <f t="shared" si="13"/>
        <v>6.7678029663501319E-4</v>
      </c>
      <c r="M217" s="33">
        <f t="shared" si="14"/>
        <v>6.7678029663501319E-4</v>
      </c>
      <c r="O217">
        <v>45207</v>
      </c>
      <c r="P217" t="s">
        <v>1074</v>
      </c>
      <c r="Q217">
        <v>1.3780944404E-6</v>
      </c>
      <c r="R217">
        <f t="shared" si="15"/>
        <v>1.3780944404E-4</v>
      </c>
      <c r="S217">
        <v>44</v>
      </c>
    </row>
    <row r="218" spans="1:19" x14ac:dyDescent="0.25">
      <c r="A218">
        <v>43261</v>
      </c>
      <c r="B218" t="s">
        <v>650</v>
      </c>
      <c r="C218">
        <v>2.17416E-6</v>
      </c>
      <c r="D218">
        <v>0.379</v>
      </c>
      <c r="E218">
        <f t="shared" si="12"/>
        <v>8.2400664000000002E-7</v>
      </c>
      <c r="G218">
        <v>43725</v>
      </c>
      <c r="H218" t="s">
        <v>626</v>
      </c>
      <c r="I218">
        <v>3.4062035999999998E-3</v>
      </c>
      <c r="J218">
        <v>3.5000000000000003E-2</v>
      </c>
      <c r="K218">
        <v>1.1921712600000001E-4</v>
      </c>
      <c r="L218" s="33">
        <f t="shared" si="13"/>
        <v>1.7206406170310121E-3</v>
      </c>
      <c r="M218" s="33">
        <f t="shared" si="14"/>
        <v>0</v>
      </c>
      <c r="O218">
        <v>45208</v>
      </c>
      <c r="P218" t="s">
        <v>986</v>
      </c>
      <c r="Q218">
        <v>4.4207232715400002E-5</v>
      </c>
      <c r="R218">
        <f t="shared" si="15"/>
        <v>4.4207232715400002E-3</v>
      </c>
      <c r="S218">
        <v>30</v>
      </c>
    </row>
    <row r="219" spans="1:19" x14ac:dyDescent="0.25">
      <c r="A219">
        <v>43264</v>
      </c>
      <c r="B219" t="s">
        <v>613</v>
      </c>
      <c r="C219">
        <v>2.804273E-5</v>
      </c>
      <c r="D219">
        <v>0.379</v>
      </c>
      <c r="E219">
        <f t="shared" si="12"/>
        <v>1.062819467E-5</v>
      </c>
      <c r="G219">
        <v>43725</v>
      </c>
      <c r="H219" t="s">
        <v>626</v>
      </c>
      <c r="I219">
        <v>2.3092394799999996E-3</v>
      </c>
      <c r="J219">
        <v>0.379</v>
      </c>
      <c r="K219">
        <v>8.7520176291999989E-4</v>
      </c>
      <c r="L219" s="33">
        <f t="shared" si="13"/>
        <v>1.7206406170310121E-3</v>
      </c>
      <c r="M219" s="33">
        <f t="shared" si="14"/>
        <v>0</v>
      </c>
      <c r="O219">
        <v>45220</v>
      </c>
      <c r="P219" t="s">
        <v>14</v>
      </c>
      <c r="Q219">
        <v>4.346158841436E-3</v>
      </c>
      <c r="R219">
        <f t="shared" si="15"/>
        <v>0.43461588414359997</v>
      </c>
      <c r="S219">
        <v>698</v>
      </c>
    </row>
    <row r="220" spans="1:19" x14ac:dyDescent="0.25">
      <c r="A220">
        <v>43301</v>
      </c>
      <c r="B220" t="s">
        <v>590</v>
      </c>
      <c r="C220">
        <v>1.4671644560000004E-2</v>
      </c>
      <c r="D220">
        <v>0.379</v>
      </c>
      <c r="E220">
        <f t="shared" si="12"/>
        <v>5.5605532882400015E-3</v>
      </c>
      <c r="G220">
        <v>43725</v>
      </c>
      <c r="H220" t="s">
        <v>626</v>
      </c>
      <c r="I220">
        <v>1.1961744151356443E-3</v>
      </c>
      <c r="J220">
        <v>0.33700000000000002</v>
      </c>
      <c r="K220">
        <v>4.0311077790071214E-4</v>
      </c>
      <c r="L220" s="33">
        <f t="shared" si="13"/>
        <v>1.7206406170310121E-3</v>
      </c>
      <c r="M220" s="33">
        <f t="shared" si="14"/>
        <v>0</v>
      </c>
      <c r="O220">
        <v>45225</v>
      </c>
      <c r="P220" t="s">
        <v>1215</v>
      </c>
      <c r="Q220">
        <v>3.1868160000000003E-8</v>
      </c>
      <c r="R220">
        <f t="shared" si="15"/>
        <v>3.1868160000000002E-6</v>
      </c>
      <c r="S220">
        <v>25</v>
      </c>
    </row>
    <row r="221" spans="1:19" x14ac:dyDescent="0.25">
      <c r="A221">
        <v>43302</v>
      </c>
      <c r="B221" t="s">
        <v>591</v>
      </c>
      <c r="C221">
        <v>0.10753072668000001</v>
      </c>
      <c r="D221">
        <v>0.379</v>
      </c>
      <c r="E221">
        <f t="shared" si="12"/>
        <v>4.0754145411720004E-2</v>
      </c>
      <c r="G221">
        <v>43725</v>
      </c>
      <c r="H221" t="s">
        <v>626</v>
      </c>
      <c r="I221">
        <v>4.6117431509999993E-4</v>
      </c>
      <c r="J221">
        <v>0.153</v>
      </c>
      <c r="K221">
        <v>7.0559670210299991E-5</v>
      </c>
      <c r="L221" s="33">
        <f t="shared" si="13"/>
        <v>1.7206406170310121E-3</v>
      </c>
      <c r="M221" s="33">
        <f t="shared" si="14"/>
        <v>0</v>
      </c>
      <c r="O221">
        <v>45300</v>
      </c>
      <c r="P221" t="s">
        <v>332</v>
      </c>
      <c r="Q221">
        <v>3.1242628410000005E-6</v>
      </c>
      <c r="R221">
        <f t="shared" si="15"/>
        <v>3.1242628410000007E-4</v>
      </c>
      <c r="S221">
        <v>663</v>
      </c>
    </row>
    <row r="222" spans="1:19" x14ac:dyDescent="0.25">
      <c r="A222">
        <v>43303</v>
      </c>
      <c r="B222" t="s">
        <v>651</v>
      </c>
      <c r="C222">
        <v>5.717402E-5</v>
      </c>
      <c r="D222">
        <v>0.379</v>
      </c>
      <c r="E222">
        <f t="shared" si="12"/>
        <v>2.166895358E-5</v>
      </c>
      <c r="G222">
        <v>43725</v>
      </c>
      <c r="H222" t="s">
        <v>626</v>
      </c>
      <c r="I222">
        <v>2.6307424999999999E-3</v>
      </c>
      <c r="J222">
        <v>9.6000000000000002E-2</v>
      </c>
      <c r="K222">
        <v>2.5255128000000002E-4</v>
      </c>
      <c r="L222" s="33">
        <f t="shared" si="13"/>
        <v>1.7206406170310121E-3</v>
      </c>
      <c r="M222" s="33">
        <f t="shared" si="14"/>
        <v>1.7206406170310121E-3</v>
      </c>
      <c r="O222">
        <v>45501</v>
      </c>
      <c r="P222" t="s">
        <v>669</v>
      </c>
      <c r="Q222">
        <v>9.6543993819000009E-6</v>
      </c>
      <c r="R222">
        <f t="shared" si="15"/>
        <v>9.6543993819000009E-4</v>
      </c>
      <c r="S222">
        <v>301</v>
      </c>
    </row>
    <row r="223" spans="1:19" x14ac:dyDescent="0.25">
      <c r="A223">
        <v>43304</v>
      </c>
      <c r="B223" t="s">
        <v>614</v>
      </c>
      <c r="C223">
        <v>6.5784295229999998E-2</v>
      </c>
      <c r="D223">
        <v>0.379</v>
      </c>
      <c r="E223">
        <f t="shared" si="12"/>
        <v>2.4932247892169999E-2</v>
      </c>
      <c r="G223">
        <v>43802</v>
      </c>
      <c r="H223" t="s">
        <v>627</v>
      </c>
      <c r="I223">
        <v>5.9975359999999995E-4</v>
      </c>
      <c r="J223">
        <v>3.5000000000000003E-2</v>
      </c>
      <c r="K223">
        <v>2.0991376000000001E-5</v>
      </c>
      <c r="L223" s="33">
        <f t="shared" si="13"/>
        <v>2.2939299200421263E-2</v>
      </c>
      <c r="M223" s="33">
        <f t="shared" si="14"/>
        <v>0</v>
      </c>
      <c r="O223">
        <v>45801</v>
      </c>
      <c r="P223" t="s">
        <v>1208</v>
      </c>
      <c r="Q223">
        <v>2.7916012800000001E-8</v>
      </c>
      <c r="R223">
        <f t="shared" si="15"/>
        <v>2.7916012800000001E-6</v>
      </c>
      <c r="S223">
        <v>340</v>
      </c>
    </row>
    <row r="224" spans="1:19" x14ac:dyDescent="0.25">
      <c r="A224">
        <v>43305</v>
      </c>
      <c r="B224" t="s">
        <v>615</v>
      </c>
      <c r="C224">
        <v>1.3954562999999998E-4</v>
      </c>
      <c r="D224">
        <v>0.379</v>
      </c>
      <c r="E224">
        <f t="shared" si="12"/>
        <v>5.2887793769999996E-5</v>
      </c>
      <c r="G224">
        <v>43802</v>
      </c>
      <c r="H224" t="s">
        <v>627</v>
      </c>
      <c r="I224">
        <v>6.0017820959999989E-2</v>
      </c>
      <c r="J224">
        <v>0.379</v>
      </c>
      <c r="K224">
        <v>2.2746754143839996E-2</v>
      </c>
      <c r="L224" s="33">
        <f t="shared" si="13"/>
        <v>2.2939299200421263E-2</v>
      </c>
      <c r="M224" s="33">
        <f t="shared" si="14"/>
        <v>0</v>
      </c>
      <c r="O224">
        <v>45807</v>
      </c>
      <c r="P224" t="s">
        <v>1095</v>
      </c>
      <c r="Q224">
        <v>7.2074750619899996E-3</v>
      </c>
      <c r="R224">
        <f t="shared" si="15"/>
        <v>0.72074750619899997</v>
      </c>
      <c r="S224">
        <v>647</v>
      </c>
    </row>
    <row r="225" spans="1:19" x14ac:dyDescent="0.25">
      <c r="A225">
        <v>43306</v>
      </c>
      <c r="B225" t="s">
        <v>979</v>
      </c>
      <c r="C225">
        <v>4.6680399999999994E-6</v>
      </c>
      <c r="D225">
        <v>0.379</v>
      </c>
      <c r="E225">
        <f t="shared" si="12"/>
        <v>1.7691871599999997E-6</v>
      </c>
      <c r="G225">
        <v>43802</v>
      </c>
      <c r="H225" t="s">
        <v>627</v>
      </c>
      <c r="I225">
        <v>1.393464619875106E-8</v>
      </c>
      <c r="J225">
        <v>0.33700000000000002</v>
      </c>
      <c r="K225">
        <v>4.6959757689791075E-9</v>
      </c>
      <c r="L225" s="33">
        <f t="shared" si="13"/>
        <v>2.2939299200421263E-2</v>
      </c>
      <c r="M225" s="33">
        <f t="shared" si="14"/>
        <v>0</v>
      </c>
      <c r="O225">
        <v>47022</v>
      </c>
      <c r="P225" t="s">
        <v>1119</v>
      </c>
      <c r="Q225">
        <v>5.5697839999999992E-7</v>
      </c>
      <c r="R225">
        <f t="shared" si="15"/>
        <v>5.569783999999999E-5</v>
      </c>
      <c r="S225">
        <v>1065</v>
      </c>
    </row>
    <row r="226" spans="1:19" x14ac:dyDescent="0.25">
      <c r="A226">
        <v>43309</v>
      </c>
      <c r="B226" t="s">
        <v>652</v>
      </c>
      <c r="C226">
        <v>2.1835070000000002E-5</v>
      </c>
      <c r="D226">
        <v>0.379</v>
      </c>
      <c r="E226">
        <f t="shared" si="12"/>
        <v>8.2754915300000002E-6</v>
      </c>
      <c r="G226">
        <v>43802</v>
      </c>
      <c r="H226" t="s">
        <v>627</v>
      </c>
      <c r="I226">
        <v>1.1212351935000003E-3</v>
      </c>
      <c r="J226">
        <v>0.153</v>
      </c>
      <c r="K226">
        <v>1.7154898460550004E-4</v>
      </c>
      <c r="L226" s="33">
        <f t="shared" si="13"/>
        <v>2.2939299200421263E-2</v>
      </c>
      <c r="M226" s="33">
        <f t="shared" si="14"/>
        <v>2.2939299200421263E-2</v>
      </c>
      <c r="O226">
        <v>47023</v>
      </c>
      <c r="P226" t="s">
        <v>1203</v>
      </c>
      <c r="Q226">
        <v>9.9982439999999992E-10</v>
      </c>
      <c r="R226">
        <f t="shared" si="15"/>
        <v>9.9982439999999996E-8</v>
      </c>
      <c r="S226">
        <v>1057</v>
      </c>
    </row>
    <row r="227" spans="1:19" x14ac:dyDescent="0.25">
      <c r="A227">
        <v>43310</v>
      </c>
      <c r="B227" t="s">
        <v>653</v>
      </c>
      <c r="C227">
        <v>1.9188000000000002E-7</v>
      </c>
      <c r="D227">
        <v>0.379</v>
      </c>
      <c r="E227">
        <f t="shared" si="12"/>
        <v>7.2722520000000015E-8</v>
      </c>
      <c r="G227">
        <v>43804</v>
      </c>
      <c r="H227" t="s">
        <v>25</v>
      </c>
      <c r="I227">
        <v>5.8800000000000002E-7</v>
      </c>
      <c r="J227">
        <v>3.5000000000000003E-2</v>
      </c>
      <c r="K227">
        <v>2.0580000000000003E-8</v>
      </c>
      <c r="L227" s="33">
        <f t="shared" si="13"/>
        <v>2.0580000000000003E-8</v>
      </c>
      <c r="M227" s="33">
        <f t="shared" si="14"/>
        <v>2.0580000000000003E-8</v>
      </c>
      <c r="O227">
        <v>47024</v>
      </c>
      <c r="P227" t="s">
        <v>1086</v>
      </c>
      <c r="Q227">
        <v>1.6675999999999999E-9</v>
      </c>
      <c r="R227">
        <f t="shared" si="15"/>
        <v>1.6675999999999999E-7</v>
      </c>
      <c r="S227">
        <v>997</v>
      </c>
    </row>
    <row r="228" spans="1:19" x14ac:dyDescent="0.25">
      <c r="A228">
        <v>43311</v>
      </c>
      <c r="B228" t="s">
        <v>1009</v>
      </c>
      <c r="C228">
        <v>9.6646000000000015E-7</v>
      </c>
      <c r="D228">
        <v>0.379</v>
      </c>
      <c r="E228">
        <f t="shared" si="12"/>
        <v>3.6628834000000005E-7</v>
      </c>
      <c r="G228">
        <v>43817</v>
      </c>
      <c r="H228" t="s">
        <v>597</v>
      </c>
      <c r="I228">
        <v>1.4594515999999998E-2</v>
      </c>
      <c r="J228">
        <v>3.5000000000000003E-2</v>
      </c>
      <c r="K228">
        <v>5.1080805999999994E-4</v>
      </c>
      <c r="L228" s="33">
        <f t="shared" si="13"/>
        <v>2.271366256455E-3</v>
      </c>
      <c r="M228" s="33">
        <f t="shared" si="14"/>
        <v>0</v>
      </c>
      <c r="O228">
        <v>50178</v>
      </c>
      <c r="P228" t="s">
        <v>1004</v>
      </c>
      <c r="Q228">
        <v>1.1960717536737418E-4</v>
      </c>
      <c r="R228">
        <f t="shared" si="15"/>
        <v>1.1960717536737418E-2</v>
      </c>
      <c r="S228">
        <v>2355</v>
      </c>
    </row>
    <row r="229" spans="1:19" x14ac:dyDescent="0.25">
      <c r="A229">
        <v>43314</v>
      </c>
      <c r="B229" t="s">
        <v>1008</v>
      </c>
      <c r="C229">
        <v>3.6288189999999995E-5</v>
      </c>
      <c r="D229">
        <v>0.379</v>
      </c>
      <c r="E229">
        <f t="shared" si="12"/>
        <v>1.3753224009999998E-5</v>
      </c>
      <c r="G229">
        <v>43817</v>
      </c>
      <c r="H229" t="s">
        <v>597</v>
      </c>
      <c r="I229">
        <v>6.2453455999999998E-4</v>
      </c>
      <c r="J229">
        <v>0.379</v>
      </c>
      <c r="K229">
        <v>2.3669859823999999E-4</v>
      </c>
      <c r="L229" s="33">
        <f t="shared" si="13"/>
        <v>2.271366256455E-3</v>
      </c>
      <c r="M229" s="33">
        <f t="shared" si="14"/>
        <v>0</v>
      </c>
      <c r="O229">
        <v>50268</v>
      </c>
      <c r="P229" t="s">
        <v>1209</v>
      </c>
      <c r="Q229">
        <v>1.7941406688000002E-6</v>
      </c>
      <c r="R229">
        <f t="shared" si="15"/>
        <v>1.7941406688000002E-4</v>
      </c>
      <c r="S229">
        <v>3182</v>
      </c>
    </row>
    <row r="230" spans="1:19" x14ac:dyDescent="0.25">
      <c r="A230">
        <v>43320</v>
      </c>
      <c r="B230" t="s">
        <v>654</v>
      </c>
      <c r="C230">
        <v>6.7875400000000001E-6</v>
      </c>
      <c r="D230">
        <v>0.379</v>
      </c>
      <c r="E230">
        <f t="shared" si="12"/>
        <v>2.5724776600000002E-6</v>
      </c>
      <c r="G230">
        <v>43817</v>
      </c>
      <c r="H230" t="s">
        <v>597</v>
      </c>
      <c r="I230">
        <v>9.9598666549999999E-3</v>
      </c>
      <c r="J230">
        <v>0.153</v>
      </c>
      <c r="K230">
        <v>1.5238595982149999E-3</v>
      </c>
      <c r="L230" s="33">
        <f t="shared" si="13"/>
        <v>2.271366256455E-3</v>
      </c>
      <c r="M230" s="33">
        <f t="shared" si="14"/>
        <v>2.271366256455E-3</v>
      </c>
      <c r="O230">
        <v>60006</v>
      </c>
      <c r="P230" t="s">
        <v>987</v>
      </c>
      <c r="Q230">
        <v>3.2844978280677003E-3</v>
      </c>
      <c r="R230">
        <f t="shared" si="15"/>
        <v>0.32844978280677001</v>
      </c>
      <c r="S230">
        <v>518</v>
      </c>
    </row>
    <row r="231" spans="1:19" x14ac:dyDescent="0.25">
      <c r="A231">
        <v>43365</v>
      </c>
      <c r="B231" t="s">
        <v>655</v>
      </c>
      <c r="C231">
        <v>2.2512068700000008E-3</v>
      </c>
      <c r="D231">
        <v>0.379</v>
      </c>
      <c r="E231">
        <f t="shared" si="12"/>
        <v>8.5320740373000031E-4</v>
      </c>
      <c r="G231">
        <v>43824</v>
      </c>
      <c r="H231" t="s">
        <v>994</v>
      </c>
      <c r="I231">
        <v>2.0227548699999994E-3</v>
      </c>
      <c r="J231">
        <v>0.379</v>
      </c>
      <c r="K231">
        <v>7.6662409572999981E-4</v>
      </c>
      <c r="L231" s="33">
        <f t="shared" si="13"/>
        <v>7.8272153584569985E-4</v>
      </c>
      <c r="M231" s="33">
        <f t="shared" si="14"/>
        <v>0</v>
      </c>
      <c r="O231">
        <v>90051</v>
      </c>
      <c r="P231" t="s">
        <v>1120</v>
      </c>
      <c r="Q231">
        <v>9.2835291999999998E-7</v>
      </c>
      <c r="R231">
        <f t="shared" si="15"/>
        <v>9.2835292E-5</v>
      </c>
      <c r="S231">
        <v>2201</v>
      </c>
    </row>
    <row r="232" spans="1:19" x14ac:dyDescent="0.25">
      <c r="A232">
        <v>43366</v>
      </c>
      <c r="B232" t="s">
        <v>647</v>
      </c>
      <c r="C232">
        <v>8.8631813599999981E-3</v>
      </c>
      <c r="D232">
        <v>0.379</v>
      </c>
      <c r="E232">
        <f t="shared" si="12"/>
        <v>3.3591457354399993E-3</v>
      </c>
      <c r="G232">
        <v>43824</v>
      </c>
      <c r="H232" t="s">
        <v>994</v>
      </c>
      <c r="I232">
        <v>1.0521202689999999E-4</v>
      </c>
      <c r="J232">
        <v>0.153</v>
      </c>
      <c r="K232">
        <v>1.6097440115699997E-5</v>
      </c>
      <c r="L232" s="33">
        <f t="shared" si="13"/>
        <v>7.8272153584569985E-4</v>
      </c>
      <c r="M232" s="33">
        <f t="shared" si="14"/>
        <v>7.8272153584569985E-4</v>
      </c>
      <c r="O232">
        <v>98001</v>
      </c>
      <c r="P232" t="s">
        <v>588</v>
      </c>
      <c r="Q232">
        <v>1.1650531220000002E-4</v>
      </c>
      <c r="R232">
        <f t="shared" si="15"/>
        <v>1.1650531220000001E-2</v>
      </c>
      <c r="S232">
        <v>136</v>
      </c>
    </row>
    <row r="233" spans="1:19" x14ac:dyDescent="0.25">
      <c r="A233">
        <v>43369</v>
      </c>
      <c r="B233" t="s">
        <v>13</v>
      </c>
      <c r="C233">
        <v>2.9862575440000004E-2</v>
      </c>
      <c r="D233">
        <v>0.379</v>
      </c>
      <c r="E233">
        <f t="shared" si="12"/>
        <v>1.1317916091760001E-2</v>
      </c>
      <c r="G233">
        <v>43861</v>
      </c>
      <c r="H233" t="s">
        <v>982</v>
      </c>
      <c r="I233">
        <v>1.6274600000000002E-5</v>
      </c>
      <c r="J233">
        <v>0.379</v>
      </c>
      <c r="K233">
        <v>6.1680734000000004E-6</v>
      </c>
      <c r="L233" s="33">
        <f t="shared" si="13"/>
        <v>1.0883211134025655E-5</v>
      </c>
      <c r="M233" s="33">
        <f t="shared" si="14"/>
        <v>0</v>
      </c>
      <c r="O233">
        <v>98018</v>
      </c>
      <c r="P233" t="s">
        <v>608</v>
      </c>
      <c r="Q233">
        <v>2.1951811699957441E-2</v>
      </c>
      <c r="R233">
        <f t="shared" si="15"/>
        <v>2.195181169995744</v>
      </c>
      <c r="S233">
        <v>417</v>
      </c>
    </row>
    <row r="234" spans="1:19" x14ac:dyDescent="0.25">
      <c r="A234">
        <v>43370</v>
      </c>
      <c r="B234" t="s">
        <v>279</v>
      </c>
      <c r="C234">
        <v>6.2097388000000009E-4</v>
      </c>
      <c r="D234">
        <v>0.379</v>
      </c>
      <c r="E234">
        <f t="shared" si="12"/>
        <v>2.3534910052000005E-4</v>
      </c>
      <c r="G234">
        <v>43861</v>
      </c>
      <c r="H234" t="s">
        <v>982</v>
      </c>
      <c r="I234">
        <v>1.3991506629156242E-5</v>
      </c>
      <c r="J234">
        <v>0.33700000000000002</v>
      </c>
      <c r="K234">
        <v>4.7151377340256539E-6</v>
      </c>
      <c r="L234" s="33">
        <f t="shared" si="13"/>
        <v>1.0883211134025655E-5</v>
      </c>
      <c r="M234" s="33">
        <f t="shared" si="14"/>
        <v>1.0883211134025655E-5</v>
      </c>
      <c r="O234">
        <v>98021</v>
      </c>
      <c r="P234" t="s">
        <v>670</v>
      </c>
      <c r="Q234">
        <v>1.9327056500500001E-5</v>
      </c>
      <c r="R234">
        <f t="shared" si="15"/>
        <v>1.9327056500500002E-3</v>
      </c>
      <c r="S234">
        <v>618</v>
      </c>
    </row>
    <row r="235" spans="1:19" x14ac:dyDescent="0.25">
      <c r="A235">
        <v>43371</v>
      </c>
      <c r="B235" t="s">
        <v>656</v>
      </c>
      <c r="C235">
        <v>1.3823390300000001E-3</v>
      </c>
      <c r="D235">
        <v>0.379</v>
      </c>
      <c r="E235">
        <f t="shared" si="12"/>
        <v>5.2390649237E-4</v>
      </c>
      <c r="G235">
        <v>43862</v>
      </c>
      <c r="H235" t="s">
        <v>1089</v>
      </c>
      <c r="I235">
        <v>3.12E-9</v>
      </c>
      <c r="J235">
        <v>0.379</v>
      </c>
      <c r="K235">
        <v>1.18248E-9</v>
      </c>
      <c r="L235" s="33">
        <f t="shared" si="13"/>
        <v>1.18248E-9</v>
      </c>
      <c r="M235" s="33">
        <f t="shared" si="14"/>
        <v>1.18248E-9</v>
      </c>
      <c r="O235">
        <v>98023</v>
      </c>
      <c r="P235" t="s">
        <v>1213</v>
      </c>
      <c r="Q235">
        <v>2.0850144E-7</v>
      </c>
      <c r="R235">
        <f t="shared" si="15"/>
        <v>2.0850143999999999E-5</v>
      </c>
      <c r="S235">
        <v>646</v>
      </c>
    </row>
    <row r="236" spans="1:19" x14ac:dyDescent="0.25">
      <c r="A236">
        <v>43372</v>
      </c>
      <c r="B236" t="s">
        <v>1010</v>
      </c>
      <c r="C236">
        <v>4.0000000000000001E-10</v>
      </c>
      <c r="D236">
        <v>0.379</v>
      </c>
      <c r="E236">
        <f t="shared" si="12"/>
        <v>1.516E-10</v>
      </c>
      <c r="G236">
        <v>43863</v>
      </c>
      <c r="H236" t="s">
        <v>1068</v>
      </c>
      <c r="I236">
        <v>1.7134599999999999E-6</v>
      </c>
      <c r="J236">
        <v>0.379</v>
      </c>
      <c r="K236">
        <v>6.4940133999999997E-7</v>
      </c>
      <c r="L236" s="33">
        <f t="shared" si="13"/>
        <v>6.4940133999999997E-7</v>
      </c>
      <c r="M236" s="33">
        <f t="shared" si="14"/>
        <v>6.4940133999999997E-7</v>
      </c>
      <c r="O236">
        <v>98027</v>
      </c>
      <c r="P236" t="s">
        <v>566</v>
      </c>
      <c r="Q236">
        <v>6.6124506615238285E-3</v>
      </c>
      <c r="R236">
        <f t="shared" si="15"/>
        <v>0.66124506615238288</v>
      </c>
      <c r="S236">
        <v>392</v>
      </c>
    </row>
    <row r="237" spans="1:19" x14ac:dyDescent="0.25">
      <c r="A237">
        <v>43373</v>
      </c>
      <c r="B237" t="s">
        <v>657</v>
      </c>
      <c r="C237">
        <v>2.4511333800000005E-3</v>
      </c>
      <c r="D237">
        <v>0.379</v>
      </c>
      <c r="E237">
        <f t="shared" si="12"/>
        <v>9.2897955102000016E-4</v>
      </c>
      <c r="G237">
        <v>43864</v>
      </c>
      <c r="H237" t="s">
        <v>1042</v>
      </c>
      <c r="I237">
        <v>4.7095300000000008E-6</v>
      </c>
      <c r="J237">
        <v>0.379</v>
      </c>
      <c r="K237">
        <v>1.7849118700000003E-6</v>
      </c>
      <c r="L237" s="33">
        <f t="shared" si="13"/>
        <v>1.7849118700000003E-6</v>
      </c>
      <c r="M237" s="33">
        <f t="shared" si="14"/>
        <v>1.7849118700000003E-6</v>
      </c>
      <c r="O237">
        <v>98028</v>
      </c>
      <c r="P237" t="s">
        <v>1231</v>
      </c>
      <c r="Q237">
        <v>4.9642850031208423E-5</v>
      </c>
      <c r="R237">
        <f t="shared" si="15"/>
        <v>4.9642850031208427E-3</v>
      </c>
      <c r="S237">
        <v>2228</v>
      </c>
    </row>
    <row r="238" spans="1:19" x14ac:dyDescent="0.25">
      <c r="A238">
        <v>43374</v>
      </c>
      <c r="B238" t="s">
        <v>593</v>
      </c>
      <c r="C238">
        <v>3.2810915000000004E-4</v>
      </c>
      <c r="D238">
        <v>0.379</v>
      </c>
      <c r="E238">
        <f t="shared" si="12"/>
        <v>1.2435336785000001E-4</v>
      </c>
      <c r="G238">
        <v>43865</v>
      </c>
      <c r="H238" t="s">
        <v>1211</v>
      </c>
      <c r="I238">
        <v>2.6678850000000003E-5</v>
      </c>
      <c r="J238">
        <v>9.6000000000000002E-2</v>
      </c>
      <c r="K238">
        <v>2.5611696000000004E-6</v>
      </c>
      <c r="L238" s="33">
        <f t="shared" si="13"/>
        <v>2.5611696000000004E-6</v>
      </c>
      <c r="M238" s="33">
        <f t="shared" si="14"/>
        <v>2.5611696000000004E-6</v>
      </c>
      <c r="O238">
        <v>98029</v>
      </c>
      <c r="P238" t="s">
        <v>567</v>
      </c>
      <c r="Q238">
        <v>1.0899717828059999E-4</v>
      </c>
      <c r="R238">
        <f t="shared" si="15"/>
        <v>1.0899717828059999E-2</v>
      </c>
      <c r="S238">
        <v>398</v>
      </c>
    </row>
    <row r="239" spans="1:19" x14ac:dyDescent="0.25">
      <c r="A239">
        <v>43376</v>
      </c>
      <c r="B239" t="s">
        <v>991</v>
      </c>
      <c r="C239">
        <v>1.9385952500000001E-3</v>
      </c>
      <c r="D239">
        <v>0.379</v>
      </c>
      <c r="E239">
        <f t="shared" si="12"/>
        <v>7.3472759975E-4</v>
      </c>
      <c r="G239">
        <v>43868</v>
      </c>
      <c r="H239" t="s">
        <v>1011</v>
      </c>
      <c r="I239">
        <v>1.812805E-5</v>
      </c>
      <c r="J239">
        <v>0.379</v>
      </c>
      <c r="K239">
        <v>6.8705309500000004E-6</v>
      </c>
      <c r="L239" s="33">
        <f t="shared" si="13"/>
        <v>6.8705309500000004E-6</v>
      </c>
      <c r="M239" s="33">
        <f t="shared" si="14"/>
        <v>6.8705309500000004E-6</v>
      </c>
      <c r="O239">
        <v>98036</v>
      </c>
      <c r="P239" t="s">
        <v>1232</v>
      </c>
      <c r="Q239">
        <v>8.3165229902213518E-8</v>
      </c>
      <c r="R239">
        <f t="shared" si="15"/>
        <v>8.3165229902213522E-6</v>
      </c>
      <c r="S239">
        <v>2119</v>
      </c>
    </row>
    <row r="240" spans="1:19" x14ac:dyDescent="0.25">
      <c r="A240">
        <v>43403</v>
      </c>
      <c r="B240" t="s">
        <v>963</v>
      </c>
      <c r="C240">
        <v>7.9567999999999994E-7</v>
      </c>
      <c r="D240">
        <v>0.379</v>
      </c>
      <c r="E240">
        <f t="shared" si="12"/>
        <v>3.0156271999999998E-7</v>
      </c>
      <c r="G240">
        <v>43869</v>
      </c>
      <c r="H240" t="s">
        <v>1012</v>
      </c>
      <c r="I240">
        <v>1.127045E-5</v>
      </c>
      <c r="J240">
        <v>0.379</v>
      </c>
      <c r="K240">
        <v>4.2715005500000002E-6</v>
      </c>
      <c r="L240" s="33">
        <f t="shared" si="13"/>
        <v>4.2715005500000002E-6</v>
      </c>
      <c r="M240" s="33">
        <f t="shared" si="14"/>
        <v>4.2715005500000002E-6</v>
      </c>
      <c r="O240">
        <v>98043</v>
      </c>
      <c r="P240" t="s">
        <v>988</v>
      </c>
      <c r="Q240">
        <v>3.4514342330000002E-7</v>
      </c>
      <c r="R240">
        <f t="shared" si="15"/>
        <v>3.4514342330000002E-5</v>
      </c>
      <c r="S240">
        <v>514</v>
      </c>
    </row>
    <row r="241" spans="1:19" x14ac:dyDescent="0.25">
      <c r="A241">
        <v>43404</v>
      </c>
      <c r="B241" t="s">
        <v>594</v>
      </c>
      <c r="C241">
        <v>8.5859464000000011E-4</v>
      </c>
      <c r="D241">
        <v>0.379</v>
      </c>
      <c r="E241">
        <f t="shared" si="12"/>
        <v>3.2540736856000006E-4</v>
      </c>
      <c r="G241">
        <v>43871</v>
      </c>
      <c r="H241" t="s">
        <v>1090</v>
      </c>
      <c r="I241">
        <v>3.9000000000000002E-9</v>
      </c>
      <c r="J241">
        <v>0.379</v>
      </c>
      <c r="K241">
        <v>1.4781000000000001E-9</v>
      </c>
      <c r="L241" s="33">
        <f t="shared" si="13"/>
        <v>1.4781000000000001E-9</v>
      </c>
      <c r="M241" s="33">
        <f t="shared" si="14"/>
        <v>1.4781000000000001E-9</v>
      </c>
      <c r="O241">
        <v>98046</v>
      </c>
      <c r="P241" t="s">
        <v>1076</v>
      </c>
      <c r="Q241">
        <v>2.4484416675899999E-5</v>
      </c>
      <c r="R241">
        <f t="shared" si="15"/>
        <v>2.4484416675899998E-3</v>
      </c>
      <c r="S241">
        <v>611</v>
      </c>
    </row>
    <row r="242" spans="1:19" x14ac:dyDescent="0.25">
      <c r="A242">
        <v>43431</v>
      </c>
      <c r="B242" t="s">
        <v>621</v>
      </c>
      <c r="C242">
        <v>4.4743129999999997E-5</v>
      </c>
      <c r="D242">
        <v>0.379</v>
      </c>
      <c r="E242">
        <f t="shared" si="12"/>
        <v>1.695764627E-5</v>
      </c>
      <c r="G242">
        <v>43872</v>
      </c>
      <c r="H242" t="s">
        <v>1101</v>
      </c>
      <c r="I242">
        <v>2.6062549999999997E-5</v>
      </c>
      <c r="J242">
        <v>0.379</v>
      </c>
      <c r="K242">
        <v>9.8777064499999989E-6</v>
      </c>
      <c r="L242" s="33">
        <f t="shared" si="13"/>
        <v>2.6339522153131435E-5</v>
      </c>
      <c r="M242" s="33">
        <f t="shared" si="14"/>
        <v>0</v>
      </c>
      <c r="O242">
        <v>98074</v>
      </c>
      <c r="P242" t="s">
        <v>671</v>
      </c>
      <c r="Q242">
        <v>2.4702201519581673E-2</v>
      </c>
      <c r="R242">
        <f t="shared" si="15"/>
        <v>2.4702201519581672</v>
      </c>
      <c r="S242">
        <v>310</v>
      </c>
    </row>
    <row r="243" spans="1:19" x14ac:dyDescent="0.25">
      <c r="A243">
        <v>43432</v>
      </c>
      <c r="B243" t="s">
        <v>606</v>
      </c>
      <c r="C243">
        <v>1.1298028E-4</v>
      </c>
      <c r="D243">
        <v>0.379</v>
      </c>
      <c r="E243">
        <f t="shared" si="12"/>
        <v>4.2819526120000001E-5</v>
      </c>
      <c r="G243">
        <v>43872</v>
      </c>
      <c r="H243" t="s">
        <v>1101</v>
      </c>
      <c r="I243">
        <v>4.8843557777838091E-5</v>
      </c>
      <c r="J243">
        <v>0.33700000000000002</v>
      </c>
      <c r="K243">
        <v>1.6460278971131438E-5</v>
      </c>
      <c r="L243" s="33">
        <f t="shared" si="13"/>
        <v>2.6339522153131435E-5</v>
      </c>
      <c r="M243" s="33">
        <f t="shared" si="14"/>
        <v>0</v>
      </c>
      <c r="O243">
        <v>98094</v>
      </c>
      <c r="P243" t="s">
        <v>1027</v>
      </c>
      <c r="Q243">
        <v>1.9473019999999998E-7</v>
      </c>
      <c r="R243">
        <f t="shared" si="15"/>
        <v>1.9473019999999999E-5</v>
      </c>
      <c r="S243">
        <v>2223</v>
      </c>
    </row>
    <row r="244" spans="1:19" x14ac:dyDescent="0.25">
      <c r="A244">
        <v>43433</v>
      </c>
      <c r="B244" t="s">
        <v>622</v>
      </c>
      <c r="C244">
        <v>4.0309176999999997E-4</v>
      </c>
      <c r="D244">
        <v>0.379</v>
      </c>
      <c r="E244">
        <f t="shared" si="12"/>
        <v>1.5277178083E-4</v>
      </c>
      <c r="G244">
        <v>43872</v>
      </c>
      <c r="H244" t="s">
        <v>1101</v>
      </c>
      <c r="I244">
        <v>1.0044E-8</v>
      </c>
      <c r="J244">
        <v>0.153</v>
      </c>
      <c r="K244">
        <v>1.5367319999999999E-9</v>
      </c>
      <c r="L244" s="33">
        <f t="shared" si="13"/>
        <v>2.6339522153131435E-5</v>
      </c>
      <c r="M244" s="33">
        <f t="shared" si="14"/>
        <v>2.6339522153131435E-5</v>
      </c>
      <c r="O244">
        <v>98096</v>
      </c>
      <c r="P244" t="s">
        <v>1028</v>
      </c>
      <c r="Q244">
        <v>8.5304728600946688E-4</v>
      </c>
      <c r="R244">
        <f t="shared" si="15"/>
        <v>8.5304728600946692E-2</v>
      </c>
      <c r="S244">
        <v>331</v>
      </c>
    </row>
    <row r="245" spans="1:19" x14ac:dyDescent="0.25">
      <c r="A245">
        <v>43435</v>
      </c>
      <c r="B245" t="s">
        <v>623</v>
      </c>
      <c r="C245">
        <v>1.5466051000000001E-4</v>
      </c>
      <c r="D245">
        <v>0.379</v>
      </c>
      <c r="E245">
        <f t="shared" si="12"/>
        <v>5.8616333290000005E-5</v>
      </c>
      <c r="G245">
        <v>43873</v>
      </c>
      <c r="H245" t="s">
        <v>1221</v>
      </c>
      <c r="I245">
        <v>9.4340399999999995E-5</v>
      </c>
      <c r="J245">
        <v>9.6000000000000002E-2</v>
      </c>
      <c r="K245">
        <v>9.0566784000000005E-6</v>
      </c>
      <c r="L245" s="33">
        <f t="shared" si="13"/>
        <v>9.0566784000000005E-6</v>
      </c>
      <c r="M245" s="33">
        <f t="shared" si="14"/>
        <v>9.0566784000000005E-6</v>
      </c>
      <c r="O245">
        <v>98097</v>
      </c>
      <c r="P245" t="s">
        <v>1049</v>
      </c>
      <c r="Q245">
        <v>3.2883683500000003E-6</v>
      </c>
      <c r="R245">
        <f t="shared" si="15"/>
        <v>3.2883683500000002E-4</v>
      </c>
      <c r="S245">
        <v>1904</v>
      </c>
    </row>
    <row r="246" spans="1:19" x14ac:dyDescent="0.25">
      <c r="A246">
        <v>43444</v>
      </c>
      <c r="B246" t="s">
        <v>1051</v>
      </c>
      <c r="C246">
        <v>5.5740000000000005E-7</v>
      </c>
      <c r="D246">
        <v>0.379</v>
      </c>
      <c r="E246">
        <f t="shared" si="12"/>
        <v>2.1125460000000003E-7</v>
      </c>
      <c r="G246">
        <v>43874</v>
      </c>
      <c r="H246" t="s">
        <v>1043</v>
      </c>
      <c r="I246">
        <v>5.3483780000000003E-5</v>
      </c>
      <c r="J246">
        <v>0.379</v>
      </c>
      <c r="K246">
        <v>2.0270352620000003E-5</v>
      </c>
      <c r="L246" s="33">
        <f t="shared" si="13"/>
        <v>2.1347895879200002E-5</v>
      </c>
      <c r="M246" s="33">
        <f t="shared" si="14"/>
        <v>0</v>
      </c>
      <c r="O246">
        <v>98110</v>
      </c>
      <c r="P246" t="s">
        <v>568</v>
      </c>
      <c r="Q246">
        <v>4.6911383773304014E-3</v>
      </c>
      <c r="R246">
        <f t="shared" si="15"/>
        <v>0.46911383773304016</v>
      </c>
      <c r="S246">
        <v>167</v>
      </c>
    </row>
    <row r="247" spans="1:19" x14ac:dyDescent="0.25">
      <c r="A247">
        <v>43446</v>
      </c>
      <c r="B247" t="s">
        <v>1036</v>
      </c>
      <c r="C247">
        <v>3.5883600000000004E-6</v>
      </c>
      <c r="D247">
        <v>0.379</v>
      </c>
      <c r="E247">
        <f t="shared" si="12"/>
        <v>1.3599884400000001E-6</v>
      </c>
      <c r="G247">
        <v>43874</v>
      </c>
      <c r="H247" t="s">
        <v>1043</v>
      </c>
      <c r="I247">
        <v>7.0427663999999998E-6</v>
      </c>
      <c r="J247">
        <v>0.153</v>
      </c>
      <c r="K247">
        <v>1.0775432591999999E-6</v>
      </c>
      <c r="L247" s="33">
        <f t="shared" si="13"/>
        <v>2.1347895879200002E-5</v>
      </c>
      <c r="M247" s="33">
        <f t="shared" si="14"/>
        <v>2.1347895879200002E-5</v>
      </c>
      <c r="O247">
        <v>98112</v>
      </c>
      <c r="P247" t="s">
        <v>1077</v>
      </c>
      <c r="Q247">
        <v>2.7105261795500004E-5</v>
      </c>
      <c r="R247">
        <f t="shared" si="15"/>
        <v>2.7105261795500003E-3</v>
      </c>
      <c r="S247">
        <v>1891</v>
      </c>
    </row>
    <row r="248" spans="1:19" x14ac:dyDescent="0.25">
      <c r="A248">
        <v>43450</v>
      </c>
      <c r="B248" t="s">
        <v>36</v>
      </c>
      <c r="C248">
        <v>8.8874999999999992E-6</v>
      </c>
      <c r="D248">
        <v>0.379</v>
      </c>
      <c r="E248">
        <f t="shared" si="12"/>
        <v>3.3683624999999997E-6</v>
      </c>
      <c r="G248">
        <v>43875</v>
      </c>
      <c r="H248" t="s">
        <v>1129</v>
      </c>
      <c r="I248">
        <v>1.1094000000000001E-7</v>
      </c>
      <c r="J248">
        <v>0.379</v>
      </c>
      <c r="K248">
        <v>4.2046260000000008E-8</v>
      </c>
      <c r="L248" s="33">
        <f t="shared" si="13"/>
        <v>4.2046260000000008E-8</v>
      </c>
      <c r="M248" s="33">
        <f t="shared" si="14"/>
        <v>4.2046260000000008E-8</v>
      </c>
      <c r="O248">
        <v>98119</v>
      </c>
      <c r="P248" t="s">
        <v>336</v>
      </c>
      <c r="Q248">
        <v>2.2727103114799998E-5</v>
      </c>
      <c r="R248">
        <f t="shared" si="15"/>
        <v>2.2727103114799996E-3</v>
      </c>
      <c r="S248">
        <v>768</v>
      </c>
    </row>
    <row r="249" spans="1:19" x14ac:dyDescent="0.25">
      <c r="A249">
        <v>43451</v>
      </c>
      <c r="B249" t="s">
        <v>980</v>
      </c>
      <c r="C249">
        <v>1.8925599999999998E-6</v>
      </c>
      <c r="D249">
        <v>0.379</v>
      </c>
      <c r="E249">
        <f t="shared" si="12"/>
        <v>7.1728024E-7</v>
      </c>
      <c r="G249">
        <v>43876</v>
      </c>
      <c r="H249" t="s">
        <v>1225</v>
      </c>
      <c r="I249">
        <v>3.5781160954164297E-9</v>
      </c>
      <c r="J249">
        <v>0.33700000000000002</v>
      </c>
      <c r="K249">
        <v>1.205825124155337E-9</v>
      </c>
      <c r="L249" s="33">
        <f t="shared" si="13"/>
        <v>1.205825124155337E-9</v>
      </c>
      <c r="M249" s="33">
        <f t="shared" si="14"/>
        <v>1.205825124155337E-9</v>
      </c>
      <c r="O249">
        <v>98123</v>
      </c>
      <c r="P249" t="s">
        <v>969</v>
      </c>
      <c r="Q249">
        <v>7.3750065214930015E-4</v>
      </c>
      <c r="R249">
        <f t="shared" si="15"/>
        <v>7.3750065214930022E-2</v>
      </c>
      <c r="S249">
        <v>534</v>
      </c>
    </row>
    <row r="250" spans="1:19" x14ac:dyDescent="0.25">
      <c r="A250">
        <v>43502</v>
      </c>
      <c r="B250" t="s">
        <v>40</v>
      </c>
      <c r="C250">
        <v>4.6307100000000009E-5</v>
      </c>
      <c r="D250">
        <v>0.379</v>
      </c>
      <c r="E250">
        <f t="shared" si="12"/>
        <v>1.7550390900000004E-5</v>
      </c>
      <c r="G250">
        <v>43877</v>
      </c>
      <c r="H250" t="s">
        <v>1082</v>
      </c>
      <c r="I250">
        <v>1.60074E-6</v>
      </c>
      <c r="J250">
        <v>0.379</v>
      </c>
      <c r="K250">
        <v>6.0668046E-7</v>
      </c>
      <c r="L250" s="33">
        <f t="shared" si="13"/>
        <v>6.0668046E-7</v>
      </c>
      <c r="M250" s="33">
        <f t="shared" si="14"/>
        <v>6.0668046E-7</v>
      </c>
      <c r="O250">
        <v>98125</v>
      </c>
      <c r="P250" t="s">
        <v>1218</v>
      </c>
      <c r="Q250">
        <v>4.6147276799999997E-6</v>
      </c>
      <c r="R250">
        <f t="shared" si="15"/>
        <v>4.6147276799999996E-4</v>
      </c>
      <c r="S250">
        <v>77</v>
      </c>
    </row>
    <row r="251" spans="1:19" x14ac:dyDescent="0.25">
      <c r="A251">
        <v>43503</v>
      </c>
      <c r="B251" t="s">
        <v>1088</v>
      </c>
      <c r="C251">
        <v>7.7999999999999999E-10</v>
      </c>
      <c r="D251">
        <v>0.379</v>
      </c>
      <c r="E251">
        <f t="shared" si="12"/>
        <v>2.9562000000000001E-10</v>
      </c>
      <c r="G251">
        <v>43879</v>
      </c>
      <c r="H251" t="s">
        <v>628</v>
      </c>
      <c r="I251">
        <v>4.1370000000000004E-6</v>
      </c>
      <c r="J251">
        <v>3.5000000000000003E-2</v>
      </c>
      <c r="K251">
        <v>1.4479500000000002E-7</v>
      </c>
      <c r="L251" s="33">
        <f t="shared" si="13"/>
        <v>1.4479500000000002E-7</v>
      </c>
      <c r="M251" s="33">
        <f t="shared" si="14"/>
        <v>1.4479500000000002E-7</v>
      </c>
      <c r="O251">
        <v>98126</v>
      </c>
      <c r="P251" t="s">
        <v>970</v>
      </c>
      <c r="Q251">
        <v>9.9227812200000002E-6</v>
      </c>
      <c r="R251">
        <f t="shared" si="15"/>
        <v>9.9227812200000003E-4</v>
      </c>
      <c r="S251">
        <v>708</v>
      </c>
    </row>
    <row r="252" spans="1:19" x14ac:dyDescent="0.25">
      <c r="A252">
        <v>43514</v>
      </c>
      <c r="B252" t="s">
        <v>1065</v>
      </c>
      <c r="C252">
        <v>2.2319749999999999E-5</v>
      </c>
      <c r="D252">
        <v>0.379</v>
      </c>
      <c r="E252">
        <f t="shared" si="12"/>
        <v>8.4591852499999999E-6</v>
      </c>
      <c r="G252">
        <v>43880</v>
      </c>
      <c r="H252" t="s">
        <v>1116</v>
      </c>
      <c r="I252">
        <v>1.6730999999999998E-7</v>
      </c>
      <c r="J252">
        <v>0.379</v>
      </c>
      <c r="K252">
        <v>6.3410489999999987E-8</v>
      </c>
      <c r="L252" s="33">
        <f t="shared" si="13"/>
        <v>6.3410489999999987E-8</v>
      </c>
      <c r="M252" s="33">
        <f t="shared" si="14"/>
        <v>6.3410489999999987E-8</v>
      </c>
      <c r="O252">
        <v>98127</v>
      </c>
      <c r="P252" t="s">
        <v>1029</v>
      </c>
      <c r="Q252">
        <v>3.1572515210999999E-4</v>
      </c>
      <c r="R252">
        <f t="shared" si="15"/>
        <v>3.1572515210999998E-2</v>
      </c>
      <c r="S252">
        <v>386</v>
      </c>
    </row>
    <row r="253" spans="1:19" x14ac:dyDescent="0.25">
      <c r="A253">
        <v>43551</v>
      </c>
      <c r="B253" t="s">
        <v>607</v>
      </c>
      <c r="C253">
        <v>2.4746791619999989E-2</v>
      </c>
      <c r="D253">
        <v>0.379</v>
      </c>
      <c r="E253">
        <f t="shared" si="12"/>
        <v>9.3790340239799964E-3</v>
      </c>
      <c r="G253">
        <v>43881</v>
      </c>
      <c r="H253" t="s">
        <v>1013</v>
      </c>
      <c r="I253">
        <v>7.4576470000000018E-5</v>
      </c>
      <c r="J253">
        <v>0.379</v>
      </c>
      <c r="K253">
        <v>2.8264482130000009E-5</v>
      </c>
      <c r="L253" s="33">
        <f t="shared" si="13"/>
        <v>2.8264482130000009E-5</v>
      </c>
      <c r="M253" s="33">
        <f t="shared" si="14"/>
        <v>2.8264482130000009E-5</v>
      </c>
      <c r="O253">
        <v>98128</v>
      </c>
      <c r="P253" t="s">
        <v>1114</v>
      </c>
      <c r="Q253">
        <v>3.7441958638624329E-4</v>
      </c>
      <c r="R253">
        <f t="shared" si="15"/>
        <v>3.7441958638624331E-2</v>
      </c>
      <c r="S253">
        <v>412</v>
      </c>
    </row>
    <row r="254" spans="1:19" x14ac:dyDescent="0.25">
      <c r="A254">
        <v>43552</v>
      </c>
      <c r="B254" t="s">
        <v>596</v>
      </c>
      <c r="C254">
        <v>6.7923710999999996E-4</v>
      </c>
      <c r="D254">
        <v>0.379</v>
      </c>
      <c r="E254">
        <f t="shared" si="12"/>
        <v>2.5743086469E-4</v>
      </c>
      <c r="G254">
        <v>43882</v>
      </c>
      <c r="H254" t="s">
        <v>629</v>
      </c>
      <c r="I254">
        <v>5.0540000000000011E-6</v>
      </c>
      <c r="J254">
        <v>3.5000000000000003E-2</v>
      </c>
      <c r="K254">
        <v>1.7689000000000004E-7</v>
      </c>
      <c r="L254" s="33">
        <f t="shared" si="13"/>
        <v>7.0840718050000002E-7</v>
      </c>
      <c r="M254" s="33">
        <f t="shared" si="14"/>
        <v>0</v>
      </c>
      <c r="O254">
        <v>98129</v>
      </c>
      <c r="P254" t="s">
        <v>569</v>
      </c>
      <c r="Q254">
        <v>1.7594918318360282E-3</v>
      </c>
      <c r="R254">
        <f t="shared" si="15"/>
        <v>0.17594918318360281</v>
      </c>
      <c r="S254">
        <v>85</v>
      </c>
    </row>
    <row r="255" spans="1:19" x14ac:dyDescent="0.25">
      <c r="A255">
        <v>43560</v>
      </c>
      <c r="B255" t="s">
        <v>624</v>
      </c>
      <c r="C255">
        <v>2.9743272999999994E-4</v>
      </c>
      <c r="D255">
        <v>0.379</v>
      </c>
      <c r="E255">
        <f t="shared" si="12"/>
        <v>1.1272700466999998E-4</v>
      </c>
      <c r="G255">
        <v>43882</v>
      </c>
      <c r="H255" t="s">
        <v>629</v>
      </c>
      <c r="I255">
        <v>3.4739685000000002E-6</v>
      </c>
      <c r="J255">
        <v>0.153</v>
      </c>
      <c r="K255">
        <v>5.3151718050000003E-7</v>
      </c>
      <c r="L255" s="33">
        <f t="shared" si="13"/>
        <v>7.0840718050000002E-7</v>
      </c>
      <c r="M255" s="33">
        <f t="shared" si="14"/>
        <v>7.0840718050000002E-7</v>
      </c>
      <c r="O255">
        <v>98132</v>
      </c>
      <c r="P255" t="s">
        <v>589</v>
      </c>
      <c r="Q255">
        <v>7.8096351119347118E-5</v>
      </c>
      <c r="R255">
        <f t="shared" si="15"/>
        <v>7.809635111934712E-3</v>
      </c>
      <c r="S255">
        <v>508</v>
      </c>
    </row>
    <row r="256" spans="1:19" x14ac:dyDescent="0.25">
      <c r="A256">
        <v>43561</v>
      </c>
      <c r="B256" t="s">
        <v>981</v>
      </c>
      <c r="C256">
        <v>1.435335E-5</v>
      </c>
      <c r="D256">
        <v>0.379</v>
      </c>
      <c r="E256">
        <f t="shared" si="12"/>
        <v>5.4399196500000001E-6</v>
      </c>
      <c r="G256">
        <v>43883</v>
      </c>
      <c r="H256" t="s">
        <v>630</v>
      </c>
      <c r="I256">
        <v>1.0934000000000001E-5</v>
      </c>
      <c r="J256">
        <v>3.5000000000000003E-2</v>
      </c>
      <c r="K256">
        <v>3.8269000000000005E-7</v>
      </c>
      <c r="L256" s="33">
        <f t="shared" si="13"/>
        <v>1.7697827215E-6</v>
      </c>
      <c r="M256" s="33">
        <f t="shared" si="14"/>
        <v>0</v>
      </c>
      <c r="O256">
        <v>98160</v>
      </c>
      <c r="P256" t="s">
        <v>989</v>
      </c>
      <c r="Q256">
        <v>1.8568119599999999E-6</v>
      </c>
      <c r="R256">
        <f t="shared" si="15"/>
        <v>1.8568119599999999E-4</v>
      </c>
      <c r="S256">
        <v>544</v>
      </c>
    </row>
    <row r="257" spans="1:19" x14ac:dyDescent="0.25">
      <c r="A257">
        <v>43602</v>
      </c>
      <c r="B257" t="s">
        <v>648</v>
      </c>
      <c r="C257">
        <v>3.2399999999999999E-8</v>
      </c>
      <c r="D257">
        <v>0.379</v>
      </c>
      <c r="E257">
        <f t="shared" si="12"/>
        <v>1.22796E-8</v>
      </c>
      <c r="G257">
        <v>43883</v>
      </c>
      <c r="H257" t="s">
        <v>630</v>
      </c>
      <c r="I257">
        <v>9.0659654999999999E-6</v>
      </c>
      <c r="J257">
        <v>0.153</v>
      </c>
      <c r="K257">
        <v>1.3870927214999999E-6</v>
      </c>
      <c r="L257" s="33">
        <f t="shared" si="13"/>
        <v>1.7697827215E-6</v>
      </c>
      <c r="M257" s="33">
        <f t="shared" si="14"/>
        <v>1.7697827215E-6</v>
      </c>
      <c r="O257">
        <v>98166</v>
      </c>
      <c r="P257" t="s">
        <v>1050</v>
      </c>
      <c r="Q257">
        <v>2.3249047196639247E-5</v>
      </c>
      <c r="R257">
        <f t="shared" si="15"/>
        <v>2.3249047196639248E-3</v>
      </c>
      <c r="S257">
        <v>330</v>
      </c>
    </row>
    <row r="258" spans="1:19" x14ac:dyDescent="0.25">
      <c r="A258">
        <v>43702</v>
      </c>
      <c r="B258" t="s">
        <v>1052</v>
      </c>
      <c r="C258">
        <v>1.1677000000000001E-7</v>
      </c>
      <c r="D258">
        <v>0.379</v>
      </c>
      <c r="E258">
        <f t="shared" si="12"/>
        <v>4.4255830000000001E-8</v>
      </c>
      <c r="G258">
        <v>43884</v>
      </c>
      <c r="H258" t="s">
        <v>1219</v>
      </c>
      <c r="I258">
        <v>7.6831327500000001E-3</v>
      </c>
      <c r="J258">
        <v>9.6000000000000002E-2</v>
      </c>
      <c r="K258">
        <v>7.37580744E-4</v>
      </c>
      <c r="L258" s="33">
        <f t="shared" si="13"/>
        <v>7.37580744E-4</v>
      </c>
      <c r="M258" s="33">
        <f t="shared" si="14"/>
        <v>7.37580744E-4</v>
      </c>
      <c r="O258">
        <v>98167</v>
      </c>
      <c r="P258" t="s">
        <v>1005</v>
      </c>
      <c r="Q258">
        <v>2.0618860059683989E-5</v>
      </c>
      <c r="R258">
        <f t="shared" si="15"/>
        <v>2.0618860059683987E-3</v>
      </c>
      <c r="S258">
        <v>527</v>
      </c>
    </row>
    <row r="259" spans="1:19" x14ac:dyDescent="0.25">
      <c r="A259">
        <v>43723</v>
      </c>
      <c r="B259" t="s">
        <v>625</v>
      </c>
      <c r="C259">
        <v>1.105705257E-2</v>
      </c>
      <c r="D259">
        <v>0.379</v>
      </c>
      <c r="E259">
        <f t="shared" si="12"/>
        <v>4.1906229240299998E-3</v>
      </c>
      <c r="G259">
        <v>43887</v>
      </c>
      <c r="H259" t="s">
        <v>631</v>
      </c>
      <c r="I259">
        <v>8.5890000000000003E-6</v>
      </c>
      <c r="J259">
        <v>3.5000000000000003E-2</v>
      </c>
      <c r="K259">
        <v>3.0061500000000002E-7</v>
      </c>
      <c r="L259" s="33">
        <f t="shared" si="13"/>
        <v>3.0061500000000002E-7</v>
      </c>
      <c r="M259" s="33">
        <f t="shared" si="14"/>
        <v>3.0061500000000002E-7</v>
      </c>
      <c r="O259">
        <v>99004</v>
      </c>
      <c r="P259" t="s">
        <v>1121</v>
      </c>
      <c r="Q259">
        <v>7.4708074079999999E-7</v>
      </c>
      <c r="R259">
        <f t="shared" si="15"/>
        <v>7.4708074080000005E-5</v>
      </c>
      <c r="S259">
        <v>614</v>
      </c>
    </row>
    <row r="260" spans="1:19" x14ac:dyDescent="0.25">
      <c r="A260">
        <v>43724</v>
      </c>
      <c r="B260" t="s">
        <v>993</v>
      </c>
      <c r="C260">
        <v>6.0250853000000002E-4</v>
      </c>
      <c r="D260">
        <v>0.379</v>
      </c>
      <c r="E260">
        <f t="shared" ref="E260:E323" si="16">C260*D260</f>
        <v>2.2835073287E-4</v>
      </c>
      <c r="G260">
        <v>43888</v>
      </c>
      <c r="H260" t="s">
        <v>1130</v>
      </c>
      <c r="I260">
        <v>1.1094000000000001E-7</v>
      </c>
      <c r="J260">
        <v>0.379</v>
      </c>
      <c r="K260">
        <v>4.2046260000000008E-8</v>
      </c>
      <c r="L260" s="33">
        <f t="shared" ref="L260:L323" si="17">SUMIF($G$3:$G$1148,G260,$K$3:$K$1148)</f>
        <v>5.0534801525643696E-7</v>
      </c>
      <c r="M260" s="33">
        <f t="shared" ref="M260:M323" si="18">IF(G260=G261,0,L260)</f>
        <v>0</v>
      </c>
      <c r="O260">
        <v>99025</v>
      </c>
      <c r="P260" t="s">
        <v>1054</v>
      </c>
      <c r="Q260">
        <v>4.8691914810999997E-6</v>
      </c>
      <c r="R260">
        <f t="shared" ref="R260:R323" si="19">Q260*100</f>
        <v>4.8691914810999995E-4</v>
      </c>
      <c r="S260">
        <v>259</v>
      </c>
    </row>
    <row r="261" spans="1:19" x14ac:dyDescent="0.25">
      <c r="A261">
        <v>43725</v>
      </c>
      <c r="B261" t="s">
        <v>626</v>
      </c>
      <c r="C261">
        <v>2.3092394799999996E-3</v>
      </c>
      <c r="D261">
        <v>0.379</v>
      </c>
      <c r="E261">
        <f t="shared" si="16"/>
        <v>8.7520176291999989E-4</v>
      </c>
      <c r="G261">
        <v>43888</v>
      </c>
      <c r="H261" t="s">
        <v>1130</v>
      </c>
      <c r="I261">
        <v>1.3747826565472906E-6</v>
      </c>
      <c r="J261">
        <v>0.33700000000000002</v>
      </c>
      <c r="K261">
        <v>4.6330175525643693E-7</v>
      </c>
      <c r="L261" s="33">
        <f t="shared" si="17"/>
        <v>5.0534801525643696E-7</v>
      </c>
      <c r="M261" s="33">
        <f t="shared" si="18"/>
        <v>5.0534801525643696E-7</v>
      </c>
      <c r="O261">
        <v>99026</v>
      </c>
      <c r="P261" t="s">
        <v>570</v>
      </c>
      <c r="Q261">
        <v>2.6425967399999997E-5</v>
      </c>
      <c r="R261">
        <f t="shared" si="19"/>
        <v>2.6425967399999997E-3</v>
      </c>
      <c r="S261">
        <v>2105</v>
      </c>
    </row>
    <row r="262" spans="1:19" x14ac:dyDescent="0.25">
      <c r="A262">
        <v>43802</v>
      </c>
      <c r="B262" t="s">
        <v>627</v>
      </c>
      <c r="C262">
        <v>6.0017820959999989E-2</v>
      </c>
      <c r="D262">
        <v>0.379</v>
      </c>
      <c r="E262">
        <f t="shared" si="16"/>
        <v>2.2746754143839996E-2</v>
      </c>
      <c r="G262">
        <v>43891</v>
      </c>
      <c r="H262" t="s">
        <v>1066</v>
      </c>
      <c r="I262">
        <v>1.9131200000000001E-6</v>
      </c>
      <c r="J262">
        <v>0.379</v>
      </c>
      <c r="K262">
        <v>7.2507248000000007E-7</v>
      </c>
      <c r="L262" s="33">
        <f t="shared" si="17"/>
        <v>3.7379803231977712E-5</v>
      </c>
      <c r="M262" s="33">
        <f t="shared" si="18"/>
        <v>0</v>
      </c>
      <c r="O262">
        <v>99134</v>
      </c>
      <c r="P262" t="s">
        <v>571</v>
      </c>
      <c r="Q262">
        <v>4.1332622320019878E-2</v>
      </c>
      <c r="R262">
        <f t="shared" si="19"/>
        <v>4.1332622320019876</v>
      </c>
      <c r="S262">
        <v>467</v>
      </c>
    </row>
    <row r="263" spans="1:19" x14ac:dyDescent="0.25">
      <c r="A263">
        <v>43817</v>
      </c>
      <c r="B263" t="s">
        <v>597</v>
      </c>
      <c r="C263">
        <v>6.2453455999999998E-4</v>
      </c>
      <c r="D263">
        <v>0.379</v>
      </c>
      <c r="E263">
        <f t="shared" si="16"/>
        <v>2.3669859823999999E-4</v>
      </c>
      <c r="G263">
        <v>43891</v>
      </c>
      <c r="H263" t="s">
        <v>1066</v>
      </c>
      <c r="I263">
        <v>3.9222466462228777E-7</v>
      </c>
      <c r="J263">
        <v>0.33700000000000002</v>
      </c>
      <c r="K263">
        <v>1.3217971197771099E-7</v>
      </c>
      <c r="L263" s="33">
        <f t="shared" si="17"/>
        <v>3.7379803231977712E-5</v>
      </c>
      <c r="M263" s="33">
        <f t="shared" si="18"/>
        <v>0</v>
      </c>
      <c r="O263">
        <v>99147</v>
      </c>
      <c r="P263" t="s">
        <v>572</v>
      </c>
      <c r="Q263">
        <v>6.5869137000000014E-6</v>
      </c>
      <c r="R263">
        <f t="shared" si="19"/>
        <v>6.5869137000000013E-4</v>
      </c>
      <c r="S263">
        <v>642</v>
      </c>
    </row>
    <row r="264" spans="1:19" x14ac:dyDescent="0.25">
      <c r="A264">
        <v>43824</v>
      </c>
      <c r="B264" t="s">
        <v>994</v>
      </c>
      <c r="C264">
        <v>2.0227548699999994E-3</v>
      </c>
      <c r="D264">
        <v>0.379</v>
      </c>
      <c r="E264">
        <f t="shared" si="16"/>
        <v>7.6662409572999981E-4</v>
      </c>
      <c r="G264">
        <v>43891</v>
      </c>
      <c r="H264" t="s">
        <v>1066</v>
      </c>
      <c r="I264">
        <v>3.8044324000000002E-4</v>
      </c>
      <c r="J264">
        <v>9.6000000000000002E-2</v>
      </c>
      <c r="K264">
        <v>3.652255104E-5</v>
      </c>
      <c r="L264" s="33">
        <f t="shared" si="17"/>
        <v>3.7379803231977712E-5</v>
      </c>
      <c r="M264" s="33">
        <f t="shared" si="18"/>
        <v>3.7379803231977712E-5</v>
      </c>
      <c r="O264">
        <v>99148</v>
      </c>
      <c r="P264" t="s">
        <v>1030</v>
      </c>
      <c r="Q264">
        <v>2.3730969445400006E-5</v>
      </c>
      <c r="R264">
        <f t="shared" si="19"/>
        <v>2.3730969445400008E-3</v>
      </c>
      <c r="S264">
        <v>456</v>
      </c>
    </row>
    <row r="265" spans="1:19" x14ac:dyDescent="0.25">
      <c r="A265">
        <v>43861</v>
      </c>
      <c r="B265" t="s">
        <v>982</v>
      </c>
      <c r="C265">
        <v>1.6274600000000002E-5</v>
      </c>
      <c r="D265">
        <v>0.379</v>
      </c>
      <c r="E265">
        <f t="shared" si="16"/>
        <v>6.1680734000000004E-6</v>
      </c>
      <c r="G265">
        <v>43892</v>
      </c>
      <c r="H265" t="s">
        <v>1233</v>
      </c>
      <c r="I265">
        <v>1.1370671298180866E-6</v>
      </c>
      <c r="J265">
        <v>0.33700000000000002</v>
      </c>
      <c r="K265">
        <v>3.8319162274869521E-7</v>
      </c>
      <c r="L265" s="33">
        <f t="shared" si="17"/>
        <v>3.8319162274869521E-7</v>
      </c>
      <c r="M265" s="33">
        <f t="shared" si="18"/>
        <v>3.8319162274869521E-7</v>
      </c>
      <c r="O265">
        <v>99165</v>
      </c>
      <c r="P265" t="s">
        <v>1122</v>
      </c>
      <c r="Q265">
        <v>1.5815810702015303E-4</v>
      </c>
      <c r="R265">
        <f t="shared" si="19"/>
        <v>1.5815810702015303E-2</v>
      </c>
      <c r="S265">
        <v>772</v>
      </c>
    </row>
    <row r="266" spans="1:19" x14ac:dyDescent="0.25">
      <c r="A266">
        <v>43862</v>
      </c>
      <c r="B266" t="s">
        <v>1089</v>
      </c>
      <c r="C266">
        <v>3.12E-9</v>
      </c>
      <c r="D266">
        <v>0.379</v>
      </c>
      <c r="E266">
        <f t="shared" si="16"/>
        <v>1.18248E-9</v>
      </c>
      <c r="G266">
        <v>43894</v>
      </c>
      <c r="H266" t="s">
        <v>1085</v>
      </c>
      <c r="I266">
        <v>7.2379999999999991E-6</v>
      </c>
      <c r="J266">
        <v>0.379</v>
      </c>
      <c r="K266">
        <v>2.7432019999999999E-6</v>
      </c>
      <c r="L266" s="33">
        <f t="shared" si="17"/>
        <v>3.7141787797103482E-4</v>
      </c>
      <c r="M266" s="33">
        <f t="shared" si="18"/>
        <v>0</v>
      </c>
      <c r="O266">
        <v>99166</v>
      </c>
      <c r="P266" t="s">
        <v>573</v>
      </c>
      <c r="Q266">
        <v>3.1257904746417604E-2</v>
      </c>
      <c r="R266">
        <f t="shared" si="19"/>
        <v>3.1257904746417604</v>
      </c>
      <c r="S266">
        <v>773</v>
      </c>
    </row>
    <row r="267" spans="1:19" x14ac:dyDescent="0.25">
      <c r="A267">
        <v>43863</v>
      </c>
      <c r="B267" t="s">
        <v>1068</v>
      </c>
      <c r="C267">
        <v>1.7134599999999999E-6</v>
      </c>
      <c r="D267">
        <v>0.379</v>
      </c>
      <c r="E267">
        <f t="shared" si="16"/>
        <v>6.4940133999999997E-7</v>
      </c>
      <c r="G267">
        <v>43894</v>
      </c>
      <c r="H267" t="s">
        <v>1085</v>
      </c>
      <c r="I267">
        <v>1.0939901364125661E-3</v>
      </c>
      <c r="J267">
        <v>0.33700000000000002</v>
      </c>
      <c r="K267">
        <v>3.6867467597103483E-4</v>
      </c>
      <c r="L267" s="33">
        <f t="shared" si="17"/>
        <v>3.7141787797103482E-4</v>
      </c>
      <c r="M267" s="33">
        <f t="shared" si="18"/>
        <v>3.7141787797103482E-4</v>
      </c>
      <c r="O267">
        <v>99168</v>
      </c>
      <c r="P267" t="s">
        <v>574</v>
      </c>
      <c r="Q267">
        <v>1.2556058053479447E-3</v>
      </c>
      <c r="R267">
        <f t="shared" si="19"/>
        <v>0.12556058053479446</v>
      </c>
      <c r="S267">
        <v>287</v>
      </c>
    </row>
    <row r="268" spans="1:19" x14ac:dyDescent="0.25">
      <c r="A268">
        <v>43864</v>
      </c>
      <c r="B268" t="s">
        <v>1042</v>
      </c>
      <c r="C268">
        <v>4.7095300000000008E-6</v>
      </c>
      <c r="D268">
        <v>0.379</v>
      </c>
      <c r="E268">
        <f t="shared" si="16"/>
        <v>1.7849118700000003E-6</v>
      </c>
      <c r="G268">
        <v>43895</v>
      </c>
      <c r="H268" t="s">
        <v>1001</v>
      </c>
      <c r="I268">
        <v>4.4803960099999993E-3</v>
      </c>
      <c r="J268">
        <v>0.379</v>
      </c>
      <c r="K268">
        <v>1.6980700877899998E-3</v>
      </c>
      <c r="L268" s="33">
        <f t="shared" si="17"/>
        <v>1.6980700877899998E-3</v>
      </c>
      <c r="M268" s="33">
        <f t="shared" si="18"/>
        <v>1.6980700877899998E-3</v>
      </c>
      <c r="O268">
        <v>99172</v>
      </c>
      <c r="P268" t="s">
        <v>971</v>
      </c>
      <c r="Q268">
        <v>4.764024198E-5</v>
      </c>
      <c r="R268">
        <f t="shared" si="19"/>
        <v>4.7640241980000005E-3</v>
      </c>
      <c r="S268">
        <v>422</v>
      </c>
    </row>
    <row r="269" spans="1:19" x14ac:dyDescent="0.25">
      <c r="A269">
        <v>43868</v>
      </c>
      <c r="B269" t="s">
        <v>1011</v>
      </c>
      <c r="C269">
        <v>1.812805E-5</v>
      </c>
      <c r="D269">
        <v>0.379</v>
      </c>
      <c r="E269">
        <f t="shared" si="16"/>
        <v>6.8705309500000004E-6</v>
      </c>
      <c r="G269">
        <v>43896</v>
      </c>
      <c r="H269" t="s">
        <v>1091</v>
      </c>
      <c r="I269">
        <v>2.7300000000000003E-9</v>
      </c>
      <c r="J269">
        <v>0.379</v>
      </c>
      <c r="K269">
        <v>1.0346700000000001E-9</v>
      </c>
      <c r="L269" s="33">
        <f t="shared" si="17"/>
        <v>1.0346700000000001E-9</v>
      </c>
      <c r="M269" s="33">
        <f t="shared" si="18"/>
        <v>1.0346700000000001E-9</v>
      </c>
      <c r="O269">
        <v>99174</v>
      </c>
      <c r="P269" t="s">
        <v>609</v>
      </c>
      <c r="Q269">
        <v>3.2984479085645828E-2</v>
      </c>
      <c r="R269">
        <f t="shared" si="19"/>
        <v>3.2984479085645826</v>
      </c>
      <c r="S269">
        <v>478</v>
      </c>
    </row>
    <row r="270" spans="1:19" x14ac:dyDescent="0.25">
      <c r="A270">
        <v>43869</v>
      </c>
      <c r="B270" t="s">
        <v>1012</v>
      </c>
      <c r="C270">
        <v>1.127045E-5</v>
      </c>
      <c r="D270">
        <v>0.379</v>
      </c>
      <c r="E270">
        <f t="shared" si="16"/>
        <v>4.2715005500000002E-6</v>
      </c>
      <c r="G270">
        <v>43897</v>
      </c>
      <c r="H270" t="s">
        <v>1188</v>
      </c>
      <c r="I270">
        <v>2.3148908999999999E-5</v>
      </c>
      <c r="J270">
        <v>0.153</v>
      </c>
      <c r="K270">
        <v>3.5417830769999996E-6</v>
      </c>
      <c r="L270" s="33">
        <f t="shared" si="17"/>
        <v>3.5417830769999996E-6</v>
      </c>
      <c r="M270" s="33">
        <f t="shared" si="18"/>
        <v>3.5417830769999996E-6</v>
      </c>
      <c r="O270">
        <v>99175</v>
      </c>
      <c r="P270" t="s">
        <v>1198</v>
      </c>
      <c r="Q270">
        <v>1.4230090125E-6</v>
      </c>
      <c r="R270">
        <f t="shared" si="19"/>
        <v>1.4230090124999999E-4</v>
      </c>
      <c r="S270">
        <v>416</v>
      </c>
    </row>
    <row r="271" spans="1:19" x14ac:dyDescent="0.25">
      <c r="A271">
        <v>43871</v>
      </c>
      <c r="B271" t="s">
        <v>1090</v>
      </c>
      <c r="C271">
        <v>3.9000000000000002E-9</v>
      </c>
      <c r="D271">
        <v>0.379</v>
      </c>
      <c r="E271">
        <f t="shared" si="16"/>
        <v>1.4781000000000001E-9</v>
      </c>
      <c r="G271">
        <v>43898</v>
      </c>
      <c r="H271" t="s">
        <v>1092</v>
      </c>
      <c r="I271">
        <v>7.1799000000000009E-7</v>
      </c>
      <c r="J271">
        <v>0.379</v>
      </c>
      <c r="K271">
        <v>2.7211821000000005E-7</v>
      </c>
      <c r="L271" s="33">
        <f t="shared" si="17"/>
        <v>2.7211821000000005E-7</v>
      </c>
      <c r="M271" s="33">
        <f t="shared" si="18"/>
        <v>2.7211821000000005E-7</v>
      </c>
      <c r="O271">
        <v>99177</v>
      </c>
      <c r="P271" t="s">
        <v>972</v>
      </c>
      <c r="Q271">
        <v>2.2727445480345224E-5</v>
      </c>
      <c r="R271">
        <f t="shared" si="19"/>
        <v>2.2727445480345224E-3</v>
      </c>
      <c r="S271">
        <v>587</v>
      </c>
    </row>
    <row r="272" spans="1:19" x14ac:dyDescent="0.25">
      <c r="A272">
        <v>43872</v>
      </c>
      <c r="B272" t="s">
        <v>1101</v>
      </c>
      <c r="C272">
        <v>2.6062549999999997E-5</v>
      </c>
      <c r="D272">
        <v>0.379</v>
      </c>
      <c r="E272">
        <f t="shared" si="16"/>
        <v>9.8777064499999989E-6</v>
      </c>
      <c r="G272">
        <v>43899</v>
      </c>
      <c r="H272" t="s">
        <v>632</v>
      </c>
      <c r="I272">
        <v>1.2659500000000002E-4</v>
      </c>
      <c r="J272">
        <v>3.5000000000000003E-2</v>
      </c>
      <c r="K272">
        <v>4.4308250000000009E-6</v>
      </c>
      <c r="L272" s="33">
        <f t="shared" si="17"/>
        <v>6.7282393400000002E-6</v>
      </c>
      <c r="M272" s="33">
        <f t="shared" si="18"/>
        <v>0</v>
      </c>
      <c r="O272">
        <v>99180</v>
      </c>
      <c r="P272" t="s">
        <v>335</v>
      </c>
      <c r="Q272">
        <v>6.4527988715200004E-5</v>
      </c>
      <c r="R272">
        <f t="shared" si="19"/>
        <v>6.4527988715200003E-3</v>
      </c>
      <c r="S272">
        <v>541</v>
      </c>
    </row>
    <row r="273" spans="1:19" x14ac:dyDescent="0.25">
      <c r="A273">
        <v>43874</v>
      </c>
      <c r="B273" t="s">
        <v>1043</v>
      </c>
      <c r="C273">
        <v>5.3483780000000003E-5</v>
      </c>
      <c r="D273">
        <v>0.379</v>
      </c>
      <c r="E273">
        <f t="shared" si="16"/>
        <v>2.0270352620000003E-5</v>
      </c>
      <c r="G273">
        <v>43899</v>
      </c>
      <c r="H273" t="s">
        <v>632</v>
      </c>
      <c r="I273">
        <v>1.5015779999999998E-5</v>
      </c>
      <c r="J273">
        <v>0.153</v>
      </c>
      <c r="K273">
        <v>2.2974143399999997E-6</v>
      </c>
      <c r="L273" s="33">
        <f t="shared" si="17"/>
        <v>6.7282393400000002E-6</v>
      </c>
      <c r="M273" s="33">
        <f t="shared" si="18"/>
        <v>6.7282393400000002E-6</v>
      </c>
      <c r="O273">
        <v>99182</v>
      </c>
      <c r="P273" t="s">
        <v>973</v>
      </c>
      <c r="Q273">
        <v>8.256527924999999E-7</v>
      </c>
      <c r="R273">
        <f t="shared" si="19"/>
        <v>8.2565279249999988E-5</v>
      </c>
      <c r="S273">
        <v>619</v>
      </c>
    </row>
    <row r="274" spans="1:19" x14ac:dyDescent="0.25">
      <c r="A274">
        <v>43875</v>
      </c>
      <c r="B274" t="s">
        <v>1129</v>
      </c>
      <c r="C274">
        <v>1.1094000000000001E-7</v>
      </c>
      <c r="D274">
        <v>0.379</v>
      </c>
      <c r="E274">
        <f t="shared" si="16"/>
        <v>4.2046260000000008E-8</v>
      </c>
      <c r="G274">
        <v>43900</v>
      </c>
      <c r="H274" t="s">
        <v>633</v>
      </c>
      <c r="I274">
        <v>5.1170000000000003E-6</v>
      </c>
      <c r="J274">
        <v>3.5000000000000003E-2</v>
      </c>
      <c r="K274">
        <v>1.7909500000000003E-7</v>
      </c>
      <c r="L274" s="33">
        <f t="shared" si="17"/>
        <v>2.0060924800000002E-7</v>
      </c>
      <c r="M274" s="33">
        <f t="shared" si="18"/>
        <v>0</v>
      </c>
      <c r="O274">
        <v>99183</v>
      </c>
      <c r="P274" t="s">
        <v>1078</v>
      </c>
      <c r="Q274">
        <v>3.2971641399999998E-7</v>
      </c>
      <c r="R274">
        <f t="shared" si="19"/>
        <v>3.29716414E-5</v>
      </c>
      <c r="S274">
        <v>537</v>
      </c>
    </row>
    <row r="275" spans="1:19" x14ac:dyDescent="0.25">
      <c r="A275">
        <v>43877</v>
      </c>
      <c r="B275" t="s">
        <v>1082</v>
      </c>
      <c r="C275">
        <v>1.60074E-6</v>
      </c>
      <c r="D275">
        <v>0.379</v>
      </c>
      <c r="E275">
        <f t="shared" si="16"/>
        <v>6.0668046E-7</v>
      </c>
      <c r="G275">
        <v>43900</v>
      </c>
      <c r="H275" t="s">
        <v>633</v>
      </c>
      <c r="I275">
        <v>1.4061599999999999E-7</v>
      </c>
      <c r="J275">
        <v>0.153</v>
      </c>
      <c r="K275">
        <v>2.1514248E-8</v>
      </c>
      <c r="L275" s="33">
        <f t="shared" si="17"/>
        <v>2.0060924800000002E-7</v>
      </c>
      <c r="M275" s="33">
        <f t="shared" si="18"/>
        <v>2.0060924800000002E-7</v>
      </c>
      <c r="O275">
        <v>99184</v>
      </c>
      <c r="P275" t="s">
        <v>1123</v>
      </c>
      <c r="Q275">
        <v>2.5101835000000003E-7</v>
      </c>
      <c r="R275">
        <f t="shared" si="19"/>
        <v>2.5101835000000003E-5</v>
      </c>
      <c r="S275">
        <v>469</v>
      </c>
    </row>
    <row r="276" spans="1:19" x14ac:dyDescent="0.25">
      <c r="A276">
        <v>43880</v>
      </c>
      <c r="B276" t="s">
        <v>1116</v>
      </c>
      <c r="C276">
        <v>1.6730999999999998E-7</v>
      </c>
      <c r="D276">
        <v>0.379</v>
      </c>
      <c r="E276">
        <f t="shared" si="16"/>
        <v>6.3410489999999987E-8</v>
      </c>
      <c r="G276">
        <v>43901</v>
      </c>
      <c r="H276" t="s">
        <v>1110</v>
      </c>
      <c r="I276">
        <v>7.8250000000000005E-6</v>
      </c>
      <c r="J276">
        <v>0.379</v>
      </c>
      <c r="K276">
        <v>2.9656750000000002E-6</v>
      </c>
      <c r="L276" s="33">
        <f t="shared" si="17"/>
        <v>2.9656750000000002E-6</v>
      </c>
      <c r="M276" s="33">
        <f t="shared" si="18"/>
        <v>2.9656750000000002E-6</v>
      </c>
      <c r="O276">
        <v>99185</v>
      </c>
      <c r="P276" t="s">
        <v>575</v>
      </c>
      <c r="Q276">
        <v>4.6492722702399994E-5</v>
      </c>
      <c r="R276">
        <f t="shared" si="19"/>
        <v>4.6492722702399991E-3</v>
      </c>
      <c r="S276">
        <v>652</v>
      </c>
    </row>
    <row r="277" spans="1:19" x14ac:dyDescent="0.25">
      <c r="A277">
        <v>43881</v>
      </c>
      <c r="B277" t="s">
        <v>1013</v>
      </c>
      <c r="C277">
        <v>7.4576470000000018E-5</v>
      </c>
      <c r="D277">
        <v>0.379</v>
      </c>
      <c r="E277">
        <f t="shared" si="16"/>
        <v>2.8264482130000009E-5</v>
      </c>
      <c r="G277">
        <v>43902</v>
      </c>
      <c r="H277" t="s">
        <v>1014</v>
      </c>
      <c r="I277">
        <v>6.1077499999999992E-6</v>
      </c>
      <c r="J277">
        <v>0.379</v>
      </c>
      <c r="K277">
        <v>2.3148372499999997E-6</v>
      </c>
      <c r="L277" s="33">
        <f t="shared" si="17"/>
        <v>2.3148372499999997E-6</v>
      </c>
      <c r="M277" s="33">
        <f t="shared" si="18"/>
        <v>2.3148372499999997E-6</v>
      </c>
      <c r="O277">
        <v>99186</v>
      </c>
      <c r="P277" t="s">
        <v>576</v>
      </c>
      <c r="Q277">
        <v>4.6769755439999997E-6</v>
      </c>
      <c r="R277">
        <f t="shared" si="19"/>
        <v>4.6769755439999997E-4</v>
      </c>
      <c r="S277">
        <v>403</v>
      </c>
    </row>
    <row r="278" spans="1:19" x14ac:dyDescent="0.25">
      <c r="A278">
        <v>43888</v>
      </c>
      <c r="B278" t="s">
        <v>1130</v>
      </c>
      <c r="C278">
        <v>1.1094000000000001E-7</v>
      </c>
      <c r="D278">
        <v>0.379</v>
      </c>
      <c r="E278">
        <f t="shared" si="16"/>
        <v>4.2046260000000008E-8</v>
      </c>
      <c r="G278">
        <v>43904</v>
      </c>
      <c r="H278" t="s">
        <v>598</v>
      </c>
      <c r="I278">
        <v>1.1999999999999999E-7</v>
      </c>
      <c r="J278">
        <v>3.5000000000000003E-2</v>
      </c>
      <c r="K278">
        <v>4.2000000000000004E-9</v>
      </c>
      <c r="L278" s="33">
        <f t="shared" si="17"/>
        <v>8.6801945639999993E-7</v>
      </c>
      <c r="M278" s="33">
        <f t="shared" si="18"/>
        <v>0</v>
      </c>
      <c r="O278">
        <v>99187</v>
      </c>
      <c r="P278" t="s">
        <v>1161</v>
      </c>
      <c r="Q278">
        <v>2.9039616000000001E-6</v>
      </c>
      <c r="R278">
        <f t="shared" si="19"/>
        <v>2.9039616000000001E-4</v>
      </c>
      <c r="S278">
        <v>306</v>
      </c>
    </row>
    <row r="279" spans="1:19" x14ac:dyDescent="0.25">
      <c r="A279">
        <v>43891</v>
      </c>
      <c r="B279" t="s">
        <v>1066</v>
      </c>
      <c r="C279">
        <v>1.9131200000000001E-6</v>
      </c>
      <c r="D279">
        <v>0.379</v>
      </c>
      <c r="E279">
        <f t="shared" si="16"/>
        <v>7.2507248000000007E-7</v>
      </c>
      <c r="G279">
        <v>43904</v>
      </c>
      <c r="H279" t="s">
        <v>598</v>
      </c>
      <c r="I279">
        <v>5.6458787999999998E-6</v>
      </c>
      <c r="J279">
        <v>0.153</v>
      </c>
      <c r="K279">
        <v>8.6381945639999993E-7</v>
      </c>
      <c r="L279" s="33">
        <f t="shared" si="17"/>
        <v>8.6801945639999993E-7</v>
      </c>
      <c r="M279" s="33">
        <f t="shared" si="18"/>
        <v>8.6801945639999993E-7</v>
      </c>
      <c r="O279">
        <v>99189</v>
      </c>
      <c r="P279" t="s">
        <v>1031</v>
      </c>
      <c r="Q279">
        <v>9.0175659500000011E-6</v>
      </c>
      <c r="R279">
        <f t="shared" si="19"/>
        <v>9.0175659500000009E-4</v>
      </c>
      <c r="S279">
        <v>174</v>
      </c>
    </row>
    <row r="280" spans="1:19" x14ac:dyDescent="0.25">
      <c r="A280">
        <v>43894</v>
      </c>
      <c r="B280" t="s">
        <v>1085</v>
      </c>
      <c r="C280">
        <v>7.2379999999999991E-6</v>
      </c>
      <c r="D280">
        <v>0.379</v>
      </c>
      <c r="E280">
        <f t="shared" si="16"/>
        <v>2.7432019999999999E-6</v>
      </c>
      <c r="G280">
        <v>43905</v>
      </c>
      <c r="H280" t="s">
        <v>658</v>
      </c>
      <c r="I280">
        <v>3.5323200000000001E-5</v>
      </c>
      <c r="J280">
        <v>3.5000000000000003E-2</v>
      </c>
      <c r="K280">
        <v>1.2363120000000003E-6</v>
      </c>
      <c r="L280" s="33">
        <f t="shared" si="17"/>
        <v>1.2363120000000003E-6</v>
      </c>
      <c r="M280" s="33">
        <f t="shared" si="18"/>
        <v>1.2363120000000003E-6</v>
      </c>
      <c r="O280">
        <v>99190</v>
      </c>
      <c r="P280" t="s">
        <v>974</v>
      </c>
      <c r="Q280">
        <v>3.2256454812392717E-4</v>
      </c>
      <c r="R280">
        <f t="shared" si="19"/>
        <v>3.2256454812392719E-2</v>
      </c>
      <c r="S280">
        <v>420</v>
      </c>
    </row>
    <row r="281" spans="1:19" x14ac:dyDescent="0.25">
      <c r="A281">
        <v>43895</v>
      </c>
      <c r="B281" t="s">
        <v>1001</v>
      </c>
      <c r="C281">
        <v>4.4803960099999993E-3</v>
      </c>
      <c r="D281">
        <v>0.379</v>
      </c>
      <c r="E281">
        <f t="shared" si="16"/>
        <v>1.6980700877899998E-3</v>
      </c>
      <c r="G281">
        <v>43906</v>
      </c>
      <c r="H281" t="s">
        <v>964</v>
      </c>
      <c r="I281">
        <v>2.9411999999999999E-6</v>
      </c>
      <c r="J281">
        <v>0.379</v>
      </c>
      <c r="K281">
        <v>1.1147148E-6</v>
      </c>
      <c r="L281" s="33">
        <f t="shared" si="17"/>
        <v>1.1147148E-6</v>
      </c>
      <c r="M281" s="33">
        <f t="shared" si="18"/>
        <v>1.1147148E-6</v>
      </c>
      <c r="O281">
        <v>99191</v>
      </c>
      <c r="P281" t="s">
        <v>1055</v>
      </c>
      <c r="Q281">
        <v>8.6076326179999997E-7</v>
      </c>
      <c r="R281">
        <f t="shared" si="19"/>
        <v>8.6076326179999996E-5</v>
      </c>
      <c r="S281">
        <v>41</v>
      </c>
    </row>
    <row r="282" spans="1:19" x14ac:dyDescent="0.25">
      <c r="A282">
        <v>43896</v>
      </c>
      <c r="B282" t="s">
        <v>1091</v>
      </c>
      <c r="C282">
        <v>2.7300000000000003E-9</v>
      </c>
      <c r="D282">
        <v>0.379</v>
      </c>
      <c r="E282">
        <f t="shared" si="16"/>
        <v>1.0346700000000001E-9</v>
      </c>
      <c r="G282">
        <v>43907</v>
      </c>
      <c r="H282" t="s">
        <v>1189</v>
      </c>
      <c r="I282">
        <v>8.849414727E-4</v>
      </c>
      <c r="J282">
        <v>0.153</v>
      </c>
      <c r="K282">
        <v>1.3539604532309998E-4</v>
      </c>
      <c r="L282" s="33">
        <f t="shared" si="17"/>
        <v>1.3539604532309998E-4</v>
      </c>
      <c r="M282" s="33">
        <f t="shared" si="18"/>
        <v>1.3539604532309998E-4</v>
      </c>
      <c r="O282">
        <v>99192</v>
      </c>
      <c r="P282" t="s">
        <v>1006</v>
      </c>
      <c r="Q282">
        <v>5.1792305180000009E-7</v>
      </c>
      <c r="R282">
        <f t="shared" si="19"/>
        <v>5.1792305180000006E-5</v>
      </c>
      <c r="S282">
        <v>214</v>
      </c>
    </row>
    <row r="283" spans="1:19" x14ac:dyDescent="0.25">
      <c r="A283">
        <v>43898</v>
      </c>
      <c r="B283" t="s">
        <v>1092</v>
      </c>
      <c r="C283">
        <v>7.1799000000000009E-7</v>
      </c>
      <c r="D283">
        <v>0.379</v>
      </c>
      <c r="E283">
        <f t="shared" si="16"/>
        <v>2.7211821000000005E-7</v>
      </c>
      <c r="G283">
        <v>43908</v>
      </c>
      <c r="H283" t="s">
        <v>1117</v>
      </c>
      <c r="I283">
        <v>4.2812E-7</v>
      </c>
      <c r="J283">
        <v>0.379</v>
      </c>
      <c r="K283">
        <v>1.6225747999999999E-7</v>
      </c>
      <c r="L283" s="33">
        <f t="shared" si="17"/>
        <v>1.6225747999999999E-7</v>
      </c>
      <c r="M283" s="33">
        <f t="shared" si="18"/>
        <v>1.6225747999999999E-7</v>
      </c>
      <c r="O283">
        <v>99195</v>
      </c>
      <c r="P283" t="s">
        <v>1071</v>
      </c>
      <c r="Q283">
        <v>8.4183480000000001E-8</v>
      </c>
      <c r="R283">
        <f t="shared" si="19"/>
        <v>8.418348E-6</v>
      </c>
      <c r="S283">
        <v>384</v>
      </c>
    </row>
    <row r="284" spans="1:19" x14ac:dyDescent="0.25">
      <c r="A284">
        <v>43901</v>
      </c>
      <c r="B284" t="s">
        <v>1110</v>
      </c>
      <c r="C284">
        <v>7.8250000000000005E-6</v>
      </c>
      <c r="D284">
        <v>0.379</v>
      </c>
      <c r="E284">
        <f t="shared" si="16"/>
        <v>2.9656750000000002E-6</v>
      </c>
      <c r="G284">
        <v>43909</v>
      </c>
      <c r="H284" t="s">
        <v>1234</v>
      </c>
      <c r="I284">
        <v>1.0450984649063295E-8</v>
      </c>
      <c r="J284">
        <v>0.33700000000000002</v>
      </c>
      <c r="K284">
        <v>3.5219818267343306E-9</v>
      </c>
      <c r="L284" s="33">
        <f t="shared" si="17"/>
        <v>3.5219818267343306E-9</v>
      </c>
      <c r="M284" s="33">
        <f t="shared" si="18"/>
        <v>3.5219818267343306E-9</v>
      </c>
      <c r="O284">
        <v>99196</v>
      </c>
      <c r="P284" t="s">
        <v>997</v>
      </c>
      <c r="Q284">
        <v>1.4142049676576162E-5</v>
      </c>
      <c r="R284">
        <f t="shared" si="19"/>
        <v>1.4142049676576162E-3</v>
      </c>
      <c r="S284">
        <v>415</v>
      </c>
    </row>
    <row r="285" spans="1:19" x14ac:dyDescent="0.25">
      <c r="A285">
        <v>43902</v>
      </c>
      <c r="B285" t="s">
        <v>1014</v>
      </c>
      <c r="C285">
        <v>6.1077499999999992E-6</v>
      </c>
      <c r="D285">
        <v>0.379</v>
      </c>
      <c r="E285">
        <f t="shared" si="16"/>
        <v>2.3148372499999997E-6</v>
      </c>
      <c r="G285">
        <v>43910</v>
      </c>
      <c r="H285" t="s">
        <v>1212</v>
      </c>
      <c r="I285">
        <v>4.35252E-6</v>
      </c>
      <c r="J285">
        <v>9.6000000000000002E-2</v>
      </c>
      <c r="K285">
        <v>4.1784192000000002E-7</v>
      </c>
      <c r="L285" s="33">
        <f t="shared" si="17"/>
        <v>4.1784192000000002E-7</v>
      </c>
      <c r="M285" s="33">
        <f t="shared" si="18"/>
        <v>4.1784192000000002E-7</v>
      </c>
      <c r="O285">
        <v>99197</v>
      </c>
      <c r="P285" t="s">
        <v>1192</v>
      </c>
      <c r="Q285">
        <v>2.1360574799999997E-7</v>
      </c>
      <c r="R285">
        <f t="shared" si="19"/>
        <v>2.1360574799999998E-5</v>
      </c>
      <c r="S285">
        <v>404</v>
      </c>
    </row>
    <row r="286" spans="1:19" x14ac:dyDescent="0.25">
      <c r="A286">
        <v>43906</v>
      </c>
      <c r="B286" t="s">
        <v>964</v>
      </c>
      <c r="C286">
        <v>2.9411999999999999E-6</v>
      </c>
      <c r="D286">
        <v>0.379</v>
      </c>
      <c r="E286">
        <f t="shared" si="16"/>
        <v>1.1147148E-6</v>
      </c>
      <c r="G286">
        <v>43911</v>
      </c>
      <c r="H286" t="s">
        <v>1128</v>
      </c>
      <c r="I286">
        <v>4.32E-9</v>
      </c>
      <c r="J286">
        <v>0.379</v>
      </c>
      <c r="K286">
        <v>1.63728E-9</v>
      </c>
      <c r="L286" s="33">
        <f t="shared" si="17"/>
        <v>1.0095026271323504E-7</v>
      </c>
      <c r="M286" s="33">
        <f t="shared" si="18"/>
        <v>0</v>
      </c>
      <c r="O286">
        <v>99198</v>
      </c>
      <c r="P286" t="s">
        <v>992</v>
      </c>
      <c r="Q286">
        <v>1.3256313808380002E-4</v>
      </c>
      <c r="R286">
        <f t="shared" si="19"/>
        <v>1.3256313808380002E-2</v>
      </c>
      <c r="S286">
        <v>589</v>
      </c>
    </row>
    <row r="287" spans="1:19" x14ac:dyDescent="0.25">
      <c r="A287">
        <v>43908</v>
      </c>
      <c r="B287" t="s">
        <v>1117</v>
      </c>
      <c r="C287">
        <v>4.2812E-7</v>
      </c>
      <c r="D287">
        <v>0.379</v>
      </c>
      <c r="E287">
        <f t="shared" si="16"/>
        <v>1.6225747999999999E-7</v>
      </c>
      <c r="G287">
        <v>43911</v>
      </c>
      <c r="H287" t="s">
        <v>1128</v>
      </c>
      <c r="I287">
        <v>2.9469727808081614E-7</v>
      </c>
      <c r="J287">
        <v>0.33700000000000002</v>
      </c>
      <c r="K287">
        <v>9.9312982713235039E-8</v>
      </c>
      <c r="L287" s="33">
        <f t="shared" si="17"/>
        <v>1.0095026271323504E-7</v>
      </c>
      <c r="M287" s="33">
        <f t="shared" si="18"/>
        <v>1.0095026271323504E-7</v>
      </c>
      <c r="O287">
        <v>99204</v>
      </c>
      <c r="P287" t="s">
        <v>577</v>
      </c>
      <c r="Q287">
        <v>1.7942400000000002E-6</v>
      </c>
      <c r="R287">
        <f t="shared" si="19"/>
        <v>1.7942400000000002E-4</v>
      </c>
      <c r="S287">
        <v>3054</v>
      </c>
    </row>
    <row r="288" spans="1:19" x14ac:dyDescent="0.25">
      <c r="A288">
        <v>43911</v>
      </c>
      <c r="B288" t="s">
        <v>1128</v>
      </c>
      <c r="C288">
        <v>4.32E-9</v>
      </c>
      <c r="D288">
        <v>0.379</v>
      </c>
      <c r="E288">
        <f t="shared" si="16"/>
        <v>1.63728E-9</v>
      </c>
      <c r="G288">
        <v>43912</v>
      </c>
      <c r="H288" t="s">
        <v>1093</v>
      </c>
      <c r="I288">
        <v>5.0700000000000001E-9</v>
      </c>
      <c r="J288">
        <v>0.379</v>
      </c>
      <c r="K288">
        <v>1.9215300000000001E-9</v>
      </c>
      <c r="L288" s="33">
        <f t="shared" si="17"/>
        <v>1.9215300000000001E-9</v>
      </c>
      <c r="M288" s="33">
        <f t="shared" si="18"/>
        <v>1.9215300000000001E-9</v>
      </c>
      <c r="O288">
        <v>99207</v>
      </c>
      <c r="P288" t="s">
        <v>1075</v>
      </c>
      <c r="Q288">
        <v>6.0298260954E-6</v>
      </c>
      <c r="R288">
        <f t="shared" si="19"/>
        <v>6.0298260954000002E-4</v>
      </c>
      <c r="S288">
        <v>751</v>
      </c>
    </row>
    <row r="289" spans="1:19" x14ac:dyDescent="0.25">
      <c r="A289">
        <v>43912</v>
      </c>
      <c r="B289" t="s">
        <v>1093</v>
      </c>
      <c r="C289">
        <v>5.0700000000000001E-9</v>
      </c>
      <c r="D289">
        <v>0.379</v>
      </c>
      <c r="E289">
        <f t="shared" si="16"/>
        <v>1.9215300000000001E-9</v>
      </c>
      <c r="G289">
        <v>43913</v>
      </c>
      <c r="H289" t="s">
        <v>1044</v>
      </c>
      <c r="I289">
        <v>1.066926E-5</v>
      </c>
      <c r="J289">
        <v>0.379</v>
      </c>
      <c r="K289">
        <v>4.0436495400000003E-6</v>
      </c>
      <c r="L289" s="33">
        <f t="shared" si="17"/>
        <v>4.0612175201999999E-6</v>
      </c>
      <c r="M289" s="33">
        <f t="shared" si="18"/>
        <v>0</v>
      </c>
      <c r="O289">
        <v>99208</v>
      </c>
      <c r="P289" t="s">
        <v>1103</v>
      </c>
      <c r="Q289">
        <v>3.5302074865640853E-7</v>
      </c>
      <c r="R289">
        <f t="shared" si="19"/>
        <v>3.5302074865640856E-5</v>
      </c>
      <c r="S289">
        <v>754</v>
      </c>
    </row>
    <row r="290" spans="1:19" x14ac:dyDescent="0.25">
      <c r="A290">
        <v>43913</v>
      </c>
      <c r="B290" t="s">
        <v>1044</v>
      </c>
      <c r="C290">
        <v>1.066926E-5</v>
      </c>
      <c r="D290">
        <v>0.379</v>
      </c>
      <c r="E290">
        <f t="shared" si="16"/>
        <v>4.0436495400000003E-6</v>
      </c>
      <c r="G290">
        <v>43913</v>
      </c>
      <c r="H290" t="s">
        <v>1044</v>
      </c>
      <c r="I290">
        <v>1.148234E-7</v>
      </c>
      <c r="J290">
        <v>0.153</v>
      </c>
      <c r="K290">
        <v>1.7567980199999999E-8</v>
      </c>
      <c r="L290" s="33">
        <f t="shared" si="17"/>
        <v>4.0612175201999999E-6</v>
      </c>
      <c r="M290" s="33">
        <f t="shared" si="18"/>
        <v>4.0612175201999999E-6</v>
      </c>
      <c r="O290">
        <v>99209</v>
      </c>
      <c r="P290" t="s">
        <v>672</v>
      </c>
      <c r="Q290">
        <v>2.0936279306946979E-4</v>
      </c>
      <c r="R290">
        <f t="shared" si="19"/>
        <v>2.093627930694698E-2</v>
      </c>
      <c r="S290">
        <v>664</v>
      </c>
    </row>
    <row r="291" spans="1:19" x14ac:dyDescent="0.25">
      <c r="A291">
        <v>43916</v>
      </c>
      <c r="B291" t="s">
        <v>1111</v>
      </c>
      <c r="C291">
        <v>2.495E-7</v>
      </c>
      <c r="D291">
        <v>0.379</v>
      </c>
      <c r="E291">
        <f t="shared" si="16"/>
        <v>9.4560500000000008E-8</v>
      </c>
      <c r="G291">
        <v>43915</v>
      </c>
      <c r="H291" t="s">
        <v>634</v>
      </c>
      <c r="I291">
        <v>1.9257000000000002E-5</v>
      </c>
      <c r="J291">
        <v>3.5000000000000003E-2</v>
      </c>
      <c r="K291">
        <v>6.739950000000001E-7</v>
      </c>
      <c r="L291" s="33">
        <f t="shared" si="17"/>
        <v>6.739950000000001E-7</v>
      </c>
      <c r="M291" s="33">
        <f t="shared" si="18"/>
        <v>6.739950000000001E-7</v>
      </c>
      <c r="O291">
        <v>99210</v>
      </c>
      <c r="P291" t="s">
        <v>1032</v>
      </c>
      <c r="Q291">
        <v>1.0817797E-6</v>
      </c>
      <c r="R291">
        <f t="shared" si="19"/>
        <v>1.0817797E-4</v>
      </c>
      <c r="S291">
        <v>407</v>
      </c>
    </row>
    <row r="292" spans="1:19" x14ac:dyDescent="0.25">
      <c r="A292">
        <v>43918</v>
      </c>
      <c r="B292" t="s">
        <v>965</v>
      </c>
      <c r="C292">
        <v>4.6673999999999996E-6</v>
      </c>
      <c r="D292">
        <v>0.379</v>
      </c>
      <c r="E292">
        <f t="shared" si="16"/>
        <v>1.7689445999999999E-6</v>
      </c>
      <c r="G292">
        <v>43916</v>
      </c>
      <c r="H292" t="s">
        <v>1111</v>
      </c>
      <c r="I292">
        <v>2.495E-7</v>
      </c>
      <c r="J292">
        <v>0.379</v>
      </c>
      <c r="K292">
        <v>9.4560500000000008E-8</v>
      </c>
      <c r="L292" s="33">
        <f t="shared" si="17"/>
        <v>9.4560500000000008E-8</v>
      </c>
      <c r="M292" s="33">
        <f t="shared" si="18"/>
        <v>9.4560500000000008E-8</v>
      </c>
      <c r="O292">
        <v>99211</v>
      </c>
      <c r="P292" t="s">
        <v>578</v>
      </c>
      <c r="Q292">
        <v>8.1873937245496007E-4</v>
      </c>
      <c r="R292">
        <f t="shared" si="19"/>
        <v>8.1873937245496006E-2</v>
      </c>
      <c r="S292">
        <v>169</v>
      </c>
    </row>
    <row r="293" spans="1:19" x14ac:dyDescent="0.25">
      <c r="A293">
        <v>43919</v>
      </c>
      <c r="B293" t="s">
        <v>1038</v>
      </c>
      <c r="C293">
        <v>3.344E-8</v>
      </c>
      <c r="D293">
        <v>0.379</v>
      </c>
      <c r="E293">
        <f t="shared" si="16"/>
        <v>1.2673759999999999E-8</v>
      </c>
      <c r="G293">
        <v>43917</v>
      </c>
      <c r="H293" t="s">
        <v>1204</v>
      </c>
      <c r="I293">
        <v>5.8064499600000006E-5</v>
      </c>
      <c r="J293">
        <v>0.153</v>
      </c>
      <c r="K293">
        <v>8.8838684388000013E-6</v>
      </c>
      <c r="L293" s="33">
        <f t="shared" si="17"/>
        <v>8.8838684388000013E-6</v>
      </c>
      <c r="M293" s="33">
        <f t="shared" si="18"/>
        <v>8.8838684388000013E-6</v>
      </c>
      <c r="O293">
        <v>99214</v>
      </c>
      <c r="P293" t="s">
        <v>1124</v>
      </c>
      <c r="Q293">
        <v>2.7144407833330569E-4</v>
      </c>
      <c r="R293">
        <f t="shared" si="19"/>
        <v>2.714440783333057E-2</v>
      </c>
      <c r="S293">
        <v>435</v>
      </c>
    </row>
    <row r="294" spans="1:19" x14ac:dyDescent="0.25">
      <c r="A294">
        <v>43920</v>
      </c>
      <c r="B294" t="s">
        <v>1015</v>
      </c>
      <c r="C294">
        <v>3.52685E-6</v>
      </c>
      <c r="D294">
        <v>0.379</v>
      </c>
      <c r="E294">
        <f t="shared" si="16"/>
        <v>1.3366761499999999E-6</v>
      </c>
      <c r="G294">
        <v>43918</v>
      </c>
      <c r="H294" t="s">
        <v>965</v>
      </c>
      <c r="I294">
        <v>4.6673999999999996E-6</v>
      </c>
      <c r="J294">
        <v>0.379</v>
      </c>
      <c r="K294">
        <v>1.7689445999999999E-6</v>
      </c>
      <c r="L294" s="33">
        <f t="shared" si="17"/>
        <v>1.7689445999999999E-6</v>
      </c>
      <c r="M294" s="33">
        <f t="shared" si="18"/>
        <v>1.7689445999999999E-6</v>
      </c>
      <c r="O294">
        <v>99215</v>
      </c>
      <c r="P294" t="s">
        <v>1072</v>
      </c>
      <c r="Q294">
        <v>1.5104370779249999E-4</v>
      </c>
      <c r="R294">
        <f t="shared" si="19"/>
        <v>1.510437077925E-2</v>
      </c>
      <c r="S294">
        <v>594</v>
      </c>
    </row>
    <row r="295" spans="1:19" x14ac:dyDescent="0.25">
      <c r="A295">
        <v>43922</v>
      </c>
      <c r="B295" t="s">
        <v>1112</v>
      </c>
      <c r="C295">
        <v>7.6965449999999997E-5</v>
      </c>
      <c r="D295">
        <v>0.379</v>
      </c>
      <c r="E295">
        <f t="shared" si="16"/>
        <v>2.9169905549999997E-5</v>
      </c>
      <c r="G295">
        <v>43919</v>
      </c>
      <c r="H295" t="s">
        <v>1038</v>
      </c>
      <c r="I295">
        <v>3.344E-8</v>
      </c>
      <c r="J295">
        <v>0.379</v>
      </c>
      <c r="K295">
        <v>1.2673759999999999E-8</v>
      </c>
      <c r="L295" s="33">
        <f t="shared" si="17"/>
        <v>1.2673759999999999E-8</v>
      </c>
      <c r="M295" s="33">
        <f t="shared" si="18"/>
        <v>1.2673759999999999E-8</v>
      </c>
      <c r="O295">
        <v>99216</v>
      </c>
      <c r="P295" t="s">
        <v>1228</v>
      </c>
      <c r="Q295">
        <v>4.7375980496983245E-7</v>
      </c>
      <c r="R295">
        <f t="shared" si="19"/>
        <v>4.7375980496983246E-5</v>
      </c>
      <c r="S295">
        <v>251</v>
      </c>
    </row>
    <row r="296" spans="1:19" x14ac:dyDescent="0.25">
      <c r="A296">
        <v>43923</v>
      </c>
      <c r="B296" t="s">
        <v>1131</v>
      </c>
      <c r="C296">
        <v>2.8524000000000003E-7</v>
      </c>
      <c r="D296">
        <v>0.379</v>
      </c>
      <c r="E296">
        <f t="shared" si="16"/>
        <v>1.0810596000000002E-7</v>
      </c>
      <c r="G296">
        <v>43920</v>
      </c>
      <c r="H296" t="s">
        <v>1015</v>
      </c>
      <c r="I296">
        <v>3.52685E-6</v>
      </c>
      <c r="J296">
        <v>0.379</v>
      </c>
      <c r="K296">
        <v>1.3366761499999999E-6</v>
      </c>
      <c r="L296" s="33">
        <f t="shared" si="17"/>
        <v>1.3366761499999999E-6</v>
      </c>
      <c r="M296" s="33">
        <f t="shared" si="18"/>
        <v>1.3366761499999999E-6</v>
      </c>
      <c r="O296">
        <v>99218</v>
      </c>
      <c r="P296" t="s">
        <v>1037</v>
      </c>
      <c r="Q296">
        <v>1.5652700000000001E-7</v>
      </c>
      <c r="R296">
        <f t="shared" si="19"/>
        <v>1.56527E-5</v>
      </c>
      <c r="S296">
        <v>702</v>
      </c>
    </row>
    <row r="297" spans="1:19" x14ac:dyDescent="0.25">
      <c r="A297">
        <v>43927</v>
      </c>
      <c r="B297" t="s">
        <v>1016</v>
      </c>
      <c r="C297">
        <v>2.0551229999999999E-5</v>
      </c>
      <c r="D297">
        <v>0.379</v>
      </c>
      <c r="E297">
        <f t="shared" si="16"/>
        <v>7.7889161700000001E-6</v>
      </c>
      <c r="G297">
        <v>43921</v>
      </c>
      <c r="H297" t="s">
        <v>1235</v>
      </c>
      <c r="I297">
        <v>1.1516985083267752E-6</v>
      </c>
      <c r="J297">
        <v>0.33700000000000002</v>
      </c>
      <c r="K297">
        <v>3.8812239730612324E-7</v>
      </c>
      <c r="L297" s="33">
        <f t="shared" si="17"/>
        <v>3.8812239730612324E-7</v>
      </c>
      <c r="M297" s="33">
        <f t="shared" si="18"/>
        <v>3.8812239730612324E-7</v>
      </c>
      <c r="O297">
        <v>99219</v>
      </c>
      <c r="P297" t="s">
        <v>579</v>
      </c>
      <c r="Q297">
        <v>4.4326323219891677E-5</v>
      </c>
      <c r="R297">
        <f t="shared" si="19"/>
        <v>4.4326323219891677E-3</v>
      </c>
      <c r="S297">
        <v>295</v>
      </c>
    </row>
    <row r="298" spans="1:19" x14ac:dyDescent="0.25">
      <c r="A298">
        <v>43929</v>
      </c>
      <c r="B298" t="s">
        <v>1039</v>
      </c>
      <c r="C298">
        <v>4.5485390000000003E-5</v>
      </c>
      <c r="D298">
        <v>0.379</v>
      </c>
      <c r="E298">
        <f t="shared" si="16"/>
        <v>1.7238962810000001E-5</v>
      </c>
      <c r="G298">
        <v>43922</v>
      </c>
      <c r="H298" t="s">
        <v>1112</v>
      </c>
      <c r="I298">
        <v>7.6965449999999997E-5</v>
      </c>
      <c r="J298">
        <v>0.379</v>
      </c>
      <c r="K298">
        <v>2.9169905549999997E-5</v>
      </c>
      <c r="L298" s="33">
        <f t="shared" si="17"/>
        <v>2.9169905549999997E-5</v>
      </c>
      <c r="M298" s="33">
        <f t="shared" si="18"/>
        <v>2.9169905549999997E-5</v>
      </c>
      <c r="O298">
        <v>99222</v>
      </c>
      <c r="P298" t="s">
        <v>975</v>
      </c>
      <c r="Q298">
        <v>1.8198043934599998E-5</v>
      </c>
      <c r="R298">
        <f t="shared" si="19"/>
        <v>1.8198043934599998E-3</v>
      </c>
      <c r="S298">
        <v>448</v>
      </c>
    </row>
    <row r="299" spans="1:19" x14ac:dyDescent="0.25">
      <c r="A299">
        <v>43930</v>
      </c>
      <c r="B299" t="s">
        <v>1060</v>
      </c>
      <c r="C299">
        <v>1.3299999999999999E-7</v>
      </c>
      <c r="D299">
        <v>0.379</v>
      </c>
      <c r="E299">
        <f t="shared" si="16"/>
        <v>5.0406999999999996E-8</v>
      </c>
      <c r="G299">
        <v>43923</v>
      </c>
      <c r="H299" t="s">
        <v>1131</v>
      </c>
      <c r="I299">
        <v>2.8524000000000003E-7</v>
      </c>
      <c r="J299">
        <v>0.379</v>
      </c>
      <c r="K299">
        <v>1.0810596000000002E-7</v>
      </c>
      <c r="L299" s="33">
        <f t="shared" si="17"/>
        <v>1.0810596000000002E-7</v>
      </c>
      <c r="M299" s="33">
        <f t="shared" si="18"/>
        <v>1.0810596000000002E-7</v>
      </c>
      <c r="O299">
        <v>99223</v>
      </c>
      <c r="P299" t="s">
        <v>976</v>
      </c>
      <c r="Q299">
        <v>1.8247512134518206E-4</v>
      </c>
      <c r="R299">
        <f t="shared" si="19"/>
        <v>1.8247512134518206E-2</v>
      </c>
      <c r="S299">
        <v>656</v>
      </c>
    </row>
    <row r="300" spans="1:19" x14ac:dyDescent="0.25">
      <c r="A300">
        <v>43931</v>
      </c>
      <c r="B300" t="s">
        <v>1017</v>
      </c>
      <c r="C300">
        <v>8.1665000000000005E-7</v>
      </c>
      <c r="D300">
        <v>0.379</v>
      </c>
      <c r="E300">
        <f t="shared" si="16"/>
        <v>3.0951035000000002E-7</v>
      </c>
      <c r="G300">
        <v>43924</v>
      </c>
      <c r="H300" t="s">
        <v>1236</v>
      </c>
      <c r="I300">
        <v>4.4590867836003393E-8</v>
      </c>
      <c r="J300">
        <v>0.33700000000000002</v>
      </c>
      <c r="K300">
        <v>1.5027122460733145E-8</v>
      </c>
      <c r="L300" s="33">
        <f t="shared" si="17"/>
        <v>1.5027122460733145E-8</v>
      </c>
      <c r="M300" s="33">
        <f t="shared" si="18"/>
        <v>1.5027122460733145E-8</v>
      </c>
      <c r="O300">
        <v>99224</v>
      </c>
      <c r="P300" t="s">
        <v>1193</v>
      </c>
      <c r="Q300">
        <v>6.4277173576799996E-5</v>
      </c>
      <c r="R300">
        <f t="shared" si="19"/>
        <v>6.4277173576799997E-3</v>
      </c>
      <c r="S300">
        <v>558</v>
      </c>
    </row>
    <row r="301" spans="1:19" x14ac:dyDescent="0.25">
      <c r="A301">
        <v>43934</v>
      </c>
      <c r="B301" t="s">
        <v>1132</v>
      </c>
      <c r="C301">
        <v>1.1094000000000001E-7</v>
      </c>
      <c r="D301">
        <v>0.379</v>
      </c>
      <c r="E301">
        <f t="shared" si="16"/>
        <v>4.2046260000000008E-8</v>
      </c>
      <c r="G301">
        <v>43926</v>
      </c>
      <c r="H301" t="s">
        <v>1205</v>
      </c>
      <c r="I301">
        <v>3.6228360000000007E-7</v>
      </c>
      <c r="J301">
        <v>0.153</v>
      </c>
      <c r="K301">
        <v>5.5429390800000012E-8</v>
      </c>
      <c r="L301" s="33">
        <f t="shared" si="17"/>
        <v>5.5429390800000012E-8</v>
      </c>
      <c r="M301" s="33">
        <f t="shared" si="18"/>
        <v>5.5429390800000012E-8</v>
      </c>
      <c r="O301">
        <v>99225</v>
      </c>
      <c r="P301" t="s">
        <v>673</v>
      </c>
      <c r="Q301">
        <v>1.8661139200000001E-6</v>
      </c>
      <c r="R301">
        <f t="shared" si="19"/>
        <v>1.86611392E-4</v>
      </c>
      <c r="S301">
        <v>776</v>
      </c>
    </row>
    <row r="302" spans="1:19" x14ac:dyDescent="0.25">
      <c r="A302">
        <v>43935</v>
      </c>
      <c r="B302" t="s">
        <v>1040</v>
      </c>
      <c r="C302">
        <v>4.0480000000000002E-8</v>
      </c>
      <c r="D302">
        <v>0.379</v>
      </c>
      <c r="E302">
        <f t="shared" si="16"/>
        <v>1.534192E-8</v>
      </c>
      <c r="G302">
        <v>43927</v>
      </c>
      <c r="H302" t="s">
        <v>1016</v>
      </c>
      <c r="I302">
        <v>2.0551229999999999E-5</v>
      </c>
      <c r="J302">
        <v>0.379</v>
      </c>
      <c r="K302">
        <v>7.7889161700000001E-6</v>
      </c>
      <c r="L302" s="33">
        <f t="shared" si="17"/>
        <v>7.7889161700000001E-6</v>
      </c>
      <c r="M302" s="33">
        <f t="shared" si="18"/>
        <v>7.7889161700000001E-6</v>
      </c>
      <c r="O302">
        <v>99226</v>
      </c>
      <c r="P302" t="s">
        <v>1202</v>
      </c>
      <c r="Q302">
        <v>1.21747347747E-5</v>
      </c>
      <c r="R302">
        <f t="shared" si="19"/>
        <v>1.2174734774699999E-3</v>
      </c>
      <c r="S302">
        <v>381</v>
      </c>
    </row>
    <row r="303" spans="1:19" x14ac:dyDescent="0.25">
      <c r="A303">
        <v>43937</v>
      </c>
      <c r="B303" t="s">
        <v>1109</v>
      </c>
      <c r="C303">
        <v>4.098362E-5</v>
      </c>
      <c r="D303">
        <v>0.379</v>
      </c>
      <c r="E303">
        <f t="shared" si="16"/>
        <v>1.553279198E-5</v>
      </c>
      <c r="G303">
        <v>43928</v>
      </c>
      <c r="H303" t="s">
        <v>635</v>
      </c>
      <c r="I303">
        <v>1.372E-6</v>
      </c>
      <c r="J303">
        <v>3.5000000000000003E-2</v>
      </c>
      <c r="K303">
        <v>4.8020000000000003E-8</v>
      </c>
      <c r="L303" s="33">
        <f t="shared" si="17"/>
        <v>7.1070979999999995E-8</v>
      </c>
      <c r="M303" s="33">
        <f t="shared" si="18"/>
        <v>0</v>
      </c>
      <c r="O303">
        <v>99229</v>
      </c>
      <c r="P303" t="s">
        <v>998</v>
      </c>
      <c r="Q303">
        <v>4.4031740495942004E-3</v>
      </c>
      <c r="R303">
        <f t="shared" si="19"/>
        <v>0.44031740495942007</v>
      </c>
      <c r="S303">
        <v>685</v>
      </c>
    </row>
    <row r="304" spans="1:19" x14ac:dyDescent="0.25">
      <c r="A304">
        <v>43938</v>
      </c>
      <c r="B304" t="s">
        <v>1105</v>
      </c>
      <c r="C304">
        <v>1.7381999999999999E-6</v>
      </c>
      <c r="D304">
        <v>0.379</v>
      </c>
      <c r="E304">
        <f t="shared" si="16"/>
        <v>6.5877779999999999E-7</v>
      </c>
      <c r="G304">
        <v>43928</v>
      </c>
      <c r="H304" t="s">
        <v>635</v>
      </c>
      <c r="I304">
        <v>1.5065999999999997E-7</v>
      </c>
      <c r="J304">
        <v>0.153</v>
      </c>
      <c r="K304">
        <v>2.3050979999999996E-8</v>
      </c>
      <c r="L304" s="33">
        <f t="shared" si="17"/>
        <v>7.1070979999999995E-8</v>
      </c>
      <c r="M304" s="33">
        <f t="shared" si="18"/>
        <v>7.1070979999999995E-8</v>
      </c>
      <c r="O304">
        <v>99230</v>
      </c>
      <c r="P304" t="s">
        <v>1033</v>
      </c>
      <c r="Q304">
        <v>9.26002362E-6</v>
      </c>
      <c r="R304">
        <f t="shared" si="19"/>
        <v>9.2600236199999995E-4</v>
      </c>
      <c r="S304">
        <v>15</v>
      </c>
    </row>
    <row r="305" spans="1:19" x14ac:dyDescent="0.25">
      <c r="A305">
        <v>43939</v>
      </c>
      <c r="B305" t="s">
        <v>1083</v>
      </c>
      <c r="C305">
        <v>2.0790000000000003E-7</v>
      </c>
      <c r="D305">
        <v>0.379</v>
      </c>
      <c r="E305">
        <f t="shared" si="16"/>
        <v>7.8794100000000016E-8</v>
      </c>
      <c r="G305">
        <v>43929</v>
      </c>
      <c r="H305" t="s">
        <v>1039</v>
      </c>
      <c r="I305">
        <v>4.5485390000000003E-5</v>
      </c>
      <c r="J305">
        <v>0.379</v>
      </c>
      <c r="K305">
        <v>1.7238962810000001E-5</v>
      </c>
      <c r="L305" s="33">
        <f t="shared" si="17"/>
        <v>1.7238962810000001E-5</v>
      </c>
      <c r="M305" s="33">
        <f t="shared" si="18"/>
        <v>1.7238962810000001E-5</v>
      </c>
      <c r="O305">
        <v>99231</v>
      </c>
      <c r="P305" t="s">
        <v>1194</v>
      </c>
      <c r="Q305">
        <v>8.8277569739999996E-6</v>
      </c>
      <c r="R305">
        <f t="shared" si="19"/>
        <v>8.8277569739999998E-4</v>
      </c>
      <c r="S305">
        <v>771</v>
      </c>
    </row>
    <row r="306" spans="1:19" x14ac:dyDescent="0.25">
      <c r="A306">
        <v>43940</v>
      </c>
      <c r="B306" t="s">
        <v>1102</v>
      </c>
      <c r="C306">
        <v>9.9376200000000009E-6</v>
      </c>
      <c r="D306">
        <v>0.379</v>
      </c>
      <c r="E306">
        <f t="shared" si="16"/>
        <v>3.7663579800000005E-6</v>
      </c>
      <c r="G306">
        <v>43930</v>
      </c>
      <c r="H306" t="s">
        <v>1060</v>
      </c>
      <c r="I306">
        <v>1.3299999999999999E-7</v>
      </c>
      <c r="J306">
        <v>0.379</v>
      </c>
      <c r="K306">
        <v>5.0406999999999996E-8</v>
      </c>
      <c r="L306" s="33">
        <f t="shared" si="17"/>
        <v>5.0406999999999996E-8</v>
      </c>
      <c r="M306" s="33">
        <f t="shared" si="18"/>
        <v>5.0406999999999996E-8</v>
      </c>
      <c r="O306">
        <v>99232</v>
      </c>
      <c r="P306" t="s">
        <v>674</v>
      </c>
      <c r="Q306">
        <v>4.8506825309999994E-5</v>
      </c>
      <c r="R306">
        <f t="shared" si="19"/>
        <v>4.8506825309999994E-3</v>
      </c>
      <c r="S306">
        <v>458</v>
      </c>
    </row>
    <row r="307" spans="1:19" x14ac:dyDescent="0.25">
      <c r="A307">
        <v>43941</v>
      </c>
      <c r="B307" t="s">
        <v>1002</v>
      </c>
      <c r="C307">
        <v>1.17174E-6</v>
      </c>
      <c r="D307">
        <v>0.379</v>
      </c>
      <c r="E307">
        <f t="shared" si="16"/>
        <v>4.4408946E-7</v>
      </c>
      <c r="G307">
        <v>43931</v>
      </c>
      <c r="H307" t="s">
        <v>1017</v>
      </c>
      <c r="I307">
        <v>8.1665000000000005E-7</v>
      </c>
      <c r="J307">
        <v>0.379</v>
      </c>
      <c r="K307">
        <v>3.0951035000000002E-7</v>
      </c>
      <c r="L307" s="33">
        <f t="shared" si="17"/>
        <v>3.0951035000000002E-7</v>
      </c>
      <c r="M307" s="33">
        <f t="shared" si="18"/>
        <v>3.0951035000000002E-7</v>
      </c>
      <c r="O307">
        <v>99233</v>
      </c>
      <c r="P307" t="s">
        <v>999</v>
      </c>
      <c r="Q307">
        <v>5.3764735143240004E-4</v>
      </c>
      <c r="R307">
        <f t="shared" si="19"/>
        <v>5.3764735143240004E-2</v>
      </c>
      <c r="S307">
        <v>681</v>
      </c>
    </row>
    <row r="308" spans="1:19" x14ac:dyDescent="0.25">
      <c r="A308">
        <v>43943</v>
      </c>
      <c r="B308" t="s">
        <v>1018</v>
      </c>
      <c r="C308">
        <v>2.94665E-6</v>
      </c>
      <c r="D308">
        <v>0.379</v>
      </c>
      <c r="E308">
        <f t="shared" si="16"/>
        <v>1.1167803499999999E-6</v>
      </c>
      <c r="G308">
        <v>43932</v>
      </c>
      <c r="H308" t="s">
        <v>659</v>
      </c>
      <c r="I308">
        <v>6.4800000000000009E-7</v>
      </c>
      <c r="J308">
        <v>3.5000000000000003E-2</v>
      </c>
      <c r="K308">
        <v>2.2680000000000005E-8</v>
      </c>
      <c r="L308" s="33">
        <f t="shared" si="17"/>
        <v>2.2680000000000005E-8</v>
      </c>
      <c r="M308" s="33">
        <f t="shared" si="18"/>
        <v>2.2680000000000005E-8</v>
      </c>
      <c r="O308">
        <v>99235</v>
      </c>
      <c r="P308" t="s">
        <v>580</v>
      </c>
      <c r="Q308">
        <v>2.2999546499999999E-4</v>
      </c>
      <c r="R308">
        <f t="shared" si="19"/>
        <v>2.2999546499999999E-2</v>
      </c>
      <c r="S308">
        <v>444</v>
      </c>
    </row>
    <row r="309" spans="1:19" x14ac:dyDescent="0.25">
      <c r="A309">
        <v>43945</v>
      </c>
      <c r="B309" t="s">
        <v>1045</v>
      </c>
      <c r="C309">
        <v>9.5323760000000008E-5</v>
      </c>
      <c r="D309">
        <v>0.379</v>
      </c>
      <c r="E309">
        <f t="shared" si="16"/>
        <v>3.6127705040000003E-5</v>
      </c>
      <c r="G309">
        <v>43934</v>
      </c>
      <c r="H309" t="s">
        <v>1132</v>
      </c>
      <c r="I309">
        <v>1.1094000000000001E-7</v>
      </c>
      <c r="J309">
        <v>0.379</v>
      </c>
      <c r="K309">
        <v>4.2046260000000008E-8</v>
      </c>
      <c r="L309" s="33">
        <f t="shared" si="17"/>
        <v>4.2046260000000008E-8</v>
      </c>
      <c r="M309" s="33">
        <f t="shared" si="18"/>
        <v>4.2046260000000008E-8</v>
      </c>
      <c r="O309">
        <v>99237</v>
      </c>
      <c r="P309" t="s">
        <v>1000</v>
      </c>
      <c r="Q309">
        <v>1.7251008211678884E-2</v>
      </c>
      <c r="R309">
        <f t="shared" si="19"/>
        <v>1.7251008211678884</v>
      </c>
      <c r="S309">
        <v>667</v>
      </c>
    </row>
    <row r="310" spans="1:19" x14ac:dyDescent="0.25">
      <c r="A310">
        <v>43948</v>
      </c>
      <c r="B310" t="s">
        <v>1046</v>
      </c>
      <c r="C310">
        <v>5.5432341999999996E-4</v>
      </c>
      <c r="D310">
        <v>0.379</v>
      </c>
      <c r="E310">
        <f t="shared" si="16"/>
        <v>2.1008857617999999E-4</v>
      </c>
      <c r="G310">
        <v>43935</v>
      </c>
      <c r="H310" t="s">
        <v>1040</v>
      </c>
      <c r="I310">
        <v>4.0480000000000002E-8</v>
      </c>
      <c r="J310">
        <v>0.379</v>
      </c>
      <c r="K310">
        <v>1.534192E-8</v>
      </c>
      <c r="L310" s="33">
        <f t="shared" si="17"/>
        <v>1.534192E-8</v>
      </c>
      <c r="M310" s="33">
        <f t="shared" si="18"/>
        <v>1.534192E-8</v>
      </c>
      <c r="O310">
        <v>99238</v>
      </c>
      <c r="P310" t="s">
        <v>990</v>
      </c>
      <c r="Q310">
        <v>5.9367038596504095E-5</v>
      </c>
      <c r="R310">
        <f t="shared" si="19"/>
        <v>5.9367038596504097E-3</v>
      </c>
      <c r="S310">
        <v>761</v>
      </c>
    </row>
    <row r="311" spans="1:19" x14ac:dyDescent="0.25">
      <c r="A311">
        <v>43950</v>
      </c>
      <c r="B311" t="s">
        <v>1113</v>
      </c>
      <c r="C311">
        <v>1.3041999999999999E-6</v>
      </c>
      <c r="D311">
        <v>0.379</v>
      </c>
      <c r="E311">
        <f t="shared" si="16"/>
        <v>4.9429179999999998E-7</v>
      </c>
      <c r="G311">
        <v>43937</v>
      </c>
      <c r="H311" t="s">
        <v>1109</v>
      </c>
      <c r="I311">
        <v>4.098362E-5</v>
      </c>
      <c r="J311">
        <v>0.379</v>
      </c>
      <c r="K311">
        <v>1.553279198E-5</v>
      </c>
      <c r="L311" s="33">
        <f t="shared" si="17"/>
        <v>1.553279198E-5</v>
      </c>
      <c r="M311" s="33">
        <f t="shared" si="18"/>
        <v>1.553279198E-5</v>
      </c>
      <c r="O311">
        <v>99239</v>
      </c>
      <c r="P311" t="s">
        <v>1096</v>
      </c>
      <c r="Q311">
        <v>1.18248E-9</v>
      </c>
      <c r="R311">
        <f t="shared" si="19"/>
        <v>1.18248E-7</v>
      </c>
      <c r="S311">
        <v>521</v>
      </c>
    </row>
    <row r="312" spans="1:19" x14ac:dyDescent="0.25">
      <c r="A312">
        <v>43951</v>
      </c>
      <c r="B312" t="s">
        <v>983</v>
      </c>
      <c r="C312">
        <v>8.0999999999999997E-9</v>
      </c>
      <c r="D312">
        <v>0.379</v>
      </c>
      <c r="E312">
        <f t="shared" si="16"/>
        <v>3.0698999999999999E-9</v>
      </c>
      <c r="G312">
        <v>43938</v>
      </c>
      <c r="H312" t="s">
        <v>1105</v>
      </c>
      <c r="I312">
        <v>1.7381999999999999E-6</v>
      </c>
      <c r="J312">
        <v>0.379</v>
      </c>
      <c r="K312">
        <v>6.5877779999999999E-7</v>
      </c>
      <c r="L312" s="33">
        <f t="shared" si="17"/>
        <v>6.5877779999999999E-7</v>
      </c>
      <c r="M312" s="33">
        <f t="shared" si="18"/>
        <v>6.5877779999999999E-7</v>
      </c>
      <c r="O312">
        <v>99243</v>
      </c>
      <c r="P312" t="s">
        <v>1104</v>
      </c>
      <c r="Q312">
        <v>2.4438021356151248E-4</v>
      </c>
      <c r="R312">
        <f t="shared" si="19"/>
        <v>2.4438021356151248E-2</v>
      </c>
      <c r="S312">
        <v>114</v>
      </c>
    </row>
    <row r="313" spans="1:19" x14ac:dyDescent="0.25">
      <c r="A313">
        <v>43952</v>
      </c>
      <c r="B313" t="s">
        <v>1019</v>
      </c>
      <c r="C313">
        <v>2.7775999999999999E-6</v>
      </c>
      <c r="D313">
        <v>0.379</v>
      </c>
      <c r="E313">
        <f t="shared" si="16"/>
        <v>1.0527103999999999E-6</v>
      </c>
      <c r="G313">
        <v>43939</v>
      </c>
      <c r="H313" t="s">
        <v>1083</v>
      </c>
      <c r="I313">
        <v>2.0790000000000003E-7</v>
      </c>
      <c r="J313">
        <v>0.379</v>
      </c>
      <c r="K313">
        <v>7.8794100000000016E-8</v>
      </c>
      <c r="L313" s="33">
        <f t="shared" si="17"/>
        <v>7.8794100000000016E-8</v>
      </c>
      <c r="M313" s="33">
        <f t="shared" si="18"/>
        <v>7.8794100000000016E-8</v>
      </c>
      <c r="O313">
        <v>99247</v>
      </c>
      <c r="P313" t="s">
        <v>581</v>
      </c>
      <c r="Q313">
        <v>5.8396165038420008E-4</v>
      </c>
      <c r="R313">
        <f t="shared" si="19"/>
        <v>5.839616503842001E-2</v>
      </c>
      <c r="S313">
        <v>115</v>
      </c>
    </row>
    <row r="314" spans="1:19" x14ac:dyDescent="0.25">
      <c r="A314">
        <v>43956</v>
      </c>
      <c r="B314" t="s">
        <v>1118</v>
      </c>
      <c r="C314">
        <v>3.5353999999999997E-7</v>
      </c>
      <c r="D314">
        <v>0.379</v>
      </c>
      <c r="E314">
        <f t="shared" si="16"/>
        <v>1.3399165999999998E-7</v>
      </c>
      <c r="G314">
        <v>43940</v>
      </c>
      <c r="H314" t="s">
        <v>1102</v>
      </c>
      <c r="I314">
        <v>9.9376200000000009E-6</v>
      </c>
      <c r="J314">
        <v>0.379</v>
      </c>
      <c r="K314">
        <v>3.7663579800000005E-6</v>
      </c>
      <c r="L314" s="33">
        <f t="shared" si="17"/>
        <v>3.7663579800000005E-6</v>
      </c>
      <c r="M314" s="33">
        <f t="shared" si="18"/>
        <v>3.7663579800000005E-6</v>
      </c>
      <c r="O314">
        <v>99250</v>
      </c>
      <c r="P314" t="s">
        <v>1195</v>
      </c>
      <c r="Q314">
        <v>8.1235495349999996E-7</v>
      </c>
      <c r="R314">
        <f t="shared" si="19"/>
        <v>8.1235495349999995E-5</v>
      </c>
      <c r="S314">
        <v>538</v>
      </c>
    </row>
    <row r="315" spans="1:19" x14ac:dyDescent="0.25">
      <c r="A315">
        <v>43960</v>
      </c>
      <c r="B315" t="s">
        <v>1063</v>
      </c>
      <c r="C315">
        <v>4.8000000000000006E-6</v>
      </c>
      <c r="D315">
        <v>0.379</v>
      </c>
      <c r="E315">
        <f t="shared" si="16"/>
        <v>1.8192000000000003E-6</v>
      </c>
      <c r="G315">
        <v>43941</v>
      </c>
      <c r="H315" t="s">
        <v>1002</v>
      </c>
      <c r="I315">
        <v>1.17174E-6</v>
      </c>
      <c r="J315">
        <v>0.379</v>
      </c>
      <c r="K315">
        <v>4.4408946E-7</v>
      </c>
      <c r="L315" s="33">
        <f t="shared" si="17"/>
        <v>4.4408946E-7</v>
      </c>
      <c r="M315" s="33">
        <f t="shared" si="18"/>
        <v>4.4408946E-7</v>
      </c>
      <c r="O315">
        <v>99252</v>
      </c>
      <c r="P315" t="s">
        <v>675</v>
      </c>
      <c r="Q315">
        <v>2.8286737383626001E-3</v>
      </c>
      <c r="R315">
        <f t="shared" si="19"/>
        <v>0.28286737383625998</v>
      </c>
      <c r="S315">
        <v>473</v>
      </c>
    </row>
    <row r="316" spans="1:19" x14ac:dyDescent="0.25">
      <c r="A316">
        <v>43965</v>
      </c>
      <c r="B316" t="s">
        <v>1020</v>
      </c>
      <c r="C316">
        <v>2.0560000000000001E-7</v>
      </c>
      <c r="D316">
        <v>0.379</v>
      </c>
      <c r="E316">
        <f t="shared" si="16"/>
        <v>7.792240000000001E-8</v>
      </c>
      <c r="G316">
        <v>43943</v>
      </c>
      <c r="H316" t="s">
        <v>1018</v>
      </c>
      <c r="I316">
        <v>2.94665E-6</v>
      </c>
      <c r="J316">
        <v>0.379</v>
      </c>
      <c r="K316">
        <v>1.1167803499999999E-6</v>
      </c>
      <c r="L316" s="33">
        <f t="shared" si="17"/>
        <v>1.1167803499999999E-6</v>
      </c>
      <c r="M316" s="33">
        <f t="shared" si="18"/>
        <v>1.1167803499999999E-6</v>
      </c>
      <c r="O316">
        <v>99256</v>
      </c>
      <c r="P316" t="s">
        <v>1034</v>
      </c>
      <c r="Q316">
        <v>3.3004712137748705E-5</v>
      </c>
      <c r="R316">
        <f t="shared" si="19"/>
        <v>3.3004712137748703E-3</v>
      </c>
      <c r="S316">
        <v>234</v>
      </c>
    </row>
    <row r="317" spans="1:19" x14ac:dyDescent="0.25">
      <c r="A317">
        <v>43967</v>
      </c>
      <c r="B317" t="s">
        <v>1099</v>
      </c>
      <c r="C317">
        <v>9.9499999999999998E-9</v>
      </c>
      <c r="D317">
        <v>0.379</v>
      </c>
      <c r="E317">
        <f t="shared" si="16"/>
        <v>3.7710499999999997E-9</v>
      </c>
      <c r="G317">
        <v>43945</v>
      </c>
      <c r="H317" t="s">
        <v>1045</v>
      </c>
      <c r="I317">
        <v>9.5323760000000008E-5</v>
      </c>
      <c r="J317">
        <v>0.379</v>
      </c>
      <c r="K317">
        <v>3.6127705040000003E-5</v>
      </c>
      <c r="L317" s="33">
        <f t="shared" si="17"/>
        <v>3.6127705040000003E-5</v>
      </c>
      <c r="M317" s="33">
        <f t="shared" si="18"/>
        <v>3.6127705040000003E-5</v>
      </c>
      <c r="O317">
        <v>99257</v>
      </c>
      <c r="P317" t="s">
        <v>977</v>
      </c>
      <c r="Q317">
        <v>1.2417843929549998E-4</v>
      </c>
      <c r="R317">
        <f t="shared" si="19"/>
        <v>1.2417843929549997E-2</v>
      </c>
      <c r="S317">
        <v>686</v>
      </c>
    </row>
    <row r="318" spans="1:19" x14ac:dyDescent="0.25">
      <c r="A318">
        <v>43968</v>
      </c>
      <c r="B318" t="s">
        <v>599</v>
      </c>
      <c r="C318">
        <v>9.3499999999999997E-8</v>
      </c>
      <c r="D318">
        <v>0.379</v>
      </c>
      <c r="E318">
        <f t="shared" si="16"/>
        <v>3.5436500000000001E-8</v>
      </c>
      <c r="G318">
        <v>43946</v>
      </c>
      <c r="H318" t="s">
        <v>1237</v>
      </c>
      <c r="I318">
        <v>7.2390487002511765E-7</v>
      </c>
      <c r="J318">
        <v>0.33700000000000002</v>
      </c>
      <c r="K318">
        <v>2.4395594119846465E-7</v>
      </c>
      <c r="L318" s="33">
        <f t="shared" si="17"/>
        <v>2.4395594119846465E-7</v>
      </c>
      <c r="M318" s="33">
        <f t="shared" si="18"/>
        <v>2.4395594119846465E-7</v>
      </c>
      <c r="O318">
        <v>99265</v>
      </c>
      <c r="P318" t="s">
        <v>610</v>
      </c>
      <c r="Q318">
        <v>1.4682840189705918E-3</v>
      </c>
      <c r="R318">
        <f t="shared" si="19"/>
        <v>0.14682840189705917</v>
      </c>
      <c r="S318">
        <v>484</v>
      </c>
    </row>
    <row r="319" spans="1:19" x14ac:dyDescent="0.25">
      <c r="A319">
        <v>43975</v>
      </c>
      <c r="B319" t="s">
        <v>1081</v>
      </c>
      <c r="C319">
        <v>5.5342000000000009E-7</v>
      </c>
      <c r="D319">
        <v>0.379</v>
      </c>
      <c r="E319">
        <f t="shared" si="16"/>
        <v>2.0974618000000005E-7</v>
      </c>
      <c r="G319">
        <v>43948</v>
      </c>
      <c r="H319" t="s">
        <v>1046</v>
      </c>
      <c r="I319">
        <v>5.5432341999999996E-4</v>
      </c>
      <c r="J319">
        <v>0.379</v>
      </c>
      <c r="K319">
        <v>2.1008857617999999E-4</v>
      </c>
      <c r="L319" s="33">
        <f t="shared" si="17"/>
        <v>2.2621709493649819E-4</v>
      </c>
      <c r="M319" s="33">
        <f t="shared" si="18"/>
        <v>0</v>
      </c>
      <c r="O319">
        <v>99266</v>
      </c>
      <c r="P319" t="s">
        <v>978</v>
      </c>
      <c r="Q319">
        <v>4.9093840800000003E-5</v>
      </c>
      <c r="R319">
        <f t="shared" si="19"/>
        <v>4.9093840800000007E-3</v>
      </c>
      <c r="S319">
        <v>483</v>
      </c>
    </row>
    <row r="320" spans="1:19" x14ac:dyDescent="0.25">
      <c r="A320">
        <v>43977</v>
      </c>
      <c r="B320" t="s">
        <v>1041</v>
      </c>
      <c r="C320">
        <v>2.2540053E-3</v>
      </c>
      <c r="D320">
        <v>0.379</v>
      </c>
      <c r="E320">
        <f t="shared" si="16"/>
        <v>8.5426800869999996E-4</v>
      </c>
      <c r="G320">
        <v>43948</v>
      </c>
      <c r="H320" t="s">
        <v>1046</v>
      </c>
      <c r="I320">
        <v>9.4686545994011699E-6</v>
      </c>
      <c r="J320">
        <v>0.33700000000000002</v>
      </c>
      <c r="K320">
        <v>3.1909365999981946E-6</v>
      </c>
      <c r="L320" s="33">
        <f t="shared" si="17"/>
        <v>2.2621709493649819E-4</v>
      </c>
      <c r="M320" s="33">
        <f t="shared" si="18"/>
        <v>0</v>
      </c>
      <c r="O320">
        <v>99271</v>
      </c>
      <c r="P320" t="s">
        <v>1107</v>
      </c>
      <c r="Q320">
        <v>3.6101562721267276E-3</v>
      </c>
      <c r="R320">
        <f t="shared" si="19"/>
        <v>0.36101562721267277</v>
      </c>
      <c r="S320">
        <v>774</v>
      </c>
    </row>
    <row r="321" spans="1:19" x14ac:dyDescent="0.25">
      <c r="A321">
        <v>43983</v>
      </c>
      <c r="B321" t="s">
        <v>1100</v>
      </c>
      <c r="C321">
        <v>4.8220000000000002E-7</v>
      </c>
      <c r="D321">
        <v>0.379</v>
      </c>
      <c r="E321">
        <f t="shared" si="16"/>
        <v>1.8275380000000001E-7</v>
      </c>
      <c r="G321">
        <v>43948</v>
      </c>
      <c r="H321" t="s">
        <v>1046</v>
      </c>
      <c r="I321">
        <v>8.4559360499999997E-5</v>
      </c>
      <c r="J321">
        <v>0.153</v>
      </c>
      <c r="K321">
        <v>1.29375821565E-5</v>
      </c>
      <c r="L321" s="33">
        <f t="shared" si="17"/>
        <v>2.2621709493649819E-4</v>
      </c>
      <c r="M321" s="33">
        <f t="shared" si="18"/>
        <v>2.2621709493649819E-4</v>
      </c>
      <c r="O321">
        <v>99274</v>
      </c>
      <c r="P321" t="s">
        <v>1056</v>
      </c>
      <c r="Q321">
        <v>3.7110925552922459E-7</v>
      </c>
      <c r="R321">
        <f t="shared" si="19"/>
        <v>3.711092555292246E-5</v>
      </c>
      <c r="S321">
        <v>643</v>
      </c>
    </row>
    <row r="322" spans="1:19" x14ac:dyDescent="0.25">
      <c r="A322">
        <v>43984</v>
      </c>
      <c r="B322" t="s">
        <v>1021</v>
      </c>
      <c r="C322">
        <v>2.2371000000000001E-6</v>
      </c>
      <c r="D322">
        <v>0.379</v>
      </c>
      <c r="E322">
        <f t="shared" si="16"/>
        <v>8.4786090000000011E-7</v>
      </c>
      <c r="G322">
        <v>43949</v>
      </c>
      <c r="H322" t="s">
        <v>1222</v>
      </c>
      <c r="I322">
        <v>4.4999999999999998E-7</v>
      </c>
      <c r="J322">
        <v>9.6000000000000002E-2</v>
      </c>
      <c r="K322">
        <v>4.3199999999999996E-8</v>
      </c>
      <c r="L322" s="33">
        <f t="shared" si="17"/>
        <v>4.3199999999999996E-8</v>
      </c>
      <c r="M322" s="33">
        <f t="shared" si="18"/>
        <v>4.3199999999999996E-8</v>
      </c>
      <c r="O322">
        <v>99276</v>
      </c>
      <c r="P322" t="s">
        <v>1007</v>
      </c>
      <c r="Q322">
        <v>7.1365434699999997E-6</v>
      </c>
      <c r="R322">
        <f t="shared" si="19"/>
        <v>7.13654347E-4</v>
      </c>
      <c r="S322">
        <v>433</v>
      </c>
    </row>
    <row r="323" spans="1:19" x14ac:dyDescent="0.25">
      <c r="A323">
        <v>43985</v>
      </c>
      <c r="B323" t="s">
        <v>1133</v>
      </c>
      <c r="C323">
        <v>2.8364999999999998E-7</v>
      </c>
      <c r="D323">
        <v>0.379</v>
      </c>
      <c r="E323">
        <f t="shared" si="16"/>
        <v>1.0750334999999999E-7</v>
      </c>
      <c r="G323">
        <v>43950</v>
      </c>
      <c r="H323" t="s">
        <v>1113</v>
      </c>
      <c r="I323">
        <v>1.3041999999999999E-6</v>
      </c>
      <c r="J323">
        <v>0.379</v>
      </c>
      <c r="K323">
        <v>4.9429179999999998E-7</v>
      </c>
      <c r="L323" s="33">
        <f t="shared" si="17"/>
        <v>4.9429179999999998E-7</v>
      </c>
      <c r="M323" s="33">
        <f t="shared" si="18"/>
        <v>4.9429179999999998E-7</v>
      </c>
      <c r="O323">
        <v>99281</v>
      </c>
      <c r="P323" t="s">
        <v>676</v>
      </c>
      <c r="Q323">
        <v>1.0525446383264076E-6</v>
      </c>
      <c r="R323">
        <f t="shared" si="19"/>
        <v>1.0525446383264076E-4</v>
      </c>
      <c r="S323">
        <v>178</v>
      </c>
    </row>
    <row r="324" spans="1:19" x14ac:dyDescent="0.25">
      <c r="A324">
        <v>43989</v>
      </c>
      <c r="B324" t="s">
        <v>1047</v>
      </c>
      <c r="C324">
        <v>4.4549000000000003E-6</v>
      </c>
      <c r="D324">
        <v>0.379</v>
      </c>
      <c r="E324">
        <f t="shared" ref="E324:E387" si="20">C324*D324</f>
        <v>1.6884071000000001E-6</v>
      </c>
      <c r="G324">
        <v>43951</v>
      </c>
      <c r="H324" t="s">
        <v>983</v>
      </c>
      <c r="I324">
        <v>8.0999999999999997E-9</v>
      </c>
      <c r="J324">
        <v>0.379</v>
      </c>
      <c r="K324">
        <v>3.0698999999999999E-9</v>
      </c>
      <c r="L324" s="33">
        <f t="shared" ref="L324:L387" si="21">SUMIF($G$3:$G$1148,G324,$K$3:$K$1148)</f>
        <v>3.0698999999999999E-9</v>
      </c>
      <c r="M324" s="33">
        <f t="shared" ref="M324:M387" si="22">IF(G324=G325,0,L324)</f>
        <v>3.0698999999999999E-9</v>
      </c>
      <c r="O324">
        <v>99292</v>
      </c>
      <c r="P324" t="s">
        <v>1210</v>
      </c>
      <c r="Q324">
        <v>8.5895424000000009E-9</v>
      </c>
      <c r="R324">
        <f t="shared" ref="R324:R387" si="23">Q324*100</f>
        <v>8.5895424000000008E-7</v>
      </c>
      <c r="S324">
        <v>2137</v>
      </c>
    </row>
    <row r="325" spans="1:19" x14ac:dyDescent="0.25">
      <c r="A325">
        <v>43990</v>
      </c>
      <c r="B325" t="s">
        <v>1084</v>
      </c>
      <c r="C325">
        <v>1.2625800000000001E-6</v>
      </c>
      <c r="D325">
        <v>0.379</v>
      </c>
      <c r="E325">
        <f t="shared" si="20"/>
        <v>4.7851782000000001E-7</v>
      </c>
      <c r="G325">
        <v>43952</v>
      </c>
      <c r="H325" t="s">
        <v>1019</v>
      </c>
      <c r="I325">
        <v>2.7775999999999999E-6</v>
      </c>
      <c r="J325">
        <v>0.379</v>
      </c>
      <c r="K325">
        <v>1.0527103999999999E-6</v>
      </c>
      <c r="L325" s="33">
        <f t="shared" si="21"/>
        <v>1.0527103999999999E-6</v>
      </c>
      <c r="M325" s="33">
        <f t="shared" si="22"/>
        <v>1.0527103999999999E-6</v>
      </c>
      <c r="O325">
        <v>99298</v>
      </c>
      <c r="P325" t="s">
        <v>1196</v>
      </c>
      <c r="Q325">
        <v>1.0027176299999999E-7</v>
      </c>
      <c r="R325">
        <f t="shared" si="23"/>
        <v>1.0027176299999999E-5</v>
      </c>
      <c r="S325">
        <v>1901</v>
      </c>
    </row>
    <row r="326" spans="1:19" x14ac:dyDescent="0.25">
      <c r="A326">
        <v>44202</v>
      </c>
      <c r="B326" t="s">
        <v>1094</v>
      </c>
      <c r="C326">
        <v>4.5330039999999997E-5</v>
      </c>
      <c r="D326">
        <v>0.379</v>
      </c>
      <c r="E326">
        <f t="shared" si="20"/>
        <v>1.7180085159999998E-5</v>
      </c>
      <c r="G326">
        <v>43953</v>
      </c>
      <c r="H326" t="s">
        <v>1238</v>
      </c>
      <c r="I326">
        <v>4.1803938596253175E-9</v>
      </c>
      <c r="J326">
        <v>0.33700000000000002</v>
      </c>
      <c r="K326">
        <v>1.408792730693732E-9</v>
      </c>
      <c r="L326" s="33">
        <f t="shared" si="21"/>
        <v>1.408792730693732E-9</v>
      </c>
      <c r="M326" s="33">
        <f t="shared" si="22"/>
        <v>1.408792730693732E-9</v>
      </c>
      <c r="O326">
        <v>99301</v>
      </c>
      <c r="P326" t="s">
        <v>1062</v>
      </c>
      <c r="Q326">
        <v>1.7504971787491634E-4</v>
      </c>
      <c r="R326">
        <f t="shared" si="23"/>
        <v>1.7504971787491636E-2</v>
      </c>
      <c r="S326">
        <v>1007</v>
      </c>
    </row>
    <row r="327" spans="1:19" x14ac:dyDescent="0.25">
      <c r="A327">
        <v>44203</v>
      </c>
      <c r="B327" t="s">
        <v>1024</v>
      </c>
      <c r="C327">
        <v>2.0982290000000003E-5</v>
      </c>
      <c r="D327">
        <v>0.379</v>
      </c>
      <c r="E327">
        <f t="shared" si="20"/>
        <v>7.9522879100000022E-6</v>
      </c>
      <c r="G327">
        <v>43954</v>
      </c>
      <c r="H327" t="s">
        <v>1216</v>
      </c>
      <c r="I327">
        <v>1.5029963000000001E-4</v>
      </c>
      <c r="J327">
        <v>9.6000000000000002E-2</v>
      </c>
      <c r="K327">
        <v>1.4428764480000001E-5</v>
      </c>
      <c r="L327" s="33">
        <f t="shared" si="21"/>
        <v>1.4428764480000001E-5</v>
      </c>
      <c r="M327" s="33">
        <f t="shared" si="22"/>
        <v>1.4428764480000001E-5</v>
      </c>
      <c r="O327">
        <v>99310</v>
      </c>
      <c r="P327" t="s">
        <v>1108</v>
      </c>
      <c r="Q327">
        <v>7.0972395758938134E-7</v>
      </c>
      <c r="R327">
        <f t="shared" si="23"/>
        <v>7.0972395758938137E-5</v>
      </c>
      <c r="S327">
        <v>2299</v>
      </c>
    </row>
    <row r="328" spans="1:19" x14ac:dyDescent="0.25">
      <c r="A328">
        <v>44205</v>
      </c>
      <c r="B328" t="s">
        <v>1061</v>
      </c>
      <c r="C328">
        <v>1.4069499999999999E-6</v>
      </c>
      <c r="D328">
        <v>0.379</v>
      </c>
      <c r="E328">
        <f t="shared" si="20"/>
        <v>5.3323404999999999E-7</v>
      </c>
      <c r="G328">
        <v>43955</v>
      </c>
      <c r="H328" t="s">
        <v>660</v>
      </c>
      <c r="I328">
        <v>4.3537920000000002E-4</v>
      </c>
      <c r="J328">
        <v>3.5000000000000003E-2</v>
      </c>
      <c r="K328">
        <v>1.5238272000000003E-5</v>
      </c>
      <c r="L328" s="33">
        <f t="shared" si="21"/>
        <v>1.5238272000000003E-5</v>
      </c>
      <c r="M328" s="33">
        <f t="shared" si="22"/>
        <v>1.5238272000000003E-5</v>
      </c>
      <c r="O328">
        <v>99312</v>
      </c>
      <c r="P328" t="s">
        <v>1097</v>
      </c>
      <c r="Q328">
        <v>3.9908699999999999E-9</v>
      </c>
      <c r="R328">
        <f t="shared" si="23"/>
        <v>3.9908699999999998E-7</v>
      </c>
      <c r="S328">
        <v>1670</v>
      </c>
    </row>
    <row r="329" spans="1:19" x14ac:dyDescent="0.25">
      <c r="A329">
        <v>44206</v>
      </c>
      <c r="B329" t="s">
        <v>995</v>
      </c>
      <c r="C329">
        <v>1.84963475E-3</v>
      </c>
      <c r="D329">
        <v>0.379</v>
      </c>
      <c r="E329">
        <f t="shared" si="20"/>
        <v>7.0101157024999997E-4</v>
      </c>
      <c r="G329">
        <v>43956</v>
      </c>
      <c r="H329" t="s">
        <v>1118</v>
      </c>
      <c r="I329">
        <v>3.5353999999999997E-7</v>
      </c>
      <c r="J329">
        <v>0.379</v>
      </c>
      <c r="K329">
        <v>1.3399165999999998E-7</v>
      </c>
      <c r="L329" s="33">
        <f t="shared" si="21"/>
        <v>1.2164151058399998E-5</v>
      </c>
      <c r="M329" s="33">
        <f t="shared" si="22"/>
        <v>0</v>
      </c>
      <c r="O329">
        <v>99380</v>
      </c>
      <c r="P329" t="s">
        <v>1125</v>
      </c>
      <c r="Q329">
        <v>7.8133789499999986E-7</v>
      </c>
      <c r="R329">
        <f t="shared" si="23"/>
        <v>7.8133789499999982E-5</v>
      </c>
      <c r="S329">
        <v>419</v>
      </c>
    </row>
    <row r="330" spans="1:19" x14ac:dyDescent="0.25">
      <c r="A330">
        <v>44211</v>
      </c>
      <c r="B330" t="s">
        <v>996</v>
      </c>
      <c r="C330">
        <v>1.6474836700000001E-3</v>
      </c>
      <c r="D330">
        <v>0.379</v>
      </c>
      <c r="E330">
        <f t="shared" si="20"/>
        <v>6.2439631093E-4</v>
      </c>
      <c r="G330">
        <v>43956</v>
      </c>
      <c r="H330" t="s">
        <v>1118</v>
      </c>
      <c r="I330">
        <v>7.8628492799999992E-5</v>
      </c>
      <c r="J330">
        <v>0.153</v>
      </c>
      <c r="K330">
        <v>1.2030159398399999E-5</v>
      </c>
      <c r="L330" s="33">
        <f t="shared" si="21"/>
        <v>1.2164151058399998E-5</v>
      </c>
      <c r="M330" s="33">
        <f t="shared" si="22"/>
        <v>1.2164151058399998E-5</v>
      </c>
      <c r="O330">
        <v>99385</v>
      </c>
      <c r="P330" t="s">
        <v>639</v>
      </c>
      <c r="Q330">
        <v>1.7892350000000005E-6</v>
      </c>
      <c r="R330">
        <f t="shared" si="23"/>
        <v>1.7892350000000006E-4</v>
      </c>
      <c r="S330">
        <v>2081</v>
      </c>
    </row>
    <row r="331" spans="1:19" x14ac:dyDescent="0.25">
      <c r="A331">
        <v>44212</v>
      </c>
      <c r="B331" t="s">
        <v>563</v>
      </c>
      <c r="C331">
        <v>1.7100000000000001E-8</v>
      </c>
      <c r="D331">
        <v>0.379</v>
      </c>
      <c r="E331">
        <f t="shared" si="20"/>
        <v>6.4809000000000006E-9</v>
      </c>
      <c r="G331">
        <v>43957</v>
      </c>
      <c r="H331" t="s">
        <v>1190</v>
      </c>
      <c r="I331">
        <v>9.9214631999999998E-5</v>
      </c>
      <c r="J331">
        <v>0.153</v>
      </c>
      <c r="K331">
        <v>1.5179838695999999E-5</v>
      </c>
      <c r="L331" s="33">
        <f t="shared" si="21"/>
        <v>1.5179838695999999E-5</v>
      </c>
      <c r="M331" s="33">
        <f t="shared" si="22"/>
        <v>1.5179838695999999E-5</v>
      </c>
      <c r="O331">
        <v>99387</v>
      </c>
      <c r="P331" t="s">
        <v>1167</v>
      </c>
      <c r="Q331">
        <v>4.4501550929999997E-7</v>
      </c>
      <c r="R331">
        <f t="shared" si="23"/>
        <v>4.4501550929999998E-5</v>
      </c>
      <c r="S331">
        <v>464</v>
      </c>
    </row>
    <row r="332" spans="1:19" x14ac:dyDescent="0.25">
      <c r="A332">
        <v>44220</v>
      </c>
      <c r="B332" t="s">
        <v>968</v>
      </c>
      <c r="C332">
        <v>1.4020675900000004E-3</v>
      </c>
      <c r="D332">
        <v>0.379</v>
      </c>
      <c r="E332">
        <f t="shared" si="20"/>
        <v>5.3138361661000011E-4</v>
      </c>
      <c r="G332">
        <v>43959</v>
      </c>
      <c r="H332" t="s">
        <v>1226</v>
      </c>
      <c r="I332">
        <v>6.7404551005454709E-6</v>
      </c>
      <c r="J332">
        <v>0.33700000000000002</v>
      </c>
      <c r="K332">
        <v>2.2715333688838239E-6</v>
      </c>
      <c r="L332" s="33">
        <f t="shared" si="21"/>
        <v>2.2715333688838239E-6</v>
      </c>
      <c r="M332" s="33">
        <f t="shared" si="22"/>
        <v>2.2715333688838239E-6</v>
      </c>
      <c r="O332">
        <v>99397</v>
      </c>
      <c r="P332" t="s">
        <v>1098</v>
      </c>
      <c r="Q332">
        <v>2.9562000000000002E-9</v>
      </c>
      <c r="R332">
        <f t="shared" si="23"/>
        <v>2.9562E-7</v>
      </c>
      <c r="S332">
        <v>1462</v>
      </c>
    </row>
    <row r="333" spans="1:19" x14ac:dyDescent="0.25">
      <c r="A333">
        <v>44223</v>
      </c>
      <c r="B333" t="s">
        <v>564</v>
      </c>
      <c r="C333">
        <v>7.5180200000000004E-6</v>
      </c>
      <c r="D333">
        <v>0.379</v>
      </c>
      <c r="E333">
        <f t="shared" si="20"/>
        <v>2.8493295800000001E-6</v>
      </c>
      <c r="G333">
        <v>43960</v>
      </c>
      <c r="H333" t="s">
        <v>1063</v>
      </c>
      <c r="I333">
        <v>4.8000000000000006E-6</v>
      </c>
      <c r="J333">
        <v>0.379</v>
      </c>
      <c r="K333">
        <v>1.8192000000000003E-6</v>
      </c>
      <c r="L333" s="33">
        <f t="shared" si="21"/>
        <v>3.3673398636000002E-6</v>
      </c>
      <c r="M333" s="33">
        <f t="shared" si="22"/>
        <v>0</v>
      </c>
      <c r="O333">
        <v>99408</v>
      </c>
      <c r="P333" t="s">
        <v>1126</v>
      </c>
      <c r="Q333">
        <v>1.3903614999999996E-7</v>
      </c>
      <c r="R333">
        <f t="shared" si="23"/>
        <v>1.3903614999999996E-5</v>
      </c>
      <c r="S333">
        <v>3184</v>
      </c>
    </row>
    <row r="334" spans="1:19" x14ac:dyDescent="0.25">
      <c r="A334">
        <v>44227</v>
      </c>
      <c r="B334" t="s">
        <v>667</v>
      </c>
      <c r="C334">
        <v>4.0063799999999997E-6</v>
      </c>
      <c r="D334">
        <v>0.379</v>
      </c>
      <c r="E334">
        <f t="shared" si="20"/>
        <v>1.5184180199999999E-6</v>
      </c>
      <c r="G334">
        <v>43960</v>
      </c>
      <c r="H334" t="s">
        <v>1063</v>
      </c>
      <c r="I334">
        <v>1.01185612E-5</v>
      </c>
      <c r="J334">
        <v>0.153</v>
      </c>
      <c r="K334">
        <v>1.5481398635999999E-6</v>
      </c>
      <c r="L334" s="33">
        <f t="shared" si="21"/>
        <v>3.3673398636000002E-6</v>
      </c>
      <c r="M334" s="33">
        <f t="shared" si="22"/>
        <v>3.3673398636000002E-6</v>
      </c>
      <c r="O334">
        <v>99410</v>
      </c>
      <c r="P334" t="s">
        <v>1057</v>
      </c>
      <c r="Q334">
        <v>3.6247559999999997E-7</v>
      </c>
      <c r="R334">
        <f t="shared" si="23"/>
        <v>3.6247559999999999E-5</v>
      </c>
      <c r="S334">
        <v>3185</v>
      </c>
    </row>
    <row r="335" spans="1:19" x14ac:dyDescent="0.25">
      <c r="A335">
        <v>44238</v>
      </c>
      <c r="B335" t="s">
        <v>1106</v>
      </c>
      <c r="C335">
        <v>5.9862299999999998E-5</v>
      </c>
      <c r="D335">
        <v>0.379</v>
      </c>
      <c r="E335">
        <f t="shared" si="20"/>
        <v>2.2687811699999998E-5</v>
      </c>
      <c r="G335">
        <v>43961</v>
      </c>
      <c r="H335" t="s">
        <v>636</v>
      </c>
      <c r="I335">
        <v>1.3853000000000003E-5</v>
      </c>
      <c r="J335">
        <v>3.5000000000000003E-2</v>
      </c>
      <c r="K335">
        <v>4.8485500000000014E-7</v>
      </c>
      <c r="L335" s="33">
        <f t="shared" si="21"/>
        <v>2.4446873200000002E-6</v>
      </c>
      <c r="M335" s="33">
        <f t="shared" si="22"/>
        <v>0</v>
      </c>
      <c r="O335">
        <v>99418</v>
      </c>
      <c r="P335" t="s">
        <v>1069</v>
      </c>
      <c r="Q335">
        <v>8.4147233137178805E-3</v>
      </c>
      <c r="R335">
        <f t="shared" si="23"/>
        <v>0.84147233137178801</v>
      </c>
      <c r="S335">
        <v>3186</v>
      </c>
    </row>
    <row r="336" spans="1:19" x14ac:dyDescent="0.25">
      <c r="A336">
        <v>44261</v>
      </c>
      <c r="B336" t="s">
        <v>1048</v>
      </c>
      <c r="C336">
        <v>2.1709600000000002E-6</v>
      </c>
      <c r="D336">
        <v>0.379</v>
      </c>
      <c r="E336">
        <f t="shared" si="20"/>
        <v>8.2279384000000008E-7</v>
      </c>
      <c r="G336">
        <v>43961</v>
      </c>
      <c r="H336" t="s">
        <v>636</v>
      </c>
      <c r="I336">
        <v>2.0414920000000001E-5</v>
      </c>
      <c r="J336">
        <v>9.6000000000000002E-2</v>
      </c>
      <c r="K336">
        <v>1.9598323200000002E-6</v>
      </c>
      <c r="L336" s="33">
        <f t="shared" si="21"/>
        <v>2.4446873200000002E-6</v>
      </c>
      <c r="M336" s="33">
        <f t="shared" si="22"/>
        <v>2.4446873200000002E-6</v>
      </c>
      <c r="O336">
        <v>99423</v>
      </c>
      <c r="P336" t="s">
        <v>1127</v>
      </c>
      <c r="Q336">
        <v>5.8832927999999996E-7</v>
      </c>
      <c r="R336">
        <f t="shared" si="23"/>
        <v>5.8832927999999994E-5</v>
      </c>
      <c r="S336">
        <v>3187</v>
      </c>
    </row>
    <row r="337" spans="1:19" x14ac:dyDescent="0.25">
      <c r="A337">
        <v>44265</v>
      </c>
      <c r="B337" t="s">
        <v>1025</v>
      </c>
      <c r="C337">
        <v>6.6237000000000006E-6</v>
      </c>
      <c r="D337">
        <v>0.379</v>
      </c>
      <c r="E337">
        <f t="shared" si="20"/>
        <v>2.5103823000000003E-6</v>
      </c>
      <c r="G337">
        <v>43962</v>
      </c>
      <c r="H337" t="s">
        <v>1214</v>
      </c>
      <c r="I337">
        <v>3.7083399999999998E-5</v>
      </c>
      <c r="J337">
        <v>9.6000000000000002E-2</v>
      </c>
      <c r="K337">
        <v>3.5600063999999997E-6</v>
      </c>
      <c r="L337" s="33">
        <f t="shared" si="21"/>
        <v>3.5600063999999997E-6</v>
      </c>
      <c r="M337" s="33">
        <f t="shared" si="22"/>
        <v>3.5600063999999997E-6</v>
      </c>
      <c r="O337">
        <v>99426</v>
      </c>
      <c r="P337" t="s">
        <v>1058</v>
      </c>
      <c r="Q337">
        <v>4.4911499999999993E-9</v>
      </c>
      <c r="R337">
        <f t="shared" si="23"/>
        <v>4.4911499999999996E-7</v>
      </c>
      <c r="S337">
        <v>3188</v>
      </c>
    </row>
    <row r="338" spans="1:19" x14ac:dyDescent="0.25">
      <c r="A338">
        <v>44266</v>
      </c>
      <c r="B338" t="s">
        <v>1003</v>
      </c>
      <c r="C338">
        <v>1.8811315700000002E-3</v>
      </c>
      <c r="D338">
        <v>0.379</v>
      </c>
      <c r="E338">
        <f t="shared" si="20"/>
        <v>7.1294886503000003E-4</v>
      </c>
      <c r="G338">
        <v>43963</v>
      </c>
      <c r="H338" t="s">
        <v>637</v>
      </c>
      <c r="I338">
        <v>3.8500000000000004E-6</v>
      </c>
      <c r="J338">
        <v>3.5000000000000003E-2</v>
      </c>
      <c r="K338">
        <v>1.3475000000000004E-7</v>
      </c>
      <c r="L338" s="33">
        <f t="shared" si="21"/>
        <v>2.1427588100000002E-7</v>
      </c>
      <c r="M338" s="33">
        <f t="shared" si="22"/>
        <v>0</v>
      </c>
      <c r="O338">
        <v>99427</v>
      </c>
      <c r="P338" t="s">
        <v>1059</v>
      </c>
      <c r="Q338">
        <v>6.4809000000000006E-9</v>
      </c>
      <c r="R338">
        <f t="shared" si="23"/>
        <v>6.4809000000000003E-7</v>
      </c>
      <c r="S338">
        <v>3189</v>
      </c>
    </row>
    <row r="339" spans="1:19" x14ac:dyDescent="0.25">
      <c r="A339">
        <v>45102</v>
      </c>
      <c r="B339" t="s">
        <v>586</v>
      </c>
      <c r="C339">
        <v>9.3725988000000014E-4</v>
      </c>
      <c r="D339">
        <v>0.379</v>
      </c>
      <c r="E339">
        <f t="shared" si="20"/>
        <v>3.5522149452000006E-4</v>
      </c>
      <c r="G339">
        <v>43963</v>
      </c>
      <c r="H339" t="s">
        <v>637</v>
      </c>
      <c r="I339">
        <v>5.1977699999999998E-7</v>
      </c>
      <c r="J339">
        <v>0.153</v>
      </c>
      <c r="K339">
        <v>7.9525880999999999E-8</v>
      </c>
      <c r="L339" s="33">
        <f t="shared" si="21"/>
        <v>2.1427588100000002E-7</v>
      </c>
      <c r="M339" s="33">
        <f t="shared" si="22"/>
        <v>2.1427588100000002E-7</v>
      </c>
      <c r="O339">
        <v>99435</v>
      </c>
      <c r="P339" t="s">
        <v>602</v>
      </c>
      <c r="Q339">
        <v>3.9394596800000004E-6</v>
      </c>
      <c r="R339">
        <f t="shared" si="23"/>
        <v>3.9394596800000002E-4</v>
      </c>
      <c r="S339">
        <v>383</v>
      </c>
    </row>
    <row r="340" spans="1:19" x14ac:dyDescent="0.25">
      <c r="A340">
        <v>45107</v>
      </c>
      <c r="B340" t="s">
        <v>1073</v>
      </c>
      <c r="C340">
        <v>3.044E-8</v>
      </c>
      <c r="D340">
        <v>0.379</v>
      </c>
      <c r="E340">
        <f t="shared" si="20"/>
        <v>1.1536760000000001E-8</v>
      </c>
      <c r="G340">
        <v>43965</v>
      </c>
      <c r="H340" t="s">
        <v>1020</v>
      </c>
      <c r="I340">
        <v>2.0560000000000001E-7</v>
      </c>
      <c r="J340">
        <v>0.379</v>
      </c>
      <c r="K340">
        <v>7.792240000000001E-8</v>
      </c>
      <c r="L340" s="33">
        <f t="shared" si="21"/>
        <v>8.5406395000000007E-8</v>
      </c>
      <c r="M340" s="33">
        <f t="shared" si="22"/>
        <v>0</v>
      </c>
      <c r="O340">
        <v>99443</v>
      </c>
      <c r="P340" t="s">
        <v>1197</v>
      </c>
      <c r="Q340">
        <v>7.6036754403E-6</v>
      </c>
      <c r="R340">
        <f t="shared" si="23"/>
        <v>7.6036754403000005E-4</v>
      </c>
      <c r="S340">
        <v>153</v>
      </c>
    </row>
    <row r="341" spans="1:19" x14ac:dyDescent="0.25">
      <c r="A341">
        <v>45201</v>
      </c>
      <c r="B341" t="s">
        <v>1026</v>
      </c>
      <c r="C341">
        <v>2.2149999999999999E-7</v>
      </c>
      <c r="D341">
        <v>0.379</v>
      </c>
      <c r="E341">
        <f t="shared" si="20"/>
        <v>8.3948499999999992E-8</v>
      </c>
      <c r="G341">
        <v>43965</v>
      </c>
      <c r="H341" t="s">
        <v>1020</v>
      </c>
      <c r="I341">
        <v>4.8914999999999998E-8</v>
      </c>
      <c r="J341">
        <v>0.153</v>
      </c>
      <c r="K341">
        <v>7.4839949999999994E-9</v>
      </c>
      <c r="L341" s="33">
        <f t="shared" si="21"/>
        <v>8.5406395000000007E-8</v>
      </c>
      <c r="M341" s="33">
        <f t="shared" si="22"/>
        <v>8.5406395000000007E-8</v>
      </c>
      <c r="O341">
        <v>99445</v>
      </c>
      <c r="P341" t="s">
        <v>1079</v>
      </c>
      <c r="Q341">
        <v>1.7973065999999999E-7</v>
      </c>
      <c r="R341">
        <f t="shared" si="23"/>
        <v>1.7973065999999999E-5</v>
      </c>
      <c r="S341">
        <v>182</v>
      </c>
    </row>
    <row r="342" spans="1:19" x14ac:dyDescent="0.25">
      <c r="A342">
        <v>45202</v>
      </c>
      <c r="B342" t="s">
        <v>565</v>
      </c>
      <c r="C342">
        <v>5.5231013200000003E-3</v>
      </c>
      <c r="D342">
        <v>0.379</v>
      </c>
      <c r="E342">
        <f t="shared" si="20"/>
        <v>2.0932554002800001E-3</v>
      </c>
      <c r="G342">
        <v>43966</v>
      </c>
      <c r="H342" t="s">
        <v>1217</v>
      </c>
      <c r="I342">
        <v>3.7671399999999997E-6</v>
      </c>
      <c r="J342">
        <v>9.6000000000000002E-2</v>
      </c>
      <c r="K342">
        <v>3.6164543999999999E-7</v>
      </c>
      <c r="L342" s="33">
        <f t="shared" si="21"/>
        <v>3.6164543999999999E-7</v>
      </c>
      <c r="M342" s="33">
        <f t="shared" si="22"/>
        <v>3.6164543999999999E-7</v>
      </c>
      <c r="O342">
        <v>99458</v>
      </c>
      <c r="P342" t="s">
        <v>1170</v>
      </c>
      <c r="Q342">
        <v>7.630777210049999E-5</v>
      </c>
      <c r="R342">
        <f t="shared" si="23"/>
        <v>7.6307772100499991E-3</v>
      </c>
      <c r="S342">
        <v>3191</v>
      </c>
    </row>
    <row r="343" spans="1:19" x14ac:dyDescent="0.25">
      <c r="A343">
        <v>45203</v>
      </c>
      <c r="B343" t="s">
        <v>587</v>
      </c>
      <c r="C343">
        <v>8.4167929999999966E-5</v>
      </c>
      <c r="D343">
        <v>0.379</v>
      </c>
      <c r="E343">
        <f t="shared" si="20"/>
        <v>3.1899645469999987E-5</v>
      </c>
      <c r="G343">
        <v>43967</v>
      </c>
      <c r="H343" t="s">
        <v>1099</v>
      </c>
      <c r="I343">
        <v>9.9499999999999998E-9</v>
      </c>
      <c r="J343">
        <v>0.379</v>
      </c>
      <c r="K343">
        <v>3.7710499999999997E-9</v>
      </c>
      <c r="L343" s="33">
        <f t="shared" si="21"/>
        <v>1.3455736405646478E-7</v>
      </c>
      <c r="M343" s="33">
        <f t="shared" si="22"/>
        <v>0</v>
      </c>
      <c r="O343">
        <v>99459</v>
      </c>
      <c r="P343" t="s">
        <v>1171</v>
      </c>
      <c r="Q343">
        <v>5.3074881450000005E-7</v>
      </c>
      <c r="R343">
        <f t="shared" si="23"/>
        <v>5.3074881450000006E-5</v>
      </c>
      <c r="S343">
        <v>3080</v>
      </c>
    </row>
    <row r="344" spans="1:19" x14ac:dyDescent="0.25">
      <c r="A344">
        <v>45207</v>
      </c>
      <c r="B344" t="s">
        <v>1074</v>
      </c>
      <c r="C344">
        <v>3.2255000000000004E-7</v>
      </c>
      <c r="D344">
        <v>0.379</v>
      </c>
      <c r="E344">
        <f t="shared" si="20"/>
        <v>1.2224645000000001E-7</v>
      </c>
      <c r="G344">
        <v>43967</v>
      </c>
      <c r="H344" t="s">
        <v>1099</v>
      </c>
      <c r="I344">
        <v>3.8808995268980644E-7</v>
      </c>
      <c r="J344">
        <v>0.33700000000000002</v>
      </c>
      <c r="K344">
        <v>1.3078631405646477E-7</v>
      </c>
      <c r="L344" s="33">
        <f t="shared" si="21"/>
        <v>1.3455736405646478E-7</v>
      </c>
      <c r="M344" s="33">
        <f t="shared" si="22"/>
        <v>1.3455736405646478E-7</v>
      </c>
      <c r="O344">
        <v>99485</v>
      </c>
      <c r="P344" t="s">
        <v>1035</v>
      </c>
      <c r="Q344">
        <v>5.9681014981999995E-6</v>
      </c>
      <c r="R344">
        <f t="shared" si="23"/>
        <v>5.9681014981999997E-4</v>
      </c>
      <c r="S344">
        <v>3083</v>
      </c>
    </row>
    <row r="345" spans="1:19" x14ac:dyDescent="0.25">
      <c r="A345">
        <v>45208</v>
      </c>
      <c r="B345" t="s">
        <v>986</v>
      </c>
      <c r="C345">
        <v>1.0427278999999999E-4</v>
      </c>
      <c r="D345">
        <v>0.379</v>
      </c>
      <c r="E345">
        <f t="shared" si="20"/>
        <v>3.951938741E-5</v>
      </c>
      <c r="G345">
        <v>43968</v>
      </c>
      <c r="H345" t="s">
        <v>599</v>
      </c>
      <c r="I345">
        <v>1.7031999999999999E-5</v>
      </c>
      <c r="J345">
        <v>3.5000000000000003E-2</v>
      </c>
      <c r="K345">
        <v>5.9612000000000002E-7</v>
      </c>
      <c r="L345" s="33">
        <f t="shared" si="21"/>
        <v>6.6632506149999999E-7</v>
      </c>
      <c r="M345" s="33">
        <f t="shared" si="22"/>
        <v>0</v>
      </c>
      <c r="O345" t="s">
        <v>729</v>
      </c>
      <c r="P345" t="s">
        <v>730</v>
      </c>
      <c r="Q345">
        <v>2.061307104787287E-3</v>
      </c>
      <c r="R345">
        <f t="shared" si="23"/>
        <v>0.20613071047872869</v>
      </c>
      <c r="S345">
        <v>3196</v>
      </c>
    </row>
    <row r="346" spans="1:19" x14ac:dyDescent="0.25">
      <c r="A346">
        <v>45501</v>
      </c>
      <c r="B346" t="s">
        <v>669</v>
      </c>
      <c r="C346">
        <v>5.3989300000000005E-6</v>
      </c>
      <c r="D346">
        <v>0.379</v>
      </c>
      <c r="E346">
        <f t="shared" si="20"/>
        <v>2.04619447E-6</v>
      </c>
      <c r="G346">
        <v>43968</v>
      </c>
      <c r="H346" t="s">
        <v>599</v>
      </c>
      <c r="I346">
        <v>9.3499999999999997E-8</v>
      </c>
      <c r="J346">
        <v>0.379</v>
      </c>
      <c r="K346">
        <v>3.5436500000000001E-8</v>
      </c>
      <c r="L346" s="33">
        <f t="shared" si="21"/>
        <v>6.6632506149999999E-7</v>
      </c>
      <c r="M346" s="33">
        <f t="shared" si="22"/>
        <v>0</v>
      </c>
      <c r="O346" t="s">
        <v>771</v>
      </c>
      <c r="P346" t="s">
        <v>772</v>
      </c>
      <c r="Q346">
        <v>3.7150511256542856E-3</v>
      </c>
      <c r="R346">
        <f t="shared" si="23"/>
        <v>0.37150511256542856</v>
      </c>
      <c r="S346">
        <v>3197</v>
      </c>
    </row>
    <row r="347" spans="1:19" x14ac:dyDescent="0.25">
      <c r="A347">
        <v>45807</v>
      </c>
      <c r="B347" t="s">
        <v>1095</v>
      </c>
      <c r="C347">
        <v>1.9016741970000001E-2</v>
      </c>
      <c r="D347">
        <v>0.379</v>
      </c>
      <c r="E347">
        <f t="shared" si="20"/>
        <v>7.20734520663E-3</v>
      </c>
      <c r="G347">
        <v>43968</v>
      </c>
      <c r="H347" t="s">
        <v>599</v>
      </c>
      <c r="I347">
        <v>2.2724550000000001E-7</v>
      </c>
      <c r="J347">
        <v>0.153</v>
      </c>
      <c r="K347">
        <v>3.4768561500000003E-8</v>
      </c>
      <c r="L347" s="33">
        <f t="shared" si="21"/>
        <v>6.6632506149999999E-7</v>
      </c>
      <c r="M347" s="33">
        <f t="shared" si="22"/>
        <v>6.6632506149999999E-7</v>
      </c>
      <c r="O347" t="s">
        <v>777</v>
      </c>
      <c r="P347" t="s">
        <v>778</v>
      </c>
      <c r="Q347">
        <v>1.081621338606208E-2</v>
      </c>
      <c r="R347">
        <f t="shared" si="23"/>
        <v>1.0816213386062079</v>
      </c>
      <c r="S347">
        <v>3198</v>
      </c>
    </row>
    <row r="348" spans="1:19" x14ac:dyDescent="0.25">
      <c r="A348">
        <v>47022</v>
      </c>
      <c r="B348" t="s">
        <v>1119</v>
      </c>
      <c r="C348">
        <v>1.4695999999999999E-6</v>
      </c>
      <c r="D348">
        <v>0.379</v>
      </c>
      <c r="E348">
        <f t="shared" si="20"/>
        <v>5.5697839999999992E-7</v>
      </c>
      <c r="G348">
        <v>43971</v>
      </c>
      <c r="H348" t="s">
        <v>1206</v>
      </c>
      <c r="I348">
        <v>2.8070400000000001E-8</v>
      </c>
      <c r="J348">
        <v>0.153</v>
      </c>
      <c r="K348">
        <v>4.2947712000000004E-9</v>
      </c>
      <c r="L348" s="33">
        <f t="shared" si="21"/>
        <v>4.2947712000000004E-9</v>
      </c>
      <c r="M348" s="33">
        <f t="shared" si="22"/>
        <v>4.2947712000000004E-9</v>
      </c>
      <c r="O348" t="s">
        <v>783</v>
      </c>
      <c r="P348" t="s">
        <v>784</v>
      </c>
      <c r="Q348">
        <v>5.1591256254209994E-3</v>
      </c>
      <c r="R348">
        <f t="shared" si="23"/>
        <v>0.51591256254209994</v>
      </c>
      <c r="S348">
        <v>1934</v>
      </c>
    </row>
    <row r="349" spans="1:19" x14ac:dyDescent="0.25">
      <c r="A349">
        <v>47024</v>
      </c>
      <c r="B349" t="s">
        <v>1086</v>
      </c>
      <c r="C349">
        <v>4.3999999999999997E-9</v>
      </c>
      <c r="D349">
        <v>0.379</v>
      </c>
      <c r="E349">
        <f t="shared" si="20"/>
        <v>1.6675999999999999E-9</v>
      </c>
      <c r="G349">
        <v>43972</v>
      </c>
      <c r="H349" t="s">
        <v>1229</v>
      </c>
      <c r="I349">
        <v>2.8826019702027179E-8</v>
      </c>
      <c r="J349">
        <v>0.33700000000000002</v>
      </c>
      <c r="K349">
        <v>9.7143686395831601E-9</v>
      </c>
      <c r="L349" s="33">
        <f t="shared" si="21"/>
        <v>9.7143686395831601E-9</v>
      </c>
      <c r="M349" s="33">
        <f t="shared" si="22"/>
        <v>9.7143686395831601E-9</v>
      </c>
      <c r="O349" t="s">
        <v>857</v>
      </c>
      <c r="P349" t="s">
        <v>858</v>
      </c>
      <c r="Q349">
        <v>3.5563846318266217E-4</v>
      </c>
      <c r="R349">
        <f t="shared" si="23"/>
        <v>3.5563846318266215E-2</v>
      </c>
      <c r="S349">
        <v>1936</v>
      </c>
    </row>
    <row r="350" spans="1:19" x14ac:dyDescent="0.25">
      <c r="A350">
        <v>50178</v>
      </c>
      <c r="B350" t="s">
        <v>1004</v>
      </c>
      <c r="C350">
        <v>4.034373E-5</v>
      </c>
      <c r="D350">
        <v>0.379</v>
      </c>
      <c r="E350">
        <f t="shared" si="20"/>
        <v>1.529027367E-5</v>
      </c>
      <c r="G350">
        <v>43973</v>
      </c>
      <c r="H350" t="s">
        <v>661</v>
      </c>
      <c r="I350">
        <v>7.2414400000000002E-5</v>
      </c>
      <c r="J350">
        <v>3.5000000000000003E-2</v>
      </c>
      <c r="K350">
        <v>2.5345040000000002E-6</v>
      </c>
      <c r="L350" s="33">
        <f t="shared" si="21"/>
        <v>2.5345040000000002E-6</v>
      </c>
      <c r="M350" s="33">
        <f t="shared" si="22"/>
        <v>2.5345040000000002E-6</v>
      </c>
      <c r="O350" t="s">
        <v>863</v>
      </c>
      <c r="P350" t="s">
        <v>864</v>
      </c>
      <c r="Q350">
        <v>2.6845612847669251E-3</v>
      </c>
      <c r="R350">
        <f t="shared" si="23"/>
        <v>0.26845612847669253</v>
      </c>
      <c r="S350">
        <v>1938</v>
      </c>
    </row>
    <row r="351" spans="1:19" x14ac:dyDescent="0.25">
      <c r="A351">
        <v>60006</v>
      </c>
      <c r="B351" t="s">
        <v>987</v>
      </c>
      <c r="C351">
        <v>2.41844499E-3</v>
      </c>
      <c r="D351">
        <v>0.379</v>
      </c>
      <c r="E351">
        <f t="shared" si="20"/>
        <v>9.1659065120999999E-4</v>
      </c>
      <c r="G351">
        <v>43974</v>
      </c>
      <c r="H351" t="s">
        <v>662</v>
      </c>
      <c r="I351">
        <v>1.0344E-5</v>
      </c>
      <c r="J351">
        <v>3.5000000000000003E-2</v>
      </c>
      <c r="K351">
        <v>3.6204000000000003E-7</v>
      </c>
      <c r="L351" s="33">
        <f t="shared" si="21"/>
        <v>3.6204000000000003E-7</v>
      </c>
      <c r="M351" s="33">
        <f t="shared" si="22"/>
        <v>3.6204000000000003E-7</v>
      </c>
      <c r="O351" t="s">
        <v>869</v>
      </c>
      <c r="P351" t="s">
        <v>870</v>
      </c>
      <c r="Q351">
        <v>4.0519184285837785E-3</v>
      </c>
      <c r="R351">
        <f t="shared" si="23"/>
        <v>0.40519184285837784</v>
      </c>
      <c r="S351">
        <v>1939</v>
      </c>
    </row>
    <row r="352" spans="1:19" x14ac:dyDescent="0.25">
      <c r="A352">
        <v>90051</v>
      </c>
      <c r="B352" t="s">
        <v>1120</v>
      </c>
      <c r="C352">
        <v>2.4494799999999999E-6</v>
      </c>
      <c r="D352">
        <v>0.379</v>
      </c>
      <c r="E352">
        <f t="shared" si="20"/>
        <v>9.2835291999999998E-7</v>
      </c>
      <c r="G352">
        <v>43975</v>
      </c>
      <c r="H352" t="s">
        <v>1081</v>
      </c>
      <c r="I352">
        <v>5.5342000000000009E-7</v>
      </c>
      <c r="J352">
        <v>0.379</v>
      </c>
      <c r="K352">
        <v>2.0974618000000005E-7</v>
      </c>
      <c r="L352" s="33">
        <f t="shared" si="21"/>
        <v>2.0974618000000005E-7</v>
      </c>
      <c r="M352" s="33">
        <f t="shared" si="22"/>
        <v>2.0974618000000005E-7</v>
      </c>
      <c r="O352" t="s">
        <v>875</v>
      </c>
      <c r="P352" t="s">
        <v>876</v>
      </c>
      <c r="Q352">
        <v>2.2590131927862031E-3</v>
      </c>
      <c r="R352">
        <f t="shared" si="23"/>
        <v>0.22590131927862031</v>
      </c>
      <c r="S352">
        <v>3199</v>
      </c>
    </row>
    <row r="353" spans="1:19" x14ac:dyDescent="0.25">
      <c r="A353">
        <v>98001</v>
      </c>
      <c r="B353" t="s">
        <v>588</v>
      </c>
      <c r="C353">
        <v>3.5478000000000002E-6</v>
      </c>
      <c r="D353">
        <v>0.379</v>
      </c>
      <c r="E353">
        <f t="shared" si="20"/>
        <v>1.3446162000000001E-6</v>
      </c>
      <c r="G353">
        <v>43976</v>
      </c>
      <c r="H353" t="s">
        <v>663</v>
      </c>
      <c r="I353">
        <v>2.1856000000000002E-5</v>
      </c>
      <c r="J353">
        <v>3.5000000000000003E-2</v>
      </c>
      <c r="K353">
        <v>7.6496000000000015E-7</v>
      </c>
      <c r="L353" s="33">
        <f t="shared" si="21"/>
        <v>7.6612064000000018E-7</v>
      </c>
      <c r="M353" s="33">
        <f t="shared" si="22"/>
        <v>0</v>
      </c>
      <c r="O353" t="s">
        <v>685</v>
      </c>
      <c r="P353" t="s">
        <v>686</v>
      </c>
      <c r="Q353">
        <v>4.9505732289606029E-4</v>
      </c>
      <c r="R353">
        <f t="shared" si="23"/>
        <v>4.950573228960603E-2</v>
      </c>
      <c r="S353">
        <v>3200</v>
      </c>
    </row>
    <row r="354" spans="1:19" x14ac:dyDescent="0.25">
      <c r="A354">
        <v>98018</v>
      </c>
      <c r="B354" t="s">
        <v>608</v>
      </c>
      <c r="C354">
        <v>2.1006630599999998E-3</v>
      </c>
      <c r="D354">
        <v>0.379</v>
      </c>
      <c r="E354">
        <f t="shared" si="20"/>
        <v>7.961512997399999E-4</v>
      </c>
      <c r="G354">
        <v>43976</v>
      </c>
      <c r="H354" t="s">
        <v>663</v>
      </c>
      <c r="I354">
        <v>1.2089999999999999E-8</v>
      </c>
      <c r="J354">
        <v>9.6000000000000002E-2</v>
      </c>
      <c r="K354">
        <v>1.16064E-9</v>
      </c>
      <c r="L354" s="33">
        <f t="shared" si="21"/>
        <v>7.6612064000000018E-7</v>
      </c>
      <c r="M354" s="33">
        <f t="shared" si="22"/>
        <v>7.6612064000000018E-7</v>
      </c>
      <c r="O354" t="s">
        <v>691</v>
      </c>
      <c r="P354" t="s">
        <v>692</v>
      </c>
      <c r="Q354">
        <v>3.4636421717500871E-3</v>
      </c>
      <c r="R354">
        <f t="shared" si="23"/>
        <v>0.3463642171750087</v>
      </c>
      <c r="S354">
        <v>3201</v>
      </c>
    </row>
    <row r="355" spans="1:19" x14ac:dyDescent="0.25">
      <c r="A355">
        <v>98027</v>
      </c>
      <c r="B355" t="s">
        <v>566</v>
      </c>
      <c r="C355">
        <v>1.1090422300000001E-2</v>
      </c>
      <c r="D355">
        <v>0.379</v>
      </c>
      <c r="E355">
        <f t="shared" si="20"/>
        <v>4.2032700517000005E-3</v>
      </c>
      <c r="G355">
        <v>43977</v>
      </c>
      <c r="H355" t="s">
        <v>1041</v>
      </c>
      <c r="I355">
        <v>2.2540053E-3</v>
      </c>
      <c r="J355">
        <v>0.379</v>
      </c>
      <c r="K355">
        <v>8.5426800869999996E-4</v>
      </c>
      <c r="L355" s="33">
        <f t="shared" si="21"/>
        <v>8.5426800869999996E-4</v>
      </c>
      <c r="M355" s="33">
        <f t="shared" si="22"/>
        <v>8.5426800869999996E-4</v>
      </c>
      <c r="O355" t="s">
        <v>697</v>
      </c>
      <c r="P355" t="s">
        <v>698</v>
      </c>
      <c r="Q355">
        <v>1.6587286795300381E-3</v>
      </c>
      <c r="R355">
        <f t="shared" si="23"/>
        <v>0.16587286795300382</v>
      </c>
      <c r="S355">
        <v>3202</v>
      </c>
    </row>
    <row r="356" spans="1:19" x14ac:dyDescent="0.25">
      <c r="A356">
        <v>98029</v>
      </c>
      <c r="B356" t="s">
        <v>567</v>
      </c>
      <c r="C356">
        <v>2.8664005999999998E-4</v>
      </c>
      <c r="D356">
        <v>0.379</v>
      </c>
      <c r="E356">
        <f t="shared" si="20"/>
        <v>1.0863658273999999E-4</v>
      </c>
      <c r="G356">
        <v>43978</v>
      </c>
      <c r="H356" t="s">
        <v>1207</v>
      </c>
      <c r="I356">
        <v>2.5931786400000003E-5</v>
      </c>
      <c r="J356">
        <v>0.153</v>
      </c>
      <c r="K356">
        <v>3.9675633192000001E-6</v>
      </c>
      <c r="L356" s="33">
        <f t="shared" si="21"/>
        <v>3.9675633192000001E-6</v>
      </c>
      <c r="M356" s="33">
        <f t="shared" si="22"/>
        <v>3.9675633192000001E-6</v>
      </c>
      <c r="O356" t="s">
        <v>717</v>
      </c>
      <c r="P356" t="s">
        <v>718</v>
      </c>
      <c r="Q356">
        <v>4.0299601520976773E-3</v>
      </c>
      <c r="R356">
        <f t="shared" si="23"/>
        <v>0.40299601520976774</v>
      </c>
      <c r="S356">
        <v>3203</v>
      </c>
    </row>
    <row r="357" spans="1:19" x14ac:dyDescent="0.25">
      <c r="A357">
        <v>98043</v>
      </c>
      <c r="B357" t="s">
        <v>988</v>
      </c>
      <c r="C357">
        <v>5.6029999999999999E-8</v>
      </c>
      <c r="D357">
        <v>0.379</v>
      </c>
      <c r="E357">
        <f t="shared" si="20"/>
        <v>2.123537E-8</v>
      </c>
      <c r="G357">
        <v>43980</v>
      </c>
      <c r="H357" t="s">
        <v>1224</v>
      </c>
      <c r="I357">
        <v>6.70737E-6</v>
      </c>
      <c r="J357">
        <v>9.6000000000000002E-2</v>
      </c>
      <c r="K357">
        <v>6.4390752000000006E-7</v>
      </c>
      <c r="L357" s="33">
        <f t="shared" si="21"/>
        <v>6.4390752000000006E-7</v>
      </c>
      <c r="M357" s="33">
        <f t="shared" si="22"/>
        <v>6.4390752000000006E-7</v>
      </c>
      <c r="O357" t="s">
        <v>723</v>
      </c>
      <c r="P357" t="s">
        <v>724</v>
      </c>
      <c r="Q357">
        <v>6.9234984637266458E-3</v>
      </c>
      <c r="R357">
        <f t="shared" si="23"/>
        <v>0.69234984637266461</v>
      </c>
      <c r="S357">
        <v>3204</v>
      </c>
    </row>
    <row r="358" spans="1:19" x14ac:dyDescent="0.25">
      <c r="A358">
        <v>98046</v>
      </c>
      <c r="B358" t="s">
        <v>1076</v>
      </c>
      <c r="C358">
        <v>6.6503399999999991E-6</v>
      </c>
      <c r="D358">
        <v>0.379</v>
      </c>
      <c r="E358">
        <f t="shared" si="20"/>
        <v>2.5204788599999998E-6</v>
      </c>
      <c r="G358">
        <v>43982</v>
      </c>
      <c r="H358" t="s">
        <v>1239</v>
      </c>
      <c r="I358">
        <v>5.0861458625441372E-7</v>
      </c>
      <c r="J358">
        <v>0.33700000000000002</v>
      </c>
      <c r="K358">
        <v>1.7140311556773742E-7</v>
      </c>
      <c r="L358" s="33">
        <f t="shared" si="21"/>
        <v>1.7140311556773742E-7</v>
      </c>
      <c r="M358" s="33">
        <f t="shared" si="22"/>
        <v>1.7140311556773742E-7</v>
      </c>
      <c r="O358" t="s">
        <v>739</v>
      </c>
      <c r="P358" t="s">
        <v>740</v>
      </c>
      <c r="Q358">
        <v>2.4117462591393912E-4</v>
      </c>
      <c r="R358">
        <f t="shared" si="23"/>
        <v>2.4117462591393912E-2</v>
      </c>
      <c r="S358">
        <v>449</v>
      </c>
    </row>
    <row r="359" spans="1:19" x14ac:dyDescent="0.25">
      <c r="A359">
        <v>98074</v>
      </c>
      <c r="B359" t="s">
        <v>671</v>
      </c>
      <c r="C359">
        <v>5.603388791999999E-2</v>
      </c>
      <c r="D359">
        <v>0.379</v>
      </c>
      <c r="E359">
        <f t="shared" si="20"/>
        <v>2.1236843521679996E-2</v>
      </c>
      <c r="G359">
        <v>43983</v>
      </c>
      <c r="H359" t="s">
        <v>1100</v>
      </c>
      <c r="I359">
        <v>4.8220000000000002E-7</v>
      </c>
      <c r="J359">
        <v>0.379</v>
      </c>
      <c r="K359">
        <v>1.8275380000000001E-7</v>
      </c>
      <c r="L359" s="33">
        <f t="shared" si="21"/>
        <v>1.8275380000000001E-7</v>
      </c>
      <c r="M359" s="33">
        <f t="shared" si="22"/>
        <v>1.8275380000000001E-7</v>
      </c>
      <c r="O359" t="s">
        <v>747</v>
      </c>
      <c r="P359" t="s">
        <v>748</v>
      </c>
      <c r="Q359">
        <v>7.4742517736986215E-5</v>
      </c>
      <c r="R359">
        <f t="shared" si="23"/>
        <v>7.4742517736986211E-3</v>
      </c>
      <c r="S359">
        <v>608</v>
      </c>
    </row>
    <row r="360" spans="1:19" x14ac:dyDescent="0.25">
      <c r="A360">
        <v>98094</v>
      </c>
      <c r="B360" t="s">
        <v>1027</v>
      </c>
      <c r="C360">
        <v>5.1379999999999996E-7</v>
      </c>
      <c r="D360">
        <v>0.379</v>
      </c>
      <c r="E360">
        <f t="shared" si="20"/>
        <v>1.9473019999999998E-7</v>
      </c>
      <c r="G360">
        <v>43984</v>
      </c>
      <c r="H360" t="s">
        <v>1021</v>
      </c>
      <c r="I360">
        <v>2.2371000000000001E-6</v>
      </c>
      <c r="J360">
        <v>0.379</v>
      </c>
      <c r="K360">
        <v>8.4786090000000011E-7</v>
      </c>
      <c r="L360" s="33">
        <f t="shared" si="21"/>
        <v>8.4786090000000011E-7</v>
      </c>
      <c r="M360" s="33">
        <f t="shared" si="22"/>
        <v>8.4786090000000011E-7</v>
      </c>
      <c r="O360" t="s">
        <v>795</v>
      </c>
      <c r="P360" t="s">
        <v>796</v>
      </c>
      <c r="Q360">
        <v>3.7089711744109616E-5</v>
      </c>
      <c r="R360">
        <f t="shared" si="23"/>
        <v>3.7089711744109615E-3</v>
      </c>
      <c r="S360">
        <v>596</v>
      </c>
    </row>
    <row r="361" spans="1:19" x14ac:dyDescent="0.25">
      <c r="A361">
        <v>98096</v>
      </c>
      <c r="B361" t="s">
        <v>1028</v>
      </c>
      <c r="C361">
        <v>2.1901874500000005E-3</v>
      </c>
      <c r="D361">
        <v>0.379</v>
      </c>
      <c r="E361">
        <f t="shared" si="20"/>
        <v>8.3008104355000018E-4</v>
      </c>
      <c r="G361">
        <v>43985</v>
      </c>
      <c r="H361" t="s">
        <v>1133</v>
      </c>
      <c r="I361">
        <v>2.8364999999999998E-7</v>
      </c>
      <c r="J361">
        <v>0.379</v>
      </c>
      <c r="K361">
        <v>1.0750334999999999E-7</v>
      </c>
      <c r="L361" s="33">
        <f t="shared" si="21"/>
        <v>1.0750334999999999E-7</v>
      </c>
      <c r="M361" s="33">
        <f t="shared" si="22"/>
        <v>1.0750334999999999E-7</v>
      </c>
      <c r="O361" t="s">
        <v>805</v>
      </c>
      <c r="P361" t="s">
        <v>806</v>
      </c>
      <c r="Q361">
        <v>3.7780453124374062E-5</v>
      </c>
      <c r="R361">
        <f t="shared" si="23"/>
        <v>3.7780453124374061E-3</v>
      </c>
      <c r="S361">
        <v>59</v>
      </c>
    </row>
    <row r="362" spans="1:19" x14ac:dyDescent="0.25">
      <c r="A362">
        <v>98097</v>
      </c>
      <c r="B362" t="s">
        <v>1049</v>
      </c>
      <c r="C362">
        <v>2.6968900000000001E-6</v>
      </c>
      <c r="D362">
        <v>0.379</v>
      </c>
      <c r="E362">
        <f t="shared" si="20"/>
        <v>1.0221213100000001E-6</v>
      </c>
      <c r="G362">
        <v>43986</v>
      </c>
      <c r="H362" t="s">
        <v>638</v>
      </c>
      <c r="I362">
        <v>8.3999999999999998E-8</v>
      </c>
      <c r="J362">
        <v>3.5000000000000003E-2</v>
      </c>
      <c r="K362">
        <v>2.9400000000000002E-9</v>
      </c>
      <c r="L362" s="33">
        <f t="shared" si="21"/>
        <v>2.5796363999999998E-8</v>
      </c>
      <c r="M362" s="33">
        <f t="shared" si="22"/>
        <v>0</v>
      </c>
      <c r="O362" t="s">
        <v>745</v>
      </c>
      <c r="P362" t="s">
        <v>746</v>
      </c>
      <c r="Q362">
        <v>2.9381100725739011E-4</v>
      </c>
      <c r="R362">
        <f t="shared" si="23"/>
        <v>2.9381100725739011E-2</v>
      </c>
      <c r="S362">
        <v>648</v>
      </c>
    </row>
    <row r="363" spans="1:19" x14ac:dyDescent="0.25">
      <c r="A363">
        <v>98110</v>
      </c>
      <c r="B363" t="s">
        <v>568</v>
      </c>
      <c r="C363">
        <v>1.1893838570000001E-2</v>
      </c>
      <c r="D363">
        <v>0.379</v>
      </c>
      <c r="E363">
        <f t="shared" si="20"/>
        <v>4.5077648180300006E-3</v>
      </c>
      <c r="G363">
        <v>43986</v>
      </c>
      <c r="H363" t="s">
        <v>638</v>
      </c>
      <c r="I363">
        <v>1.4938799999999999E-7</v>
      </c>
      <c r="J363">
        <v>0.153</v>
      </c>
      <c r="K363">
        <v>2.2856363999999997E-8</v>
      </c>
      <c r="L363" s="33">
        <f t="shared" si="21"/>
        <v>2.5796363999999998E-8</v>
      </c>
      <c r="M363" s="33">
        <f t="shared" si="22"/>
        <v>2.5796363999999998E-8</v>
      </c>
      <c r="O363" t="s">
        <v>741</v>
      </c>
      <c r="P363" t="s">
        <v>742</v>
      </c>
      <c r="Q363">
        <v>7.7738907118354665E-4</v>
      </c>
      <c r="R363">
        <f t="shared" si="23"/>
        <v>7.7738907118354669E-2</v>
      </c>
      <c r="S363">
        <v>524</v>
      </c>
    </row>
    <row r="364" spans="1:19" x14ac:dyDescent="0.25">
      <c r="A364">
        <v>98112</v>
      </c>
      <c r="B364" t="s">
        <v>1077</v>
      </c>
      <c r="C364">
        <v>5.6749520000000004E-5</v>
      </c>
      <c r="D364">
        <v>0.379</v>
      </c>
      <c r="E364">
        <f t="shared" si="20"/>
        <v>2.1508068080000003E-5</v>
      </c>
      <c r="G364">
        <v>43987</v>
      </c>
      <c r="H364" t="s">
        <v>1191</v>
      </c>
      <c r="I364">
        <v>3.1261949999999999E-7</v>
      </c>
      <c r="J364">
        <v>0.153</v>
      </c>
      <c r="K364">
        <v>4.7830783499999995E-8</v>
      </c>
      <c r="L364" s="33">
        <f t="shared" si="21"/>
        <v>4.7830783499999995E-8</v>
      </c>
      <c r="M364" s="33">
        <f t="shared" si="22"/>
        <v>4.7830783499999995E-8</v>
      </c>
      <c r="O364" t="s">
        <v>761</v>
      </c>
      <c r="P364" t="s">
        <v>762</v>
      </c>
      <c r="Q364">
        <v>1.4019465178278763E-4</v>
      </c>
      <c r="R364">
        <f t="shared" si="23"/>
        <v>1.4019465178278763E-2</v>
      </c>
      <c r="S364">
        <v>44</v>
      </c>
    </row>
    <row r="365" spans="1:19" x14ac:dyDescent="0.25">
      <c r="A365">
        <v>98119</v>
      </c>
      <c r="B365" t="s">
        <v>336</v>
      </c>
      <c r="C365">
        <v>1.7303999999999999E-7</v>
      </c>
      <c r="D365">
        <v>0.379</v>
      </c>
      <c r="E365">
        <f t="shared" si="20"/>
        <v>6.5582159999999996E-8</v>
      </c>
      <c r="G365">
        <v>43988</v>
      </c>
      <c r="H365" t="s">
        <v>1227</v>
      </c>
      <c r="I365">
        <v>6.7879589676789133E-8</v>
      </c>
      <c r="J365">
        <v>0.33700000000000002</v>
      </c>
      <c r="K365">
        <v>2.287542172107794E-8</v>
      </c>
      <c r="L365" s="33">
        <f t="shared" si="21"/>
        <v>2.287542172107794E-8</v>
      </c>
      <c r="M365" s="33">
        <f t="shared" si="22"/>
        <v>2.287542172107794E-8</v>
      </c>
      <c r="O365" t="s">
        <v>709</v>
      </c>
      <c r="P365" t="s">
        <v>710</v>
      </c>
      <c r="Q365">
        <v>5.7880177813462476E-5</v>
      </c>
      <c r="R365">
        <f t="shared" si="23"/>
        <v>5.7880177813462476E-3</v>
      </c>
      <c r="S365">
        <v>717</v>
      </c>
    </row>
    <row r="366" spans="1:19" x14ac:dyDescent="0.25">
      <c r="A366">
        <v>98123</v>
      </c>
      <c r="B366" t="s">
        <v>969</v>
      </c>
      <c r="C366">
        <v>1.8552166000000002E-3</v>
      </c>
      <c r="D366">
        <v>0.379</v>
      </c>
      <c r="E366">
        <f t="shared" si="20"/>
        <v>7.031270914000001E-4</v>
      </c>
      <c r="G366">
        <v>43989</v>
      </c>
      <c r="H366" t="s">
        <v>1047</v>
      </c>
      <c r="I366">
        <v>4.4549000000000003E-6</v>
      </c>
      <c r="J366">
        <v>0.379</v>
      </c>
      <c r="K366">
        <v>1.6884071000000001E-6</v>
      </c>
      <c r="L366" s="33">
        <f t="shared" si="21"/>
        <v>4.6203997400000002E-6</v>
      </c>
      <c r="M366" s="33">
        <f t="shared" si="22"/>
        <v>0</v>
      </c>
      <c r="O366" t="s">
        <v>681</v>
      </c>
      <c r="P366" t="s">
        <v>682</v>
      </c>
      <c r="Q366">
        <v>1.6968394438508147E-3</v>
      </c>
      <c r="R366">
        <f t="shared" si="23"/>
        <v>0.16968394438508147</v>
      </c>
      <c r="S366">
        <v>605</v>
      </c>
    </row>
    <row r="367" spans="1:19" x14ac:dyDescent="0.25">
      <c r="A367">
        <v>98126</v>
      </c>
      <c r="B367" t="s">
        <v>970</v>
      </c>
      <c r="C367">
        <v>1.4318700000000001E-5</v>
      </c>
      <c r="D367">
        <v>0.379</v>
      </c>
      <c r="E367">
        <f t="shared" si="20"/>
        <v>5.4267873000000004E-6</v>
      </c>
      <c r="G367">
        <v>43989</v>
      </c>
      <c r="H367" t="s">
        <v>1047</v>
      </c>
      <c r="I367">
        <v>3.0541589999999998E-5</v>
      </c>
      <c r="J367">
        <v>9.6000000000000002E-2</v>
      </c>
      <c r="K367">
        <v>2.93199264E-6</v>
      </c>
      <c r="L367" s="33">
        <f t="shared" si="21"/>
        <v>4.6203997400000002E-6</v>
      </c>
      <c r="M367" s="33">
        <f t="shared" si="22"/>
        <v>4.6203997400000002E-6</v>
      </c>
      <c r="O367" t="s">
        <v>793</v>
      </c>
      <c r="P367" t="s">
        <v>794</v>
      </c>
      <c r="Q367">
        <v>4.5697914950470158E-5</v>
      </c>
      <c r="R367">
        <f t="shared" si="23"/>
        <v>4.5697914950470157E-3</v>
      </c>
      <c r="S367">
        <v>3205</v>
      </c>
    </row>
    <row r="368" spans="1:19" x14ac:dyDescent="0.25">
      <c r="A368">
        <v>98127</v>
      </c>
      <c r="B368" t="s">
        <v>1029</v>
      </c>
      <c r="C368">
        <v>6.1246499999999999E-6</v>
      </c>
      <c r="D368">
        <v>0.379</v>
      </c>
      <c r="E368">
        <f t="shared" si="20"/>
        <v>2.32124235E-6</v>
      </c>
      <c r="G368">
        <v>43990</v>
      </c>
      <c r="H368" t="s">
        <v>1084</v>
      </c>
      <c r="I368">
        <v>1.2625800000000001E-6</v>
      </c>
      <c r="J368">
        <v>0.379</v>
      </c>
      <c r="K368">
        <v>4.7851782000000001E-7</v>
      </c>
      <c r="L368" s="33">
        <f t="shared" si="21"/>
        <v>4.7851782000000001E-7</v>
      </c>
      <c r="M368" s="33">
        <f t="shared" si="22"/>
        <v>4.7851782000000001E-7</v>
      </c>
      <c r="O368" t="s">
        <v>809</v>
      </c>
      <c r="P368" t="s">
        <v>810</v>
      </c>
      <c r="Q368">
        <v>4.8088421774954712E-4</v>
      </c>
      <c r="R368">
        <f t="shared" si="23"/>
        <v>4.8088421774954711E-2</v>
      </c>
      <c r="S368">
        <v>3206</v>
      </c>
    </row>
    <row r="369" spans="1:19" x14ac:dyDescent="0.25">
      <c r="A369">
        <v>98128</v>
      </c>
      <c r="B369" t="s">
        <v>1114</v>
      </c>
      <c r="C369">
        <v>4.8849999999999997E-8</v>
      </c>
      <c r="D369">
        <v>0.379</v>
      </c>
      <c r="E369">
        <f t="shared" si="20"/>
        <v>1.8514149999999998E-8</v>
      </c>
      <c r="G369">
        <v>43991</v>
      </c>
      <c r="H369" t="s">
        <v>600</v>
      </c>
      <c r="I369">
        <v>5.4230999999999996E-5</v>
      </c>
      <c r="J369">
        <v>3.5000000000000003E-2</v>
      </c>
      <c r="K369">
        <v>1.8980850000000001E-6</v>
      </c>
      <c r="L369" s="33">
        <f t="shared" si="21"/>
        <v>2.0132385528000003E-6</v>
      </c>
      <c r="M369" s="33">
        <f t="shared" si="22"/>
        <v>0</v>
      </c>
      <c r="O369" t="s">
        <v>689</v>
      </c>
      <c r="P369" t="s">
        <v>690</v>
      </c>
      <c r="Q369">
        <v>3.4266461198645447E-3</v>
      </c>
      <c r="R369">
        <f t="shared" si="23"/>
        <v>0.34266461198645448</v>
      </c>
      <c r="S369">
        <v>601</v>
      </c>
    </row>
    <row r="370" spans="1:19" x14ac:dyDescent="0.25">
      <c r="A370">
        <v>98129</v>
      </c>
      <c r="B370" t="s">
        <v>569</v>
      </c>
      <c r="C370">
        <v>3.4889413900000004E-3</v>
      </c>
      <c r="D370">
        <v>0.379</v>
      </c>
      <c r="E370">
        <f t="shared" si="20"/>
        <v>1.3223087868100001E-3</v>
      </c>
      <c r="G370">
        <v>43991</v>
      </c>
      <c r="H370" t="s">
        <v>600</v>
      </c>
      <c r="I370">
        <v>7.5263760000000002E-7</v>
      </c>
      <c r="J370">
        <v>0.153</v>
      </c>
      <c r="K370">
        <v>1.151535528E-7</v>
      </c>
      <c r="L370" s="33">
        <f t="shared" si="21"/>
        <v>2.0132385528000003E-6</v>
      </c>
      <c r="M370" s="33">
        <f t="shared" si="22"/>
        <v>2.0132385528000003E-6</v>
      </c>
      <c r="O370" t="s">
        <v>715</v>
      </c>
      <c r="P370" t="s">
        <v>716</v>
      </c>
      <c r="Q370">
        <v>6.5056235778240814E-3</v>
      </c>
      <c r="R370">
        <f t="shared" si="23"/>
        <v>0.65056235778240812</v>
      </c>
      <c r="S370">
        <v>604</v>
      </c>
    </row>
    <row r="371" spans="1:19" x14ac:dyDescent="0.25">
      <c r="A371">
        <v>98132</v>
      </c>
      <c r="B371" t="s">
        <v>589</v>
      </c>
      <c r="C371">
        <v>3.7618999999999998E-7</v>
      </c>
      <c r="D371">
        <v>0.379</v>
      </c>
      <c r="E371">
        <f t="shared" si="20"/>
        <v>1.4257601E-7</v>
      </c>
      <c r="G371">
        <v>44202</v>
      </c>
      <c r="H371" t="s">
        <v>1094</v>
      </c>
      <c r="I371">
        <v>4.5330039999999997E-5</v>
      </c>
      <c r="J371">
        <v>0.379</v>
      </c>
      <c r="K371">
        <v>1.7180085159999998E-5</v>
      </c>
      <c r="L371" s="33">
        <f t="shared" si="21"/>
        <v>3.0191345005504614E-4</v>
      </c>
      <c r="M371" s="33">
        <f t="shared" si="22"/>
        <v>0</v>
      </c>
      <c r="O371" t="s">
        <v>721</v>
      </c>
      <c r="P371" t="s">
        <v>722</v>
      </c>
      <c r="Q371">
        <v>4.9964917250230438E-3</v>
      </c>
      <c r="R371">
        <f t="shared" si="23"/>
        <v>0.4996491725023044</v>
      </c>
      <c r="S371">
        <v>603</v>
      </c>
    </row>
    <row r="372" spans="1:19" x14ac:dyDescent="0.25">
      <c r="A372">
        <v>98160</v>
      </c>
      <c r="B372" t="s">
        <v>989</v>
      </c>
      <c r="C372">
        <v>4.8992399999999999E-6</v>
      </c>
      <c r="D372">
        <v>0.379</v>
      </c>
      <c r="E372">
        <f t="shared" si="20"/>
        <v>1.8568119599999999E-6</v>
      </c>
      <c r="G372">
        <v>44202</v>
      </c>
      <c r="H372" t="s">
        <v>1094</v>
      </c>
      <c r="I372">
        <v>8.4071773559360875E-4</v>
      </c>
      <c r="J372">
        <v>0.33700000000000002</v>
      </c>
      <c r="K372">
        <v>2.8332187689504617E-4</v>
      </c>
      <c r="L372" s="33">
        <f t="shared" si="21"/>
        <v>3.0191345005504614E-4</v>
      </c>
      <c r="M372" s="33">
        <f t="shared" si="22"/>
        <v>0</v>
      </c>
      <c r="O372" t="s">
        <v>769</v>
      </c>
      <c r="P372" t="s">
        <v>770</v>
      </c>
      <c r="Q372">
        <v>8.9953476861315065E-3</v>
      </c>
      <c r="R372">
        <f t="shared" si="23"/>
        <v>0.89953476861315063</v>
      </c>
      <c r="S372">
        <v>610</v>
      </c>
    </row>
    <row r="373" spans="1:19" x14ac:dyDescent="0.25">
      <c r="A373">
        <v>98166</v>
      </c>
      <c r="B373" t="s">
        <v>1050</v>
      </c>
      <c r="C373">
        <v>3.6887600000000003E-6</v>
      </c>
      <c r="D373">
        <v>0.379</v>
      </c>
      <c r="E373">
        <f t="shared" si="20"/>
        <v>1.3980400400000002E-6</v>
      </c>
      <c r="G373">
        <v>44202</v>
      </c>
      <c r="H373" t="s">
        <v>1094</v>
      </c>
      <c r="I373">
        <v>1.4703000000000001E-5</v>
      </c>
      <c r="J373">
        <v>9.6000000000000002E-2</v>
      </c>
      <c r="K373">
        <v>1.4114880000000003E-6</v>
      </c>
      <c r="L373" s="33">
        <f t="shared" si="21"/>
        <v>3.0191345005504614E-4</v>
      </c>
      <c r="M373" s="33">
        <f t="shared" si="22"/>
        <v>3.0191345005504614E-4</v>
      </c>
      <c r="O373" t="s">
        <v>775</v>
      </c>
      <c r="P373" t="s">
        <v>776</v>
      </c>
      <c r="Q373">
        <v>7.586222568943062E-3</v>
      </c>
      <c r="R373">
        <f t="shared" si="23"/>
        <v>0.75862225689430618</v>
      </c>
      <c r="S373">
        <v>599</v>
      </c>
    </row>
    <row r="374" spans="1:19" x14ac:dyDescent="0.25">
      <c r="A374">
        <v>98167</v>
      </c>
      <c r="B374" t="s">
        <v>1005</v>
      </c>
      <c r="C374">
        <v>2.6401870000000003E-5</v>
      </c>
      <c r="D374">
        <v>0.379</v>
      </c>
      <c r="E374">
        <f t="shared" si="20"/>
        <v>1.0006308730000002E-5</v>
      </c>
      <c r="G374">
        <v>44203</v>
      </c>
      <c r="H374" t="s">
        <v>1024</v>
      </c>
      <c r="I374">
        <v>2.0982290000000003E-5</v>
      </c>
      <c r="J374">
        <v>0.379</v>
      </c>
      <c r="K374">
        <v>7.9522879100000022E-6</v>
      </c>
      <c r="L374" s="33">
        <f t="shared" si="21"/>
        <v>1.99291041185E-5</v>
      </c>
      <c r="M374" s="33">
        <f t="shared" si="22"/>
        <v>0</v>
      </c>
      <c r="O374" t="s">
        <v>815</v>
      </c>
      <c r="P374" t="s">
        <v>816</v>
      </c>
      <c r="Q374">
        <v>3.153086633673235E-6</v>
      </c>
      <c r="R374">
        <f t="shared" si="23"/>
        <v>3.1530866336732351E-4</v>
      </c>
      <c r="S374">
        <v>1079</v>
      </c>
    </row>
    <row r="375" spans="1:19" x14ac:dyDescent="0.25">
      <c r="A375">
        <v>99004</v>
      </c>
      <c r="B375" t="s">
        <v>1121</v>
      </c>
      <c r="C375">
        <v>3.6629999999999998E-8</v>
      </c>
      <c r="D375">
        <v>0.379</v>
      </c>
      <c r="E375">
        <f t="shared" si="20"/>
        <v>1.3882769999999999E-8</v>
      </c>
      <c r="G375">
        <v>44203</v>
      </c>
      <c r="H375" t="s">
        <v>1024</v>
      </c>
      <c r="I375">
        <v>7.8279844499999987E-5</v>
      </c>
      <c r="J375">
        <v>0.153</v>
      </c>
      <c r="K375">
        <v>1.1976816208499998E-5</v>
      </c>
      <c r="L375" s="33">
        <f t="shared" si="21"/>
        <v>1.99291041185E-5</v>
      </c>
      <c r="M375" s="33">
        <f t="shared" si="22"/>
        <v>1.99291041185E-5</v>
      </c>
      <c r="O375" t="s">
        <v>819</v>
      </c>
      <c r="P375" t="s">
        <v>820</v>
      </c>
      <c r="Q375">
        <v>5.0526255648061602E-5</v>
      </c>
      <c r="R375">
        <f t="shared" si="23"/>
        <v>5.05262556480616E-3</v>
      </c>
      <c r="S375">
        <v>3207</v>
      </c>
    </row>
    <row r="376" spans="1:19" x14ac:dyDescent="0.25">
      <c r="A376">
        <v>99025</v>
      </c>
      <c r="B376" t="s">
        <v>1054</v>
      </c>
      <c r="C376">
        <v>1.9158999999999997E-6</v>
      </c>
      <c r="D376">
        <v>0.379</v>
      </c>
      <c r="E376">
        <f t="shared" si="20"/>
        <v>7.2612609999999994E-7</v>
      </c>
      <c r="G376">
        <v>44204</v>
      </c>
      <c r="H376" t="s">
        <v>666</v>
      </c>
      <c r="I376">
        <v>4.4533760000000001E-4</v>
      </c>
      <c r="J376">
        <v>3.5000000000000003E-2</v>
      </c>
      <c r="K376">
        <v>1.5586816000000002E-5</v>
      </c>
      <c r="L376" s="33">
        <f t="shared" si="21"/>
        <v>1.5586816000000002E-5</v>
      </c>
      <c r="M376" s="33">
        <f t="shared" si="22"/>
        <v>1.5586816000000002E-5</v>
      </c>
      <c r="O376" t="s">
        <v>825</v>
      </c>
      <c r="P376" t="s">
        <v>826</v>
      </c>
      <c r="Q376">
        <v>4.8831555125649414E-4</v>
      </c>
      <c r="R376">
        <f t="shared" si="23"/>
        <v>4.8831555125649413E-2</v>
      </c>
      <c r="S376">
        <v>3208</v>
      </c>
    </row>
    <row r="377" spans="1:19" x14ac:dyDescent="0.25">
      <c r="A377">
        <v>99026</v>
      </c>
      <c r="B377" t="s">
        <v>570</v>
      </c>
      <c r="C377">
        <v>6.9690599999999993E-5</v>
      </c>
      <c r="D377">
        <v>0.379</v>
      </c>
      <c r="E377">
        <f t="shared" si="20"/>
        <v>2.6412737399999996E-5</v>
      </c>
      <c r="G377">
        <v>44205</v>
      </c>
      <c r="H377" t="s">
        <v>1061</v>
      </c>
      <c r="I377">
        <v>1.4069499999999999E-6</v>
      </c>
      <c r="J377">
        <v>0.379</v>
      </c>
      <c r="K377">
        <v>5.3323404999999999E-7</v>
      </c>
      <c r="L377" s="33">
        <f t="shared" si="21"/>
        <v>5.3323404999999999E-7</v>
      </c>
      <c r="M377" s="33">
        <f t="shared" si="22"/>
        <v>5.3323404999999999E-7</v>
      </c>
      <c r="O377" t="s">
        <v>829</v>
      </c>
      <c r="P377" t="s">
        <v>830</v>
      </c>
      <c r="Q377">
        <v>1.9649880783463217E-4</v>
      </c>
      <c r="R377">
        <f t="shared" si="23"/>
        <v>1.9649880783463216E-2</v>
      </c>
      <c r="S377">
        <v>3209</v>
      </c>
    </row>
    <row r="378" spans="1:19" x14ac:dyDescent="0.25">
      <c r="A378">
        <v>99134</v>
      </c>
      <c r="B378" t="s">
        <v>571</v>
      </c>
      <c r="C378">
        <v>6.9112834780000007E-2</v>
      </c>
      <c r="D378">
        <v>0.379</v>
      </c>
      <c r="E378">
        <f t="shared" si="20"/>
        <v>2.6193764381620004E-2</v>
      </c>
      <c r="G378">
        <v>44206</v>
      </c>
      <c r="H378" t="s">
        <v>995</v>
      </c>
      <c r="I378">
        <v>1.84963475E-3</v>
      </c>
      <c r="J378">
        <v>0.379</v>
      </c>
      <c r="K378">
        <v>7.0101157024999997E-4</v>
      </c>
      <c r="L378" s="33">
        <f t="shared" si="21"/>
        <v>7.0544099763739999E-4</v>
      </c>
      <c r="M378" s="33">
        <f t="shared" si="22"/>
        <v>0</v>
      </c>
      <c r="O378" t="s">
        <v>727</v>
      </c>
      <c r="P378" t="s">
        <v>728</v>
      </c>
      <c r="Q378">
        <v>2.0954190300586243E-3</v>
      </c>
      <c r="R378">
        <f t="shared" si="23"/>
        <v>0.20954190300586242</v>
      </c>
      <c r="S378">
        <v>598</v>
      </c>
    </row>
    <row r="379" spans="1:19" x14ac:dyDescent="0.25">
      <c r="A379">
        <v>99147</v>
      </c>
      <c r="B379" t="s">
        <v>572</v>
      </c>
      <c r="C379">
        <v>1.1245300000000001E-5</v>
      </c>
      <c r="D379">
        <v>0.379</v>
      </c>
      <c r="E379">
        <f t="shared" si="20"/>
        <v>4.2619687000000004E-6</v>
      </c>
      <c r="G379">
        <v>44206</v>
      </c>
      <c r="H379" t="s">
        <v>995</v>
      </c>
      <c r="I379">
        <v>2.89505058E-5</v>
      </c>
      <c r="J379">
        <v>0.153</v>
      </c>
      <c r="K379">
        <v>4.4294273874000001E-6</v>
      </c>
      <c r="L379" s="33">
        <f t="shared" si="21"/>
        <v>7.0544099763739999E-4</v>
      </c>
      <c r="M379" s="33">
        <f t="shared" si="22"/>
        <v>7.0544099763739999E-4</v>
      </c>
      <c r="O379" t="s">
        <v>835</v>
      </c>
      <c r="P379" t="s">
        <v>836</v>
      </c>
      <c r="Q379">
        <v>1.2693537805493627E-5</v>
      </c>
      <c r="R379">
        <f t="shared" si="23"/>
        <v>1.2693537805493627E-3</v>
      </c>
      <c r="S379">
        <v>3210</v>
      </c>
    </row>
    <row r="380" spans="1:19" x14ac:dyDescent="0.25">
      <c r="A380">
        <v>99148</v>
      </c>
      <c r="B380" t="s">
        <v>1030</v>
      </c>
      <c r="C380">
        <v>2.2475000000000002E-7</v>
      </c>
      <c r="D380">
        <v>0.379</v>
      </c>
      <c r="E380">
        <f t="shared" si="20"/>
        <v>8.5180250000000006E-8</v>
      </c>
      <c r="G380">
        <v>44209</v>
      </c>
      <c r="H380" t="s">
        <v>562</v>
      </c>
      <c r="I380">
        <v>6.6080000000000009E-6</v>
      </c>
      <c r="J380">
        <v>3.5000000000000003E-2</v>
      </c>
      <c r="K380">
        <v>2.3128000000000004E-7</v>
      </c>
      <c r="L380" s="33">
        <f t="shared" si="21"/>
        <v>2.3128000000000004E-7</v>
      </c>
      <c r="M380" s="33">
        <f t="shared" si="22"/>
        <v>2.3128000000000004E-7</v>
      </c>
      <c r="O380" t="s">
        <v>839</v>
      </c>
      <c r="P380" t="s">
        <v>840</v>
      </c>
      <c r="Q380">
        <v>3.859428257079996E-4</v>
      </c>
      <c r="R380">
        <f t="shared" si="23"/>
        <v>3.8594282570799956E-2</v>
      </c>
      <c r="S380">
        <v>3211</v>
      </c>
    </row>
    <row r="381" spans="1:19" x14ac:dyDescent="0.25">
      <c r="A381">
        <v>99165</v>
      </c>
      <c r="B381" t="s">
        <v>1122</v>
      </c>
      <c r="C381">
        <v>1.1052399999999999E-6</v>
      </c>
      <c r="D381">
        <v>0.379</v>
      </c>
      <c r="E381">
        <f t="shared" si="20"/>
        <v>4.1888595999999997E-7</v>
      </c>
      <c r="G381">
        <v>44210</v>
      </c>
      <c r="H381" t="s">
        <v>1240</v>
      </c>
      <c r="I381">
        <v>7.9903351500568395E-5</v>
      </c>
      <c r="J381">
        <v>0.33700000000000002</v>
      </c>
      <c r="K381">
        <v>2.692742945569155E-5</v>
      </c>
      <c r="L381" s="33">
        <f t="shared" si="21"/>
        <v>2.692742945569155E-5</v>
      </c>
      <c r="M381" s="33">
        <f t="shared" si="22"/>
        <v>2.692742945569155E-5</v>
      </c>
      <c r="O381" t="s">
        <v>841</v>
      </c>
      <c r="P381" t="s">
        <v>842</v>
      </c>
      <c r="Q381">
        <v>1.8676941306971254E-4</v>
      </c>
      <c r="R381">
        <f t="shared" si="23"/>
        <v>1.8676941306971253E-2</v>
      </c>
      <c r="S381">
        <v>3212</v>
      </c>
    </row>
    <row r="382" spans="1:19" x14ac:dyDescent="0.25">
      <c r="A382">
        <v>99166</v>
      </c>
      <c r="B382" t="s">
        <v>573</v>
      </c>
      <c r="C382">
        <v>6.6206337900000002E-3</v>
      </c>
      <c r="D382">
        <v>0.379</v>
      </c>
      <c r="E382">
        <f t="shared" si="20"/>
        <v>2.5092202064100001E-3</v>
      </c>
      <c r="G382">
        <v>44211</v>
      </c>
      <c r="H382" t="s">
        <v>996</v>
      </c>
      <c r="I382">
        <v>1.6474836700000001E-3</v>
      </c>
      <c r="J382">
        <v>0.379</v>
      </c>
      <c r="K382">
        <v>6.2439631093E-4</v>
      </c>
      <c r="L382" s="33">
        <f t="shared" si="21"/>
        <v>6.4445335648390003E-4</v>
      </c>
      <c r="M382" s="33">
        <f t="shared" si="22"/>
        <v>0</v>
      </c>
      <c r="O382" t="s">
        <v>803</v>
      </c>
      <c r="P382" t="s">
        <v>804</v>
      </c>
      <c r="Q382">
        <v>1.8605986813691013E-5</v>
      </c>
      <c r="R382">
        <f t="shared" si="23"/>
        <v>1.8605986813691013E-3</v>
      </c>
      <c r="S382">
        <v>36</v>
      </c>
    </row>
    <row r="383" spans="1:19" x14ac:dyDescent="0.25">
      <c r="A383">
        <v>99168</v>
      </c>
      <c r="B383" t="s">
        <v>574</v>
      </c>
      <c r="C383">
        <v>1.3734101899999999E-3</v>
      </c>
      <c r="D383">
        <v>0.379</v>
      </c>
      <c r="E383">
        <f t="shared" si="20"/>
        <v>5.2052246200999996E-4</v>
      </c>
      <c r="G383">
        <v>44211</v>
      </c>
      <c r="H383" t="s">
        <v>996</v>
      </c>
      <c r="I383">
        <v>2.3043629999999999E-7</v>
      </c>
      <c r="J383">
        <v>0.153</v>
      </c>
      <c r="K383">
        <v>3.5256753899999995E-8</v>
      </c>
      <c r="L383" s="33">
        <f t="shared" si="21"/>
        <v>6.4445335648390003E-4</v>
      </c>
      <c r="M383" s="33">
        <f t="shared" si="22"/>
        <v>0</v>
      </c>
      <c r="O383" t="s">
        <v>797</v>
      </c>
      <c r="P383" t="s">
        <v>798</v>
      </c>
      <c r="Q383">
        <v>2.4441420512314426E-6</v>
      </c>
      <c r="R383">
        <f t="shared" si="23"/>
        <v>2.4441420512314425E-4</v>
      </c>
      <c r="S383">
        <v>1</v>
      </c>
    </row>
    <row r="384" spans="1:19" x14ac:dyDescent="0.25">
      <c r="A384">
        <v>99172</v>
      </c>
      <c r="B384" t="s">
        <v>971</v>
      </c>
      <c r="C384">
        <v>1.188261E-4</v>
      </c>
      <c r="D384">
        <v>0.379</v>
      </c>
      <c r="E384">
        <f t="shared" si="20"/>
        <v>4.5035091899999998E-5</v>
      </c>
      <c r="G384">
        <v>44211</v>
      </c>
      <c r="H384" t="s">
        <v>996</v>
      </c>
      <c r="I384">
        <v>2.0856029999999999E-4</v>
      </c>
      <c r="J384">
        <v>9.6000000000000002E-2</v>
      </c>
      <c r="K384">
        <v>2.0021788799999999E-5</v>
      </c>
      <c r="L384" s="33">
        <f t="shared" si="21"/>
        <v>6.4445335648390003E-4</v>
      </c>
      <c r="M384" s="33">
        <f t="shared" si="22"/>
        <v>6.4445335648390003E-4</v>
      </c>
      <c r="O384" t="s">
        <v>843</v>
      </c>
      <c r="P384" t="s">
        <v>844</v>
      </c>
      <c r="Q384">
        <v>2.074837331711581E-6</v>
      </c>
      <c r="R384">
        <f t="shared" si="23"/>
        <v>2.0748373317115809E-4</v>
      </c>
      <c r="S384">
        <v>3213</v>
      </c>
    </row>
    <row r="385" spans="1:19" x14ac:dyDescent="0.25">
      <c r="A385">
        <v>99174</v>
      </c>
      <c r="B385" t="s">
        <v>609</v>
      </c>
      <c r="C385">
        <v>1.6232439519999999E-2</v>
      </c>
      <c r="D385">
        <v>0.379</v>
      </c>
      <c r="E385">
        <f t="shared" si="20"/>
        <v>6.15209457808E-3</v>
      </c>
      <c r="G385">
        <v>44212</v>
      </c>
      <c r="H385" t="s">
        <v>563</v>
      </c>
      <c r="I385">
        <v>2.0349000000000005E-5</v>
      </c>
      <c r="J385">
        <v>3.5000000000000003E-2</v>
      </c>
      <c r="K385">
        <v>7.1221500000000024E-7</v>
      </c>
      <c r="L385" s="33">
        <f t="shared" si="21"/>
        <v>8.5678031377034846E-7</v>
      </c>
      <c r="M385" s="33">
        <f t="shared" si="22"/>
        <v>0</v>
      </c>
      <c r="O385" t="s">
        <v>845</v>
      </c>
      <c r="P385" t="s">
        <v>846</v>
      </c>
      <c r="Q385">
        <v>5.9502587501366545E-6</v>
      </c>
      <c r="R385">
        <f t="shared" si="23"/>
        <v>5.9502587501366548E-4</v>
      </c>
      <c r="S385">
        <v>3214</v>
      </c>
    </row>
    <row r="386" spans="1:19" x14ac:dyDescent="0.25">
      <c r="A386">
        <v>99177</v>
      </c>
      <c r="B386" t="s">
        <v>972</v>
      </c>
      <c r="C386">
        <v>5.992103E-5</v>
      </c>
      <c r="D386">
        <v>0.379</v>
      </c>
      <c r="E386">
        <f t="shared" si="20"/>
        <v>2.271007037E-5</v>
      </c>
      <c r="G386">
        <v>44212</v>
      </c>
      <c r="H386" t="s">
        <v>563</v>
      </c>
      <c r="I386">
        <v>1.7100000000000001E-8</v>
      </c>
      <c r="J386">
        <v>0.379</v>
      </c>
      <c r="K386">
        <v>6.4809000000000006E-9</v>
      </c>
      <c r="L386" s="33">
        <f t="shared" si="21"/>
        <v>8.5678031377034846E-7</v>
      </c>
      <c r="M386" s="33">
        <f t="shared" si="22"/>
        <v>0</v>
      </c>
      <c r="O386" t="s">
        <v>847</v>
      </c>
      <c r="P386" t="s">
        <v>848</v>
      </c>
      <c r="Q386">
        <v>6.1793401128654337E-5</v>
      </c>
      <c r="R386">
        <f t="shared" si="23"/>
        <v>6.1793401128654333E-3</v>
      </c>
      <c r="S386">
        <v>3215</v>
      </c>
    </row>
    <row r="387" spans="1:19" x14ac:dyDescent="0.25">
      <c r="A387">
        <v>99180</v>
      </c>
      <c r="B387" t="s">
        <v>335</v>
      </c>
      <c r="C387">
        <v>4.8827460000000004E-5</v>
      </c>
      <c r="D387">
        <v>0.379</v>
      </c>
      <c r="E387">
        <f t="shared" si="20"/>
        <v>1.8505607340000001E-5</v>
      </c>
      <c r="G387">
        <v>44212</v>
      </c>
      <c r="H387" t="s">
        <v>563</v>
      </c>
      <c r="I387">
        <v>4.0518599931854075E-7</v>
      </c>
      <c r="J387">
        <v>0.33700000000000002</v>
      </c>
      <c r="K387">
        <v>1.3654768177034824E-7</v>
      </c>
      <c r="L387" s="33">
        <f t="shared" si="21"/>
        <v>8.5678031377034846E-7</v>
      </c>
      <c r="M387" s="33">
        <f t="shared" si="22"/>
        <v>0</v>
      </c>
      <c r="O387" t="s">
        <v>849</v>
      </c>
      <c r="P387" t="s">
        <v>850</v>
      </c>
      <c r="Q387">
        <v>6.9814354541508218E-5</v>
      </c>
      <c r="R387">
        <f t="shared" si="23"/>
        <v>6.9814354541508222E-3</v>
      </c>
      <c r="S387">
        <v>3216</v>
      </c>
    </row>
    <row r="388" spans="1:19" x14ac:dyDescent="0.25">
      <c r="A388">
        <v>99182</v>
      </c>
      <c r="B388" t="s">
        <v>973</v>
      </c>
      <c r="C388">
        <v>2.1093899999999998E-6</v>
      </c>
      <c r="D388">
        <v>0.379</v>
      </c>
      <c r="E388">
        <f t="shared" ref="E388:E451" si="24">C388*D388</f>
        <v>7.9945880999999991E-7</v>
      </c>
      <c r="G388">
        <v>44212</v>
      </c>
      <c r="H388" t="s">
        <v>563</v>
      </c>
      <c r="I388">
        <v>1.0044E-8</v>
      </c>
      <c r="J388">
        <v>0.153</v>
      </c>
      <c r="K388">
        <v>1.5367319999999999E-9</v>
      </c>
      <c r="L388" s="33">
        <f t="shared" ref="L388:L451" si="25">SUMIF($G$3:$G$1148,G388,$K$3:$K$1148)</f>
        <v>8.5678031377034846E-7</v>
      </c>
      <c r="M388" s="33">
        <f t="shared" ref="M388:M451" si="26">IF(G388=G389,0,L388)</f>
        <v>8.5678031377034846E-7</v>
      </c>
      <c r="O388" t="s">
        <v>801</v>
      </c>
      <c r="P388" t="s">
        <v>802</v>
      </c>
      <c r="Q388">
        <v>6.1969378022277126E-5</v>
      </c>
      <c r="R388">
        <f t="shared" ref="R388:R437" si="27">Q388*100</f>
        <v>6.1969378022277127E-3</v>
      </c>
      <c r="S388">
        <v>51</v>
      </c>
    </row>
    <row r="389" spans="1:19" x14ac:dyDescent="0.25">
      <c r="A389">
        <v>99183</v>
      </c>
      <c r="B389" t="s">
        <v>1078</v>
      </c>
      <c r="C389">
        <v>3.1446999999999998E-7</v>
      </c>
      <c r="D389">
        <v>0.379</v>
      </c>
      <c r="E389">
        <f t="shared" si="24"/>
        <v>1.1918413E-7</v>
      </c>
      <c r="G389">
        <v>44220</v>
      </c>
      <c r="H389" t="s">
        <v>968</v>
      </c>
      <c r="I389">
        <v>1.4020675900000004E-3</v>
      </c>
      <c r="J389">
        <v>0.379</v>
      </c>
      <c r="K389">
        <v>5.3138361661000011E-4</v>
      </c>
      <c r="L389" s="33">
        <f t="shared" si="25"/>
        <v>5.4158151728212422E-4</v>
      </c>
      <c r="M389" s="33">
        <f t="shared" si="26"/>
        <v>0</v>
      </c>
      <c r="O389" t="s">
        <v>695</v>
      </c>
      <c r="P389" t="s">
        <v>696</v>
      </c>
      <c r="Q389">
        <v>1.7313034948971372E-3</v>
      </c>
      <c r="R389">
        <f t="shared" si="27"/>
        <v>0.17313034948971373</v>
      </c>
      <c r="S389">
        <v>600</v>
      </c>
    </row>
    <row r="390" spans="1:19" x14ac:dyDescent="0.25">
      <c r="A390">
        <v>99184</v>
      </c>
      <c r="B390" t="s">
        <v>1123</v>
      </c>
      <c r="C390">
        <v>5.7937000000000003E-7</v>
      </c>
      <c r="D390">
        <v>0.379</v>
      </c>
      <c r="E390">
        <f t="shared" si="24"/>
        <v>2.1958123000000003E-7</v>
      </c>
      <c r="G390">
        <v>44220</v>
      </c>
      <c r="H390" t="s">
        <v>968</v>
      </c>
      <c r="I390">
        <v>3.0257646822920002E-5</v>
      </c>
      <c r="J390">
        <v>0.33700000000000002</v>
      </c>
      <c r="K390">
        <v>1.0196826979324042E-5</v>
      </c>
      <c r="L390" s="33">
        <f t="shared" si="25"/>
        <v>5.4158151728212422E-4</v>
      </c>
      <c r="M390" s="33">
        <f t="shared" si="26"/>
        <v>0</v>
      </c>
      <c r="O390" t="s">
        <v>885</v>
      </c>
      <c r="P390" t="s">
        <v>886</v>
      </c>
      <c r="Q390">
        <v>5.9464543620799201E-6</v>
      </c>
      <c r="R390">
        <f t="shared" si="27"/>
        <v>5.9464543620799202E-4</v>
      </c>
      <c r="S390">
        <v>3217</v>
      </c>
    </row>
    <row r="391" spans="1:19" x14ac:dyDescent="0.25">
      <c r="A391">
        <v>99185</v>
      </c>
      <c r="B391" t="s">
        <v>575</v>
      </c>
      <c r="C391">
        <v>1.2030086999999999E-4</v>
      </c>
      <c r="D391">
        <v>0.379</v>
      </c>
      <c r="E391">
        <f t="shared" si="24"/>
        <v>4.5594029729999994E-5</v>
      </c>
      <c r="G391">
        <v>44220</v>
      </c>
      <c r="H391" t="s">
        <v>968</v>
      </c>
      <c r="I391">
        <v>7.0176000000000003E-9</v>
      </c>
      <c r="J391">
        <v>0.153</v>
      </c>
      <c r="K391">
        <v>1.0736928000000001E-9</v>
      </c>
      <c r="L391" s="33">
        <f t="shared" si="25"/>
        <v>5.4158151728212422E-4</v>
      </c>
      <c r="M391" s="33">
        <f t="shared" si="26"/>
        <v>5.4158151728212422E-4</v>
      </c>
      <c r="O391" t="s">
        <v>887</v>
      </c>
      <c r="P391" t="s">
        <v>888</v>
      </c>
      <c r="Q391">
        <v>1.7530496899875531E-5</v>
      </c>
      <c r="R391">
        <f t="shared" si="27"/>
        <v>1.7530496899875532E-3</v>
      </c>
      <c r="S391">
        <v>3218</v>
      </c>
    </row>
    <row r="392" spans="1:19" x14ac:dyDescent="0.25">
      <c r="A392">
        <v>99186</v>
      </c>
      <c r="B392" t="s">
        <v>576</v>
      </c>
      <c r="C392">
        <v>1.0980549999999999E-5</v>
      </c>
      <c r="D392">
        <v>0.379</v>
      </c>
      <c r="E392">
        <f t="shared" si="24"/>
        <v>4.1616284499999998E-6</v>
      </c>
      <c r="G392">
        <v>44223</v>
      </c>
      <c r="H392" t="s">
        <v>564</v>
      </c>
      <c r="I392">
        <v>1.0304000000000002E-4</v>
      </c>
      <c r="J392">
        <v>3.5000000000000003E-2</v>
      </c>
      <c r="K392">
        <v>3.6064000000000007E-6</v>
      </c>
      <c r="L392" s="33">
        <f t="shared" si="25"/>
        <v>2.2144781606100002E-5</v>
      </c>
      <c r="M392" s="33">
        <f t="shared" si="26"/>
        <v>0</v>
      </c>
      <c r="O392" t="s">
        <v>889</v>
      </c>
      <c r="P392" t="s">
        <v>890</v>
      </c>
      <c r="Q392">
        <v>1.8120658833509253E-4</v>
      </c>
      <c r="R392">
        <f t="shared" si="27"/>
        <v>1.8120658833509252E-2</v>
      </c>
      <c r="S392">
        <v>3219</v>
      </c>
    </row>
    <row r="393" spans="1:19" x14ac:dyDescent="0.25">
      <c r="A393">
        <v>99189</v>
      </c>
      <c r="B393" t="s">
        <v>1031</v>
      </c>
      <c r="C393">
        <v>2.3793050000000001E-5</v>
      </c>
      <c r="D393">
        <v>0.379</v>
      </c>
      <c r="E393">
        <f t="shared" si="24"/>
        <v>9.0175659500000011E-6</v>
      </c>
      <c r="G393">
        <v>44223</v>
      </c>
      <c r="H393" t="s">
        <v>564</v>
      </c>
      <c r="I393">
        <v>7.5180200000000004E-6</v>
      </c>
      <c r="J393">
        <v>0.379</v>
      </c>
      <c r="K393">
        <v>2.8493295800000001E-6</v>
      </c>
      <c r="L393" s="33">
        <f t="shared" si="25"/>
        <v>2.2144781606100002E-5</v>
      </c>
      <c r="M393" s="33">
        <f t="shared" si="26"/>
        <v>0</v>
      </c>
      <c r="O393" t="s">
        <v>891</v>
      </c>
      <c r="P393" t="s">
        <v>892</v>
      </c>
      <c r="Q393">
        <v>6.1416188964767129E-4</v>
      </c>
      <c r="R393">
        <f t="shared" si="27"/>
        <v>6.1416188964767131E-2</v>
      </c>
      <c r="S393">
        <v>3220</v>
      </c>
    </row>
    <row r="394" spans="1:19" x14ac:dyDescent="0.25">
      <c r="A394">
        <v>99190</v>
      </c>
      <c r="B394" t="s">
        <v>974</v>
      </c>
      <c r="C394">
        <v>8.4803446999999997E-4</v>
      </c>
      <c r="D394">
        <v>0.379</v>
      </c>
      <c r="E394">
        <f t="shared" si="24"/>
        <v>3.2140506413000001E-4</v>
      </c>
      <c r="G394">
        <v>44223</v>
      </c>
      <c r="H394" t="s">
        <v>564</v>
      </c>
      <c r="I394">
        <v>1.0254282370000001E-4</v>
      </c>
      <c r="J394">
        <v>0.153</v>
      </c>
      <c r="K394">
        <v>1.56890520261E-5</v>
      </c>
      <c r="L394" s="33">
        <f t="shared" si="25"/>
        <v>2.2144781606100002E-5</v>
      </c>
      <c r="M394" s="33">
        <f t="shared" si="26"/>
        <v>2.2144781606100002E-5</v>
      </c>
      <c r="O394" t="s">
        <v>893</v>
      </c>
      <c r="P394" t="s">
        <v>894</v>
      </c>
      <c r="Q394">
        <v>2.6793697042570185E-6</v>
      </c>
      <c r="R394">
        <f t="shared" si="27"/>
        <v>2.6793697042570185E-4</v>
      </c>
      <c r="S394">
        <v>3221</v>
      </c>
    </row>
    <row r="395" spans="1:19" x14ac:dyDescent="0.25">
      <c r="A395">
        <v>99191</v>
      </c>
      <c r="B395" t="s">
        <v>1055</v>
      </c>
      <c r="C395">
        <v>1.3385E-7</v>
      </c>
      <c r="D395">
        <v>0.379</v>
      </c>
      <c r="E395">
        <f t="shared" si="24"/>
        <v>5.0729149999999999E-8</v>
      </c>
      <c r="G395">
        <v>44227</v>
      </c>
      <c r="H395" t="s">
        <v>667</v>
      </c>
      <c r="I395">
        <v>1.435904E-4</v>
      </c>
      <c r="J395">
        <v>3.5000000000000003E-2</v>
      </c>
      <c r="K395">
        <v>5.0256640000000007E-6</v>
      </c>
      <c r="L395" s="33">
        <f t="shared" si="25"/>
        <v>6.544082020000001E-6</v>
      </c>
      <c r="M395" s="33">
        <f t="shared" si="26"/>
        <v>0</v>
      </c>
      <c r="O395" t="s">
        <v>895</v>
      </c>
      <c r="P395" t="s">
        <v>896</v>
      </c>
      <c r="Q395">
        <v>8.0024843595683182E-6</v>
      </c>
      <c r="R395">
        <f t="shared" si="27"/>
        <v>8.0024843595683176E-4</v>
      </c>
      <c r="S395">
        <v>3222</v>
      </c>
    </row>
    <row r="396" spans="1:19" x14ac:dyDescent="0.25">
      <c r="A396">
        <v>99192</v>
      </c>
      <c r="B396" t="s">
        <v>1006</v>
      </c>
      <c r="C396">
        <v>9.9986000000000011E-7</v>
      </c>
      <c r="D396">
        <v>0.379</v>
      </c>
      <c r="E396">
        <f t="shared" si="24"/>
        <v>3.7894694000000006E-7</v>
      </c>
      <c r="G396">
        <v>44227</v>
      </c>
      <c r="H396" t="s">
        <v>667</v>
      </c>
      <c r="I396">
        <v>4.0063799999999997E-6</v>
      </c>
      <c r="J396">
        <v>0.379</v>
      </c>
      <c r="K396">
        <v>1.5184180199999999E-6</v>
      </c>
      <c r="L396" s="33">
        <f t="shared" si="25"/>
        <v>6.544082020000001E-6</v>
      </c>
      <c r="M396" s="33">
        <f t="shared" si="26"/>
        <v>6.544082020000001E-6</v>
      </c>
      <c r="O396" t="s">
        <v>897</v>
      </c>
      <c r="P396" t="s">
        <v>898</v>
      </c>
      <c r="Q396">
        <v>8.2714627720295307E-5</v>
      </c>
      <c r="R396">
        <f t="shared" si="27"/>
        <v>8.2714627720295308E-3</v>
      </c>
      <c r="S396">
        <v>3223</v>
      </c>
    </row>
    <row r="397" spans="1:19" x14ac:dyDescent="0.25">
      <c r="A397">
        <v>99195</v>
      </c>
      <c r="B397" t="s">
        <v>1071</v>
      </c>
      <c r="C397">
        <v>2.2212000000000001E-7</v>
      </c>
      <c r="D397">
        <v>0.379</v>
      </c>
      <c r="E397">
        <f t="shared" si="24"/>
        <v>8.4183480000000001E-8</v>
      </c>
      <c r="G397">
        <v>44238</v>
      </c>
      <c r="H397" t="s">
        <v>1106</v>
      </c>
      <c r="I397">
        <v>5.9862299999999998E-5</v>
      </c>
      <c r="J397">
        <v>0.379</v>
      </c>
      <c r="K397">
        <v>2.2687811699999998E-5</v>
      </c>
      <c r="L397" s="33">
        <f t="shared" si="25"/>
        <v>1.8716436300849322E-4</v>
      </c>
      <c r="M397" s="33">
        <f t="shared" si="26"/>
        <v>0</v>
      </c>
      <c r="O397" t="s">
        <v>899</v>
      </c>
      <c r="P397" t="s">
        <v>900</v>
      </c>
      <c r="Q397">
        <v>8.4033062913632976E-4</v>
      </c>
      <c r="R397">
        <f t="shared" si="27"/>
        <v>8.403306291363298E-2</v>
      </c>
      <c r="S397">
        <v>3224</v>
      </c>
    </row>
    <row r="398" spans="1:19" x14ac:dyDescent="0.25">
      <c r="A398">
        <v>99196</v>
      </c>
      <c r="B398" t="s">
        <v>997</v>
      </c>
      <c r="C398">
        <v>1.1190999999999998E-6</v>
      </c>
      <c r="D398">
        <v>0.379</v>
      </c>
      <c r="E398">
        <f t="shared" si="24"/>
        <v>4.2413889999999991E-7</v>
      </c>
      <c r="G398">
        <v>44238</v>
      </c>
      <c r="H398" t="s">
        <v>1106</v>
      </c>
      <c r="I398">
        <v>4.8806098311125588E-4</v>
      </c>
      <c r="J398">
        <v>0.33700000000000002</v>
      </c>
      <c r="K398">
        <v>1.6447655130849323E-4</v>
      </c>
      <c r="L398" s="33">
        <f t="shared" si="25"/>
        <v>1.8716436300849322E-4</v>
      </c>
      <c r="M398" s="33">
        <f t="shared" si="26"/>
        <v>1.8716436300849322E-4</v>
      </c>
      <c r="O398" t="s">
        <v>901</v>
      </c>
      <c r="P398" t="s">
        <v>902</v>
      </c>
      <c r="Q398">
        <v>3.1374563035430709E-4</v>
      </c>
      <c r="R398">
        <f t="shared" si="27"/>
        <v>3.1374563035430708E-2</v>
      </c>
      <c r="S398">
        <v>3225</v>
      </c>
    </row>
    <row r="399" spans="1:19" x14ac:dyDescent="0.25">
      <c r="A399">
        <v>99198</v>
      </c>
      <c r="B399" t="s">
        <v>992</v>
      </c>
      <c r="C399">
        <v>6.3930689999999987E-5</v>
      </c>
      <c r="D399">
        <v>0.379</v>
      </c>
      <c r="E399">
        <f t="shared" si="24"/>
        <v>2.4229731509999995E-5</v>
      </c>
      <c r="G399">
        <v>44250</v>
      </c>
      <c r="H399" t="s">
        <v>668</v>
      </c>
      <c r="I399">
        <v>1.1133600000000001E-4</v>
      </c>
      <c r="J399">
        <v>3.5000000000000003E-2</v>
      </c>
      <c r="K399">
        <v>3.8967600000000003E-6</v>
      </c>
      <c r="L399" s="33">
        <f t="shared" si="25"/>
        <v>4.5843196800000005E-6</v>
      </c>
      <c r="M399" s="33">
        <f t="shared" si="26"/>
        <v>0</v>
      </c>
      <c r="O399" t="s">
        <v>811</v>
      </c>
      <c r="P399" t="s">
        <v>812</v>
      </c>
      <c r="Q399">
        <v>1.2253765768025006E-4</v>
      </c>
      <c r="R399">
        <f t="shared" si="27"/>
        <v>1.2253765768025006E-2</v>
      </c>
      <c r="S399">
        <v>2253</v>
      </c>
    </row>
    <row r="400" spans="1:19" x14ac:dyDescent="0.25">
      <c r="A400">
        <v>99207</v>
      </c>
      <c r="B400" t="s">
        <v>1075</v>
      </c>
      <c r="C400">
        <v>6.1470000000000007E-8</v>
      </c>
      <c r="D400">
        <v>0.379</v>
      </c>
      <c r="E400">
        <f t="shared" si="24"/>
        <v>2.3297130000000002E-8</v>
      </c>
      <c r="G400">
        <v>44250</v>
      </c>
      <c r="H400" t="s">
        <v>668</v>
      </c>
      <c r="I400">
        <v>7.1620799999999999E-6</v>
      </c>
      <c r="J400">
        <v>9.6000000000000002E-2</v>
      </c>
      <c r="K400">
        <v>6.8755968000000005E-7</v>
      </c>
      <c r="L400" s="33">
        <f t="shared" si="25"/>
        <v>4.5843196800000005E-6</v>
      </c>
      <c r="M400" s="33">
        <f t="shared" si="26"/>
        <v>4.5843196800000005E-6</v>
      </c>
      <c r="O400" t="s">
        <v>813</v>
      </c>
      <c r="P400" t="s">
        <v>814</v>
      </c>
      <c r="Q400">
        <v>9.9704615819422833E-5</v>
      </c>
      <c r="R400">
        <f t="shared" si="27"/>
        <v>9.9704615819422825E-3</v>
      </c>
      <c r="S400">
        <v>1652</v>
      </c>
    </row>
    <row r="401" spans="1:19" x14ac:dyDescent="0.25">
      <c r="A401">
        <v>99208</v>
      </c>
      <c r="B401" t="s">
        <v>1103</v>
      </c>
      <c r="C401">
        <v>1.1844000000000001E-7</v>
      </c>
      <c r="D401">
        <v>0.379</v>
      </c>
      <c r="E401">
        <f t="shared" si="24"/>
        <v>4.4888760000000002E-8</v>
      </c>
      <c r="G401">
        <v>44252</v>
      </c>
      <c r="H401" t="s">
        <v>1241</v>
      </c>
      <c r="I401">
        <v>2.7017885514758432E-5</v>
      </c>
      <c r="J401">
        <v>0.33700000000000002</v>
      </c>
      <c r="K401">
        <v>9.1050274184735924E-6</v>
      </c>
      <c r="L401" s="33">
        <f t="shared" si="25"/>
        <v>9.1050274184735924E-6</v>
      </c>
      <c r="M401" s="33">
        <f t="shared" si="26"/>
        <v>9.1050274184735924E-6</v>
      </c>
      <c r="O401" t="s">
        <v>687</v>
      </c>
      <c r="P401" t="s">
        <v>688</v>
      </c>
      <c r="Q401">
        <v>5.0754908506955507E-4</v>
      </c>
      <c r="R401">
        <f t="shared" si="27"/>
        <v>5.0754908506955507E-2</v>
      </c>
      <c r="S401">
        <v>390</v>
      </c>
    </row>
    <row r="402" spans="1:19" x14ac:dyDescent="0.25">
      <c r="A402">
        <v>99209</v>
      </c>
      <c r="B402" t="s">
        <v>672</v>
      </c>
      <c r="C402">
        <v>3.7339618000000005E-4</v>
      </c>
      <c r="D402">
        <v>0.379</v>
      </c>
      <c r="E402">
        <f t="shared" si="24"/>
        <v>1.4151715222000003E-4</v>
      </c>
      <c r="G402">
        <v>44261</v>
      </c>
      <c r="H402" t="s">
        <v>1048</v>
      </c>
      <c r="I402">
        <v>2.1709600000000002E-6</v>
      </c>
      <c r="J402">
        <v>0.379</v>
      </c>
      <c r="K402">
        <v>8.2279384000000008E-7</v>
      </c>
      <c r="L402" s="33">
        <f t="shared" si="25"/>
        <v>8.2279384000000008E-7</v>
      </c>
      <c r="M402" s="33">
        <f t="shared" si="26"/>
        <v>8.2279384000000008E-7</v>
      </c>
      <c r="O402" t="s">
        <v>763</v>
      </c>
      <c r="P402" t="s">
        <v>764</v>
      </c>
      <c r="Q402">
        <v>6.8184074246626571E-5</v>
      </c>
      <c r="R402">
        <f t="shared" si="27"/>
        <v>6.8184074246626569E-3</v>
      </c>
      <c r="S402">
        <v>485</v>
      </c>
    </row>
    <row r="403" spans="1:19" x14ac:dyDescent="0.25">
      <c r="A403">
        <v>99210</v>
      </c>
      <c r="B403" t="s">
        <v>1032</v>
      </c>
      <c r="C403">
        <v>2.8542999999999999E-6</v>
      </c>
      <c r="D403">
        <v>0.379</v>
      </c>
      <c r="E403">
        <f t="shared" si="24"/>
        <v>1.0817797E-6</v>
      </c>
      <c r="G403">
        <v>44265</v>
      </c>
      <c r="H403" t="s">
        <v>1025</v>
      </c>
      <c r="I403">
        <v>6.6237000000000006E-6</v>
      </c>
      <c r="J403">
        <v>0.379</v>
      </c>
      <c r="K403">
        <v>2.5103823000000003E-6</v>
      </c>
      <c r="L403" s="33">
        <f t="shared" si="25"/>
        <v>2.5103823000000003E-6</v>
      </c>
      <c r="M403" s="33">
        <f t="shared" si="26"/>
        <v>2.5103823000000003E-6</v>
      </c>
      <c r="O403" t="s">
        <v>757</v>
      </c>
      <c r="P403" t="s">
        <v>758</v>
      </c>
      <c r="Q403">
        <v>2.2162129829818408E-4</v>
      </c>
      <c r="R403">
        <f t="shared" si="27"/>
        <v>2.2162129829818408E-2</v>
      </c>
      <c r="S403">
        <v>25</v>
      </c>
    </row>
    <row r="404" spans="1:19" x14ac:dyDescent="0.25">
      <c r="A404">
        <v>99211</v>
      </c>
      <c r="B404" t="s">
        <v>578</v>
      </c>
      <c r="C404">
        <v>1.7308885E-4</v>
      </c>
      <c r="D404">
        <v>0.379</v>
      </c>
      <c r="E404">
        <f t="shared" si="24"/>
        <v>6.5600674150000007E-5</v>
      </c>
      <c r="G404">
        <v>44266</v>
      </c>
      <c r="H404" t="s">
        <v>1003</v>
      </c>
      <c r="I404">
        <v>1.8811315700000002E-3</v>
      </c>
      <c r="J404">
        <v>0.379</v>
      </c>
      <c r="K404">
        <v>7.1294886503000003E-4</v>
      </c>
      <c r="L404" s="33">
        <f t="shared" si="25"/>
        <v>7.2373923039230001E-4</v>
      </c>
      <c r="M404" s="33">
        <f t="shared" si="26"/>
        <v>0</v>
      </c>
      <c r="O404" t="s">
        <v>807</v>
      </c>
      <c r="P404" t="s">
        <v>808</v>
      </c>
      <c r="Q404">
        <v>9.3929474748735727E-5</v>
      </c>
      <c r="R404">
        <f t="shared" si="27"/>
        <v>9.3929474748735732E-3</v>
      </c>
      <c r="S404">
        <v>23</v>
      </c>
    </row>
    <row r="405" spans="1:19" x14ac:dyDescent="0.25">
      <c r="A405">
        <v>99214</v>
      </c>
      <c r="B405" t="s">
        <v>1124</v>
      </c>
      <c r="C405">
        <v>7.0898542000000003E-4</v>
      </c>
      <c r="D405">
        <v>0.379</v>
      </c>
      <c r="E405">
        <f t="shared" si="24"/>
        <v>2.6870547418E-4</v>
      </c>
      <c r="G405">
        <v>44266</v>
      </c>
      <c r="H405" t="s">
        <v>1003</v>
      </c>
      <c r="I405">
        <v>4.5257179099999998E-5</v>
      </c>
      <c r="J405">
        <v>0.153</v>
      </c>
      <c r="K405">
        <v>6.9243484022999995E-6</v>
      </c>
      <c r="L405" s="33">
        <f t="shared" si="25"/>
        <v>7.2373923039230001E-4</v>
      </c>
      <c r="M405" s="33">
        <f t="shared" si="26"/>
        <v>0</v>
      </c>
      <c r="O405" t="s">
        <v>867</v>
      </c>
      <c r="P405" t="s">
        <v>868</v>
      </c>
      <c r="Q405">
        <v>2.2716870323038489E-3</v>
      </c>
      <c r="R405">
        <f t="shared" si="27"/>
        <v>0.22716870323038491</v>
      </c>
      <c r="S405">
        <v>1045</v>
      </c>
    </row>
    <row r="406" spans="1:19" x14ac:dyDescent="0.25">
      <c r="A406">
        <v>99215</v>
      </c>
      <c r="B406" t="s">
        <v>1072</v>
      </c>
      <c r="C406">
        <v>4.1852760000000004E-5</v>
      </c>
      <c r="D406">
        <v>0.379</v>
      </c>
      <c r="E406">
        <f t="shared" si="24"/>
        <v>1.586219604E-5</v>
      </c>
      <c r="G406">
        <v>44266</v>
      </c>
      <c r="H406" t="s">
        <v>1003</v>
      </c>
      <c r="I406">
        <v>4.0271010000000002E-5</v>
      </c>
      <c r="J406">
        <v>9.6000000000000002E-2</v>
      </c>
      <c r="K406">
        <v>3.8660169600000005E-6</v>
      </c>
      <c r="L406" s="33">
        <f t="shared" si="25"/>
        <v>7.2373923039230001E-4</v>
      </c>
      <c r="M406" s="33">
        <f t="shared" si="26"/>
        <v>7.2373923039230001E-4</v>
      </c>
      <c r="O406" t="s">
        <v>753</v>
      </c>
      <c r="P406" t="s">
        <v>754</v>
      </c>
      <c r="Q406">
        <v>1.0394209669139639E-4</v>
      </c>
      <c r="R406">
        <f t="shared" si="27"/>
        <v>1.0394209669139639E-2</v>
      </c>
      <c r="S406">
        <v>80</v>
      </c>
    </row>
    <row r="407" spans="1:19" x14ac:dyDescent="0.25">
      <c r="A407">
        <v>99218</v>
      </c>
      <c r="B407" t="s">
        <v>1037</v>
      </c>
      <c r="C407">
        <v>4.1300000000000001E-7</v>
      </c>
      <c r="D407">
        <v>0.379</v>
      </c>
      <c r="E407">
        <f t="shared" si="24"/>
        <v>1.5652700000000001E-7</v>
      </c>
      <c r="G407">
        <v>44267</v>
      </c>
      <c r="H407" t="s">
        <v>1182</v>
      </c>
      <c r="I407">
        <v>1.9508300000000001E-8</v>
      </c>
      <c r="J407">
        <v>0.153</v>
      </c>
      <c r="K407">
        <v>2.9847699000000002E-9</v>
      </c>
      <c r="L407" s="33">
        <f t="shared" si="25"/>
        <v>2.9847699000000002E-9</v>
      </c>
      <c r="M407" s="33">
        <f t="shared" si="26"/>
        <v>2.9847699000000002E-9</v>
      </c>
      <c r="O407" t="s">
        <v>751</v>
      </c>
      <c r="P407" t="s">
        <v>752</v>
      </c>
      <c r="Q407">
        <v>1.9978057220351646E-4</v>
      </c>
      <c r="R407">
        <f t="shared" si="27"/>
        <v>1.9978057220351647E-2</v>
      </c>
      <c r="S407">
        <v>89</v>
      </c>
    </row>
    <row r="408" spans="1:19" x14ac:dyDescent="0.25">
      <c r="A408">
        <v>99219</v>
      </c>
      <c r="B408" t="s">
        <v>579</v>
      </c>
      <c r="C408">
        <v>8.2536030000000026E-5</v>
      </c>
      <c r="D408">
        <v>0.379</v>
      </c>
      <c r="E408">
        <f t="shared" si="24"/>
        <v>3.1281155370000009E-5</v>
      </c>
      <c r="G408">
        <v>45102</v>
      </c>
      <c r="H408" t="s">
        <v>586</v>
      </c>
      <c r="I408">
        <v>2.4775652799999999E-2</v>
      </c>
      <c r="J408">
        <v>3.5000000000000003E-2</v>
      </c>
      <c r="K408">
        <v>8.6714784800000005E-4</v>
      </c>
      <c r="L408" s="33">
        <f t="shared" si="25"/>
        <v>5.4717191880115706E-3</v>
      </c>
      <c r="M408" s="33">
        <f t="shared" si="26"/>
        <v>0</v>
      </c>
      <c r="O408" t="s">
        <v>755</v>
      </c>
      <c r="P408" t="s">
        <v>756</v>
      </c>
      <c r="Q408">
        <v>1.0450280276618043E-4</v>
      </c>
      <c r="R408">
        <f t="shared" si="27"/>
        <v>1.0450280276618044E-2</v>
      </c>
      <c r="S408">
        <v>94</v>
      </c>
    </row>
    <row r="409" spans="1:19" x14ac:dyDescent="0.25">
      <c r="A409">
        <v>99222</v>
      </c>
      <c r="B409" t="s">
        <v>975</v>
      </c>
      <c r="C409">
        <v>4.7079829999999998E-5</v>
      </c>
      <c r="D409">
        <v>0.379</v>
      </c>
      <c r="E409">
        <f t="shared" si="24"/>
        <v>1.7843255569999999E-5</v>
      </c>
      <c r="G409">
        <v>45102</v>
      </c>
      <c r="H409" t="s">
        <v>586</v>
      </c>
      <c r="I409">
        <v>9.3725988000000014E-4</v>
      </c>
      <c r="J409">
        <v>0.379</v>
      </c>
      <c r="K409">
        <v>3.5522149452000006E-4</v>
      </c>
      <c r="L409" s="33">
        <f t="shared" si="25"/>
        <v>5.4717191880115706E-3</v>
      </c>
      <c r="M409" s="33">
        <f t="shared" si="26"/>
        <v>0</v>
      </c>
      <c r="O409" t="s">
        <v>781</v>
      </c>
      <c r="P409" t="s">
        <v>782</v>
      </c>
      <c r="Q409">
        <v>1.2884390043764989E-3</v>
      </c>
      <c r="R409">
        <f t="shared" si="27"/>
        <v>0.1288439004376499</v>
      </c>
      <c r="S409">
        <v>609</v>
      </c>
    </row>
    <row r="410" spans="1:19" x14ac:dyDescent="0.25">
      <c r="A410">
        <v>99223</v>
      </c>
      <c r="B410" t="s">
        <v>976</v>
      </c>
      <c r="C410">
        <v>4.7861398999999991E-4</v>
      </c>
      <c r="D410">
        <v>0.379</v>
      </c>
      <c r="E410">
        <f t="shared" si="24"/>
        <v>1.8139470220999998E-4</v>
      </c>
      <c r="G410">
        <v>45102</v>
      </c>
      <c r="H410" t="s">
        <v>586</v>
      </c>
      <c r="I410">
        <v>6.6646765629098894E-7</v>
      </c>
      <c r="J410">
        <v>0.33700000000000002</v>
      </c>
      <c r="K410">
        <v>2.245996001700633E-7</v>
      </c>
      <c r="L410" s="33">
        <f t="shared" si="25"/>
        <v>5.4717191880115706E-3</v>
      </c>
      <c r="M410" s="33">
        <f t="shared" si="26"/>
        <v>0</v>
      </c>
      <c r="O410" t="s">
        <v>854</v>
      </c>
      <c r="P410" t="s">
        <v>855</v>
      </c>
      <c r="Q410">
        <v>2.1456735741722092E-3</v>
      </c>
      <c r="R410">
        <f t="shared" si="27"/>
        <v>0.21456735741722091</v>
      </c>
      <c r="S410">
        <v>1051</v>
      </c>
    </row>
    <row r="411" spans="1:19" x14ac:dyDescent="0.25">
      <c r="A411">
        <v>99229</v>
      </c>
      <c r="B411" t="s">
        <v>998</v>
      </c>
      <c r="C411">
        <v>1.156344797E-2</v>
      </c>
      <c r="D411">
        <v>0.379</v>
      </c>
      <c r="E411">
        <f t="shared" si="24"/>
        <v>4.3825467806300001E-3</v>
      </c>
      <c r="G411">
        <v>45102</v>
      </c>
      <c r="H411" t="s">
        <v>586</v>
      </c>
      <c r="I411">
        <v>2.7740436273800004E-2</v>
      </c>
      <c r="J411">
        <v>0.153</v>
      </c>
      <c r="K411">
        <v>4.2442867498914006E-3</v>
      </c>
      <c r="L411" s="33">
        <f t="shared" si="25"/>
        <v>5.4717191880115706E-3</v>
      </c>
      <c r="M411" s="33">
        <f t="shared" si="26"/>
        <v>0</v>
      </c>
      <c r="O411" t="s">
        <v>861</v>
      </c>
      <c r="P411" t="s">
        <v>862</v>
      </c>
      <c r="Q411">
        <v>4.6702169613744866E-3</v>
      </c>
      <c r="R411">
        <f t="shared" si="27"/>
        <v>0.46702169613744865</v>
      </c>
      <c r="S411">
        <v>1049</v>
      </c>
    </row>
    <row r="412" spans="1:19" x14ac:dyDescent="0.25">
      <c r="A412">
        <v>99230</v>
      </c>
      <c r="B412" t="s">
        <v>1033</v>
      </c>
      <c r="C412">
        <v>2.443278E-5</v>
      </c>
      <c r="D412">
        <v>0.379</v>
      </c>
      <c r="E412">
        <f t="shared" si="24"/>
        <v>9.26002362E-6</v>
      </c>
      <c r="G412">
        <v>45102</v>
      </c>
      <c r="H412" t="s">
        <v>586</v>
      </c>
      <c r="I412">
        <v>5.0401000000000008E-5</v>
      </c>
      <c r="J412">
        <v>9.6000000000000002E-2</v>
      </c>
      <c r="K412">
        <v>4.8384960000000011E-6</v>
      </c>
      <c r="L412" s="33">
        <f t="shared" si="25"/>
        <v>5.4717191880115706E-3</v>
      </c>
      <c r="M412" s="33">
        <f t="shared" si="26"/>
        <v>5.4717191880115706E-3</v>
      </c>
      <c r="O412" t="s">
        <v>873</v>
      </c>
      <c r="P412" t="s">
        <v>874</v>
      </c>
      <c r="Q412">
        <v>2.6388789600281819E-4</v>
      </c>
      <c r="R412">
        <f t="shared" si="27"/>
        <v>2.638878960028182E-2</v>
      </c>
      <c r="S412">
        <v>1043</v>
      </c>
    </row>
    <row r="413" spans="1:19" x14ac:dyDescent="0.25">
      <c r="A413">
        <v>99232</v>
      </c>
      <c r="B413" t="s">
        <v>674</v>
      </c>
      <c r="C413">
        <v>1.2797688999999999E-4</v>
      </c>
      <c r="D413">
        <v>0.379</v>
      </c>
      <c r="E413">
        <f t="shared" si="24"/>
        <v>4.8503241309999997E-5</v>
      </c>
      <c r="G413">
        <v>45107</v>
      </c>
      <c r="H413" t="s">
        <v>1073</v>
      </c>
      <c r="I413">
        <v>3.044E-8</v>
      </c>
      <c r="J413">
        <v>0.379</v>
      </c>
      <c r="K413">
        <v>1.1536760000000001E-8</v>
      </c>
      <c r="L413" s="33">
        <f t="shared" si="25"/>
        <v>3.8908115227999999E-6</v>
      </c>
      <c r="M413" s="33">
        <f t="shared" si="26"/>
        <v>0</v>
      </c>
      <c r="O413" t="s">
        <v>827</v>
      </c>
      <c r="P413" t="s">
        <v>828</v>
      </c>
      <c r="Q413">
        <v>7.7391609536194838E-5</v>
      </c>
      <c r="R413">
        <f t="shared" si="27"/>
        <v>7.7391609536194839E-3</v>
      </c>
      <c r="S413">
        <v>655</v>
      </c>
    </row>
    <row r="414" spans="1:19" x14ac:dyDescent="0.25">
      <c r="A414">
        <v>99233</v>
      </c>
      <c r="B414" t="s">
        <v>999</v>
      </c>
      <c r="C414">
        <v>2.9547975000000001E-4</v>
      </c>
      <c r="D414">
        <v>0.379</v>
      </c>
      <c r="E414">
        <f t="shared" si="24"/>
        <v>1.1198682525E-4</v>
      </c>
      <c r="G414">
        <v>45107</v>
      </c>
      <c r="H414" t="s">
        <v>1073</v>
      </c>
      <c r="I414">
        <v>3.8387275999999995E-6</v>
      </c>
      <c r="J414">
        <v>0.153</v>
      </c>
      <c r="K414">
        <v>5.8732532279999988E-7</v>
      </c>
      <c r="L414" s="33">
        <f t="shared" si="25"/>
        <v>3.8908115227999999E-6</v>
      </c>
      <c r="M414" s="33">
        <f t="shared" si="26"/>
        <v>0</v>
      </c>
      <c r="O414" t="s">
        <v>707</v>
      </c>
      <c r="P414" t="s">
        <v>708</v>
      </c>
      <c r="Q414">
        <v>1.0876071081388602E-6</v>
      </c>
      <c r="R414">
        <f t="shared" si="27"/>
        <v>1.0876071081388602E-4</v>
      </c>
      <c r="S414">
        <v>302</v>
      </c>
    </row>
    <row r="415" spans="1:19" x14ac:dyDescent="0.25">
      <c r="A415">
        <v>99237</v>
      </c>
      <c r="B415" t="s">
        <v>1000</v>
      </c>
      <c r="C415">
        <v>4.4478012500000004E-2</v>
      </c>
      <c r="D415">
        <v>0.379</v>
      </c>
      <c r="E415">
        <f t="shared" si="24"/>
        <v>1.6857166737500002E-2</v>
      </c>
      <c r="G415">
        <v>45107</v>
      </c>
      <c r="H415" t="s">
        <v>1073</v>
      </c>
      <c r="I415">
        <v>3.4291140000000004E-5</v>
      </c>
      <c r="J415">
        <v>9.6000000000000002E-2</v>
      </c>
      <c r="K415">
        <v>3.2919494400000004E-6</v>
      </c>
      <c r="L415" s="33">
        <f t="shared" si="25"/>
        <v>3.8908115227999999E-6</v>
      </c>
      <c r="M415" s="33">
        <f t="shared" si="26"/>
        <v>3.8908115227999999E-6</v>
      </c>
      <c r="O415" t="s">
        <v>831</v>
      </c>
      <c r="P415" t="s">
        <v>832</v>
      </c>
      <c r="Q415">
        <v>2.106220011248193E-5</v>
      </c>
      <c r="R415">
        <f t="shared" si="27"/>
        <v>2.1062200112481931E-3</v>
      </c>
      <c r="S415">
        <v>105</v>
      </c>
    </row>
    <row r="416" spans="1:19" x14ac:dyDescent="0.25">
      <c r="A416">
        <v>99238</v>
      </c>
      <c r="B416" t="s">
        <v>990</v>
      </c>
      <c r="C416">
        <v>1.5243240999999999E-4</v>
      </c>
      <c r="D416">
        <v>0.379</v>
      </c>
      <c r="E416">
        <f t="shared" si="24"/>
        <v>5.7771883389999998E-5</v>
      </c>
      <c r="G416">
        <v>45111</v>
      </c>
      <c r="H416" t="s">
        <v>816</v>
      </c>
      <c r="I416">
        <v>7.5263760000000002E-7</v>
      </c>
      <c r="J416">
        <v>0.153</v>
      </c>
      <c r="K416">
        <v>1.151535528E-7</v>
      </c>
      <c r="L416" s="33">
        <f t="shared" si="25"/>
        <v>1.151535528E-7</v>
      </c>
      <c r="M416" s="33">
        <f t="shared" si="26"/>
        <v>1.151535528E-7</v>
      </c>
      <c r="O416" t="s">
        <v>817</v>
      </c>
      <c r="P416" t="s">
        <v>818</v>
      </c>
      <c r="Q416">
        <v>3.6427447505730791E-5</v>
      </c>
      <c r="R416">
        <f t="shared" si="27"/>
        <v>3.6427447505730792E-3</v>
      </c>
      <c r="S416">
        <v>611</v>
      </c>
    </row>
    <row r="417" spans="1:19" x14ac:dyDescent="0.25">
      <c r="A417">
        <v>99239</v>
      </c>
      <c r="B417" t="s">
        <v>1096</v>
      </c>
      <c r="C417">
        <v>3.12E-9</v>
      </c>
      <c r="D417">
        <v>0.379</v>
      </c>
      <c r="E417">
        <f t="shared" si="24"/>
        <v>1.18248E-9</v>
      </c>
      <c r="G417">
        <v>45201</v>
      </c>
      <c r="H417" t="s">
        <v>1026</v>
      </c>
      <c r="I417">
        <v>2.2149999999999999E-7</v>
      </c>
      <c r="J417">
        <v>0.379</v>
      </c>
      <c r="K417">
        <v>8.3948499999999992E-8</v>
      </c>
      <c r="L417" s="33">
        <f t="shared" si="25"/>
        <v>8.3948499999999992E-8</v>
      </c>
      <c r="M417" s="33">
        <f t="shared" si="26"/>
        <v>8.3948499999999992E-8</v>
      </c>
      <c r="O417" t="s">
        <v>833</v>
      </c>
      <c r="P417" t="s">
        <v>834</v>
      </c>
      <c r="Q417">
        <v>9.1364809329433849E-5</v>
      </c>
      <c r="R417">
        <f t="shared" si="27"/>
        <v>9.1364809329433846E-3</v>
      </c>
      <c r="S417">
        <v>196</v>
      </c>
    </row>
    <row r="418" spans="1:19" x14ac:dyDescent="0.25">
      <c r="A418">
        <v>99243</v>
      </c>
      <c r="B418" t="s">
        <v>1104</v>
      </c>
      <c r="C418">
        <v>3.7534860000000003E-5</v>
      </c>
      <c r="D418">
        <v>0.379</v>
      </c>
      <c r="E418">
        <f t="shared" si="24"/>
        <v>1.4225711940000001E-5</v>
      </c>
      <c r="G418">
        <v>45202</v>
      </c>
      <c r="H418" t="s">
        <v>565</v>
      </c>
      <c r="I418">
        <v>2.2901570600000001E-2</v>
      </c>
      <c r="J418">
        <v>3.5000000000000003E-2</v>
      </c>
      <c r="K418">
        <v>8.0155497100000014E-4</v>
      </c>
      <c r="L418" s="33">
        <f t="shared" si="25"/>
        <v>1.3280596359883379E-2</v>
      </c>
      <c r="M418" s="33">
        <f t="shared" si="26"/>
        <v>0</v>
      </c>
      <c r="O418" t="s">
        <v>743</v>
      </c>
      <c r="P418" t="s">
        <v>744</v>
      </c>
      <c r="Q418">
        <v>9.4382346914856916E-4</v>
      </c>
      <c r="R418">
        <f t="shared" si="27"/>
        <v>9.4382346914856918E-2</v>
      </c>
      <c r="S418">
        <v>620</v>
      </c>
    </row>
    <row r="419" spans="1:19" x14ac:dyDescent="0.25">
      <c r="A419">
        <v>99247</v>
      </c>
      <c r="B419" t="s">
        <v>581</v>
      </c>
      <c r="C419">
        <v>8.3912769999999992E-5</v>
      </c>
      <c r="D419">
        <v>0.379</v>
      </c>
      <c r="E419">
        <f t="shared" si="24"/>
        <v>3.1802939829999996E-5</v>
      </c>
      <c r="G419">
        <v>45202</v>
      </c>
      <c r="H419" t="s">
        <v>565</v>
      </c>
      <c r="I419">
        <v>5.5231013200000003E-3</v>
      </c>
      <c r="J419">
        <v>0.379</v>
      </c>
      <c r="K419">
        <v>2.0932554002800001E-3</v>
      </c>
      <c r="L419" s="33">
        <f t="shared" si="25"/>
        <v>1.3280596359883379E-2</v>
      </c>
      <c r="M419" s="33">
        <f t="shared" si="26"/>
        <v>0</v>
      </c>
      <c r="O419" t="s">
        <v>759</v>
      </c>
      <c r="P419" t="s">
        <v>760</v>
      </c>
      <c r="Q419">
        <v>4.0117848994524797E-4</v>
      </c>
      <c r="R419">
        <f t="shared" si="27"/>
        <v>4.01178489945248E-2</v>
      </c>
      <c r="S419">
        <v>30</v>
      </c>
    </row>
    <row r="420" spans="1:19" x14ac:dyDescent="0.25">
      <c r="A420">
        <v>99252</v>
      </c>
      <c r="B420" t="s">
        <v>675</v>
      </c>
      <c r="C420">
        <v>7.4184267100000012E-3</v>
      </c>
      <c r="D420">
        <v>0.379</v>
      </c>
      <c r="E420">
        <f t="shared" si="24"/>
        <v>2.8115837230900005E-3</v>
      </c>
      <c r="G420">
        <v>45202</v>
      </c>
      <c r="H420" t="s">
        <v>565</v>
      </c>
      <c r="I420">
        <v>6.602441240678924E-4</v>
      </c>
      <c r="J420">
        <v>0.33700000000000002</v>
      </c>
      <c r="K420">
        <v>2.2250226981087974E-4</v>
      </c>
      <c r="L420" s="33">
        <f t="shared" si="25"/>
        <v>1.3280596359883379E-2</v>
      </c>
      <c r="M420" s="33">
        <f t="shared" si="26"/>
        <v>0</v>
      </c>
      <c r="O420" t="s">
        <v>749</v>
      </c>
      <c r="P420" t="s">
        <v>750</v>
      </c>
      <c r="Q420">
        <v>4.7505731671022197E-5</v>
      </c>
      <c r="R420">
        <f t="shared" si="27"/>
        <v>4.7505731671022193E-3</v>
      </c>
      <c r="S420">
        <v>514</v>
      </c>
    </row>
    <row r="421" spans="1:19" x14ac:dyDescent="0.25">
      <c r="A421">
        <v>99256</v>
      </c>
      <c r="B421" t="s">
        <v>1034</v>
      </c>
      <c r="C421">
        <v>8.6973340000000019E-5</v>
      </c>
      <c r="D421">
        <v>0.379</v>
      </c>
      <c r="E421">
        <f t="shared" si="24"/>
        <v>3.2962895860000007E-5</v>
      </c>
      <c r="G421">
        <v>45202</v>
      </c>
      <c r="H421" t="s">
        <v>565</v>
      </c>
      <c r="I421">
        <v>6.6426690972499994E-2</v>
      </c>
      <c r="J421">
        <v>0.153</v>
      </c>
      <c r="K421">
        <v>1.0163283718792498E-2</v>
      </c>
      <c r="L421" s="33">
        <f t="shared" si="25"/>
        <v>1.3280596359883379E-2</v>
      </c>
      <c r="M421" s="33">
        <f t="shared" si="26"/>
        <v>1.3280596359883379E-2</v>
      </c>
      <c r="O421" t="s">
        <v>731</v>
      </c>
      <c r="P421" t="s">
        <v>732</v>
      </c>
      <c r="Q421">
        <v>1.519983144787185E-3</v>
      </c>
      <c r="R421">
        <f t="shared" si="27"/>
        <v>0.1519983144787185</v>
      </c>
      <c r="S421">
        <v>3226</v>
      </c>
    </row>
    <row r="422" spans="1:19" x14ac:dyDescent="0.25">
      <c r="A422">
        <v>99257</v>
      </c>
      <c r="B422" t="s">
        <v>977</v>
      </c>
      <c r="C422">
        <v>3.1731881999999995E-4</v>
      </c>
      <c r="D422">
        <v>0.379</v>
      </c>
      <c r="E422">
        <f t="shared" si="24"/>
        <v>1.2026383277999999E-4</v>
      </c>
      <c r="G422">
        <v>45203</v>
      </c>
      <c r="H422" t="s">
        <v>587</v>
      </c>
      <c r="I422">
        <v>5.9873184000000003E-3</v>
      </c>
      <c r="J422">
        <v>3.5000000000000003E-2</v>
      </c>
      <c r="K422">
        <v>2.0955614400000003E-4</v>
      </c>
      <c r="L422" s="33">
        <f t="shared" si="25"/>
        <v>3.2421700877600002E-4</v>
      </c>
      <c r="M422" s="33">
        <f t="shared" si="26"/>
        <v>0</v>
      </c>
      <c r="O422" t="s">
        <v>773</v>
      </c>
      <c r="P422" t="s">
        <v>774</v>
      </c>
      <c r="Q422">
        <v>6.5141044542950848E-3</v>
      </c>
      <c r="R422">
        <f t="shared" si="27"/>
        <v>0.65141044542950843</v>
      </c>
      <c r="S422">
        <v>3227</v>
      </c>
    </row>
    <row r="423" spans="1:19" x14ac:dyDescent="0.25">
      <c r="A423">
        <v>99265</v>
      </c>
      <c r="B423" t="s">
        <v>610</v>
      </c>
      <c r="C423">
        <v>3.4211609399999996E-3</v>
      </c>
      <c r="D423">
        <v>0.379</v>
      </c>
      <c r="E423">
        <f t="shared" si="24"/>
        <v>1.2966199962599998E-3</v>
      </c>
      <c r="G423">
        <v>45203</v>
      </c>
      <c r="H423" t="s">
        <v>587</v>
      </c>
      <c r="I423">
        <v>8.4167929999999966E-5</v>
      </c>
      <c r="J423">
        <v>0.379</v>
      </c>
      <c r="K423">
        <v>3.1899645469999987E-5</v>
      </c>
      <c r="L423" s="33">
        <f t="shared" si="25"/>
        <v>3.2421700877600002E-4</v>
      </c>
      <c r="M423" s="33">
        <f t="shared" si="26"/>
        <v>0</v>
      </c>
      <c r="O423" t="s">
        <v>779</v>
      </c>
      <c r="P423" t="s">
        <v>780</v>
      </c>
      <c r="Q423">
        <v>5.493352806781677E-3</v>
      </c>
      <c r="R423">
        <f t="shared" si="27"/>
        <v>0.54933528067816773</v>
      </c>
      <c r="S423">
        <v>3228</v>
      </c>
    </row>
    <row r="424" spans="1:19" x14ac:dyDescent="0.25">
      <c r="A424">
        <v>99266</v>
      </c>
      <c r="B424" t="s">
        <v>978</v>
      </c>
      <c r="C424">
        <v>1.295352E-4</v>
      </c>
      <c r="D424">
        <v>0.379</v>
      </c>
      <c r="E424">
        <f t="shared" si="24"/>
        <v>4.9093840800000003E-5</v>
      </c>
      <c r="G424">
        <v>45203</v>
      </c>
      <c r="H424" t="s">
        <v>587</v>
      </c>
      <c r="I424">
        <v>5.40923002E-4</v>
      </c>
      <c r="J424">
        <v>0.153</v>
      </c>
      <c r="K424">
        <v>8.2761219305999998E-5</v>
      </c>
      <c r="L424" s="33">
        <f t="shared" si="25"/>
        <v>3.2421700877600002E-4</v>
      </c>
      <c r="M424" s="33">
        <f t="shared" si="26"/>
        <v>3.2421700877600002E-4</v>
      </c>
      <c r="O424" t="s">
        <v>785</v>
      </c>
      <c r="P424" t="s">
        <v>786</v>
      </c>
      <c r="Q424">
        <v>9.3321078392270048E-4</v>
      </c>
      <c r="R424">
        <f t="shared" si="27"/>
        <v>9.3321078392270052E-2</v>
      </c>
      <c r="S424">
        <v>3229</v>
      </c>
    </row>
    <row r="425" spans="1:19" x14ac:dyDescent="0.25">
      <c r="A425">
        <v>99271</v>
      </c>
      <c r="B425" t="s">
        <v>1107</v>
      </c>
      <c r="C425">
        <v>8.9665299999999997E-5</v>
      </c>
      <c r="D425">
        <v>0.379</v>
      </c>
      <c r="E425">
        <f t="shared" si="24"/>
        <v>3.3983148699999996E-5</v>
      </c>
      <c r="G425">
        <v>45205</v>
      </c>
      <c r="H425" t="s">
        <v>1154</v>
      </c>
      <c r="I425">
        <v>3.8731525000000005E-6</v>
      </c>
      <c r="J425">
        <v>0.153</v>
      </c>
      <c r="K425">
        <v>5.9259233250000003E-7</v>
      </c>
      <c r="L425" s="33">
        <f t="shared" si="25"/>
        <v>5.9259233250000003E-7</v>
      </c>
      <c r="M425" s="33">
        <f t="shared" si="26"/>
        <v>5.9259233250000003E-7</v>
      </c>
      <c r="O425" t="s">
        <v>859</v>
      </c>
      <c r="P425" t="s">
        <v>860</v>
      </c>
      <c r="Q425">
        <v>2.6227046660446817E-3</v>
      </c>
      <c r="R425">
        <f t="shared" si="27"/>
        <v>0.26227046660446818</v>
      </c>
      <c r="S425">
        <v>3230</v>
      </c>
    </row>
    <row r="426" spans="1:19" x14ac:dyDescent="0.25">
      <c r="A426">
        <v>99274</v>
      </c>
      <c r="B426" t="s">
        <v>1056</v>
      </c>
      <c r="C426">
        <v>2.2743000000000002E-7</v>
      </c>
      <c r="D426">
        <v>0.379</v>
      </c>
      <c r="E426">
        <f t="shared" si="24"/>
        <v>8.619597000000001E-8</v>
      </c>
      <c r="G426">
        <v>45207</v>
      </c>
      <c r="H426" t="s">
        <v>1074</v>
      </c>
      <c r="I426">
        <v>3.2255000000000004E-7</v>
      </c>
      <c r="J426">
        <v>0.379</v>
      </c>
      <c r="K426">
        <v>1.2224645000000001E-7</v>
      </c>
      <c r="L426" s="33">
        <f t="shared" si="25"/>
        <v>1.3780944404E-6</v>
      </c>
      <c r="M426" s="33">
        <f t="shared" si="26"/>
        <v>0</v>
      </c>
      <c r="O426" t="s">
        <v>865</v>
      </c>
      <c r="P426" t="s">
        <v>866</v>
      </c>
      <c r="Q426">
        <v>5.7083417493079564E-3</v>
      </c>
      <c r="R426">
        <f t="shared" si="27"/>
        <v>0.57083417493079569</v>
      </c>
      <c r="S426">
        <v>3231</v>
      </c>
    </row>
    <row r="427" spans="1:19" x14ac:dyDescent="0.25">
      <c r="A427">
        <v>99276</v>
      </c>
      <c r="B427" t="s">
        <v>1007</v>
      </c>
      <c r="C427">
        <v>1.8829929999999999E-5</v>
      </c>
      <c r="D427">
        <v>0.379</v>
      </c>
      <c r="E427">
        <f t="shared" si="24"/>
        <v>7.1365434699999997E-6</v>
      </c>
      <c r="G427">
        <v>45207</v>
      </c>
      <c r="H427" t="s">
        <v>1074</v>
      </c>
      <c r="I427">
        <v>8.2081567999999996E-6</v>
      </c>
      <c r="J427">
        <v>0.153</v>
      </c>
      <c r="K427">
        <v>1.2558479904E-6</v>
      </c>
      <c r="L427" s="33">
        <f t="shared" si="25"/>
        <v>1.3780944404E-6</v>
      </c>
      <c r="M427" s="33">
        <f t="shared" si="26"/>
        <v>1.3780944404E-6</v>
      </c>
      <c r="O427" t="s">
        <v>871</v>
      </c>
      <c r="P427" t="s">
        <v>872</v>
      </c>
      <c r="Q427">
        <v>2.7765594638156981E-3</v>
      </c>
      <c r="R427">
        <f t="shared" si="27"/>
        <v>0.27765594638156982</v>
      </c>
      <c r="S427">
        <v>3232</v>
      </c>
    </row>
    <row r="428" spans="1:19" x14ac:dyDescent="0.25">
      <c r="A428">
        <v>99281</v>
      </c>
      <c r="B428" t="s">
        <v>676</v>
      </c>
      <c r="C428">
        <v>2.4977700000000005E-6</v>
      </c>
      <c r="D428">
        <v>0.379</v>
      </c>
      <c r="E428">
        <f t="shared" si="24"/>
        <v>9.4665483000000023E-7</v>
      </c>
      <c r="G428">
        <v>45208</v>
      </c>
      <c r="H428" t="s">
        <v>986</v>
      </c>
      <c r="I428">
        <v>1.0427278999999999E-4</v>
      </c>
      <c r="J428">
        <v>0.379</v>
      </c>
      <c r="K428">
        <v>3.951938741E-5</v>
      </c>
      <c r="L428" s="33">
        <f t="shared" si="25"/>
        <v>4.4207232715400002E-5</v>
      </c>
      <c r="M428" s="33">
        <f t="shared" si="26"/>
        <v>0</v>
      </c>
      <c r="O428" t="s">
        <v>877</v>
      </c>
      <c r="P428" t="s">
        <v>878</v>
      </c>
      <c r="Q428">
        <v>3.2215895228709761E-4</v>
      </c>
      <c r="R428">
        <f t="shared" si="27"/>
        <v>3.2215895228709761E-2</v>
      </c>
      <c r="S428">
        <v>3233</v>
      </c>
    </row>
    <row r="429" spans="1:19" x14ac:dyDescent="0.25">
      <c r="A429">
        <v>99301</v>
      </c>
      <c r="B429" t="s">
        <v>1062</v>
      </c>
      <c r="C429">
        <v>4.6126467E-4</v>
      </c>
      <c r="D429">
        <v>0.379</v>
      </c>
      <c r="E429">
        <f t="shared" si="24"/>
        <v>1.7481930993000001E-4</v>
      </c>
      <c r="G429">
        <v>45208</v>
      </c>
      <c r="H429" t="s">
        <v>986</v>
      </c>
      <c r="I429">
        <v>3.0639511800000007E-5</v>
      </c>
      <c r="J429">
        <v>0.153</v>
      </c>
      <c r="K429">
        <v>4.6878453054000009E-6</v>
      </c>
      <c r="L429" s="33">
        <f t="shared" si="25"/>
        <v>4.4207232715400002E-5</v>
      </c>
      <c r="M429" s="33">
        <f t="shared" si="26"/>
        <v>4.4207232715400002E-5</v>
      </c>
      <c r="O429" t="s">
        <v>693</v>
      </c>
      <c r="P429" t="s">
        <v>694</v>
      </c>
      <c r="Q429">
        <v>1.0249772870743188E-3</v>
      </c>
      <c r="R429">
        <f t="shared" si="27"/>
        <v>0.10249772870743187</v>
      </c>
      <c r="S429">
        <v>3234</v>
      </c>
    </row>
    <row r="430" spans="1:19" x14ac:dyDescent="0.25">
      <c r="A430">
        <v>99310</v>
      </c>
      <c r="B430" t="s">
        <v>1108</v>
      </c>
      <c r="C430">
        <v>1.7751E-6</v>
      </c>
      <c r="D430">
        <v>0.379</v>
      </c>
      <c r="E430">
        <f t="shared" si="24"/>
        <v>6.7276290000000003E-7</v>
      </c>
      <c r="G430">
        <v>45220</v>
      </c>
      <c r="H430" t="s">
        <v>14</v>
      </c>
      <c r="I430">
        <v>3.8850000000000001E-6</v>
      </c>
      <c r="J430">
        <v>3.5000000000000003E-2</v>
      </c>
      <c r="K430">
        <v>1.3597500000000002E-7</v>
      </c>
      <c r="L430" s="33">
        <f t="shared" si="25"/>
        <v>4.346158841436E-3</v>
      </c>
      <c r="M430" s="33">
        <f t="shared" si="26"/>
        <v>0</v>
      </c>
      <c r="O430" t="s">
        <v>699</v>
      </c>
      <c r="P430" t="s">
        <v>700</v>
      </c>
      <c r="Q430">
        <v>1.0555858788582578E-3</v>
      </c>
      <c r="R430">
        <f t="shared" si="27"/>
        <v>0.10555858788582578</v>
      </c>
      <c r="S430">
        <v>2006</v>
      </c>
    </row>
    <row r="431" spans="1:19" x14ac:dyDescent="0.25">
      <c r="A431">
        <v>99312</v>
      </c>
      <c r="B431" t="s">
        <v>1097</v>
      </c>
      <c r="C431">
        <v>1.0530000000000001E-8</v>
      </c>
      <c r="D431">
        <v>0.379</v>
      </c>
      <c r="E431">
        <f t="shared" si="24"/>
        <v>3.9908699999999999E-9</v>
      </c>
      <c r="G431">
        <v>45220</v>
      </c>
      <c r="H431" t="s">
        <v>14</v>
      </c>
      <c r="I431">
        <v>2.8405378211999999E-2</v>
      </c>
      <c r="J431">
        <v>0.153</v>
      </c>
      <c r="K431">
        <v>4.3460228664359999E-3</v>
      </c>
      <c r="L431" s="33">
        <f t="shared" si="25"/>
        <v>4.346158841436E-3</v>
      </c>
      <c r="M431" s="33">
        <f t="shared" si="26"/>
        <v>4.346158841436E-3</v>
      </c>
      <c r="O431" t="s">
        <v>719</v>
      </c>
      <c r="P431" t="s">
        <v>720</v>
      </c>
      <c r="Q431">
        <v>4.7731511526917072E-3</v>
      </c>
      <c r="R431">
        <f t="shared" si="27"/>
        <v>0.4773151152691707</v>
      </c>
      <c r="S431">
        <v>325</v>
      </c>
    </row>
    <row r="432" spans="1:19" x14ac:dyDescent="0.25">
      <c r="A432">
        <v>99380</v>
      </c>
      <c r="B432" t="s">
        <v>1125</v>
      </c>
      <c r="C432">
        <v>1.9951799999999998E-6</v>
      </c>
      <c r="D432">
        <v>0.379</v>
      </c>
      <c r="E432">
        <f t="shared" si="24"/>
        <v>7.561732199999999E-7</v>
      </c>
      <c r="G432">
        <v>45225</v>
      </c>
      <c r="H432" t="s">
        <v>1215</v>
      </c>
      <c r="I432">
        <v>3.3196000000000002E-7</v>
      </c>
      <c r="J432">
        <v>9.6000000000000002E-2</v>
      </c>
      <c r="K432">
        <v>3.1868160000000003E-8</v>
      </c>
      <c r="L432" s="33">
        <f t="shared" si="25"/>
        <v>3.1868160000000003E-8</v>
      </c>
      <c r="M432" s="33">
        <f t="shared" si="26"/>
        <v>3.1868160000000003E-8</v>
      </c>
      <c r="O432" t="s">
        <v>725</v>
      </c>
      <c r="P432" t="s">
        <v>726</v>
      </c>
      <c r="Q432">
        <v>3.6658735403815256E-3</v>
      </c>
      <c r="R432">
        <f t="shared" si="27"/>
        <v>0.36658735403815257</v>
      </c>
      <c r="S432">
        <v>2019</v>
      </c>
    </row>
    <row r="433" spans="1:19" x14ac:dyDescent="0.25">
      <c r="A433">
        <v>99397</v>
      </c>
      <c r="B433" t="s">
        <v>1098</v>
      </c>
      <c r="C433">
        <v>7.8000000000000004E-9</v>
      </c>
      <c r="D433">
        <v>0.379</v>
      </c>
      <c r="E433">
        <f t="shared" si="24"/>
        <v>2.9562000000000002E-9</v>
      </c>
      <c r="G433">
        <v>45300</v>
      </c>
      <c r="H433" t="s">
        <v>332</v>
      </c>
      <c r="I433">
        <v>3.9160200000000005E-5</v>
      </c>
      <c r="J433">
        <v>3.5000000000000003E-2</v>
      </c>
      <c r="K433">
        <v>1.3706070000000003E-6</v>
      </c>
      <c r="L433" s="33">
        <f t="shared" si="25"/>
        <v>3.1242628410000005E-6</v>
      </c>
      <c r="M433" s="33">
        <f t="shared" si="26"/>
        <v>0</v>
      </c>
      <c r="O433" t="s">
        <v>837</v>
      </c>
      <c r="P433" t="s">
        <v>838</v>
      </c>
      <c r="Q433">
        <v>3.7249783865727605E-5</v>
      </c>
      <c r="R433">
        <f t="shared" si="27"/>
        <v>3.7249783865727607E-3</v>
      </c>
      <c r="S433">
        <v>320</v>
      </c>
    </row>
    <row r="434" spans="1:19" x14ac:dyDescent="0.25">
      <c r="A434">
        <v>99408</v>
      </c>
      <c r="B434" t="s">
        <v>1126</v>
      </c>
      <c r="C434">
        <v>3.6684999999999993E-7</v>
      </c>
      <c r="D434">
        <v>0.379</v>
      </c>
      <c r="E434">
        <f t="shared" si="24"/>
        <v>1.3903614999999996E-7</v>
      </c>
      <c r="G434">
        <v>45300</v>
      </c>
      <c r="H434" t="s">
        <v>332</v>
      </c>
      <c r="I434">
        <v>5.4605700000000003E-7</v>
      </c>
      <c r="J434">
        <v>0.153</v>
      </c>
      <c r="K434">
        <v>8.3546721000000007E-8</v>
      </c>
      <c r="L434" s="33">
        <f t="shared" si="25"/>
        <v>3.1242628410000005E-6</v>
      </c>
      <c r="M434" s="33">
        <f t="shared" si="26"/>
        <v>0</v>
      </c>
      <c r="O434" t="s">
        <v>821</v>
      </c>
      <c r="P434" t="s">
        <v>822</v>
      </c>
      <c r="Q434">
        <v>1.4837918845953728E-4</v>
      </c>
      <c r="R434">
        <f t="shared" si="27"/>
        <v>1.4837918845953727E-2</v>
      </c>
      <c r="S434">
        <v>318</v>
      </c>
    </row>
    <row r="435" spans="1:19" x14ac:dyDescent="0.25">
      <c r="A435">
        <v>99410</v>
      </c>
      <c r="B435" t="s">
        <v>1057</v>
      </c>
      <c r="C435">
        <v>9.5639999999999986E-7</v>
      </c>
      <c r="D435">
        <v>0.379</v>
      </c>
      <c r="E435">
        <f t="shared" si="24"/>
        <v>3.6247559999999997E-7</v>
      </c>
      <c r="G435">
        <v>45300</v>
      </c>
      <c r="H435" t="s">
        <v>332</v>
      </c>
      <c r="I435">
        <v>1.7396970000000001E-5</v>
      </c>
      <c r="J435">
        <v>9.6000000000000002E-2</v>
      </c>
      <c r="K435">
        <v>1.6701091200000002E-6</v>
      </c>
      <c r="L435" s="33">
        <f t="shared" si="25"/>
        <v>3.1242628410000005E-6</v>
      </c>
      <c r="M435" s="33">
        <f t="shared" si="26"/>
        <v>3.1242628410000005E-6</v>
      </c>
      <c r="O435" t="s">
        <v>823</v>
      </c>
      <c r="P435" t="s">
        <v>824</v>
      </c>
      <c r="Q435">
        <v>9.7099093396624703E-4</v>
      </c>
      <c r="R435">
        <f t="shared" si="27"/>
        <v>9.7099093396624703E-2</v>
      </c>
      <c r="S435">
        <v>1994</v>
      </c>
    </row>
    <row r="436" spans="1:19" x14ac:dyDescent="0.25">
      <c r="A436">
        <v>99418</v>
      </c>
      <c r="B436" t="s">
        <v>1069</v>
      </c>
      <c r="C436">
        <v>1.1338252690000002E-2</v>
      </c>
      <c r="D436">
        <v>0.379</v>
      </c>
      <c r="E436">
        <f t="shared" si="24"/>
        <v>4.2971977695100009E-3</v>
      </c>
      <c r="G436">
        <v>45501</v>
      </c>
      <c r="H436" t="s">
        <v>669</v>
      </c>
      <c r="I436">
        <v>1.8592000000000001E-6</v>
      </c>
      <c r="J436">
        <v>3.5000000000000003E-2</v>
      </c>
      <c r="K436">
        <v>6.5072000000000015E-8</v>
      </c>
      <c r="L436" s="33">
        <f t="shared" si="25"/>
        <v>9.6543993819000009E-6</v>
      </c>
      <c r="M436" s="33">
        <f t="shared" si="26"/>
        <v>0</v>
      </c>
      <c r="O436" t="s">
        <v>799</v>
      </c>
      <c r="P436" t="s">
        <v>800</v>
      </c>
      <c r="Q436">
        <v>3.1816444714043987E-4</v>
      </c>
      <c r="R436">
        <f t="shared" si="27"/>
        <v>3.181644471404399E-2</v>
      </c>
      <c r="S436">
        <v>1984</v>
      </c>
    </row>
    <row r="437" spans="1:19" x14ac:dyDescent="0.25">
      <c r="A437">
        <v>99423</v>
      </c>
      <c r="B437" t="s">
        <v>1127</v>
      </c>
      <c r="C437">
        <v>1.5523199999999999E-6</v>
      </c>
      <c r="D437">
        <v>0.379</v>
      </c>
      <c r="E437">
        <f t="shared" si="24"/>
        <v>5.8832927999999996E-7</v>
      </c>
      <c r="G437">
        <v>45501</v>
      </c>
      <c r="H437" t="s">
        <v>669</v>
      </c>
      <c r="I437">
        <v>5.3989300000000005E-6</v>
      </c>
      <c r="J437">
        <v>0.379</v>
      </c>
      <c r="K437">
        <v>2.04619447E-6</v>
      </c>
      <c r="L437" s="33">
        <f t="shared" si="25"/>
        <v>9.6543993819000009E-6</v>
      </c>
      <c r="M437" s="33">
        <f t="shared" si="26"/>
        <v>0</v>
      </c>
      <c r="O437" t="s">
        <v>909</v>
      </c>
      <c r="P437" t="s">
        <v>910</v>
      </c>
      <c r="Q437">
        <v>1.9785313734889645E-8</v>
      </c>
      <c r="R437">
        <f t="shared" si="27"/>
        <v>1.9785313734889646E-6</v>
      </c>
      <c r="S437">
        <v>326</v>
      </c>
    </row>
    <row r="438" spans="1:19" x14ac:dyDescent="0.25">
      <c r="A438">
        <v>99426</v>
      </c>
      <c r="B438" t="s">
        <v>1058</v>
      </c>
      <c r="C438">
        <v>1.1849999999999999E-8</v>
      </c>
      <c r="D438">
        <v>0.379</v>
      </c>
      <c r="E438">
        <f t="shared" si="24"/>
        <v>4.4911499999999993E-9</v>
      </c>
      <c r="G438">
        <v>45501</v>
      </c>
      <c r="H438" t="s">
        <v>669</v>
      </c>
      <c r="I438">
        <v>4.9301522300000004E-5</v>
      </c>
      <c r="J438">
        <v>0.153</v>
      </c>
      <c r="K438">
        <v>7.5431329119000008E-6</v>
      </c>
      <c r="L438" s="33">
        <f t="shared" si="25"/>
        <v>9.6543993819000009E-6</v>
      </c>
      <c r="M438" s="33">
        <f t="shared" si="26"/>
        <v>9.6543993819000009E-6</v>
      </c>
    </row>
    <row r="439" spans="1:19" x14ac:dyDescent="0.25">
      <c r="A439">
        <v>99427</v>
      </c>
      <c r="B439" t="s">
        <v>1059</v>
      </c>
      <c r="C439">
        <v>1.7100000000000001E-8</v>
      </c>
      <c r="D439">
        <v>0.379</v>
      </c>
      <c r="E439">
        <f t="shared" si="24"/>
        <v>6.4809000000000006E-9</v>
      </c>
      <c r="G439">
        <v>45801</v>
      </c>
      <c r="H439" t="s">
        <v>1208</v>
      </c>
      <c r="I439">
        <v>1.8245760000000001E-7</v>
      </c>
      <c r="J439">
        <v>0.153</v>
      </c>
      <c r="K439">
        <v>2.7916012800000001E-8</v>
      </c>
      <c r="L439" s="33">
        <f t="shared" si="25"/>
        <v>2.7916012800000001E-8</v>
      </c>
      <c r="M439" s="33">
        <f t="shared" si="26"/>
        <v>2.7916012800000001E-8</v>
      </c>
    </row>
    <row r="440" spans="1:19" x14ac:dyDescent="0.25">
      <c r="A440">
        <v>99445</v>
      </c>
      <c r="B440" t="s">
        <v>1079</v>
      </c>
      <c r="C440">
        <v>4.3472999999999998E-7</v>
      </c>
      <c r="D440">
        <v>0.379</v>
      </c>
      <c r="E440">
        <f t="shared" si="24"/>
        <v>1.6476267E-7</v>
      </c>
      <c r="G440">
        <v>45807</v>
      </c>
      <c r="H440" t="s">
        <v>1095</v>
      </c>
      <c r="I440">
        <v>1.9016741970000001E-2</v>
      </c>
      <c r="J440">
        <v>0.379</v>
      </c>
      <c r="K440">
        <v>7.20734520663E-3</v>
      </c>
      <c r="L440" s="33">
        <f t="shared" si="25"/>
        <v>7.2074750619899996E-3</v>
      </c>
      <c r="M440" s="33">
        <f t="shared" si="26"/>
        <v>0</v>
      </c>
    </row>
    <row r="441" spans="1:19" x14ac:dyDescent="0.25">
      <c r="A441">
        <v>99485</v>
      </c>
      <c r="B441" t="s">
        <v>1035</v>
      </c>
      <c r="C441">
        <v>7.5402799999999999E-6</v>
      </c>
      <c r="D441">
        <v>0.379</v>
      </c>
      <c r="E441">
        <f t="shared" si="24"/>
        <v>2.8577661199999999E-6</v>
      </c>
      <c r="G441">
        <v>45807</v>
      </c>
      <c r="H441" t="s">
        <v>1095</v>
      </c>
      <c r="I441">
        <v>1.3526599999999999E-6</v>
      </c>
      <c r="J441">
        <v>9.6000000000000002E-2</v>
      </c>
      <c r="K441">
        <v>1.2985536E-7</v>
      </c>
      <c r="L441" s="33">
        <f t="shared" si="25"/>
        <v>7.2074750619899996E-3</v>
      </c>
      <c r="M441" s="33">
        <f t="shared" si="26"/>
        <v>7.2074750619899996E-3</v>
      </c>
    </row>
    <row r="442" spans="1:19" x14ac:dyDescent="0.25">
      <c r="A442" t="s">
        <v>729</v>
      </c>
      <c r="B442" t="s">
        <v>730</v>
      </c>
      <c r="C442">
        <v>3.478653411036607E-3</v>
      </c>
      <c r="D442">
        <v>0.379</v>
      </c>
      <c r="E442">
        <f t="shared" si="24"/>
        <v>1.318409642782874E-3</v>
      </c>
      <c r="G442">
        <v>47022</v>
      </c>
      <c r="H442" t="s">
        <v>1119</v>
      </c>
      <c r="I442">
        <v>1.4695999999999999E-6</v>
      </c>
      <c r="J442">
        <v>0.379</v>
      </c>
      <c r="K442">
        <v>5.5697839999999992E-7</v>
      </c>
      <c r="L442" s="33">
        <f t="shared" si="25"/>
        <v>5.5697839999999992E-7</v>
      </c>
      <c r="M442" s="33">
        <f t="shared" si="26"/>
        <v>5.5697839999999992E-7</v>
      </c>
    </row>
    <row r="443" spans="1:19" x14ac:dyDescent="0.25">
      <c r="A443" t="s">
        <v>771</v>
      </c>
      <c r="B443" t="s">
        <v>772</v>
      </c>
      <c r="C443">
        <v>4.264780201114246E-3</v>
      </c>
      <c r="D443">
        <v>0.379</v>
      </c>
      <c r="E443">
        <f t="shared" si="24"/>
        <v>1.6163516962222992E-3</v>
      </c>
      <c r="G443">
        <v>47023</v>
      </c>
      <c r="H443" t="s">
        <v>1203</v>
      </c>
      <c r="I443">
        <v>6.5348000000000002E-9</v>
      </c>
      <c r="J443">
        <v>0.153</v>
      </c>
      <c r="K443">
        <v>9.9982439999999992E-10</v>
      </c>
      <c r="L443" s="33">
        <f t="shared" si="25"/>
        <v>9.9982439999999992E-10</v>
      </c>
      <c r="M443" s="33">
        <f t="shared" si="26"/>
        <v>9.9982439999999992E-10</v>
      </c>
    </row>
    <row r="444" spans="1:19" x14ac:dyDescent="0.25">
      <c r="A444" t="s">
        <v>777</v>
      </c>
      <c r="B444" t="s">
        <v>778</v>
      </c>
      <c r="C444">
        <v>1.2416377040906007E-2</v>
      </c>
      <c r="D444">
        <v>0.379</v>
      </c>
      <c r="E444">
        <f t="shared" si="24"/>
        <v>4.7058068985033766E-3</v>
      </c>
      <c r="G444">
        <v>47024</v>
      </c>
      <c r="H444" t="s">
        <v>1086</v>
      </c>
      <c r="I444">
        <v>4.3999999999999997E-9</v>
      </c>
      <c r="J444">
        <v>0.379</v>
      </c>
      <c r="K444">
        <v>1.6675999999999999E-9</v>
      </c>
      <c r="L444" s="33">
        <f t="shared" si="25"/>
        <v>1.6675999999999999E-9</v>
      </c>
      <c r="M444" s="33">
        <f t="shared" si="26"/>
        <v>1.6675999999999999E-9</v>
      </c>
    </row>
    <row r="445" spans="1:19" x14ac:dyDescent="0.25">
      <c r="A445" t="s">
        <v>783</v>
      </c>
      <c r="B445" t="s">
        <v>784</v>
      </c>
      <c r="C445">
        <v>5.9223899281823115E-3</v>
      </c>
      <c r="D445">
        <v>0.379</v>
      </c>
      <c r="E445">
        <f t="shared" si="24"/>
        <v>2.2445857827810959E-3</v>
      </c>
      <c r="G445">
        <v>50178</v>
      </c>
      <c r="H445" t="s">
        <v>1004</v>
      </c>
      <c r="I445">
        <v>4.034373E-5</v>
      </c>
      <c r="J445">
        <v>0.379</v>
      </c>
      <c r="K445">
        <v>1.529027367E-5</v>
      </c>
      <c r="L445" s="33">
        <f t="shared" si="25"/>
        <v>1.1960717536737418E-4</v>
      </c>
      <c r="M445" s="33">
        <f t="shared" si="26"/>
        <v>0</v>
      </c>
    </row>
    <row r="446" spans="1:19" x14ac:dyDescent="0.25">
      <c r="A446" t="s">
        <v>857</v>
      </c>
      <c r="B446" t="s">
        <v>858</v>
      </c>
      <c r="C446">
        <v>3.1229951562133863E-4</v>
      </c>
      <c r="D446">
        <v>0.379</v>
      </c>
      <c r="E446">
        <f t="shared" si="24"/>
        <v>1.1836151642048735E-4</v>
      </c>
      <c r="G446">
        <v>50178</v>
      </c>
      <c r="H446" t="s">
        <v>1004</v>
      </c>
      <c r="I446">
        <v>3.0899536467143672E-4</v>
      </c>
      <c r="J446">
        <v>0.33700000000000002</v>
      </c>
      <c r="K446">
        <v>1.0413143789427418E-4</v>
      </c>
      <c r="L446" s="33">
        <f t="shared" si="25"/>
        <v>1.1960717536737418E-4</v>
      </c>
      <c r="M446" s="33">
        <f t="shared" si="26"/>
        <v>0</v>
      </c>
    </row>
    <row r="447" spans="1:19" x14ac:dyDescent="0.25">
      <c r="A447" t="s">
        <v>863</v>
      </c>
      <c r="B447" t="s">
        <v>864</v>
      </c>
      <c r="C447">
        <v>2.3570331273223537E-3</v>
      </c>
      <c r="D447">
        <v>0.379</v>
      </c>
      <c r="E447">
        <f t="shared" si="24"/>
        <v>8.9331555525517213E-4</v>
      </c>
      <c r="G447">
        <v>50178</v>
      </c>
      <c r="H447" t="s">
        <v>1004</v>
      </c>
      <c r="I447">
        <v>1.1436327E-6</v>
      </c>
      <c r="J447">
        <v>0.153</v>
      </c>
      <c r="K447">
        <v>1.7497580309999999E-7</v>
      </c>
      <c r="L447" s="33">
        <f t="shared" si="25"/>
        <v>1.1960717536737418E-4</v>
      </c>
      <c r="M447" s="33">
        <f t="shared" si="26"/>
        <v>0</v>
      </c>
    </row>
    <row r="448" spans="1:19" x14ac:dyDescent="0.25">
      <c r="A448" t="s">
        <v>869</v>
      </c>
      <c r="B448" t="s">
        <v>870</v>
      </c>
      <c r="C448">
        <v>3.5575812132215869E-3</v>
      </c>
      <c r="D448">
        <v>0.379</v>
      </c>
      <c r="E448">
        <f t="shared" si="24"/>
        <v>1.3483232798109815E-3</v>
      </c>
      <c r="G448">
        <v>50178</v>
      </c>
      <c r="H448" t="s">
        <v>1004</v>
      </c>
      <c r="I448">
        <v>1.0924999999999999E-7</v>
      </c>
      <c r="J448">
        <v>9.6000000000000002E-2</v>
      </c>
      <c r="K448">
        <v>1.0487999999999999E-8</v>
      </c>
      <c r="L448" s="33">
        <f t="shared" si="25"/>
        <v>1.1960717536737418E-4</v>
      </c>
      <c r="M448" s="33">
        <f t="shared" si="26"/>
        <v>1.1960717536737418E-4</v>
      </c>
    </row>
    <row r="449" spans="1:13" x14ac:dyDescent="0.25">
      <c r="A449" t="s">
        <v>875</v>
      </c>
      <c r="B449" t="s">
        <v>876</v>
      </c>
      <c r="C449">
        <v>1.9834029287295087E-3</v>
      </c>
      <c r="D449">
        <v>0.379</v>
      </c>
      <c r="E449">
        <f t="shared" si="24"/>
        <v>7.5170970998848384E-4</v>
      </c>
      <c r="G449">
        <v>50268</v>
      </c>
      <c r="H449" t="s">
        <v>1209</v>
      </c>
      <c r="I449">
        <v>1.1726409600000001E-5</v>
      </c>
      <c r="J449">
        <v>0.153</v>
      </c>
      <c r="K449">
        <v>1.7941406688000002E-6</v>
      </c>
      <c r="L449" s="33">
        <f t="shared" si="25"/>
        <v>1.7941406688000002E-6</v>
      </c>
      <c r="M449" s="33">
        <f t="shared" si="26"/>
        <v>1.7941406688000002E-6</v>
      </c>
    </row>
    <row r="450" spans="1:13" x14ac:dyDescent="0.25">
      <c r="A450" t="s">
        <v>685</v>
      </c>
      <c r="B450" t="s">
        <v>686</v>
      </c>
      <c r="C450">
        <v>1.2807984888651028E-4</v>
      </c>
      <c r="D450">
        <v>0.379</v>
      </c>
      <c r="E450">
        <f t="shared" si="24"/>
        <v>4.85422627279874E-5</v>
      </c>
      <c r="G450">
        <v>60006</v>
      </c>
      <c r="H450" t="s">
        <v>987</v>
      </c>
      <c r="I450">
        <v>2.41844499E-3</v>
      </c>
      <c r="J450">
        <v>0.379</v>
      </c>
      <c r="K450">
        <v>9.1659065120999999E-4</v>
      </c>
      <c r="L450" s="33">
        <f t="shared" si="25"/>
        <v>3.2844978280677003E-3</v>
      </c>
      <c r="M450" s="33">
        <f t="shared" si="26"/>
        <v>0</v>
      </c>
    </row>
    <row r="451" spans="1:13" x14ac:dyDescent="0.25">
      <c r="A451" t="s">
        <v>691</v>
      </c>
      <c r="B451" t="s">
        <v>692</v>
      </c>
      <c r="C451">
        <v>8.9608914012995536E-4</v>
      </c>
      <c r="D451">
        <v>0.379</v>
      </c>
      <c r="E451">
        <f t="shared" si="24"/>
        <v>3.3961778410925307E-4</v>
      </c>
      <c r="G451">
        <v>60006</v>
      </c>
      <c r="H451" t="s">
        <v>987</v>
      </c>
      <c r="I451">
        <v>1.5272760400900001E-2</v>
      </c>
      <c r="J451">
        <v>0.153</v>
      </c>
      <c r="K451">
        <v>2.3367323413377001E-3</v>
      </c>
      <c r="L451" s="33">
        <f t="shared" si="25"/>
        <v>3.2844978280677003E-3</v>
      </c>
      <c r="M451" s="33">
        <f t="shared" si="26"/>
        <v>0</v>
      </c>
    </row>
    <row r="452" spans="1:13" x14ac:dyDescent="0.25">
      <c r="A452" t="s">
        <v>697</v>
      </c>
      <c r="B452" t="s">
        <v>698</v>
      </c>
      <c r="C452">
        <v>4.2913366308902087E-4</v>
      </c>
      <c r="D452">
        <v>0.379</v>
      </c>
      <c r="E452">
        <f t="shared" ref="E452:E515" si="28">C452*D452</f>
        <v>1.6264165831073892E-4</v>
      </c>
      <c r="G452">
        <v>60006</v>
      </c>
      <c r="H452" t="s">
        <v>987</v>
      </c>
      <c r="I452">
        <v>3.2473787000000007E-4</v>
      </c>
      <c r="J452">
        <v>9.6000000000000002E-2</v>
      </c>
      <c r="K452">
        <v>3.1174835520000005E-5</v>
      </c>
      <c r="L452" s="33">
        <f t="shared" ref="L452:L515" si="29">SUMIF($G$3:$G$1148,G452,$K$3:$K$1148)</f>
        <v>3.2844978280677003E-3</v>
      </c>
      <c r="M452" s="33">
        <f t="shared" ref="M452:M515" si="30">IF(G452=G453,0,L452)</f>
        <v>3.2844978280677003E-3</v>
      </c>
    </row>
    <row r="453" spans="1:13" x14ac:dyDescent="0.25">
      <c r="A453" t="s">
        <v>717</v>
      </c>
      <c r="B453" t="s">
        <v>718</v>
      </c>
      <c r="C453">
        <v>6.8010079424970418E-3</v>
      </c>
      <c r="D453">
        <v>0.379</v>
      </c>
      <c r="E453">
        <f t="shared" si="28"/>
        <v>2.5775820102063788E-3</v>
      </c>
      <c r="G453">
        <v>90051</v>
      </c>
      <c r="H453" t="s">
        <v>1120</v>
      </c>
      <c r="I453">
        <v>2.4494799999999999E-6</v>
      </c>
      <c r="J453">
        <v>0.379</v>
      </c>
      <c r="K453">
        <v>9.2835291999999998E-7</v>
      </c>
      <c r="L453" s="33">
        <f t="shared" si="29"/>
        <v>9.2835291999999998E-7</v>
      </c>
      <c r="M453" s="33">
        <f t="shared" si="30"/>
        <v>9.2835291999999998E-7</v>
      </c>
    </row>
    <row r="454" spans="1:13" x14ac:dyDescent="0.25">
      <c r="A454" t="s">
        <v>723</v>
      </c>
      <c r="B454" t="s">
        <v>724</v>
      </c>
      <c r="C454">
        <v>1.1684157411815183E-2</v>
      </c>
      <c r="D454">
        <v>0.379</v>
      </c>
      <c r="E454">
        <f t="shared" si="28"/>
        <v>4.4282956590779542E-3</v>
      </c>
      <c r="G454">
        <v>98001</v>
      </c>
      <c r="H454" t="s">
        <v>588</v>
      </c>
      <c r="I454">
        <v>3.2903056000000005E-3</v>
      </c>
      <c r="J454">
        <v>3.5000000000000003E-2</v>
      </c>
      <c r="K454">
        <v>1.1516069600000003E-4</v>
      </c>
      <c r="L454" s="33">
        <f t="shared" si="29"/>
        <v>1.1650531220000002E-4</v>
      </c>
      <c r="M454" s="33">
        <f t="shared" si="30"/>
        <v>0</v>
      </c>
    </row>
    <row r="455" spans="1:13" x14ac:dyDescent="0.25">
      <c r="A455" t="s">
        <v>739</v>
      </c>
      <c r="B455" t="s">
        <v>740</v>
      </c>
      <c r="C455">
        <v>2.2875529518396668E-4</v>
      </c>
      <c r="D455">
        <v>0.379</v>
      </c>
      <c r="E455">
        <f t="shared" si="28"/>
        <v>8.6698256874723372E-5</v>
      </c>
      <c r="G455">
        <v>98001</v>
      </c>
      <c r="H455" t="s">
        <v>588</v>
      </c>
      <c r="I455">
        <v>3.5478000000000002E-6</v>
      </c>
      <c r="J455">
        <v>0.379</v>
      </c>
      <c r="K455">
        <v>1.3446162000000001E-6</v>
      </c>
      <c r="L455" s="33">
        <f t="shared" si="29"/>
        <v>1.1650531220000002E-4</v>
      </c>
      <c r="M455" s="33">
        <f t="shared" si="30"/>
        <v>1.1650531220000002E-4</v>
      </c>
    </row>
    <row r="456" spans="1:13" x14ac:dyDescent="0.25">
      <c r="A456" t="s">
        <v>747</v>
      </c>
      <c r="B456" t="s">
        <v>748</v>
      </c>
      <c r="C456">
        <v>2.6025997888740487E-5</v>
      </c>
      <c r="D456">
        <v>0.379</v>
      </c>
      <c r="E456">
        <f t="shared" si="28"/>
        <v>9.8638531998326451E-6</v>
      </c>
      <c r="G456">
        <v>98018</v>
      </c>
      <c r="H456" t="s">
        <v>608</v>
      </c>
      <c r="I456">
        <v>3.286686E-3</v>
      </c>
      <c r="J456">
        <v>3.5000000000000003E-2</v>
      </c>
      <c r="K456">
        <v>1.1503401000000001E-4</v>
      </c>
      <c r="L456" s="33">
        <f t="shared" si="29"/>
        <v>2.1951811699957441E-2</v>
      </c>
      <c r="M456" s="33">
        <f t="shared" si="30"/>
        <v>0</v>
      </c>
    </row>
    <row r="457" spans="1:13" x14ac:dyDescent="0.25">
      <c r="A457" t="s">
        <v>795</v>
      </c>
      <c r="B457" t="s">
        <v>796</v>
      </c>
      <c r="C457">
        <v>1.3538090426902055E-5</v>
      </c>
      <c r="D457">
        <v>0.379</v>
      </c>
      <c r="E457">
        <f t="shared" si="28"/>
        <v>5.1309362717958792E-6</v>
      </c>
      <c r="G457">
        <v>98018</v>
      </c>
      <c r="H457" t="s">
        <v>608</v>
      </c>
      <c r="I457">
        <v>2.1006630599999998E-3</v>
      </c>
      <c r="J457">
        <v>0.379</v>
      </c>
      <c r="K457">
        <v>7.961512997399999E-4</v>
      </c>
      <c r="L457" s="33">
        <f t="shared" si="29"/>
        <v>2.1951811699957441E-2</v>
      </c>
      <c r="M457" s="33">
        <f t="shared" si="30"/>
        <v>0</v>
      </c>
    </row>
    <row r="458" spans="1:13" x14ac:dyDescent="0.25">
      <c r="A458" t="s">
        <v>805</v>
      </c>
      <c r="B458" t="s">
        <v>806</v>
      </c>
      <c r="C458">
        <v>1.379242477002963E-5</v>
      </c>
      <c r="D458">
        <v>0.379</v>
      </c>
      <c r="E458">
        <f t="shared" si="28"/>
        <v>5.2273289878412301E-6</v>
      </c>
      <c r="G458">
        <v>98018</v>
      </c>
      <c r="H458" t="s">
        <v>608</v>
      </c>
      <c r="I458">
        <v>6.0747005864292991E-2</v>
      </c>
      <c r="J458">
        <v>0.33700000000000002</v>
      </c>
      <c r="K458">
        <v>2.047174097626674E-2</v>
      </c>
      <c r="L458" s="33">
        <f t="shared" si="29"/>
        <v>2.1951811699957441E-2</v>
      </c>
      <c r="M458" s="33">
        <f t="shared" si="30"/>
        <v>0</v>
      </c>
    </row>
    <row r="459" spans="1:13" x14ac:dyDescent="0.25">
      <c r="A459" t="s">
        <v>745</v>
      </c>
      <c r="B459" t="s">
        <v>746</v>
      </c>
      <c r="C459">
        <v>2.7868074996674583E-4</v>
      </c>
      <c r="D459">
        <v>0.379</v>
      </c>
      <c r="E459">
        <f t="shared" si="28"/>
        <v>1.0562000423739667E-4</v>
      </c>
      <c r="G459">
        <v>98018</v>
      </c>
      <c r="H459" t="s">
        <v>608</v>
      </c>
      <c r="I459">
        <v>2.7361488618999996E-3</v>
      </c>
      <c r="J459">
        <v>0.153</v>
      </c>
      <c r="K459">
        <v>4.1863077587069996E-4</v>
      </c>
      <c r="L459" s="33">
        <f t="shared" si="29"/>
        <v>2.1951811699957441E-2</v>
      </c>
      <c r="M459" s="33">
        <f t="shared" si="30"/>
        <v>0</v>
      </c>
    </row>
    <row r="460" spans="1:13" x14ac:dyDescent="0.25">
      <c r="A460" t="s">
        <v>741</v>
      </c>
      <c r="B460" t="s">
        <v>742</v>
      </c>
      <c r="C460">
        <v>7.3735587224468249E-4</v>
      </c>
      <c r="D460">
        <v>0.379</v>
      </c>
      <c r="E460">
        <f t="shared" si="28"/>
        <v>2.7945787558073464E-4</v>
      </c>
      <c r="G460">
        <v>98018</v>
      </c>
      <c r="H460" t="s">
        <v>608</v>
      </c>
      <c r="I460">
        <v>1.56515248E-3</v>
      </c>
      <c r="J460">
        <v>9.6000000000000002E-2</v>
      </c>
      <c r="K460">
        <v>1.5025463808E-4</v>
      </c>
      <c r="L460" s="33">
        <f t="shared" si="29"/>
        <v>2.1951811699957441E-2</v>
      </c>
      <c r="M460" s="33">
        <f t="shared" si="30"/>
        <v>2.1951811699957441E-2</v>
      </c>
    </row>
    <row r="461" spans="1:13" x14ac:dyDescent="0.25">
      <c r="A461" t="s">
        <v>761</v>
      </c>
      <c r="B461" t="s">
        <v>762</v>
      </c>
      <c r="C461">
        <v>4.8842887971002999E-5</v>
      </c>
      <c r="D461">
        <v>0.379</v>
      </c>
      <c r="E461">
        <f t="shared" si="28"/>
        <v>1.8511454541010136E-5</v>
      </c>
      <c r="G461">
        <v>98021</v>
      </c>
      <c r="H461" t="s">
        <v>670</v>
      </c>
      <c r="I461">
        <v>1.2414079999999999E-4</v>
      </c>
      <c r="J461">
        <v>3.5000000000000003E-2</v>
      </c>
      <c r="K461">
        <v>4.3449279999999996E-6</v>
      </c>
      <c r="L461" s="33">
        <f t="shared" si="29"/>
        <v>1.9327056500500001E-5</v>
      </c>
      <c r="M461" s="33">
        <f t="shared" si="30"/>
        <v>0</v>
      </c>
    </row>
    <row r="462" spans="1:13" x14ac:dyDescent="0.25">
      <c r="A462" t="s">
        <v>709</v>
      </c>
      <c r="B462" t="s">
        <v>710</v>
      </c>
      <c r="C462">
        <v>3.3491337876509921E-5</v>
      </c>
      <c r="D462">
        <v>0.379</v>
      </c>
      <c r="E462">
        <f t="shared" si="28"/>
        <v>1.269321705519726E-5</v>
      </c>
      <c r="G462">
        <v>98021</v>
      </c>
      <c r="H462" t="s">
        <v>670</v>
      </c>
      <c r="I462">
        <v>9.792240850000001E-5</v>
      </c>
      <c r="J462">
        <v>0.153</v>
      </c>
      <c r="K462">
        <v>1.4982128500500002E-5</v>
      </c>
      <c r="L462" s="33">
        <f t="shared" si="29"/>
        <v>1.9327056500500001E-5</v>
      </c>
      <c r="M462" s="33">
        <f t="shared" si="30"/>
        <v>1.9327056500500001E-5</v>
      </c>
    </row>
    <row r="463" spans="1:13" x14ac:dyDescent="0.25">
      <c r="A463" t="s">
        <v>681</v>
      </c>
      <c r="B463" t="s">
        <v>682</v>
      </c>
      <c r="C463">
        <v>4.38994360293308E-4</v>
      </c>
      <c r="D463">
        <v>0.379</v>
      </c>
      <c r="E463">
        <f t="shared" si="28"/>
        <v>1.6637886255116373E-4</v>
      </c>
      <c r="G463">
        <v>98023</v>
      </c>
      <c r="H463" t="s">
        <v>1213</v>
      </c>
      <c r="I463">
        <v>2.1718900000000001E-6</v>
      </c>
      <c r="J463">
        <v>9.6000000000000002E-2</v>
      </c>
      <c r="K463">
        <v>2.0850144E-7</v>
      </c>
      <c r="L463" s="33">
        <f t="shared" si="29"/>
        <v>2.0850144E-7</v>
      </c>
      <c r="M463" s="33">
        <f t="shared" si="30"/>
        <v>2.0850144E-7</v>
      </c>
    </row>
    <row r="464" spans="1:13" x14ac:dyDescent="0.25">
      <c r="A464" t="s">
        <v>793</v>
      </c>
      <c r="B464" t="s">
        <v>794</v>
      </c>
      <c r="C464">
        <v>1.6726465666471616E-5</v>
      </c>
      <c r="D464">
        <v>0.379</v>
      </c>
      <c r="E464">
        <f t="shared" si="28"/>
        <v>6.3393304875927424E-6</v>
      </c>
      <c r="G464">
        <v>98027</v>
      </c>
      <c r="H464" t="s">
        <v>566</v>
      </c>
      <c r="I464">
        <v>9.3859500000000008E-4</v>
      </c>
      <c r="J464">
        <v>3.5000000000000003E-2</v>
      </c>
      <c r="K464">
        <v>3.2850825000000009E-5</v>
      </c>
      <c r="L464" s="33">
        <f t="shared" si="29"/>
        <v>6.6124506615238285E-3</v>
      </c>
      <c r="M464" s="33">
        <f t="shared" si="30"/>
        <v>0</v>
      </c>
    </row>
    <row r="465" spans="1:13" x14ac:dyDescent="0.25">
      <c r="A465" t="s">
        <v>809</v>
      </c>
      <c r="B465" t="s">
        <v>810</v>
      </c>
      <c r="C465">
        <v>1.7576826595109784E-4</v>
      </c>
      <c r="D465">
        <v>0.379</v>
      </c>
      <c r="E465">
        <f t="shared" si="28"/>
        <v>6.6616172795466087E-5</v>
      </c>
      <c r="G465">
        <v>98027</v>
      </c>
      <c r="H465" t="s">
        <v>566</v>
      </c>
      <c r="I465">
        <v>1.1090422300000001E-2</v>
      </c>
      <c r="J465">
        <v>0.379</v>
      </c>
      <c r="K465">
        <v>4.2032700517000005E-3</v>
      </c>
      <c r="L465" s="33">
        <f t="shared" si="29"/>
        <v>6.6124506615238285E-3</v>
      </c>
      <c r="M465" s="33">
        <f t="shared" si="30"/>
        <v>0</v>
      </c>
    </row>
    <row r="466" spans="1:13" x14ac:dyDescent="0.25">
      <c r="A466" t="s">
        <v>689</v>
      </c>
      <c r="B466" t="s">
        <v>690</v>
      </c>
      <c r="C466">
        <v>8.8651823579661258E-4</v>
      </c>
      <c r="D466">
        <v>0.379</v>
      </c>
      <c r="E466">
        <f t="shared" si="28"/>
        <v>3.3599041136691616E-4</v>
      </c>
      <c r="G466">
        <v>98027</v>
      </c>
      <c r="H466" t="s">
        <v>566</v>
      </c>
      <c r="I466">
        <v>6.3781212333321327E-3</v>
      </c>
      <c r="J466">
        <v>0.33700000000000002</v>
      </c>
      <c r="K466">
        <v>2.1494268556329289E-3</v>
      </c>
      <c r="L466" s="33">
        <f t="shared" si="29"/>
        <v>6.6124506615238285E-3</v>
      </c>
      <c r="M466" s="33">
        <f t="shared" si="30"/>
        <v>0</v>
      </c>
    </row>
    <row r="467" spans="1:13" x14ac:dyDescent="0.25">
      <c r="A467" t="s">
        <v>715</v>
      </c>
      <c r="B467" t="s">
        <v>716</v>
      </c>
      <c r="C467">
        <v>1.0978959224285052E-2</v>
      </c>
      <c r="D467">
        <v>0.379</v>
      </c>
      <c r="E467">
        <f t="shared" si="28"/>
        <v>4.161025546004035E-3</v>
      </c>
      <c r="G467">
        <v>98027</v>
      </c>
      <c r="H467" t="s">
        <v>566</v>
      </c>
      <c r="I467">
        <v>9.0826774530000003E-4</v>
      </c>
      <c r="J467">
        <v>0.153</v>
      </c>
      <c r="K467">
        <v>1.3896496503089999E-4</v>
      </c>
      <c r="L467" s="33">
        <f t="shared" si="29"/>
        <v>6.6124506615238285E-3</v>
      </c>
      <c r="M467" s="33">
        <f t="shared" si="30"/>
        <v>0</v>
      </c>
    </row>
    <row r="468" spans="1:13" x14ac:dyDescent="0.25">
      <c r="A468" t="s">
        <v>721</v>
      </c>
      <c r="B468" t="s">
        <v>722</v>
      </c>
      <c r="C468">
        <v>8.4321235795363249E-3</v>
      </c>
      <c r="D468">
        <v>0.379</v>
      </c>
      <c r="E468">
        <f t="shared" si="28"/>
        <v>3.1957748366442671E-3</v>
      </c>
      <c r="G468">
        <v>98027</v>
      </c>
      <c r="H468" t="s">
        <v>566</v>
      </c>
      <c r="I468">
        <v>9.1602045999999993E-4</v>
      </c>
      <c r="J468">
        <v>9.6000000000000002E-2</v>
      </c>
      <c r="K468">
        <v>8.7937964159999989E-5</v>
      </c>
      <c r="L468" s="33">
        <f t="shared" si="29"/>
        <v>6.6124506615238285E-3</v>
      </c>
      <c r="M468" s="33">
        <f t="shared" si="30"/>
        <v>6.6124506615238285E-3</v>
      </c>
    </row>
    <row r="469" spans="1:13" x14ac:dyDescent="0.25">
      <c r="A469" t="s">
        <v>769</v>
      </c>
      <c r="B469" t="s">
        <v>770</v>
      </c>
      <c r="C469">
        <v>1.0326321750241613E-2</v>
      </c>
      <c r="D469">
        <v>0.379</v>
      </c>
      <c r="E469">
        <f t="shared" si="28"/>
        <v>3.9136759433415717E-3</v>
      </c>
      <c r="G469">
        <v>98028</v>
      </c>
      <c r="H469" t="s">
        <v>1231</v>
      </c>
      <c r="I469">
        <v>1.4730816032999531E-4</v>
      </c>
      <c r="J469">
        <v>0.33700000000000002</v>
      </c>
      <c r="K469">
        <v>4.9642850031208423E-5</v>
      </c>
      <c r="L469" s="33">
        <f t="shared" si="29"/>
        <v>4.9642850031208423E-5</v>
      </c>
      <c r="M469" s="33">
        <f t="shared" si="30"/>
        <v>4.9642850031208423E-5</v>
      </c>
    </row>
    <row r="470" spans="1:13" x14ac:dyDescent="0.25">
      <c r="A470" t="s">
        <v>775</v>
      </c>
      <c r="B470" t="s">
        <v>776</v>
      </c>
      <c r="C470">
        <v>8.7086555085585625E-3</v>
      </c>
      <c r="D470">
        <v>0.379</v>
      </c>
      <c r="E470">
        <f t="shared" si="28"/>
        <v>3.300580437743695E-3</v>
      </c>
      <c r="G470">
        <v>98029</v>
      </c>
      <c r="H470" t="s">
        <v>567</v>
      </c>
      <c r="I470">
        <v>8.3720000000000005E-6</v>
      </c>
      <c r="J470">
        <v>3.5000000000000003E-2</v>
      </c>
      <c r="K470">
        <v>2.9302000000000007E-7</v>
      </c>
      <c r="L470" s="33">
        <f t="shared" si="29"/>
        <v>1.0899717828059999E-4</v>
      </c>
      <c r="M470" s="33">
        <f t="shared" si="30"/>
        <v>0</v>
      </c>
    </row>
    <row r="471" spans="1:13" x14ac:dyDescent="0.25">
      <c r="A471" t="s">
        <v>815</v>
      </c>
      <c r="B471" t="s">
        <v>816</v>
      </c>
      <c r="C471">
        <v>1.1615900738487627E-6</v>
      </c>
      <c r="D471">
        <v>0.379</v>
      </c>
      <c r="E471">
        <f t="shared" si="28"/>
        <v>4.4024263798868106E-7</v>
      </c>
      <c r="G471">
        <v>98029</v>
      </c>
      <c r="H471" t="s">
        <v>567</v>
      </c>
      <c r="I471">
        <v>2.8664005999999998E-4</v>
      </c>
      <c r="J471">
        <v>0.379</v>
      </c>
      <c r="K471">
        <v>1.0863658273999999E-4</v>
      </c>
      <c r="L471" s="33">
        <f t="shared" si="29"/>
        <v>1.0899717828059999E-4</v>
      </c>
      <c r="M471" s="33">
        <f t="shared" si="30"/>
        <v>0</v>
      </c>
    </row>
    <row r="472" spans="1:13" x14ac:dyDescent="0.25">
      <c r="A472" t="s">
        <v>819</v>
      </c>
      <c r="B472" t="s">
        <v>820</v>
      </c>
      <c r="C472">
        <v>1.7845048036110625E-5</v>
      </c>
      <c r="D472">
        <v>0.379</v>
      </c>
      <c r="E472">
        <f t="shared" si="28"/>
        <v>6.7632732056859266E-6</v>
      </c>
      <c r="G472">
        <v>98029</v>
      </c>
      <c r="H472" t="s">
        <v>567</v>
      </c>
      <c r="I472">
        <v>4.4167020000000005E-7</v>
      </c>
      <c r="J472">
        <v>0.153</v>
      </c>
      <c r="K472">
        <v>6.7575540600000005E-8</v>
      </c>
      <c r="L472" s="33">
        <f t="shared" si="29"/>
        <v>1.0899717828059999E-4</v>
      </c>
      <c r="M472" s="33">
        <f t="shared" si="30"/>
        <v>1.0899717828059999E-4</v>
      </c>
    </row>
    <row r="473" spans="1:13" x14ac:dyDescent="0.25">
      <c r="A473" t="s">
        <v>825</v>
      </c>
      <c r="B473" t="s">
        <v>826</v>
      </c>
      <c r="C473">
        <v>1.7236939375380323E-4</v>
      </c>
      <c r="D473">
        <v>0.379</v>
      </c>
      <c r="E473">
        <f t="shared" si="28"/>
        <v>6.5328000232691425E-5</v>
      </c>
      <c r="G473">
        <v>98036</v>
      </c>
      <c r="H473" t="s">
        <v>1232</v>
      </c>
      <c r="I473">
        <v>2.4678109763268104E-7</v>
      </c>
      <c r="J473">
        <v>0.33700000000000002</v>
      </c>
      <c r="K473">
        <v>8.3165229902213518E-8</v>
      </c>
      <c r="L473" s="33">
        <f t="shared" si="29"/>
        <v>8.3165229902213518E-8</v>
      </c>
      <c r="M473" s="33">
        <f t="shared" si="30"/>
        <v>8.3165229902213518E-8</v>
      </c>
    </row>
    <row r="474" spans="1:13" x14ac:dyDescent="0.25">
      <c r="A474" t="s">
        <v>829</v>
      </c>
      <c r="B474" t="s">
        <v>830</v>
      </c>
      <c r="C474">
        <v>6.9349065649285151E-5</v>
      </c>
      <c r="D474">
        <v>0.379</v>
      </c>
      <c r="E474">
        <f t="shared" si="28"/>
        <v>2.6283295881079073E-5</v>
      </c>
      <c r="G474">
        <v>98043</v>
      </c>
      <c r="H474" t="s">
        <v>988</v>
      </c>
      <c r="I474">
        <v>5.6029999999999999E-8</v>
      </c>
      <c r="J474">
        <v>0.379</v>
      </c>
      <c r="K474">
        <v>2.123537E-8</v>
      </c>
      <c r="L474" s="33">
        <f t="shared" si="29"/>
        <v>3.4514342330000002E-7</v>
      </c>
      <c r="M474" s="33">
        <f t="shared" si="30"/>
        <v>0</v>
      </c>
    </row>
    <row r="475" spans="1:13" x14ac:dyDescent="0.25">
      <c r="A475" t="s">
        <v>727</v>
      </c>
      <c r="B475" t="s">
        <v>728</v>
      </c>
      <c r="C475">
        <v>2.5538510865148363E-3</v>
      </c>
      <c r="D475">
        <v>0.379</v>
      </c>
      <c r="E475">
        <f t="shared" si="28"/>
        <v>9.6790956178912301E-4</v>
      </c>
      <c r="G475">
        <v>98043</v>
      </c>
      <c r="H475" t="s">
        <v>988</v>
      </c>
      <c r="I475">
        <v>2.1170461000000002E-6</v>
      </c>
      <c r="J475">
        <v>0.153</v>
      </c>
      <c r="K475">
        <v>3.2390805330000004E-7</v>
      </c>
      <c r="L475" s="33">
        <f t="shared" si="29"/>
        <v>3.4514342330000002E-7</v>
      </c>
      <c r="M475" s="33">
        <f t="shared" si="30"/>
        <v>3.4514342330000002E-7</v>
      </c>
    </row>
    <row r="476" spans="1:13" x14ac:dyDescent="0.25">
      <c r="A476" t="s">
        <v>835</v>
      </c>
      <c r="B476" t="s">
        <v>836</v>
      </c>
      <c r="C476">
        <v>1.0899202887023495E-5</v>
      </c>
      <c r="D476">
        <v>0.379</v>
      </c>
      <c r="E476">
        <f t="shared" si="28"/>
        <v>4.1307978941819042E-6</v>
      </c>
      <c r="G476">
        <v>98046</v>
      </c>
      <c r="H476" t="s">
        <v>1076</v>
      </c>
      <c r="I476">
        <v>6.6503399999999991E-6</v>
      </c>
      <c r="J476">
        <v>0.379</v>
      </c>
      <c r="K476">
        <v>2.5204788599999998E-6</v>
      </c>
      <c r="L476" s="33">
        <f t="shared" si="29"/>
        <v>2.4484416675899999E-5</v>
      </c>
      <c r="M476" s="33">
        <f t="shared" si="30"/>
        <v>0</v>
      </c>
    </row>
    <row r="477" spans="1:13" x14ac:dyDescent="0.25">
      <c r="A477" t="s">
        <v>839</v>
      </c>
      <c r="B477" t="s">
        <v>840</v>
      </c>
      <c r="C477">
        <v>3.3103645104967606E-4</v>
      </c>
      <c r="D477">
        <v>0.379</v>
      </c>
      <c r="E477">
        <f t="shared" si="28"/>
        <v>1.2546281494782722E-4</v>
      </c>
      <c r="G477">
        <v>98046</v>
      </c>
      <c r="H477" t="s">
        <v>1076</v>
      </c>
      <c r="I477">
        <v>6.3919303000000008E-6</v>
      </c>
      <c r="J477">
        <v>0.153</v>
      </c>
      <c r="K477">
        <v>9.7796533590000017E-7</v>
      </c>
      <c r="L477" s="33">
        <f t="shared" si="29"/>
        <v>2.4484416675899999E-5</v>
      </c>
      <c r="M477" s="33">
        <f t="shared" si="30"/>
        <v>0</v>
      </c>
    </row>
    <row r="478" spans="1:13" x14ac:dyDescent="0.25">
      <c r="A478" t="s">
        <v>841</v>
      </c>
      <c r="B478" t="s">
        <v>842</v>
      </c>
      <c r="C478">
        <v>1.6017379292814681E-4</v>
      </c>
      <c r="D478">
        <v>0.379</v>
      </c>
      <c r="E478">
        <f t="shared" si="28"/>
        <v>6.070586751976764E-5</v>
      </c>
      <c r="G478">
        <v>98046</v>
      </c>
      <c r="H478" t="s">
        <v>1076</v>
      </c>
      <c r="I478">
        <v>2.1860387999999997E-4</v>
      </c>
      <c r="J478">
        <v>9.6000000000000002E-2</v>
      </c>
      <c r="K478">
        <v>2.0985972479999997E-5</v>
      </c>
      <c r="L478" s="33">
        <f t="shared" si="29"/>
        <v>2.4484416675899999E-5</v>
      </c>
      <c r="M478" s="33">
        <f t="shared" si="30"/>
        <v>2.4484416675899999E-5</v>
      </c>
    </row>
    <row r="479" spans="1:13" x14ac:dyDescent="0.25">
      <c r="A479" t="s">
        <v>803</v>
      </c>
      <c r="B479" t="s">
        <v>804</v>
      </c>
      <c r="C479">
        <v>6.8268935873707196E-6</v>
      </c>
      <c r="D479">
        <v>0.379</v>
      </c>
      <c r="E479">
        <f t="shared" si="28"/>
        <v>2.5873926696135026E-6</v>
      </c>
      <c r="G479">
        <v>98074</v>
      </c>
      <c r="H479" t="s">
        <v>671</v>
      </c>
      <c r="I479">
        <v>1.25433968E-2</v>
      </c>
      <c r="J479">
        <v>3.5000000000000003E-2</v>
      </c>
      <c r="K479">
        <v>4.3901888800000003E-4</v>
      </c>
      <c r="L479" s="33">
        <f t="shared" si="29"/>
        <v>2.4702201519581673E-2</v>
      </c>
      <c r="M479" s="33">
        <f t="shared" si="30"/>
        <v>0</v>
      </c>
    </row>
    <row r="480" spans="1:13" x14ac:dyDescent="0.25">
      <c r="A480" t="s">
        <v>797</v>
      </c>
      <c r="B480" t="s">
        <v>798</v>
      </c>
      <c r="C480">
        <v>9.045511258592993E-7</v>
      </c>
      <c r="D480">
        <v>0.379</v>
      </c>
      <c r="E480">
        <f t="shared" si="28"/>
        <v>3.4282487670067444E-7</v>
      </c>
      <c r="G480">
        <v>98074</v>
      </c>
      <c r="H480" t="s">
        <v>671</v>
      </c>
      <c r="I480">
        <v>5.603388791999999E-2</v>
      </c>
      <c r="J480">
        <v>0.379</v>
      </c>
      <c r="K480">
        <v>2.1236843521679996E-2</v>
      </c>
      <c r="L480" s="33">
        <f t="shared" si="29"/>
        <v>2.4702201519581673E-2</v>
      </c>
      <c r="M480" s="33">
        <f t="shared" si="30"/>
        <v>0</v>
      </c>
    </row>
    <row r="481" spans="1:13" x14ac:dyDescent="0.25">
      <c r="A481" t="s">
        <v>843</v>
      </c>
      <c r="B481" t="s">
        <v>844</v>
      </c>
      <c r="C481">
        <v>1.3518062384913353E-6</v>
      </c>
      <c r="D481">
        <v>0.379</v>
      </c>
      <c r="E481">
        <f t="shared" si="28"/>
        <v>5.1233456438821613E-7</v>
      </c>
      <c r="G481">
        <v>98074</v>
      </c>
      <c r="H481" t="s">
        <v>671</v>
      </c>
      <c r="I481">
        <v>4.417308279133161E-5</v>
      </c>
      <c r="J481">
        <v>0.33700000000000002</v>
      </c>
      <c r="K481">
        <v>1.4886328900678754E-5</v>
      </c>
      <c r="L481" s="33">
        <f t="shared" si="29"/>
        <v>2.4702201519581673E-2</v>
      </c>
      <c r="M481" s="33">
        <f t="shared" si="30"/>
        <v>0</v>
      </c>
    </row>
    <row r="482" spans="1:13" x14ac:dyDescent="0.25">
      <c r="A482" t="s">
        <v>845</v>
      </c>
      <c r="B482" t="s">
        <v>846</v>
      </c>
      <c r="C482">
        <v>3.7848158753338761E-6</v>
      </c>
      <c r="D482">
        <v>0.379</v>
      </c>
      <c r="E482">
        <f t="shared" si="28"/>
        <v>1.434445216751539E-6</v>
      </c>
      <c r="G482">
        <v>98074</v>
      </c>
      <c r="H482" t="s">
        <v>671</v>
      </c>
      <c r="I482">
        <v>1.7222224176999999E-2</v>
      </c>
      <c r="J482">
        <v>0.153</v>
      </c>
      <c r="K482">
        <v>2.6350002990809997E-3</v>
      </c>
      <c r="L482" s="33">
        <f t="shared" si="29"/>
        <v>2.4702201519581673E-2</v>
      </c>
      <c r="M482" s="33">
        <f t="shared" si="30"/>
        <v>0</v>
      </c>
    </row>
    <row r="483" spans="1:13" x14ac:dyDescent="0.25">
      <c r="A483" t="s">
        <v>847</v>
      </c>
      <c r="B483" t="s">
        <v>848</v>
      </c>
      <c r="C483">
        <v>3.9405029917445359E-5</v>
      </c>
      <c r="D483">
        <v>0.379</v>
      </c>
      <c r="E483">
        <f t="shared" si="28"/>
        <v>1.4934506338711791E-5</v>
      </c>
      <c r="G483">
        <v>98074</v>
      </c>
      <c r="H483" t="s">
        <v>671</v>
      </c>
      <c r="I483">
        <v>3.9213800200000003E-3</v>
      </c>
      <c r="J483">
        <v>9.6000000000000002E-2</v>
      </c>
      <c r="K483">
        <v>3.7645248192000005E-4</v>
      </c>
      <c r="L483" s="33">
        <f t="shared" si="29"/>
        <v>2.4702201519581673E-2</v>
      </c>
      <c r="M483" s="33">
        <f t="shared" si="30"/>
        <v>2.4702201519581673E-2</v>
      </c>
    </row>
    <row r="484" spans="1:13" x14ac:dyDescent="0.25">
      <c r="A484" t="s">
        <v>849</v>
      </c>
      <c r="B484" t="s">
        <v>850</v>
      </c>
      <c r="C484">
        <v>4.4541618660989943E-5</v>
      </c>
      <c r="D484">
        <v>0.379</v>
      </c>
      <c r="E484">
        <f t="shared" si="28"/>
        <v>1.6881273472515188E-5</v>
      </c>
      <c r="G484">
        <v>98094</v>
      </c>
      <c r="H484" t="s">
        <v>1027</v>
      </c>
      <c r="I484">
        <v>5.1379999999999996E-7</v>
      </c>
      <c r="J484">
        <v>0.379</v>
      </c>
      <c r="K484">
        <v>1.9473019999999998E-7</v>
      </c>
      <c r="L484" s="33">
        <f t="shared" si="29"/>
        <v>1.9473019999999998E-7</v>
      </c>
      <c r="M484" s="33">
        <f t="shared" si="30"/>
        <v>1.9473019999999998E-7</v>
      </c>
    </row>
    <row r="485" spans="1:13" x14ac:dyDescent="0.25">
      <c r="A485" t="s">
        <v>801</v>
      </c>
      <c r="B485" t="s">
        <v>802</v>
      </c>
      <c r="C485">
        <v>2.2677363664860476E-5</v>
      </c>
      <c r="D485">
        <v>0.379</v>
      </c>
      <c r="E485">
        <f t="shared" si="28"/>
        <v>8.5947208289821201E-6</v>
      </c>
      <c r="G485">
        <v>98096</v>
      </c>
      <c r="H485" t="s">
        <v>1028</v>
      </c>
      <c r="I485">
        <v>2.1901874500000005E-3</v>
      </c>
      <c r="J485">
        <v>0.379</v>
      </c>
      <c r="K485">
        <v>8.3008104355000018E-4</v>
      </c>
      <c r="L485" s="33">
        <f t="shared" si="29"/>
        <v>8.5304728600946688E-4</v>
      </c>
      <c r="M485" s="33">
        <f t="shared" si="30"/>
        <v>0</v>
      </c>
    </row>
    <row r="486" spans="1:13" x14ac:dyDescent="0.25">
      <c r="A486" t="s">
        <v>695</v>
      </c>
      <c r="B486" t="s">
        <v>696</v>
      </c>
      <c r="C486">
        <v>2.2160468556734958E-3</v>
      </c>
      <c r="D486">
        <v>0.379</v>
      </c>
      <c r="E486">
        <f t="shared" si="28"/>
        <v>8.3988175830025495E-4</v>
      </c>
      <c r="G486">
        <v>98096</v>
      </c>
      <c r="H486" t="s">
        <v>1028</v>
      </c>
      <c r="I486">
        <v>6.8149087416815175E-5</v>
      </c>
      <c r="J486">
        <v>0.33700000000000002</v>
      </c>
      <c r="K486">
        <v>2.2966242459466716E-5</v>
      </c>
      <c r="L486" s="33">
        <f t="shared" si="29"/>
        <v>8.5304728600946688E-4</v>
      </c>
      <c r="M486" s="33">
        <f t="shared" si="30"/>
        <v>8.5304728600946688E-4</v>
      </c>
    </row>
    <row r="487" spans="1:13" x14ac:dyDescent="0.25">
      <c r="A487" t="s">
        <v>885</v>
      </c>
      <c r="B487" t="s">
        <v>886</v>
      </c>
      <c r="C487">
        <v>4.642494117226591E-7</v>
      </c>
      <c r="D487">
        <v>0.379</v>
      </c>
      <c r="E487">
        <f t="shared" si="28"/>
        <v>1.7595052704288781E-7</v>
      </c>
      <c r="G487">
        <v>98097</v>
      </c>
      <c r="H487" t="s">
        <v>1049</v>
      </c>
      <c r="I487">
        <v>2.6968900000000001E-6</v>
      </c>
      <c r="J487">
        <v>0.379</v>
      </c>
      <c r="K487">
        <v>1.0221213100000001E-6</v>
      </c>
      <c r="L487" s="33">
        <f t="shared" si="29"/>
        <v>3.2883683500000003E-6</v>
      </c>
      <c r="M487" s="33">
        <f t="shared" si="30"/>
        <v>0</v>
      </c>
    </row>
    <row r="488" spans="1:13" x14ac:dyDescent="0.25">
      <c r="A488" t="s">
        <v>887</v>
      </c>
      <c r="B488" t="s">
        <v>888</v>
      </c>
      <c r="C488">
        <v>1.3697533622766128E-6</v>
      </c>
      <c r="D488">
        <v>0.379</v>
      </c>
      <c r="E488">
        <f t="shared" si="28"/>
        <v>5.1913652430283627E-7</v>
      </c>
      <c r="G488">
        <v>98097</v>
      </c>
      <c r="H488" t="s">
        <v>1049</v>
      </c>
      <c r="I488">
        <v>2.3606740000000002E-5</v>
      </c>
      <c r="J488">
        <v>9.6000000000000002E-2</v>
      </c>
      <c r="K488">
        <v>2.2662470400000004E-6</v>
      </c>
      <c r="L488" s="33">
        <f t="shared" si="29"/>
        <v>3.2883683500000003E-6</v>
      </c>
      <c r="M488" s="33">
        <f t="shared" si="30"/>
        <v>3.2883683500000003E-6</v>
      </c>
    </row>
    <row r="489" spans="1:13" x14ac:dyDescent="0.25">
      <c r="A489" t="s">
        <v>889</v>
      </c>
      <c r="B489" t="s">
        <v>890</v>
      </c>
      <c r="C489">
        <v>1.4146424432613975E-5</v>
      </c>
      <c r="D489">
        <v>0.379</v>
      </c>
      <c r="E489">
        <f t="shared" si="28"/>
        <v>5.3614948599606966E-6</v>
      </c>
      <c r="G489">
        <v>98110</v>
      </c>
      <c r="H489" t="s">
        <v>568</v>
      </c>
      <c r="I489">
        <v>2.8092000000000001E-6</v>
      </c>
      <c r="J489">
        <v>3.5000000000000003E-2</v>
      </c>
      <c r="K489">
        <v>9.8322000000000012E-8</v>
      </c>
      <c r="L489" s="33">
        <f t="shared" si="29"/>
        <v>4.6911383773304014E-3</v>
      </c>
      <c r="M489" s="33">
        <f t="shared" si="30"/>
        <v>0</v>
      </c>
    </row>
    <row r="490" spans="1:13" x14ac:dyDescent="0.25">
      <c r="A490" t="s">
        <v>891</v>
      </c>
      <c r="B490" t="s">
        <v>892</v>
      </c>
      <c r="C490">
        <v>4.7951092096863917E-5</v>
      </c>
      <c r="D490">
        <v>0.379</v>
      </c>
      <c r="E490">
        <f t="shared" si="28"/>
        <v>1.8173463904711426E-5</v>
      </c>
      <c r="G490">
        <v>98110</v>
      </c>
      <c r="H490" t="s">
        <v>568</v>
      </c>
      <c r="I490">
        <v>1.1893838570000001E-2</v>
      </c>
      <c r="J490">
        <v>0.379</v>
      </c>
      <c r="K490">
        <v>4.5077648180300006E-3</v>
      </c>
      <c r="L490" s="33">
        <f t="shared" si="29"/>
        <v>4.6911383773304014E-3</v>
      </c>
      <c r="M490" s="33">
        <f t="shared" si="30"/>
        <v>0</v>
      </c>
    </row>
    <row r="491" spans="1:13" x14ac:dyDescent="0.25">
      <c r="A491" t="s">
        <v>893</v>
      </c>
      <c r="B491" t="s">
        <v>894</v>
      </c>
      <c r="C491">
        <v>2.7273596290809201E-7</v>
      </c>
      <c r="D491">
        <v>0.379</v>
      </c>
      <c r="E491">
        <f t="shared" si="28"/>
        <v>1.0336692994216688E-7</v>
      </c>
      <c r="G491">
        <v>98110</v>
      </c>
      <c r="H491" t="s">
        <v>568</v>
      </c>
      <c r="I491">
        <v>6.8261562680000006E-4</v>
      </c>
      <c r="J491">
        <v>0.153</v>
      </c>
      <c r="K491">
        <v>1.044401909004E-4</v>
      </c>
      <c r="L491" s="33">
        <f t="shared" si="29"/>
        <v>4.6911383773304014E-3</v>
      </c>
      <c r="M491" s="33">
        <f t="shared" si="30"/>
        <v>0</v>
      </c>
    </row>
    <row r="492" spans="1:13" x14ac:dyDescent="0.25">
      <c r="A492" t="s">
        <v>895</v>
      </c>
      <c r="B492" t="s">
        <v>896</v>
      </c>
      <c r="C492">
        <v>8.1696068133090513E-7</v>
      </c>
      <c r="D492">
        <v>0.379</v>
      </c>
      <c r="E492">
        <f t="shared" si="28"/>
        <v>3.0962809822441305E-7</v>
      </c>
      <c r="G492">
        <v>98110</v>
      </c>
      <c r="H492" t="s">
        <v>568</v>
      </c>
      <c r="I492">
        <v>8.2119840000000001E-4</v>
      </c>
      <c r="J492">
        <v>9.6000000000000002E-2</v>
      </c>
      <c r="K492">
        <v>7.8835046399999999E-5</v>
      </c>
      <c r="L492" s="33">
        <f t="shared" si="29"/>
        <v>4.6911383773304014E-3</v>
      </c>
      <c r="M492" s="33">
        <f t="shared" si="30"/>
        <v>4.6911383773304014E-3</v>
      </c>
    </row>
    <row r="493" spans="1:13" x14ac:dyDescent="0.25">
      <c r="A493" t="s">
        <v>897</v>
      </c>
      <c r="B493" t="s">
        <v>898</v>
      </c>
      <c r="C493">
        <v>8.4444331864299191E-6</v>
      </c>
      <c r="D493">
        <v>0.379</v>
      </c>
      <c r="E493">
        <f t="shared" si="28"/>
        <v>3.2004401776569395E-6</v>
      </c>
      <c r="G493">
        <v>98112</v>
      </c>
      <c r="H493" t="s">
        <v>1077</v>
      </c>
      <c r="I493">
        <v>5.6749520000000004E-5</v>
      </c>
      <c r="J493">
        <v>0.379</v>
      </c>
      <c r="K493">
        <v>2.1508068080000003E-5</v>
      </c>
      <c r="L493" s="33">
        <f t="shared" si="29"/>
        <v>2.7105261795500004E-5</v>
      </c>
      <c r="M493" s="33">
        <f t="shared" si="30"/>
        <v>0</v>
      </c>
    </row>
    <row r="494" spans="1:13" x14ac:dyDescent="0.25">
      <c r="A494" t="s">
        <v>899</v>
      </c>
      <c r="B494" t="s">
        <v>900</v>
      </c>
      <c r="C494">
        <v>8.5787911128113505E-5</v>
      </c>
      <c r="D494">
        <v>0.379</v>
      </c>
      <c r="E494">
        <f t="shared" si="28"/>
        <v>3.2513618317555019E-5</v>
      </c>
      <c r="G494">
        <v>98112</v>
      </c>
      <c r="H494" t="s">
        <v>1077</v>
      </c>
      <c r="I494">
        <v>2.05111035E-5</v>
      </c>
      <c r="J494">
        <v>0.153</v>
      </c>
      <c r="K494">
        <v>3.1381988355000001E-6</v>
      </c>
      <c r="L494" s="33">
        <f t="shared" si="29"/>
        <v>2.7105261795500004E-5</v>
      </c>
      <c r="M494" s="33">
        <f t="shared" si="30"/>
        <v>0</v>
      </c>
    </row>
    <row r="495" spans="1:13" x14ac:dyDescent="0.25">
      <c r="A495" t="s">
        <v>901</v>
      </c>
      <c r="B495" t="s">
        <v>902</v>
      </c>
      <c r="C495">
        <v>3.5532559467363534E-5</v>
      </c>
      <c r="D495">
        <v>0.379</v>
      </c>
      <c r="E495">
        <f t="shared" si="28"/>
        <v>1.3466840038130779E-5</v>
      </c>
      <c r="G495">
        <v>98112</v>
      </c>
      <c r="H495" t="s">
        <v>1077</v>
      </c>
      <c r="I495">
        <v>2.5614529999999999E-5</v>
      </c>
      <c r="J495">
        <v>9.6000000000000002E-2</v>
      </c>
      <c r="K495">
        <v>2.4589948800000002E-6</v>
      </c>
      <c r="L495" s="33">
        <f t="shared" si="29"/>
        <v>2.7105261795500004E-5</v>
      </c>
      <c r="M495" s="33">
        <f t="shared" si="30"/>
        <v>2.7105261795500004E-5</v>
      </c>
    </row>
    <row r="496" spans="1:13" x14ac:dyDescent="0.25">
      <c r="A496" t="s">
        <v>811</v>
      </c>
      <c r="B496" t="s">
        <v>812</v>
      </c>
      <c r="C496">
        <v>4.4775172894206226E-5</v>
      </c>
      <c r="D496">
        <v>0.379</v>
      </c>
      <c r="E496">
        <f t="shared" si="28"/>
        <v>1.6969790526904161E-5</v>
      </c>
      <c r="G496">
        <v>98119</v>
      </c>
      <c r="H496" t="s">
        <v>336</v>
      </c>
      <c r="I496">
        <v>2.7416920000000001E-4</v>
      </c>
      <c r="J496">
        <v>3.5000000000000003E-2</v>
      </c>
      <c r="K496">
        <v>9.5959220000000009E-6</v>
      </c>
      <c r="L496" s="33">
        <f t="shared" si="29"/>
        <v>2.2727103114799998E-5</v>
      </c>
      <c r="M496" s="33">
        <f t="shared" si="30"/>
        <v>0</v>
      </c>
    </row>
    <row r="497" spans="1:13" x14ac:dyDescent="0.25">
      <c r="A497" t="s">
        <v>813</v>
      </c>
      <c r="B497" t="s">
        <v>814</v>
      </c>
      <c r="C497">
        <v>3.6423083024734908E-5</v>
      </c>
      <c r="D497">
        <v>0.379</v>
      </c>
      <c r="E497">
        <f t="shared" si="28"/>
        <v>1.380434846637453E-5</v>
      </c>
      <c r="G497">
        <v>98119</v>
      </c>
      <c r="H497" t="s">
        <v>336</v>
      </c>
      <c r="I497">
        <v>1.7303999999999999E-7</v>
      </c>
      <c r="J497">
        <v>0.379</v>
      </c>
      <c r="K497">
        <v>6.5582159999999996E-8</v>
      </c>
      <c r="L497" s="33">
        <f t="shared" si="29"/>
        <v>2.2727103114799998E-5</v>
      </c>
      <c r="M497" s="33">
        <f t="shared" si="30"/>
        <v>0</v>
      </c>
    </row>
    <row r="498" spans="1:13" x14ac:dyDescent="0.25">
      <c r="A498" t="s">
        <v>687</v>
      </c>
      <c r="B498" t="s">
        <v>688</v>
      </c>
      <c r="C498">
        <v>2.2491740249155201E-4</v>
      </c>
      <c r="D498">
        <v>0.379</v>
      </c>
      <c r="E498">
        <f t="shared" si="28"/>
        <v>8.5243695544298206E-5</v>
      </c>
      <c r="G498">
        <v>98119</v>
      </c>
      <c r="H498" t="s">
        <v>336</v>
      </c>
      <c r="I498">
        <v>8.5396071599999997E-5</v>
      </c>
      <c r="J498">
        <v>0.153</v>
      </c>
      <c r="K498">
        <v>1.3065598954799999E-5</v>
      </c>
      <c r="L498" s="33">
        <f t="shared" si="29"/>
        <v>2.2727103114799998E-5</v>
      </c>
      <c r="M498" s="33">
        <f t="shared" si="30"/>
        <v>2.2727103114799998E-5</v>
      </c>
    </row>
    <row r="499" spans="1:13" x14ac:dyDescent="0.25">
      <c r="A499" t="s">
        <v>763</v>
      </c>
      <c r="B499" t="s">
        <v>764</v>
      </c>
      <c r="C499">
        <v>2.37507979045449E-5</v>
      </c>
      <c r="D499">
        <v>0.379</v>
      </c>
      <c r="E499">
        <f t="shared" si="28"/>
        <v>9.0015524058225168E-6</v>
      </c>
      <c r="G499">
        <v>98123</v>
      </c>
      <c r="H499" t="s">
        <v>969</v>
      </c>
      <c r="I499">
        <v>1.8552166000000002E-3</v>
      </c>
      <c r="J499">
        <v>0.379</v>
      </c>
      <c r="K499">
        <v>7.031270914000001E-4</v>
      </c>
      <c r="L499" s="33">
        <f t="shared" si="29"/>
        <v>7.3750065214930015E-4</v>
      </c>
      <c r="M499" s="33">
        <f t="shared" si="30"/>
        <v>0</v>
      </c>
    </row>
    <row r="500" spans="1:13" x14ac:dyDescent="0.25">
      <c r="A500" t="s">
        <v>757</v>
      </c>
      <c r="B500" t="s">
        <v>758</v>
      </c>
      <c r="C500">
        <v>7.7196411123582346E-5</v>
      </c>
      <c r="D500">
        <v>0.379</v>
      </c>
      <c r="E500">
        <f t="shared" si="28"/>
        <v>2.9257439815837709E-5</v>
      </c>
      <c r="G500">
        <v>98123</v>
      </c>
      <c r="H500" t="s">
        <v>969</v>
      </c>
      <c r="I500">
        <v>1.9760007810000002E-4</v>
      </c>
      <c r="J500">
        <v>0.153</v>
      </c>
      <c r="K500">
        <v>3.0232811949300002E-5</v>
      </c>
      <c r="L500" s="33">
        <f t="shared" si="29"/>
        <v>7.3750065214930015E-4</v>
      </c>
      <c r="M500" s="33">
        <f t="shared" si="30"/>
        <v>0</v>
      </c>
    </row>
    <row r="501" spans="1:13" x14ac:dyDescent="0.25">
      <c r="A501" t="s">
        <v>807</v>
      </c>
      <c r="B501" t="s">
        <v>808</v>
      </c>
      <c r="C501">
        <v>3.4342435081527518E-5</v>
      </c>
      <c r="D501">
        <v>0.379</v>
      </c>
      <c r="E501">
        <f t="shared" si="28"/>
        <v>1.3015782895898929E-5</v>
      </c>
      <c r="G501">
        <v>98123</v>
      </c>
      <c r="H501" t="s">
        <v>969</v>
      </c>
      <c r="I501">
        <v>4.3132799999999995E-5</v>
      </c>
      <c r="J501">
        <v>9.6000000000000002E-2</v>
      </c>
      <c r="K501">
        <v>4.1407487999999992E-6</v>
      </c>
      <c r="L501" s="33">
        <f t="shared" si="29"/>
        <v>7.3750065214930015E-4</v>
      </c>
      <c r="M501" s="33">
        <f t="shared" si="30"/>
        <v>7.3750065214930015E-4</v>
      </c>
    </row>
    <row r="502" spans="1:13" x14ac:dyDescent="0.25">
      <c r="A502" t="s">
        <v>867</v>
      </c>
      <c r="B502" t="s">
        <v>868</v>
      </c>
      <c r="C502">
        <v>1.9945643799697973E-3</v>
      </c>
      <c r="D502">
        <v>0.379</v>
      </c>
      <c r="E502">
        <f t="shared" si="28"/>
        <v>7.5593990000855321E-4</v>
      </c>
      <c r="G502">
        <v>98125</v>
      </c>
      <c r="H502" t="s">
        <v>1218</v>
      </c>
      <c r="I502">
        <v>4.8070079999999998E-5</v>
      </c>
      <c r="J502">
        <v>9.6000000000000002E-2</v>
      </c>
      <c r="K502">
        <v>4.6147276799999997E-6</v>
      </c>
      <c r="L502" s="33">
        <f t="shared" si="29"/>
        <v>4.6147276799999997E-6</v>
      </c>
      <c r="M502" s="33">
        <f t="shared" si="30"/>
        <v>4.6147276799999997E-6</v>
      </c>
    </row>
    <row r="503" spans="1:13" x14ac:dyDescent="0.25">
      <c r="A503" t="s">
        <v>753</v>
      </c>
      <c r="B503" t="s">
        <v>754</v>
      </c>
      <c r="C503">
        <v>3.6208868103381561E-5</v>
      </c>
      <c r="D503">
        <v>0.379</v>
      </c>
      <c r="E503">
        <f t="shared" si="28"/>
        <v>1.3723161011181612E-5</v>
      </c>
      <c r="G503">
        <v>98126</v>
      </c>
      <c r="H503" t="s">
        <v>970</v>
      </c>
      <c r="I503">
        <v>1.4318700000000001E-5</v>
      </c>
      <c r="J503">
        <v>0.379</v>
      </c>
      <c r="K503">
        <v>5.4267873000000004E-6</v>
      </c>
      <c r="L503" s="33">
        <f t="shared" si="29"/>
        <v>9.9227812200000002E-6</v>
      </c>
      <c r="M503" s="33">
        <f t="shared" si="30"/>
        <v>0</v>
      </c>
    </row>
    <row r="504" spans="1:13" x14ac:dyDescent="0.25">
      <c r="A504" t="s">
        <v>751</v>
      </c>
      <c r="B504" t="s">
        <v>752</v>
      </c>
      <c r="C504">
        <v>6.9595929078424627E-5</v>
      </c>
      <c r="D504">
        <v>0.379</v>
      </c>
      <c r="E504">
        <f t="shared" si="28"/>
        <v>2.6376857120722934E-5</v>
      </c>
      <c r="G504">
        <v>98126</v>
      </c>
      <c r="H504" t="s">
        <v>970</v>
      </c>
      <c r="I504">
        <v>4.6833269999999996E-5</v>
      </c>
      <c r="J504">
        <v>9.6000000000000002E-2</v>
      </c>
      <c r="K504">
        <v>4.4959939199999998E-6</v>
      </c>
      <c r="L504" s="33">
        <f t="shared" si="29"/>
        <v>9.9227812200000002E-6</v>
      </c>
      <c r="M504" s="33">
        <f t="shared" si="30"/>
        <v>9.9227812200000002E-6</v>
      </c>
    </row>
    <row r="505" spans="1:13" x14ac:dyDescent="0.25">
      <c r="A505" t="s">
        <v>755</v>
      </c>
      <c r="B505" t="s">
        <v>756</v>
      </c>
      <c r="C505">
        <v>3.6393316528891248E-5</v>
      </c>
      <c r="D505">
        <v>0.379</v>
      </c>
      <c r="E505">
        <f t="shared" si="28"/>
        <v>1.3793066964449783E-5</v>
      </c>
      <c r="G505">
        <v>98127</v>
      </c>
      <c r="H505" t="s">
        <v>1029</v>
      </c>
      <c r="I505">
        <v>6.1246499999999999E-6</v>
      </c>
      <c r="J505">
        <v>0.379</v>
      </c>
      <c r="K505">
        <v>2.32124235E-6</v>
      </c>
      <c r="L505" s="33">
        <f t="shared" si="29"/>
        <v>3.1572515210999999E-4</v>
      </c>
      <c r="M505" s="33">
        <f t="shared" si="30"/>
        <v>0</v>
      </c>
    </row>
    <row r="506" spans="1:13" x14ac:dyDescent="0.25">
      <c r="A506" t="s">
        <v>781</v>
      </c>
      <c r="B506" t="s">
        <v>782</v>
      </c>
      <c r="C506">
        <v>1.4790344651119073E-3</v>
      </c>
      <c r="D506">
        <v>0.379</v>
      </c>
      <c r="E506">
        <f t="shared" si="28"/>
        <v>5.6055406227741283E-4</v>
      </c>
      <c r="G506">
        <v>98127</v>
      </c>
      <c r="H506" t="s">
        <v>1029</v>
      </c>
      <c r="I506">
        <v>3.26462406E-3</v>
      </c>
      <c r="J506">
        <v>9.6000000000000002E-2</v>
      </c>
      <c r="K506">
        <v>3.1340390975999999E-4</v>
      </c>
      <c r="L506" s="33">
        <f t="shared" si="29"/>
        <v>3.1572515210999999E-4</v>
      </c>
      <c r="M506" s="33">
        <f t="shared" si="30"/>
        <v>3.1572515210999999E-4</v>
      </c>
    </row>
    <row r="507" spans="1:13" x14ac:dyDescent="0.25">
      <c r="A507" t="s">
        <v>854</v>
      </c>
      <c r="B507" t="s">
        <v>855</v>
      </c>
      <c r="C507">
        <v>1.8838882792776854E-3</v>
      </c>
      <c r="D507">
        <v>0.379</v>
      </c>
      <c r="E507">
        <f t="shared" si="28"/>
        <v>7.1399365784624276E-4</v>
      </c>
      <c r="G507">
        <v>98128</v>
      </c>
      <c r="H507" t="s">
        <v>1114</v>
      </c>
      <c r="I507">
        <v>4.8849999999999997E-8</v>
      </c>
      <c r="J507">
        <v>0.379</v>
      </c>
      <c r="K507">
        <v>1.8514149999999998E-8</v>
      </c>
      <c r="L507" s="33">
        <f t="shared" si="29"/>
        <v>3.7441958638624329E-4</v>
      </c>
      <c r="M507" s="33">
        <f t="shared" si="30"/>
        <v>0</v>
      </c>
    </row>
    <row r="508" spans="1:13" x14ac:dyDescent="0.25">
      <c r="A508" t="s">
        <v>861</v>
      </c>
      <c r="B508" t="s">
        <v>862</v>
      </c>
      <c r="C508">
        <v>4.1005109377211532E-3</v>
      </c>
      <c r="D508">
        <v>0.379</v>
      </c>
      <c r="E508">
        <f t="shared" si="28"/>
        <v>1.554093645396317E-3</v>
      </c>
      <c r="G508">
        <v>98128</v>
      </c>
      <c r="H508" t="s">
        <v>1114</v>
      </c>
      <c r="I508">
        <v>1.1109824101965676E-3</v>
      </c>
      <c r="J508">
        <v>0.33700000000000002</v>
      </c>
      <c r="K508">
        <v>3.7440107223624331E-4</v>
      </c>
      <c r="L508" s="33">
        <f t="shared" si="29"/>
        <v>3.7441958638624329E-4</v>
      </c>
      <c r="M508" s="33">
        <f t="shared" si="30"/>
        <v>3.7441958638624329E-4</v>
      </c>
    </row>
    <row r="509" spans="1:13" x14ac:dyDescent="0.25">
      <c r="A509" t="s">
        <v>873</v>
      </c>
      <c r="B509" t="s">
        <v>874</v>
      </c>
      <c r="C509">
        <v>2.3166545656552276E-4</v>
      </c>
      <c r="D509">
        <v>0.379</v>
      </c>
      <c r="E509">
        <f t="shared" si="28"/>
        <v>8.7801208038333124E-5</v>
      </c>
      <c r="G509">
        <v>98129</v>
      </c>
      <c r="H509" t="s">
        <v>569</v>
      </c>
      <c r="I509">
        <v>6.1686600000000007E-5</v>
      </c>
      <c r="J509">
        <v>3.5000000000000003E-2</v>
      </c>
      <c r="K509">
        <v>2.1590310000000006E-6</v>
      </c>
      <c r="L509" s="33">
        <f t="shared" si="29"/>
        <v>1.7594918318360282E-3</v>
      </c>
      <c r="M509" s="33">
        <f t="shared" si="30"/>
        <v>0</v>
      </c>
    </row>
    <row r="510" spans="1:13" x14ac:dyDescent="0.25">
      <c r="A510" t="s">
        <v>827</v>
      </c>
      <c r="B510" t="s">
        <v>828</v>
      </c>
      <c r="C510">
        <v>2.7332032120587255E-5</v>
      </c>
      <c r="D510">
        <v>0.379</v>
      </c>
      <c r="E510">
        <f t="shared" si="28"/>
        <v>1.035884017370257E-5</v>
      </c>
      <c r="G510">
        <v>98129</v>
      </c>
      <c r="H510" t="s">
        <v>569</v>
      </c>
      <c r="I510">
        <v>3.4889413900000004E-3</v>
      </c>
      <c r="J510">
        <v>0.379</v>
      </c>
      <c r="K510">
        <v>1.3223087868100001E-3</v>
      </c>
      <c r="L510" s="33">
        <f t="shared" si="29"/>
        <v>1.7594918318360282E-3</v>
      </c>
      <c r="M510" s="33">
        <f t="shared" si="30"/>
        <v>0</v>
      </c>
    </row>
    <row r="511" spans="1:13" x14ac:dyDescent="0.25">
      <c r="A511" t="s">
        <v>707</v>
      </c>
      <c r="B511" t="s">
        <v>708</v>
      </c>
      <c r="C511">
        <v>3.4087003930374436E-7</v>
      </c>
      <c r="D511">
        <v>0.379</v>
      </c>
      <c r="E511">
        <f t="shared" si="28"/>
        <v>1.2918974489611912E-7</v>
      </c>
      <c r="G511">
        <v>98129</v>
      </c>
      <c r="H511" t="s">
        <v>569</v>
      </c>
      <c r="I511">
        <v>1.5898037848155083E-5</v>
      </c>
      <c r="J511">
        <v>0.33700000000000002</v>
      </c>
      <c r="K511">
        <v>5.3576387548282635E-6</v>
      </c>
      <c r="L511" s="33">
        <f t="shared" si="29"/>
        <v>1.7594918318360282E-3</v>
      </c>
      <c r="M511" s="33">
        <f t="shared" si="30"/>
        <v>0</v>
      </c>
    </row>
    <row r="512" spans="1:13" x14ac:dyDescent="0.25">
      <c r="A512" t="s">
        <v>831</v>
      </c>
      <c r="B512" t="s">
        <v>832</v>
      </c>
      <c r="C512">
        <v>7.4346933827673662E-6</v>
      </c>
      <c r="D512">
        <v>0.379</v>
      </c>
      <c r="E512">
        <f t="shared" si="28"/>
        <v>2.8177487920688317E-6</v>
      </c>
      <c r="G512">
        <v>98129</v>
      </c>
      <c r="H512" t="s">
        <v>569</v>
      </c>
      <c r="I512">
        <v>8.3273753040000002E-4</v>
      </c>
      <c r="J512">
        <v>0.153</v>
      </c>
      <c r="K512">
        <v>1.2740884215120001E-4</v>
      </c>
      <c r="L512" s="33">
        <f t="shared" si="29"/>
        <v>1.7594918318360282E-3</v>
      </c>
      <c r="M512" s="33">
        <f t="shared" si="30"/>
        <v>0</v>
      </c>
    </row>
    <row r="513" spans="1:13" x14ac:dyDescent="0.25">
      <c r="A513" t="s">
        <v>817</v>
      </c>
      <c r="B513" t="s">
        <v>818</v>
      </c>
      <c r="C513">
        <v>1.3326881263377306E-5</v>
      </c>
      <c r="D513">
        <v>0.379</v>
      </c>
      <c r="E513">
        <f t="shared" si="28"/>
        <v>5.0508879988199991E-6</v>
      </c>
      <c r="G513">
        <v>98129</v>
      </c>
      <c r="H513" t="s">
        <v>569</v>
      </c>
      <c r="I513">
        <v>3.1485159700000002E-3</v>
      </c>
      <c r="J513">
        <v>9.6000000000000002E-2</v>
      </c>
      <c r="K513">
        <v>3.0225753312000003E-4</v>
      </c>
      <c r="L513" s="33">
        <f t="shared" si="29"/>
        <v>1.7594918318360282E-3</v>
      </c>
      <c r="M513" s="33">
        <f t="shared" si="30"/>
        <v>1.7594918318360282E-3</v>
      </c>
    </row>
    <row r="514" spans="1:13" x14ac:dyDescent="0.25">
      <c r="A514" t="s">
        <v>833</v>
      </c>
      <c r="B514" t="s">
        <v>834</v>
      </c>
      <c r="C514">
        <v>3.2223571309580061E-5</v>
      </c>
      <c r="D514">
        <v>0.379</v>
      </c>
      <c r="E514">
        <f t="shared" si="28"/>
        <v>1.2212733526330843E-5</v>
      </c>
      <c r="G514">
        <v>98132</v>
      </c>
      <c r="H514" t="s">
        <v>589</v>
      </c>
      <c r="I514">
        <v>1.346544E-4</v>
      </c>
      <c r="J514">
        <v>3.5000000000000003E-2</v>
      </c>
      <c r="K514">
        <v>4.7129040000000003E-6</v>
      </c>
      <c r="L514" s="33">
        <f t="shared" si="29"/>
        <v>7.8096351119347118E-5</v>
      </c>
      <c r="M514" s="33">
        <f t="shared" si="30"/>
        <v>0</v>
      </c>
    </row>
    <row r="515" spans="1:13" x14ac:dyDescent="0.25">
      <c r="A515" t="s">
        <v>743</v>
      </c>
      <c r="B515" t="s">
        <v>744</v>
      </c>
      <c r="C515">
        <v>8.9522163926005383E-4</v>
      </c>
      <c r="D515">
        <v>0.379</v>
      </c>
      <c r="E515">
        <f t="shared" si="28"/>
        <v>3.3928900127956038E-4</v>
      </c>
      <c r="G515">
        <v>98132</v>
      </c>
      <c r="H515" t="s">
        <v>589</v>
      </c>
      <c r="I515">
        <v>3.7618999999999998E-7</v>
      </c>
      <c r="J515">
        <v>0.379</v>
      </c>
      <c r="K515">
        <v>1.4257601E-7</v>
      </c>
      <c r="L515" s="33">
        <f t="shared" si="29"/>
        <v>7.8096351119347118E-5</v>
      </c>
      <c r="M515" s="33">
        <f t="shared" si="30"/>
        <v>0</v>
      </c>
    </row>
    <row r="516" spans="1:13" x14ac:dyDescent="0.25">
      <c r="A516" t="s">
        <v>759</v>
      </c>
      <c r="B516" t="s">
        <v>760</v>
      </c>
      <c r="C516">
        <v>1.3974708453172452E-4</v>
      </c>
      <c r="D516">
        <v>0.379</v>
      </c>
      <c r="E516">
        <f t="shared" ref="E516:E579" si="31">C516*D516</f>
        <v>5.2964145037523593E-5</v>
      </c>
      <c r="G516">
        <v>98132</v>
      </c>
      <c r="H516" t="s">
        <v>589</v>
      </c>
      <c r="I516">
        <v>2.1732722029242467E-4</v>
      </c>
      <c r="J516">
        <v>0.33700000000000002</v>
      </c>
      <c r="K516">
        <v>7.3239273238547112E-5</v>
      </c>
      <c r="L516" s="33">
        <f t="shared" ref="L516:L579" si="32">SUMIF($G$3:$G$1148,G516,$K$3:$K$1148)</f>
        <v>7.8096351119347118E-5</v>
      </c>
      <c r="M516" s="33">
        <f t="shared" ref="M516:M579" si="33">IF(G516=G517,0,L516)</f>
        <v>0</v>
      </c>
    </row>
    <row r="517" spans="1:13" x14ac:dyDescent="0.25">
      <c r="A517" t="s">
        <v>749</v>
      </c>
      <c r="B517" t="s">
        <v>750</v>
      </c>
      <c r="C517">
        <v>1.6541781467552757E-5</v>
      </c>
      <c r="D517">
        <v>0.379</v>
      </c>
      <c r="E517">
        <f t="shared" si="31"/>
        <v>6.2693351762024951E-6</v>
      </c>
      <c r="G517">
        <v>98132</v>
      </c>
      <c r="H517" t="s">
        <v>589</v>
      </c>
      <c r="I517">
        <v>1.0443600000000001E-8</v>
      </c>
      <c r="J517">
        <v>0.153</v>
      </c>
      <c r="K517">
        <v>1.5978708E-9</v>
      </c>
      <c r="L517" s="33">
        <f t="shared" si="32"/>
        <v>7.8096351119347118E-5</v>
      </c>
      <c r="M517" s="33">
        <f t="shared" si="33"/>
        <v>7.8096351119347118E-5</v>
      </c>
    </row>
    <row r="518" spans="1:13" x14ac:dyDescent="0.25">
      <c r="A518" t="s">
        <v>731</v>
      </c>
      <c r="B518" t="s">
        <v>732</v>
      </c>
      <c r="C518">
        <v>2.102478772085034E-3</v>
      </c>
      <c r="D518">
        <v>0.379</v>
      </c>
      <c r="E518">
        <f t="shared" si="31"/>
        <v>7.9683945462022789E-4</v>
      </c>
      <c r="G518">
        <v>98160</v>
      </c>
      <c r="H518" t="s">
        <v>989</v>
      </c>
      <c r="I518">
        <v>4.8992399999999999E-6</v>
      </c>
      <c r="J518">
        <v>0.379</v>
      </c>
      <c r="K518">
        <v>1.8568119599999999E-6</v>
      </c>
      <c r="L518" s="33">
        <f t="shared" si="32"/>
        <v>1.8568119599999999E-6</v>
      </c>
      <c r="M518" s="33">
        <f t="shared" si="33"/>
        <v>1.8568119599999999E-6</v>
      </c>
    </row>
    <row r="519" spans="1:13" x14ac:dyDescent="0.25">
      <c r="A519" t="s">
        <v>773</v>
      </c>
      <c r="B519" t="s">
        <v>774</v>
      </c>
      <c r="C519">
        <v>8.9433106060563088E-3</v>
      </c>
      <c r="D519">
        <v>0.379</v>
      </c>
      <c r="E519">
        <f t="shared" si="31"/>
        <v>3.3895147196953412E-3</v>
      </c>
      <c r="G519">
        <v>98166</v>
      </c>
      <c r="H519" t="s">
        <v>1050</v>
      </c>
      <c r="I519">
        <v>3.6887600000000003E-6</v>
      </c>
      <c r="J519">
        <v>0.379</v>
      </c>
      <c r="K519">
        <v>1.3980400400000002E-6</v>
      </c>
      <c r="L519" s="33">
        <f t="shared" si="32"/>
        <v>2.3249047196639247E-5</v>
      </c>
      <c r="M519" s="33">
        <f t="shared" si="33"/>
        <v>0</v>
      </c>
    </row>
    <row r="520" spans="1:13" x14ac:dyDescent="0.25">
      <c r="A520" t="s">
        <v>779</v>
      </c>
      <c r="B520" t="s">
        <v>780</v>
      </c>
      <c r="C520">
        <v>7.5418778082363301E-3</v>
      </c>
      <c r="D520">
        <v>0.379</v>
      </c>
      <c r="E520">
        <f t="shared" si="31"/>
        <v>2.8583716893215692E-3</v>
      </c>
      <c r="G520">
        <v>98166</v>
      </c>
      <c r="H520" t="s">
        <v>1050</v>
      </c>
      <c r="I520">
        <v>6.4839783847594194E-5</v>
      </c>
      <c r="J520">
        <v>0.33700000000000002</v>
      </c>
      <c r="K520">
        <v>2.1851007156639245E-5</v>
      </c>
      <c r="L520" s="33">
        <f t="shared" si="32"/>
        <v>2.3249047196639247E-5</v>
      </c>
      <c r="M520" s="33">
        <f t="shared" si="33"/>
        <v>2.3249047196639247E-5</v>
      </c>
    </row>
    <row r="521" spans="1:13" x14ac:dyDescent="0.25">
      <c r="A521" t="s">
        <v>785</v>
      </c>
      <c r="B521" t="s">
        <v>786</v>
      </c>
      <c r="C521">
        <v>1.2812574737523807E-3</v>
      </c>
      <c r="D521">
        <v>0.379</v>
      </c>
      <c r="E521">
        <f t="shared" si="31"/>
        <v>4.8559658255215227E-4</v>
      </c>
      <c r="G521">
        <v>98167</v>
      </c>
      <c r="H521" t="s">
        <v>1005</v>
      </c>
      <c r="I521">
        <v>2.6401870000000003E-5</v>
      </c>
      <c r="J521">
        <v>0.379</v>
      </c>
      <c r="K521">
        <v>1.0006308730000002E-5</v>
      </c>
      <c r="L521" s="33">
        <f t="shared" si="32"/>
        <v>2.0618860059683989E-5</v>
      </c>
      <c r="M521" s="33">
        <f t="shared" si="33"/>
        <v>0</v>
      </c>
    </row>
    <row r="522" spans="1:13" x14ac:dyDescent="0.25">
      <c r="A522" t="s">
        <v>859</v>
      </c>
      <c r="B522" t="s">
        <v>860</v>
      </c>
      <c r="C522">
        <v>1.9329096301957417E-3</v>
      </c>
      <c r="D522">
        <v>0.379</v>
      </c>
      <c r="E522">
        <f t="shared" si="31"/>
        <v>7.3257274984418611E-4</v>
      </c>
      <c r="G522">
        <v>98167</v>
      </c>
      <c r="H522" t="s">
        <v>1005</v>
      </c>
      <c r="I522">
        <v>2.5598947823097871E-5</v>
      </c>
      <c r="J522">
        <v>0.33700000000000002</v>
      </c>
      <c r="K522">
        <v>8.6268454163839835E-6</v>
      </c>
      <c r="L522" s="33">
        <f t="shared" si="32"/>
        <v>2.0618860059683989E-5</v>
      </c>
      <c r="M522" s="33">
        <f t="shared" si="33"/>
        <v>0</v>
      </c>
    </row>
    <row r="523" spans="1:13" x14ac:dyDescent="0.25">
      <c r="A523" t="s">
        <v>865</v>
      </c>
      <c r="B523" t="s">
        <v>866</v>
      </c>
      <c r="C523">
        <v>4.2071036511379329E-3</v>
      </c>
      <c r="D523">
        <v>0.379</v>
      </c>
      <c r="E523">
        <f t="shared" si="31"/>
        <v>1.5944922837812766E-3</v>
      </c>
      <c r="G523">
        <v>98167</v>
      </c>
      <c r="H523" t="s">
        <v>1005</v>
      </c>
      <c r="I523">
        <v>1.11403461E-5</v>
      </c>
      <c r="J523">
        <v>0.153</v>
      </c>
      <c r="K523">
        <v>1.7044729533E-6</v>
      </c>
      <c r="L523" s="33">
        <f t="shared" si="32"/>
        <v>2.0618860059683989E-5</v>
      </c>
      <c r="M523" s="33">
        <f t="shared" si="33"/>
        <v>0</v>
      </c>
    </row>
    <row r="524" spans="1:13" x14ac:dyDescent="0.25">
      <c r="A524" t="s">
        <v>871</v>
      </c>
      <c r="B524" t="s">
        <v>872</v>
      </c>
      <c r="C524">
        <v>2.046287101400977E-3</v>
      </c>
      <c r="D524">
        <v>0.379</v>
      </c>
      <c r="E524">
        <f t="shared" si="31"/>
        <v>7.7554281143097032E-4</v>
      </c>
      <c r="G524">
        <v>98167</v>
      </c>
      <c r="H524" t="s">
        <v>1005</v>
      </c>
      <c r="I524">
        <v>2.9295099999999999E-6</v>
      </c>
      <c r="J524">
        <v>9.6000000000000002E-2</v>
      </c>
      <c r="K524">
        <v>2.8123295999999998E-7</v>
      </c>
      <c r="L524" s="33">
        <f t="shared" si="32"/>
        <v>2.0618860059683989E-5</v>
      </c>
      <c r="M524" s="33">
        <f t="shared" si="33"/>
        <v>2.0618860059683989E-5</v>
      </c>
    </row>
    <row r="525" spans="1:13" x14ac:dyDescent="0.25">
      <c r="A525" t="s">
        <v>877</v>
      </c>
      <c r="B525" t="s">
        <v>878</v>
      </c>
      <c r="C525">
        <v>2.374068283338889E-4</v>
      </c>
      <c r="D525">
        <v>0.379</v>
      </c>
      <c r="E525">
        <f t="shared" si="31"/>
        <v>8.9977187938543901E-5</v>
      </c>
      <c r="G525">
        <v>99004</v>
      </c>
      <c r="H525" t="s">
        <v>1121</v>
      </c>
      <c r="I525">
        <v>3.6629999999999998E-8</v>
      </c>
      <c r="J525">
        <v>0.379</v>
      </c>
      <c r="K525">
        <v>1.3882769999999999E-8</v>
      </c>
      <c r="L525" s="33">
        <f t="shared" si="32"/>
        <v>7.4708074079999999E-7</v>
      </c>
      <c r="M525" s="33">
        <f t="shared" si="33"/>
        <v>0</v>
      </c>
    </row>
    <row r="526" spans="1:13" x14ac:dyDescent="0.25">
      <c r="A526" t="s">
        <v>693</v>
      </c>
      <c r="B526" t="s">
        <v>694</v>
      </c>
      <c r="C526">
        <v>4.5421344696312544E-4</v>
      </c>
      <c r="D526">
        <v>0.379</v>
      </c>
      <c r="E526">
        <f t="shared" si="31"/>
        <v>1.7214689639902454E-4</v>
      </c>
      <c r="G526">
        <v>99004</v>
      </c>
      <c r="H526" t="s">
        <v>1121</v>
      </c>
      <c r="I526">
        <v>4.7921436E-6</v>
      </c>
      <c r="J526">
        <v>0.153</v>
      </c>
      <c r="K526">
        <v>7.3319797080000004E-7</v>
      </c>
      <c r="L526" s="33">
        <f t="shared" si="32"/>
        <v>7.4708074079999999E-7</v>
      </c>
      <c r="M526" s="33">
        <f t="shared" si="33"/>
        <v>7.4708074079999999E-7</v>
      </c>
    </row>
    <row r="527" spans="1:13" x14ac:dyDescent="0.25">
      <c r="A527" t="s">
        <v>699</v>
      </c>
      <c r="B527" t="s">
        <v>700</v>
      </c>
      <c r="C527">
        <v>1.3823707388828245E-3</v>
      </c>
      <c r="D527">
        <v>0.379</v>
      </c>
      <c r="E527">
        <f t="shared" si="31"/>
        <v>5.239185100365905E-4</v>
      </c>
      <c r="G527">
        <v>99025</v>
      </c>
      <c r="H527" t="s">
        <v>1054</v>
      </c>
      <c r="I527">
        <v>1.9158999999999997E-6</v>
      </c>
      <c r="J527">
        <v>0.379</v>
      </c>
      <c r="K527">
        <v>7.2612609999999994E-7</v>
      </c>
      <c r="L527" s="33">
        <f t="shared" si="32"/>
        <v>4.8691914810999997E-6</v>
      </c>
      <c r="M527" s="33">
        <f t="shared" si="33"/>
        <v>0</v>
      </c>
    </row>
    <row r="528" spans="1:13" x14ac:dyDescent="0.25">
      <c r="A528" t="s">
        <v>719</v>
      </c>
      <c r="B528" t="s">
        <v>720</v>
      </c>
      <c r="C528">
        <v>6.9238410504457301E-3</v>
      </c>
      <c r="D528">
        <v>0.379</v>
      </c>
      <c r="E528">
        <f t="shared" si="31"/>
        <v>2.6241357581189319E-3</v>
      </c>
      <c r="G528">
        <v>99025</v>
      </c>
      <c r="H528" t="s">
        <v>1054</v>
      </c>
      <c r="I528">
        <v>2.7078858699999999E-5</v>
      </c>
      <c r="J528">
        <v>0.153</v>
      </c>
      <c r="K528">
        <v>4.1430653810999997E-6</v>
      </c>
      <c r="L528" s="33">
        <f t="shared" si="32"/>
        <v>4.8691914810999997E-6</v>
      </c>
      <c r="M528" s="33">
        <f t="shared" si="33"/>
        <v>4.8691914810999997E-6</v>
      </c>
    </row>
    <row r="529" spans="1:13" x14ac:dyDescent="0.25">
      <c r="A529" t="s">
        <v>725</v>
      </c>
      <c r="B529" t="s">
        <v>726</v>
      </c>
      <c r="C529">
        <v>5.3176464939177631E-3</v>
      </c>
      <c r="D529">
        <v>0.379</v>
      </c>
      <c r="E529">
        <f t="shared" si="31"/>
        <v>2.0153880211948322E-3</v>
      </c>
      <c r="G529">
        <v>99026</v>
      </c>
      <c r="H529" t="s">
        <v>570</v>
      </c>
      <c r="I529">
        <v>3.7800000000000002E-7</v>
      </c>
      <c r="J529">
        <v>3.5000000000000003E-2</v>
      </c>
      <c r="K529">
        <v>1.3230000000000002E-8</v>
      </c>
      <c r="L529" s="33">
        <f t="shared" si="32"/>
        <v>2.6425967399999997E-5</v>
      </c>
      <c r="M529" s="33">
        <f t="shared" si="33"/>
        <v>0</v>
      </c>
    </row>
    <row r="530" spans="1:13" x14ac:dyDescent="0.25">
      <c r="A530" t="s">
        <v>837</v>
      </c>
      <c r="B530" t="s">
        <v>838</v>
      </c>
      <c r="C530">
        <v>3.1942493750655867E-5</v>
      </c>
      <c r="D530">
        <v>0.379</v>
      </c>
      <c r="E530">
        <f t="shared" si="31"/>
        <v>1.2106205131498573E-5</v>
      </c>
      <c r="G530">
        <v>99026</v>
      </c>
      <c r="H530" t="s">
        <v>570</v>
      </c>
      <c r="I530">
        <v>6.9690599999999993E-5</v>
      </c>
      <c r="J530">
        <v>0.379</v>
      </c>
      <c r="K530">
        <v>2.6412737399999996E-5</v>
      </c>
      <c r="L530" s="33">
        <f t="shared" si="32"/>
        <v>2.6425967399999997E-5</v>
      </c>
      <c r="M530" s="33">
        <f t="shared" si="33"/>
        <v>2.6425967399999997E-5</v>
      </c>
    </row>
    <row r="531" spans="1:13" x14ac:dyDescent="0.25">
      <c r="A531" t="s">
        <v>821</v>
      </c>
      <c r="B531" t="s">
        <v>822</v>
      </c>
      <c r="C531">
        <v>5.2370135216756976E-5</v>
      </c>
      <c r="D531">
        <v>0.379</v>
      </c>
      <c r="E531">
        <f t="shared" si="31"/>
        <v>1.9848281247150894E-5</v>
      </c>
      <c r="G531">
        <v>99134</v>
      </c>
      <c r="H531" t="s">
        <v>571</v>
      </c>
      <c r="I531">
        <v>5.6199679999999999E-4</v>
      </c>
      <c r="J531">
        <v>3.5000000000000003E-2</v>
      </c>
      <c r="K531">
        <v>1.9669888E-5</v>
      </c>
      <c r="L531" s="33">
        <f t="shared" si="32"/>
        <v>4.1332622320019878E-2</v>
      </c>
      <c r="M531" s="33">
        <f t="shared" si="33"/>
        <v>0</v>
      </c>
    </row>
    <row r="532" spans="1:13" x14ac:dyDescent="0.25">
      <c r="A532" t="s">
        <v>823</v>
      </c>
      <c r="B532" t="s">
        <v>824</v>
      </c>
      <c r="C532">
        <v>3.4267107958946936E-4</v>
      </c>
      <c r="D532">
        <v>0.379</v>
      </c>
      <c r="E532">
        <f t="shared" si="31"/>
        <v>1.2987233916440888E-4</v>
      </c>
      <c r="G532">
        <v>99134</v>
      </c>
      <c r="H532" t="s">
        <v>571</v>
      </c>
      <c r="I532">
        <v>6.9112834780000007E-2</v>
      </c>
      <c r="J532">
        <v>0.379</v>
      </c>
      <c r="K532">
        <v>2.6193764381620004E-2</v>
      </c>
      <c r="L532" s="33">
        <f t="shared" si="32"/>
        <v>4.1332622320019878E-2</v>
      </c>
      <c r="M532" s="33">
        <f t="shared" si="33"/>
        <v>0</v>
      </c>
    </row>
    <row r="533" spans="1:13" x14ac:dyDescent="0.25">
      <c r="A533" t="s">
        <v>799</v>
      </c>
      <c r="B533" t="s">
        <v>800</v>
      </c>
      <c r="C533">
        <v>1.1629878275666521E-4</v>
      </c>
      <c r="D533">
        <v>0.379</v>
      </c>
      <c r="E533">
        <f t="shared" si="31"/>
        <v>4.4077238664776112E-5</v>
      </c>
      <c r="G533">
        <v>99134</v>
      </c>
      <c r="H533" t="s">
        <v>571</v>
      </c>
      <c r="I533">
        <v>4.0855543141344132E-2</v>
      </c>
      <c r="J533">
        <v>0.33700000000000002</v>
      </c>
      <c r="K533">
        <v>1.3768318038632973E-2</v>
      </c>
      <c r="L533" s="33">
        <f t="shared" si="32"/>
        <v>4.1332622320019878E-2</v>
      </c>
      <c r="M533" s="33">
        <f t="shared" si="33"/>
        <v>0</v>
      </c>
    </row>
    <row r="534" spans="1:13" x14ac:dyDescent="0.25">
      <c r="A534" t="s">
        <v>909</v>
      </c>
      <c r="B534" t="s">
        <v>910</v>
      </c>
      <c r="C534">
        <v>6.0944510375611455E-9</v>
      </c>
      <c r="D534">
        <v>0.379</v>
      </c>
      <c r="E534">
        <f t="shared" si="31"/>
        <v>2.3097969432356742E-9</v>
      </c>
      <c r="G534">
        <v>99134</v>
      </c>
      <c r="H534" t="s">
        <v>571</v>
      </c>
      <c r="I534">
        <v>2.1184574573000002E-3</v>
      </c>
      <c r="J534">
        <v>0.153</v>
      </c>
      <c r="K534">
        <v>3.2412399096690001E-4</v>
      </c>
      <c r="L534" s="33">
        <f t="shared" si="32"/>
        <v>4.1332622320019878E-2</v>
      </c>
      <c r="M534" s="33">
        <f t="shared" si="33"/>
        <v>0</v>
      </c>
    </row>
    <row r="535" spans="1:13" x14ac:dyDescent="0.25">
      <c r="A535">
        <v>43302</v>
      </c>
      <c r="B535" t="s">
        <v>591</v>
      </c>
      <c r="C535">
        <v>0.45871073424246728</v>
      </c>
      <c r="D535">
        <v>0.33700000000000002</v>
      </c>
      <c r="E535">
        <f t="shared" si="31"/>
        <v>0.1545855174397115</v>
      </c>
      <c r="G535">
        <v>99134</v>
      </c>
      <c r="H535" t="s">
        <v>571</v>
      </c>
      <c r="I535">
        <v>1.0695271049999998E-2</v>
      </c>
      <c r="J535">
        <v>9.6000000000000002E-2</v>
      </c>
      <c r="K535">
        <v>1.0267460207999998E-3</v>
      </c>
      <c r="L535" s="33">
        <f t="shared" si="32"/>
        <v>4.1332622320019878E-2</v>
      </c>
      <c r="M535" s="33">
        <f t="shared" si="33"/>
        <v>4.1332622320019878E-2</v>
      </c>
    </row>
    <row r="536" spans="1:13" x14ac:dyDescent="0.25">
      <c r="A536">
        <v>43204</v>
      </c>
      <c r="B536" t="s">
        <v>603</v>
      </c>
      <c r="C536">
        <v>4.9622391222888694E-3</v>
      </c>
      <c r="D536">
        <v>0.33700000000000002</v>
      </c>
      <c r="E536">
        <f t="shared" si="31"/>
        <v>1.6722745842113491E-3</v>
      </c>
      <c r="G536">
        <v>99147</v>
      </c>
      <c r="H536" t="s">
        <v>572</v>
      </c>
      <c r="I536">
        <v>6.6427000000000006E-5</v>
      </c>
      <c r="J536">
        <v>3.5000000000000003E-2</v>
      </c>
      <c r="K536">
        <v>2.3249450000000006E-6</v>
      </c>
      <c r="L536" s="33">
        <f t="shared" si="32"/>
        <v>6.5869137000000014E-6</v>
      </c>
      <c r="M536" s="33">
        <f t="shared" si="33"/>
        <v>0</v>
      </c>
    </row>
    <row r="537" spans="1:13" x14ac:dyDescent="0.25">
      <c r="A537">
        <v>43212</v>
      </c>
      <c r="B537" t="s">
        <v>604</v>
      </c>
      <c r="C537">
        <v>1.9305351597103514E-2</v>
      </c>
      <c r="D537">
        <v>0.33700000000000002</v>
      </c>
      <c r="E537">
        <f t="shared" si="31"/>
        <v>6.5059034882238844E-3</v>
      </c>
      <c r="G537">
        <v>99147</v>
      </c>
      <c r="H537" t="s">
        <v>572</v>
      </c>
      <c r="I537">
        <v>1.1245300000000001E-5</v>
      </c>
      <c r="J537">
        <v>0.379</v>
      </c>
      <c r="K537">
        <v>4.2619687000000004E-6</v>
      </c>
      <c r="L537" s="33">
        <f t="shared" si="32"/>
        <v>6.5869137000000014E-6</v>
      </c>
      <c r="M537" s="33">
        <f t="shared" si="33"/>
        <v>6.5869137000000014E-6</v>
      </c>
    </row>
    <row r="538" spans="1:13" x14ac:dyDescent="0.25">
      <c r="A538">
        <v>43214</v>
      </c>
      <c r="B538" t="s">
        <v>605</v>
      </c>
      <c r="C538">
        <v>4.0339050914543206E-2</v>
      </c>
      <c r="D538">
        <v>0.33700000000000002</v>
      </c>
      <c r="E538">
        <f t="shared" si="31"/>
        <v>1.3594260158201062E-2</v>
      </c>
      <c r="G538">
        <v>99148</v>
      </c>
      <c r="H538" t="s">
        <v>1030</v>
      </c>
      <c r="I538">
        <v>2.2475000000000002E-7</v>
      </c>
      <c r="J538">
        <v>0.379</v>
      </c>
      <c r="K538">
        <v>8.5180250000000006E-8</v>
      </c>
      <c r="L538" s="33">
        <f t="shared" si="32"/>
        <v>2.3730969445400006E-5</v>
      </c>
      <c r="M538" s="33">
        <f t="shared" si="33"/>
        <v>0</v>
      </c>
    </row>
    <row r="539" spans="1:13" x14ac:dyDescent="0.25">
      <c r="A539">
        <v>43220</v>
      </c>
      <c r="B539" t="s">
        <v>640</v>
      </c>
      <c r="C539">
        <v>6.1941816844117583E-5</v>
      </c>
      <c r="D539">
        <v>0.33700000000000002</v>
      </c>
      <c r="E539">
        <f t="shared" si="31"/>
        <v>2.0874392276467626E-5</v>
      </c>
      <c r="G539">
        <v>99148</v>
      </c>
      <c r="H539" t="s">
        <v>1030</v>
      </c>
      <c r="I539">
        <v>1.5454764180000002E-4</v>
      </c>
      <c r="J539">
        <v>0.153</v>
      </c>
      <c r="K539">
        <v>2.3645789195400004E-5</v>
      </c>
      <c r="L539" s="33">
        <f t="shared" si="32"/>
        <v>2.3730969445400006E-5</v>
      </c>
      <c r="M539" s="33">
        <f t="shared" si="33"/>
        <v>2.3730969445400006E-5</v>
      </c>
    </row>
    <row r="540" spans="1:13" x14ac:dyDescent="0.25">
      <c r="A540">
        <v>43232</v>
      </c>
      <c r="B540" t="s">
        <v>649</v>
      </c>
      <c r="C540">
        <v>4.4234335938560055E-5</v>
      </c>
      <c r="D540">
        <v>0.33700000000000002</v>
      </c>
      <c r="E540">
        <f t="shared" si="31"/>
        <v>1.4906971211294739E-5</v>
      </c>
      <c r="G540">
        <v>99165</v>
      </c>
      <c r="H540" t="s">
        <v>1122</v>
      </c>
      <c r="I540">
        <v>1.1052399999999999E-6</v>
      </c>
      <c r="J540">
        <v>0.379</v>
      </c>
      <c r="K540">
        <v>4.1888595999999997E-7</v>
      </c>
      <c r="L540" s="33">
        <f t="shared" si="32"/>
        <v>1.5815810702015303E-4</v>
      </c>
      <c r="M540" s="33">
        <f t="shared" si="33"/>
        <v>0</v>
      </c>
    </row>
    <row r="541" spans="1:13" x14ac:dyDescent="0.25">
      <c r="A541">
        <v>43303</v>
      </c>
      <c r="B541" t="s">
        <v>651</v>
      </c>
      <c r="C541">
        <v>1.0820252773330198E-6</v>
      </c>
      <c r="D541">
        <v>0.33700000000000002</v>
      </c>
      <c r="E541">
        <f t="shared" si="31"/>
        <v>3.6464251846122769E-7</v>
      </c>
      <c r="G541">
        <v>99165</v>
      </c>
      <c r="H541" t="s">
        <v>1122</v>
      </c>
      <c r="I541">
        <v>4.6750110937730869E-4</v>
      </c>
      <c r="J541">
        <v>0.33700000000000002</v>
      </c>
      <c r="K541">
        <v>1.5754787386015304E-4</v>
      </c>
      <c r="L541" s="33">
        <f t="shared" si="32"/>
        <v>1.5815810702015303E-4</v>
      </c>
      <c r="M541" s="33">
        <f t="shared" si="33"/>
        <v>0</v>
      </c>
    </row>
    <row r="542" spans="1:13" x14ac:dyDescent="0.25">
      <c r="A542">
        <v>43304</v>
      </c>
      <c r="B542" t="s">
        <v>614</v>
      </c>
      <c r="C542">
        <v>0.11484225500907594</v>
      </c>
      <c r="D542">
        <v>0.33700000000000002</v>
      </c>
      <c r="E542">
        <f t="shared" si="31"/>
        <v>3.8701839938058591E-2</v>
      </c>
      <c r="G542">
        <v>99165</v>
      </c>
      <c r="H542" t="s">
        <v>1122</v>
      </c>
      <c r="I542">
        <v>1.9931999999999998E-6</v>
      </c>
      <c r="J542">
        <v>9.6000000000000002E-2</v>
      </c>
      <c r="K542">
        <v>1.9134719999999998E-7</v>
      </c>
      <c r="L542" s="33">
        <f t="shared" si="32"/>
        <v>1.5815810702015303E-4</v>
      </c>
      <c r="M542" s="33">
        <f t="shared" si="33"/>
        <v>1.5815810702015303E-4</v>
      </c>
    </row>
    <row r="543" spans="1:13" x14ac:dyDescent="0.25">
      <c r="A543">
        <v>43305</v>
      </c>
      <c r="B543" t="s">
        <v>615</v>
      </c>
      <c r="C543">
        <v>3.8232244203822788E-5</v>
      </c>
      <c r="D543">
        <v>0.33700000000000002</v>
      </c>
      <c r="E543">
        <f t="shared" si="31"/>
        <v>1.2884266296688281E-5</v>
      </c>
      <c r="G543">
        <v>99166</v>
      </c>
      <c r="H543" t="s">
        <v>573</v>
      </c>
      <c r="I543">
        <v>1.3916060000000003E-4</v>
      </c>
      <c r="J543">
        <v>3.5000000000000003E-2</v>
      </c>
      <c r="K543">
        <v>4.8706210000000012E-6</v>
      </c>
      <c r="L543" s="33">
        <f t="shared" si="32"/>
        <v>3.1257904746417604E-2</v>
      </c>
      <c r="M543" s="33">
        <f t="shared" si="33"/>
        <v>0</v>
      </c>
    </row>
    <row r="544" spans="1:13" x14ac:dyDescent="0.25">
      <c r="A544">
        <v>43309</v>
      </c>
      <c r="B544" t="s">
        <v>652</v>
      </c>
      <c r="C544">
        <v>1.3756526183433288E-6</v>
      </c>
      <c r="D544">
        <v>0.33700000000000002</v>
      </c>
      <c r="E544">
        <f t="shared" si="31"/>
        <v>4.6359493238170183E-7</v>
      </c>
      <c r="G544">
        <v>99166</v>
      </c>
      <c r="H544" t="s">
        <v>573</v>
      </c>
      <c r="I544">
        <v>6.6206337900000002E-3</v>
      </c>
      <c r="J544">
        <v>0.379</v>
      </c>
      <c r="K544">
        <v>2.5092202064100001E-3</v>
      </c>
      <c r="L544" s="33">
        <f t="shared" si="32"/>
        <v>3.1257904746417604E-2</v>
      </c>
      <c r="M544" s="33">
        <f t="shared" si="33"/>
        <v>0</v>
      </c>
    </row>
    <row r="545" spans="1:13" x14ac:dyDescent="0.25">
      <c r="A545">
        <v>43314</v>
      </c>
      <c r="B545" t="s">
        <v>1008</v>
      </c>
      <c r="C545">
        <v>1.3364855687324548E-5</v>
      </c>
      <c r="D545">
        <v>0.33700000000000002</v>
      </c>
      <c r="E545">
        <f t="shared" si="31"/>
        <v>4.503956366628373E-6</v>
      </c>
      <c r="G545">
        <v>99166</v>
      </c>
      <c r="H545" t="s">
        <v>573</v>
      </c>
      <c r="I545">
        <v>7.4738466095858158E-2</v>
      </c>
      <c r="J545">
        <v>0.33700000000000002</v>
      </c>
      <c r="K545">
        <v>2.5186863074304202E-2</v>
      </c>
      <c r="L545" s="33">
        <f t="shared" si="32"/>
        <v>3.1257904746417604E-2</v>
      </c>
      <c r="M545" s="33">
        <f t="shared" si="33"/>
        <v>0</v>
      </c>
    </row>
    <row r="546" spans="1:13" x14ac:dyDescent="0.25">
      <c r="A546">
        <v>43320</v>
      </c>
      <c r="B546" t="s">
        <v>654</v>
      </c>
      <c r="C546">
        <v>2.8264566202610637E-5</v>
      </c>
      <c r="D546">
        <v>0.33700000000000002</v>
      </c>
      <c r="E546">
        <f t="shared" si="31"/>
        <v>9.5251588102797862E-6</v>
      </c>
      <c r="G546">
        <v>99166</v>
      </c>
      <c r="H546" t="s">
        <v>573</v>
      </c>
      <c r="I546">
        <v>2.1507731117800001E-2</v>
      </c>
      <c r="J546">
        <v>0.153</v>
      </c>
      <c r="K546">
        <v>3.2906828610234002E-3</v>
      </c>
      <c r="L546" s="33">
        <f t="shared" si="32"/>
        <v>3.1257904746417604E-2</v>
      </c>
      <c r="M546" s="33">
        <f t="shared" si="33"/>
        <v>0</v>
      </c>
    </row>
    <row r="547" spans="1:13" x14ac:dyDescent="0.25">
      <c r="A547">
        <v>43365</v>
      </c>
      <c r="B547" t="s">
        <v>655</v>
      </c>
      <c r="C547">
        <v>8.4914503936485633E-7</v>
      </c>
      <c r="D547">
        <v>0.33700000000000002</v>
      </c>
      <c r="E547">
        <f t="shared" si="31"/>
        <v>2.8616187826595659E-7</v>
      </c>
      <c r="G547">
        <v>99166</v>
      </c>
      <c r="H547" t="s">
        <v>573</v>
      </c>
      <c r="I547">
        <v>2.7736248300000007E-3</v>
      </c>
      <c r="J547">
        <v>9.6000000000000002E-2</v>
      </c>
      <c r="K547">
        <v>2.6626798368000008E-4</v>
      </c>
      <c r="L547" s="33">
        <f t="shared" si="32"/>
        <v>3.1257904746417604E-2</v>
      </c>
      <c r="M547" s="33">
        <f t="shared" si="33"/>
        <v>3.1257904746417604E-2</v>
      </c>
    </row>
    <row r="548" spans="1:13" x14ac:dyDescent="0.25">
      <c r="A548">
        <v>43366</v>
      </c>
      <c r="B548" t="s">
        <v>647</v>
      </c>
      <c r="C548">
        <v>2.6955759390425224E-7</v>
      </c>
      <c r="D548">
        <v>0.33700000000000002</v>
      </c>
      <c r="E548">
        <f t="shared" si="31"/>
        <v>9.0840909145733011E-8</v>
      </c>
      <c r="G548">
        <v>99168</v>
      </c>
      <c r="H548" t="s">
        <v>574</v>
      </c>
      <c r="I548">
        <v>2.2495694E-3</v>
      </c>
      <c r="J548">
        <v>3.5000000000000003E-2</v>
      </c>
      <c r="K548">
        <v>7.873492900000001E-5</v>
      </c>
      <c r="L548" s="33">
        <f t="shared" si="32"/>
        <v>1.2556058053479447E-3</v>
      </c>
      <c r="M548" s="33">
        <f t="shared" si="33"/>
        <v>0</v>
      </c>
    </row>
    <row r="549" spans="1:13" x14ac:dyDescent="0.25">
      <c r="A549">
        <v>43369</v>
      </c>
      <c r="B549" t="s">
        <v>13</v>
      </c>
      <c r="C549">
        <v>3.495870335944589E-2</v>
      </c>
      <c r="D549">
        <v>0.33700000000000002</v>
      </c>
      <c r="E549">
        <f t="shared" si="31"/>
        <v>1.1781083032133266E-2</v>
      </c>
      <c r="G549">
        <v>99168</v>
      </c>
      <c r="H549" t="s">
        <v>574</v>
      </c>
      <c r="I549">
        <v>1.3734101899999999E-3</v>
      </c>
      <c r="J549">
        <v>0.379</v>
      </c>
      <c r="K549">
        <v>5.2052246200999996E-4</v>
      </c>
      <c r="L549" s="33">
        <f t="shared" si="32"/>
        <v>1.2556058053479447E-3</v>
      </c>
      <c r="M549" s="33">
        <f t="shared" si="33"/>
        <v>0</v>
      </c>
    </row>
    <row r="550" spans="1:13" x14ac:dyDescent="0.25">
      <c r="A550">
        <v>43371</v>
      </c>
      <c r="B550" t="s">
        <v>656</v>
      </c>
      <c r="C550">
        <v>2.817500657925286E-3</v>
      </c>
      <c r="D550">
        <v>0.33700000000000002</v>
      </c>
      <c r="E550">
        <f t="shared" si="31"/>
        <v>9.4949772172082145E-4</v>
      </c>
      <c r="G550">
        <v>99168</v>
      </c>
      <c r="H550" t="s">
        <v>574</v>
      </c>
      <c r="I550">
        <v>1.1240934453339607E-3</v>
      </c>
      <c r="J550">
        <v>0.33700000000000002</v>
      </c>
      <c r="K550">
        <v>3.7881949107754481E-4</v>
      </c>
      <c r="L550" s="33">
        <f t="shared" si="32"/>
        <v>1.2556058053479447E-3</v>
      </c>
      <c r="M550" s="33">
        <f t="shared" si="33"/>
        <v>0</v>
      </c>
    </row>
    <row r="551" spans="1:13" x14ac:dyDescent="0.25">
      <c r="A551">
        <v>43374</v>
      </c>
      <c r="B551" t="s">
        <v>593</v>
      </c>
      <c r="C551">
        <v>1.5614174055023378E-2</v>
      </c>
      <c r="D551">
        <v>0.33700000000000002</v>
      </c>
      <c r="E551">
        <f t="shared" si="31"/>
        <v>5.2619766565428789E-3</v>
      </c>
      <c r="G551">
        <v>99168</v>
      </c>
      <c r="H551" t="s">
        <v>574</v>
      </c>
      <c r="I551">
        <v>1.2907201468000003E-3</v>
      </c>
      <c r="J551">
        <v>0.153</v>
      </c>
      <c r="K551">
        <v>1.9748018246040005E-4</v>
      </c>
      <c r="L551" s="33">
        <f t="shared" si="32"/>
        <v>1.2556058053479447E-3</v>
      </c>
      <c r="M551" s="33">
        <f t="shared" si="33"/>
        <v>0</v>
      </c>
    </row>
    <row r="552" spans="1:13" x14ac:dyDescent="0.25">
      <c r="A552">
        <v>43433</v>
      </c>
      <c r="B552" t="s">
        <v>622</v>
      </c>
      <c r="C552">
        <v>4.5573715048802749E-3</v>
      </c>
      <c r="D552">
        <v>0.33700000000000002</v>
      </c>
      <c r="E552">
        <f t="shared" si="31"/>
        <v>1.5358341971446528E-3</v>
      </c>
      <c r="G552">
        <v>99168</v>
      </c>
      <c r="H552" t="s">
        <v>574</v>
      </c>
      <c r="I552">
        <v>8.338410499999999E-4</v>
      </c>
      <c r="J552">
        <v>9.6000000000000002E-2</v>
      </c>
      <c r="K552">
        <v>8.0048740799999987E-5</v>
      </c>
      <c r="L552" s="33">
        <f t="shared" si="32"/>
        <v>1.2556058053479447E-3</v>
      </c>
      <c r="M552" s="33">
        <f t="shared" si="33"/>
        <v>1.2556058053479447E-3</v>
      </c>
    </row>
    <row r="553" spans="1:13" x14ac:dyDescent="0.25">
      <c r="A553">
        <v>43434</v>
      </c>
      <c r="B553" t="s">
        <v>595</v>
      </c>
      <c r="C553">
        <v>2.3413241666440506E-4</v>
      </c>
      <c r="D553">
        <v>0.33700000000000002</v>
      </c>
      <c r="E553">
        <f t="shared" si="31"/>
        <v>7.8902624415904505E-5</v>
      </c>
      <c r="G553">
        <v>99172</v>
      </c>
      <c r="H553" t="s">
        <v>971</v>
      </c>
      <c r="I553">
        <v>1.188261E-4</v>
      </c>
      <c r="J553">
        <v>0.379</v>
      </c>
      <c r="K553">
        <v>4.5035091899999998E-5</v>
      </c>
      <c r="L553" s="33">
        <f t="shared" si="32"/>
        <v>4.764024198E-5</v>
      </c>
      <c r="M553" s="33">
        <f t="shared" si="33"/>
        <v>0</v>
      </c>
    </row>
    <row r="554" spans="1:13" x14ac:dyDescent="0.25">
      <c r="A554">
        <v>43435</v>
      </c>
      <c r="B554" t="s">
        <v>623</v>
      </c>
      <c r="C554">
        <v>4.0763053787981566E-3</v>
      </c>
      <c r="D554">
        <v>0.33700000000000002</v>
      </c>
      <c r="E554">
        <f t="shared" si="31"/>
        <v>1.3737149126549788E-3</v>
      </c>
      <c r="G554">
        <v>99172</v>
      </c>
      <c r="H554" t="s">
        <v>971</v>
      </c>
      <c r="I554">
        <v>2.713698E-5</v>
      </c>
      <c r="J554">
        <v>9.6000000000000002E-2</v>
      </c>
      <c r="K554">
        <v>2.6051500800000002E-6</v>
      </c>
      <c r="L554" s="33">
        <f t="shared" si="32"/>
        <v>4.764024198E-5</v>
      </c>
      <c r="M554" s="33">
        <f t="shared" si="33"/>
        <v>4.764024198E-5</v>
      </c>
    </row>
    <row r="555" spans="1:13" x14ac:dyDescent="0.25">
      <c r="A555">
        <v>43444</v>
      </c>
      <c r="B555" t="s">
        <v>1051</v>
      </c>
      <c r="C555">
        <v>2.8191990736971591E-7</v>
      </c>
      <c r="D555">
        <v>0.33700000000000002</v>
      </c>
      <c r="E555">
        <f t="shared" si="31"/>
        <v>9.500700878359427E-8</v>
      </c>
      <c r="G555">
        <v>99174</v>
      </c>
      <c r="H555" t="s">
        <v>609</v>
      </c>
      <c r="I555">
        <v>9.0491599999999997E-4</v>
      </c>
      <c r="J555">
        <v>3.5000000000000003E-2</v>
      </c>
      <c r="K555">
        <v>3.1672060000000002E-5</v>
      </c>
      <c r="L555" s="33">
        <f t="shared" si="32"/>
        <v>3.2984479085645828E-2</v>
      </c>
      <c r="M555" s="33">
        <f t="shared" si="33"/>
        <v>0</v>
      </c>
    </row>
    <row r="556" spans="1:13" x14ac:dyDescent="0.25">
      <c r="A556">
        <v>43446</v>
      </c>
      <c r="B556" t="s">
        <v>1036</v>
      </c>
      <c r="C556">
        <v>2.052556831031144E-6</v>
      </c>
      <c r="D556">
        <v>0.33700000000000002</v>
      </c>
      <c r="E556">
        <f t="shared" si="31"/>
        <v>6.9171165205749554E-7</v>
      </c>
      <c r="G556">
        <v>99174</v>
      </c>
      <c r="H556" t="s">
        <v>609</v>
      </c>
      <c r="I556">
        <v>1.6232439519999999E-2</v>
      </c>
      <c r="J556">
        <v>0.379</v>
      </c>
      <c r="K556">
        <v>6.15209457808E-3</v>
      </c>
      <c r="L556" s="33">
        <f t="shared" si="32"/>
        <v>3.2984479085645828E-2</v>
      </c>
      <c r="M556" s="33">
        <f t="shared" si="33"/>
        <v>0</v>
      </c>
    </row>
    <row r="557" spans="1:13" x14ac:dyDescent="0.25">
      <c r="A557">
        <v>43452</v>
      </c>
      <c r="B557" t="s">
        <v>1230</v>
      </c>
      <c r="C557">
        <v>2.0106470550987352E-7</v>
      </c>
      <c r="D557">
        <v>0.33700000000000002</v>
      </c>
      <c r="E557">
        <f t="shared" si="31"/>
        <v>6.7758805756827378E-8</v>
      </c>
      <c r="G557">
        <v>99174</v>
      </c>
      <c r="H557" t="s">
        <v>609</v>
      </c>
      <c r="I557">
        <v>7.8514656112302156E-2</v>
      </c>
      <c r="J557">
        <v>0.33700000000000002</v>
      </c>
      <c r="K557">
        <v>2.6459439109845828E-2</v>
      </c>
      <c r="L557" s="33">
        <f t="shared" si="32"/>
        <v>3.2984479085645828E-2</v>
      </c>
      <c r="M557" s="33">
        <f t="shared" si="33"/>
        <v>0</v>
      </c>
    </row>
    <row r="558" spans="1:13" x14ac:dyDescent="0.25">
      <c r="A558">
        <v>43502</v>
      </c>
      <c r="B558" t="s">
        <v>40</v>
      </c>
      <c r="C558">
        <v>2.3516431623351749E-6</v>
      </c>
      <c r="D558">
        <v>0.33700000000000002</v>
      </c>
      <c r="E558">
        <f t="shared" si="31"/>
        <v>7.9250374570695399E-7</v>
      </c>
      <c r="G558">
        <v>99174</v>
      </c>
      <c r="H558" t="s">
        <v>609</v>
      </c>
      <c r="I558">
        <v>1.10526E-5</v>
      </c>
      <c r="J558">
        <v>0.153</v>
      </c>
      <c r="K558">
        <v>1.6910478E-6</v>
      </c>
      <c r="L558" s="33">
        <f t="shared" si="32"/>
        <v>3.2984479085645828E-2</v>
      </c>
      <c r="M558" s="33">
        <f t="shared" si="33"/>
        <v>0</v>
      </c>
    </row>
    <row r="559" spans="1:13" x14ac:dyDescent="0.25">
      <c r="A559">
        <v>43551</v>
      </c>
      <c r="B559" t="s">
        <v>607</v>
      </c>
      <c r="C559">
        <v>2.2322394605160398E-3</v>
      </c>
      <c r="D559">
        <v>0.33700000000000002</v>
      </c>
      <c r="E559">
        <f t="shared" si="31"/>
        <v>7.5226469819390546E-4</v>
      </c>
      <c r="G559">
        <v>99174</v>
      </c>
      <c r="H559" t="s">
        <v>609</v>
      </c>
      <c r="I559">
        <v>3.5373155200000006E-3</v>
      </c>
      <c r="J559">
        <v>9.6000000000000002E-2</v>
      </c>
      <c r="K559">
        <v>3.3958228992000006E-4</v>
      </c>
      <c r="L559" s="33">
        <f t="shared" si="32"/>
        <v>3.2984479085645828E-2</v>
      </c>
      <c r="M559" s="33">
        <f t="shared" si="33"/>
        <v>3.2984479085645828E-2</v>
      </c>
    </row>
    <row r="560" spans="1:13" x14ac:dyDescent="0.25">
      <c r="A560">
        <v>43552</v>
      </c>
      <c r="B560" t="s">
        <v>596</v>
      </c>
      <c r="C560">
        <v>2.4539860300746884E-5</v>
      </c>
      <c r="D560">
        <v>0.33700000000000002</v>
      </c>
      <c r="E560">
        <f t="shared" si="31"/>
        <v>8.2699329213517005E-6</v>
      </c>
      <c r="G560">
        <v>99175</v>
      </c>
      <c r="H560" t="s">
        <v>1198</v>
      </c>
      <c r="I560">
        <v>9.3007124999999998E-6</v>
      </c>
      <c r="J560">
        <v>0.153</v>
      </c>
      <c r="K560">
        <v>1.4230090125E-6</v>
      </c>
      <c r="L560" s="33">
        <f t="shared" si="32"/>
        <v>1.4230090125E-6</v>
      </c>
      <c r="M560" s="33">
        <f t="shared" si="33"/>
        <v>1.4230090125E-6</v>
      </c>
    </row>
    <row r="561" spans="1:13" x14ac:dyDescent="0.25">
      <c r="A561">
        <v>43560</v>
      </c>
      <c r="B561" t="s">
        <v>624</v>
      </c>
      <c r="C561">
        <v>4.3678531906489195E-5</v>
      </c>
      <c r="D561">
        <v>0.33700000000000002</v>
      </c>
      <c r="E561">
        <f t="shared" si="31"/>
        <v>1.4719665252486861E-5</v>
      </c>
      <c r="G561">
        <v>99177</v>
      </c>
      <c r="H561" t="s">
        <v>972</v>
      </c>
      <c r="I561">
        <v>5.992103E-5</v>
      </c>
      <c r="J561">
        <v>0.379</v>
      </c>
      <c r="K561">
        <v>2.271007037E-5</v>
      </c>
      <c r="L561" s="33">
        <f t="shared" si="32"/>
        <v>2.2727445480345224E-5</v>
      </c>
      <c r="M561" s="33">
        <f t="shared" si="33"/>
        <v>0</v>
      </c>
    </row>
    <row r="562" spans="1:13" x14ac:dyDescent="0.25">
      <c r="A562">
        <v>43723</v>
      </c>
      <c r="B562" t="s">
        <v>625</v>
      </c>
      <c r="C562">
        <v>2.1442920441833192E-3</v>
      </c>
      <c r="D562">
        <v>0.33700000000000002</v>
      </c>
      <c r="E562">
        <f t="shared" si="31"/>
        <v>7.2262641888977863E-4</v>
      </c>
      <c r="G562">
        <v>99177</v>
      </c>
      <c r="H562" t="s">
        <v>972</v>
      </c>
      <c r="I562">
        <v>5.1558190935378926E-8</v>
      </c>
      <c r="J562">
        <v>0.33700000000000002</v>
      </c>
      <c r="K562">
        <v>1.7375110345222697E-8</v>
      </c>
      <c r="L562" s="33">
        <f t="shared" si="32"/>
        <v>2.2727445480345224E-5</v>
      </c>
      <c r="M562" s="33">
        <f t="shared" si="33"/>
        <v>2.2727445480345224E-5</v>
      </c>
    </row>
    <row r="563" spans="1:13" x14ac:dyDescent="0.25">
      <c r="A563">
        <v>43724</v>
      </c>
      <c r="B563" t="s">
        <v>993</v>
      </c>
      <c r="C563">
        <v>1.1579371335721459E-3</v>
      </c>
      <c r="D563">
        <v>0.33700000000000002</v>
      </c>
      <c r="E563">
        <f t="shared" si="31"/>
        <v>3.9022481401381322E-4</v>
      </c>
      <c r="G563">
        <v>99180</v>
      </c>
      <c r="H563" t="s">
        <v>335</v>
      </c>
      <c r="I563">
        <v>1.20287E-3</v>
      </c>
      <c r="J563">
        <v>3.5000000000000003E-2</v>
      </c>
      <c r="K563">
        <v>4.2100450000000004E-5</v>
      </c>
      <c r="L563" s="33">
        <f t="shared" si="32"/>
        <v>6.4527988715200004E-5</v>
      </c>
      <c r="M563" s="33">
        <f t="shared" si="33"/>
        <v>0</v>
      </c>
    </row>
    <row r="564" spans="1:13" x14ac:dyDescent="0.25">
      <c r="A564">
        <v>43725</v>
      </c>
      <c r="B564" t="s">
        <v>626</v>
      </c>
      <c r="C564">
        <v>1.1961744151356443E-3</v>
      </c>
      <c r="D564">
        <v>0.33700000000000002</v>
      </c>
      <c r="E564">
        <f t="shared" si="31"/>
        <v>4.0311077790071214E-4</v>
      </c>
      <c r="G564">
        <v>99180</v>
      </c>
      <c r="H564" t="s">
        <v>335</v>
      </c>
      <c r="I564">
        <v>4.8827460000000004E-5</v>
      </c>
      <c r="J564">
        <v>0.379</v>
      </c>
      <c r="K564">
        <v>1.8505607340000001E-5</v>
      </c>
      <c r="L564" s="33">
        <f t="shared" si="32"/>
        <v>6.4527988715200004E-5</v>
      </c>
      <c r="M564" s="33">
        <f t="shared" si="33"/>
        <v>0</v>
      </c>
    </row>
    <row r="565" spans="1:13" x14ac:dyDescent="0.25">
      <c r="A565">
        <v>43802</v>
      </c>
      <c r="B565" t="s">
        <v>627</v>
      </c>
      <c r="C565">
        <v>1.393464619875106E-8</v>
      </c>
      <c r="D565">
        <v>0.33700000000000002</v>
      </c>
      <c r="E565">
        <f t="shared" si="31"/>
        <v>4.6959757689791075E-9</v>
      </c>
      <c r="G565">
        <v>99180</v>
      </c>
      <c r="H565" t="s">
        <v>335</v>
      </c>
      <c r="I565">
        <v>2.5633538400000002E-5</v>
      </c>
      <c r="J565">
        <v>0.153</v>
      </c>
      <c r="K565">
        <v>3.9219313752000002E-6</v>
      </c>
      <c r="L565" s="33">
        <f t="shared" si="32"/>
        <v>6.4527988715200004E-5</v>
      </c>
      <c r="M565" s="33">
        <f t="shared" si="33"/>
        <v>6.4527988715200004E-5</v>
      </c>
    </row>
    <row r="566" spans="1:13" x14ac:dyDescent="0.25">
      <c r="A566">
        <v>43861</v>
      </c>
      <c r="B566" t="s">
        <v>982</v>
      </c>
      <c r="C566">
        <v>1.3991506629156242E-5</v>
      </c>
      <c r="D566">
        <v>0.33700000000000002</v>
      </c>
      <c r="E566">
        <f t="shared" si="31"/>
        <v>4.7151377340256539E-6</v>
      </c>
      <c r="G566">
        <v>99182</v>
      </c>
      <c r="H566" t="s">
        <v>973</v>
      </c>
      <c r="I566">
        <v>2.1093899999999998E-6</v>
      </c>
      <c r="J566">
        <v>0.379</v>
      </c>
      <c r="K566">
        <v>7.9945880999999991E-7</v>
      </c>
      <c r="L566" s="33">
        <f t="shared" si="32"/>
        <v>8.256527924999999E-7</v>
      </c>
      <c r="M566" s="33">
        <f t="shared" si="33"/>
        <v>0</v>
      </c>
    </row>
    <row r="567" spans="1:13" x14ac:dyDescent="0.25">
      <c r="A567">
        <v>43872</v>
      </c>
      <c r="B567" t="s">
        <v>1101</v>
      </c>
      <c r="C567">
        <v>4.8843557777838091E-5</v>
      </c>
      <c r="D567">
        <v>0.33700000000000002</v>
      </c>
      <c r="E567">
        <f t="shared" si="31"/>
        <v>1.6460278971131438E-5</v>
      </c>
      <c r="G567">
        <v>99182</v>
      </c>
      <c r="H567" t="s">
        <v>973</v>
      </c>
      <c r="I567">
        <v>1.7120249999999999E-7</v>
      </c>
      <c r="J567">
        <v>0.153</v>
      </c>
      <c r="K567">
        <v>2.6193982499999999E-8</v>
      </c>
      <c r="L567" s="33">
        <f t="shared" si="32"/>
        <v>8.256527924999999E-7</v>
      </c>
      <c r="M567" s="33">
        <f t="shared" si="33"/>
        <v>8.256527924999999E-7</v>
      </c>
    </row>
    <row r="568" spans="1:13" x14ac:dyDescent="0.25">
      <c r="A568">
        <v>43876</v>
      </c>
      <c r="B568" t="s">
        <v>1225</v>
      </c>
      <c r="C568">
        <v>3.5781160954164297E-9</v>
      </c>
      <c r="D568">
        <v>0.33700000000000002</v>
      </c>
      <c r="E568">
        <f t="shared" si="31"/>
        <v>1.205825124155337E-9</v>
      </c>
      <c r="G568">
        <v>99183</v>
      </c>
      <c r="H568" t="s">
        <v>1078</v>
      </c>
      <c r="I568">
        <v>3.1446999999999998E-7</v>
      </c>
      <c r="J568">
        <v>0.379</v>
      </c>
      <c r="K568">
        <v>1.1918413E-7</v>
      </c>
      <c r="L568" s="33">
        <f t="shared" si="32"/>
        <v>3.2971641399999998E-7</v>
      </c>
      <c r="M568" s="33">
        <f t="shared" si="33"/>
        <v>0</v>
      </c>
    </row>
    <row r="569" spans="1:13" x14ac:dyDescent="0.25">
      <c r="A569">
        <v>43888</v>
      </c>
      <c r="B569" t="s">
        <v>1130</v>
      </c>
      <c r="C569">
        <v>1.3747826565472906E-6</v>
      </c>
      <c r="D569">
        <v>0.33700000000000002</v>
      </c>
      <c r="E569">
        <f t="shared" si="31"/>
        <v>4.6330175525643693E-7</v>
      </c>
      <c r="G569">
        <v>99183</v>
      </c>
      <c r="H569" t="s">
        <v>1078</v>
      </c>
      <c r="I569">
        <v>1.376028E-6</v>
      </c>
      <c r="J569">
        <v>0.153</v>
      </c>
      <c r="K569">
        <v>2.1053228399999999E-7</v>
      </c>
      <c r="L569" s="33">
        <f t="shared" si="32"/>
        <v>3.2971641399999998E-7</v>
      </c>
      <c r="M569" s="33">
        <f t="shared" si="33"/>
        <v>3.2971641399999998E-7</v>
      </c>
    </row>
    <row r="570" spans="1:13" x14ac:dyDescent="0.25">
      <c r="A570">
        <v>43891</v>
      </c>
      <c r="B570" t="s">
        <v>1066</v>
      </c>
      <c r="C570">
        <v>3.9222466462228777E-7</v>
      </c>
      <c r="D570">
        <v>0.33700000000000002</v>
      </c>
      <c r="E570">
        <f t="shared" si="31"/>
        <v>1.3217971197771099E-7</v>
      </c>
      <c r="G570">
        <v>99184</v>
      </c>
      <c r="H570" t="s">
        <v>1123</v>
      </c>
      <c r="I570">
        <v>5.7937000000000003E-7</v>
      </c>
      <c r="J570">
        <v>0.379</v>
      </c>
      <c r="K570">
        <v>2.1958123000000003E-7</v>
      </c>
      <c r="L570" s="33">
        <f t="shared" si="32"/>
        <v>2.5101835000000003E-7</v>
      </c>
      <c r="M570" s="33">
        <f t="shared" si="33"/>
        <v>0</v>
      </c>
    </row>
    <row r="571" spans="1:13" x14ac:dyDescent="0.25">
      <c r="A571">
        <v>43892</v>
      </c>
      <c r="B571" t="s">
        <v>1233</v>
      </c>
      <c r="C571">
        <v>1.1370671298180866E-6</v>
      </c>
      <c r="D571">
        <v>0.33700000000000002</v>
      </c>
      <c r="E571">
        <f t="shared" si="31"/>
        <v>3.8319162274869521E-7</v>
      </c>
      <c r="G571">
        <v>99184</v>
      </c>
      <c r="H571" t="s">
        <v>1123</v>
      </c>
      <c r="I571">
        <v>3.2747000000000001E-7</v>
      </c>
      <c r="J571">
        <v>9.6000000000000002E-2</v>
      </c>
      <c r="K571">
        <v>3.1437120000000004E-8</v>
      </c>
      <c r="L571" s="33">
        <f t="shared" si="32"/>
        <v>2.5101835000000003E-7</v>
      </c>
      <c r="M571" s="33">
        <f t="shared" si="33"/>
        <v>2.5101835000000003E-7</v>
      </c>
    </row>
    <row r="572" spans="1:13" x14ac:dyDescent="0.25">
      <c r="A572">
        <v>43894</v>
      </c>
      <c r="B572" t="s">
        <v>1085</v>
      </c>
      <c r="C572">
        <v>1.0939901364125661E-3</v>
      </c>
      <c r="D572">
        <v>0.33700000000000002</v>
      </c>
      <c r="E572">
        <f t="shared" si="31"/>
        <v>3.6867467597103483E-4</v>
      </c>
      <c r="G572">
        <v>99185</v>
      </c>
      <c r="H572" t="s">
        <v>575</v>
      </c>
      <c r="I572">
        <v>9.4220000000000006E-6</v>
      </c>
      <c r="J572">
        <v>3.5000000000000003E-2</v>
      </c>
      <c r="K572">
        <v>3.2977000000000007E-7</v>
      </c>
      <c r="L572" s="33">
        <f t="shared" si="32"/>
        <v>4.6492722702399994E-5</v>
      </c>
      <c r="M572" s="33">
        <f t="shared" si="33"/>
        <v>0</v>
      </c>
    </row>
    <row r="573" spans="1:13" x14ac:dyDescent="0.25">
      <c r="A573">
        <v>43909</v>
      </c>
      <c r="B573" t="s">
        <v>1234</v>
      </c>
      <c r="C573">
        <v>1.0450984649063295E-8</v>
      </c>
      <c r="D573">
        <v>0.33700000000000002</v>
      </c>
      <c r="E573">
        <f t="shared" si="31"/>
        <v>3.5219818267343306E-9</v>
      </c>
      <c r="G573">
        <v>99185</v>
      </c>
      <c r="H573" t="s">
        <v>575</v>
      </c>
      <c r="I573">
        <v>1.2030086999999999E-4</v>
      </c>
      <c r="J573">
        <v>0.379</v>
      </c>
      <c r="K573">
        <v>4.5594029729999994E-5</v>
      </c>
      <c r="L573" s="33">
        <f t="shared" si="32"/>
        <v>4.6492722702399994E-5</v>
      </c>
      <c r="M573" s="33">
        <f t="shared" si="33"/>
        <v>0</v>
      </c>
    </row>
    <row r="574" spans="1:13" x14ac:dyDescent="0.25">
      <c r="A574">
        <v>43911</v>
      </c>
      <c r="B574" t="s">
        <v>1128</v>
      </c>
      <c r="C574">
        <v>2.9469727808081614E-7</v>
      </c>
      <c r="D574">
        <v>0.33700000000000002</v>
      </c>
      <c r="E574">
        <f t="shared" si="31"/>
        <v>9.9312982713235039E-8</v>
      </c>
      <c r="G574">
        <v>99185</v>
      </c>
      <c r="H574" t="s">
        <v>575</v>
      </c>
      <c r="I574">
        <v>3.7184508000000003E-6</v>
      </c>
      <c r="J574">
        <v>0.153</v>
      </c>
      <c r="K574">
        <v>5.6892297240000006E-7</v>
      </c>
      <c r="L574" s="33">
        <f t="shared" si="32"/>
        <v>4.6492722702399994E-5</v>
      </c>
      <c r="M574" s="33">
        <f t="shared" si="33"/>
        <v>4.6492722702399994E-5</v>
      </c>
    </row>
    <row r="575" spans="1:13" x14ac:dyDescent="0.25">
      <c r="A575">
        <v>43921</v>
      </c>
      <c r="B575" t="s">
        <v>1235</v>
      </c>
      <c r="C575">
        <v>1.1516985083267752E-6</v>
      </c>
      <c r="D575">
        <v>0.33700000000000002</v>
      </c>
      <c r="E575">
        <f t="shared" si="31"/>
        <v>3.8812239730612324E-7</v>
      </c>
      <c r="G575">
        <v>99186</v>
      </c>
      <c r="H575" t="s">
        <v>576</v>
      </c>
      <c r="I575">
        <v>1.2229000000000001E-5</v>
      </c>
      <c r="J575">
        <v>3.5000000000000003E-2</v>
      </c>
      <c r="K575">
        <v>4.2801500000000006E-7</v>
      </c>
      <c r="L575" s="33">
        <f t="shared" si="32"/>
        <v>4.6769755439999997E-6</v>
      </c>
      <c r="M575" s="33">
        <f t="shared" si="33"/>
        <v>0</v>
      </c>
    </row>
    <row r="576" spans="1:13" x14ac:dyDescent="0.25">
      <c r="A576">
        <v>43924</v>
      </c>
      <c r="B576" t="s">
        <v>1236</v>
      </c>
      <c r="C576">
        <v>4.4590867836003393E-8</v>
      </c>
      <c r="D576">
        <v>0.33700000000000002</v>
      </c>
      <c r="E576">
        <f t="shared" si="31"/>
        <v>1.5027122460733145E-8</v>
      </c>
      <c r="G576">
        <v>99186</v>
      </c>
      <c r="H576" t="s">
        <v>576</v>
      </c>
      <c r="I576">
        <v>1.0980549999999999E-5</v>
      </c>
      <c r="J576">
        <v>0.379</v>
      </c>
      <c r="K576">
        <v>4.1616284499999998E-6</v>
      </c>
      <c r="L576" s="33">
        <f t="shared" si="32"/>
        <v>4.6769755439999997E-6</v>
      </c>
      <c r="M576" s="33">
        <f t="shared" si="33"/>
        <v>0</v>
      </c>
    </row>
    <row r="577" spans="1:13" x14ac:dyDescent="0.25">
      <c r="A577">
        <v>43946</v>
      </c>
      <c r="B577" t="s">
        <v>1237</v>
      </c>
      <c r="C577">
        <v>7.2390487002511765E-7</v>
      </c>
      <c r="D577">
        <v>0.33700000000000002</v>
      </c>
      <c r="E577">
        <f t="shared" si="31"/>
        <v>2.4395594119846465E-7</v>
      </c>
      <c r="G577">
        <v>99186</v>
      </c>
      <c r="H577" t="s">
        <v>576</v>
      </c>
      <c r="I577">
        <v>5.7079800000000005E-7</v>
      </c>
      <c r="J577">
        <v>0.153</v>
      </c>
      <c r="K577">
        <v>8.7332094000000001E-8</v>
      </c>
      <c r="L577" s="33">
        <f t="shared" si="32"/>
        <v>4.6769755439999997E-6</v>
      </c>
      <c r="M577" s="33">
        <f t="shared" si="33"/>
        <v>4.6769755439999997E-6</v>
      </c>
    </row>
    <row r="578" spans="1:13" x14ac:dyDescent="0.25">
      <c r="A578">
        <v>43948</v>
      </c>
      <c r="B578" t="s">
        <v>1046</v>
      </c>
      <c r="C578">
        <v>9.4686545994011699E-6</v>
      </c>
      <c r="D578">
        <v>0.33700000000000002</v>
      </c>
      <c r="E578">
        <f t="shared" si="31"/>
        <v>3.1909365999981946E-6</v>
      </c>
      <c r="G578">
        <v>99187</v>
      </c>
      <c r="H578" t="s">
        <v>1161</v>
      </c>
      <c r="I578">
        <v>3.0249599999999999E-5</v>
      </c>
      <c r="J578">
        <v>9.6000000000000002E-2</v>
      </c>
      <c r="K578">
        <v>2.9039616000000001E-6</v>
      </c>
      <c r="L578" s="33">
        <f t="shared" si="32"/>
        <v>2.9039616000000001E-6</v>
      </c>
      <c r="M578" s="33">
        <f t="shared" si="33"/>
        <v>2.9039616000000001E-6</v>
      </c>
    </row>
    <row r="579" spans="1:13" x14ac:dyDescent="0.25">
      <c r="A579">
        <v>43953</v>
      </c>
      <c r="B579" t="s">
        <v>1238</v>
      </c>
      <c r="C579">
        <v>4.1803938596253175E-9</v>
      </c>
      <c r="D579">
        <v>0.33700000000000002</v>
      </c>
      <c r="E579">
        <f t="shared" si="31"/>
        <v>1.408792730693732E-9</v>
      </c>
      <c r="G579">
        <v>99189</v>
      </c>
      <c r="H579" t="s">
        <v>1031</v>
      </c>
      <c r="I579">
        <v>2.3793050000000001E-5</v>
      </c>
      <c r="J579">
        <v>0.379</v>
      </c>
      <c r="K579">
        <v>9.0175659500000011E-6</v>
      </c>
      <c r="L579" s="33">
        <f t="shared" si="32"/>
        <v>9.0175659500000011E-6</v>
      </c>
      <c r="M579" s="33">
        <f t="shared" si="33"/>
        <v>9.0175659500000011E-6</v>
      </c>
    </row>
    <row r="580" spans="1:13" x14ac:dyDescent="0.25">
      <c r="A580">
        <v>43959</v>
      </c>
      <c r="B580" t="s">
        <v>1226</v>
      </c>
      <c r="C580">
        <v>6.7404551005454709E-6</v>
      </c>
      <c r="D580">
        <v>0.33700000000000002</v>
      </c>
      <c r="E580">
        <f t="shared" ref="E580:E643" si="34">C580*D580</f>
        <v>2.2715333688838239E-6</v>
      </c>
      <c r="G580">
        <v>99190</v>
      </c>
      <c r="H580" t="s">
        <v>974</v>
      </c>
      <c r="I580">
        <v>8.4803446999999997E-4</v>
      </c>
      <c r="J580">
        <v>0.379</v>
      </c>
      <c r="K580">
        <v>3.2140506413000001E-4</v>
      </c>
      <c r="L580" s="33">
        <f t="shared" ref="L580:L643" si="35">SUMIF($G$3:$G$1148,G580,$K$3:$K$1148)</f>
        <v>3.2256454812392717E-4</v>
      </c>
      <c r="M580" s="33">
        <f t="shared" ref="M580:M643" si="36">IF(G580=G581,0,L580)</f>
        <v>0</v>
      </c>
    </row>
    <row r="581" spans="1:13" x14ac:dyDescent="0.25">
      <c r="A581">
        <v>43967</v>
      </c>
      <c r="B581" t="s">
        <v>1099</v>
      </c>
      <c r="C581">
        <v>3.8808995268980644E-7</v>
      </c>
      <c r="D581">
        <v>0.33700000000000002</v>
      </c>
      <c r="E581">
        <f t="shared" si="34"/>
        <v>1.3078631405646477E-7</v>
      </c>
      <c r="G581">
        <v>99190</v>
      </c>
      <c r="H581" t="s">
        <v>974</v>
      </c>
      <c r="I581">
        <v>3.4406053232260228E-6</v>
      </c>
      <c r="J581">
        <v>0.33700000000000002</v>
      </c>
      <c r="K581">
        <v>1.1594839939271698E-6</v>
      </c>
      <c r="L581" s="33">
        <f t="shared" si="35"/>
        <v>3.2256454812392717E-4</v>
      </c>
      <c r="M581" s="33">
        <f t="shared" si="36"/>
        <v>3.2256454812392717E-4</v>
      </c>
    </row>
    <row r="582" spans="1:13" x14ac:dyDescent="0.25">
      <c r="A582">
        <v>43972</v>
      </c>
      <c r="B582" t="s">
        <v>1229</v>
      </c>
      <c r="C582">
        <v>2.8826019702027179E-8</v>
      </c>
      <c r="D582">
        <v>0.33700000000000002</v>
      </c>
      <c r="E582">
        <f t="shared" si="34"/>
        <v>9.7143686395831601E-9</v>
      </c>
      <c r="G582">
        <v>99191</v>
      </c>
      <c r="H582" t="s">
        <v>1055</v>
      </c>
      <c r="I582">
        <v>1.3385E-7</v>
      </c>
      <c r="J582">
        <v>0.379</v>
      </c>
      <c r="K582">
        <v>5.0729149999999999E-8</v>
      </c>
      <c r="L582" s="33">
        <f t="shared" si="35"/>
        <v>8.6076326179999997E-7</v>
      </c>
      <c r="M582" s="33">
        <f t="shared" si="36"/>
        <v>0</v>
      </c>
    </row>
    <row r="583" spans="1:13" x14ac:dyDescent="0.25">
      <c r="A583">
        <v>43982</v>
      </c>
      <c r="B583" t="s">
        <v>1239</v>
      </c>
      <c r="C583">
        <v>5.0861458625441372E-7</v>
      </c>
      <c r="D583">
        <v>0.33700000000000002</v>
      </c>
      <c r="E583">
        <f t="shared" si="34"/>
        <v>1.7140311556773742E-7</v>
      </c>
      <c r="G583">
        <v>99191</v>
      </c>
      <c r="H583" t="s">
        <v>1055</v>
      </c>
      <c r="I583">
        <v>5.2943406000000002E-6</v>
      </c>
      <c r="J583">
        <v>0.153</v>
      </c>
      <c r="K583">
        <v>8.1003411180000001E-7</v>
      </c>
      <c r="L583" s="33">
        <f t="shared" si="35"/>
        <v>8.6076326179999997E-7</v>
      </c>
      <c r="M583" s="33">
        <f t="shared" si="36"/>
        <v>8.6076326179999997E-7</v>
      </c>
    </row>
    <row r="584" spans="1:13" x14ac:dyDescent="0.25">
      <c r="A584">
        <v>43988</v>
      </c>
      <c r="B584" t="s">
        <v>1227</v>
      </c>
      <c r="C584">
        <v>6.7879589676789133E-8</v>
      </c>
      <c r="D584">
        <v>0.33700000000000002</v>
      </c>
      <c r="E584">
        <f t="shared" si="34"/>
        <v>2.287542172107794E-8</v>
      </c>
      <c r="G584">
        <v>99192</v>
      </c>
      <c r="H584" t="s">
        <v>1006</v>
      </c>
      <c r="I584">
        <v>9.9986000000000011E-7</v>
      </c>
      <c r="J584">
        <v>0.379</v>
      </c>
      <c r="K584">
        <v>3.7894694000000006E-7</v>
      </c>
      <c r="L584" s="33">
        <f t="shared" si="35"/>
        <v>5.1792305180000009E-7</v>
      </c>
      <c r="M584" s="33">
        <f t="shared" si="36"/>
        <v>0</v>
      </c>
    </row>
    <row r="585" spans="1:13" x14ac:dyDescent="0.25">
      <c r="A585">
        <v>44202</v>
      </c>
      <c r="B585" t="s">
        <v>1094</v>
      </c>
      <c r="C585">
        <v>8.4071773559360875E-4</v>
      </c>
      <c r="D585">
        <v>0.33700000000000002</v>
      </c>
      <c r="E585">
        <f t="shared" si="34"/>
        <v>2.8332187689504617E-4</v>
      </c>
      <c r="G585">
        <v>99192</v>
      </c>
      <c r="H585" t="s">
        <v>1006</v>
      </c>
      <c r="I585">
        <v>9.0834060000000005E-7</v>
      </c>
      <c r="J585">
        <v>0.153</v>
      </c>
      <c r="K585">
        <v>1.3897611180000001E-7</v>
      </c>
      <c r="L585" s="33">
        <f t="shared" si="35"/>
        <v>5.1792305180000009E-7</v>
      </c>
      <c r="M585" s="33">
        <f t="shared" si="36"/>
        <v>5.1792305180000009E-7</v>
      </c>
    </row>
    <row r="586" spans="1:13" x14ac:dyDescent="0.25">
      <c r="A586">
        <v>44210</v>
      </c>
      <c r="B586" t="s">
        <v>1240</v>
      </c>
      <c r="C586">
        <v>7.9903351500568395E-5</v>
      </c>
      <c r="D586">
        <v>0.33700000000000002</v>
      </c>
      <c r="E586">
        <f t="shared" si="34"/>
        <v>2.692742945569155E-5</v>
      </c>
      <c r="G586">
        <v>99195</v>
      </c>
      <c r="H586" t="s">
        <v>1071</v>
      </c>
      <c r="I586">
        <v>2.2212000000000001E-7</v>
      </c>
      <c r="J586">
        <v>0.379</v>
      </c>
      <c r="K586">
        <v>8.4183480000000001E-8</v>
      </c>
      <c r="L586" s="33">
        <f t="shared" si="35"/>
        <v>8.4183480000000001E-8</v>
      </c>
      <c r="M586" s="33">
        <f t="shared" si="36"/>
        <v>8.4183480000000001E-8</v>
      </c>
    </row>
    <row r="587" spans="1:13" x14ac:dyDescent="0.25">
      <c r="A587">
        <v>44212</v>
      </c>
      <c r="B587" t="s">
        <v>563</v>
      </c>
      <c r="C587">
        <v>4.0518599931854075E-7</v>
      </c>
      <c r="D587">
        <v>0.33700000000000002</v>
      </c>
      <c r="E587">
        <f t="shared" si="34"/>
        <v>1.3654768177034824E-7</v>
      </c>
      <c r="G587">
        <v>99196</v>
      </c>
      <c r="H587" t="s">
        <v>997</v>
      </c>
      <c r="I587">
        <v>1.1190999999999998E-6</v>
      </c>
      <c r="J587">
        <v>0.379</v>
      </c>
      <c r="K587">
        <v>4.2413889999999991E-7</v>
      </c>
      <c r="L587" s="33">
        <f t="shared" si="35"/>
        <v>1.4142049676576162E-5</v>
      </c>
      <c r="M587" s="33">
        <f t="shared" si="36"/>
        <v>0</v>
      </c>
    </row>
    <row r="588" spans="1:13" x14ac:dyDescent="0.25">
      <c r="A588">
        <v>44220</v>
      </c>
      <c r="B588" t="s">
        <v>968</v>
      </c>
      <c r="C588">
        <v>3.0257646822920002E-5</v>
      </c>
      <c r="D588">
        <v>0.33700000000000002</v>
      </c>
      <c r="E588">
        <f t="shared" si="34"/>
        <v>1.0196826979324042E-5</v>
      </c>
      <c r="G588">
        <v>99196</v>
      </c>
      <c r="H588" t="s">
        <v>997</v>
      </c>
      <c r="I588">
        <v>3.7608347037911459E-5</v>
      </c>
      <c r="J588">
        <v>0.33700000000000002</v>
      </c>
      <c r="K588">
        <v>1.2674012951776163E-5</v>
      </c>
      <c r="L588" s="33">
        <f t="shared" si="35"/>
        <v>1.4142049676576162E-5</v>
      </c>
      <c r="M588" s="33">
        <f t="shared" si="36"/>
        <v>0</v>
      </c>
    </row>
    <row r="589" spans="1:13" x14ac:dyDescent="0.25">
      <c r="A589">
        <v>44238</v>
      </c>
      <c r="B589" t="s">
        <v>1106</v>
      </c>
      <c r="C589">
        <v>4.8806098311125588E-4</v>
      </c>
      <c r="D589">
        <v>0.33700000000000002</v>
      </c>
      <c r="E589">
        <f t="shared" si="34"/>
        <v>1.6447655130849323E-4</v>
      </c>
      <c r="G589">
        <v>99196</v>
      </c>
      <c r="H589" t="s">
        <v>997</v>
      </c>
      <c r="I589">
        <v>6.8228616000000008E-6</v>
      </c>
      <c r="J589">
        <v>0.153</v>
      </c>
      <c r="K589">
        <v>1.0438978248000002E-6</v>
      </c>
      <c r="L589" s="33">
        <f t="shared" si="35"/>
        <v>1.4142049676576162E-5</v>
      </c>
      <c r="M589" s="33">
        <f t="shared" si="36"/>
        <v>1.4142049676576162E-5</v>
      </c>
    </row>
    <row r="590" spans="1:13" x14ac:dyDescent="0.25">
      <c r="A590">
        <v>44252</v>
      </c>
      <c r="B590" t="s">
        <v>1241</v>
      </c>
      <c r="C590">
        <v>2.7017885514758432E-5</v>
      </c>
      <c r="D590">
        <v>0.33700000000000002</v>
      </c>
      <c r="E590">
        <f t="shared" si="34"/>
        <v>9.1050274184735924E-6</v>
      </c>
      <c r="G590">
        <v>99197</v>
      </c>
      <c r="H590" t="s">
        <v>1192</v>
      </c>
      <c r="I590">
        <v>1.3961159999999999E-6</v>
      </c>
      <c r="J590">
        <v>0.153</v>
      </c>
      <c r="K590">
        <v>2.1360574799999997E-7</v>
      </c>
      <c r="L590" s="33">
        <f t="shared" si="35"/>
        <v>2.1360574799999997E-7</v>
      </c>
      <c r="M590" s="33">
        <f t="shared" si="36"/>
        <v>2.1360574799999997E-7</v>
      </c>
    </row>
    <row r="591" spans="1:13" x14ac:dyDescent="0.25">
      <c r="A591">
        <v>45102</v>
      </c>
      <c r="B591" t="s">
        <v>586</v>
      </c>
      <c r="C591">
        <v>6.6646765629098894E-7</v>
      </c>
      <c r="D591">
        <v>0.33700000000000002</v>
      </c>
      <c r="E591">
        <f t="shared" si="34"/>
        <v>2.245996001700633E-7</v>
      </c>
      <c r="G591">
        <v>99198</v>
      </c>
      <c r="H591" t="s">
        <v>992</v>
      </c>
      <c r="I591">
        <v>6.3930689999999987E-5</v>
      </c>
      <c r="J591">
        <v>0.379</v>
      </c>
      <c r="K591">
        <v>2.4229731509999995E-5</v>
      </c>
      <c r="L591" s="33">
        <f t="shared" si="35"/>
        <v>1.3256313808380002E-4</v>
      </c>
      <c r="M591" s="33">
        <f t="shared" si="36"/>
        <v>0</v>
      </c>
    </row>
    <row r="592" spans="1:13" x14ac:dyDescent="0.25">
      <c r="A592">
        <v>45202</v>
      </c>
      <c r="B592" t="s">
        <v>565</v>
      </c>
      <c r="C592">
        <v>6.602441240678924E-4</v>
      </c>
      <c r="D592">
        <v>0.33700000000000002</v>
      </c>
      <c r="E592">
        <f t="shared" si="34"/>
        <v>2.2250226981087974E-4</v>
      </c>
      <c r="G592">
        <v>99198</v>
      </c>
      <c r="H592" t="s">
        <v>992</v>
      </c>
      <c r="I592">
        <v>6.6693379460000014E-4</v>
      </c>
      <c r="J592">
        <v>0.153</v>
      </c>
      <c r="K592">
        <v>1.0204087057380003E-4</v>
      </c>
      <c r="L592" s="33">
        <f t="shared" si="35"/>
        <v>1.3256313808380002E-4</v>
      </c>
      <c r="M592" s="33">
        <f t="shared" si="36"/>
        <v>0</v>
      </c>
    </row>
    <row r="593" spans="1:13" x14ac:dyDescent="0.25">
      <c r="A593">
        <v>50178</v>
      </c>
      <c r="B593" t="s">
        <v>1004</v>
      </c>
      <c r="C593">
        <v>3.0899536467143672E-4</v>
      </c>
      <c r="D593">
        <v>0.33700000000000002</v>
      </c>
      <c r="E593">
        <f t="shared" si="34"/>
        <v>1.0413143789427418E-4</v>
      </c>
      <c r="G593">
        <v>99198</v>
      </c>
      <c r="H593" t="s">
        <v>992</v>
      </c>
      <c r="I593">
        <v>6.5547250000000005E-5</v>
      </c>
      <c r="J593">
        <v>9.6000000000000002E-2</v>
      </c>
      <c r="K593">
        <v>6.2925360000000005E-6</v>
      </c>
      <c r="L593" s="33">
        <f t="shared" si="35"/>
        <v>1.3256313808380002E-4</v>
      </c>
      <c r="M593" s="33">
        <f t="shared" si="36"/>
        <v>1.3256313808380002E-4</v>
      </c>
    </row>
    <row r="594" spans="1:13" x14ac:dyDescent="0.25">
      <c r="A594">
        <v>98018</v>
      </c>
      <c r="B594" t="s">
        <v>608</v>
      </c>
      <c r="C594">
        <v>6.0747005864292991E-2</v>
      </c>
      <c r="D594">
        <v>0.33700000000000002</v>
      </c>
      <c r="E594">
        <f t="shared" si="34"/>
        <v>2.047174097626674E-2</v>
      </c>
      <c r="G594">
        <v>99204</v>
      </c>
      <c r="H594" t="s">
        <v>577</v>
      </c>
      <c r="I594">
        <v>5.1264000000000002E-5</v>
      </c>
      <c r="J594">
        <v>3.5000000000000003E-2</v>
      </c>
      <c r="K594">
        <v>1.7942400000000002E-6</v>
      </c>
      <c r="L594" s="33">
        <f t="shared" si="35"/>
        <v>1.7942400000000002E-6</v>
      </c>
      <c r="M594" s="33">
        <f t="shared" si="36"/>
        <v>1.7942400000000002E-6</v>
      </c>
    </row>
    <row r="595" spans="1:13" x14ac:dyDescent="0.25">
      <c r="A595">
        <v>98027</v>
      </c>
      <c r="B595" t="s">
        <v>566</v>
      </c>
      <c r="C595">
        <v>6.3781212333321327E-3</v>
      </c>
      <c r="D595">
        <v>0.33700000000000002</v>
      </c>
      <c r="E595">
        <f t="shared" si="34"/>
        <v>2.1494268556329289E-3</v>
      </c>
      <c r="G595">
        <v>99207</v>
      </c>
      <c r="H595" t="s">
        <v>1075</v>
      </c>
      <c r="I595">
        <v>6.1470000000000007E-8</v>
      </c>
      <c r="J595">
        <v>0.379</v>
      </c>
      <c r="K595">
        <v>2.3297130000000002E-8</v>
      </c>
      <c r="L595" s="33">
        <f t="shared" si="35"/>
        <v>6.0298260954E-6</v>
      </c>
      <c r="M595" s="33">
        <f t="shared" si="36"/>
        <v>0</v>
      </c>
    </row>
    <row r="596" spans="1:13" x14ac:dyDescent="0.25">
      <c r="A596">
        <v>98028</v>
      </c>
      <c r="B596" t="s">
        <v>1231</v>
      </c>
      <c r="C596">
        <v>1.4730816032999531E-4</v>
      </c>
      <c r="D596">
        <v>0.33700000000000002</v>
      </c>
      <c r="E596">
        <f t="shared" si="34"/>
        <v>4.9642850031208423E-5</v>
      </c>
      <c r="G596">
        <v>99207</v>
      </c>
      <c r="H596" t="s">
        <v>1075</v>
      </c>
      <c r="I596">
        <v>7.1491800000000005E-8</v>
      </c>
      <c r="J596">
        <v>0.153</v>
      </c>
      <c r="K596">
        <v>1.0938245400000001E-8</v>
      </c>
      <c r="L596" s="33">
        <f t="shared" si="35"/>
        <v>6.0298260954E-6</v>
      </c>
      <c r="M596" s="33">
        <f t="shared" si="36"/>
        <v>0</v>
      </c>
    </row>
    <row r="597" spans="1:13" x14ac:dyDescent="0.25">
      <c r="A597">
        <v>98036</v>
      </c>
      <c r="B597" t="s">
        <v>1232</v>
      </c>
      <c r="C597">
        <v>2.4678109763268104E-7</v>
      </c>
      <c r="D597">
        <v>0.33700000000000002</v>
      </c>
      <c r="E597">
        <f t="shared" si="34"/>
        <v>8.3165229902213518E-8</v>
      </c>
      <c r="G597">
        <v>99207</v>
      </c>
      <c r="H597" t="s">
        <v>1075</v>
      </c>
      <c r="I597">
        <v>6.245407E-5</v>
      </c>
      <c r="J597">
        <v>9.6000000000000002E-2</v>
      </c>
      <c r="K597">
        <v>5.99559072E-6</v>
      </c>
      <c r="L597" s="33">
        <f t="shared" si="35"/>
        <v>6.0298260954E-6</v>
      </c>
      <c r="M597" s="33">
        <f t="shared" si="36"/>
        <v>6.0298260954E-6</v>
      </c>
    </row>
    <row r="598" spans="1:13" x14ac:dyDescent="0.25">
      <c r="A598">
        <v>98074</v>
      </c>
      <c r="B598" t="s">
        <v>671</v>
      </c>
      <c r="C598">
        <v>4.417308279133161E-5</v>
      </c>
      <c r="D598">
        <v>0.33700000000000002</v>
      </c>
      <c r="E598">
        <f t="shared" si="34"/>
        <v>1.4886328900678754E-5</v>
      </c>
      <c r="G598">
        <v>99208</v>
      </c>
      <c r="H598" t="s">
        <v>1103</v>
      </c>
      <c r="I598">
        <v>1.1844000000000001E-7</v>
      </c>
      <c r="J598">
        <v>0.379</v>
      </c>
      <c r="K598">
        <v>4.4888760000000002E-8</v>
      </c>
      <c r="L598" s="33">
        <f t="shared" si="35"/>
        <v>3.5302074865640853E-7</v>
      </c>
      <c r="M598" s="33">
        <f t="shared" si="36"/>
        <v>0</v>
      </c>
    </row>
    <row r="599" spans="1:13" x14ac:dyDescent="0.25">
      <c r="A599">
        <v>98096</v>
      </c>
      <c r="B599" t="s">
        <v>1028</v>
      </c>
      <c r="C599">
        <v>6.8149087416815175E-5</v>
      </c>
      <c r="D599">
        <v>0.33700000000000002</v>
      </c>
      <c r="E599">
        <f t="shared" si="34"/>
        <v>2.2966242459466716E-5</v>
      </c>
      <c r="G599">
        <v>99208</v>
      </c>
      <c r="H599" t="s">
        <v>1103</v>
      </c>
      <c r="I599">
        <v>9.1433824527124187E-7</v>
      </c>
      <c r="J599">
        <v>0.33700000000000002</v>
      </c>
      <c r="K599">
        <v>3.0813198865640851E-7</v>
      </c>
      <c r="L599" s="33">
        <f t="shared" si="35"/>
        <v>3.5302074865640853E-7</v>
      </c>
      <c r="M599" s="33">
        <f t="shared" si="36"/>
        <v>3.5302074865640853E-7</v>
      </c>
    </row>
    <row r="600" spans="1:13" x14ac:dyDescent="0.25">
      <c r="A600">
        <v>98128</v>
      </c>
      <c r="B600" t="s">
        <v>1114</v>
      </c>
      <c r="C600">
        <v>1.1109824101965676E-3</v>
      </c>
      <c r="D600">
        <v>0.33700000000000002</v>
      </c>
      <c r="E600">
        <f t="shared" si="34"/>
        <v>3.7440107223624331E-4</v>
      </c>
      <c r="G600">
        <v>99209</v>
      </c>
      <c r="H600" t="s">
        <v>672</v>
      </c>
      <c r="I600">
        <v>4.7743999999999996E-6</v>
      </c>
      <c r="J600">
        <v>3.5000000000000003E-2</v>
      </c>
      <c r="K600">
        <v>1.6710400000000001E-7</v>
      </c>
      <c r="L600" s="33">
        <f t="shared" si="35"/>
        <v>2.0936279306946979E-4</v>
      </c>
      <c r="M600" s="33">
        <f t="shared" si="36"/>
        <v>0</v>
      </c>
    </row>
    <row r="601" spans="1:13" x14ac:dyDescent="0.25">
      <c r="A601">
        <v>98129</v>
      </c>
      <c r="B601" t="s">
        <v>569</v>
      </c>
      <c r="C601">
        <v>1.5898037848155083E-5</v>
      </c>
      <c r="D601">
        <v>0.33700000000000002</v>
      </c>
      <c r="E601">
        <f t="shared" si="34"/>
        <v>5.3576387548282635E-6</v>
      </c>
      <c r="G601">
        <v>99209</v>
      </c>
      <c r="H601" t="s">
        <v>672</v>
      </c>
      <c r="I601">
        <v>3.7339618000000005E-4</v>
      </c>
      <c r="J601">
        <v>0.379</v>
      </c>
      <c r="K601">
        <v>1.4151715222000003E-4</v>
      </c>
      <c r="L601" s="33">
        <f t="shared" si="35"/>
        <v>2.0936279306946979E-4</v>
      </c>
      <c r="M601" s="33">
        <f t="shared" si="36"/>
        <v>0</v>
      </c>
    </row>
    <row r="602" spans="1:13" x14ac:dyDescent="0.25">
      <c r="A602">
        <v>98132</v>
      </c>
      <c r="B602" t="s">
        <v>589</v>
      </c>
      <c r="C602">
        <v>2.1732722029242467E-4</v>
      </c>
      <c r="D602">
        <v>0.33700000000000002</v>
      </c>
      <c r="E602">
        <f t="shared" si="34"/>
        <v>7.3239273238547112E-5</v>
      </c>
      <c r="G602">
        <v>99209</v>
      </c>
      <c r="H602" t="s">
        <v>672</v>
      </c>
      <c r="I602">
        <v>2.0082651884115659E-4</v>
      </c>
      <c r="J602">
        <v>0.33700000000000002</v>
      </c>
      <c r="K602">
        <v>6.7678536849469771E-5</v>
      </c>
      <c r="L602" s="33">
        <f t="shared" si="35"/>
        <v>2.0936279306946979E-4</v>
      </c>
      <c r="M602" s="33">
        <f t="shared" si="36"/>
        <v>2.0936279306946979E-4</v>
      </c>
    </row>
    <row r="603" spans="1:13" x14ac:dyDescent="0.25">
      <c r="A603">
        <v>98166</v>
      </c>
      <c r="B603" t="s">
        <v>1050</v>
      </c>
      <c r="C603">
        <v>6.4839783847594194E-5</v>
      </c>
      <c r="D603">
        <v>0.33700000000000002</v>
      </c>
      <c r="E603">
        <f t="shared" si="34"/>
        <v>2.1851007156639245E-5</v>
      </c>
      <c r="G603">
        <v>99210</v>
      </c>
      <c r="H603" t="s">
        <v>1032</v>
      </c>
      <c r="I603">
        <v>2.8542999999999999E-6</v>
      </c>
      <c r="J603">
        <v>0.379</v>
      </c>
      <c r="K603">
        <v>1.0817797E-6</v>
      </c>
      <c r="L603" s="33">
        <f t="shared" si="35"/>
        <v>1.0817797E-6</v>
      </c>
      <c r="M603" s="33">
        <f t="shared" si="36"/>
        <v>1.0817797E-6</v>
      </c>
    </row>
    <row r="604" spans="1:13" x14ac:dyDescent="0.25">
      <c r="A604">
        <v>98167</v>
      </c>
      <c r="B604" t="s">
        <v>1005</v>
      </c>
      <c r="C604">
        <v>2.5598947823097871E-5</v>
      </c>
      <c r="D604">
        <v>0.33700000000000002</v>
      </c>
      <c r="E604">
        <f t="shared" si="34"/>
        <v>8.6268454163839835E-6</v>
      </c>
      <c r="G604">
        <v>99211</v>
      </c>
      <c r="H604" t="s">
        <v>578</v>
      </c>
      <c r="I604">
        <v>2.8545860000000009E-4</v>
      </c>
      <c r="J604">
        <v>3.5000000000000003E-2</v>
      </c>
      <c r="K604">
        <v>9.9910510000000043E-6</v>
      </c>
      <c r="L604" s="33">
        <f t="shared" si="35"/>
        <v>8.1873937245496007E-4</v>
      </c>
      <c r="M604" s="33">
        <f t="shared" si="36"/>
        <v>0</v>
      </c>
    </row>
    <row r="605" spans="1:13" x14ac:dyDescent="0.25">
      <c r="A605">
        <v>99134</v>
      </c>
      <c r="B605" t="s">
        <v>571</v>
      </c>
      <c r="C605">
        <v>4.0855543141344132E-2</v>
      </c>
      <c r="D605">
        <v>0.33700000000000002</v>
      </c>
      <c r="E605">
        <f t="shared" si="34"/>
        <v>1.3768318038632973E-2</v>
      </c>
      <c r="G605">
        <v>99211</v>
      </c>
      <c r="H605" t="s">
        <v>578</v>
      </c>
      <c r="I605">
        <v>1.7308885E-4</v>
      </c>
      <c r="J605">
        <v>0.379</v>
      </c>
      <c r="K605">
        <v>6.5600674150000007E-5</v>
      </c>
      <c r="L605" s="33">
        <f t="shared" si="35"/>
        <v>8.1873937245496007E-4</v>
      </c>
      <c r="M605" s="33">
        <f t="shared" si="36"/>
        <v>0</v>
      </c>
    </row>
    <row r="606" spans="1:13" x14ac:dyDescent="0.25">
      <c r="A606">
        <v>99165</v>
      </c>
      <c r="B606" t="s">
        <v>1122</v>
      </c>
      <c r="C606">
        <v>4.6750110937730869E-4</v>
      </c>
      <c r="D606">
        <v>0.33700000000000002</v>
      </c>
      <c r="E606">
        <f t="shared" si="34"/>
        <v>1.5754787386015304E-4</v>
      </c>
      <c r="G606">
        <v>99211</v>
      </c>
      <c r="H606" t="s">
        <v>578</v>
      </c>
      <c r="I606">
        <v>2.0327047156111569E-3</v>
      </c>
      <c r="J606">
        <v>0.33700000000000002</v>
      </c>
      <c r="K606">
        <v>6.8502148916095996E-4</v>
      </c>
      <c r="L606" s="33">
        <f t="shared" si="35"/>
        <v>8.1873937245496007E-4</v>
      </c>
      <c r="M606" s="33">
        <f t="shared" si="36"/>
        <v>0</v>
      </c>
    </row>
    <row r="607" spans="1:13" x14ac:dyDescent="0.25">
      <c r="A607">
        <v>99166</v>
      </c>
      <c r="B607" t="s">
        <v>573</v>
      </c>
      <c r="C607">
        <v>7.4738466095858158E-2</v>
      </c>
      <c r="D607">
        <v>0.33700000000000002</v>
      </c>
      <c r="E607">
        <f t="shared" si="34"/>
        <v>2.5186863074304202E-2</v>
      </c>
      <c r="G607">
        <v>99211</v>
      </c>
      <c r="H607" t="s">
        <v>578</v>
      </c>
      <c r="I607">
        <v>3.1747820799999998E-4</v>
      </c>
      <c r="J607">
        <v>0.153</v>
      </c>
      <c r="K607">
        <v>4.8574165823999998E-5</v>
      </c>
      <c r="L607" s="33">
        <f t="shared" si="35"/>
        <v>8.1873937245496007E-4</v>
      </c>
      <c r="M607" s="33">
        <f t="shared" si="36"/>
        <v>0</v>
      </c>
    </row>
    <row r="608" spans="1:13" x14ac:dyDescent="0.25">
      <c r="A608">
        <v>99168</v>
      </c>
      <c r="B608" t="s">
        <v>574</v>
      </c>
      <c r="C608">
        <v>1.1240934453339607E-3</v>
      </c>
      <c r="D608">
        <v>0.33700000000000002</v>
      </c>
      <c r="E608">
        <f t="shared" si="34"/>
        <v>3.7881949107754481E-4</v>
      </c>
      <c r="G608">
        <v>99211</v>
      </c>
      <c r="H608" t="s">
        <v>578</v>
      </c>
      <c r="I608">
        <v>9.9499920000000001E-5</v>
      </c>
      <c r="J608">
        <v>9.6000000000000002E-2</v>
      </c>
      <c r="K608">
        <v>9.5519923200000003E-6</v>
      </c>
      <c r="L608" s="33">
        <f t="shared" si="35"/>
        <v>8.1873937245496007E-4</v>
      </c>
      <c r="M608" s="33">
        <f t="shared" si="36"/>
        <v>8.1873937245496007E-4</v>
      </c>
    </row>
    <row r="609" spans="1:13" x14ac:dyDescent="0.25">
      <c r="A609">
        <v>99174</v>
      </c>
      <c r="B609" t="s">
        <v>609</v>
      </c>
      <c r="C609">
        <v>7.8514656112302156E-2</v>
      </c>
      <c r="D609">
        <v>0.33700000000000002</v>
      </c>
      <c r="E609">
        <f t="shared" si="34"/>
        <v>2.6459439109845828E-2</v>
      </c>
      <c r="G609">
        <v>99214</v>
      </c>
      <c r="H609" t="s">
        <v>1124</v>
      </c>
      <c r="I609">
        <v>7.0898542000000003E-4</v>
      </c>
      <c r="J609">
        <v>0.379</v>
      </c>
      <c r="K609">
        <v>2.6870547418E-4</v>
      </c>
      <c r="L609" s="33">
        <f t="shared" si="35"/>
        <v>2.7144407833330569E-4</v>
      </c>
      <c r="M609" s="33">
        <f t="shared" si="36"/>
        <v>0</v>
      </c>
    </row>
    <row r="610" spans="1:13" x14ac:dyDescent="0.25">
      <c r="A610">
        <v>99177</v>
      </c>
      <c r="B610" t="s">
        <v>972</v>
      </c>
      <c r="C610">
        <v>5.1558190935378926E-8</v>
      </c>
      <c r="D610">
        <v>0.33700000000000002</v>
      </c>
      <c r="E610">
        <f t="shared" si="34"/>
        <v>1.7375110345222697E-8</v>
      </c>
      <c r="G610">
        <v>99214</v>
      </c>
      <c r="H610" t="s">
        <v>1124</v>
      </c>
      <c r="I610">
        <v>4.4748704171076532E-8</v>
      </c>
      <c r="J610">
        <v>0.33700000000000002</v>
      </c>
      <c r="K610">
        <v>1.5080313305652792E-8</v>
      </c>
      <c r="L610" s="33">
        <f t="shared" si="35"/>
        <v>2.7144407833330569E-4</v>
      </c>
      <c r="M610" s="33">
        <f t="shared" si="36"/>
        <v>0</v>
      </c>
    </row>
    <row r="611" spans="1:13" x14ac:dyDescent="0.25">
      <c r="A611">
        <v>99190</v>
      </c>
      <c r="B611" t="s">
        <v>974</v>
      </c>
      <c r="C611">
        <v>3.4406053232260228E-6</v>
      </c>
      <c r="D611">
        <v>0.33700000000000002</v>
      </c>
      <c r="E611">
        <f t="shared" si="34"/>
        <v>1.1594839939271698E-6</v>
      </c>
      <c r="G611">
        <v>99214</v>
      </c>
      <c r="H611" t="s">
        <v>1124</v>
      </c>
      <c r="I611">
        <v>2.8370039999999997E-5</v>
      </c>
      <c r="J611">
        <v>9.6000000000000002E-2</v>
      </c>
      <c r="K611">
        <v>2.7235238399999999E-6</v>
      </c>
      <c r="L611" s="33">
        <f t="shared" si="35"/>
        <v>2.7144407833330569E-4</v>
      </c>
      <c r="M611" s="33">
        <f t="shared" si="36"/>
        <v>2.7144407833330569E-4</v>
      </c>
    </row>
    <row r="612" spans="1:13" x14ac:dyDescent="0.25">
      <c r="A612">
        <v>99196</v>
      </c>
      <c r="B612" t="s">
        <v>997</v>
      </c>
      <c r="C612">
        <v>3.7608347037911459E-5</v>
      </c>
      <c r="D612">
        <v>0.33700000000000002</v>
      </c>
      <c r="E612">
        <f t="shared" si="34"/>
        <v>1.2674012951776163E-5</v>
      </c>
      <c r="G612">
        <v>99215</v>
      </c>
      <c r="H612" t="s">
        <v>1072</v>
      </c>
      <c r="I612">
        <v>4.1852760000000004E-5</v>
      </c>
      <c r="J612">
        <v>0.379</v>
      </c>
      <c r="K612">
        <v>1.586219604E-5</v>
      </c>
      <c r="L612" s="33">
        <f t="shared" si="35"/>
        <v>1.5104370779249999E-4</v>
      </c>
      <c r="M612" s="33">
        <f t="shared" si="36"/>
        <v>0</v>
      </c>
    </row>
    <row r="613" spans="1:13" x14ac:dyDescent="0.25">
      <c r="A613">
        <v>99208</v>
      </c>
      <c r="B613" t="s">
        <v>1103</v>
      </c>
      <c r="C613">
        <v>9.1433824527124187E-7</v>
      </c>
      <c r="D613">
        <v>0.33700000000000002</v>
      </c>
      <c r="E613">
        <f t="shared" si="34"/>
        <v>3.0813198865640851E-7</v>
      </c>
      <c r="G613">
        <v>99215</v>
      </c>
      <c r="H613" t="s">
        <v>1072</v>
      </c>
      <c r="I613">
        <v>8.8353929250000005E-4</v>
      </c>
      <c r="J613">
        <v>0.153</v>
      </c>
      <c r="K613">
        <v>1.351815117525E-4</v>
      </c>
      <c r="L613" s="33">
        <f t="shared" si="35"/>
        <v>1.5104370779249999E-4</v>
      </c>
      <c r="M613" s="33">
        <f t="shared" si="36"/>
        <v>1.5104370779249999E-4</v>
      </c>
    </row>
    <row r="614" spans="1:13" x14ac:dyDescent="0.25">
      <c r="A614">
        <v>99209</v>
      </c>
      <c r="B614" t="s">
        <v>672</v>
      </c>
      <c r="C614">
        <v>2.0082651884115659E-4</v>
      </c>
      <c r="D614">
        <v>0.33700000000000002</v>
      </c>
      <c r="E614">
        <f t="shared" si="34"/>
        <v>6.7678536849469771E-5</v>
      </c>
      <c r="G614">
        <v>99216</v>
      </c>
      <c r="H614" t="s">
        <v>1228</v>
      </c>
      <c r="I614">
        <v>1.4058154450143396E-6</v>
      </c>
      <c r="J614">
        <v>0.33700000000000002</v>
      </c>
      <c r="K614">
        <v>4.7375980496983245E-7</v>
      </c>
      <c r="L614" s="33">
        <f t="shared" si="35"/>
        <v>4.7375980496983245E-7</v>
      </c>
      <c r="M614" s="33">
        <f t="shared" si="36"/>
        <v>4.7375980496983245E-7</v>
      </c>
    </row>
    <row r="615" spans="1:13" x14ac:dyDescent="0.25">
      <c r="A615">
        <v>99211</v>
      </c>
      <c r="B615" t="s">
        <v>578</v>
      </c>
      <c r="C615">
        <v>2.0327047156111569E-3</v>
      </c>
      <c r="D615">
        <v>0.33700000000000002</v>
      </c>
      <c r="E615">
        <f t="shared" si="34"/>
        <v>6.8502148916095996E-4</v>
      </c>
      <c r="G615">
        <v>99218</v>
      </c>
      <c r="H615" t="s">
        <v>1037</v>
      </c>
      <c r="I615">
        <v>4.1300000000000001E-7</v>
      </c>
      <c r="J615">
        <v>0.379</v>
      </c>
      <c r="K615">
        <v>1.5652700000000001E-7</v>
      </c>
      <c r="L615" s="33">
        <f t="shared" si="35"/>
        <v>1.5652700000000001E-7</v>
      </c>
      <c r="M615" s="33">
        <f t="shared" si="36"/>
        <v>1.5652700000000001E-7</v>
      </c>
    </row>
    <row r="616" spans="1:13" x14ac:dyDescent="0.25">
      <c r="A616">
        <v>99214</v>
      </c>
      <c r="B616" t="s">
        <v>1124</v>
      </c>
      <c r="C616">
        <v>4.4748704171076532E-8</v>
      </c>
      <c r="D616">
        <v>0.33700000000000002</v>
      </c>
      <c r="E616">
        <f t="shared" si="34"/>
        <v>1.5080313305652792E-8</v>
      </c>
      <c r="G616">
        <v>99219</v>
      </c>
      <c r="H616" t="s">
        <v>579</v>
      </c>
      <c r="I616">
        <v>1.5183E-5</v>
      </c>
      <c r="J616">
        <v>3.5000000000000003E-2</v>
      </c>
      <c r="K616">
        <v>5.3140500000000004E-7</v>
      </c>
      <c r="L616" s="33">
        <f t="shared" si="35"/>
        <v>4.4326323219891677E-5</v>
      </c>
      <c r="M616" s="33">
        <f t="shared" si="36"/>
        <v>0</v>
      </c>
    </row>
    <row r="617" spans="1:13" x14ac:dyDescent="0.25">
      <c r="A617">
        <v>99216</v>
      </c>
      <c r="B617" t="s">
        <v>1228</v>
      </c>
      <c r="C617">
        <v>1.4058154450143396E-6</v>
      </c>
      <c r="D617">
        <v>0.33700000000000002</v>
      </c>
      <c r="E617">
        <f t="shared" si="34"/>
        <v>4.7375980496983245E-7</v>
      </c>
      <c r="G617">
        <v>99219</v>
      </c>
      <c r="H617" t="s">
        <v>579</v>
      </c>
      <c r="I617">
        <v>8.2536030000000026E-5</v>
      </c>
      <c r="J617">
        <v>0.379</v>
      </c>
      <c r="K617">
        <v>3.1281155370000009E-5</v>
      </c>
      <c r="L617" s="33">
        <f t="shared" si="35"/>
        <v>4.4326323219891677E-5</v>
      </c>
      <c r="M617" s="33">
        <f t="shared" si="36"/>
        <v>0</v>
      </c>
    </row>
    <row r="618" spans="1:13" x14ac:dyDescent="0.25">
      <c r="A618">
        <v>99219</v>
      </c>
      <c r="B618" t="s">
        <v>579</v>
      </c>
      <c r="C618">
        <v>1.0142165775642934E-5</v>
      </c>
      <c r="D618">
        <v>0.33700000000000002</v>
      </c>
      <c r="E618">
        <f t="shared" si="34"/>
        <v>3.4179098663916688E-6</v>
      </c>
      <c r="G618">
        <v>99219</v>
      </c>
      <c r="H618" t="s">
        <v>579</v>
      </c>
      <c r="I618">
        <v>1.0142165775642934E-5</v>
      </c>
      <c r="J618">
        <v>0.33700000000000002</v>
      </c>
      <c r="K618">
        <v>3.4179098663916688E-6</v>
      </c>
      <c r="L618" s="33">
        <f t="shared" si="35"/>
        <v>4.4326323219891677E-5</v>
      </c>
      <c r="M618" s="33">
        <f t="shared" si="36"/>
        <v>0</v>
      </c>
    </row>
    <row r="619" spans="1:13" x14ac:dyDescent="0.25">
      <c r="A619">
        <v>99223</v>
      </c>
      <c r="B619" t="s">
        <v>976</v>
      </c>
      <c r="C619">
        <v>3.1934464978696883E-6</v>
      </c>
      <c r="D619">
        <v>0.33700000000000002</v>
      </c>
      <c r="E619">
        <f t="shared" si="34"/>
        <v>1.076191469782085E-6</v>
      </c>
      <c r="G619">
        <v>99219</v>
      </c>
      <c r="H619" t="s">
        <v>579</v>
      </c>
      <c r="I619">
        <v>5.9450019499999998E-5</v>
      </c>
      <c r="J619">
        <v>0.153</v>
      </c>
      <c r="K619">
        <v>9.0958529835E-6</v>
      </c>
      <c r="L619" s="33">
        <f t="shared" si="35"/>
        <v>4.4326323219891677E-5</v>
      </c>
      <c r="M619" s="33">
        <f t="shared" si="36"/>
        <v>4.4326323219891677E-5</v>
      </c>
    </row>
    <row r="620" spans="1:13" x14ac:dyDescent="0.25">
      <c r="A620">
        <v>99237</v>
      </c>
      <c r="B620" t="s">
        <v>1000</v>
      </c>
      <c r="C620">
        <v>5.5193655187386429E-7</v>
      </c>
      <c r="D620">
        <v>0.33700000000000002</v>
      </c>
      <c r="E620">
        <f t="shared" si="34"/>
        <v>1.8600261798149227E-7</v>
      </c>
      <c r="G620">
        <v>99222</v>
      </c>
      <c r="H620" t="s">
        <v>975</v>
      </c>
      <c r="I620">
        <v>4.7079829999999998E-5</v>
      </c>
      <c r="J620">
        <v>0.379</v>
      </c>
      <c r="K620">
        <v>1.7843255569999999E-5</v>
      </c>
      <c r="L620" s="33">
        <f t="shared" si="35"/>
        <v>1.8198043934599998E-5</v>
      </c>
      <c r="M620" s="33">
        <f t="shared" si="36"/>
        <v>0</v>
      </c>
    </row>
    <row r="621" spans="1:13" x14ac:dyDescent="0.25">
      <c r="A621">
        <v>99238</v>
      </c>
      <c r="B621" t="s">
        <v>990</v>
      </c>
      <c r="C621">
        <v>8.3816896885487632E-7</v>
      </c>
      <c r="D621">
        <v>0.33700000000000002</v>
      </c>
      <c r="E621">
        <f t="shared" si="34"/>
        <v>2.8246294250409332E-7</v>
      </c>
      <c r="G621">
        <v>99222</v>
      </c>
      <c r="H621" t="s">
        <v>975</v>
      </c>
      <c r="I621">
        <v>2.3188782000000001E-6</v>
      </c>
      <c r="J621">
        <v>0.153</v>
      </c>
      <c r="K621">
        <v>3.5478836459999998E-7</v>
      </c>
      <c r="L621" s="33">
        <f t="shared" si="35"/>
        <v>1.8198043934599998E-5</v>
      </c>
      <c r="M621" s="33">
        <f t="shared" si="36"/>
        <v>1.8198043934599998E-5</v>
      </c>
    </row>
    <row r="622" spans="1:13" x14ac:dyDescent="0.25">
      <c r="A622">
        <v>99243</v>
      </c>
      <c r="B622" t="s">
        <v>1104</v>
      </c>
      <c r="C622">
        <v>6.8295104338727739E-4</v>
      </c>
      <c r="D622">
        <v>0.33700000000000002</v>
      </c>
      <c r="E622">
        <f t="shared" si="34"/>
        <v>2.3015450162151249E-4</v>
      </c>
      <c r="G622">
        <v>99223</v>
      </c>
      <c r="H622" t="s">
        <v>976</v>
      </c>
      <c r="I622">
        <v>4.7861398999999991E-4</v>
      </c>
      <c r="J622">
        <v>0.379</v>
      </c>
      <c r="K622">
        <v>1.8139470220999998E-4</v>
      </c>
      <c r="L622" s="33">
        <f t="shared" si="35"/>
        <v>1.8247512134518206E-4</v>
      </c>
      <c r="M622" s="33">
        <f t="shared" si="36"/>
        <v>0</v>
      </c>
    </row>
    <row r="623" spans="1:13" x14ac:dyDescent="0.25">
      <c r="A623">
        <v>99256</v>
      </c>
      <c r="B623" t="s">
        <v>1034</v>
      </c>
      <c r="C623">
        <v>6.0595493319583595E-8</v>
      </c>
      <c r="D623">
        <v>0.33700000000000002</v>
      </c>
      <c r="E623">
        <f t="shared" si="34"/>
        <v>2.0420681248699672E-8</v>
      </c>
      <c r="G623">
        <v>99223</v>
      </c>
      <c r="H623" t="s">
        <v>976</v>
      </c>
      <c r="I623">
        <v>3.1934464978696883E-6</v>
      </c>
      <c r="J623">
        <v>0.33700000000000002</v>
      </c>
      <c r="K623">
        <v>1.076191469782085E-6</v>
      </c>
      <c r="L623" s="33">
        <f t="shared" si="35"/>
        <v>1.8247512134518206E-4</v>
      </c>
      <c r="M623" s="33">
        <f t="shared" si="36"/>
        <v>0</v>
      </c>
    </row>
    <row r="624" spans="1:13" x14ac:dyDescent="0.25">
      <c r="A624">
        <v>99265</v>
      </c>
      <c r="B624" t="s">
        <v>610</v>
      </c>
      <c r="C624">
        <v>3.0658507542794802E-6</v>
      </c>
      <c r="D624">
        <v>0.33700000000000002</v>
      </c>
      <c r="E624">
        <f t="shared" si="34"/>
        <v>1.0331917041921849E-6</v>
      </c>
      <c r="G624">
        <v>99223</v>
      </c>
      <c r="H624" t="s">
        <v>976</v>
      </c>
      <c r="I624">
        <v>2.7631800000000001E-8</v>
      </c>
      <c r="J624">
        <v>0.153</v>
      </c>
      <c r="K624">
        <v>4.2276653999999999E-9</v>
      </c>
      <c r="L624" s="33">
        <f t="shared" si="35"/>
        <v>1.8247512134518206E-4</v>
      </c>
      <c r="M624" s="33">
        <f t="shared" si="36"/>
        <v>1.8247512134518206E-4</v>
      </c>
    </row>
    <row r="625" spans="1:13" x14ac:dyDescent="0.25">
      <c r="A625">
        <v>99271</v>
      </c>
      <c r="B625" t="s">
        <v>1107</v>
      </c>
      <c r="C625">
        <v>1.0610931600435393E-2</v>
      </c>
      <c r="D625">
        <v>0.33700000000000002</v>
      </c>
      <c r="E625">
        <f t="shared" si="34"/>
        <v>3.5758839493467277E-3</v>
      </c>
      <c r="G625">
        <v>99224</v>
      </c>
      <c r="H625" t="s">
        <v>1193</v>
      </c>
      <c r="I625">
        <v>4.2011224559999996E-4</v>
      </c>
      <c r="J625">
        <v>0.153</v>
      </c>
      <c r="K625">
        <v>6.4277173576799996E-5</v>
      </c>
      <c r="L625" s="33">
        <f t="shared" si="35"/>
        <v>6.4277173576799996E-5</v>
      </c>
      <c r="M625" s="33">
        <f t="shared" si="36"/>
        <v>6.4277173576799996E-5</v>
      </c>
    </row>
    <row r="626" spans="1:13" x14ac:dyDescent="0.25">
      <c r="A626">
        <v>99274</v>
      </c>
      <c r="B626" t="s">
        <v>1056</v>
      </c>
      <c r="C626">
        <v>5.8816792857336672E-7</v>
      </c>
      <c r="D626">
        <v>0.33700000000000002</v>
      </c>
      <c r="E626">
        <f t="shared" si="34"/>
        <v>1.9821259192922461E-7</v>
      </c>
      <c r="G626">
        <v>99225</v>
      </c>
      <c r="H626" t="s">
        <v>673</v>
      </c>
      <c r="I626">
        <v>4.1379199999999998E-5</v>
      </c>
      <c r="J626">
        <v>3.5000000000000003E-2</v>
      </c>
      <c r="K626">
        <v>1.448272E-6</v>
      </c>
      <c r="L626" s="33">
        <f t="shared" si="35"/>
        <v>1.8661139200000001E-6</v>
      </c>
      <c r="M626" s="33">
        <f t="shared" si="36"/>
        <v>0</v>
      </c>
    </row>
    <row r="627" spans="1:13" x14ac:dyDescent="0.25">
      <c r="A627">
        <v>99281</v>
      </c>
      <c r="B627" t="s">
        <v>676</v>
      </c>
      <c r="C627">
        <v>2.8566024707439674E-8</v>
      </c>
      <c r="D627">
        <v>0.33700000000000002</v>
      </c>
      <c r="E627">
        <f t="shared" si="34"/>
        <v>9.6267503264071709E-9</v>
      </c>
      <c r="G627">
        <v>99225</v>
      </c>
      <c r="H627" t="s">
        <v>673</v>
      </c>
      <c r="I627">
        <v>4.35252E-6</v>
      </c>
      <c r="J627">
        <v>9.6000000000000002E-2</v>
      </c>
      <c r="K627">
        <v>4.1784192000000002E-7</v>
      </c>
      <c r="L627" s="33">
        <f t="shared" si="35"/>
        <v>1.8661139200000001E-6</v>
      </c>
      <c r="M627" s="33">
        <f t="shared" si="36"/>
        <v>1.8661139200000001E-6</v>
      </c>
    </row>
    <row r="628" spans="1:13" x14ac:dyDescent="0.25">
      <c r="A628">
        <v>99301</v>
      </c>
      <c r="B628" t="s">
        <v>1062</v>
      </c>
      <c r="C628">
        <v>6.8370310064196006E-7</v>
      </c>
      <c r="D628">
        <v>0.33700000000000002</v>
      </c>
      <c r="E628">
        <f t="shared" si="34"/>
        <v>2.3040794491634056E-7</v>
      </c>
      <c r="G628">
        <v>99226</v>
      </c>
      <c r="H628" t="s">
        <v>1202</v>
      </c>
      <c r="I628">
        <v>7.9573429900000003E-5</v>
      </c>
      <c r="J628">
        <v>0.153</v>
      </c>
      <c r="K628">
        <v>1.21747347747E-5</v>
      </c>
      <c r="L628" s="33">
        <f t="shared" si="35"/>
        <v>1.21747347747E-5</v>
      </c>
      <c r="M628" s="33">
        <f t="shared" si="36"/>
        <v>1.21747347747E-5</v>
      </c>
    </row>
    <row r="629" spans="1:13" x14ac:dyDescent="0.25">
      <c r="A629">
        <v>99310</v>
      </c>
      <c r="B629" t="s">
        <v>1108</v>
      </c>
      <c r="C629">
        <v>1.0967672875187339E-7</v>
      </c>
      <c r="D629">
        <v>0.33700000000000002</v>
      </c>
      <c r="E629">
        <f t="shared" si="34"/>
        <v>3.6961057589381338E-8</v>
      </c>
      <c r="G629">
        <v>99229</v>
      </c>
      <c r="H629" t="s">
        <v>998</v>
      </c>
      <c r="I629">
        <v>1.156344797E-2</v>
      </c>
      <c r="J629">
        <v>0.379</v>
      </c>
      <c r="K629">
        <v>4.3825467806300001E-3</v>
      </c>
      <c r="L629" s="33">
        <f t="shared" si="35"/>
        <v>4.4031740495942004E-3</v>
      </c>
      <c r="M629" s="33">
        <f t="shared" si="36"/>
        <v>0</v>
      </c>
    </row>
    <row r="630" spans="1:13" x14ac:dyDescent="0.25">
      <c r="A630">
        <v>99418</v>
      </c>
      <c r="B630" t="s">
        <v>1069</v>
      </c>
      <c r="C630">
        <v>1.2569018277293817E-4</v>
      </c>
      <c r="D630">
        <v>0.33700000000000002</v>
      </c>
      <c r="E630">
        <f t="shared" si="34"/>
        <v>4.2357591594480165E-5</v>
      </c>
      <c r="G630">
        <v>99229</v>
      </c>
      <c r="H630" t="s">
        <v>998</v>
      </c>
      <c r="I630">
        <v>1.3481875139999998E-4</v>
      </c>
      <c r="J630">
        <v>0.153</v>
      </c>
      <c r="K630">
        <v>2.0627268964199997E-5</v>
      </c>
      <c r="L630" s="33">
        <f t="shared" si="35"/>
        <v>4.4031740495942004E-3</v>
      </c>
      <c r="M630" s="33">
        <f t="shared" si="36"/>
        <v>4.4031740495942004E-3</v>
      </c>
    </row>
    <row r="631" spans="1:13" x14ac:dyDescent="0.25">
      <c r="A631" t="s">
        <v>729</v>
      </c>
      <c r="B631" t="s">
        <v>730</v>
      </c>
      <c r="C631">
        <v>1.1412754175836023E-5</v>
      </c>
      <c r="D631">
        <v>0.33700000000000002</v>
      </c>
      <c r="E631">
        <f t="shared" si="34"/>
        <v>3.8460981572567402E-6</v>
      </c>
      <c r="G631">
        <v>99230</v>
      </c>
      <c r="H631" t="s">
        <v>1033</v>
      </c>
      <c r="I631">
        <v>2.443278E-5</v>
      </c>
      <c r="J631">
        <v>0.379</v>
      </c>
      <c r="K631">
        <v>9.26002362E-6</v>
      </c>
      <c r="L631" s="33">
        <f t="shared" si="35"/>
        <v>9.26002362E-6</v>
      </c>
      <c r="M631" s="33">
        <f t="shared" si="36"/>
        <v>9.26002362E-6</v>
      </c>
    </row>
    <row r="632" spans="1:13" x14ac:dyDescent="0.25">
      <c r="A632" t="s">
        <v>771</v>
      </c>
      <c r="B632" t="s">
        <v>772</v>
      </c>
      <c r="C632">
        <v>2.6318396705351268E-4</v>
      </c>
      <c r="D632">
        <v>0.33700000000000002</v>
      </c>
      <c r="E632">
        <f t="shared" si="34"/>
        <v>8.8692996897033778E-5</v>
      </c>
      <c r="G632">
        <v>99231</v>
      </c>
      <c r="H632" t="s">
        <v>1194</v>
      </c>
      <c r="I632">
        <v>5.7697758E-5</v>
      </c>
      <c r="J632">
        <v>0.153</v>
      </c>
      <c r="K632">
        <v>8.8277569739999996E-6</v>
      </c>
      <c r="L632" s="33">
        <f t="shared" si="35"/>
        <v>8.8277569739999996E-6</v>
      </c>
      <c r="M632" s="33">
        <f t="shared" si="36"/>
        <v>8.8277569739999996E-6</v>
      </c>
    </row>
    <row r="633" spans="1:13" x14ac:dyDescent="0.25">
      <c r="A633" t="s">
        <v>777</v>
      </c>
      <c r="B633" t="s">
        <v>778</v>
      </c>
      <c r="C633">
        <v>7.6629711414705421E-4</v>
      </c>
      <c r="D633">
        <v>0.33700000000000002</v>
      </c>
      <c r="E633">
        <f t="shared" si="34"/>
        <v>2.5824212746755729E-4</v>
      </c>
      <c r="G633">
        <v>99232</v>
      </c>
      <c r="H633" t="s">
        <v>674</v>
      </c>
      <c r="I633">
        <v>1.024E-7</v>
      </c>
      <c r="J633">
        <v>3.5000000000000003E-2</v>
      </c>
      <c r="K633">
        <v>3.5840000000000004E-9</v>
      </c>
      <c r="L633" s="33">
        <f t="shared" si="35"/>
        <v>4.8506825309999994E-5</v>
      </c>
      <c r="M633" s="33">
        <f t="shared" si="36"/>
        <v>0</v>
      </c>
    </row>
    <row r="634" spans="1:13" x14ac:dyDescent="0.25">
      <c r="A634" t="s">
        <v>783</v>
      </c>
      <c r="B634" t="s">
        <v>784</v>
      </c>
      <c r="C634">
        <v>3.655076548478972E-4</v>
      </c>
      <c r="D634">
        <v>0.33700000000000002</v>
      </c>
      <c r="E634">
        <f t="shared" si="34"/>
        <v>1.2317607968374136E-4</v>
      </c>
      <c r="G634">
        <v>99232</v>
      </c>
      <c r="H634" t="s">
        <v>674</v>
      </c>
      <c r="I634">
        <v>1.2797688999999999E-4</v>
      </c>
      <c r="J634">
        <v>0.379</v>
      </c>
      <c r="K634">
        <v>4.8503241309999997E-5</v>
      </c>
      <c r="L634" s="33">
        <f t="shared" si="35"/>
        <v>4.8506825309999994E-5</v>
      </c>
      <c r="M634" s="33">
        <f t="shared" si="36"/>
        <v>4.8506825309999994E-5</v>
      </c>
    </row>
    <row r="635" spans="1:13" x14ac:dyDescent="0.25">
      <c r="A635" t="s">
        <v>857</v>
      </c>
      <c r="B635" t="s">
        <v>858</v>
      </c>
      <c r="C635">
        <v>4.1145088192352638E-5</v>
      </c>
      <c r="D635">
        <v>0.33700000000000002</v>
      </c>
      <c r="E635">
        <f t="shared" si="34"/>
        <v>1.386589472082284E-5</v>
      </c>
      <c r="G635">
        <v>99233</v>
      </c>
      <c r="H635" t="s">
        <v>999</v>
      </c>
      <c r="I635">
        <v>2.9547975000000001E-4</v>
      </c>
      <c r="J635">
        <v>0.379</v>
      </c>
      <c r="K635">
        <v>1.1198682525E-4</v>
      </c>
      <c r="L635" s="33">
        <f t="shared" si="35"/>
        <v>5.3764735143240004E-4</v>
      </c>
      <c r="M635" s="33">
        <f t="shared" si="36"/>
        <v>0</v>
      </c>
    </row>
    <row r="636" spans="1:13" x14ac:dyDescent="0.25">
      <c r="A636" t="s">
        <v>863</v>
      </c>
      <c r="B636" t="s">
        <v>864</v>
      </c>
      <c r="C636">
        <v>3.1052907589656717E-4</v>
      </c>
      <c r="D636">
        <v>0.33700000000000002</v>
      </c>
      <c r="E636">
        <f t="shared" si="34"/>
        <v>1.0464829857714314E-4</v>
      </c>
      <c r="G636">
        <v>99233</v>
      </c>
      <c r="H636" t="s">
        <v>999</v>
      </c>
      <c r="I636">
        <v>2.036158208E-4</v>
      </c>
      <c r="J636">
        <v>0.153</v>
      </c>
      <c r="K636">
        <v>3.11532205824E-5</v>
      </c>
      <c r="L636" s="33">
        <f t="shared" si="35"/>
        <v>5.3764735143240004E-4</v>
      </c>
      <c r="M636" s="33">
        <f t="shared" si="36"/>
        <v>0</v>
      </c>
    </row>
    <row r="637" spans="1:13" x14ac:dyDescent="0.25">
      <c r="A637" t="s">
        <v>869</v>
      </c>
      <c r="B637" t="s">
        <v>870</v>
      </c>
      <c r="C637">
        <v>4.6869638592489339E-4</v>
      </c>
      <c r="D637">
        <v>0.33700000000000002</v>
      </c>
      <c r="E637">
        <f t="shared" si="34"/>
        <v>1.5795068205668909E-4</v>
      </c>
      <c r="G637">
        <v>99233</v>
      </c>
      <c r="H637" t="s">
        <v>999</v>
      </c>
      <c r="I637">
        <v>4.1094510999999997E-3</v>
      </c>
      <c r="J637">
        <v>9.6000000000000002E-2</v>
      </c>
      <c r="K637">
        <v>3.945073056E-4</v>
      </c>
      <c r="L637" s="33">
        <f t="shared" si="35"/>
        <v>5.3764735143240004E-4</v>
      </c>
      <c r="M637" s="33">
        <f t="shared" si="36"/>
        <v>5.3764735143240004E-4</v>
      </c>
    </row>
    <row r="638" spans="1:13" x14ac:dyDescent="0.25">
      <c r="A638" t="s">
        <v>875</v>
      </c>
      <c r="B638" t="s">
        <v>876</v>
      </c>
      <c r="C638">
        <v>2.6130492791285985E-4</v>
      </c>
      <c r="D638">
        <v>0.33700000000000002</v>
      </c>
      <c r="E638">
        <f t="shared" si="34"/>
        <v>8.8059760706633771E-5</v>
      </c>
      <c r="G638">
        <v>99235</v>
      </c>
      <c r="H638" t="s">
        <v>580</v>
      </c>
      <c r="I638">
        <v>6.5712989999999992E-3</v>
      </c>
      <c r="J638">
        <v>3.5000000000000003E-2</v>
      </c>
      <c r="K638">
        <v>2.2999546499999999E-4</v>
      </c>
      <c r="L638" s="33">
        <f t="shared" si="35"/>
        <v>2.2999546499999999E-4</v>
      </c>
      <c r="M638" s="33">
        <f t="shared" si="36"/>
        <v>2.2999546499999999E-4</v>
      </c>
    </row>
    <row r="639" spans="1:13" x14ac:dyDescent="0.25">
      <c r="A639" t="s">
        <v>685</v>
      </c>
      <c r="B639" t="s">
        <v>686</v>
      </c>
      <c r="C639">
        <v>5.7446206253466539E-7</v>
      </c>
      <c r="D639">
        <v>0.33700000000000002</v>
      </c>
      <c r="E639">
        <f t="shared" si="34"/>
        <v>1.9359371507418225E-7</v>
      </c>
      <c r="G639">
        <v>99237</v>
      </c>
      <c r="H639" t="s">
        <v>1000</v>
      </c>
      <c r="I639">
        <v>4.4478012500000004E-2</v>
      </c>
      <c r="J639">
        <v>0.379</v>
      </c>
      <c r="K639">
        <v>1.6857166737500002E-2</v>
      </c>
      <c r="L639" s="33">
        <f t="shared" si="35"/>
        <v>1.7251008211678884E-2</v>
      </c>
      <c r="M639" s="33">
        <f t="shared" si="36"/>
        <v>0</v>
      </c>
    </row>
    <row r="640" spans="1:13" x14ac:dyDescent="0.25">
      <c r="A640" t="s">
        <v>691</v>
      </c>
      <c r="B640" t="s">
        <v>692</v>
      </c>
      <c r="C640">
        <v>4.018983303023922E-6</v>
      </c>
      <c r="D640">
        <v>0.33700000000000002</v>
      </c>
      <c r="E640">
        <f t="shared" si="34"/>
        <v>1.3543973731190617E-6</v>
      </c>
      <c r="G640">
        <v>99237</v>
      </c>
      <c r="H640" t="s">
        <v>1000</v>
      </c>
      <c r="I640">
        <v>5.5193655187386429E-7</v>
      </c>
      <c r="J640">
        <v>0.33700000000000002</v>
      </c>
      <c r="K640">
        <v>1.8600261798149227E-7</v>
      </c>
      <c r="L640" s="33">
        <f t="shared" si="35"/>
        <v>1.7251008211678884E-2</v>
      </c>
      <c r="M640" s="33">
        <f t="shared" si="36"/>
        <v>0</v>
      </c>
    </row>
    <row r="641" spans="1:13" x14ac:dyDescent="0.25">
      <c r="A641" t="s">
        <v>697</v>
      </c>
      <c r="B641" t="s">
        <v>698</v>
      </c>
      <c r="C641">
        <v>1.9246660054621956E-6</v>
      </c>
      <c r="D641">
        <v>0.33700000000000002</v>
      </c>
      <c r="E641">
        <f t="shared" si="34"/>
        <v>6.4861244384075998E-7</v>
      </c>
      <c r="G641">
        <v>99237</v>
      </c>
      <c r="H641" t="s">
        <v>1000</v>
      </c>
      <c r="I641">
        <v>1.337893953E-4</v>
      </c>
      <c r="J641">
        <v>0.153</v>
      </c>
      <c r="K641">
        <v>2.04697774809E-5</v>
      </c>
      <c r="L641" s="33">
        <f t="shared" si="35"/>
        <v>1.7251008211678884E-2</v>
      </c>
      <c r="M641" s="33">
        <f t="shared" si="36"/>
        <v>0</v>
      </c>
    </row>
    <row r="642" spans="1:13" x14ac:dyDescent="0.25">
      <c r="A642" t="s">
        <v>717</v>
      </c>
      <c r="B642" t="s">
        <v>718</v>
      </c>
      <c r="C642">
        <v>2.2313477512010779E-5</v>
      </c>
      <c r="D642">
        <v>0.33700000000000002</v>
      </c>
      <c r="E642">
        <f t="shared" si="34"/>
        <v>7.5196419215476329E-6</v>
      </c>
      <c r="G642">
        <v>99237</v>
      </c>
      <c r="H642" t="s">
        <v>1000</v>
      </c>
      <c r="I642">
        <v>3.8873509800000003E-3</v>
      </c>
      <c r="J642">
        <v>9.6000000000000002E-2</v>
      </c>
      <c r="K642">
        <v>3.7318569408000002E-4</v>
      </c>
      <c r="L642" s="33">
        <f t="shared" si="35"/>
        <v>1.7251008211678884E-2</v>
      </c>
      <c r="M642" s="33">
        <f t="shared" si="36"/>
        <v>1.7251008211678884E-2</v>
      </c>
    </row>
    <row r="643" spans="1:13" x14ac:dyDescent="0.25">
      <c r="A643" t="s">
        <v>723</v>
      </c>
      <c r="B643" t="s">
        <v>724</v>
      </c>
      <c r="C643">
        <v>3.8334507592824275E-5</v>
      </c>
      <c r="D643">
        <v>0.33700000000000002</v>
      </c>
      <c r="E643">
        <f t="shared" si="34"/>
        <v>1.2918729058781781E-5</v>
      </c>
      <c r="G643">
        <v>99238</v>
      </c>
      <c r="H643" t="s">
        <v>990</v>
      </c>
      <c r="I643">
        <v>1.5243240999999999E-4</v>
      </c>
      <c r="J643">
        <v>0.379</v>
      </c>
      <c r="K643">
        <v>5.7771883389999998E-5</v>
      </c>
      <c r="L643" s="33">
        <f t="shared" si="35"/>
        <v>5.9367038596504095E-5</v>
      </c>
      <c r="M643" s="33">
        <f t="shared" si="36"/>
        <v>0</v>
      </c>
    </row>
    <row r="644" spans="1:13" x14ac:dyDescent="0.25">
      <c r="A644" t="s">
        <v>795</v>
      </c>
      <c r="B644" t="s">
        <v>796</v>
      </c>
      <c r="C644">
        <v>5.8607039131712756E-8</v>
      </c>
      <c r="D644">
        <v>0.33700000000000002</v>
      </c>
      <c r="E644">
        <f t="shared" ref="E644:E707" si="37">C644*D644</f>
        <v>1.9750572187387198E-8</v>
      </c>
      <c r="G644">
        <v>99238</v>
      </c>
      <c r="H644" t="s">
        <v>990</v>
      </c>
      <c r="I644">
        <v>8.3816896885487632E-7</v>
      </c>
      <c r="J644">
        <v>0.33700000000000002</v>
      </c>
      <c r="K644">
        <v>2.8246294250409332E-7</v>
      </c>
      <c r="L644" s="33">
        <f t="shared" ref="L644:L707" si="38">SUMIF($G$3:$G$1148,G644,$K$3:$K$1148)</f>
        <v>5.9367038596504095E-5</v>
      </c>
      <c r="M644" s="33">
        <f t="shared" ref="M644:M707" si="39">IF(G644=G645,0,L644)</f>
        <v>0</v>
      </c>
    </row>
    <row r="645" spans="1:13" x14ac:dyDescent="0.25">
      <c r="A645" t="s">
        <v>805</v>
      </c>
      <c r="B645" t="s">
        <v>806</v>
      </c>
      <c r="C645">
        <v>5.9637645080764714E-8</v>
      </c>
      <c r="D645">
        <v>0.33700000000000002</v>
      </c>
      <c r="E645">
        <f t="shared" si="37"/>
        <v>2.0097886392217709E-8</v>
      </c>
      <c r="G645">
        <v>99238</v>
      </c>
      <c r="H645" t="s">
        <v>990</v>
      </c>
      <c r="I645">
        <v>8.5796880000000007E-6</v>
      </c>
      <c r="J645">
        <v>0.153</v>
      </c>
      <c r="K645">
        <v>1.312692264E-6</v>
      </c>
      <c r="L645" s="33">
        <f t="shared" si="38"/>
        <v>5.9367038596504095E-5</v>
      </c>
      <c r="M645" s="33">
        <f t="shared" si="39"/>
        <v>5.9367038596504095E-5</v>
      </c>
    </row>
    <row r="646" spans="1:13" x14ac:dyDescent="0.25">
      <c r="A646" t="s">
        <v>681</v>
      </c>
      <c r="B646" t="s">
        <v>682</v>
      </c>
      <c r="C646">
        <v>1.9689009859077563E-6</v>
      </c>
      <c r="D646">
        <v>0.33700000000000002</v>
      </c>
      <c r="E646">
        <f t="shared" si="37"/>
        <v>6.6351963225091397E-7</v>
      </c>
      <c r="G646">
        <v>99239</v>
      </c>
      <c r="H646" t="s">
        <v>1096</v>
      </c>
      <c r="I646">
        <v>3.12E-9</v>
      </c>
      <c r="J646">
        <v>0.379</v>
      </c>
      <c r="K646">
        <v>1.18248E-9</v>
      </c>
      <c r="L646" s="33">
        <f t="shared" si="38"/>
        <v>1.18248E-9</v>
      </c>
      <c r="M646" s="33">
        <f t="shared" si="39"/>
        <v>1.18248E-9</v>
      </c>
    </row>
    <row r="647" spans="1:13" x14ac:dyDescent="0.25">
      <c r="A647" t="s">
        <v>793</v>
      </c>
      <c r="B647" t="s">
        <v>794</v>
      </c>
      <c r="C647">
        <v>7.2999338217322025E-8</v>
      </c>
      <c r="D647">
        <v>0.33700000000000002</v>
      </c>
      <c r="E647">
        <f t="shared" si="37"/>
        <v>2.4600776979237523E-8</v>
      </c>
      <c r="G647">
        <v>99243</v>
      </c>
      <c r="H647" t="s">
        <v>1104</v>
      </c>
      <c r="I647">
        <v>3.7534860000000003E-5</v>
      </c>
      <c r="J647">
        <v>0.379</v>
      </c>
      <c r="K647">
        <v>1.4225711940000001E-5</v>
      </c>
      <c r="L647" s="33">
        <f t="shared" si="38"/>
        <v>2.4438021356151248E-4</v>
      </c>
      <c r="M647" s="33">
        <f t="shared" si="39"/>
        <v>0</v>
      </c>
    </row>
    <row r="648" spans="1:13" x14ac:dyDescent="0.25">
      <c r="A648" t="s">
        <v>809</v>
      </c>
      <c r="B648" t="s">
        <v>810</v>
      </c>
      <c r="C648">
        <v>7.6292573308142961E-7</v>
      </c>
      <c r="D648">
        <v>0.33700000000000002</v>
      </c>
      <c r="E648">
        <f t="shared" si="37"/>
        <v>2.5710597204844182E-7</v>
      </c>
      <c r="G648">
        <v>99243</v>
      </c>
      <c r="H648" t="s">
        <v>1104</v>
      </c>
      <c r="I648">
        <v>6.8295104338727739E-4</v>
      </c>
      <c r="J648">
        <v>0.33700000000000002</v>
      </c>
      <c r="K648">
        <v>2.3015450162151249E-4</v>
      </c>
      <c r="L648" s="33">
        <f t="shared" si="38"/>
        <v>2.4438021356151248E-4</v>
      </c>
      <c r="M648" s="33">
        <f t="shared" si="39"/>
        <v>2.4438021356151248E-4</v>
      </c>
    </row>
    <row r="649" spans="1:13" x14ac:dyDescent="0.25">
      <c r="A649" t="s">
        <v>689</v>
      </c>
      <c r="B649" t="s">
        <v>690</v>
      </c>
      <c r="C649">
        <v>3.9760615624466431E-6</v>
      </c>
      <c r="D649">
        <v>0.33700000000000002</v>
      </c>
      <c r="E649">
        <f t="shared" si="37"/>
        <v>1.3399327465445188E-6</v>
      </c>
      <c r="G649">
        <v>99247</v>
      </c>
      <c r="H649" t="s">
        <v>581</v>
      </c>
      <c r="I649">
        <v>2.2304200000000004E-4</v>
      </c>
      <c r="J649">
        <v>3.5000000000000003E-2</v>
      </c>
      <c r="K649">
        <v>7.8064700000000018E-6</v>
      </c>
      <c r="L649" s="33">
        <f t="shared" si="38"/>
        <v>5.8396165038420008E-4</v>
      </c>
      <c r="M649" s="33">
        <f t="shared" si="39"/>
        <v>0</v>
      </c>
    </row>
    <row r="650" spans="1:13" x14ac:dyDescent="0.25">
      <c r="A650" t="s">
        <v>715</v>
      </c>
      <c r="B650" t="s">
        <v>716</v>
      </c>
      <c r="C650">
        <v>3.6020998118963237E-5</v>
      </c>
      <c r="D650">
        <v>0.33700000000000002</v>
      </c>
      <c r="E650">
        <f t="shared" si="37"/>
        <v>1.2139076366090611E-5</v>
      </c>
      <c r="G650">
        <v>99247</v>
      </c>
      <c r="H650" t="s">
        <v>581</v>
      </c>
      <c r="I650">
        <v>8.3912769999999992E-5</v>
      </c>
      <c r="J650">
        <v>0.379</v>
      </c>
      <c r="K650">
        <v>3.1802939829999996E-5</v>
      </c>
      <c r="L650" s="33">
        <f t="shared" si="38"/>
        <v>5.8396165038420008E-4</v>
      </c>
      <c r="M650" s="33">
        <f t="shared" si="39"/>
        <v>0</v>
      </c>
    </row>
    <row r="651" spans="1:13" x14ac:dyDescent="0.25">
      <c r="A651" t="s">
        <v>721</v>
      </c>
      <c r="B651" t="s">
        <v>722</v>
      </c>
      <c r="C651">
        <v>2.7664896488586374E-5</v>
      </c>
      <c r="D651">
        <v>0.33700000000000002</v>
      </c>
      <c r="E651">
        <f t="shared" si="37"/>
        <v>9.3230701166536081E-6</v>
      </c>
      <c r="G651">
        <v>99247</v>
      </c>
      <c r="H651" t="s">
        <v>581</v>
      </c>
      <c r="I651">
        <v>3.5578577814E-3</v>
      </c>
      <c r="J651">
        <v>0.153</v>
      </c>
      <c r="K651">
        <v>5.4435224055420005E-4</v>
      </c>
      <c r="L651" s="33">
        <f t="shared" si="38"/>
        <v>5.8396165038420008E-4</v>
      </c>
      <c r="M651" s="33">
        <f t="shared" si="39"/>
        <v>5.8396165038420008E-4</v>
      </c>
    </row>
    <row r="652" spans="1:13" x14ac:dyDescent="0.25">
      <c r="A652" t="s">
        <v>769</v>
      </c>
      <c r="B652" t="s">
        <v>770</v>
      </c>
      <c r="C652">
        <v>6.3726769535415962E-4</v>
      </c>
      <c r="D652">
        <v>0.33700000000000002</v>
      </c>
      <c r="E652">
        <f t="shared" si="37"/>
        <v>2.1475921333435181E-4</v>
      </c>
      <c r="G652">
        <v>99250</v>
      </c>
      <c r="H652" t="s">
        <v>1195</v>
      </c>
      <c r="I652">
        <v>5.3095094999999999E-6</v>
      </c>
      <c r="J652">
        <v>0.153</v>
      </c>
      <c r="K652">
        <v>8.1235495349999996E-7</v>
      </c>
      <c r="L652" s="33">
        <f t="shared" si="38"/>
        <v>8.1235495349999996E-7</v>
      </c>
      <c r="M652" s="33">
        <f t="shared" si="39"/>
        <v>8.1235495349999996E-7</v>
      </c>
    </row>
    <row r="653" spans="1:13" x14ac:dyDescent="0.25">
      <c r="A653" t="s">
        <v>775</v>
      </c>
      <c r="B653" t="s">
        <v>776</v>
      </c>
      <c r="C653">
        <v>5.3744662599269455E-4</v>
      </c>
      <c r="D653">
        <v>0.33700000000000002</v>
      </c>
      <c r="E653">
        <f t="shared" si="37"/>
        <v>1.8111951295953808E-4</v>
      </c>
      <c r="G653">
        <v>99252</v>
      </c>
      <c r="H653" t="s">
        <v>675</v>
      </c>
      <c r="I653">
        <v>2.7056E-6</v>
      </c>
      <c r="J653">
        <v>3.5000000000000003E-2</v>
      </c>
      <c r="K653">
        <v>9.4696000000000003E-8</v>
      </c>
      <c r="L653" s="33">
        <f t="shared" si="38"/>
        <v>2.8286737383626001E-3</v>
      </c>
      <c r="M653" s="33">
        <f t="shared" si="39"/>
        <v>0</v>
      </c>
    </row>
    <row r="654" spans="1:13" x14ac:dyDescent="0.25">
      <c r="A654" t="s">
        <v>815</v>
      </c>
      <c r="B654" t="s">
        <v>816</v>
      </c>
      <c r="C654">
        <v>5.0649419651172798E-9</v>
      </c>
      <c r="D654">
        <v>0.33700000000000002</v>
      </c>
      <c r="E654">
        <f t="shared" si="37"/>
        <v>1.7068854422445234E-9</v>
      </c>
      <c r="G654">
        <v>99252</v>
      </c>
      <c r="H654" t="s">
        <v>675</v>
      </c>
      <c r="I654">
        <v>7.4184267100000012E-3</v>
      </c>
      <c r="J654">
        <v>0.379</v>
      </c>
      <c r="K654">
        <v>2.8115837230900005E-3</v>
      </c>
      <c r="L654" s="33">
        <f t="shared" si="38"/>
        <v>2.8286737383626001E-3</v>
      </c>
      <c r="M654" s="33">
        <f t="shared" si="39"/>
        <v>0</v>
      </c>
    </row>
    <row r="655" spans="1:13" x14ac:dyDescent="0.25">
      <c r="A655" t="s">
        <v>819</v>
      </c>
      <c r="B655" t="s">
        <v>820</v>
      </c>
      <c r="C655">
        <v>1.7489213299766402E-7</v>
      </c>
      <c r="D655">
        <v>0.33700000000000002</v>
      </c>
      <c r="E655">
        <f t="shared" si="37"/>
        <v>5.8938648820212777E-8</v>
      </c>
      <c r="G655">
        <v>99252</v>
      </c>
      <c r="H655" t="s">
        <v>675</v>
      </c>
      <c r="I655">
        <v>4.3083994199999996E-5</v>
      </c>
      <c r="J655">
        <v>0.153</v>
      </c>
      <c r="K655">
        <v>6.5918511125999992E-6</v>
      </c>
      <c r="L655" s="33">
        <f t="shared" si="38"/>
        <v>2.8286737383626001E-3</v>
      </c>
      <c r="M655" s="33">
        <f t="shared" si="39"/>
        <v>0</v>
      </c>
    </row>
    <row r="656" spans="1:13" x14ac:dyDescent="0.25">
      <c r="A656" t="s">
        <v>825</v>
      </c>
      <c r="B656" t="s">
        <v>826</v>
      </c>
      <c r="C656">
        <v>1.6898530890940868E-6</v>
      </c>
      <c r="D656">
        <v>0.33700000000000002</v>
      </c>
      <c r="E656">
        <f t="shared" si="37"/>
        <v>5.6948049102470729E-7</v>
      </c>
      <c r="G656">
        <v>99252</v>
      </c>
      <c r="H656" t="s">
        <v>675</v>
      </c>
      <c r="I656">
        <v>1.0836946000000001E-4</v>
      </c>
      <c r="J656">
        <v>9.6000000000000002E-2</v>
      </c>
      <c r="K656">
        <v>1.0403468160000001E-5</v>
      </c>
      <c r="L656" s="33">
        <f t="shared" si="38"/>
        <v>2.8286737383626001E-3</v>
      </c>
      <c r="M656" s="33">
        <f t="shared" si="39"/>
        <v>2.8286737383626001E-3</v>
      </c>
    </row>
    <row r="657" spans="1:13" x14ac:dyDescent="0.25">
      <c r="A657" t="s">
        <v>829</v>
      </c>
      <c r="B657" t="s">
        <v>830</v>
      </c>
      <c r="C657">
        <v>6.799658608473908E-7</v>
      </c>
      <c r="D657">
        <v>0.33700000000000002</v>
      </c>
      <c r="E657">
        <f t="shared" si="37"/>
        <v>2.2914849510557072E-7</v>
      </c>
      <c r="G657">
        <v>99256</v>
      </c>
      <c r="H657" t="s">
        <v>1034</v>
      </c>
      <c r="I657">
        <v>8.6973340000000019E-5</v>
      </c>
      <c r="J657">
        <v>0.379</v>
      </c>
      <c r="K657">
        <v>3.2962895860000007E-5</v>
      </c>
      <c r="L657" s="33">
        <f t="shared" si="38"/>
        <v>3.3004712137748705E-5</v>
      </c>
      <c r="M657" s="33">
        <f t="shared" si="39"/>
        <v>0</v>
      </c>
    </row>
    <row r="658" spans="1:13" x14ac:dyDescent="0.25">
      <c r="A658" t="s">
        <v>727</v>
      </c>
      <c r="B658" t="s">
        <v>728</v>
      </c>
      <c r="C658">
        <v>1.3048897519229546E-4</v>
      </c>
      <c r="D658">
        <v>0.33700000000000002</v>
      </c>
      <c r="E658">
        <f t="shared" si="37"/>
        <v>4.3974784639803573E-5</v>
      </c>
      <c r="G658">
        <v>99256</v>
      </c>
      <c r="H658" t="s">
        <v>1034</v>
      </c>
      <c r="I658">
        <v>6.0595493319583595E-8</v>
      </c>
      <c r="J658">
        <v>0.33700000000000002</v>
      </c>
      <c r="K658">
        <v>2.0420681248699672E-8</v>
      </c>
      <c r="L658" s="33">
        <f t="shared" si="38"/>
        <v>3.3004712137748705E-5</v>
      </c>
      <c r="M658" s="33">
        <f t="shared" si="39"/>
        <v>0</v>
      </c>
    </row>
    <row r="659" spans="1:13" x14ac:dyDescent="0.25">
      <c r="A659" t="s">
        <v>835</v>
      </c>
      <c r="B659" t="s">
        <v>836</v>
      </c>
      <c r="C659">
        <v>1.2057906049735047E-7</v>
      </c>
      <c r="D659">
        <v>0.33700000000000002</v>
      </c>
      <c r="E659">
        <f t="shared" si="37"/>
        <v>4.063514338760711E-8</v>
      </c>
      <c r="G659">
        <v>99256</v>
      </c>
      <c r="H659" t="s">
        <v>1034</v>
      </c>
      <c r="I659">
        <v>1.398405E-7</v>
      </c>
      <c r="J659">
        <v>0.153</v>
      </c>
      <c r="K659">
        <v>2.1395596500000001E-8</v>
      </c>
      <c r="L659" s="33">
        <f t="shared" si="38"/>
        <v>3.3004712137748705E-5</v>
      </c>
      <c r="M659" s="33">
        <f t="shared" si="39"/>
        <v>3.3004712137748705E-5</v>
      </c>
    </row>
    <row r="660" spans="1:13" x14ac:dyDescent="0.25">
      <c r="A660" t="s">
        <v>839</v>
      </c>
      <c r="B660" t="s">
        <v>840</v>
      </c>
      <c r="C660">
        <v>3.6584596739343611E-6</v>
      </c>
      <c r="D660">
        <v>0.33700000000000002</v>
      </c>
      <c r="E660">
        <f t="shared" si="37"/>
        <v>1.2329009101158798E-6</v>
      </c>
      <c r="G660">
        <v>99257</v>
      </c>
      <c r="H660" t="s">
        <v>977</v>
      </c>
      <c r="I660">
        <v>3.1731881999999995E-4</v>
      </c>
      <c r="J660">
        <v>0.379</v>
      </c>
      <c r="K660">
        <v>1.2026383277999999E-4</v>
      </c>
      <c r="L660" s="33">
        <f t="shared" si="38"/>
        <v>1.2417843929549998E-4</v>
      </c>
      <c r="M660" s="33">
        <f t="shared" si="39"/>
        <v>0</v>
      </c>
    </row>
    <row r="661" spans="1:13" x14ac:dyDescent="0.25">
      <c r="A661" t="s">
        <v>841</v>
      </c>
      <c r="B661" t="s">
        <v>842</v>
      </c>
      <c r="C661">
        <v>1.7700347088361245E-6</v>
      </c>
      <c r="D661">
        <v>0.33700000000000002</v>
      </c>
      <c r="E661">
        <f t="shared" si="37"/>
        <v>5.9650169687777404E-7</v>
      </c>
      <c r="G661">
        <v>99257</v>
      </c>
      <c r="H661" t="s">
        <v>977</v>
      </c>
      <c r="I661">
        <v>2.5585663500000002E-5</v>
      </c>
      <c r="J661">
        <v>0.153</v>
      </c>
      <c r="K661">
        <v>3.9146065154999999E-6</v>
      </c>
      <c r="L661" s="33">
        <f t="shared" si="38"/>
        <v>1.2417843929549998E-4</v>
      </c>
      <c r="M661" s="33">
        <f t="shared" si="39"/>
        <v>1.2417843929549998E-4</v>
      </c>
    </row>
    <row r="662" spans="1:13" x14ac:dyDescent="0.25">
      <c r="A662" t="s">
        <v>803</v>
      </c>
      <c r="B662" t="s">
        <v>804</v>
      </c>
      <c r="C662">
        <v>2.9818822540382357E-8</v>
      </c>
      <c r="D662">
        <v>0.33700000000000002</v>
      </c>
      <c r="E662">
        <f t="shared" si="37"/>
        <v>1.0048943196108854E-8</v>
      </c>
      <c r="G662">
        <v>99265</v>
      </c>
      <c r="H662" t="s">
        <v>610</v>
      </c>
      <c r="I662">
        <v>8.1257999999999987E-5</v>
      </c>
      <c r="J662">
        <v>3.5000000000000003E-2</v>
      </c>
      <c r="K662">
        <v>2.8440299999999998E-6</v>
      </c>
      <c r="L662" s="33">
        <f t="shared" si="38"/>
        <v>1.4682840189705918E-3</v>
      </c>
      <c r="M662" s="33">
        <f t="shared" si="39"/>
        <v>0</v>
      </c>
    </row>
    <row r="663" spans="1:13" x14ac:dyDescent="0.25">
      <c r="A663" t="s">
        <v>797</v>
      </c>
      <c r="B663" t="s">
        <v>798</v>
      </c>
      <c r="C663">
        <v>4.1115685358723958E-9</v>
      </c>
      <c r="D663">
        <v>0.33700000000000002</v>
      </c>
      <c r="E663">
        <f t="shared" si="37"/>
        <v>1.3855985965889975E-9</v>
      </c>
      <c r="G663">
        <v>99265</v>
      </c>
      <c r="H663" t="s">
        <v>610</v>
      </c>
      <c r="I663">
        <v>3.4211609399999996E-3</v>
      </c>
      <c r="J663">
        <v>0.379</v>
      </c>
      <c r="K663">
        <v>1.2966199962599998E-3</v>
      </c>
      <c r="L663" s="33">
        <f t="shared" si="38"/>
        <v>1.4682840189705918E-3</v>
      </c>
      <c r="M663" s="33">
        <f t="shared" si="39"/>
        <v>0</v>
      </c>
    </row>
    <row r="664" spans="1:13" x14ac:dyDescent="0.25">
      <c r="A664" t="s">
        <v>843</v>
      </c>
      <c r="B664" t="s">
        <v>844</v>
      </c>
      <c r="C664">
        <v>1.4857638272867303E-8</v>
      </c>
      <c r="D664">
        <v>0.33700000000000002</v>
      </c>
      <c r="E664">
        <f t="shared" si="37"/>
        <v>5.0070240979562816E-9</v>
      </c>
      <c r="G664">
        <v>99265</v>
      </c>
      <c r="H664" t="s">
        <v>610</v>
      </c>
      <c r="I664">
        <v>3.0658507542794802E-6</v>
      </c>
      <c r="J664">
        <v>0.33700000000000002</v>
      </c>
      <c r="K664">
        <v>1.0331917041921849E-6</v>
      </c>
      <c r="L664" s="33">
        <f t="shared" si="38"/>
        <v>1.4682840189705918E-3</v>
      </c>
      <c r="M664" s="33">
        <f t="shared" si="39"/>
        <v>0</v>
      </c>
    </row>
    <row r="665" spans="1:13" x14ac:dyDescent="0.25">
      <c r="A665" t="s">
        <v>845</v>
      </c>
      <c r="B665" t="s">
        <v>846</v>
      </c>
      <c r="C665">
        <v>4.1865476949607622E-8</v>
      </c>
      <c r="D665">
        <v>0.33700000000000002</v>
      </c>
      <c r="E665">
        <f t="shared" si="37"/>
        <v>1.4108665732017769E-8</v>
      </c>
      <c r="G665">
        <v>99265</v>
      </c>
      <c r="H665" t="s">
        <v>610</v>
      </c>
      <c r="I665">
        <v>4.9261230879999991E-4</v>
      </c>
      <c r="J665">
        <v>0.153</v>
      </c>
      <c r="K665">
        <v>7.5369683246399985E-5</v>
      </c>
      <c r="L665" s="33">
        <f t="shared" si="38"/>
        <v>1.4682840189705918E-3</v>
      </c>
      <c r="M665" s="33">
        <f t="shared" si="39"/>
        <v>0</v>
      </c>
    </row>
    <row r="666" spans="1:13" x14ac:dyDescent="0.25">
      <c r="A666" t="s">
        <v>847</v>
      </c>
      <c r="B666" t="s">
        <v>848</v>
      </c>
      <c r="C666">
        <v>4.3488038527769838E-7</v>
      </c>
      <c r="D666">
        <v>0.33700000000000002</v>
      </c>
      <c r="E666">
        <f t="shared" si="37"/>
        <v>1.4655468983858436E-7</v>
      </c>
      <c r="G666">
        <v>99265</v>
      </c>
      <c r="H666" t="s">
        <v>610</v>
      </c>
      <c r="I666">
        <v>9.6267830999999997E-4</v>
      </c>
      <c r="J666">
        <v>9.6000000000000002E-2</v>
      </c>
      <c r="K666">
        <v>9.241711776E-5</v>
      </c>
      <c r="L666" s="33">
        <f t="shared" si="38"/>
        <v>1.4682840189705918E-3</v>
      </c>
      <c r="M666" s="33">
        <f t="shared" si="39"/>
        <v>1.4682840189705918E-3</v>
      </c>
    </row>
    <row r="667" spans="1:13" x14ac:dyDescent="0.25">
      <c r="A667" t="s">
        <v>849</v>
      </c>
      <c r="B667" t="s">
        <v>850</v>
      </c>
      <c r="C667">
        <v>4.9169311833258729E-7</v>
      </c>
      <c r="D667">
        <v>0.33700000000000002</v>
      </c>
      <c r="E667">
        <f t="shared" si="37"/>
        <v>1.6570058087808191E-7</v>
      </c>
      <c r="G667">
        <v>99266</v>
      </c>
      <c r="H667" t="s">
        <v>978</v>
      </c>
      <c r="I667">
        <v>1.295352E-4</v>
      </c>
      <c r="J667">
        <v>0.379</v>
      </c>
      <c r="K667">
        <v>4.9093840800000003E-5</v>
      </c>
      <c r="L667" s="33">
        <f t="shared" si="38"/>
        <v>4.9093840800000003E-5</v>
      </c>
      <c r="M667" s="33">
        <f t="shared" si="39"/>
        <v>4.9093840800000003E-5</v>
      </c>
    </row>
    <row r="668" spans="1:13" x14ac:dyDescent="0.25">
      <c r="A668" t="s">
        <v>801</v>
      </c>
      <c r="B668" t="s">
        <v>802</v>
      </c>
      <c r="C668">
        <v>9.8706592221832014E-8</v>
      </c>
      <c r="D668">
        <v>0.33700000000000002</v>
      </c>
      <c r="E668">
        <f t="shared" si="37"/>
        <v>3.3264121578757391E-8</v>
      </c>
      <c r="G668">
        <v>99271</v>
      </c>
      <c r="H668" t="s">
        <v>1107</v>
      </c>
      <c r="I668">
        <v>8.9665299999999997E-5</v>
      </c>
      <c r="J668">
        <v>0.379</v>
      </c>
      <c r="K668">
        <v>3.3983148699999996E-5</v>
      </c>
      <c r="L668" s="33">
        <f t="shared" si="38"/>
        <v>3.6101562721267276E-3</v>
      </c>
      <c r="M668" s="33">
        <f t="shared" si="39"/>
        <v>0</v>
      </c>
    </row>
    <row r="669" spans="1:13" x14ac:dyDescent="0.25">
      <c r="A669" t="s">
        <v>695</v>
      </c>
      <c r="B669" t="s">
        <v>696</v>
      </c>
      <c r="C669">
        <v>7.424523314898233E-6</v>
      </c>
      <c r="D669">
        <v>0.33700000000000002</v>
      </c>
      <c r="E669">
        <f t="shared" si="37"/>
        <v>2.5020643571207047E-6</v>
      </c>
      <c r="G669">
        <v>99271</v>
      </c>
      <c r="H669" t="s">
        <v>1107</v>
      </c>
      <c r="I669">
        <v>1.0610931600435393E-2</v>
      </c>
      <c r="J669">
        <v>0.33700000000000002</v>
      </c>
      <c r="K669">
        <v>3.5758839493467277E-3</v>
      </c>
      <c r="L669" s="33">
        <f t="shared" si="38"/>
        <v>3.6101562721267276E-3</v>
      </c>
      <c r="M669" s="33">
        <f t="shared" si="39"/>
        <v>0</v>
      </c>
    </row>
    <row r="670" spans="1:13" x14ac:dyDescent="0.25">
      <c r="A670" t="s">
        <v>885</v>
      </c>
      <c r="B670" t="s">
        <v>886</v>
      </c>
      <c r="C670">
        <v>7.9974030982005379E-10</v>
      </c>
      <c r="D670">
        <v>0.33700000000000002</v>
      </c>
      <c r="E670">
        <f t="shared" si="37"/>
        <v>2.6951248440935813E-10</v>
      </c>
      <c r="G670">
        <v>99271</v>
      </c>
      <c r="H670" t="s">
        <v>1107</v>
      </c>
      <c r="I670">
        <v>3.0122300000000001E-6</v>
      </c>
      <c r="J670">
        <v>9.6000000000000002E-2</v>
      </c>
      <c r="K670">
        <v>2.8917408000000002E-7</v>
      </c>
      <c r="L670" s="33">
        <f t="shared" si="38"/>
        <v>3.6101562721267276E-3</v>
      </c>
      <c r="M670" s="33">
        <f t="shared" si="39"/>
        <v>3.6101562721267276E-3</v>
      </c>
    </row>
    <row r="671" spans="1:13" x14ac:dyDescent="0.25">
      <c r="A671" t="s">
        <v>887</v>
      </c>
      <c r="B671" t="s">
        <v>888</v>
      </c>
      <c r="C671">
        <v>2.2992533907326549E-9</v>
      </c>
      <c r="D671">
        <v>0.33700000000000002</v>
      </c>
      <c r="E671">
        <f t="shared" si="37"/>
        <v>7.7484839267690477E-10</v>
      </c>
      <c r="G671">
        <v>99274</v>
      </c>
      <c r="H671" t="s">
        <v>1056</v>
      </c>
      <c r="I671">
        <v>2.2743000000000002E-7</v>
      </c>
      <c r="J671">
        <v>0.379</v>
      </c>
      <c r="K671">
        <v>8.619597000000001E-8</v>
      </c>
      <c r="L671" s="33">
        <f t="shared" si="38"/>
        <v>3.7110925552922459E-7</v>
      </c>
      <c r="M671" s="33">
        <f t="shared" si="39"/>
        <v>0</v>
      </c>
    </row>
    <row r="672" spans="1:13" x14ac:dyDescent="0.25">
      <c r="A672" t="s">
        <v>889</v>
      </c>
      <c r="B672" t="s">
        <v>890</v>
      </c>
      <c r="C672">
        <v>2.3592339139691584E-8</v>
      </c>
      <c r="D672">
        <v>0.33700000000000002</v>
      </c>
      <c r="E672">
        <f t="shared" si="37"/>
        <v>7.9506182900760647E-9</v>
      </c>
      <c r="G672">
        <v>99274</v>
      </c>
      <c r="H672" t="s">
        <v>1056</v>
      </c>
      <c r="I672">
        <v>5.8816792857336672E-7</v>
      </c>
      <c r="J672">
        <v>0.33700000000000002</v>
      </c>
      <c r="K672">
        <v>1.9821259192922461E-7</v>
      </c>
      <c r="L672" s="33">
        <f t="shared" si="38"/>
        <v>3.7110925552922459E-7</v>
      </c>
      <c r="M672" s="33">
        <f t="shared" si="39"/>
        <v>0</v>
      </c>
    </row>
    <row r="673" spans="1:13" x14ac:dyDescent="0.25">
      <c r="A673" t="s">
        <v>891</v>
      </c>
      <c r="B673" t="s">
        <v>892</v>
      </c>
      <c r="C673">
        <v>7.9852598388331921E-8</v>
      </c>
      <c r="D673">
        <v>0.33700000000000002</v>
      </c>
      <c r="E673">
        <f t="shared" si="37"/>
        <v>2.6910325656867858E-8</v>
      </c>
      <c r="G673">
        <v>99274</v>
      </c>
      <c r="H673" t="s">
        <v>1056</v>
      </c>
      <c r="I673">
        <v>5.6667120000000004E-7</v>
      </c>
      <c r="J673">
        <v>0.153</v>
      </c>
      <c r="K673">
        <v>8.6700693600000011E-8</v>
      </c>
      <c r="L673" s="33">
        <f t="shared" si="38"/>
        <v>3.7110925552922459E-7</v>
      </c>
      <c r="M673" s="33">
        <f t="shared" si="39"/>
        <v>3.7110925552922459E-7</v>
      </c>
    </row>
    <row r="674" spans="1:13" x14ac:dyDescent="0.25">
      <c r="A674" t="s">
        <v>893</v>
      </c>
      <c r="B674" t="s">
        <v>894</v>
      </c>
      <c r="C674">
        <v>5.3667485403236224E-10</v>
      </c>
      <c r="D674">
        <v>0.33700000000000002</v>
      </c>
      <c r="E674">
        <f t="shared" si="37"/>
        <v>1.8085942580890608E-10</v>
      </c>
      <c r="G674">
        <v>99276</v>
      </c>
      <c r="H674" t="s">
        <v>1007</v>
      </c>
      <c r="I674">
        <v>1.8829929999999999E-5</v>
      </c>
      <c r="J674">
        <v>0.379</v>
      </c>
      <c r="K674">
        <v>7.1365434699999997E-6</v>
      </c>
      <c r="L674" s="33">
        <f t="shared" si="38"/>
        <v>7.1365434699999997E-6</v>
      </c>
      <c r="M674" s="33">
        <f t="shared" si="39"/>
        <v>7.1365434699999997E-6</v>
      </c>
    </row>
    <row r="675" spans="1:13" x14ac:dyDescent="0.25">
      <c r="A675" t="s">
        <v>895</v>
      </c>
      <c r="B675" t="s">
        <v>896</v>
      </c>
      <c r="C675">
        <v>1.6100245620970869E-9</v>
      </c>
      <c r="D675">
        <v>0.33700000000000002</v>
      </c>
      <c r="E675">
        <f t="shared" si="37"/>
        <v>5.4257827742671834E-10</v>
      </c>
      <c r="G675">
        <v>99281</v>
      </c>
      <c r="H675" t="s">
        <v>676</v>
      </c>
      <c r="I675">
        <v>2.7312000000000002E-6</v>
      </c>
      <c r="J675">
        <v>3.5000000000000003E-2</v>
      </c>
      <c r="K675">
        <v>9.5592000000000013E-8</v>
      </c>
      <c r="L675" s="33">
        <f t="shared" si="38"/>
        <v>1.0525446383264076E-6</v>
      </c>
      <c r="M675" s="33">
        <f t="shared" si="39"/>
        <v>0</v>
      </c>
    </row>
    <row r="676" spans="1:13" x14ac:dyDescent="0.25">
      <c r="A676" t="s">
        <v>897</v>
      </c>
      <c r="B676" t="s">
        <v>898</v>
      </c>
      <c r="C676">
        <v>1.6744255445809702E-8</v>
      </c>
      <c r="D676">
        <v>0.33700000000000002</v>
      </c>
      <c r="E676">
        <f t="shared" si="37"/>
        <v>5.64281408523787E-9</v>
      </c>
      <c r="G676">
        <v>99281</v>
      </c>
      <c r="H676" t="s">
        <v>676</v>
      </c>
      <c r="I676">
        <v>2.4977700000000005E-6</v>
      </c>
      <c r="J676">
        <v>0.379</v>
      </c>
      <c r="K676">
        <v>9.4665483000000023E-7</v>
      </c>
      <c r="L676" s="33">
        <f t="shared" si="38"/>
        <v>1.0525446383264076E-6</v>
      </c>
      <c r="M676" s="33">
        <f t="shared" si="39"/>
        <v>0</v>
      </c>
    </row>
    <row r="677" spans="1:13" x14ac:dyDescent="0.25">
      <c r="A677" t="s">
        <v>899</v>
      </c>
      <c r="B677" t="s">
        <v>900</v>
      </c>
      <c r="C677">
        <v>1.700907658796735E-7</v>
      </c>
      <c r="D677">
        <v>0.33700000000000002</v>
      </c>
      <c r="E677">
        <f t="shared" si="37"/>
        <v>5.7320588101449972E-8</v>
      </c>
      <c r="G677">
        <v>99281</v>
      </c>
      <c r="H677" t="s">
        <v>676</v>
      </c>
      <c r="I677">
        <v>2.8566024707439674E-8</v>
      </c>
      <c r="J677">
        <v>0.33700000000000002</v>
      </c>
      <c r="K677">
        <v>9.6267503264071709E-9</v>
      </c>
      <c r="L677" s="33">
        <f t="shared" si="38"/>
        <v>1.0525446383264076E-6</v>
      </c>
      <c r="M677" s="33">
        <f t="shared" si="39"/>
        <v>0</v>
      </c>
    </row>
    <row r="678" spans="1:13" x14ac:dyDescent="0.25">
      <c r="A678" t="s">
        <v>901</v>
      </c>
      <c r="B678" t="s">
        <v>902</v>
      </c>
      <c r="C678">
        <v>7.4053192624930006E-8</v>
      </c>
      <c r="D678">
        <v>0.33700000000000002</v>
      </c>
      <c r="E678">
        <f t="shared" si="37"/>
        <v>2.4955925914601415E-8</v>
      </c>
      <c r="G678">
        <v>99281</v>
      </c>
      <c r="H678" t="s">
        <v>676</v>
      </c>
      <c r="I678">
        <v>4.3860000000000004E-9</v>
      </c>
      <c r="J678">
        <v>0.153</v>
      </c>
      <c r="K678">
        <v>6.7105800000000004E-10</v>
      </c>
      <c r="L678" s="33">
        <f t="shared" si="38"/>
        <v>1.0525446383264076E-6</v>
      </c>
      <c r="M678" s="33">
        <f t="shared" si="39"/>
        <v>1.0525446383264076E-6</v>
      </c>
    </row>
    <row r="679" spans="1:13" x14ac:dyDescent="0.25">
      <c r="A679" t="s">
        <v>811</v>
      </c>
      <c r="B679" t="s">
        <v>812</v>
      </c>
      <c r="C679">
        <v>1.9432860343673178E-7</v>
      </c>
      <c r="D679">
        <v>0.33700000000000002</v>
      </c>
      <c r="E679">
        <f t="shared" si="37"/>
        <v>6.548873935817862E-8</v>
      </c>
      <c r="G679">
        <v>99292</v>
      </c>
      <c r="H679" t="s">
        <v>1210</v>
      </c>
      <c r="I679">
        <v>5.6140800000000002E-8</v>
      </c>
      <c r="J679">
        <v>0.153</v>
      </c>
      <c r="K679">
        <v>8.5895424000000009E-9</v>
      </c>
      <c r="L679" s="33">
        <f t="shared" si="38"/>
        <v>8.5895424000000009E-9</v>
      </c>
      <c r="M679" s="33">
        <f t="shared" si="39"/>
        <v>8.5895424000000009E-9</v>
      </c>
    </row>
    <row r="680" spans="1:13" x14ac:dyDescent="0.25">
      <c r="A680" t="s">
        <v>813</v>
      </c>
      <c r="B680" t="s">
        <v>814</v>
      </c>
      <c r="C680">
        <v>1.5798912294714247E-7</v>
      </c>
      <c r="D680">
        <v>0.33700000000000002</v>
      </c>
      <c r="E680">
        <f t="shared" si="37"/>
        <v>5.3242334433187018E-8</v>
      </c>
      <c r="G680">
        <v>99298</v>
      </c>
      <c r="H680" t="s">
        <v>1196</v>
      </c>
      <c r="I680">
        <v>6.5537099999999995E-7</v>
      </c>
      <c r="J680">
        <v>0.153</v>
      </c>
      <c r="K680">
        <v>1.0027176299999999E-7</v>
      </c>
      <c r="L680" s="33">
        <f t="shared" si="38"/>
        <v>1.0027176299999999E-7</v>
      </c>
      <c r="M680" s="33">
        <f t="shared" si="39"/>
        <v>1.0027176299999999E-7</v>
      </c>
    </row>
    <row r="681" spans="1:13" x14ac:dyDescent="0.25">
      <c r="A681" t="s">
        <v>687</v>
      </c>
      <c r="B681" t="s">
        <v>688</v>
      </c>
      <c r="C681">
        <v>1.8415177520668922E-6</v>
      </c>
      <c r="D681">
        <v>0.33700000000000002</v>
      </c>
      <c r="E681">
        <f t="shared" si="37"/>
        <v>6.205914824465427E-7</v>
      </c>
      <c r="G681">
        <v>99301</v>
      </c>
      <c r="H681" t="s">
        <v>1062</v>
      </c>
      <c r="I681">
        <v>4.6126467E-4</v>
      </c>
      <c r="J681">
        <v>0.379</v>
      </c>
      <c r="K681">
        <v>1.7481930993000001E-4</v>
      </c>
      <c r="L681" s="33">
        <f t="shared" si="38"/>
        <v>1.7504971787491634E-4</v>
      </c>
      <c r="M681" s="33">
        <f t="shared" si="39"/>
        <v>0</v>
      </c>
    </row>
    <row r="682" spans="1:13" x14ac:dyDescent="0.25">
      <c r="A682" t="s">
        <v>807</v>
      </c>
      <c r="B682" t="s">
        <v>808</v>
      </c>
      <c r="C682">
        <v>1.4909049428179996E-7</v>
      </c>
      <c r="D682">
        <v>0.33700000000000002</v>
      </c>
      <c r="E682">
        <f t="shared" si="37"/>
        <v>5.0243496572966591E-8</v>
      </c>
      <c r="G682">
        <v>99301</v>
      </c>
      <c r="H682" t="s">
        <v>1062</v>
      </c>
      <c r="I682">
        <v>6.8370310064196006E-7</v>
      </c>
      <c r="J682">
        <v>0.33700000000000002</v>
      </c>
      <c r="K682">
        <v>2.3040794491634056E-7</v>
      </c>
      <c r="L682" s="33">
        <f t="shared" si="38"/>
        <v>1.7504971787491634E-4</v>
      </c>
      <c r="M682" s="33">
        <f t="shared" si="39"/>
        <v>1.7504971787491634E-4</v>
      </c>
    </row>
    <row r="683" spans="1:13" x14ac:dyDescent="0.25">
      <c r="A683" t="s">
        <v>867</v>
      </c>
      <c r="B683" t="s">
        <v>868</v>
      </c>
      <c r="C683">
        <v>2.6277603233111266E-4</v>
      </c>
      <c r="D683">
        <v>0.33700000000000002</v>
      </c>
      <c r="E683">
        <f t="shared" si="37"/>
        <v>8.8555522895584967E-5</v>
      </c>
      <c r="G683">
        <v>99310</v>
      </c>
      <c r="H683" t="s">
        <v>1108</v>
      </c>
      <c r="I683">
        <v>1.7751E-6</v>
      </c>
      <c r="J683">
        <v>0.379</v>
      </c>
      <c r="K683">
        <v>6.7276290000000003E-7</v>
      </c>
      <c r="L683" s="33">
        <f t="shared" si="38"/>
        <v>7.0972395758938134E-7</v>
      </c>
      <c r="M683" s="33">
        <f t="shared" si="39"/>
        <v>0</v>
      </c>
    </row>
    <row r="684" spans="1:13" x14ac:dyDescent="0.25">
      <c r="A684" t="s">
        <v>781</v>
      </c>
      <c r="B684" t="s">
        <v>782</v>
      </c>
      <c r="C684">
        <v>9.1284955862719558E-5</v>
      </c>
      <c r="D684">
        <v>0.33700000000000002</v>
      </c>
      <c r="E684">
        <f t="shared" si="37"/>
        <v>3.076303012573649E-5</v>
      </c>
      <c r="G684">
        <v>99310</v>
      </c>
      <c r="H684" t="s">
        <v>1108</v>
      </c>
      <c r="I684">
        <v>1.0967672875187339E-7</v>
      </c>
      <c r="J684">
        <v>0.33700000000000002</v>
      </c>
      <c r="K684">
        <v>3.6961057589381338E-8</v>
      </c>
      <c r="L684" s="33">
        <f t="shared" si="38"/>
        <v>7.0972395758938134E-7</v>
      </c>
      <c r="M684" s="33">
        <f t="shared" si="39"/>
        <v>7.0972395758938134E-7</v>
      </c>
    </row>
    <row r="685" spans="1:13" x14ac:dyDescent="0.25">
      <c r="A685" t="s">
        <v>854</v>
      </c>
      <c r="B685" t="s">
        <v>855</v>
      </c>
      <c r="C685">
        <v>2.4819412207346508E-4</v>
      </c>
      <c r="D685">
        <v>0.33700000000000002</v>
      </c>
      <c r="E685">
        <f t="shared" si="37"/>
        <v>8.364141913875774E-5</v>
      </c>
      <c r="G685">
        <v>99312</v>
      </c>
      <c r="H685" t="s">
        <v>1097</v>
      </c>
      <c r="I685">
        <v>1.0530000000000001E-8</v>
      </c>
      <c r="J685">
        <v>0.379</v>
      </c>
      <c r="K685">
        <v>3.9908699999999999E-9</v>
      </c>
      <c r="L685" s="33">
        <f t="shared" si="38"/>
        <v>3.9908699999999999E-9</v>
      </c>
      <c r="M685" s="33">
        <f t="shared" si="39"/>
        <v>3.9908699999999999E-9</v>
      </c>
    </row>
    <row r="686" spans="1:13" x14ac:dyDescent="0.25">
      <c r="A686" t="s">
        <v>861</v>
      </c>
      <c r="B686" t="s">
        <v>862</v>
      </c>
      <c r="C686">
        <v>5.4022642152185007E-4</v>
      </c>
      <c r="D686">
        <v>0.33700000000000002</v>
      </c>
      <c r="E686">
        <f t="shared" si="37"/>
        <v>1.8205630405286347E-4</v>
      </c>
      <c r="G686">
        <v>99380</v>
      </c>
      <c r="H686" t="s">
        <v>1125</v>
      </c>
      <c r="I686">
        <v>1.9951799999999998E-6</v>
      </c>
      <c r="J686">
        <v>0.379</v>
      </c>
      <c r="K686">
        <v>7.561732199999999E-7</v>
      </c>
      <c r="L686" s="33">
        <f t="shared" si="38"/>
        <v>7.8133789499999986E-7</v>
      </c>
      <c r="M686" s="33">
        <f t="shared" si="39"/>
        <v>0</v>
      </c>
    </row>
    <row r="687" spans="1:13" x14ac:dyDescent="0.25">
      <c r="A687" t="s">
        <v>873</v>
      </c>
      <c r="B687" t="s">
        <v>874</v>
      </c>
      <c r="C687">
        <v>3.0520337726928887E-5</v>
      </c>
      <c r="D687">
        <v>0.33700000000000002</v>
      </c>
      <c r="E687">
        <f t="shared" si="37"/>
        <v>1.0285353813975036E-5</v>
      </c>
      <c r="G687">
        <v>99380</v>
      </c>
      <c r="H687" t="s">
        <v>1125</v>
      </c>
      <c r="I687">
        <v>1.6447500000000002E-7</v>
      </c>
      <c r="J687">
        <v>0.153</v>
      </c>
      <c r="K687">
        <v>2.5164675000000003E-8</v>
      </c>
      <c r="L687" s="33">
        <f t="shared" si="38"/>
        <v>7.8133789499999986E-7</v>
      </c>
      <c r="M687" s="33">
        <f t="shared" si="39"/>
        <v>7.8133789499999986E-7</v>
      </c>
    </row>
    <row r="688" spans="1:13" x14ac:dyDescent="0.25">
      <c r="A688" t="s">
        <v>827</v>
      </c>
      <c r="B688" t="s">
        <v>828</v>
      </c>
      <c r="C688">
        <v>2.680137646197518E-7</v>
      </c>
      <c r="D688">
        <v>0.33700000000000002</v>
      </c>
      <c r="E688">
        <f t="shared" si="37"/>
        <v>9.0320638676856367E-8</v>
      </c>
      <c r="G688">
        <v>99385</v>
      </c>
      <c r="H688" t="s">
        <v>639</v>
      </c>
      <c r="I688">
        <v>5.1121000000000007E-5</v>
      </c>
      <c r="J688">
        <v>3.5000000000000003E-2</v>
      </c>
      <c r="K688">
        <v>1.7892350000000005E-6</v>
      </c>
      <c r="L688" s="33">
        <f t="shared" si="38"/>
        <v>1.7892350000000005E-6</v>
      </c>
      <c r="M688" s="33">
        <f t="shared" si="39"/>
        <v>1.7892350000000005E-6</v>
      </c>
    </row>
    <row r="689" spans="1:13" x14ac:dyDescent="0.25">
      <c r="A689" t="s">
        <v>831</v>
      </c>
      <c r="B689" t="s">
        <v>832</v>
      </c>
      <c r="C689">
        <v>7.29829784149184E-8</v>
      </c>
      <c r="D689">
        <v>0.33700000000000002</v>
      </c>
      <c r="E689">
        <f t="shared" si="37"/>
        <v>2.4595263725827503E-8</v>
      </c>
      <c r="G689">
        <v>99387</v>
      </c>
      <c r="H689" t="s">
        <v>1167</v>
      </c>
      <c r="I689">
        <v>2.9085980999999999E-6</v>
      </c>
      <c r="J689">
        <v>0.153</v>
      </c>
      <c r="K689">
        <v>4.4501550929999997E-7</v>
      </c>
      <c r="L689" s="33">
        <f t="shared" si="38"/>
        <v>4.4501550929999997E-7</v>
      </c>
      <c r="M689" s="33">
        <f t="shared" si="39"/>
        <v>4.4501550929999997E-7</v>
      </c>
    </row>
    <row r="690" spans="1:13" x14ac:dyDescent="0.25">
      <c r="A690" t="s">
        <v>817</v>
      </c>
      <c r="B690" t="s">
        <v>818</v>
      </c>
      <c r="C690">
        <v>5.7931188351820863E-8</v>
      </c>
      <c r="D690">
        <v>0.33700000000000002</v>
      </c>
      <c r="E690">
        <f t="shared" si="37"/>
        <v>1.9522810474563633E-8</v>
      </c>
      <c r="G690">
        <v>99397</v>
      </c>
      <c r="H690" t="s">
        <v>1098</v>
      </c>
      <c r="I690">
        <v>7.8000000000000004E-9</v>
      </c>
      <c r="J690">
        <v>0.379</v>
      </c>
      <c r="K690">
        <v>2.9562000000000002E-9</v>
      </c>
      <c r="L690" s="33">
        <f t="shared" si="38"/>
        <v>2.9562000000000002E-9</v>
      </c>
      <c r="M690" s="33">
        <f t="shared" si="39"/>
        <v>2.9562000000000002E-9</v>
      </c>
    </row>
    <row r="691" spans="1:13" x14ac:dyDescent="0.25">
      <c r="A691" t="s">
        <v>833</v>
      </c>
      <c r="B691" t="s">
        <v>834</v>
      </c>
      <c r="C691">
        <v>3.159032825366597E-7</v>
      </c>
      <c r="D691">
        <v>0.33700000000000002</v>
      </c>
      <c r="E691">
        <f t="shared" si="37"/>
        <v>1.0645940621485433E-7</v>
      </c>
      <c r="G691">
        <v>99408</v>
      </c>
      <c r="H691" t="s">
        <v>1126</v>
      </c>
      <c r="I691">
        <v>3.6684999999999993E-7</v>
      </c>
      <c r="J691">
        <v>0.379</v>
      </c>
      <c r="K691">
        <v>1.3903614999999996E-7</v>
      </c>
      <c r="L691" s="33">
        <f t="shared" si="38"/>
        <v>1.3903614999999996E-7</v>
      </c>
      <c r="M691" s="33">
        <f t="shared" si="39"/>
        <v>1.3903614999999996E-7</v>
      </c>
    </row>
    <row r="692" spans="1:13" x14ac:dyDescent="0.25">
      <c r="A692" t="s">
        <v>731</v>
      </c>
      <c r="B692" t="s">
        <v>732</v>
      </c>
      <c r="C692">
        <v>2.2161582271387016E-4</v>
      </c>
      <c r="D692">
        <v>0.33700000000000002</v>
      </c>
      <c r="E692">
        <f t="shared" si="37"/>
        <v>7.4684532254574255E-5</v>
      </c>
      <c r="G692">
        <v>99410</v>
      </c>
      <c r="H692" t="s">
        <v>1057</v>
      </c>
      <c r="I692">
        <v>9.5639999999999986E-7</v>
      </c>
      <c r="J692">
        <v>0.379</v>
      </c>
      <c r="K692">
        <v>3.6247559999999997E-7</v>
      </c>
      <c r="L692" s="33">
        <f t="shared" si="38"/>
        <v>3.6247559999999997E-7</v>
      </c>
      <c r="M692" s="33">
        <f t="shared" si="39"/>
        <v>3.6247559999999997E-7</v>
      </c>
    </row>
    <row r="693" spans="1:13" x14ac:dyDescent="0.25">
      <c r="A693" t="s">
        <v>773</v>
      </c>
      <c r="B693" t="s">
        <v>774</v>
      </c>
      <c r="C693">
        <v>1.0927728129524691E-3</v>
      </c>
      <c r="D693">
        <v>0.33700000000000002</v>
      </c>
      <c r="E693">
        <f t="shared" si="37"/>
        <v>3.6826443796498213E-4</v>
      </c>
      <c r="G693">
        <v>99418</v>
      </c>
      <c r="H693" t="s">
        <v>1069</v>
      </c>
      <c r="I693">
        <v>1.1338252690000002E-2</v>
      </c>
      <c r="J693">
        <v>0.379</v>
      </c>
      <c r="K693">
        <v>4.2971977695100009E-3</v>
      </c>
      <c r="L693" s="33">
        <f t="shared" si="38"/>
        <v>8.4147233137178805E-3</v>
      </c>
      <c r="M693" s="33">
        <f t="shared" si="39"/>
        <v>0</v>
      </c>
    </row>
    <row r="694" spans="1:13" x14ac:dyDescent="0.25">
      <c r="A694" t="s">
        <v>779</v>
      </c>
      <c r="B694" t="s">
        <v>780</v>
      </c>
      <c r="C694">
        <v>9.2157264985894254E-4</v>
      </c>
      <c r="D694">
        <v>0.33700000000000002</v>
      </c>
      <c r="E694">
        <f t="shared" si="37"/>
        <v>3.1056998300246368E-4</v>
      </c>
      <c r="G694">
        <v>99418</v>
      </c>
      <c r="H694" t="s">
        <v>1069</v>
      </c>
      <c r="I694">
        <v>1.2569018277293817E-4</v>
      </c>
      <c r="J694">
        <v>0.33700000000000002</v>
      </c>
      <c r="K694">
        <v>4.2357591594480165E-5</v>
      </c>
      <c r="L694" s="33">
        <f t="shared" si="38"/>
        <v>8.4147233137178805E-3</v>
      </c>
      <c r="M694" s="33">
        <f t="shared" si="39"/>
        <v>0</v>
      </c>
    </row>
    <row r="695" spans="1:13" x14ac:dyDescent="0.25">
      <c r="A695" t="s">
        <v>785</v>
      </c>
      <c r="B695" t="s">
        <v>786</v>
      </c>
      <c r="C695">
        <v>1.5651373028254542E-4</v>
      </c>
      <c r="D695">
        <v>0.33700000000000002</v>
      </c>
      <c r="E695">
        <f t="shared" si="37"/>
        <v>5.2745127105217814E-5</v>
      </c>
      <c r="G695">
        <v>99418</v>
      </c>
      <c r="H695" t="s">
        <v>1069</v>
      </c>
      <c r="I695">
        <v>2.6620886627800003E-2</v>
      </c>
      <c r="J695">
        <v>0.153</v>
      </c>
      <c r="K695">
        <v>4.0729956540534002E-3</v>
      </c>
      <c r="L695" s="33">
        <f t="shared" si="38"/>
        <v>8.4147233137178805E-3</v>
      </c>
      <c r="M695" s="33">
        <f t="shared" si="39"/>
        <v>0</v>
      </c>
    </row>
    <row r="696" spans="1:13" x14ac:dyDescent="0.25">
      <c r="A696" t="s">
        <v>859</v>
      </c>
      <c r="B696" t="s">
        <v>860</v>
      </c>
      <c r="C696">
        <v>7.3201471772379664E-4</v>
      </c>
      <c r="D696">
        <v>0.33700000000000002</v>
      </c>
      <c r="E696">
        <f t="shared" si="37"/>
        <v>2.4668895987291949E-4</v>
      </c>
      <c r="G696">
        <v>99418</v>
      </c>
      <c r="H696" t="s">
        <v>1069</v>
      </c>
      <c r="I696">
        <v>2.2628110000000002E-5</v>
      </c>
      <c r="J696">
        <v>9.6000000000000002E-2</v>
      </c>
      <c r="K696">
        <v>2.1722985600000002E-6</v>
      </c>
      <c r="L696" s="33">
        <f t="shared" si="38"/>
        <v>8.4147233137178805E-3</v>
      </c>
      <c r="M696" s="33">
        <f t="shared" si="39"/>
        <v>8.4147233137178805E-3</v>
      </c>
    </row>
    <row r="697" spans="1:13" x14ac:dyDescent="0.25">
      <c r="A697" t="s">
        <v>865</v>
      </c>
      <c r="B697" t="s">
        <v>866</v>
      </c>
      <c r="C697">
        <v>1.5932281628727564E-3</v>
      </c>
      <c r="D697">
        <v>0.33700000000000002</v>
      </c>
      <c r="E697">
        <f t="shared" si="37"/>
        <v>5.3691789088811896E-4</v>
      </c>
      <c r="G697">
        <v>99423</v>
      </c>
      <c r="H697" t="s">
        <v>1127</v>
      </c>
      <c r="I697">
        <v>1.5523199999999999E-6</v>
      </c>
      <c r="J697">
        <v>0.379</v>
      </c>
      <c r="K697">
        <v>5.8832927999999996E-7</v>
      </c>
      <c r="L697" s="33">
        <f t="shared" si="38"/>
        <v>5.8832927999999996E-7</v>
      </c>
      <c r="M697" s="33">
        <f t="shared" si="39"/>
        <v>5.8832927999999996E-7</v>
      </c>
    </row>
    <row r="698" spans="1:13" x14ac:dyDescent="0.25">
      <c r="A698" t="s">
        <v>871</v>
      </c>
      <c r="B698" t="s">
        <v>872</v>
      </c>
      <c r="C698">
        <v>7.7497024365489914E-4</v>
      </c>
      <c r="D698">
        <v>0.33700000000000002</v>
      </c>
      <c r="E698">
        <f t="shared" si="37"/>
        <v>2.6116497211170101E-4</v>
      </c>
      <c r="G698">
        <v>99426</v>
      </c>
      <c r="H698" t="s">
        <v>1058</v>
      </c>
      <c r="I698">
        <v>1.1849999999999999E-8</v>
      </c>
      <c r="J698">
        <v>0.379</v>
      </c>
      <c r="K698">
        <v>4.4911499999999993E-9</v>
      </c>
      <c r="L698" s="33">
        <f t="shared" si="38"/>
        <v>4.4911499999999993E-9</v>
      </c>
      <c r="M698" s="33">
        <f t="shared" si="39"/>
        <v>4.4911499999999993E-9</v>
      </c>
    </row>
    <row r="699" spans="1:13" x14ac:dyDescent="0.25">
      <c r="A699" t="s">
        <v>877</v>
      </c>
      <c r="B699" t="s">
        <v>878</v>
      </c>
      <c r="C699">
        <v>8.9950170098186463E-5</v>
      </c>
      <c r="D699">
        <v>0.33700000000000002</v>
      </c>
      <c r="E699">
        <f t="shared" si="37"/>
        <v>3.0313207323088841E-5</v>
      </c>
      <c r="G699">
        <v>99427</v>
      </c>
      <c r="H699" t="s">
        <v>1059</v>
      </c>
      <c r="I699">
        <v>1.7100000000000001E-8</v>
      </c>
      <c r="J699">
        <v>0.379</v>
      </c>
      <c r="K699">
        <v>6.4809000000000006E-9</v>
      </c>
      <c r="L699" s="33">
        <f t="shared" si="38"/>
        <v>6.4809000000000006E-9</v>
      </c>
      <c r="M699" s="33">
        <f t="shared" si="39"/>
        <v>6.4809000000000006E-9</v>
      </c>
    </row>
    <row r="700" spans="1:13" x14ac:dyDescent="0.25">
      <c r="A700" t="s">
        <v>693</v>
      </c>
      <c r="B700" t="s">
        <v>694</v>
      </c>
      <c r="C700">
        <v>3.7188937970186054E-6</v>
      </c>
      <c r="D700">
        <v>0.33700000000000002</v>
      </c>
      <c r="E700">
        <f t="shared" si="37"/>
        <v>1.2532672095952701E-6</v>
      </c>
      <c r="G700">
        <v>99435</v>
      </c>
      <c r="H700" t="s">
        <v>602</v>
      </c>
      <c r="I700">
        <v>4.1614000000000005E-5</v>
      </c>
      <c r="J700">
        <v>3.5000000000000003E-2</v>
      </c>
      <c r="K700">
        <v>1.4564900000000003E-6</v>
      </c>
      <c r="L700" s="33">
        <f t="shared" si="38"/>
        <v>3.9394596800000004E-6</v>
      </c>
      <c r="M700" s="33">
        <f t="shared" si="39"/>
        <v>0</v>
      </c>
    </row>
    <row r="701" spans="1:13" x14ac:dyDescent="0.25">
      <c r="A701" t="s">
        <v>699</v>
      </c>
      <c r="B701" t="s">
        <v>700</v>
      </c>
      <c r="C701">
        <v>2.6636702207751482E-6</v>
      </c>
      <c r="D701">
        <v>0.33700000000000002</v>
      </c>
      <c r="E701">
        <f t="shared" si="37"/>
        <v>8.9765686440122501E-7</v>
      </c>
      <c r="G701">
        <v>99435</v>
      </c>
      <c r="H701" t="s">
        <v>602</v>
      </c>
      <c r="I701">
        <v>1.6228560000000003E-5</v>
      </c>
      <c r="J701">
        <v>0.153</v>
      </c>
      <c r="K701">
        <v>2.4829696800000003E-6</v>
      </c>
      <c r="L701" s="33">
        <f t="shared" si="38"/>
        <v>3.9394596800000004E-6</v>
      </c>
      <c r="M701" s="33">
        <f t="shared" si="39"/>
        <v>3.9394596800000004E-6</v>
      </c>
    </row>
    <row r="702" spans="1:13" x14ac:dyDescent="0.25">
      <c r="A702" t="s">
        <v>719</v>
      </c>
      <c r="B702" t="s">
        <v>720</v>
      </c>
      <c r="C702">
        <v>1.1186433599635676E-5</v>
      </c>
      <c r="D702">
        <v>0.33700000000000002</v>
      </c>
      <c r="E702">
        <f t="shared" si="37"/>
        <v>3.7698281230772231E-6</v>
      </c>
      <c r="G702">
        <v>99443</v>
      </c>
      <c r="H702" t="s">
        <v>1197</v>
      </c>
      <c r="I702">
        <v>4.9697225100000003E-5</v>
      </c>
      <c r="J702">
        <v>0.153</v>
      </c>
      <c r="K702">
        <v>7.6036754403E-6</v>
      </c>
      <c r="L702" s="33">
        <f t="shared" si="38"/>
        <v>7.6036754403E-6</v>
      </c>
      <c r="M702" s="33">
        <f t="shared" si="39"/>
        <v>7.6036754403E-6</v>
      </c>
    </row>
    <row r="703" spans="1:13" x14ac:dyDescent="0.25">
      <c r="A703" t="s">
        <v>725</v>
      </c>
      <c r="B703" t="s">
        <v>726</v>
      </c>
      <c r="C703">
        <v>8.5913945245955536E-6</v>
      </c>
      <c r="D703">
        <v>0.33700000000000002</v>
      </c>
      <c r="E703">
        <f t="shared" si="37"/>
        <v>2.8952999547887017E-6</v>
      </c>
      <c r="G703">
        <v>99445</v>
      </c>
      <c r="H703" t="s">
        <v>1079</v>
      </c>
      <c r="I703">
        <v>4.3472999999999998E-7</v>
      </c>
      <c r="J703">
        <v>0.379</v>
      </c>
      <c r="K703">
        <v>1.6476267E-7</v>
      </c>
      <c r="L703" s="33">
        <f t="shared" si="38"/>
        <v>1.7973065999999999E-7</v>
      </c>
      <c r="M703" s="33">
        <f t="shared" si="39"/>
        <v>0</v>
      </c>
    </row>
    <row r="704" spans="1:13" x14ac:dyDescent="0.25">
      <c r="A704" t="s">
        <v>837</v>
      </c>
      <c r="B704" t="s">
        <v>838</v>
      </c>
      <c r="C704">
        <v>3.5304132752251084E-7</v>
      </c>
      <c r="D704">
        <v>0.33700000000000002</v>
      </c>
      <c r="E704">
        <f t="shared" si="37"/>
        <v>1.1897492737508617E-7</v>
      </c>
      <c r="G704">
        <v>99445</v>
      </c>
      <c r="H704" t="s">
        <v>1079</v>
      </c>
      <c r="I704">
        <v>9.7829999999999997E-8</v>
      </c>
      <c r="J704">
        <v>0.153</v>
      </c>
      <c r="K704">
        <v>1.4967989999999999E-8</v>
      </c>
      <c r="L704" s="33">
        <f t="shared" si="38"/>
        <v>1.7973065999999999E-7</v>
      </c>
      <c r="M704" s="33">
        <f t="shared" si="39"/>
        <v>1.7973065999999999E-7</v>
      </c>
    </row>
    <row r="705" spans="1:13" x14ac:dyDescent="0.25">
      <c r="A705" t="s">
        <v>821</v>
      </c>
      <c r="B705" t="s">
        <v>822</v>
      </c>
      <c r="C705">
        <v>5.1331727561427423E-7</v>
      </c>
      <c r="D705">
        <v>0.33700000000000002</v>
      </c>
      <c r="E705">
        <f t="shared" si="37"/>
        <v>1.7298792188201042E-7</v>
      </c>
      <c r="G705">
        <v>99458</v>
      </c>
      <c r="H705" t="s">
        <v>1170</v>
      </c>
      <c r="I705">
        <v>4.987436084999999E-4</v>
      </c>
      <c r="J705">
        <v>0.153</v>
      </c>
      <c r="K705">
        <v>7.630777210049999E-5</v>
      </c>
      <c r="L705" s="33">
        <f t="shared" si="38"/>
        <v>7.630777210049999E-5</v>
      </c>
      <c r="M705" s="33">
        <f t="shared" si="39"/>
        <v>7.630777210049999E-5</v>
      </c>
    </row>
    <row r="706" spans="1:13" x14ac:dyDescent="0.25">
      <c r="A706" t="s">
        <v>823</v>
      </c>
      <c r="B706" t="s">
        <v>824</v>
      </c>
      <c r="C706">
        <v>3.3592645519858062E-6</v>
      </c>
      <c r="D706">
        <v>0.33700000000000002</v>
      </c>
      <c r="E706">
        <f t="shared" si="37"/>
        <v>1.1320721540192168E-6</v>
      </c>
      <c r="G706">
        <v>99459</v>
      </c>
      <c r="H706" t="s">
        <v>1171</v>
      </c>
      <c r="I706">
        <v>3.4689465000000001E-6</v>
      </c>
      <c r="J706">
        <v>0.153</v>
      </c>
      <c r="K706">
        <v>5.3074881450000005E-7</v>
      </c>
      <c r="L706" s="33">
        <f t="shared" si="38"/>
        <v>5.3074881450000005E-7</v>
      </c>
      <c r="M706" s="33">
        <f t="shared" si="39"/>
        <v>5.3074881450000005E-7</v>
      </c>
    </row>
    <row r="707" spans="1:13" x14ac:dyDescent="0.25">
      <c r="A707" t="s">
        <v>799</v>
      </c>
      <c r="B707" t="s">
        <v>800</v>
      </c>
      <c r="C707">
        <v>5.048479160280607E-7</v>
      </c>
      <c r="D707">
        <v>0.33700000000000002</v>
      </c>
      <c r="E707">
        <f t="shared" si="37"/>
        <v>1.7013374770145648E-7</v>
      </c>
      <c r="G707">
        <v>99485</v>
      </c>
      <c r="H707" t="s">
        <v>1035</v>
      </c>
      <c r="I707">
        <v>7.5402799999999999E-6</v>
      </c>
      <c r="J707">
        <v>0.379</v>
      </c>
      <c r="K707">
        <v>2.8577661199999999E-6</v>
      </c>
      <c r="L707" s="33">
        <f t="shared" si="38"/>
        <v>5.9681014981999995E-6</v>
      </c>
      <c r="M707" s="33">
        <f t="shared" si="39"/>
        <v>0</v>
      </c>
    </row>
    <row r="708" spans="1:13" x14ac:dyDescent="0.25">
      <c r="A708">
        <v>43204</v>
      </c>
      <c r="B708" t="s">
        <v>603</v>
      </c>
      <c r="C708">
        <v>1.7009006063499997E-2</v>
      </c>
      <c r="D708">
        <v>0.153</v>
      </c>
      <c r="E708">
        <f t="shared" ref="E708:E771" si="40">C708*D708</f>
        <v>2.6023779277154994E-3</v>
      </c>
      <c r="G708">
        <v>99485</v>
      </c>
      <c r="H708" t="s">
        <v>1035</v>
      </c>
      <c r="I708">
        <v>2.0328989400000001E-5</v>
      </c>
      <c r="J708">
        <v>0.153</v>
      </c>
      <c r="K708">
        <v>3.1103353782E-6</v>
      </c>
      <c r="L708" s="33">
        <f t="shared" ref="L708:L771" si="41">SUMIF($G$3:$G$1148,G708,$K$3:$K$1148)</f>
        <v>5.9681014981999995E-6</v>
      </c>
      <c r="M708" s="33">
        <f t="shared" ref="M708:M771" si="42">IF(G708=G709,0,L708)</f>
        <v>5.9681014981999995E-6</v>
      </c>
    </row>
    <row r="709" spans="1:13" x14ac:dyDescent="0.25">
      <c r="A709">
        <v>43212</v>
      </c>
      <c r="B709" t="s">
        <v>604</v>
      </c>
      <c r="C709">
        <v>7.6314579792000001E-3</v>
      </c>
      <c r="D709">
        <v>0.153</v>
      </c>
      <c r="E709">
        <f t="shared" si="40"/>
        <v>1.1676130708175999E-3</v>
      </c>
      <c r="G709" t="s">
        <v>729</v>
      </c>
      <c r="H709" t="s">
        <v>730</v>
      </c>
      <c r="I709">
        <v>3.3351602866886296E-3</v>
      </c>
      <c r="J709">
        <v>3.5000000000000003E-2</v>
      </c>
      <c r="K709">
        <v>1.1673061003410205E-4</v>
      </c>
      <c r="L709" s="33">
        <f t="shared" si="41"/>
        <v>2.061307104787287E-3</v>
      </c>
      <c r="M709" s="33">
        <f t="shared" si="42"/>
        <v>0</v>
      </c>
    </row>
    <row r="710" spans="1:13" x14ac:dyDescent="0.25">
      <c r="A710">
        <v>43214</v>
      </c>
      <c r="B710" t="s">
        <v>605</v>
      </c>
      <c r="C710">
        <v>9.3917763463999999E-3</v>
      </c>
      <c r="D710">
        <v>0.153</v>
      </c>
      <c r="E710">
        <f t="shared" si="40"/>
        <v>1.4369417809991999E-3</v>
      </c>
      <c r="G710" t="s">
        <v>729</v>
      </c>
      <c r="H710" t="s">
        <v>730</v>
      </c>
      <c r="I710">
        <v>3.478653411036607E-3</v>
      </c>
      <c r="J710">
        <v>0.379</v>
      </c>
      <c r="K710">
        <v>1.318409642782874E-3</v>
      </c>
      <c r="L710" s="33">
        <f t="shared" si="41"/>
        <v>2.061307104787287E-3</v>
      </c>
      <c r="M710" s="33">
        <f t="shared" si="42"/>
        <v>0</v>
      </c>
    </row>
    <row r="711" spans="1:13" x14ac:dyDescent="0.25">
      <c r="A711">
        <v>43229</v>
      </c>
      <c r="B711" t="s">
        <v>641</v>
      </c>
      <c r="C711">
        <v>3.1899992699999997E-4</v>
      </c>
      <c r="D711">
        <v>0.153</v>
      </c>
      <c r="E711">
        <f t="shared" si="40"/>
        <v>4.8806988830999992E-5</v>
      </c>
      <c r="G711" t="s">
        <v>729</v>
      </c>
      <c r="H711" t="s">
        <v>730</v>
      </c>
      <c r="I711">
        <v>1.1412754175836023E-5</v>
      </c>
      <c r="J711">
        <v>0.33700000000000002</v>
      </c>
      <c r="K711">
        <v>3.8460981572567402E-6</v>
      </c>
      <c r="L711" s="33">
        <f t="shared" si="41"/>
        <v>2.061307104787287E-3</v>
      </c>
      <c r="M711" s="33">
        <f t="shared" si="42"/>
        <v>0</v>
      </c>
    </row>
    <row r="712" spans="1:13" x14ac:dyDescent="0.25">
      <c r="A712">
        <v>43231</v>
      </c>
      <c r="B712" t="s">
        <v>642</v>
      </c>
      <c r="C712">
        <v>5.8315676374999991E-3</v>
      </c>
      <c r="D712">
        <v>0.153</v>
      </c>
      <c r="E712">
        <f t="shared" si="40"/>
        <v>8.9222984853749984E-4</v>
      </c>
      <c r="G712" t="s">
        <v>729</v>
      </c>
      <c r="H712" t="s">
        <v>730</v>
      </c>
      <c r="I712">
        <v>4.0644530064680726E-3</v>
      </c>
      <c r="J712">
        <v>0.153</v>
      </c>
      <c r="K712">
        <v>6.2186130998961506E-4</v>
      </c>
      <c r="L712" s="33">
        <f t="shared" si="41"/>
        <v>2.061307104787287E-3</v>
      </c>
      <c r="M712" s="33">
        <f t="shared" si="42"/>
        <v>0</v>
      </c>
    </row>
    <row r="713" spans="1:13" x14ac:dyDescent="0.25">
      <c r="A713">
        <v>43232</v>
      </c>
      <c r="B713" t="s">
        <v>649</v>
      </c>
      <c r="C713">
        <v>2.1215616354099995E-2</v>
      </c>
      <c r="D713">
        <v>0.153</v>
      </c>
      <c r="E713">
        <f t="shared" si="40"/>
        <v>3.2459893021772991E-3</v>
      </c>
      <c r="G713" t="s">
        <v>729</v>
      </c>
      <c r="H713" t="s">
        <v>730</v>
      </c>
      <c r="I713">
        <v>4.7858731608260081E-6</v>
      </c>
      <c r="J713">
        <v>9.6000000000000002E-2</v>
      </c>
      <c r="K713">
        <v>4.5944382343929679E-7</v>
      </c>
      <c r="L713" s="33">
        <f t="shared" si="41"/>
        <v>2.061307104787287E-3</v>
      </c>
      <c r="M713" s="33">
        <f t="shared" si="42"/>
        <v>2.061307104787287E-3</v>
      </c>
    </row>
    <row r="714" spans="1:13" x14ac:dyDescent="0.25">
      <c r="A714">
        <v>43233</v>
      </c>
      <c r="B714" t="s">
        <v>1115</v>
      </c>
      <c r="C714">
        <v>5.2076000000000001E-7</v>
      </c>
      <c r="D714">
        <v>0.153</v>
      </c>
      <c r="E714">
        <f t="shared" si="40"/>
        <v>7.9676280000000001E-8</v>
      </c>
      <c r="G714" t="s">
        <v>771</v>
      </c>
      <c r="H714" t="s">
        <v>772</v>
      </c>
      <c r="I714">
        <v>7.1040124481559211E-4</v>
      </c>
      <c r="J714">
        <v>3.5000000000000003E-2</v>
      </c>
      <c r="K714">
        <v>2.4864043568545725E-5</v>
      </c>
      <c r="L714" s="33">
        <f t="shared" si="41"/>
        <v>3.7150511256542856E-3</v>
      </c>
      <c r="M714" s="33">
        <f t="shared" si="42"/>
        <v>0</v>
      </c>
    </row>
    <row r="715" spans="1:13" x14ac:dyDescent="0.25">
      <c r="A715">
        <v>43235</v>
      </c>
      <c r="B715" t="s">
        <v>1199</v>
      </c>
      <c r="C715">
        <v>1.0402181E-6</v>
      </c>
      <c r="D715">
        <v>0.153</v>
      </c>
      <c r="E715">
        <f t="shared" si="40"/>
        <v>1.591533693E-7</v>
      </c>
      <c r="G715" t="s">
        <v>771</v>
      </c>
      <c r="H715" t="s">
        <v>772</v>
      </c>
      <c r="I715">
        <v>4.264780201114246E-3</v>
      </c>
      <c r="J715">
        <v>0.379</v>
      </c>
      <c r="K715">
        <v>1.6163516962222992E-3</v>
      </c>
      <c r="L715" s="33">
        <f t="shared" si="41"/>
        <v>3.7150511256542856E-3</v>
      </c>
      <c r="M715" s="33">
        <f t="shared" si="42"/>
        <v>0</v>
      </c>
    </row>
    <row r="716" spans="1:13" x14ac:dyDescent="0.25">
      <c r="A716">
        <v>43248</v>
      </c>
      <c r="B716" t="s">
        <v>644</v>
      </c>
      <c r="C716">
        <v>5.8895504999999999E-6</v>
      </c>
      <c r="D716">
        <v>0.153</v>
      </c>
      <c r="E716">
        <f t="shared" si="40"/>
        <v>9.0110122649999999E-7</v>
      </c>
      <c r="G716" t="s">
        <v>771</v>
      </c>
      <c r="H716" t="s">
        <v>772</v>
      </c>
      <c r="I716">
        <v>2.6318396705351268E-4</v>
      </c>
      <c r="J716">
        <v>0.33700000000000002</v>
      </c>
      <c r="K716">
        <v>8.8692996897033778E-5</v>
      </c>
      <c r="L716" s="33">
        <f t="shared" si="41"/>
        <v>3.7150511256542856E-3</v>
      </c>
      <c r="M716" s="33">
        <f t="shared" si="42"/>
        <v>0</v>
      </c>
    </row>
    <row r="717" spans="1:13" x14ac:dyDescent="0.25">
      <c r="A717">
        <v>43261</v>
      </c>
      <c r="B717" t="s">
        <v>650</v>
      </c>
      <c r="C717">
        <v>1.9750028999999998E-5</v>
      </c>
      <c r="D717">
        <v>0.153</v>
      </c>
      <c r="E717">
        <f t="shared" si="40"/>
        <v>3.0217544369999998E-6</v>
      </c>
      <c r="G717" t="s">
        <v>771</v>
      </c>
      <c r="H717" t="s">
        <v>772</v>
      </c>
      <c r="I717">
        <v>3.5631775331321407E-3</v>
      </c>
      <c r="J717">
        <v>0.153</v>
      </c>
      <c r="K717">
        <v>5.4516616256921756E-4</v>
      </c>
      <c r="L717" s="33">
        <f t="shared" si="41"/>
        <v>3.7150511256542856E-3</v>
      </c>
      <c r="M717" s="33">
        <f t="shared" si="42"/>
        <v>0</v>
      </c>
    </row>
    <row r="718" spans="1:13" x14ac:dyDescent="0.25">
      <c r="A718">
        <v>43264</v>
      </c>
      <c r="B718" t="s">
        <v>613</v>
      </c>
      <c r="C718">
        <v>1.2320915809000001E-2</v>
      </c>
      <c r="D718">
        <v>0.153</v>
      </c>
      <c r="E718">
        <f t="shared" si="40"/>
        <v>1.885100118777E-3</v>
      </c>
      <c r="G718" t="s">
        <v>771</v>
      </c>
      <c r="H718" t="s">
        <v>772</v>
      </c>
      <c r="I718">
        <v>1.4999752358304058E-2</v>
      </c>
      <c r="J718">
        <v>9.6000000000000002E-2</v>
      </c>
      <c r="K718">
        <v>1.4399762263971896E-3</v>
      </c>
      <c r="L718" s="33">
        <f t="shared" si="41"/>
        <v>3.7150511256542856E-3</v>
      </c>
      <c r="M718" s="33">
        <f t="shared" si="42"/>
        <v>3.7150511256542856E-3</v>
      </c>
    </row>
    <row r="719" spans="1:13" x14ac:dyDescent="0.25">
      <c r="A719">
        <v>43275</v>
      </c>
      <c r="B719" t="s">
        <v>1200</v>
      </c>
      <c r="C719">
        <v>6.3369310000000001E-6</v>
      </c>
      <c r="D719">
        <v>0.153</v>
      </c>
      <c r="E719">
        <f t="shared" si="40"/>
        <v>9.6955044299999991E-7</v>
      </c>
      <c r="G719" t="s">
        <v>777</v>
      </c>
      <c r="H719" t="s">
        <v>778</v>
      </c>
      <c r="I719">
        <v>2.0681677941746398E-3</v>
      </c>
      <c r="J719">
        <v>3.5000000000000003E-2</v>
      </c>
      <c r="K719">
        <v>7.2385872796112394E-5</v>
      </c>
      <c r="L719" s="33">
        <f t="shared" si="41"/>
        <v>1.081621338606208E-2</v>
      </c>
      <c r="M719" s="33">
        <f t="shared" si="42"/>
        <v>0</v>
      </c>
    </row>
    <row r="720" spans="1:13" x14ac:dyDescent="0.25">
      <c r="A720">
        <v>43276</v>
      </c>
      <c r="B720" t="s">
        <v>1201</v>
      </c>
      <c r="C720">
        <v>1.63761993E-5</v>
      </c>
      <c r="D720">
        <v>0.153</v>
      </c>
      <c r="E720">
        <f t="shared" si="40"/>
        <v>2.5055584929E-6</v>
      </c>
      <c r="G720" t="s">
        <v>777</v>
      </c>
      <c r="H720" t="s">
        <v>778</v>
      </c>
      <c r="I720">
        <v>1.2416377040906007E-2</v>
      </c>
      <c r="J720">
        <v>0.379</v>
      </c>
      <c r="K720">
        <v>4.7058068985033766E-3</v>
      </c>
      <c r="L720" s="33">
        <f t="shared" si="41"/>
        <v>1.081621338606208E-2</v>
      </c>
      <c r="M720" s="33">
        <f t="shared" si="42"/>
        <v>0</v>
      </c>
    </row>
    <row r="721" spans="1:13" x14ac:dyDescent="0.25">
      <c r="A721">
        <v>43301</v>
      </c>
      <c r="B721" t="s">
        <v>590</v>
      </c>
      <c r="C721">
        <v>9.2100755448300001E-2</v>
      </c>
      <c r="D721">
        <v>0.153</v>
      </c>
      <c r="E721">
        <f t="shared" si="40"/>
        <v>1.40914155835899E-2</v>
      </c>
      <c r="G721" t="s">
        <v>777</v>
      </c>
      <c r="H721" t="s">
        <v>778</v>
      </c>
      <c r="I721">
        <v>7.6629711414705421E-4</v>
      </c>
      <c r="J721">
        <v>0.33700000000000002</v>
      </c>
      <c r="K721">
        <v>2.5824212746755729E-4</v>
      </c>
      <c r="L721" s="33">
        <f t="shared" si="41"/>
        <v>1.081621338606208E-2</v>
      </c>
      <c r="M721" s="33">
        <f t="shared" si="42"/>
        <v>0</v>
      </c>
    </row>
    <row r="722" spans="1:13" x14ac:dyDescent="0.25">
      <c r="A722">
        <v>43302</v>
      </c>
      <c r="B722" t="s">
        <v>591</v>
      </c>
      <c r="C722">
        <v>6.2017606686000006E-3</v>
      </c>
      <c r="D722">
        <v>0.153</v>
      </c>
      <c r="E722">
        <f t="shared" si="40"/>
        <v>9.4886938229580013E-4</v>
      </c>
      <c r="G722" t="s">
        <v>777</v>
      </c>
      <c r="H722" t="s">
        <v>778</v>
      </c>
      <c r="I722">
        <v>1.0373872818691164E-2</v>
      </c>
      <c r="J722">
        <v>0.153</v>
      </c>
      <c r="K722">
        <v>1.5872025412597482E-3</v>
      </c>
      <c r="L722" s="33">
        <f t="shared" si="41"/>
        <v>1.081621338606208E-2</v>
      </c>
      <c r="M722" s="33">
        <f t="shared" si="42"/>
        <v>0</v>
      </c>
    </row>
    <row r="723" spans="1:13" x14ac:dyDescent="0.25">
      <c r="A723">
        <v>43303</v>
      </c>
      <c r="B723" t="s">
        <v>651</v>
      </c>
      <c r="C723">
        <v>4.6765252E-6</v>
      </c>
      <c r="D723">
        <v>0.153</v>
      </c>
      <c r="E723">
        <f t="shared" si="40"/>
        <v>7.1550835560000002E-7</v>
      </c>
      <c r="G723" t="s">
        <v>777</v>
      </c>
      <c r="H723" t="s">
        <v>778</v>
      </c>
      <c r="I723">
        <v>4.3672666104534234E-2</v>
      </c>
      <c r="J723">
        <v>9.6000000000000002E-2</v>
      </c>
      <c r="K723">
        <v>4.1925759460352862E-3</v>
      </c>
      <c r="L723" s="33">
        <f t="shared" si="41"/>
        <v>1.081621338606208E-2</v>
      </c>
      <c r="M723" s="33">
        <f t="shared" si="42"/>
        <v>1.081621338606208E-2</v>
      </c>
    </row>
    <row r="724" spans="1:13" x14ac:dyDescent="0.25">
      <c r="A724">
        <v>43304</v>
      </c>
      <c r="B724" t="s">
        <v>614</v>
      </c>
      <c r="C724">
        <v>1.3028754286500003E-2</v>
      </c>
      <c r="D724">
        <v>0.153</v>
      </c>
      <c r="E724">
        <f t="shared" si="40"/>
        <v>1.9933994058345004E-3</v>
      </c>
      <c r="G724" t="s">
        <v>783</v>
      </c>
      <c r="H724" t="s">
        <v>784</v>
      </c>
      <c r="I724">
        <v>9.8648410107978553E-4</v>
      </c>
      <c r="J724">
        <v>3.5000000000000003E-2</v>
      </c>
      <c r="K724">
        <v>3.4526943537792495E-5</v>
      </c>
      <c r="L724" s="33">
        <f t="shared" si="41"/>
        <v>5.1591256254209994E-3</v>
      </c>
      <c r="M724" s="33">
        <f t="shared" si="42"/>
        <v>0</v>
      </c>
    </row>
    <row r="725" spans="1:13" x14ac:dyDescent="0.25">
      <c r="A725">
        <v>43305</v>
      </c>
      <c r="B725" t="s">
        <v>615</v>
      </c>
      <c r="C725">
        <v>9.6681691000000002E-6</v>
      </c>
      <c r="D725">
        <v>0.153</v>
      </c>
      <c r="E725">
        <f t="shared" si="40"/>
        <v>1.4792298722999999E-6</v>
      </c>
      <c r="G725" t="s">
        <v>783</v>
      </c>
      <c r="H725" t="s">
        <v>784</v>
      </c>
      <c r="I725">
        <v>5.9223899281823115E-3</v>
      </c>
      <c r="J725">
        <v>0.379</v>
      </c>
      <c r="K725">
        <v>2.2445857827810959E-3</v>
      </c>
      <c r="L725" s="33">
        <f t="shared" si="41"/>
        <v>5.1591256254209994E-3</v>
      </c>
      <c r="M725" s="33">
        <f t="shared" si="42"/>
        <v>0</v>
      </c>
    </row>
    <row r="726" spans="1:13" x14ac:dyDescent="0.25">
      <c r="A726">
        <v>43306</v>
      </c>
      <c r="B726" t="s">
        <v>979</v>
      </c>
      <c r="C726">
        <v>9.4238320000000012E-7</v>
      </c>
      <c r="D726">
        <v>0.153</v>
      </c>
      <c r="E726">
        <f t="shared" si="40"/>
        <v>1.4418462960000002E-7</v>
      </c>
      <c r="G726" t="s">
        <v>783</v>
      </c>
      <c r="H726" t="s">
        <v>784</v>
      </c>
      <c r="I726">
        <v>3.655076548478972E-4</v>
      </c>
      <c r="J726">
        <v>0.33700000000000002</v>
      </c>
      <c r="K726">
        <v>1.2317607968374136E-4</v>
      </c>
      <c r="L726" s="33">
        <f t="shared" si="41"/>
        <v>5.1591256254209994E-3</v>
      </c>
      <c r="M726" s="33">
        <f t="shared" si="42"/>
        <v>0</v>
      </c>
    </row>
    <row r="727" spans="1:13" x14ac:dyDescent="0.25">
      <c r="A727">
        <v>43309</v>
      </c>
      <c r="B727" t="s">
        <v>652</v>
      </c>
      <c r="C727">
        <v>7.9598700000000005E-7</v>
      </c>
      <c r="D727">
        <v>0.153</v>
      </c>
      <c r="E727">
        <f t="shared" si="40"/>
        <v>1.2178601100000002E-7</v>
      </c>
      <c r="G727" t="s">
        <v>783</v>
      </c>
      <c r="H727" t="s">
        <v>784</v>
      </c>
      <c r="I727">
        <v>4.9481131628810304E-3</v>
      </c>
      <c r="J727">
        <v>0.153</v>
      </c>
      <c r="K727">
        <v>7.5706131392079762E-4</v>
      </c>
      <c r="L727" s="33">
        <f t="shared" si="41"/>
        <v>5.1591256254209994E-3</v>
      </c>
      <c r="M727" s="33">
        <f t="shared" si="42"/>
        <v>0</v>
      </c>
    </row>
    <row r="728" spans="1:13" x14ac:dyDescent="0.25">
      <c r="A728">
        <v>43311</v>
      </c>
      <c r="B728" t="s">
        <v>1009</v>
      </c>
      <c r="C728">
        <v>3.8903820000000003E-7</v>
      </c>
      <c r="D728">
        <v>0.153</v>
      </c>
      <c r="E728">
        <f t="shared" si="40"/>
        <v>5.9522844600000003E-8</v>
      </c>
      <c r="G728" t="s">
        <v>783</v>
      </c>
      <c r="H728" t="s">
        <v>784</v>
      </c>
      <c r="I728">
        <v>2.083099484893304E-2</v>
      </c>
      <c r="J728">
        <v>9.6000000000000002E-2</v>
      </c>
      <c r="K728">
        <v>1.9997755054975718E-3</v>
      </c>
      <c r="L728" s="33">
        <f t="shared" si="41"/>
        <v>5.1591256254209994E-3</v>
      </c>
      <c r="M728" s="33">
        <f t="shared" si="42"/>
        <v>5.1591256254209994E-3</v>
      </c>
    </row>
    <row r="729" spans="1:13" x14ac:dyDescent="0.25">
      <c r="A729">
        <v>43314</v>
      </c>
      <c r="B729" t="s">
        <v>1008</v>
      </c>
      <c r="C729">
        <v>2.8294086000000002E-6</v>
      </c>
      <c r="D729">
        <v>0.153</v>
      </c>
      <c r="E729">
        <f t="shared" si="40"/>
        <v>4.3289951580000002E-7</v>
      </c>
      <c r="G729" t="s">
        <v>857</v>
      </c>
      <c r="H729" t="s">
        <v>858</v>
      </c>
      <c r="I729">
        <v>1.0566044861246967E-4</v>
      </c>
      <c r="J729">
        <v>3.5000000000000003E-2</v>
      </c>
      <c r="K729">
        <v>3.6981157014364387E-6</v>
      </c>
      <c r="L729" s="33">
        <f t="shared" si="41"/>
        <v>3.5563846318266217E-4</v>
      </c>
      <c r="M729" s="33">
        <f t="shared" si="42"/>
        <v>0</v>
      </c>
    </row>
    <row r="730" spans="1:13" x14ac:dyDescent="0.25">
      <c r="A730">
        <v>43320</v>
      </c>
      <c r="B730" t="s">
        <v>654</v>
      </c>
      <c r="C730">
        <v>2.5081745179999999E-4</v>
      </c>
      <c r="D730">
        <v>0.153</v>
      </c>
      <c r="E730">
        <f t="shared" si="40"/>
        <v>3.8375070125399998E-5</v>
      </c>
      <c r="G730" t="s">
        <v>857</v>
      </c>
      <c r="H730" t="s">
        <v>858</v>
      </c>
      <c r="I730">
        <v>3.1229951562133863E-4</v>
      </c>
      <c r="J730">
        <v>0.379</v>
      </c>
      <c r="K730">
        <v>1.1836151642048735E-4</v>
      </c>
      <c r="L730" s="33">
        <f t="shared" si="41"/>
        <v>3.5563846318266217E-4</v>
      </c>
      <c r="M730" s="33">
        <f t="shared" si="42"/>
        <v>0</v>
      </c>
    </row>
    <row r="731" spans="1:13" x14ac:dyDescent="0.25">
      <c r="A731">
        <v>43336</v>
      </c>
      <c r="B731" t="s">
        <v>1187</v>
      </c>
      <c r="C731">
        <v>9.7163145000000001E-6</v>
      </c>
      <c r="D731">
        <v>0.153</v>
      </c>
      <c r="E731">
        <f t="shared" si="40"/>
        <v>1.4865961184999999E-6</v>
      </c>
      <c r="G731" t="s">
        <v>857</v>
      </c>
      <c r="H731" t="s">
        <v>858</v>
      </c>
      <c r="I731">
        <v>4.1145088192352638E-5</v>
      </c>
      <c r="J731">
        <v>0.33700000000000002</v>
      </c>
      <c r="K731">
        <v>1.386589472082284E-5</v>
      </c>
      <c r="L731" s="33">
        <f t="shared" si="41"/>
        <v>3.5563846318266217E-4</v>
      </c>
      <c r="M731" s="33">
        <f t="shared" si="42"/>
        <v>0</v>
      </c>
    </row>
    <row r="732" spans="1:13" x14ac:dyDescent="0.25">
      <c r="A732">
        <v>43365</v>
      </c>
      <c r="B732" t="s">
        <v>655</v>
      </c>
      <c r="C732">
        <v>4.272997586E-4</v>
      </c>
      <c r="D732">
        <v>0.153</v>
      </c>
      <c r="E732">
        <f t="shared" si="40"/>
        <v>6.5376863065799999E-5</v>
      </c>
      <c r="G732" t="s">
        <v>857</v>
      </c>
      <c r="H732" t="s">
        <v>858</v>
      </c>
      <c r="I732">
        <v>9.6059487012610848E-4</v>
      </c>
      <c r="J732">
        <v>0.153</v>
      </c>
      <c r="K732">
        <v>1.469710151292946E-4</v>
      </c>
      <c r="L732" s="33">
        <f t="shared" si="41"/>
        <v>3.5563846318266217E-4</v>
      </c>
      <c r="M732" s="33">
        <f t="shared" si="42"/>
        <v>0</v>
      </c>
    </row>
    <row r="733" spans="1:13" x14ac:dyDescent="0.25">
      <c r="A733">
        <v>43366</v>
      </c>
      <c r="B733" t="s">
        <v>647</v>
      </c>
      <c r="C733">
        <v>8.9861701010000004E-4</v>
      </c>
      <c r="D733">
        <v>0.153</v>
      </c>
      <c r="E733">
        <f t="shared" si="40"/>
        <v>1.374884025453E-4</v>
      </c>
      <c r="G733" t="s">
        <v>857</v>
      </c>
      <c r="H733" t="s">
        <v>858</v>
      </c>
      <c r="I733">
        <v>7.577283459439684E-4</v>
      </c>
      <c r="J733">
        <v>9.6000000000000002E-2</v>
      </c>
      <c r="K733">
        <v>7.2741921210620969E-5</v>
      </c>
      <c r="L733" s="33">
        <f t="shared" si="41"/>
        <v>3.5563846318266217E-4</v>
      </c>
      <c r="M733" s="33">
        <f t="shared" si="42"/>
        <v>3.5563846318266217E-4</v>
      </c>
    </row>
    <row r="734" spans="1:13" x14ac:dyDescent="0.25">
      <c r="A734">
        <v>43369</v>
      </c>
      <c r="B734" t="s">
        <v>13</v>
      </c>
      <c r="C734">
        <v>2.7922298639000004E-3</v>
      </c>
      <c r="D734">
        <v>0.153</v>
      </c>
      <c r="E734">
        <f t="shared" si="40"/>
        <v>4.2721116917670003E-4</v>
      </c>
      <c r="G734" t="s">
        <v>863</v>
      </c>
      <c r="H734" t="s">
        <v>864</v>
      </c>
      <c r="I734">
        <v>7.9743512299719585E-4</v>
      </c>
      <c r="J734">
        <v>3.5000000000000003E-2</v>
      </c>
      <c r="K734">
        <v>2.7910229304901858E-5</v>
      </c>
      <c r="L734" s="33">
        <f t="shared" si="41"/>
        <v>2.6845612847669251E-3</v>
      </c>
      <c r="M734" s="33">
        <f t="shared" si="42"/>
        <v>0</v>
      </c>
    </row>
    <row r="735" spans="1:13" x14ac:dyDescent="0.25">
      <c r="A735">
        <v>43370</v>
      </c>
      <c r="B735" t="s">
        <v>279</v>
      </c>
      <c r="C735">
        <v>1.0706662695300002E-2</v>
      </c>
      <c r="D735">
        <v>0.153</v>
      </c>
      <c r="E735">
        <f t="shared" si="40"/>
        <v>1.6381193923809003E-3</v>
      </c>
      <c r="G735" t="s">
        <v>863</v>
      </c>
      <c r="H735" t="s">
        <v>864</v>
      </c>
      <c r="I735">
        <v>2.3570331273223537E-3</v>
      </c>
      <c r="J735">
        <v>0.379</v>
      </c>
      <c r="K735">
        <v>8.9331555525517213E-4</v>
      </c>
      <c r="L735" s="33">
        <f t="shared" si="41"/>
        <v>2.6845612847669251E-3</v>
      </c>
      <c r="M735" s="33">
        <f t="shared" si="42"/>
        <v>0</v>
      </c>
    </row>
    <row r="736" spans="1:13" x14ac:dyDescent="0.25">
      <c r="A736">
        <v>43371</v>
      </c>
      <c r="B736" t="s">
        <v>656</v>
      </c>
      <c r="C736">
        <v>7.7539604600000006E-5</v>
      </c>
      <c r="D736">
        <v>0.153</v>
      </c>
      <c r="E736">
        <f t="shared" si="40"/>
        <v>1.18635595038E-5</v>
      </c>
      <c r="G736" t="s">
        <v>863</v>
      </c>
      <c r="H736" t="s">
        <v>864</v>
      </c>
      <c r="I736">
        <v>3.1052907589656717E-4</v>
      </c>
      <c r="J736">
        <v>0.33700000000000002</v>
      </c>
      <c r="K736">
        <v>1.0464829857714314E-4</v>
      </c>
      <c r="L736" s="33">
        <f t="shared" si="41"/>
        <v>2.6845612847669251E-3</v>
      </c>
      <c r="M736" s="33">
        <f t="shared" si="42"/>
        <v>0</v>
      </c>
    </row>
    <row r="737" spans="1:13" x14ac:dyDescent="0.25">
      <c r="A737">
        <v>43373</v>
      </c>
      <c r="B737" t="s">
        <v>657</v>
      </c>
      <c r="C737">
        <v>6.1672007000000004E-6</v>
      </c>
      <c r="D737">
        <v>0.153</v>
      </c>
      <c r="E737">
        <f t="shared" si="40"/>
        <v>9.4358170710000006E-7</v>
      </c>
      <c r="G737" t="s">
        <v>863</v>
      </c>
      <c r="H737" t="s">
        <v>864</v>
      </c>
      <c r="I737">
        <v>7.252817178673196E-3</v>
      </c>
      <c r="J737">
        <v>0.153</v>
      </c>
      <c r="K737">
        <v>1.1096810283369989E-3</v>
      </c>
      <c r="L737" s="33">
        <f t="shared" si="41"/>
        <v>2.6845612847669251E-3</v>
      </c>
      <c r="M737" s="33">
        <f t="shared" si="42"/>
        <v>0</v>
      </c>
    </row>
    <row r="738" spans="1:13" x14ac:dyDescent="0.25">
      <c r="A738">
        <v>43374</v>
      </c>
      <c r="B738" t="s">
        <v>593</v>
      </c>
      <c r="C738">
        <v>1.7544000000000001E-8</v>
      </c>
      <c r="D738">
        <v>0.153</v>
      </c>
      <c r="E738">
        <f t="shared" si="40"/>
        <v>2.6842320000000002E-9</v>
      </c>
      <c r="G738" t="s">
        <v>863</v>
      </c>
      <c r="H738" t="s">
        <v>864</v>
      </c>
      <c r="I738">
        <v>5.7188143051323873E-3</v>
      </c>
      <c r="J738">
        <v>9.6000000000000002E-2</v>
      </c>
      <c r="K738">
        <v>5.4900617329270917E-4</v>
      </c>
      <c r="L738" s="33">
        <f t="shared" si="41"/>
        <v>2.6845612847669251E-3</v>
      </c>
      <c r="M738" s="33">
        <f t="shared" si="42"/>
        <v>2.6845612847669251E-3</v>
      </c>
    </row>
    <row r="739" spans="1:13" x14ac:dyDescent="0.25">
      <c r="A739">
        <v>43390</v>
      </c>
      <c r="B739" t="s">
        <v>619</v>
      </c>
      <c r="C739">
        <v>4.1008276995000002E-2</v>
      </c>
      <c r="D739">
        <v>0.153</v>
      </c>
      <c r="E739">
        <f t="shared" si="40"/>
        <v>6.2742663802350003E-3</v>
      </c>
      <c r="G739" t="s">
        <v>869</v>
      </c>
      <c r="H739" t="s">
        <v>870</v>
      </c>
      <c r="I739">
        <v>1.2036075217385833E-3</v>
      </c>
      <c r="J739">
        <v>3.5000000000000003E-2</v>
      </c>
      <c r="K739">
        <v>4.2126263260850419E-5</v>
      </c>
      <c r="L739" s="33">
        <f t="shared" si="41"/>
        <v>4.0519184285837785E-3</v>
      </c>
      <c r="M739" s="33">
        <f t="shared" si="42"/>
        <v>0</v>
      </c>
    </row>
    <row r="740" spans="1:13" x14ac:dyDescent="0.25">
      <c r="A740">
        <v>43404</v>
      </c>
      <c r="B740" t="s">
        <v>594</v>
      </c>
      <c r="C740">
        <v>3.3100842899999999E-5</v>
      </c>
      <c r="D740">
        <v>0.153</v>
      </c>
      <c r="E740">
        <f t="shared" si="40"/>
        <v>5.0644289637000002E-6</v>
      </c>
      <c r="G740" t="s">
        <v>869</v>
      </c>
      <c r="H740" t="s">
        <v>870</v>
      </c>
      <c r="I740">
        <v>3.5575812132215869E-3</v>
      </c>
      <c r="J740">
        <v>0.379</v>
      </c>
      <c r="K740">
        <v>1.3483232798109815E-3</v>
      </c>
      <c r="L740" s="33">
        <f t="shared" si="41"/>
        <v>4.0519184285837785E-3</v>
      </c>
      <c r="M740" s="33">
        <f t="shared" si="42"/>
        <v>0</v>
      </c>
    </row>
    <row r="741" spans="1:13" x14ac:dyDescent="0.25">
      <c r="A741">
        <v>43407</v>
      </c>
      <c r="B741" t="s">
        <v>620</v>
      </c>
      <c r="C741">
        <v>8.5965599999999995E-8</v>
      </c>
      <c r="D741">
        <v>0.153</v>
      </c>
      <c r="E741">
        <f t="shared" si="40"/>
        <v>1.3152736799999999E-8</v>
      </c>
      <c r="G741" t="s">
        <v>869</v>
      </c>
      <c r="H741" t="s">
        <v>870</v>
      </c>
      <c r="I741">
        <v>4.6869638592489339E-4</v>
      </c>
      <c r="J741">
        <v>0.33700000000000002</v>
      </c>
      <c r="K741">
        <v>1.5795068205668909E-4</v>
      </c>
      <c r="L741" s="33">
        <f t="shared" si="41"/>
        <v>4.0519184285837785E-3</v>
      </c>
      <c r="M741" s="33">
        <f t="shared" si="42"/>
        <v>0</v>
      </c>
    </row>
    <row r="742" spans="1:13" x14ac:dyDescent="0.25">
      <c r="A742">
        <v>43431</v>
      </c>
      <c r="B742" t="s">
        <v>621</v>
      </c>
      <c r="C742">
        <v>1.7497085190000002E-4</v>
      </c>
      <c r="D742">
        <v>0.153</v>
      </c>
      <c r="E742">
        <f t="shared" si="40"/>
        <v>2.6770540340700002E-5</v>
      </c>
      <c r="G742" t="s">
        <v>869</v>
      </c>
      <c r="H742" t="s">
        <v>870</v>
      </c>
      <c r="I742">
        <v>1.0946914312892846E-2</v>
      </c>
      <c r="J742">
        <v>0.153</v>
      </c>
      <c r="K742">
        <v>1.6748778898726053E-3</v>
      </c>
      <c r="L742" s="33">
        <f t="shared" si="41"/>
        <v>4.0519184285837785E-3</v>
      </c>
      <c r="M742" s="33">
        <f t="shared" si="42"/>
        <v>0</v>
      </c>
    </row>
    <row r="743" spans="1:13" x14ac:dyDescent="0.25">
      <c r="A743">
        <v>43432</v>
      </c>
      <c r="B743" t="s">
        <v>606</v>
      </c>
      <c r="C743">
        <v>4.3556965659999997E-4</v>
      </c>
      <c r="D743">
        <v>0.153</v>
      </c>
      <c r="E743">
        <f t="shared" si="40"/>
        <v>6.664215745979999E-5</v>
      </c>
      <c r="G743" t="s">
        <v>869</v>
      </c>
      <c r="H743" t="s">
        <v>870</v>
      </c>
      <c r="I743">
        <v>8.6316699331526279E-3</v>
      </c>
      <c r="J743">
        <v>9.6000000000000002E-2</v>
      </c>
      <c r="K743">
        <v>8.2864031358265231E-4</v>
      </c>
      <c r="L743" s="33">
        <f t="shared" si="41"/>
        <v>4.0519184285837785E-3</v>
      </c>
      <c r="M743" s="33">
        <f t="shared" si="42"/>
        <v>4.0519184285837785E-3</v>
      </c>
    </row>
    <row r="744" spans="1:13" x14ac:dyDescent="0.25">
      <c r="A744">
        <v>43433</v>
      </c>
      <c r="B744" t="s">
        <v>622</v>
      </c>
      <c r="C744">
        <v>1.2315829119999999E-4</v>
      </c>
      <c r="D744">
        <v>0.153</v>
      </c>
      <c r="E744">
        <f t="shared" si="40"/>
        <v>1.8843218553599998E-5</v>
      </c>
      <c r="G744" t="s">
        <v>875</v>
      </c>
      <c r="H744" t="s">
        <v>876</v>
      </c>
      <c r="I744">
        <v>6.710286338150541E-4</v>
      </c>
      <c r="J744">
        <v>3.5000000000000003E-2</v>
      </c>
      <c r="K744">
        <v>2.3486002183526897E-5</v>
      </c>
      <c r="L744" s="33">
        <f t="shared" si="41"/>
        <v>2.2590131927862031E-3</v>
      </c>
      <c r="M744" s="33">
        <f t="shared" si="42"/>
        <v>0</v>
      </c>
    </row>
    <row r="745" spans="1:13" x14ac:dyDescent="0.25">
      <c r="A745">
        <v>43435</v>
      </c>
      <c r="B745" t="s">
        <v>623</v>
      </c>
      <c r="C745">
        <v>1.3221296003999999E-3</v>
      </c>
      <c r="D745">
        <v>0.153</v>
      </c>
      <c r="E745">
        <f t="shared" si="40"/>
        <v>2.0228582886119999E-4</v>
      </c>
      <c r="G745" t="s">
        <v>875</v>
      </c>
      <c r="H745" t="s">
        <v>876</v>
      </c>
      <c r="I745">
        <v>1.9834029287295087E-3</v>
      </c>
      <c r="J745">
        <v>0.379</v>
      </c>
      <c r="K745">
        <v>7.5170970998848384E-4</v>
      </c>
      <c r="L745" s="33">
        <f t="shared" si="41"/>
        <v>2.2590131927862031E-3</v>
      </c>
      <c r="M745" s="33">
        <f t="shared" si="42"/>
        <v>0</v>
      </c>
    </row>
    <row r="746" spans="1:13" x14ac:dyDescent="0.25">
      <c r="A746">
        <v>43446</v>
      </c>
      <c r="B746" t="s">
        <v>1036</v>
      </c>
      <c r="C746">
        <v>3.0068317500000003E-5</v>
      </c>
      <c r="D746">
        <v>0.153</v>
      </c>
      <c r="E746">
        <f t="shared" si="40"/>
        <v>4.6004525775000007E-6</v>
      </c>
      <c r="G746" t="s">
        <v>875</v>
      </c>
      <c r="H746" t="s">
        <v>876</v>
      </c>
      <c r="I746">
        <v>2.6130492791285985E-4</v>
      </c>
      <c r="J746">
        <v>0.33700000000000002</v>
      </c>
      <c r="K746">
        <v>8.8059760706633771E-5</v>
      </c>
      <c r="L746" s="33">
        <f t="shared" si="41"/>
        <v>2.2590131927862031E-3</v>
      </c>
      <c r="M746" s="33">
        <f t="shared" si="42"/>
        <v>0</v>
      </c>
    </row>
    <row r="747" spans="1:13" x14ac:dyDescent="0.25">
      <c r="A747">
        <v>43450</v>
      </c>
      <c r="B747" t="s">
        <v>36</v>
      </c>
      <c r="C747">
        <v>4.3610000000000001E-9</v>
      </c>
      <c r="D747">
        <v>0.153</v>
      </c>
      <c r="E747">
        <f t="shared" si="40"/>
        <v>6.6723300000000001E-10</v>
      </c>
      <c r="G747" t="s">
        <v>875</v>
      </c>
      <c r="H747" t="s">
        <v>876</v>
      </c>
      <c r="I747">
        <v>6.1031320038508127E-3</v>
      </c>
      <c r="J747">
        <v>0.153</v>
      </c>
      <c r="K747">
        <v>9.3377919658917433E-4</v>
      </c>
      <c r="L747" s="33">
        <f t="shared" si="41"/>
        <v>2.2590131927862031E-3</v>
      </c>
      <c r="M747" s="33">
        <f t="shared" si="42"/>
        <v>0</v>
      </c>
    </row>
    <row r="748" spans="1:13" x14ac:dyDescent="0.25">
      <c r="A748">
        <v>43502</v>
      </c>
      <c r="B748" t="s">
        <v>40</v>
      </c>
      <c r="C748">
        <v>3.3164109999999999E-7</v>
      </c>
      <c r="D748">
        <v>0.153</v>
      </c>
      <c r="E748">
        <f t="shared" si="40"/>
        <v>5.0741088299999998E-8</v>
      </c>
      <c r="G748" t="s">
        <v>875</v>
      </c>
      <c r="H748" t="s">
        <v>876</v>
      </c>
      <c r="I748">
        <v>4.8122762845665022E-3</v>
      </c>
      <c r="J748">
        <v>9.6000000000000002E-2</v>
      </c>
      <c r="K748">
        <v>4.6197852331838422E-4</v>
      </c>
      <c r="L748" s="33">
        <f t="shared" si="41"/>
        <v>2.2590131927862031E-3</v>
      </c>
      <c r="M748" s="33">
        <f t="shared" si="42"/>
        <v>2.2590131927862031E-3</v>
      </c>
    </row>
    <row r="749" spans="1:13" x14ac:dyDescent="0.25">
      <c r="A749">
        <v>43514</v>
      </c>
      <c r="B749" t="s">
        <v>1065</v>
      </c>
      <c r="C749">
        <v>1.1008738000000002E-6</v>
      </c>
      <c r="D749">
        <v>0.153</v>
      </c>
      <c r="E749">
        <f t="shared" si="40"/>
        <v>1.6843369140000001E-7</v>
      </c>
      <c r="G749" t="s">
        <v>685</v>
      </c>
      <c r="H749" t="s">
        <v>686</v>
      </c>
      <c r="I749">
        <v>1.0490145249335498E-2</v>
      </c>
      <c r="J749">
        <v>3.5000000000000003E-2</v>
      </c>
      <c r="K749">
        <v>3.6715508372674248E-4</v>
      </c>
      <c r="L749" s="33">
        <f t="shared" si="41"/>
        <v>4.9505732289606029E-4</v>
      </c>
      <c r="M749" s="33">
        <f t="shared" si="42"/>
        <v>0</v>
      </c>
    </row>
    <row r="750" spans="1:13" x14ac:dyDescent="0.25">
      <c r="A750">
        <v>43551</v>
      </c>
      <c r="B750" t="s">
        <v>607</v>
      </c>
      <c r="C750">
        <v>0.22369921098369999</v>
      </c>
      <c r="D750">
        <v>0.153</v>
      </c>
      <c r="E750">
        <f t="shared" si="40"/>
        <v>3.4225979280506101E-2</v>
      </c>
      <c r="G750" t="s">
        <v>685</v>
      </c>
      <c r="H750" t="s">
        <v>686</v>
      </c>
      <c r="I750">
        <v>1.2807984888651028E-4</v>
      </c>
      <c r="J750">
        <v>0.379</v>
      </c>
      <c r="K750">
        <v>4.85422627279874E-5</v>
      </c>
      <c r="L750" s="33">
        <f t="shared" si="41"/>
        <v>4.9505732289606029E-4</v>
      </c>
      <c r="M750" s="33">
        <f t="shared" si="42"/>
        <v>0</v>
      </c>
    </row>
    <row r="751" spans="1:13" x14ac:dyDescent="0.25">
      <c r="A751">
        <v>43552</v>
      </c>
      <c r="B751" t="s">
        <v>596</v>
      </c>
      <c r="C751">
        <v>2.0539923667400001E-2</v>
      </c>
      <c r="D751">
        <v>0.153</v>
      </c>
      <c r="E751">
        <f t="shared" si="40"/>
        <v>3.1426083211122001E-3</v>
      </c>
      <c r="G751" t="s">
        <v>685</v>
      </c>
      <c r="H751" t="s">
        <v>686</v>
      </c>
      <c r="I751">
        <v>5.7446206253466539E-7</v>
      </c>
      <c r="J751">
        <v>0.33700000000000002</v>
      </c>
      <c r="K751">
        <v>1.9359371507418225E-7</v>
      </c>
      <c r="L751" s="33">
        <f t="shared" si="41"/>
        <v>4.9505732289606029E-4</v>
      </c>
      <c r="M751" s="33">
        <f t="shared" si="42"/>
        <v>0</v>
      </c>
    </row>
    <row r="752" spans="1:13" x14ac:dyDescent="0.25">
      <c r="A752">
        <v>43560</v>
      </c>
      <c r="B752" t="s">
        <v>624</v>
      </c>
      <c r="C752">
        <v>1.2386795099999999E-4</v>
      </c>
      <c r="D752">
        <v>0.153</v>
      </c>
      <c r="E752">
        <f t="shared" si="40"/>
        <v>1.8951796502999998E-5</v>
      </c>
      <c r="G752" t="s">
        <v>685</v>
      </c>
      <c r="H752" t="s">
        <v>686</v>
      </c>
      <c r="I752">
        <v>5.1231317654929073E-4</v>
      </c>
      <c r="J752">
        <v>0.153</v>
      </c>
      <c r="K752">
        <v>7.8383916012041485E-5</v>
      </c>
      <c r="L752" s="33">
        <f t="shared" si="41"/>
        <v>4.9505732289606029E-4</v>
      </c>
      <c r="M752" s="33">
        <f t="shared" si="42"/>
        <v>0</v>
      </c>
    </row>
    <row r="753" spans="1:13" x14ac:dyDescent="0.25">
      <c r="A753">
        <v>43561</v>
      </c>
      <c r="B753" t="s">
        <v>981</v>
      </c>
      <c r="C753">
        <v>1.4679942000000003E-6</v>
      </c>
      <c r="D753">
        <v>0.153</v>
      </c>
      <c r="E753">
        <f t="shared" si="40"/>
        <v>2.2460311260000005E-7</v>
      </c>
      <c r="G753" t="s">
        <v>685</v>
      </c>
      <c r="H753" t="s">
        <v>686</v>
      </c>
      <c r="I753">
        <v>8.1506949397366003E-6</v>
      </c>
      <c r="J753">
        <v>9.6000000000000002E-2</v>
      </c>
      <c r="K753">
        <v>7.8246671421471362E-7</v>
      </c>
      <c r="L753" s="33">
        <f t="shared" si="41"/>
        <v>4.9505732289606029E-4</v>
      </c>
      <c r="M753" s="33">
        <f t="shared" si="42"/>
        <v>4.9505732289606029E-4</v>
      </c>
    </row>
    <row r="754" spans="1:13" x14ac:dyDescent="0.25">
      <c r="A754">
        <v>43602</v>
      </c>
      <c r="B754" t="s">
        <v>648</v>
      </c>
      <c r="C754">
        <v>8.9277119999999998E-7</v>
      </c>
      <c r="D754">
        <v>0.153</v>
      </c>
      <c r="E754">
        <f t="shared" si="40"/>
        <v>1.3659399359999998E-7</v>
      </c>
      <c r="G754" t="s">
        <v>691</v>
      </c>
      <c r="H754" t="s">
        <v>692</v>
      </c>
      <c r="I754">
        <v>7.3393621060491215E-2</v>
      </c>
      <c r="J754">
        <v>3.5000000000000003E-2</v>
      </c>
      <c r="K754">
        <v>2.5687767371171929E-3</v>
      </c>
      <c r="L754" s="33">
        <f t="shared" si="41"/>
        <v>3.4636421717500871E-3</v>
      </c>
      <c r="M754" s="33">
        <f t="shared" si="42"/>
        <v>0</v>
      </c>
    </row>
    <row r="755" spans="1:13" x14ac:dyDescent="0.25">
      <c r="A755">
        <v>43723</v>
      </c>
      <c r="B755" t="s">
        <v>625</v>
      </c>
      <c r="C755">
        <v>1.3537408567000002E-3</v>
      </c>
      <c r="D755">
        <v>0.153</v>
      </c>
      <c r="E755">
        <f t="shared" si="40"/>
        <v>2.0712235107510002E-4</v>
      </c>
      <c r="G755" t="s">
        <v>691</v>
      </c>
      <c r="H755" t="s">
        <v>692</v>
      </c>
      <c r="I755">
        <v>8.9608914012995536E-4</v>
      </c>
      <c r="J755">
        <v>0.379</v>
      </c>
      <c r="K755">
        <v>3.3961778410925307E-4</v>
      </c>
      <c r="L755" s="33">
        <f t="shared" si="41"/>
        <v>3.4636421717500871E-3</v>
      </c>
      <c r="M755" s="33">
        <f t="shared" si="42"/>
        <v>0</v>
      </c>
    </row>
    <row r="756" spans="1:13" x14ac:dyDescent="0.25">
      <c r="A756">
        <v>43724</v>
      </c>
      <c r="B756" t="s">
        <v>993</v>
      </c>
      <c r="C756">
        <v>3.7870657040000005E-4</v>
      </c>
      <c r="D756">
        <v>0.153</v>
      </c>
      <c r="E756">
        <f t="shared" si="40"/>
        <v>5.794210527120001E-5</v>
      </c>
      <c r="G756" t="s">
        <v>691</v>
      </c>
      <c r="H756" t="s">
        <v>692</v>
      </c>
      <c r="I756">
        <v>4.018983303023922E-6</v>
      </c>
      <c r="J756">
        <v>0.33700000000000002</v>
      </c>
      <c r="K756">
        <v>1.3543973731190617E-6</v>
      </c>
      <c r="L756" s="33">
        <f t="shared" si="41"/>
        <v>3.4636421717500871E-3</v>
      </c>
      <c r="M756" s="33">
        <f t="shared" si="42"/>
        <v>0</v>
      </c>
    </row>
    <row r="757" spans="1:13" x14ac:dyDescent="0.25">
      <c r="A757">
        <v>43725</v>
      </c>
      <c r="B757" t="s">
        <v>626</v>
      </c>
      <c r="C757">
        <v>4.6117431509999993E-4</v>
      </c>
      <c r="D757">
        <v>0.153</v>
      </c>
      <c r="E757">
        <f t="shared" si="40"/>
        <v>7.0559670210299991E-5</v>
      </c>
      <c r="G757" t="s">
        <v>691</v>
      </c>
      <c r="H757" t="s">
        <v>692</v>
      </c>
      <c r="I757">
        <v>3.5844352827723506E-3</v>
      </c>
      <c r="J757">
        <v>0.153</v>
      </c>
      <c r="K757">
        <v>5.484185982641696E-4</v>
      </c>
      <c r="L757" s="33">
        <f t="shared" si="41"/>
        <v>3.4636421717500871E-3</v>
      </c>
      <c r="M757" s="33">
        <f t="shared" si="42"/>
        <v>0</v>
      </c>
    </row>
    <row r="758" spans="1:13" x14ac:dyDescent="0.25">
      <c r="A758">
        <v>43802</v>
      </c>
      <c r="B758" t="s">
        <v>627</v>
      </c>
      <c r="C758">
        <v>1.1212351935000003E-3</v>
      </c>
      <c r="D758">
        <v>0.153</v>
      </c>
      <c r="E758">
        <f t="shared" si="40"/>
        <v>1.7154898460550004E-4</v>
      </c>
      <c r="G758" t="s">
        <v>691</v>
      </c>
      <c r="H758" t="s">
        <v>692</v>
      </c>
      <c r="I758">
        <v>5.7027655066169963E-5</v>
      </c>
      <c r="J758">
        <v>9.6000000000000002E-2</v>
      </c>
      <c r="K758">
        <v>5.4746548863523169E-6</v>
      </c>
      <c r="L758" s="33">
        <f t="shared" si="41"/>
        <v>3.4636421717500871E-3</v>
      </c>
      <c r="M758" s="33">
        <f t="shared" si="42"/>
        <v>3.4636421717500871E-3</v>
      </c>
    </row>
    <row r="759" spans="1:13" x14ac:dyDescent="0.25">
      <c r="A759">
        <v>43817</v>
      </c>
      <c r="B759" t="s">
        <v>597</v>
      </c>
      <c r="C759">
        <v>9.9598666549999999E-3</v>
      </c>
      <c r="D759">
        <v>0.153</v>
      </c>
      <c r="E759">
        <f t="shared" si="40"/>
        <v>1.5238595982149999E-3</v>
      </c>
      <c r="G759" t="s">
        <v>697</v>
      </c>
      <c r="H759" t="s">
        <v>698</v>
      </c>
      <c r="I759">
        <v>3.5147996970918763E-2</v>
      </c>
      <c r="J759">
        <v>3.5000000000000003E-2</v>
      </c>
      <c r="K759">
        <v>1.2301798939821568E-3</v>
      </c>
      <c r="L759" s="33">
        <f t="shared" si="41"/>
        <v>1.6587286795300381E-3</v>
      </c>
      <c r="M759" s="33">
        <f t="shared" si="42"/>
        <v>0</v>
      </c>
    </row>
    <row r="760" spans="1:13" x14ac:dyDescent="0.25">
      <c r="A760">
        <v>43824</v>
      </c>
      <c r="B760" t="s">
        <v>994</v>
      </c>
      <c r="C760">
        <v>1.0521202689999999E-4</v>
      </c>
      <c r="D760">
        <v>0.153</v>
      </c>
      <c r="E760">
        <f t="shared" si="40"/>
        <v>1.6097440115699997E-5</v>
      </c>
      <c r="G760" t="s">
        <v>697</v>
      </c>
      <c r="H760" t="s">
        <v>698</v>
      </c>
      <c r="I760">
        <v>4.2913366308902087E-4</v>
      </c>
      <c r="J760">
        <v>0.379</v>
      </c>
      <c r="K760">
        <v>1.6264165831073892E-4</v>
      </c>
      <c r="L760" s="33">
        <f t="shared" si="41"/>
        <v>1.6587286795300381E-3</v>
      </c>
      <c r="M760" s="33">
        <f t="shared" si="42"/>
        <v>0</v>
      </c>
    </row>
    <row r="761" spans="1:13" x14ac:dyDescent="0.25">
      <c r="A761">
        <v>43872</v>
      </c>
      <c r="B761" t="s">
        <v>1101</v>
      </c>
      <c r="C761">
        <v>1.0044E-8</v>
      </c>
      <c r="D761">
        <v>0.153</v>
      </c>
      <c r="E761">
        <f t="shared" si="40"/>
        <v>1.5367319999999999E-9</v>
      </c>
      <c r="G761" t="s">
        <v>697</v>
      </c>
      <c r="H761" t="s">
        <v>698</v>
      </c>
      <c r="I761">
        <v>1.9246660054621956E-6</v>
      </c>
      <c r="J761">
        <v>0.33700000000000002</v>
      </c>
      <c r="K761">
        <v>6.4861244384075998E-7</v>
      </c>
      <c r="L761" s="33">
        <f t="shared" si="41"/>
        <v>1.6587286795300381E-3</v>
      </c>
      <c r="M761" s="33">
        <f t="shared" si="42"/>
        <v>0</v>
      </c>
    </row>
    <row r="762" spans="1:13" x14ac:dyDescent="0.25">
      <c r="A762">
        <v>43874</v>
      </c>
      <c r="B762" t="s">
        <v>1043</v>
      </c>
      <c r="C762">
        <v>7.0427663999999998E-6</v>
      </c>
      <c r="D762">
        <v>0.153</v>
      </c>
      <c r="E762">
        <f t="shared" si="40"/>
        <v>1.0775432591999999E-6</v>
      </c>
      <c r="G762" t="s">
        <v>697</v>
      </c>
      <c r="H762" t="s">
        <v>698</v>
      </c>
      <c r="I762">
        <v>1.7165804234120308E-3</v>
      </c>
      <c r="J762">
        <v>0.153</v>
      </c>
      <c r="K762">
        <v>2.6263680478204072E-4</v>
      </c>
      <c r="L762" s="33">
        <f t="shared" si="41"/>
        <v>1.6587286795300381E-3</v>
      </c>
      <c r="M762" s="33">
        <f t="shared" si="42"/>
        <v>0</v>
      </c>
    </row>
    <row r="763" spans="1:13" x14ac:dyDescent="0.25">
      <c r="A763">
        <v>43882</v>
      </c>
      <c r="B763" t="s">
        <v>629</v>
      </c>
      <c r="C763">
        <v>3.4739685000000002E-6</v>
      </c>
      <c r="D763">
        <v>0.153</v>
      </c>
      <c r="E763">
        <f t="shared" si="40"/>
        <v>5.3151718050000003E-7</v>
      </c>
      <c r="G763" t="s">
        <v>697</v>
      </c>
      <c r="H763" t="s">
        <v>698</v>
      </c>
      <c r="I763">
        <v>2.7309479283969553E-5</v>
      </c>
      <c r="J763">
        <v>9.6000000000000002E-2</v>
      </c>
      <c r="K763">
        <v>2.621710011261077E-6</v>
      </c>
      <c r="L763" s="33">
        <f t="shared" si="41"/>
        <v>1.6587286795300381E-3</v>
      </c>
      <c r="M763" s="33">
        <f t="shared" si="42"/>
        <v>1.6587286795300381E-3</v>
      </c>
    </row>
    <row r="764" spans="1:13" x14ac:dyDescent="0.25">
      <c r="A764">
        <v>43883</v>
      </c>
      <c r="B764" t="s">
        <v>630</v>
      </c>
      <c r="C764">
        <v>9.0659654999999999E-6</v>
      </c>
      <c r="D764">
        <v>0.153</v>
      </c>
      <c r="E764">
        <f t="shared" si="40"/>
        <v>1.3870927214999999E-6</v>
      </c>
      <c r="G764" t="s">
        <v>717</v>
      </c>
      <c r="H764" t="s">
        <v>718</v>
      </c>
      <c r="I764">
        <v>6.5202462107176295E-3</v>
      </c>
      <c r="J764">
        <v>3.5000000000000003E-2</v>
      </c>
      <c r="K764">
        <v>2.2820861737511705E-4</v>
      </c>
      <c r="L764" s="33">
        <f t="shared" si="41"/>
        <v>4.0299601520976773E-3</v>
      </c>
      <c r="M764" s="33">
        <f t="shared" si="42"/>
        <v>0</v>
      </c>
    </row>
    <row r="765" spans="1:13" x14ac:dyDescent="0.25">
      <c r="A765">
        <v>43897</v>
      </c>
      <c r="B765" t="s">
        <v>1188</v>
      </c>
      <c r="C765">
        <v>2.3148908999999999E-5</v>
      </c>
      <c r="D765">
        <v>0.153</v>
      </c>
      <c r="E765">
        <f t="shared" si="40"/>
        <v>3.5417830769999996E-6</v>
      </c>
      <c r="G765" t="s">
        <v>717</v>
      </c>
      <c r="H765" t="s">
        <v>718</v>
      </c>
      <c r="I765">
        <v>6.8010079424970418E-3</v>
      </c>
      <c r="J765">
        <v>0.379</v>
      </c>
      <c r="K765">
        <v>2.5775820102063788E-3</v>
      </c>
      <c r="L765" s="33">
        <f t="shared" si="41"/>
        <v>4.0299601520976773E-3</v>
      </c>
      <c r="M765" s="33">
        <f t="shared" si="42"/>
        <v>0</v>
      </c>
    </row>
    <row r="766" spans="1:13" x14ac:dyDescent="0.25">
      <c r="A766">
        <v>43899</v>
      </c>
      <c r="B766" t="s">
        <v>632</v>
      </c>
      <c r="C766">
        <v>1.5015779999999998E-5</v>
      </c>
      <c r="D766">
        <v>0.153</v>
      </c>
      <c r="E766">
        <f t="shared" si="40"/>
        <v>2.2974143399999997E-6</v>
      </c>
      <c r="G766" t="s">
        <v>717</v>
      </c>
      <c r="H766" t="s">
        <v>718</v>
      </c>
      <c r="I766">
        <v>2.2313477512010779E-5</v>
      </c>
      <c r="J766">
        <v>0.33700000000000002</v>
      </c>
      <c r="K766">
        <v>7.5196419215476329E-6</v>
      </c>
      <c r="L766" s="33">
        <f t="shared" si="41"/>
        <v>4.0299601520976773E-3</v>
      </c>
      <c r="M766" s="33">
        <f t="shared" si="42"/>
        <v>0</v>
      </c>
    </row>
    <row r="767" spans="1:13" x14ac:dyDescent="0.25">
      <c r="A767">
        <v>43900</v>
      </c>
      <c r="B767" t="s">
        <v>633</v>
      </c>
      <c r="C767">
        <v>1.4061599999999999E-7</v>
      </c>
      <c r="D767">
        <v>0.153</v>
      </c>
      <c r="E767">
        <f t="shared" si="40"/>
        <v>2.1514248E-8</v>
      </c>
      <c r="G767" t="s">
        <v>717</v>
      </c>
      <c r="H767" t="s">
        <v>718</v>
      </c>
      <c r="I767">
        <v>7.9460890463261772E-3</v>
      </c>
      <c r="J767">
        <v>0.153</v>
      </c>
      <c r="K767">
        <v>1.215751624087905E-3</v>
      </c>
      <c r="L767" s="33">
        <f t="shared" si="41"/>
        <v>4.0299601520976773E-3</v>
      </c>
      <c r="M767" s="33">
        <f t="shared" si="42"/>
        <v>0</v>
      </c>
    </row>
    <row r="768" spans="1:13" x14ac:dyDescent="0.25">
      <c r="A768">
        <v>43904</v>
      </c>
      <c r="B768" t="s">
        <v>598</v>
      </c>
      <c r="C768">
        <v>5.6458787999999998E-6</v>
      </c>
      <c r="D768">
        <v>0.153</v>
      </c>
      <c r="E768">
        <f t="shared" si="40"/>
        <v>8.6381945639999993E-7</v>
      </c>
      <c r="G768" t="s">
        <v>717</v>
      </c>
      <c r="H768" t="s">
        <v>718</v>
      </c>
      <c r="I768">
        <v>9.3568594450953423E-6</v>
      </c>
      <c r="J768">
        <v>9.6000000000000002E-2</v>
      </c>
      <c r="K768">
        <v>8.9825850672915283E-7</v>
      </c>
      <c r="L768" s="33">
        <f t="shared" si="41"/>
        <v>4.0299601520976773E-3</v>
      </c>
      <c r="M768" s="33">
        <f t="shared" si="42"/>
        <v>4.0299601520976773E-3</v>
      </c>
    </row>
    <row r="769" spans="1:13" x14ac:dyDescent="0.25">
      <c r="A769">
        <v>43907</v>
      </c>
      <c r="B769" t="s">
        <v>1189</v>
      </c>
      <c r="C769">
        <v>8.849414727E-4</v>
      </c>
      <c r="D769">
        <v>0.153</v>
      </c>
      <c r="E769">
        <f t="shared" si="40"/>
        <v>1.3539604532309998E-4</v>
      </c>
      <c r="G769" t="s">
        <v>723</v>
      </c>
      <c r="H769" t="s">
        <v>724</v>
      </c>
      <c r="I769">
        <v>1.120183001323778E-2</v>
      </c>
      <c r="J769">
        <v>3.5000000000000003E-2</v>
      </c>
      <c r="K769">
        <v>3.9206405046332234E-4</v>
      </c>
      <c r="L769" s="33">
        <f t="shared" si="41"/>
        <v>6.9234984637266458E-3</v>
      </c>
      <c r="M769" s="33">
        <f t="shared" si="42"/>
        <v>0</v>
      </c>
    </row>
    <row r="770" spans="1:13" x14ac:dyDescent="0.25">
      <c r="A770">
        <v>43913</v>
      </c>
      <c r="B770" t="s">
        <v>1044</v>
      </c>
      <c r="C770">
        <v>1.148234E-7</v>
      </c>
      <c r="D770">
        <v>0.153</v>
      </c>
      <c r="E770">
        <f t="shared" si="40"/>
        <v>1.7567980199999999E-8</v>
      </c>
      <c r="G770" t="s">
        <v>723</v>
      </c>
      <c r="H770" t="s">
        <v>724</v>
      </c>
      <c r="I770">
        <v>1.1684157411815183E-2</v>
      </c>
      <c r="J770">
        <v>0.379</v>
      </c>
      <c r="K770">
        <v>4.4282956590779542E-3</v>
      </c>
      <c r="L770" s="33">
        <f t="shared" si="41"/>
        <v>6.9234984637266458E-3</v>
      </c>
      <c r="M770" s="33">
        <f t="shared" si="42"/>
        <v>0</v>
      </c>
    </row>
    <row r="771" spans="1:13" x14ac:dyDescent="0.25">
      <c r="A771">
        <v>43917</v>
      </c>
      <c r="B771" t="s">
        <v>1204</v>
      </c>
      <c r="C771">
        <v>5.8064499600000006E-5</v>
      </c>
      <c r="D771">
        <v>0.153</v>
      </c>
      <c r="E771">
        <f t="shared" si="40"/>
        <v>8.8838684388000013E-6</v>
      </c>
      <c r="G771" t="s">
        <v>723</v>
      </c>
      <c r="H771" t="s">
        <v>724</v>
      </c>
      <c r="I771">
        <v>3.8334507592824275E-5</v>
      </c>
      <c r="J771">
        <v>0.33700000000000002</v>
      </c>
      <c r="K771">
        <v>1.2918729058781781E-5</v>
      </c>
      <c r="L771" s="33">
        <f t="shared" si="41"/>
        <v>6.9234984637266458E-3</v>
      </c>
      <c r="M771" s="33">
        <f t="shared" si="42"/>
        <v>0</v>
      </c>
    </row>
    <row r="772" spans="1:13" x14ac:dyDescent="0.25">
      <c r="A772">
        <v>43926</v>
      </c>
      <c r="B772" t="s">
        <v>1205</v>
      </c>
      <c r="C772">
        <v>3.6228360000000007E-7</v>
      </c>
      <c r="D772">
        <v>0.153</v>
      </c>
      <c r="E772">
        <f t="shared" ref="E772:E835" si="43">C772*D772</f>
        <v>5.5429390800000012E-8</v>
      </c>
      <c r="G772" t="s">
        <v>723</v>
      </c>
      <c r="H772" t="s">
        <v>724</v>
      </c>
      <c r="I772">
        <v>1.3651482383391717E-2</v>
      </c>
      <c r="J772">
        <v>0.153</v>
      </c>
      <c r="K772">
        <v>2.0886768046589326E-3</v>
      </c>
      <c r="L772" s="33">
        <f t="shared" ref="L772:L835" si="44">SUMIF($G$3:$G$1148,G772,$K$3:$K$1148)</f>
        <v>6.9234984637266458E-3</v>
      </c>
      <c r="M772" s="33">
        <f t="shared" ref="M772:M835" si="45">IF(G772=G773,0,L772)</f>
        <v>0</v>
      </c>
    </row>
    <row r="773" spans="1:13" x14ac:dyDescent="0.25">
      <c r="A773">
        <v>43928</v>
      </c>
      <c r="B773" t="s">
        <v>635</v>
      </c>
      <c r="C773">
        <v>1.5065999999999997E-7</v>
      </c>
      <c r="D773">
        <v>0.153</v>
      </c>
      <c r="E773">
        <f t="shared" si="43"/>
        <v>2.3050979999999996E-8</v>
      </c>
      <c r="G773" t="s">
        <v>723</v>
      </c>
      <c r="H773" t="s">
        <v>724</v>
      </c>
      <c r="I773">
        <v>1.6075213204742565E-5</v>
      </c>
      <c r="J773">
        <v>9.6000000000000002E-2</v>
      </c>
      <c r="K773">
        <v>1.5432204676552862E-6</v>
      </c>
      <c r="L773" s="33">
        <f t="shared" si="44"/>
        <v>6.9234984637266458E-3</v>
      </c>
      <c r="M773" s="33">
        <f t="shared" si="45"/>
        <v>6.9234984637266458E-3</v>
      </c>
    </row>
    <row r="774" spans="1:13" x14ac:dyDescent="0.25">
      <c r="A774">
        <v>43948</v>
      </c>
      <c r="B774" t="s">
        <v>1046</v>
      </c>
      <c r="C774">
        <v>8.4559360499999997E-5</v>
      </c>
      <c r="D774">
        <v>0.153</v>
      </c>
      <c r="E774">
        <f t="shared" si="43"/>
        <v>1.29375821565E-5</v>
      </c>
      <c r="G774" t="s">
        <v>739</v>
      </c>
      <c r="H774" t="s">
        <v>740</v>
      </c>
      <c r="I774">
        <v>4.2024665296710114E-5</v>
      </c>
      <c r="J774">
        <v>3.5000000000000003E-2</v>
      </c>
      <c r="K774">
        <v>1.4708632853848542E-6</v>
      </c>
      <c r="L774" s="33">
        <f t="shared" si="44"/>
        <v>2.4117462591393912E-4</v>
      </c>
      <c r="M774" s="33">
        <f t="shared" si="45"/>
        <v>0</v>
      </c>
    </row>
    <row r="775" spans="1:13" x14ac:dyDescent="0.25">
      <c r="A775">
        <v>43956</v>
      </c>
      <c r="B775" t="s">
        <v>1118</v>
      </c>
      <c r="C775">
        <v>7.8628492799999992E-5</v>
      </c>
      <c r="D775">
        <v>0.153</v>
      </c>
      <c r="E775">
        <f t="shared" si="43"/>
        <v>1.2030159398399999E-5</v>
      </c>
      <c r="G775" t="s">
        <v>739</v>
      </c>
      <c r="H775" t="s">
        <v>740</v>
      </c>
      <c r="I775">
        <v>2.2875529518396668E-4</v>
      </c>
      <c r="J775">
        <v>0.379</v>
      </c>
      <c r="K775">
        <v>8.6698256874723372E-5</v>
      </c>
      <c r="L775" s="33">
        <f t="shared" si="44"/>
        <v>2.4117462591393912E-4</v>
      </c>
      <c r="M775" s="33">
        <f t="shared" si="45"/>
        <v>0</v>
      </c>
    </row>
    <row r="776" spans="1:13" x14ac:dyDescent="0.25">
      <c r="A776">
        <v>43957</v>
      </c>
      <c r="B776" t="s">
        <v>1190</v>
      </c>
      <c r="C776">
        <v>9.9214631999999998E-5</v>
      </c>
      <c r="D776">
        <v>0.153</v>
      </c>
      <c r="E776">
        <f t="shared" si="43"/>
        <v>1.5179838695999999E-5</v>
      </c>
      <c r="G776" t="s">
        <v>739</v>
      </c>
      <c r="H776" t="s">
        <v>740</v>
      </c>
      <c r="I776">
        <v>9.9141313649428811E-4</v>
      </c>
      <c r="J776">
        <v>0.153</v>
      </c>
      <c r="K776">
        <v>1.5168620988362607E-4</v>
      </c>
      <c r="L776" s="33">
        <f t="shared" si="44"/>
        <v>2.4117462591393912E-4</v>
      </c>
      <c r="M776" s="33">
        <f t="shared" si="45"/>
        <v>0</v>
      </c>
    </row>
    <row r="777" spans="1:13" x14ac:dyDescent="0.25">
      <c r="A777">
        <v>43960</v>
      </c>
      <c r="B777" t="s">
        <v>1063</v>
      </c>
      <c r="C777">
        <v>1.01185612E-5</v>
      </c>
      <c r="D777">
        <v>0.153</v>
      </c>
      <c r="E777">
        <f t="shared" si="43"/>
        <v>1.5481398635999999E-6</v>
      </c>
      <c r="G777" t="s">
        <v>739</v>
      </c>
      <c r="H777" t="s">
        <v>740</v>
      </c>
      <c r="I777">
        <v>1.3742665314633658E-5</v>
      </c>
      <c r="J777">
        <v>9.6000000000000002E-2</v>
      </c>
      <c r="K777">
        <v>1.3192958702048313E-6</v>
      </c>
      <c r="L777" s="33">
        <f t="shared" si="44"/>
        <v>2.4117462591393912E-4</v>
      </c>
      <c r="M777" s="33">
        <f t="shared" si="45"/>
        <v>2.4117462591393912E-4</v>
      </c>
    </row>
    <row r="778" spans="1:13" x14ac:dyDescent="0.25">
      <c r="A778">
        <v>43963</v>
      </c>
      <c r="B778" t="s">
        <v>637</v>
      </c>
      <c r="C778">
        <v>5.1977699999999998E-7</v>
      </c>
      <c r="D778">
        <v>0.153</v>
      </c>
      <c r="E778">
        <f t="shared" si="43"/>
        <v>7.9525880999999999E-8</v>
      </c>
      <c r="G778" t="s">
        <v>747</v>
      </c>
      <c r="H778" t="s">
        <v>748</v>
      </c>
      <c r="I778">
        <v>8.8193484798536853E-6</v>
      </c>
      <c r="J778">
        <v>3.5000000000000003E-2</v>
      </c>
      <c r="K778">
        <v>3.0867719679487904E-7</v>
      </c>
      <c r="L778" s="33">
        <f t="shared" si="44"/>
        <v>7.4742517736986215E-5</v>
      </c>
      <c r="M778" s="33">
        <f t="shared" si="45"/>
        <v>0</v>
      </c>
    </row>
    <row r="779" spans="1:13" x14ac:dyDescent="0.25">
      <c r="A779">
        <v>43965</v>
      </c>
      <c r="B779" t="s">
        <v>1020</v>
      </c>
      <c r="C779">
        <v>4.8914999999999998E-8</v>
      </c>
      <c r="D779">
        <v>0.153</v>
      </c>
      <c r="E779">
        <f t="shared" si="43"/>
        <v>7.4839949999999994E-9</v>
      </c>
      <c r="G779" t="s">
        <v>747</v>
      </c>
      <c r="H779" t="s">
        <v>748</v>
      </c>
      <c r="I779">
        <v>2.6025997888740487E-5</v>
      </c>
      <c r="J779">
        <v>0.379</v>
      </c>
      <c r="K779">
        <v>9.8638531998326451E-6</v>
      </c>
      <c r="L779" s="33">
        <f t="shared" si="44"/>
        <v>7.4742517736986215E-5</v>
      </c>
      <c r="M779" s="33">
        <f t="shared" si="45"/>
        <v>0</v>
      </c>
    </row>
    <row r="780" spans="1:13" x14ac:dyDescent="0.25">
      <c r="A780">
        <v>43968</v>
      </c>
      <c r="B780" t="s">
        <v>599</v>
      </c>
      <c r="C780">
        <v>2.2724550000000001E-7</v>
      </c>
      <c r="D780">
        <v>0.153</v>
      </c>
      <c r="E780">
        <f t="shared" si="43"/>
        <v>3.4768561500000003E-8</v>
      </c>
      <c r="G780" t="s">
        <v>747</v>
      </c>
      <c r="H780" t="s">
        <v>748</v>
      </c>
      <c r="I780">
        <v>1.8539502367013338E-4</v>
      </c>
      <c r="J780">
        <v>0.153</v>
      </c>
      <c r="K780">
        <v>2.8365438621530407E-5</v>
      </c>
      <c r="L780" s="33">
        <f t="shared" si="44"/>
        <v>7.4742517736986215E-5</v>
      </c>
      <c r="M780" s="33">
        <f t="shared" si="45"/>
        <v>0</v>
      </c>
    </row>
    <row r="781" spans="1:13" x14ac:dyDescent="0.25">
      <c r="A781">
        <v>43971</v>
      </c>
      <c r="B781" t="s">
        <v>1206</v>
      </c>
      <c r="C781">
        <v>2.8070400000000001E-8</v>
      </c>
      <c r="D781">
        <v>0.153</v>
      </c>
      <c r="E781">
        <f t="shared" si="43"/>
        <v>4.2947712000000004E-9</v>
      </c>
      <c r="G781" t="s">
        <v>747</v>
      </c>
      <c r="H781" t="s">
        <v>748</v>
      </c>
      <c r="I781">
        <v>3.7713071582112789E-4</v>
      </c>
      <c r="J781">
        <v>9.6000000000000002E-2</v>
      </c>
      <c r="K781">
        <v>3.6204548718828277E-5</v>
      </c>
      <c r="L781" s="33">
        <f t="shared" si="44"/>
        <v>7.4742517736986215E-5</v>
      </c>
      <c r="M781" s="33">
        <f t="shared" si="45"/>
        <v>7.4742517736986215E-5</v>
      </c>
    </row>
    <row r="782" spans="1:13" x14ac:dyDescent="0.25">
      <c r="A782">
        <v>43978</v>
      </c>
      <c r="B782" t="s">
        <v>1207</v>
      </c>
      <c r="C782">
        <v>2.5931786400000003E-5</v>
      </c>
      <c r="D782">
        <v>0.153</v>
      </c>
      <c r="E782">
        <f t="shared" si="43"/>
        <v>3.9675633192000001E-6</v>
      </c>
      <c r="G782" t="s">
        <v>795</v>
      </c>
      <c r="H782" t="s">
        <v>796</v>
      </c>
      <c r="I782">
        <v>4.0388971291449244E-6</v>
      </c>
      <c r="J782">
        <v>3.5000000000000003E-2</v>
      </c>
      <c r="K782">
        <v>1.4136139952007236E-7</v>
      </c>
      <c r="L782" s="33">
        <f t="shared" si="44"/>
        <v>3.7089711744109616E-5</v>
      </c>
      <c r="M782" s="33">
        <f t="shared" si="45"/>
        <v>0</v>
      </c>
    </row>
    <row r="783" spans="1:13" x14ac:dyDescent="0.25">
      <c r="A783">
        <v>43986</v>
      </c>
      <c r="B783" t="s">
        <v>638</v>
      </c>
      <c r="C783">
        <v>1.4938799999999999E-7</v>
      </c>
      <c r="D783">
        <v>0.153</v>
      </c>
      <c r="E783">
        <f t="shared" si="43"/>
        <v>2.2856363999999997E-8</v>
      </c>
      <c r="G783" t="s">
        <v>795</v>
      </c>
      <c r="H783" t="s">
        <v>796</v>
      </c>
      <c r="I783">
        <v>1.3538090426902055E-5</v>
      </c>
      <c r="J783">
        <v>0.379</v>
      </c>
      <c r="K783">
        <v>5.1309362717958792E-6</v>
      </c>
      <c r="L783" s="33">
        <f t="shared" si="44"/>
        <v>3.7089711744109616E-5</v>
      </c>
      <c r="M783" s="33">
        <f t="shared" si="45"/>
        <v>0</v>
      </c>
    </row>
    <row r="784" spans="1:13" x14ac:dyDescent="0.25">
      <c r="A784">
        <v>43987</v>
      </c>
      <c r="B784" t="s">
        <v>1191</v>
      </c>
      <c r="C784">
        <v>3.1261949999999999E-7</v>
      </c>
      <c r="D784">
        <v>0.153</v>
      </c>
      <c r="E784">
        <f t="shared" si="43"/>
        <v>4.7830783499999995E-8</v>
      </c>
      <c r="G784" t="s">
        <v>795</v>
      </c>
      <c r="H784" t="s">
        <v>796</v>
      </c>
      <c r="I784">
        <v>5.8607039131712756E-8</v>
      </c>
      <c r="J784">
        <v>0.33700000000000002</v>
      </c>
      <c r="K784">
        <v>1.9750572187387198E-8</v>
      </c>
      <c r="L784" s="33">
        <f t="shared" si="44"/>
        <v>3.7089711744109616E-5</v>
      </c>
      <c r="M784" s="33">
        <f t="shared" si="45"/>
        <v>0</v>
      </c>
    </row>
    <row r="785" spans="1:13" x14ac:dyDescent="0.25">
      <c r="A785">
        <v>43991</v>
      </c>
      <c r="B785" t="s">
        <v>600</v>
      </c>
      <c r="C785">
        <v>7.5263760000000002E-7</v>
      </c>
      <c r="D785">
        <v>0.153</v>
      </c>
      <c r="E785">
        <f t="shared" si="43"/>
        <v>1.151535528E-7</v>
      </c>
      <c r="G785" t="s">
        <v>795</v>
      </c>
      <c r="H785" t="s">
        <v>796</v>
      </c>
      <c r="I785">
        <v>1.1290363604392532E-4</v>
      </c>
      <c r="J785">
        <v>0.153</v>
      </c>
      <c r="K785">
        <v>1.7274256314720575E-5</v>
      </c>
      <c r="L785" s="33">
        <f t="shared" si="44"/>
        <v>3.7089711744109616E-5</v>
      </c>
      <c r="M785" s="33">
        <f t="shared" si="45"/>
        <v>0</v>
      </c>
    </row>
    <row r="786" spans="1:13" x14ac:dyDescent="0.25">
      <c r="A786">
        <v>44203</v>
      </c>
      <c r="B786" t="s">
        <v>1024</v>
      </c>
      <c r="C786">
        <v>7.8279844499999987E-5</v>
      </c>
      <c r="D786">
        <v>0.153</v>
      </c>
      <c r="E786">
        <f t="shared" si="43"/>
        <v>1.1976816208499998E-5</v>
      </c>
      <c r="G786" t="s">
        <v>795</v>
      </c>
      <c r="H786" t="s">
        <v>796</v>
      </c>
      <c r="I786">
        <v>1.5128549151964272E-4</v>
      </c>
      <c r="J786">
        <v>9.6000000000000002E-2</v>
      </c>
      <c r="K786">
        <v>1.4523407185885702E-5</v>
      </c>
      <c r="L786" s="33">
        <f t="shared" si="44"/>
        <v>3.7089711744109616E-5</v>
      </c>
      <c r="M786" s="33">
        <f t="shared" si="45"/>
        <v>3.7089711744109616E-5</v>
      </c>
    </row>
    <row r="787" spans="1:13" x14ac:dyDescent="0.25">
      <c r="A787">
        <v>44206</v>
      </c>
      <c r="B787" t="s">
        <v>995</v>
      </c>
      <c r="C787">
        <v>2.89505058E-5</v>
      </c>
      <c r="D787">
        <v>0.153</v>
      </c>
      <c r="E787">
        <f t="shared" si="43"/>
        <v>4.4294273874000001E-6</v>
      </c>
      <c r="G787" t="s">
        <v>805</v>
      </c>
      <c r="H787" t="s">
        <v>806</v>
      </c>
      <c r="I787">
        <v>4.1131601342675492E-6</v>
      </c>
      <c r="J787">
        <v>3.5000000000000003E-2</v>
      </c>
      <c r="K787">
        <v>1.4396060469936423E-7</v>
      </c>
      <c r="L787" s="33">
        <f t="shared" si="44"/>
        <v>3.7780453124374062E-5</v>
      </c>
      <c r="M787" s="33">
        <f t="shared" si="45"/>
        <v>0</v>
      </c>
    </row>
    <row r="788" spans="1:13" x14ac:dyDescent="0.25">
      <c r="A788">
        <v>44211</v>
      </c>
      <c r="B788" t="s">
        <v>996</v>
      </c>
      <c r="C788">
        <v>2.3043629999999999E-7</v>
      </c>
      <c r="D788">
        <v>0.153</v>
      </c>
      <c r="E788">
        <f t="shared" si="43"/>
        <v>3.5256753899999995E-8</v>
      </c>
      <c r="G788" t="s">
        <v>805</v>
      </c>
      <c r="H788" t="s">
        <v>806</v>
      </c>
      <c r="I788">
        <v>1.379242477002963E-5</v>
      </c>
      <c r="J788">
        <v>0.379</v>
      </c>
      <c r="K788">
        <v>5.2273289878412301E-6</v>
      </c>
      <c r="L788" s="33">
        <f t="shared" si="44"/>
        <v>3.7780453124374062E-5</v>
      </c>
      <c r="M788" s="33">
        <f t="shared" si="45"/>
        <v>0</v>
      </c>
    </row>
    <row r="789" spans="1:13" x14ac:dyDescent="0.25">
      <c r="A789">
        <v>44212</v>
      </c>
      <c r="B789" t="s">
        <v>563</v>
      </c>
      <c r="C789">
        <v>1.0044E-8</v>
      </c>
      <c r="D789">
        <v>0.153</v>
      </c>
      <c r="E789">
        <f t="shared" si="43"/>
        <v>1.5367319999999999E-9</v>
      </c>
      <c r="G789" t="s">
        <v>805</v>
      </c>
      <c r="H789" t="s">
        <v>806</v>
      </c>
      <c r="I789">
        <v>5.9637645080764714E-8</v>
      </c>
      <c r="J789">
        <v>0.33700000000000002</v>
      </c>
      <c r="K789">
        <v>2.0097886392217709E-8</v>
      </c>
      <c r="L789" s="33">
        <f t="shared" si="44"/>
        <v>3.7780453124374062E-5</v>
      </c>
      <c r="M789" s="33">
        <f t="shared" si="45"/>
        <v>0</v>
      </c>
    </row>
    <row r="790" spans="1:13" x14ac:dyDescent="0.25">
      <c r="A790">
        <v>44220</v>
      </c>
      <c r="B790" t="s">
        <v>968</v>
      </c>
      <c r="C790">
        <v>7.0176000000000003E-9</v>
      </c>
      <c r="D790">
        <v>0.153</v>
      </c>
      <c r="E790">
        <f t="shared" si="43"/>
        <v>1.0736928000000001E-9</v>
      </c>
      <c r="G790" t="s">
        <v>805</v>
      </c>
      <c r="H790" t="s">
        <v>806</v>
      </c>
      <c r="I790">
        <v>1.1504825377817526E-4</v>
      </c>
      <c r="J790">
        <v>0.153</v>
      </c>
      <c r="K790">
        <v>1.7602382828060815E-5</v>
      </c>
      <c r="L790" s="33">
        <f t="shared" si="44"/>
        <v>3.7780453124374062E-5</v>
      </c>
      <c r="M790" s="33">
        <f t="shared" si="45"/>
        <v>0</v>
      </c>
    </row>
    <row r="791" spans="1:13" x14ac:dyDescent="0.25">
      <c r="A791">
        <v>44223</v>
      </c>
      <c r="B791" t="s">
        <v>564</v>
      </c>
      <c r="C791">
        <v>1.0254282370000001E-4</v>
      </c>
      <c r="D791">
        <v>0.153</v>
      </c>
      <c r="E791">
        <f t="shared" si="43"/>
        <v>1.56890520261E-5</v>
      </c>
      <c r="G791" t="s">
        <v>805</v>
      </c>
      <c r="H791" t="s">
        <v>806</v>
      </c>
      <c r="I791">
        <v>1.5402794601437951E-4</v>
      </c>
      <c r="J791">
        <v>9.6000000000000002E-2</v>
      </c>
      <c r="K791">
        <v>1.4786682817380434E-5</v>
      </c>
      <c r="L791" s="33">
        <f t="shared" si="44"/>
        <v>3.7780453124374062E-5</v>
      </c>
      <c r="M791" s="33">
        <f t="shared" si="45"/>
        <v>3.7780453124374062E-5</v>
      </c>
    </row>
    <row r="792" spans="1:13" x14ac:dyDescent="0.25">
      <c r="A792">
        <v>44266</v>
      </c>
      <c r="B792" t="s">
        <v>1003</v>
      </c>
      <c r="C792">
        <v>4.5257179099999998E-5</v>
      </c>
      <c r="D792">
        <v>0.153</v>
      </c>
      <c r="E792">
        <f t="shared" si="43"/>
        <v>6.9243484022999995E-6</v>
      </c>
      <c r="G792" t="s">
        <v>745</v>
      </c>
      <c r="H792" t="s">
        <v>746</v>
      </c>
      <c r="I792">
        <v>5.1197128315256076E-5</v>
      </c>
      <c r="J792">
        <v>3.5000000000000003E-2</v>
      </c>
      <c r="K792">
        <v>1.7918994910339627E-6</v>
      </c>
      <c r="L792" s="33">
        <f t="shared" si="44"/>
        <v>2.9381100725739011E-4</v>
      </c>
      <c r="M792" s="33">
        <f t="shared" si="45"/>
        <v>0</v>
      </c>
    </row>
    <row r="793" spans="1:13" x14ac:dyDescent="0.25">
      <c r="A793">
        <v>44267</v>
      </c>
      <c r="B793" t="s">
        <v>1182</v>
      </c>
      <c r="C793">
        <v>1.9508300000000001E-8</v>
      </c>
      <c r="D793">
        <v>0.153</v>
      </c>
      <c r="E793">
        <f t="shared" si="43"/>
        <v>2.9847699000000002E-9</v>
      </c>
      <c r="G793" t="s">
        <v>745</v>
      </c>
      <c r="H793" t="s">
        <v>746</v>
      </c>
      <c r="I793">
        <v>2.7868074996674583E-4</v>
      </c>
      <c r="J793">
        <v>0.379</v>
      </c>
      <c r="K793">
        <v>1.0562000423739667E-4</v>
      </c>
      <c r="L793" s="33">
        <f t="shared" si="44"/>
        <v>2.9381100725739011E-4</v>
      </c>
      <c r="M793" s="33">
        <f t="shared" si="45"/>
        <v>0</v>
      </c>
    </row>
    <row r="794" spans="1:13" x14ac:dyDescent="0.25">
      <c r="A794">
        <v>45102</v>
      </c>
      <c r="B794" t="s">
        <v>586</v>
      </c>
      <c r="C794">
        <v>2.7740436273800004E-2</v>
      </c>
      <c r="D794">
        <v>0.153</v>
      </c>
      <c r="E794">
        <f t="shared" si="43"/>
        <v>4.2442867498914006E-3</v>
      </c>
      <c r="G794" t="s">
        <v>745</v>
      </c>
      <c r="H794" t="s">
        <v>746</v>
      </c>
      <c r="I794">
        <v>1.2077899222496474E-3</v>
      </c>
      <c r="J794">
        <v>0.153</v>
      </c>
      <c r="K794">
        <v>1.8479185810419606E-4</v>
      </c>
      <c r="L794" s="33">
        <f t="shared" si="44"/>
        <v>2.9381100725739011E-4</v>
      </c>
      <c r="M794" s="33">
        <f t="shared" si="45"/>
        <v>0</v>
      </c>
    </row>
    <row r="795" spans="1:13" x14ac:dyDescent="0.25">
      <c r="A795">
        <v>45107</v>
      </c>
      <c r="B795" t="s">
        <v>1073</v>
      </c>
      <c r="C795">
        <v>3.8387275999999995E-6</v>
      </c>
      <c r="D795">
        <v>0.153</v>
      </c>
      <c r="E795">
        <f t="shared" si="43"/>
        <v>5.8732532279999988E-7</v>
      </c>
      <c r="G795" t="s">
        <v>745</v>
      </c>
      <c r="H795" t="s">
        <v>746</v>
      </c>
      <c r="I795">
        <v>1.6742139841285372E-5</v>
      </c>
      <c r="J795">
        <v>9.6000000000000002E-2</v>
      </c>
      <c r="K795">
        <v>1.6072454247633957E-6</v>
      </c>
      <c r="L795" s="33">
        <f t="shared" si="44"/>
        <v>2.9381100725739011E-4</v>
      </c>
      <c r="M795" s="33">
        <f t="shared" si="45"/>
        <v>2.9381100725739011E-4</v>
      </c>
    </row>
    <row r="796" spans="1:13" x14ac:dyDescent="0.25">
      <c r="A796">
        <v>45111</v>
      </c>
      <c r="B796" t="s">
        <v>816</v>
      </c>
      <c r="C796">
        <v>7.5263760000000002E-7</v>
      </c>
      <c r="D796">
        <v>0.153</v>
      </c>
      <c r="E796">
        <f t="shared" si="43"/>
        <v>1.151535528E-7</v>
      </c>
      <c r="G796" t="s">
        <v>741</v>
      </c>
      <c r="H796" t="s">
        <v>742</v>
      </c>
      <c r="I796">
        <v>1.3546219880836968E-4</v>
      </c>
      <c r="J796">
        <v>3.5000000000000003E-2</v>
      </c>
      <c r="K796">
        <v>4.7411769582929397E-6</v>
      </c>
      <c r="L796" s="33">
        <f t="shared" si="44"/>
        <v>7.7738907118354665E-4</v>
      </c>
      <c r="M796" s="33">
        <f t="shared" si="45"/>
        <v>0</v>
      </c>
    </row>
    <row r="797" spans="1:13" x14ac:dyDescent="0.25">
      <c r="A797">
        <v>45202</v>
      </c>
      <c r="B797" t="s">
        <v>565</v>
      </c>
      <c r="C797">
        <v>6.6426690972499994E-2</v>
      </c>
      <c r="D797">
        <v>0.153</v>
      </c>
      <c r="E797">
        <f t="shared" si="43"/>
        <v>1.0163283718792498E-2</v>
      </c>
      <c r="G797" t="s">
        <v>741</v>
      </c>
      <c r="H797" t="s">
        <v>742</v>
      </c>
      <c r="I797">
        <v>7.3735587224468249E-4</v>
      </c>
      <c r="J797">
        <v>0.379</v>
      </c>
      <c r="K797">
        <v>2.7945787558073464E-4</v>
      </c>
      <c r="L797" s="33">
        <f t="shared" si="44"/>
        <v>7.7738907118354665E-4</v>
      </c>
      <c r="M797" s="33">
        <f t="shared" si="45"/>
        <v>0</v>
      </c>
    </row>
    <row r="798" spans="1:13" x14ac:dyDescent="0.25">
      <c r="A798">
        <v>45203</v>
      </c>
      <c r="B798" t="s">
        <v>587</v>
      </c>
      <c r="C798">
        <v>5.40923002E-4</v>
      </c>
      <c r="D798">
        <v>0.153</v>
      </c>
      <c r="E798">
        <f t="shared" si="43"/>
        <v>8.2761219305999998E-5</v>
      </c>
      <c r="G798" t="s">
        <v>741</v>
      </c>
      <c r="H798" t="s">
        <v>742</v>
      </c>
      <c r="I798">
        <v>3.1956694276959415E-3</v>
      </c>
      <c r="J798">
        <v>0.153</v>
      </c>
      <c r="K798">
        <v>4.8893742243747904E-4</v>
      </c>
      <c r="L798" s="33">
        <f t="shared" si="44"/>
        <v>7.7738907118354665E-4</v>
      </c>
      <c r="M798" s="33">
        <f t="shared" si="45"/>
        <v>0</v>
      </c>
    </row>
    <row r="799" spans="1:13" x14ac:dyDescent="0.25">
      <c r="A799">
        <v>45205</v>
      </c>
      <c r="B799" t="s">
        <v>1154</v>
      </c>
      <c r="C799">
        <v>3.8731525000000005E-6</v>
      </c>
      <c r="D799">
        <v>0.153</v>
      </c>
      <c r="E799">
        <f t="shared" si="43"/>
        <v>5.9259233250000003E-7</v>
      </c>
      <c r="G799" t="s">
        <v>741</v>
      </c>
      <c r="H799" t="s">
        <v>742</v>
      </c>
      <c r="I799">
        <v>4.4297877156666731E-5</v>
      </c>
      <c r="J799">
        <v>9.6000000000000002E-2</v>
      </c>
      <c r="K799">
        <v>4.2525962070400063E-6</v>
      </c>
      <c r="L799" s="33">
        <f t="shared" si="44"/>
        <v>7.7738907118354665E-4</v>
      </c>
      <c r="M799" s="33">
        <f t="shared" si="45"/>
        <v>7.7738907118354665E-4</v>
      </c>
    </row>
    <row r="800" spans="1:13" x14ac:dyDescent="0.25">
      <c r="A800">
        <v>45207</v>
      </c>
      <c r="B800" t="s">
        <v>1074</v>
      </c>
      <c r="C800">
        <v>8.2081567999999996E-6</v>
      </c>
      <c r="D800">
        <v>0.153</v>
      </c>
      <c r="E800">
        <f t="shared" si="43"/>
        <v>1.2558479904E-6</v>
      </c>
      <c r="G800" t="s">
        <v>761</v>
      </c>
      <c r="H800" t="s">
        <v>762</v>
      </c>
      <c r="I800">
        <v>1.6543669063536545E-5</v>
      </c>
      <c r="J800">
        <v>3.5000000000000003E-2</v>
      </c>
      <c r="K800">
        <v>5.7902841722377916E-7</v>
      </c>
      <c r="L800" s="33">
        <f t="shared" si="44"/>
        <v>1.4019465178278763E-4</v>
      </c>
      <c r="M800" s="33">
        <f t="shared" si="45"/>
        <v>0</v>
      </c>
    </row>
    <row r="801" spans="1:13" x14ac:dyDescent="0.25">
      <c r="A801">
        <v>45208</v>
      </c>
      <c r="B801" t="s">
        <v>986</v>
      </c>
      <c r="C801">
        <v>3.0639511800000007E-5</v>
      </c>
      <c r="D801">
        <v>0.153</v>
      </c>
      <c r="E801">
        <f t="shared" si="43"/>
        <v>4.6878453054000009E-6</v>
      </c>
      <c r="G801" t="s">
        <v>761</v>
      </c>
      <c r="H801" t="s">
        <v>762</v>
      </c>
      <c r="I801">
        <v>4.8842887971002999E-5</v>
      </c>
      <c r="J801">
        <v>0.379</v>
      </c>
      <c r="K801">
        <v>1.8511454541010136E-5</v>
      </c>
      <c r="L801" s="33">
        <f t="shared" si="44"/>
        <v>1.4019465178278763E-4</v>
      </c>
      <c r="M801" s="33">
        <f t="shared" si="45"/>
        <v>0</v>
      </c>
    </row>
    <row r="802" spans="1:13" x14ac:dyDescent="0.25">
      <c r="A802">
        <v>45220</v>
      </c>
      <c r="B802" t="s">
        <v>14</v>
      </c>
      <c r="C802">
        <v>2.8405378211999999E-2</v>
      </c>
      <c r="D802">
        <v>0.153</v>
      </c>
      <c r="E802">
        <f t="shared" si="43"/>
        <v>4.3460228664359999E-3</v>
      </c>
      <c r="G802" t="s">
        <v>761</v>
      </c>
      <c r="H802" t="s">
        <v>762</v>
      </c>
      <c r="I802">
        <v>3.4777853854403703E-4</v>
      </c>
      <c r="J802">
        <v>0.153</v>
      </c>
      <c r="K802">
        <v>5.3210116397237667E-5</v>
      </c>
      <c r="L802" s="33">
        <f t="shared" si="44"/>
        <v>1.4019465178278763E-4</v>
      </c>
      <c r="M802" s="33">
        <f t="shared" si="45"/>
        <v>0</v>
      </c>
    </row>
    <row r="803" spans="1:13" x14ac:dyDescent="0.25">
      <c r="A803">
        <v>45300</v>
      </c>
      <c r="B803" t="s">
        <v>332</v>
      </c>
      <c r="C803">
        <v>5.4605700000000003E-7</v>
      </c>
      <c r="D803">
        <v>0.153</v>
      </c>
      <c r="E803">
        <f t="shared" si="43"/>
        <v>8.3546721000000007E-8</v>
      </c>
      <c r="G803" t="s">
        <v>761</v>
      </c>
      <c r="H803" t="s">
        <v>762</v>
      </c>
      <c r="I803">
        <v>7.0722971278454241E-4</v>
      </c>
      <c r="J803">
        <v>9.6000000000000002E-2</v>
      </c>
      <c r="K803">
        <v>6.7894052427316067E-5</v>
      </c>
      <c r="L803" s="33">
        <f t="shared" si="44"/>
        <v>1.4019465178278763E-4</v>
      </c>
      <c r="M803" s="33">
        <f t="shared" si="45"/>
        <v>1.4019465178278763E-4</v>
      </c>
    </row>
    <row r="804" spans="1:13" x14ac:dyDescent="0.25">
      <c r="A804">
        <v>45501</v>
      </c>
      <c r="B804" t="s">
        <v>669</v>
      </c>
      <c r="C804">
        <v>4.9301522300000004E-5</v>
      </c>
      <c r="D804">
        <v>0.153</v>
      </c>
      <c r="E804">
        <f t="shared" si="43"/>
        <v>7.5431329119000008E-6</v>
      </c>
      <c r="G804" t="s">
        <v>709</v>
      </c>
      <c r="H804" t="s">
        <v>710</v>
      </c>
      <c r="I804">
        <v>3.0470901764592197E-6</v>
      </c>
      <c r="J804">
        <v>3.5000000000000003E-2</v>
      </c>
      <c r="K804">
        <v>1.066481561760727E-7</v>
      </c>
      <c r="L804" s="33">
        <f t="shared" si="44"/>
        <v>5.7880177813462476E-5</v>
      </c>
      <c r="M804" s="33">
        <f t="shared" si="45"/>
        <v>0</v>
      </c>
    </row>
    <row r="805" spans="1:13" x14ac:dyDescent="0.25">
      <c r="A805">
        <v>45801</v>
      </c>
      <c r="B805" t="s">
        <v>1208</v>
      </c>
      <c r="C805">
        <v>1.8245760000000001E-7</v>
      </c>
      <c r="D805">
        <v>0.153</v>
      </c>
      <c r="E805">
        <f t="shared" si="43"/>
        <v>2.7916012800000001E-8</v>
      </c>
      <c r="G805" t="s">
        <v>709</v>
      </c>
      <c r="H805" t="s">
        <v>710</v>
      </c>
      <c r="I805">
        <v>3.3491337876509921E-5</v>
      </c>
      <c r="J805">
        <v>0.379</v>
      </c>
      <c r="K805">
        <v>1.269321705519726E-5</v>
      </c>
      <c r="L805" s="33">
        <f t="shared" si="44"/>
        <v>5.7880177813462476E-5</v>
      </c>
      <c r="M805" s="33">
        <f t="shared" si="45"/>
        <v>0</v>
      </c>
    </row>
    <row r="806" spans="1:13" x14ac:dyDescent="0.25">
      <c r="A806">
        <v>47023</v>
      </c>
      <c r="B806" t="s">
        <v>1203</v>
      </c>
      <c r="C806">
        <v>6.5348000000000002E-9</v>
      </c>
      <c r="D806">
        <v>0.153</v>
      </c>
      <c r="E806">
        <f t="shared" si="43"/>
        <v>9.9982439999999992E-10</v>
      </c>
      <c r="G806" t="s">
        <v>709</v>
      </c>
      <c r="H806" t="s">
        <v>710</v>
      </c>
      <c r="I806">
        <v>2.8890840443033405E-4</v>
      </c>
      <c r="J806">
        <v>0.153</v>
      </c>
      <c r="K806">
        <v>4.420298587784111E-5</v>
      </c>
      <c r="L806" s="33">
        <f t="shared" si="44"/>
        <v>5.7880177813462476E-5</v>
      </c>
      <c r="M806" s="33">
        <f t="shared" si="45"/>
        <v>0</v>
      </c>
    </row>
    <row r="807" spans="1:13" x14ac:dyDescent="0.25">
      <c r="A807">
        <v>50178</v>
      </c>
      <c r="B807" t="s">
        <v>1004</v>
      </c>
      <c r="C807">
        <v>1.1436327E-6</v>
      </c>
      <c r="D807">
        <v>0.153</v>
      </c>
      <c r="E807">
        <f t="shared" si="43"/>
        <v>1.7497580309999999E-7</v>
      </c>
      <c r="G807" t="s">
        <v>709</v>
      </c>
      <c r="H807" t="s">
        <v>710</v>
      </c>
      <c r="I807">
        <v>9.1388200442502982E-6</v>
      </c>
      <c r="J807">
        <v>9.6000000000000002E-2</v>
      </c>
      <c r="K807">
        <v>8.7732672424802862E-7</v>
      </c>
      <c r="L807" s="33">
        <f t="shared" si="44"/>
        <v>5.7880177813462476E-5</v>
      </c>
      <c r="M807" s="33">
        <f t="shared" si="45"/>
        <v>5.7880177813462476E-5</v>
      </c>
    </row>
    <row r="808" spans="1:13" x14ac:dyDescent="0.25">
      <c r="A808">
        <v>50268</v>
      </c>
      <c r="B808" t="s">
        <v>1209</v>
      </c>
      <c r="C808">
        <v>1.1726409600000001E-5</v>
      </c>
      <c r="D808">
        <v>0.153</v>
      </c>
      <c r="E808">
        <f t="shared" si="43"/>
        <v>1.7941406688000002E-6</v>
      </c>
      <c r="G808" t="s">
        <v>681</v>
      </c>
      <c r="H808" t="s">
        <v>682</v>
      </c>
      <c r="I808">
        <v>3.5955559495634691E-2</v>
      </c>
      <c r="J808">
        <v>3.5000000000000003E-2</v>
      </c>
      <c r="K808">
        <v>1.2584445823472143E-3</v>
      </c>
      <c r="L808" s="33">
        <f t="shared" si="44"/>
        <v>1.6968394438508147E-3</v>
      </c>
      <c r="M808" s="33">
        <f t="shared" si="45"/>
        <v>0</v>
      </c>
    </row>
    <row r="809" spans="1:13" x14ac:dyDescent="0.25">
      <c r="A809">
        <v>60006</v>
      </c>
      <c r="B809" t="s">
        <v>987</v>
      </c>
      <c r="C809">
        <v>1.5272760400900001E-2</v>
      </c>
      <c r="D809">
        <v>0.153</v>
      </c>
      <c r="E809">
        <f t="shared" si="43"/>
        <v>2.3367323413377001E-3</v>
      </c>
      <c r="G809" t="s">
        <v>681</v>
      </c>
      <c r="H809" t="s">
        <v>682</v>
      </c>
      <c r="I809">
        <v>4.38994360293308E-4</v>
      </c>
      <c r="J809">
        <v>0.379</v>
      </c>
      <c r="K809">
        <v>1.6637886255116373E-4</v>
      </c>
      <c r="L809" s="33">
        <f t="shared" si="44"/>
        <v>1.6968394438508147E-3</v>
      </c>
      <c r="M809" s="33">
        <f t="shared" si="45"/>
        <v>0</v>
      </c>
    </row>
    <row r="810" spans="1:13" x14ac:dyDescent="0.25">
      <c r="A810">
        <v>98018</v>
      </c>
      <c r="B810" t="s">
        <v>608</v>
      </c>
      <c r="C810">
        <v>2.7361488618999996E-3</v>
      </c>
      <c r="D810">
        <v>0.153</v>
      </c>
      <c r="E810">
        <f t="shared" si="43"/>
        <v>4.1863077587069996E-4</v>
      </c>
      <c r="G810" t="s">
        <v>681</v>
      </c>
      <c r="H810" t="s">
        <v>682</v>
      </c>
      <c r="I810">
        <v>1.9689009859077563E-6</v>
      </c>
      <c r="J810">
        <v>0.33700000000000002</v>
      </c>
      <c r="K810">
        <v>6.6351963225091397E-7</v>
      </c>
      <c r="L810" s="33">
        <f t="shared" si="44"/>
        <v>1.6968394438508147E-3</v>
      </c>
      <c r="M810" s="33">
        <f t="shared" si="45"/>
        <v>0</v>
      </c>
    </row>
    <row r="811" spans="1:13" x14ac:dyDescent="0.25">
      <c r="A811">
        <v>98021</v>
      </c>
      <c r="B811" t="s">
        <v>670</v>
      </c>
      <c r="C811">
        <v>9.792240850000001E-5</v>
      </c>
      <c r="D811">
        <v>0.153</v>
      </c>
      <c r="E811">
        <f t="shared" si="43"/>
        <v>1.4982128500500002E-5</v>
      </c>
      <c r="G811" t="s">
        <v>681</v>
      </c>
      <c r="H811" t="s">
        <v>682</v>
      </c>
      <c r="I811">
        <v>1.7560161037174921E-3</v>
      </c>
      <c r="J811">
        <v>0.153</v>
      </c>
      <c r="K811">
        <v>2.6867046386877628E-4</v>
      </c>
      <c r="L811" s="33">
        <f t="shared" si="44"/>
        <v>1.6968394438508147E-3</v>
      </c>
      <c r="M811" s="33">
        <f t="shared" si="45"/>
        <v>0</v>
      </c>
    </row>
    <row r="812" spans="1:13" x14ac:dyDescent="0.25">
      <c r="A812">
        <v>98027</v>
      </c>
      <c r="B812" t="s">
        <v>566</v>
      </c>
      <c r="C812">
        <v>9.0826774530000003E-4</v>
      </c>
      <c r="D812">
        <v>0.153</v>
      </c>
      <c r="E812">
        <f t="shared" si="43"/>
        <v>1.3896496503089999E-4</v>
      </c>
      <c r="G812" t="s">
        <v>681</v>
      </c>
      <c r="H812" t="s">
        <v>682</v>
      </c>
      <c r="I812">
        <v>2.7937660952180306E-5</v>
      </c>
      <c r="J812">
        <v>9.6000000000000002E-2</v>
      </c>
      <c r="K812">
        <v>2.6820154514093093E-6</v>
      </c>
      <c r="L812" s="33">
        <f t="shared" si="44"/>
        <v>1.6968394438508147E-3</v>
      </c>
      <c r="M812" s="33">
        <f t="shared" si="45"/>
        <v>1.6968394438508147E-3</v>
      </c>
    </row>
    <row r="813" spans="1:13" x14ac:dyDescent="0.25">
      <c r="A813">
        <v>98029</v>
      </c>
      <c r="B813" t="s">
        <v>567</v>
      </c>
      <c r="C813">
        <v>4.4167020000000005E-7</v>
      </c>
      <c r="D813">
        <v>0.153</v>
      </c>
      <c r="E813">
        <f t="shared" si="43"/>
        <v>6.7575540600000005E-8</v>
      </c>
      <c r="G813" t="s">
        <v>793</v>
      </c>
      <c r="H813" t="s">
        <v>794</v>
      </c>
      <c r="I813">
        <v>4.9722687203945105E-6</v>
      </c>
      <c r="J813">
        <v>3.5000000000000003E-2</v>
      </c>
      <c r="K813">
        <v>1.7402940521380789E-7</v>
      </c>
      <c r="L813" s="33">
        <f t="shared" si="44"/>
        <v>4.5697914950470158E-5</v>
      </c>
      <c r="M813" s="33">
        <f t="shared" si="45"/>
        <v>0</v>
      </c>
    </row>
    <row r="814" spans="1:13" x14ac:dyDescent="0.25">
      <c r="A814">
        <v>98043</v>
      </c>
      <c r="B814" t="s">
        <v>988</v>
      </c>
      <c r="C814">
        <v>2.1170461000000002E-6</v>
      </c>
      <c r="D814">
        <v>0.153</v>
      </c>
      <c r="E814">
        <f t="shared" si="43"/>
        <v>3.2390805330000004E-7</v>
      </c>
      <c r="G814" t="s">
        <v>793</v>
      </c>
      <c r="H814" t="s">
        <v>794</v>
      </c>
      <c r="I814">
        <v>1.6726465666471616E-5</v>
      </c>
      <c r="J814">
        <v>0.379</v>
      </c>
      <c r="K814">
        <v>6.3393304875927424E-6</v>
      </c>
      <c r="L814" s="33">
        <f t="shared" si="44"/>
        <v>4.5697914950470158E-5</v>
      </c>
      <c r="M814" s="33">
        <f t="shared" si="45"/>
        <v>0</v>
      </c>
    </row>
    <row r="815" spans="1:13" x14ac:dyDescent="0.25">
      <c r="A815">
        <v>98046</v>
      </c>
      <c r="B815" t="s">
        <v>1076</v>
      </c>
      <c r="C815">
        <v>6.3919303000000008E-6</v>
      </c>
      <c r="D815">
        <v>0.153</v>
      </c>
      <c r="E815">
        <f t="shared" si="43"/>
        <v>9.7796533590000017E-7</v>
      </c>
      <c r="G815" t="s">
        <v>793</v>
      </c>
      <c r="H815" t="s">
        <v>794</v>
      </c>
      <c r="I815">
        <v>7.2999338217322025E-8</v>
      </c>
      <c r="J815">
        <v>0.33700000000000002</v>
      </c>
      <c r="K815">
        <v>2.4600776979237523E-8</v>
      </c>
      <c r="L815" s="33">
        <f t="shared" si="44"/>
        <v>4.5697914950470158E-5</v>
      </c>
      <c r="M815" s="33">
        <f t="shared" si="45"/>
        <v>0</v>
      </c>
    </row>
    <row r="816" spans="1:13" x14ac:dyDescent="0.25">
      <c r="A816">
        <v>98074</v>
      </c>
      <c r="B816" t="s">
        <v>671</v>
      </c>
      <c r="C816">
        <v>1.7222224176999999E-2</v>
      </c>
      <c r="D816">
        <v>0.153</v>
      </c>
      <c r="E816">
        <f t="shared" si="43"/>
        <v>2.6350002990809997E-3</v>
      </c>
      <c r="G816" t="s">
        <v>793</v>
      </c>
      <c r="H816" t="s">
        <v>794</v>
      </c>
      <c r="I816">
        <v>1.3907455570113329E-4</v>
      </c>
      <c r="J816">
        <v>0.153</v>
      </c>
      <c r="K816">
        <v>2.1278407022273394E-5</v>
      </c>
      <c r="L816" s="33">
        <f t="shared" si="44"/>
        <v>4.5697914950470158E-5</v>
      </c>
      <c r="M816" s="33">
        <f t="shared" si="45"/>
        <v>0</v>
      </c>
    </row>
    <row r="817" spans="1:13" x14ac:dyDescent="0.25">
      <c r="A817">
        <v>98110</v>
      </c>
      <c r="B817" t="s">
        <v>568</v>
      </c>
      <c r="C817">
        <v>6.8261562680000006E-4</v>
      </c>
      <c r="D817">
        <v>0.153</v>
      </c>
      <c r="E817">
        <f t="shared" si="43"/>
        <v>1.044401909004E-4</v>
      </c>
      <c r="G817" t="s">
        <v>793</v>
      </c>
      <c r="H817" t="s">
        <v>794</v>
      </c>
      <c r="I817">
        <v>1.8626611727511432E-4</v>
      </c>
      <c r="J817">
        <v>9.6000000000000002E-2</v>
      </c>
      <c r="K817">
        <v>1.7881547258410975E-5</v>
      </c>
      <c r="L817" s="33">
        <f t="shared" si="44"/>
        <v>4.5697914950470158E-5</v>
      </c>
      <c r="M817" s="33">
        <f t="shared" si="45"/>
        <v>4.5697914950470158E-5</v>
      </c>
    </row>
    <row r="818" spans="1:13" x14ac:dyDescent="0.25">
      <c r="A818">
        <v>98112</v>
      </c>
      <c r="B818" t="s">
        <v>1077</v>
      </c>
      <c r="C818">
        <v>2.05111035E-5</v>
      </c>
      <c r="D818">
        <v>0.153</v>
      </c>
      <c r="E818">
        <f t="shared" si="43"/>
        <v>3.1381988355000001E-6</v>
      </c>
      <c r="G818" t="s">
        <v>809</v>
      </c>
      <c r="H818" t="s">
        <v>810</v>
      </c>
      <c r="I818">
        <v>5.2340352619362288E-5</v>
      </c>
      <c r="J818">
        <v>3.5000000000000003E-2</v>
      </c>
      <c r="K818">
        <v>1.8319123416776803E-6</v>
      </c>
      <c r="L818" s="33">
        <f t="shared" si="44"/>
        <v>4.8088421774954712E-4</v>
      </c>
      <c r="M818" s="33">
        <f t="shared" si="45"/>
        <v>0</v>
      </c>
    </row>
    <row r="819" spans="1:13" x14ac:dyDescent="0.25">
      <c r="A819">
        <v>98119</v>
      </c>
      <c r="B819" t="s">
        <v>336</v>
      </c>
      <c r="C819">
        <v>8.5396071599999997E-5</v>
      </c>
      <c r="D819">
        <v>0.153</v>
      </c>
      <c r="E819">
        <f t="shared" si="43"/>
        <v>1.3065598954799999E-5</v>
      </c>
      <c r="G819" t="s">
        <v>809</v>
      </c>
      <c r="H819" t="s">
        <v>810</v>
      </c>
      <c r="I819">
        <v>1.7576826595109784E-4</v>
      </c>
      <c r="J819">
        <v>0.379</v>
      </c>
      <c r="K819">
        <v>6.6616172795466087E-5</v>
      </c>
      <c r="L819" s="33">
        <f t="shared" si="44"/>
        <v>4.8088421774954712E-4</v>
      </c>
      <c r="M819" s="33">
        <f t="shared" si="45"/>
        <v>0</v>
      </c>
    </row>
    <row r="820" spans="1:13" x14ac:dyDescent="0.25">
      <c r="A820">
        <v>98123</v>
      </c>
      <c r="B820" t="s">
        <v>969</v>
      </c>
      <c r="C820">
        <v>1.9760007810000002E-4</v>
      </c>
      <c r="D820">
        <v>0.153</v>
      </c>
      <c r="E820">
        <f t="shared" si="43"/>
        <v>3.0232811949300002E-5</v>
      </c>
      <c r="G820" t="s">
        <v>809</v>
      </c>
      <c r="H820" t="s">
        <v>810</v>
      </c>
      <c r="I820">
        <v>7.6292573308142961E-7</v>
      </c>
      <c r="J820">
        <v>0.33700000000000002</v>
      </c>
      <c r="K820">
        <v>2.5710597204844182E-7</v>
      </c>
      <c r="L820" s="33">
        <f t="shared" si="44"/>
        <v>4.8088421774954712E-4</v>
      </c>
      <c r="M820" s="33">
        <f t="shared" si="45"/>
        <v>0</v>
      </c>
    </row>
    <row r="821" spans="1:13" x14ac:dyDescent="0.25">
      <c r="A821">
        <v>98129</v>
      </c>
      <c r="B821" t="s">
        <v>569</v>
      </c>
      <c r="C821">
        <v>8.3273753040000002E-4</v>
      </c>
      <c r="D821">
        <v>0.153</v>
      </c>
      <c r="E821">
        <f t="shared" si="43"/>
        <v>1.2740884215120001E-4</v>
      </c>
      <c r="G821" t="s">
        <v>809</v>
      </c>
      <c r="H821" t="s">
        <v>810</v>
      </c>
      <c r="I821">
        <v>1.4636721362136602E-3</v>
      </c>
      <c r="J821">
        <v>0.153</v>
      </c>
      <c r="K821">
        <v>2.2394183684068999E-4</v>
      </c>
      <c r="L821" s="33">
        <f t="shared" si="44"/>
        <v>4.8088421774954712E-4</v>
      </c>
      <c r="M821" s="33">
        <f t="shared" si="45"/>
        <v>0</v>
      </c>
    </row>
    <row r="822" spans="1:13" x14ac:dyDescent="0.25">
      <c r="A822">
        <v>98132</v>
      </c>
      <c r="B822" t="s">
        <v>589</v>
      </c>
      <c r="C822">
        <v>1.0443600000000001E-8</v>
      </c>
      <c r="D822">
        <v>0.153</v>
      </c>
      <c r="E822">
        <f t="shared" si="43"/>
        <v>1.5978708E-9</v>
      </c>
      <c r="G822" t="s">
        <v>809</v>
      </c>
      <c r="H822" t="s">
        <v>810</v>
      </c>
      <c r="I822">
        <v>1.9608040604131762E-3</v>
      </c>
      <c r="J822">
        <v>9.6000000000000002E-2</v>
      </c>
      <c r="K822">
        <v>1.8823718979966492E-4</v>
      </c>
      <c r="L822" s="33">
        <f t="shared" si="44"/>
        <v>4.8088421774954712E-4</v>
      </c>
      <c r="M822" s="33">
        <f t="shared" si="45"/>
        <v>4.8088421774954712E-4</v>
      </c>
    </row>
    <row r="823" spans="1:13" x14ac:dyDescent="0.25">
      <c r="A823">
        <v>98167</v>
      </c>
      <c r="B823" t="s">
        <v>1005</v>
      </c>
      <c r="C823">
        <v>1.11403461E-5</v>
      </c>
      <c r="D823">
        <v>0.153</v>
      </c>
      <c r="E823">
        <f t="shared" si="43"/>
        <v>1.7044729533E-6</v>
      </c>
      <c r="G823" t="s">
        <v>689</v>
      </c>
      <c r="H823" t="s">
        <v>690</v>
      </c>
      <c r="I823">
        <v>7.2609690619481346E-2</v>
      </c>
      <c r="J823">
        <v>3.5000000000000003E-2</v>
      </c>
      <c r="K823">
        <v>2.5413391716818472E-3</v>
      </c>
      <c r="L823" s="33">
        <f t="shared" si="44"/>
        <v>3.4266461198645447E-3</v>
      </c>
      <c r="M823" s="33">
        <f t="shared" si="45"/>
        <v>0</v>
      </c>
    </row>
    <row r="824" spans="1:13" x14ac:dyDescent="0.25">
      <c r="A824">
        <v>99004</v>
      </c>
      <c r="B824" t="s">
        <v>1121</v>
      </c>
      <c r="C824">
        <v>4.7921436E-6</v>
      </c>
      <c r="D824">
        <v>0.153</v>
      </c>
      <c r="E824">
        <f t="shared" si="43"/>
        <v>7.3319797080000004E-7</v>
      </c>
      <c r="G824" t="s">
        <v>689</v>
      </c>
      <c r="H824" t="s">
        <v>690</v>
      </c>
      <c r="I824">
        <v>8.8651823579661258E-4</v>
      </c>
      <c r="J824">
        <v>0.379</v>
      </c>
      <c r="K824">
        <v>3.3599041136691616E-4</v>
      </c>
      <c r="L824" s="33">
        <f t="shared" si="44"/>
        <v>3.4266461198645447E-3</v>
      </c>
      <c r="M824" s="33">
        <f t="shared" si="45"/>
        <v>0</v>
      </c>
    </row>
    <row r="825" spans="1:13" x14ac:dyDescent="0.25">
      <c r="A825">
        <v>99025</v>
      </c>
      <c r="B825" t="s">
        <v>1054</v>
      </c>
      <c r="C825">
        <v>2.7078858699999999E-5</v>
      </c>
      <c r="D825">
        <v>0.153</v>
      </c>
      <c r="E825">
        <f t="shared" si="43"/>
        <v>4.1430653810999997E-6</v>
      </c>
      <c r="G825" t="s">
        <v>689</v>
      </c>
      <c r="H825" t="s">
        <v>690</v>
      </c>
      <c r="I825">
        <v>3.9760615624466431E-6</v>
      </c>
      <c r="J825">
        <v>0.33700000000000002</v>
      </c>
      <c r="K825">
        <v>1.3399327465445188E-6</v>
      </c>
      <c r="L825" s="33">
        <f t="shared" si="44"/>
        <v>3.4266461198645447E-3</v>
      </c>
      <c r="M825" s="33">
        <f t="shared" si="45"/>
        <v>0</v>
      </c>
    </row>
    <row r="826" spans="1:13" x14ac:dyDescent="0.25">
      <c r="A826">
        <v>99134</v>
      </c>
      <c r="B826" t="s">
        <v>571</v>
      </c>
      <c r="C826">
        <v>2.1184574573000002E-3</v>
      </c>
      <c r="D826">
        <v>0.153</v>
      </c>
      <c r="E826">
        <f t="shared" si="43"/>
        <v>3.2412399096690001E-4</v>
      </c>
      <c r="G826" t="s">
        <v>689</v>
      </c>
      <c r="H826" t="s">
        <v>690</v>
      </c>
      <c r="I826">
        <v>3.5461471923369267E-3</v>
      </c>
      <c r="J826">
        <v>0.153</v>
      </c>
      <c r="K826">
        <v>5.4256052042754978E-4</v>
      </c>
      <c r="L826" s="33">
        <f t="shared" si="44"/>
        <v>3.4266461198645447E-3</v>
      </c>
      <c r="M826" s="33">
        <f t="shared" si="45"/>
        <v>0</v>
      </c>
    </row>
    <row r="827" spans="1:13" x14ac:dyDescent="0.25">
      <c r="A827">
        <v>99148</v>
      </c>
      <c r="B827" t="s">
        <v>1030</v>
      </c>
      <c r="C827">
        <v>1.5454764180000002E-4</v>
      </c>
      <c r="D827">
        <v>0.153</v>
      </c>
      <c r="E827">
        <f t="shared" si="43"/>
        <v>2.3645789195400004E-5</v>
      </c>
      <c r="G827" t="s">
        <v>689</v>
      </c>
      <c r="H827" t="s">
        <v>690</v>
      </c>
      <c r="I827">
        <v>5.6417537934241021E-5</v>
      </c>
      <c r="J827">
        <v>9.6000000000000002E-2</v>
      </c>
      <c r="K827">
        <v>5.4160836416871385E-6</v>
      </c>
      <c r="L827" s="33">
        <f t="shared" si="44"/>
        <v>3.4266461198645447E-3</v>
      </c>
      <c r="M827" s="33">
        <f t="shared" si="45"/>
        <v>3.4266461198645447E-3</v>
      </c>
    </row>
    <row r="828" spans="1:13" x14ac:dyDescent="0.25">
      <c r="A828">
        <v>99166</v>
      </c>
      <c r="B828" t="s">
        <v>573</v>
      </c>
      <c r="C828">
        <v>2.1507731117800001E-2</v>
      </c>
      <c r="D828">
        <v>0.153</v>
      </c>
      <c r="E828">
        <f t="shared" si="43"/>
        <v>3.2906828610234002E-3</v>
      </c>
      <c r="G828" t="s">
        <v>715</v>
      </c>
      <c r="H828" t="s">
        <v>716</v>
      </c>
      <c r="I828">
        <v>1.0525703118901259E-2</v>
      </c>
      <c r="J828">
        <v>3.5000000000000003E-2</v>
      </c>
      <c r="K828">
        <v>3.6839960916154412E-4</v>
      </c>
      <c r="L828" s="33">
        <f t="shared" si="44"/>
        <v>6.5056235778240814E-3</v>
      </c>
      <c r="M828" s="33">
        <f t="shared" si="45"/>
        <v>0</v>
      </c>
    </row>
    <row r="829" spans="1:13" x14ac:dyDescent="0.25">
      <c r="A829">
        <v>99168</v>
      </c>
      <c r="B829" t="s">
        <v>574</v>
      </c>
      <c r="C829">
        <v>1.2907201468000003E-3</v>
      </c>
      <c r="D829">
        <v>0.153</v>
      </c>
      <c r="E829">
        <f t="shared" si="43"/>
        <v>1.9748018246040005E-4</v>
      </c>
      <c r="G829" t="s">
        <v>715</v>
      </c>
      <c r="H829" t="s">
        <v>716</v>
      </c>
      <c r="I829">
        <v>1.0978959224285052E-2</v>
      </c>
      <c r="J829">
        <v>0.379</v>
      </c>
      <c r="K829">
        <v>4.161025546004035E-3</v>
      </c>
      <c r="L829" s="33">
        <f t="shared" si="44"/>
        <v>6.5056235778240814E-3</v>
      </c>
      <c r="M829" s="33">
        <f t="shared" si="45"/>
        <v>0</v>
      </c>
    </row>
    <row r="830" spans="1:13" x14ac:dyDescent="0.25">
      <c r="A830">
        <v>99174</v>
      </c>
      <c r="B830" t="s">
        <v>609</v>
      </c>
      <c r="C830">
        <v>1.10526E-5</v>
      </c>
      <c r="D830">
        <v>0.153</v>
      </c>
      <c r="E830">
        <f t="shared" si="43"/>
        <v>1.6910478E-6</v>
      </c>
      <c r="G830" t="s">
        <v>715</v>
      </c>
      <c r="H830" t="s">
        <v>716</v>
      </c>
      <c r="I830">
        <v>3.6020998118963237E-5</v>
      </c>
      <c r="J830">
        <v>0.33700000000000002</v>
      </c>
      <c r="K830">
        <v>1.2139076366090611E-5</v>
      </c>
      <c r="L830" s="33">
        <f t="shared" si="44"/>
        <v>6.5056235778240814E-3</v>
      </c>
      <c r="M830" s="33">
        <f t="shared" si="45"/>
        <v>0</v>
      </c>
    </row>
    <row r="831" spans="1:13" x14ac:dyDescent="0.25">
      <c r="A831">
        <v>99175</v>
      </c>
      <c r="B831" t="s">
        <v>1198</v>
      </c>
      <c r="C831">
        <v>9.3007124999999998E-6</v>
      </c>
      <c r="D831">
        <v>0.153</v>
      </c>
      <c r="E831">
        <f t="shared" si="43"/>
        <v>1.4230090125E-6</v>
      </c>
      <c r="G831" t="s">
        <v>715</v>
      </c>
      <c r="H831" t="s">
        <v>716</v>
      </c>
      <c r="I831">
        <v>1.2827511580483801E-2</v>
      </c>
      <c r="J831">
        <v>0.153</v>
      </c>
      <c r="K831">
        <v>1.9626092718140215E-3</v>
      </c>
      <c r="L831" s="33">
        <f t="shared" si="44"/>
        <v>6.5056235778240814E-3</v>
      </c>
      <c r="M831" s="33">
        <f t="shared" si="45"/>
        <v>0</v>
      </c>
    </row>
    <row r="832" spans="1:13" x14ac:dyDescent="0.25">
      <c r="A832">
        <v>99180</v>
      </c>
      <c r="B832" t="s">
        <v>335</v>
      </c>
      <c r="C832">
        <v>2.5633538400000002E-5</v>
      </c>
      <c r="D832">
        <v>0.153</v>
      </c>
      <c r="E832">
        <f t="shared" si="43"/>
        <v>3.9219313752000002E-6</v>
      </c>
      <c r="G832" t="s">
        <v>715</v>
      </c>
      <c r="H832" t="s">
        <v>716</v>
      </c>
      <c r="I832">
        <v>1.5104942483226811E-5</v>
      </c>
      <c r="J832">
        <v>9.6000000000000002E-2</v>
      </c>
      <c r="K832">
        <v>1.4500744783897739E-6</v>
      </c>
      <c r="L832" s="33">
        <f t="shared" si="44"/>
        <v>6.5056235778240814E-3</v>
      </c>
      <c r="M832" s="33">
        <f t="shared" si="45"/>
        <v>6.5056235778240814E-3</v>
      </c>
    </row>
    <row r="833" spans="1:13" x14ac:dyDescent="0.25">
      <c r="A833">
        <v>99182</v>
      </c>
      <c r="B833" t="s">
        <v>973</v>
      </c>
      <c r="C833">
        <v>1.7120249999999999E-7</v>
      </c>
      <c r="D833">
        <v>0.153</v>
      </c>
      <c r="E833">
        <f t="shared" si="43"/>
        <v>2.6193982499999999E-8</v>
      </c>
      <c r="G833" t="s">
        <v>721</v>
      </c>
      <c r="H833" t="s">
        <v>722</v>
      </c>
      <c r="I833">
        <v>8.0840523663504686E-3</v>
      </c>
      <c r="J833">
        <v>3.5000000000000003E-2</v>
      </c>
      <c r="K833">
        <v>2.8294183282226643E-4</v>
      </c>
      <c r="L833" s="33">
        <f t="shared" si="44"/>
        <v>4.9964917250230438E-3</v>
      </c>
      <c r="M833" s="33">
        <f t="shared" si="45"/>
        <v>0</v>
      </c>
    </row>
    <row r="834" spans="1:13" x14ac:dyDescent="0.25">
      <c r="A834">
        <v>99183</v>
      </c>
      <c r="B834" t="s">
        <v>1078</v>
      </c>
      <c r="C834">
        <v>1.376028E-6</v>
      </c>
      <c r="D834">
        <v>0.153</v>
      </c>
      <c r="E834">
        <f t="shared" si="43"/>
        <v>2.1053228399999999E-7</v>
      </c>
      <c r="G834" t="s">
        <v>721</v>
      </c>
      <c r="H834" t="s">
        <v>722</v>
      </c>
      <c r="I834">
        <v>8.4321235795363249E-3</v>
      </c>
      <c r="J834">
        <v>0.379</v>
      </c>
      <c r="K834">
        <v>3.1957748366442671E-3</v>
      </c>
      <c r="L834" s="33">
        <f t="shared" si="44"/>
        <v>4.9964917250230438E-3</v>
      </c>
      <c r="M834" s="33">
        <f t="shared" si="45"/>
        <v>0</v>
      </c>
    </row>
    <row r="835" spans="1:13" x14ac:dyDescent="0.25">
      <c r="A835">
        <v>99185</v>
      </c>
      <c r="B835" t="s">
        <v>575</v>
      </c>
      <c r="C835">
        <v>3.7184508000000003E-6</v>
      </c>
      <c r="D835">
        <v>0.153</v>
      </c>
      <c r="E835">
        <f t="shared" si="43"/>
        <v>5.6892297240000006E-7</v>
      </c>
      <c r="G835" t="s">
        <v>721</v>
      </c>
      <c r="H835" t="s">
        <v>722</v>
      </c>
      <c r="I835">
        <v>2.7664896488586374E-5</v>
      </c>
      <c r="J835">
        <v>0.33700000000000002</v>
      </c>
      <c r="K835">
        <v>9.3230701166536081E-6</v>
      </c>
      <c r="L835" s="33">
        <f t="shared" si="44"/>
        <v>4.9964917250230438E-3</v>
      </c>
      <c r="M835" s="33">
        <f t="shared" si="45"/>
        <v>0</v>
      </c>
    </row>
    <row r="836" spans="1:13" x14ac:dyDescent="0.25">
      <c r="A836">
        <v>99186</v>
      </c>
      <c r="B836" t="s">
        <v>576</v>
      </c>
      <c r="C836">
        <v>5.7079800000000005E-7</v>
      </c>
      <c r="D836">
        <v>0.153</v>
      </c>
      <c r="E836">
        <f t="shared" ref="E836:E899" si="46">C836*D836</f>
        <v>8.7332094000000001E-8</v>
      </c>
      <c r="G836" t="s">
        <v>721</v>
      </c>
      <c r="H836" t="s">
        <v>722</v>
      </c>
      <c r="I836">
        <v>9.8518842472975227E-3</v>
      </c>
      <c r="J836">
        <v>0.153</v>
      </c>
      <c r="K836">
        <v>1.5073382898365209E-3</v>
      </c>
      <c r="L836" s="33">
        <f t="shared" ref="L836:L899" si="47">SUMIF($G$3:$G$1148,G836,$K$3:$K$1148)</f>
        <v>4.9964917250230438E-3</v>
      </c>
      <c r="M836" s="33">
        <f t="shared" ref="M836:M899" si="48">IF(G836=G837,0,L836)</f>
        <v>0</v>
      </c>
    </row>
    <row r="837" spans="1:13" x14ac:dyDescent="0.25">
      <c r="A837">
        <v>99191</v>
      </c>
      <c r="B837" t="s">
        <v>1055</v>
      </c>
      <c r="C837">
        <v>5.2943406000000002E-6</v>
      </c>
      <c r="D837">
        <v>0.153</v>
      </c>
      <c r="E837">
        <f t="shared" si="46"/>
        <v>8.1003411180000001E-7</v>
      </c>
      <c r="G837" t="s">
        <v>721</v>
      </c>
      <c r="H837" t="s">
        <v>722</v>
      </c>
      <c r="I837">
        <v>1.1600995868081839E-5</v>
      </c>
      <c r="J837">
        <v>9.6000000000000002E-2</v>
      </c>
      <c r="K837">
        <v>1.1136956033358565E-6</v>
      </c>
      <c r="L837" s="33">
        <f t="shared" si="47"/>
        <v>4.9964917250230438E-3</v>
      </c>
      <c r="M837" s="33">
        <f t="shared" si="48"/>
        <v>4.9964917250230438E-3</v>
      </c>
    </row>
    <row r="838" spans="1:13" x14ac:dyDescent="0.25">
      <c r="A838">
        <v>99192</v>
      </c>
      <c r="B838" t="s">
        <v>1006</v>
      </c>
      <c r="C838">
        <v>9.0834060000000005E-7</v>
      </c>
      <c r="D838">
        <v>0.153</v>
      </c>
      <c r="E838">
        <f t="shared" si="46"/>
        <v>1.3897611180000001E-7</v>
      </c>
      <c r="G838" t="s">
        <v>769</v>
      </c>
      <c r="H838" t="s">
        <v>770</v>
      </c>
      <c r="I838">
        <v>1.7200708917299511E-3</v>
      </c>
      <c r="J838">
        <v>3.5000000000000003E-2</v>
      </c>
      <c r="K838">
        <v>6.0202481210548294E-5</v>
      </c>
      <c r="L838" s="33">
        <f t="shared" si="47"/>
        <v>8.9953476861315065E-3</v>
      </c>
      <c r="M838" s="33">
        <f t="shared" si="48"/>
        <v>0</v>
      </c>
    </row>
    <row r="839" spans="1:13" x14ac:dyDescent="0.25">
      <c r="A839">
        <v>99196</v>
      </c>
      <c r="B839" t="s">
        <v>997</v>
      </c>
      <c r="C839">
        <v>6.8228616000000008E-6</v>
      </c>
      <c r="D839">
        <v>0.153</v>
      </c>
      <c r="E839">
        <f t="shared" si="46"/>
        <v>1.0438978248000002E-6</v>
      </c>
      <c r="G839" t="s">
        <v>769</v>
      </c>
      <c r="H839" t="s">
        <v>770</v>
      </c>
      <c r="I839">
        <v>1.0326321750241613E-2</v>
      </c>
      <c r="J839">
        <v>0.379</v>
      </c>
      <c r="K839">
        <v>3.9136759433415717E-3</v>
      </c>
      <c r="L839" s="33">
        <f t="shared" si="47"/>
        <v>8.9953476861315065E-3</v>
      </c>
      <c r="M839" s="33">
        <f t="shared" si="48"/>
        <v>0</v>
      </c>
    </row>
    <row r="840" spans="1:13" x14ac:dyDescent="0.25">
      <c r="A840">
        <v>99197</v>
      </c>
      <c r="B840" t="s">
        <v>1192</v>
      </c>
      <c r="C840">
        <v>1.3961159999999999E-6</v>
      </c>
      <c r="D840">
        <v>0.153</v>
      </c>
      <c r="E840">
        <f t="shared" si="46"/>
        <v>2.1360574799999997E-7</v>
      </c>
      <c r="G840" t="s">
        <v>769</v>
      </c>
      <c r="H840" t="s">
        <v>770</v>
      </c>
      <c r="I840">
        <v>6.3726769535415962E-4</v>
      </c>
      <c r="J840">
        <v>0.33700000000000002</v>
      </c>
      <c r="K840">
        <v>2.1475921333435181E-4</v>
      </c>
      <c r="L840" s="33">
        <f t="shared" si="47"/>
        <v>8.9953476861315065E-3</v>
      </c>
      <c r="M840" s="33">
        <f t="shared" si="48"/>
        <v>0</v>
      </c>
    </row>
    <row r="841" spans="1:13" x14ac:dyDescent="0.25">
      <c r="A841">
        <v>99198</v>
      </c>
      <c r="B841" t="s">
        <v>992</v>
      </c>
      <c r="C841">
        <v>6.6693379460000014E-4</v>
      </c>
      <c r="D841">
        <v>0.153</v>
      </c>
      <c r="E841">
        <f t="shared" si="46"/>
        <v>1.0204087057380003E-4</v>
      </c>
      <c r="G841" t="s">
        <v>769</v>
      </c>
      <c r="H841" t="s">
        <v>770</v>
      </c>
      <c r="I841">
        <v>8.6275689335830377E-3</v>
      </c>
      <c r="J841">
        <v>0.153</v>
      </c>
      <c r="K841">
        <v>1.3200180468382048E-3</v>
      </c>
      <c r="L841" s="33">
        <f t="shared" si="47"/>
        <v>8.9953476861315065E-3</v>
      </c>
      <c r="M841" s="33">
        <f t="shared" si="48"/>
        <v>0</v>
      </c>
    </row>
    <row r="842" spans="1:13" x14ac:dyDescent="0.25">
      <c r="A842">
        <v>99207</v>
      </c>
      <c r="B842" t="s">
        <v>1075</v>
      </c>
      <c r="C842">
        <v>7.1491800000000005E-8</v>
      </c>
      <c r="D842">
        <v>0.153</v>
      </c>
      <c r="E842">
        <f t="shared" si="46"/>
        <v>1.0938245400000001E-8</v>
      </c>
      <c r="G842" t="s">
        <v>769</v>
      </c>
      <c r="H842" t="s">
        <v>770</v>
      </c>
      <c r="I842">
        <v>3.6319708347987804E-2</v>
      </c>
      <c r="J842">
        <v>9.6000000000000002E-2</v>
      </c>
      <c r="K842">
        <v>3.4866920014068291E-3</v>
      </c>
      <c r="L842" s="33">
        <f t="shared" si="47"/>
        <v>8.9953476861315065E-3</v>
      </c>
      <c r="M842" s="33">
        <f t="shared" si="48"/>
        <v>8.9953476861315065E-3</v>
      </c>
    </row>
    <row r="843" spans="1:13" x14ac:dyDescent="0.25">
      <c r="A843">
        <v>99211</v>
      </c>
      <c r="B843" t="s">
        <v>578</v>
      </c>
      <c r="C843">
        <v>3.1747820799999998E-4</v>
      </c>
      <c r="D843">
        <v>0.153</v>
      </c>
      <c r="E843">
        <f t="shared" si="46"/>
        <v>4.8574165823999998E-5</v>
      </c>
      <c r="G843" t="s">
        <v>775</v>
      </c>
      <c r="H843" t="s">
        <v>776</v>
      </c>
      <c r="I843">
        <v>1.4506142335247651E-3</v>
      </c>
      <c r="J843">
        <v>3.5000000000000003E-2</v>
      </c>
      <c r="K843">
        <v>5.0771498173366781E-5</v>
      </c>
      <c r="L843" s="33">
        <f t="shared" si="47"/>
        <v>7.586222568943062E-3</v>
      </c>
      <c r="M843" s="33">
        <f t="shared" si="48"/>
        <v>0</v>
      </c>
    </row>
    <row r="844" spans="1:13" x14ac:dyDescent="0.25">
      <c r="A844">
        <v>99215</v>
      </c>
      <c r="B844" t="s">
        <v>1072</v>
      </c>
      <c r="C844">
        <v>8.8353929250000005E-4</v>
      </c>
      <c r="D844">
        <v>0.153</v>
      </c>
      <c r="E844">
        <f t="shared" si="46"/>
        <v>1.351815117525E-4</v>
      </c>
      <c r="G844" t="s">
        <v>775</v>
      </c>
      <c r="H844" t="s">
        <v>776</v>
      </c>
      <c r="I844">
        <v>8.7086555085585625E-3</v>
      </c>
      <c r="J844">
        <v>0.379</v>
      </c>
      <c r="K844">
        <v>3.300580437743695E-3</v>
      </c>
      <c r="L844" s="33">
        <f t="shared" si="47"/>
        <v>7.586222568943062E-3</v>
      </c>
      <c r="M844" s="33">
        <f t="shared" si="48"/>
        <v>0</v>
      </c>
    </row>
    <row r="845" spans="1:13" x14ac:dyDescent="0.25">
      <c r="A845">
        <v>99219</v>
      </c>
      <c r="B845" t="s">
        <v>579</v>
      </c>
      <c r="C845">
        <v>5.9450019499999998E-5</v>
      </c>
      <c r="D845">
        <v>0.153</v>
      </c>
      <c r="E845">
        <f t="shared" si="46"/>
        <v>9.0958529835E-6</v>
      </c>
      <c r="G845" t="s">
        <v>775</v>
      </c>
      <c r="H845" t="s">
        <v>776</v>
      </c>
      <c r="I845">
        <v>5.3744662599269455E-4</v>
      </c>
      <c r="J845">
        <v>0.33700000000000002</v>
      </c>
      <c r="K845">
        <v>1.8111951295953808E-4</v>
      </c>
      <c r="L845" s="33">
        <f t="shared" si="47"/>
        <v>7.586222568943062E-3</v>
      </c>
      <c r="M845" s="33">
        <f t="shared" si="48"/>
        <v>0</v>
      </c>
    </row>
    <row r="846" spans="1:13" x14ac:dyDescent="0.25">
      <c r="A846">
        <v>99222</v>
      </c>
      <c r="B846" t="s">
        <v>975</v>
      </c>
      <c r="C846">
        <v>2.3188782000000001E-6</v>
      </c>
      <c r="D846">
        <v>0.153</v>
      </c>
      <c r="E846">
        <f t="shared" si="46"/>
        <v>3.5478836459999998E-7</v>
      </c>
      <c r="G846" t="s">
        <v>775</v>
      </c>
      <c r="H846" t="s">
        <v>776</v>
      </c>
      <c r="I846">
        <v>7.2759863922231341E-3</v>
      </c>
      <c r="J846">
        <v>0.153</v>
      </c>
      <c r="K846">
        <v>1.1132259180101395E-3</v>
      </c>
      <c r="L846" s="33">
        <f t="shared" si="47"/>
        <v>7.586222568943062E-3</v>
      </c>
      <c r="M846" s="33">
        <f t="shared" si="48"/>
        <v>0</v>
      </c>
    </row>
    <row r="847" spans="1:13" x14ac:dyDescent="0.25">
      <c r="A847">
        <v>99223</v>
      </c>
      <c r="B847" t="s">
        <v>976</v>
      </c>
      <c r="C847">
        <v>2.7631800000000001E-8</v>
      </c>
      <c r="D847">
        <v>0.153</v>
      </c>
      <c r="E847">
        <f t="shared" si="46"/>
        <v>4.2276653999999999E-9</v>
      </c>
      <c r="G847" t="s">
        <v>775</v>
      </c>
      <c r="H847" t="s">
        <v>776</v>
      </c>
      <c r="I847">
        <v>3.0630470854753358E-2</v>
      </c>
      <c r="J847">
        <v>9.6000000000000002E-2</v>
      </c>
      <c r="K847">
        <v>2.9405252020563225E-3</v>
      </c>
      <c r="L847" s="33">
        <f t="shared" si="47"/>
        <v>7.586222568943062E-3</v>
      </c>
      <c r="M847" s="33">
        <f t="shared" si="48"/>
        <v>7.586222568943062E-3</v>
      </c>
    </row>
    <row r="848" spans="1:13" x14ac:dyDescent="0.25">
      <c r="A848">
        <v>99224</v>
      </c>
      <c r="B848" t="s">
        <v>1193</v>
      </c>
      <c r="C848">
        <v>4.2011224559999996E-4</v>
      </c>
      <c r="D848">
        <v>0.153</v>
      </c>
      <c r="E848">
        <f t="shared" si="46"/>
        <v>6.4277173576799996E-5</v>
      </c>
      <c r="G848" t="s">
        <v>815</v>
      </c>
      <c r="H848" t="s">
        <v>816</v>
      </c>
      <c r="I848">
        <v>3.4198341593969109E-7</v>
      </c>
      <c r="J848">
        <v>3.5000000000000003E-2</v>
      </c>
      <c r="K848">
        <v>1.1969419557889189E-8</v>
      </c>
      <c r="L848" s="33">
        <f t="shared" si="47"/>
        <v>3.153086633673235E-6</v>
      </c>
      <c r="M848" s="33">
        <f t="shared" si="48"/>
        <v>0</v>
      </c>
    </row>
    <row r="849" spans="1:13" x14ac:dyDescent="0.25">
      <c r="A849">
        <v>99226</v>
      </c>
      <c r="B849" t="s">
        <v>1202</v>
      </c>
      <c r="C849">
        <v>7.9573429900000003E-5</v>
      </c>
      <c r="D849">
        <v>0.153</v>
      </c>
      <c r="E849">
        <f t="shared" si="46"/>
        <v>1.21747347747E-5</v>
      </c>
      <c r="G849" t="s">
        <v>815</v>
      </c>
      <c r="H849" t="s">
        <v>816</v>
      </c>
      <c r="I849">
        <v>1.1615900738487627E-6</v>
      </c>
      <c r="J849">
        <v>0.379</v>
      </c>
      <c r="K849">
        <v>4.4024263798868106E-7</v>
      </c>
      <c r="L849" s="33">
        <f t="shared" si="47"/>
        <v>3.153086633673235E-6</v>
      </c>
      <c r="M849" s="33">
        <f t="shared" si="48"/>
        <v>0</v>
      </c>
    </row>
    <row r="850" spans="1:13" x14ac:dyDescent="0.25">
      <c r="A850">
        <v>99229</v>
      </c>
      <c r="B850" t="s">
        <v>998</v>
      </c>
      <c r="C850">
        <v>1.3481875139999998E-4</v>
      </c>
      <c r="D850">
        <v>0.153</v>
      </c>
      <c r="E850">
        <f t="shared" si="46"/>
        <v>2.0627268964199997E-5</v>
      </c>
      <c r="G850" t="s">
        <v>815</v>
      </c>
      <c r="H850" t="s">
        <v>816</v>
      </c>
      <c r="I850">
        <v>5.0649419651172798E-9</v>
      </c>
      <c r="J850">
        <v>0.33700000000000002</v>
      </c>
      <c r="K850">
        <v>1.7068854422445234E-9</v>
      </c>
      <c r="L850" s="33">
        <f t="shared" si="47"/>
        <v>3.153086633673235E-6</v>
      </c>
      <c r="M850" s="33">
        <f t="shared" si="48"/>
        <v>0</v>
      </c>
    </row>
    <row r="851" spans="1:13" x14ac:dyDescent="0.25">
      <c r="A851">
        <v>99231</v>
      </c>
      <c r="B851" t="s">
        <v>1194</v>
      </c>
      <c r="C851">
        <v>5.7697758E-5</v>
      </c>
      <c r="D851">
        <v>0.153</v>
      </c>
      <c r="E851">
        <f t="shared" si="46"/>
        <v>8.8277569739999996E-6</v>
      </c>
      <c r="G851" t="s">
        <v>815</v>
      </c>
      <c r="H851" t="s">
        <v>816</v>
      </c>
      <c r="I851">
        <v>9.5897153593738517E-6</v>
      </c>
      <c r="J851">
        <v>0.153</v>
      </c>
      <c r="K851">
        <v>1.4672264499841994E-6</v>
      </c>
      <c r="L851" s="33">
        <f t="shared" si="47"/>
        <v>3.153086633673235E-6</v>
      </c>
      <c r="M851" s="33">
        <f t="shared" si="48"/>
        <v>0</v>
      </c>
    </row>
    <row r="852" spans="1:13" x14ac:dyDescent="0.25">
      <c r="A852">
        <v>99233</v>
      </c>
      <c r="B852" t="s">
        <v>999</v>
      </c>
      <c r="C852">
        <v>2.036158208E-4</v>
      </c>
      <c r="D852">
        <v>0.153</v>
      </c>
      <c r="E852">
        <f t="shared" si="46"/>
        <v>3.11532205824E-5</v>
      </c>
      <c r="G852" t="s">
        <v>815</v>
      </c>
      <c r="H852" t="s">
        <v>816</v>
      </c>
      <c r="I852">
        <v>1.2832721257293966E-5</v>
      </c>
      <c r="J852">
        <v>9.6000000000000002E-2</v>
      </c>
      <c r="K852">
        <v>1.2319412407002209E-6</v>
      </c>
      <c r="L852" s="33">
        <f t="shared" si="47"/>
        <v>3.153086633673235E-6</v>
      </c>
      <c r="M852" s="33">
        <f t="shared" si="48"/>
        <v>3.153086633673235E-6</v>
      </c>
    </row>
    <row r="853" spans="1:13" x14ac:dyDescent="0.25">
      <c r="A853">
        <v>99237</v>
      </c>
      <c r="B853" t="s">
        <v>1000</v>
      </c>
      <c r="C853">
        <v>1.337893953E-4</v>
      </c>
      <c r="D853">
        <v>0.153</v>
      </c>
      <c r="E853">
        <f t="shared" si="46"/>
        <v>2.04697774809E-5</v>
      </c>
      <c r="G853" t="s">
        <v>819</v>
      </c>
      <c r="H853" t="s">
        <v>820</v>
      </c>
      <c r="I853">
        <v>5.2922948870872502E-6</v>
      </c>
      <c r="J853">
        <v>3.5000000000000003E-2</v>
      </c>
      <c r="K853">
        <v>1.8523032104805377E-7</v>
      </c>
      <c r="L853" s="33">
        <f t="shared" si="47"/>
        <v>5.0526255648061602E-5</v>
      </c>
      <c r="M853" s="33">
        <f t="shared" si="48"/>
        <v>0</v>
      </c>
    </row>
    <row r="854" spans="1:13" x14ac:dyDescent="0.25">
      <c r="A854">
        <v>99238</v>
      </c>
      <c r="B854" t="s">
        <v>990</v>
      </c>
      <c r="C854">
        <v>8.5796880000000007E-6</v>
      </c>
      <c r="D854">
        <v>0.153</v>
      </c>
      <c r="E854">
        <f t="shared" si="46"/>
        <v>1.312692264E-6</v>
      </c>
      <c r="G854" t="s">
        <v>819</v>
      </c>
      <c r="H854" t="s">
        <v>820</v>
      </c>
      <c r="I854">
        <v>1.7845048036110625E-5</v>
      </c>
      <c r="J854">
        <v>0.379</v>
      </c>
      <c r="K854">
        <v>6.7632732056859266E-6</v>
      </c>
      <c r="L854" s="33">
        <f t="shared" si="47"/>
        <v>5.0526255648061602E-5</v>
      </c>
      <c r="M854" s="33">
        <f t="shared" si="48"/>
        <v>0</v>
      </c>
    </row>
    <row r="855" spans="1:13" x14ac:dyDescent="0.25">
      <c r="A855">
        <v>99247</v>
      </c>
      <c r="B855" t="s">
        <v>581</v>
      </c>
      <c r="C855">
        <v>3.5578577814E-3</v>
      </c>
      <c r="D855">
        <v>0.153</v>
      </c>
      <c r="E855">
        <f t="shared" si="46"/>
        <v>5.4435224055420005E-4</v>
      </c>
      <c r="G855" t="s">
        <v>819</v>
      </c>
      <c r="H855" t="s">
        <v>820</v>
      </c>
      <c r="I855">
        <v>1.7489213299766402E-7</v>
      </c>
      <c r="J855">
        <v>0.33700000000000002</v>
      </c>
      <c r="K855">
        <v>5.8938648820212777E-8</v>
      </c>
      <c r="L855" s="33">
        <f t="shared" si="47"/>
        <v>5.0526255648061602E-5</v>
      </c>
      <c r="M855" s="33">
        <f t="shared" si="48"/>
        <v>0</v>
      </c>
    </row>
    <row r="856" spans="1:13" x14ac:dyDescent="0.25">
      <c r="A856">
        <v>99250</v>
      </c>
      <c r="B856" t="s">
        <v>1195</v>
      </c>
      <c r="C856">
        <v>5.3095094999999999E-6</v>
      </c>
      <c r="D856">
        <v>0.153</v>
      </c>
      <c r="E856">
        <f t="shared" si="46"/>
        <v>8.1235495349999996E-7</v>
      </c>
      <c r="G856" t="s">
        <v>819</v>
      </c>
      <c r="H856" t="s">
        <v>820</v>
      </c>
      <c r="I856">
        <v>2.553697319313555E-4</v>
      </c>
      <c r="J856">
        <v>0.153</v>
      </c>
      <c r="K856">
        <v>3.9071568985497389E-5</v>
      </c>
      <c r="L856" s="33">
        <f t="shared" si="47"/>
        <v>5.0526255648061602E-5</v>
      </c>
      <c r="M856" s="33">
        <f t="shared" si="48"/>
        <v>0</v>
      </c>
    </row>
    <row r="857" spans="1:13" x14ac:dyDescent="0.25">
      <c r="A857">
        <v>99252</v>
      </c>
      <c r="B857" t="s">
        <v>675</v>
      </c>
      <c r="C857">
        <v>4.3083994199999996E-5</v>
      </c>
      <c r="D857">
        <v>0.153</v>
      </c>
      <c r="E857">
        <f t="shared" si="46"/>
        <v>6.5918511125999992E-6</v>
      </c>
      <c r="G857" t="s">
        <v>819</v>
      </c>
      <c r="H857" t="s">
        <v>820</v>
      </c>
      <c r="I857">
        <v>4.6325463406354428E-5</v>
      </c>
      <c r="J857">
        <v>9.6000000000000002E-2</v>
      </c>
      <c r="K857">
        <v>4.4472444870100251E-6</v>
      </c>
      <c r="L857" s="33">
        <f t="shared" si="47"/>
        <v>5.0526255648061602E-5</v>
      </c>
      <c r="M857" s="33">
        <f t="shared" si="48"/>
        <v>5.0526255648061602E-5</v>
      </c>
    </row>
    <row r="858" spans="1:13" x14ac:dyDescent="0.25">
      <c r="A858">
        <v>99256</v>
      </c>
      <c r="B858" t="s">
        <v>1034</v>
      </c>
      <c r="C858">
        <v>1.398405E-7</v>
      </c>
      <c r="D858">
        <v>0.153</v>
      </c>
      <c r="E858">
        <f t="shared" si="46"/>
        <v>2.1395596500000001E-8</v>
      </c>
      <c r="G858" t="s">
        <v>825</v>
      </c>
      <c r="H858" t="s">
        <v>826</v>
      </c>
      <c r="I858">
        <v>5.11605542479131E-5</v>
      </c>
      <c r="J858">
        <v>3.5000000000000003E-2</v>
      </c>
      <c r="K858">
        <v>1.7906193986769586E-6</v>
      </c>
      <c r="L858" s="33">
        <f t="shared" si="47"/>
        <v>4.8831555125649414E-4</v>
      </c>
      <c r="M858" s="33">
        <f t="shared" si="48"/>
        <v>0</v>
      </c>
    </row>
    <row r="859" spans="1:13" x14ac:dyDescent="0.25">
      <c r="A859">
        <v>99257</v>
      </c>
      <c r="B859" t="s">
        <v>977</v>
      </c>
      <c r="C859">
        <v>2.5585663500000002E-5</v>
      </c>
      <c r="D859">
        <v>0.153</v>
      </c>
      <c r="E859">
        <f t="shared" si="46"/>
        <v>3.9146065154999999E-6</v>
      </c>
      <c r="G859" t="s">
        <v>825</v>
      </c>
      <c r="H859" t="s">
        <v>826</v>
      </c>
      <c r="I859">
        <v>1.7236939375380323E-4</v>
      </c>
      <c r="J859">
        <v>0.379</v>
      </c>
      <c r="K859">
        <v>6.5328000232691425E-5</v>
      </c>
      <c r="L859" s="33">
        <f t="shared" si="47"/>
        <v>4.8831555125649414E-4</v>
      </c>
      <c r="M859" s="33">
        <f t="shared" si="48"/>
        <v>0</v>
      </c>
    </row>
    <row r="860" spans="1:13" x14ac:dyDescent="0.25">
      <c r="A860">
        <v>99265</v>
      </c>
      <c r="B860" t="s">
        <v>610</v>
      </c>
      <c r="C860">
        <v>4.9261230879999991E-4</v>
      </c>
      <c r="D860">
        <v>0.153</v>
      </c>
      <c r="E860">
        <f t="shared" si="46"/>
        <v>7.5369683246399985E-5</v>
      </c>
      <c r="G860" t="s">
        <v>825</v>
      </c>
      <c r="H860" t="s">
        <v>826</v>
      </c>
      <c r="I860">
        <v>1.6898530890940868E-6</v>
      </c>
      <c r="J860">
        <v>0.33700000000000002</v>
      </c>
      <c r="K860">
        <v>5.6948049102470729E-7</v>
      </c>
      <c r="L860" s="33">
        <f t="shared" si="47"/>
        <v>4.8831555125649414E-4</v>
      </c>
      <c r="M860" s="33">
        <f t="shared" si="48"/>
        <v>0</v>
      </c>
    </row>
    <row r="861" spans="1:13" x14ac:dyDescent="0.25">
      <c r="A861">
        <v>99274</v>
      </c>
      <c r="B861" t="s">
        <v>1056</v>
      </c>
      <c r="C861">
        <v>5.6667120000000004E-7</v>
      </c>
      <c r="D861">
        <v>0.153</v>
      </c>
      <c r="E861">
        <f t="shared" si="46"/>
        <v>8.6700693600000011E-8</v>
      </c>
      <c r="G861" t="s">
        <v>825</v>
      </c>
      <c r="H861" t="s">
        <v>826</v>
      </c>
      <c r="I861">
        <v>2.4682715416730829E-3</v>
      </c>
      <c r="J861">
        <v>0.153</v>
      </c>
      <c r="K861">
        <v>3.776455458759817E-4</v>
      </c>
      <c r="L861" s="33">
        <f t="shared" si="47"/>
        <v>4.8831555125649414E-4</v>
      </c>
      <c r="M861" s="33">
        <f t="shared" si="48"/>
        <v>0</v>
      </c>
    </row>
    <row r="862" spans="1:13" x14ac:dyDescent="0.25">
      <c r="A862">
        <v>99281</v>
      </c>
      <c r="B862" t="s">
        <v>676</v>
      </c>
      <c r="C862">
        <v>4.3860000000000004E-9</v>
      </c>
      <c r="D862">
        <v>0.153</v>
      </c>
      <c r="E862">
        <f t="shared" si="46"/>
        <v>6.7105800000000004E-10</v>
      </c>
      <c r="G862" t="s">
        <v>825</v>
      </c>
      <c r="H862" t="s">
        <v>826</v>
      </c>
      <c r="I862">
        <v>4.4772817977207661E-4</v>
      </c>
      <c r="J862">
        <v>9.6000000000000002E-2</v>
      </c>
      <c r="K862">
        <v>4.2981905258119355E-5</v>
      </c>
      <c r="L862" s="33">
        <f t="shared" si="47"/>
        <v>4.8831555125649414E-4</v>
      </c>
      <c r="M862" s="33">
        <f t="shared" si="48"/>
        <v>4.8831555125649414E-4</v>
      </c>
    </row>
    <row r="863" spans="1:13" x14ac:dyDescent="0.25">
      <c r="A863">
        <v>99292</v>
      </c>
      <c r="B863" t="s">
        <v>1210</v>
      </c>
      <c r="C863">
        <v>5.6140800000000002E-8</v>
      </c>
      <c r="D863">
        <v>0.153</v>
      </c>
      <c r="E863">
        <f t="shared" si="46"/>
        <v>8.5895424000000009E-9</v>
      </c>
      <c r="G863" t="s">
        <v>829</v>
      </c>
      <c r="H863" t="s">
        <v>830</v>
      </c>
      <c r="I863">
        <v>2.0588846560741782E-5</v>
      </c>
      <c r="J863">
        <v>3.5000000000000003E-2</v>
      </c>
      <c r="K863">
        <v>7.2060962962596245E-7</v>
      </c>
      <c r="L863" s="33">
        <f t="shared" si="47"/>
        <v>1.9649880783463217E-4</v>
      </c>
      <c r="M863" s="33">
        <f t="shared" si="48"/>
        <v>0</v>
      </c>
    </row>
    <row r="864" spans="1:13" x14ac:dyDescent="0.25">
      <c r="A864">
        <v>99298</v>
      </c>
      <c r="B864" t="s">
        <v>1196</v>
      </c>
      <c r="C864">
        <v>6.5537099999999995E-7</v>
      </c>
      <c r="D864">
        <v>0.153</v>
      </c>
      <c r="E864">
        <f t="shared" si="46"/>
        <v>1.0027176299999999E-7</v>
      </c>
      <c r="G864" t="s">
        <v>829</v>
      </c>
      <c r="H864" t="s">
        <v>830</v>
      </c>
      <c r="I864">
        <v>6.9349065649285151E-5</v>
      </c>
      <c r="J864">
        <v>0.379</v>
      </c>
      <c r="K864">
        <v>2.6283295881079073E-5</v>
      </c>
      <c r="L864" s="33">
        <f t="shared" si="47"/>
        <v>1.9649880783463217E-4</v>
      </c>
      <c r="M864" s="33">
        <f t="shared" si="48"/>
        <v>0</v>
      </c>
    </row>
    <row r="865" spans="1:13" x14ac:dyDescent="0.25">
      <c r="A865">
        <v>99380</v>
      </c>
      <c r="B865" t="s">
        <v>1125</v>
      </c>
      <c r="C865">
        <v>1.6447500000000002E-7</v>
      </c>
      <c r="D865">
        <v>0.153</v>
      </c>
      <c r="E865">
        <f t="shared" si="46"/>
        <v>2.5164675000000003E-8</v>
      </c>
      <c r="G865" t="s">
        <v>829</v>
      </c>
      <c r="H865" t="s">
        <v>830</v>
      </c>
      <c r="I865">
        <v>6.799658608473908E-7</v>
      </c>
      <c r="J865">
        <v>0.33700000000000002</v>
      </c>
      <c r="K865">
        <v>2.2914849510557072E-7</v>
      </c>
      <c r="L865" s="33">
        <f t="shared" si="47"/>
        <v>1.9649880783463217E-4</v>
      </c>
      <c r="M865" s="33">
        <f t="shared" si="48"/>
        <v>0</v>
      </c>
    </row>
    <row r="866" spans="1:13" x14ac:dyDescent="0.25">
      <c r="A866">
        <v>99387</v>
      </c>
      <c r="B866" t="s">
        <v>1167</v>
      </c>
      <c r="C866">
        <v>2.9085980999999999E-6</v>
      </c>
      <c r="D866">
        <v>0.153</v>
      </c>
      <c r="E866">
        <f t="shared" si="46"/>
        <v>4.4501550929999997E-7</v>
      </c>
      <c r="G866" t="s">
        <v>829</v>
      </c>
      <c r="H866" t="s">
        <v>830</v>
      </c>
      <c r="I866">
        <v>9.9326439899265987E-4</v>
      </c>
      <c r="J866">
        <v>0.153</v>
      </c>
      <c r="K866">
        <v>1.5196945304587694E-4</v>
      </c>
      <c r="L866" s="33">
        <f t="shared" si="47"/>
        <v>1.9649880783463217E-4</v>
      </c>
      <c r="M866" s="33">
        <f t="shared" si="48"/>
        <v>0</v>
      </c>
    </row>
    <row r="867" spans="1:13" x14ac:dyDescent="0.25">
      <c r="A867">
        <v>99418</v>
      </c>
      <c r="B867" t="s">
        <v>1069</v>
      </c>
      <c r="C867">
        <v>2.6620886627800003E-2</v>
      </c>
      <c r="D867">
        <v>0.153</v>
      </c>
      <c r="E867">
        <f t="shared" si="46"/>
        <v>4.0729956540534002E-3</v>
      </c>
      <c r="G867" t="s">
        <v>829</v>
      </c>
      <c r="H867" t="s">
        <v>830</v>
      </c>
      <c r="I867">
        <v>1.8016979982233964E-4</v>
      </c>
      <c r="J867">
        <v>9.6000000000000002E-2</v>
      </c>
      <c r="K867">
        <v>1.7296300782944607E-5</v>
      </c>
      <c r="L867" s="33">
        <f t="shared" si="47"/>
        <v>1.9649880783463217E-4</v>
      </c>
      <c r="M867" s="33">
        <f t="shared" si="48"/>
        <v>1.9649880783463217E-4</v>
      </c>
    </row>
    <row r="868" spans="1:13" x14ac:dyDescent="0.25">
      <c r="A868">
        <v>99435</v>
      </c>
      <c r="B868" t="s">
        <v>602</v>
      </c>
      <c r="C868">
        <v>1.6228560000000003E-5</v>
      </c>
      <c r="D868">
        <v>0.153</v>
      </c>
      <c r="E868">
        <f t="shared" si="46"/>
        <v>2.4829696800000003E-6</v>
      </c>
      <c r="G868" t="s">
        <v>727</v>
      </c>
      <c r="H868" t="s">
        <v>728</v>
      </c>
      <c r="I868">
        <v>7.9296306202942418E-4</v>
      </c>
      <c r="J868">
        <v>3.5000000000000003E-2</v>
      </c>
      <c r="K868">
        <v>2.7753707171029848E-5</v>
      </c>
      <c r="L868" s="33">
        <f t="shared" si="47"/>
        <v>2.0954190300586243E-3</v>
      </c>
      <c r="M868" s="33">
        <f t="shared" si="48"/>
        <v>0</v>
      </c>
    </row>
    <row r="869" spans="1:13" x14ac:dyDescent="0.25">
      <c r="A869">
        <v>99443</v>
      </c>
      <c r="B869" t="s">
        <v>1197</v>
      </c>
      <c r="C869">
        <v>4.9697225100000003E-5</v>
      </c>
      <c r="D869">
        <v>0.153</v>
      </c>
      <c r="E869">
        <f t="shared" si="46"/>
        <v>7.6036754403E-6</v>
      </c>
      <c r="G869" t="s">
        <v>727</v>
      </c>
      <c r="H869" t="s">
        <v>728</v>
      </c>
      <c r="I869">
        <v>2.5538510865148363E-3</v>
      </c>
      <c r="J869">
        <v>0.379</v>
      </c>
      <c r="K869">
        <v>9.6790956178912301E-4</v>
      </c>
      <c r="L869" s="33">
        <f t="shared" si="47"/>
        <v>2.0954190300586243E-3</v>
      </c>
      <c r="M869" s="33">
        <f t="shared" si="48"/>
        <v>0</v>
      </c>
    </row>
    <row r="870" spans="1:13" x14ac:dyDescent="0.25">
      <c r="A870">
        <v>99445</v>
      </c>
      <c r="B870" t="s">
        <v>1079</v>
      </c>
      <c r="C870">
        <v>9.7829999999999997E-8</v>
      </c>
      <c r="D870">
        <v>0.153</v>
      </c>
      <c r="E870">
        <f t="shared" si="46"/>
        <v>1.4967989999999999E-8</v>
      </c>
      <c r="G870" t="s">
        <v>727</v>
      </c>
      <c r="H870" t="s">
        <v>728</v>
      </c>
      <c r="I870">
        <v>1.3048897519229546E-4</v>
      </c>
      <c r="J870">
        <v>0.33700000000000002</v>
      </c>
      <c r="K870">
        <v>4.3974784639803573E-5</v>
      </c>
      <c r="L870" s="33">
        <f t="shared" si="47"/>
        <v>2.0954190300586243E-3</v>
      </c>
      <c r="M870" s="33">
        <f t="shared" si="48"/>
        <v>0</v>
      </c>
    </row>
    <row r="871" spans="1:13" x14ac:dyDescent="0.25">
      <c r="A871">
        <v>99458</v>
      </c>
      <c r="B871" t="s">
        <v>1170</v>
      </c>
      <c r="C871">
        <v>4.987436084999999E-4</v>
      </c>
      <c r="D871">
        <v>0.153</v>
      </c>
      <c r="E871">
        <f t="shared" si="46"/>
        <v>7.630777210049999E-5</v>
      </c>
      <c r="G871" t="s">
        <v>727</v>
      </c>
      <c r="H871" t="s">
        <v>728</v>
      </c>
      <c r="I871">
        <v>2.2882409483437568E-3</v>
      </c>
      <c r="J871">
        <v>0.153</v>
      </c>
      <c r="K871">
        <v>3.5010086509659478E-4</v>
      </c>
      <c r="L871" s="33">
        <f t="shared" si="47"/>
        <v>2.0954190300586243E-3</v>
      </c>
      <c r="M871" s="33">
        <f t="shared" si="48"/>
        <v>0</v>
      </c>
    </row>
    <row r="872" spans="1:13" x14ac:dyDescent="0.25">
      <c r="A872">
        <v>99459</v>
      </c>
      <c r="B872" t="s">
        <v>1171</v>
      </c>
      <c r="C872">
        <v>3.4689465000000001E-6</v>
      </c>
      <c r="D872">
        <v>0.153</v>
      </c>
      <c r="E872">
        <f t="shared" si="46"/>
        <v>5.3074881450000005E-7</v>
      </c>
      <c r="G872" t="s">
        <v>727</v>
      </c>
      <c r="H872" t="s">
        <v>728</v>
      </c>
      <c r="I872">
        <v>7.3508344933549243E-3</v>
      </c>
      <c r="J872">
        <v>9.6000000000000002E-2</v>
      </c>
      <c r="K872">
        <v>7.0568011136207275E-4</v>
      </c>
      <c r="L872" s="33">
        <f t="shared" si="47"/>
        <v>2.0954190300586243E-3</v>
      </c>
      <c r="M872" s="33">
        <f t="shared" si="48"/>
        <v>2.0954190300586243E-3</v>
      </c>
    </row>
    <row r="873" spans="1:13" x14ac:dyDescent="0.25">
      <c r="A873">
        <v>99485</v>
      </c>
      <c r="B873" t="s">
        <v>1035</v>
      </c>
      <c r="C873">
        <v>2.0328989400000001E-5</v>
      </c>
      <c r="D873">
        <v>0.153</v>
      </c>
      <c r="E873">
        <f t="shared" si="46"/>
        <v>3.1103353782E-6</v>
      </c>
      <c r="G873" t="s">
        <v>835</v>
      </c>
      <c r="H873" t="s">
        <v>836</v>
      </c>
      <c r="I873">
        <v>7.2352261497000923E-7</v>
      </c>
      <c r="J873">
        <v>3.5000000000000003E-2</v>
      </c>
      <c r="K873">
        <v>2.5323291523950326E-8</v>
      </c>
      <c r="L873" s="33">
        <f t="shared" si="47"/>
        <v>1.2693537805493627E-5</v>
      </c>
      <c r="M873" s="33">
        <f t="shared" si="48"/>
        <v>0</v>
      </c>
    </row>
    <row r="874" spans="1:13" x14ac:dyDescent="0.25">
      <c r="A874" t="s">
        <v>729</v>
      </c>
      <c r="B874" t="s">
        <v>730</v>
      </c>
      <c r="C874">
        <v>4.0644530064680726E-3</v>
      </c>
      <c r="D874">
        <v>0.153</v>
      </c>
      <c r="E874">
        <f t="shared" si="46"/>
        <v>6.2186130998961506E-4</v>
      </c>
      <c r="G874" t="s">
        <v>835</v>
      </c>
      <c r="H874" t="s">
        <v>836</v>
      </c>
      <c r="I874">
        <v>1.0899202887023495E-5</v>
      </c>
      <c r="J874">
        <v>0.379</v>
      </c>
      <c r="K874">
        <v>4.1307978941819042E-6</v>
      </c>
      <c r="L874" s="33">
        <f t="shared" si="47"/>
        <v>1.2693537805493627E-5</v>
      </c>
      <c r="M874" s="33">
        <f t="shared" si="48"/>
        <v>0</v>
      </c>
    </row>
    <row r="875" spans="1:13" x14ac:dyDescent="0.25">
      <c r="A875" t="s">
        <v>771</v>
      </c>
      <c r="B875" t="s">
        <v>772</v>
      </c>
      <c r="C875">
        <v>3.5631775331321407E-3</v>
      </c>
      <c r="D875">
        <v>0.153</v>
      </c>
      <c r="E875">
        <f t="shared" si="46"/>
        <v>5.4516616256921756E-4</v>
      </c>
      <c r="G875" t="s">
        <v>835</v>
      </c>
      <c r="H875" t="s">
        <v>836</v>
      </c>
      <c r="I875">
        <v>1.2057906049735047E-7</v>
      </c>
      <c r="J875">
        <v>0.33700000000000002</v>
      </c>
      <c r="K875">
        <v>4.063514338760711E-8</v>
      </c>
      <c r="L875" s="33">
        <f t="shared" si="47"/>
        <v>1.2693537805493627E-5</v>
      </c>
      <c r="M875" s="33">
        <f t="shared" si="48"/>
        <v>0</v>
      </c>
    </row>
    <row r="876" spans="1:13" x14ac:dyDescent="0.25">
      <c r="A876" t="s">
        <v>777</v>
      </c>
      <c r="B876" t="s">
        <v>778</v>
      </c>
      <c r="C876">
        <v>1.0373872818691164E-2</v>
      </c>
      <c r="D876">
        <v>0.153</v>
      </c>
      <c r="E876">
        <f t="shared" si="46"/>
        <v>1.5872025412597482E-3</v>
      </c>
      <c r="G876" t="s">
        <v>835</v>
      </c>
      <c r="H876" t="s">
        <v>836</v>
      </c>
      <c r="I876">
        <v>4.5880502827536764E-5</v>
      </c>
      <c r="J876">
        <v>0.153</v>
      </c>
      <c r="K876">
        <v>7.0197169326131247E-6</v>
      </c>
      <c r="L876" s="33">
        <f t="shared" si="47"/>
        <v>1.2693537805493627E-5</v>
      </c>
      <c r="M876" s="33">
        <f t="shared" si="48"/>
        <v>0</v>
      </c>
    </row>
    <row r="877" spans="1:13" x14ac:dyDescent="0.25">
      <c r="A877" t="s">
        <v>783</v>
      </c>
      <c r="B877" t="s">
        <v>784</v>
      </c>
      <c r="C877">
        <v>4.9481131628810304E-3</v>
      </c>
      <c r="D877">
        <v>0.153</v>
      </c>
      <c r="E877">
        <f t="shared" si="46"/>
        <v>7.5706131392079762E-4</v>
      </c>
      <c r="G877" t="s">
        <v>835</v>
      </c>
      <c r="H877" t="s">
        <v>836</v>
      </c>
      <c r="I877">
        <v>1.5386088997781673E-5</v>
      </c>
      <c r="J877">
        <v>9.6000000000000002E-2</v>
      </c>
      <c r="K877">
        <v>1.4770645437870406E-6</v>
      </c>
      <c r="L877" s="33">
        <f t="shared" si="47"/>
        <v>1.2693537805493627E-5</v>
      </c>
      <c r="M877" s="33">
        <f t="shared" si="48"/>
        <v>1.2693537805493627E-5</v>
      </c>
    </row>
    <row r="878" spans="1:13" x14ac:dyDescent="0.25">
      <c r="A878" t="s">
        <v>857</v>
      </c>
      <c r="B878" t="s">
        <v>858</v>
      </c>
      <c r="C878">
        <v>9.6059487012610848E-4</v>
      </c>
      <c r="D878">
        <v>0.153</v>
      </c>
      <c r="E878">
        <f t="shared" si="46"/>
        <v>1.469710151292946E-4</v>
      </c>
      <c r="G878" t="s">
        <v>839</v>
      </c>
      <c r="H878" t="s">
        <v>840</v>
      </c>
      <c r="I878">
        <v>2.2014028212067021E-5</v>
      </c>
      <c r="J878">
        <v>3.5000000000000003E-2</v>
      </c>
      <c r="K878">
        <v>7.7049098742234576E-7</v>
      </c>
      <c r="L878" s="33">
        <f t="shared" si="47"/>
        <v>3.859428257079996E-4</v>
      </c>
      <c r="M878" s="33">
        <f t="shared" si="48"/>
        <v>0</v>
      </c>
    </row>
    <row r="879" spans="1:13" x14ac:dyDescent="0.25">
      <c r="A879" t="s">
        <v>863</v>
      </c>
      <c r="B879" t="s">
        <v>864</v>
      </c>
      <c r="C879">
        <v>7.252817178673196E-3</v>
      </c>
      <c r="D879">
        <v>0.153</v>
      </c>
      <c r="E879">
        <f t="shared" si="46"/>
        <v>1.1096810283369989E-3</v>
      </c>
      <c r="G879" t="s">
        <v>839</v>
      </c>
      <c r="H879" t="s">
        <v>840</v>
      </c>
      <c r="I879">
        <v>3.3103645104967606E-4</v>
      </c>
      <c r="J879">
        <v>0.379</v>
      </c>
      <c r="K879">
        <v>1.2546281494782722E-4</v>
      </c>
      <c r="L879" s="33">
        <f t="shared" si="47"/>
        <v>3.859428257079996E-4</v>
      </c>
      <c r="M879" s="33">
        <f t="shared" si="48"/>
        <v>0</v>
      </c>
    </row>
    <row r="880" spans="1:13" x14ac:dyDescent="0.25">
      <c r="A880" t="s">
        <v>869</v>
      </c>
      <c r="B880" t="s">
        <v>870</v>
      </c>
      <c r="C880">
        <v>1.0946914312892846E-2</v>
      </c>
      <c r="D880">
        <v>0.153</v>
      </c>
      <c r="E880">
        <f t="shared" si="46"/>
        <v>1.6748778898726053E-3</v>
      </c>
      <c r="G880" t="s">
        <v>839</v>
      </c>
      <c r="H880" t="s">
        <v>840</v>
      </c>
      <c r="I880">
        <v>3.6584596739343611E-6</v>
      </c>
      <c r="J880">
        <v>0.33700000000000002</v>
      </c>
      <c r="K880">
        <v>1.2329009101158798E-6</v>
      </c>
      <c r="L880" s="33">
        <f t="shared" si="47"/>
        <v>3.859428257079996E-4</v>
      </c>
      <c r="M880" s="33">
        <f t="shared" si="48"/>
        <v>0</v>
      </c>
    </row>
    <row r="881" spans="1:13" x14ac:dyDescent="0.25">
      <c r="A881" t="s">
        <v>875</v>
      </c>
      <c r="B881" t="s">
        <v>876</v>
      </c>
      <c r="C881">
        <v>6.1031320038508127E-3</v>
      </c>
      <c r="D881">
        <v>0.153</v>
      </c>
      <c r="E881">
        <f t="shared" si="46"/>
        <v>9.3377919658917433E-4</v>
      </c>
      <c r="G881" t="s">
        <v>839</v>
      </c>
      <c r="H881" t="s">
        <v>840</v>
      </c>
      <c r="I881">
        <v>1.3961936684276771E-3</v>
      </c>
      <c r="J881">
        <v>0.153</v>
      </c>
      <c r="K881">
        <v>2.136176312694346E-4</v>
      </c>
      <c r="L881" s="33">
        <f t="shared" si="47"/>
        <v>3.859428257079996E-4</v>
      </c>
      <c r="M881" s="33">
        <f t="shared" si="48"/>
        <v>0</v>
      </c>
    </row>
    <row r="882" spans="1:13" x14ac:dyDescent="0.25">
      <c r="A882" t="s">
        <v>685</v>
      </c>
      <c r="B882" t="s">
        <v>686</v>
      </c>
      <c r="C882">
        <v>5.1231317654929073E-4</v>
      </c>
      <c r="D882">
        <v>0.153</v>
      </c>
      <c r="E882">
        <f t="shared" si="46"/>
        <v>7.8383916012041485E-5</v>
      </c>
      <c r="G882" t="s">
        <v>839</v>
      </c>
      <c r="H882" t="s">
        <v>840</v>
      </c>
      <c r="I882">
        <v>4.6728112076249538E-4</v>
      </c>
      <c r="J882">
        <v>9.6000000000000002E-2</v>
      </c>
      <c r="K882">
        <v>4.4858987593199558E-5</v>
      </c>
      <c r="L882" s="33">
        <f t="shared" si="47"/>
        <v>3.859428257079996E-4</v>
      </c>
      <c r="M882" s="33">
        <f t="shared" si="48"/>
        <v>3.859428257079996E-4</v>
      </c>
    </row>
    <row r="883" spans="1:13" x14ac:dyDescent="0.25">
      <c r="A883" t="s">
        <v>691</v>
      </c>
      <c r="B883" t="s">
        <v>692</v>
      </c>
      <c r="C883">
        <v>3.5844352827723506E-3</v>
      </c>
      <c r="D883">
        <v>0.153</v>
      </c>
      <c r="E883">
        <f t="shared" si="46"/>
        <v>5.484185982641696E-4</v>
      </c>
      <c r="G883" t="s">
        <v>841</v>
      </c>
      <c r="H883" t="s">
        <v>842</v>
      </c>
      <c r="I883">
        <v>1.0655052477839716E-5</v>
      </c>
      <c r="J883">
        <v>3.5000000000000003E-2</v>
      </c>
      <c r="K883">
        <v>3.729268367243901E-7</v>
      </c>
      <c r="L883" s="33">
        <f t="shared" si="47"/>
        <v>1.8676941306971254E-4</v>
      </c>
      <c r="M883" s="33">
        <f t="shared" si="48"/>
        <v>0</v>
      </c>
    </row>
    <row r="884" spans="1:13" x14ac:dyDescent="0.25">
      <c r="A884" t="s">
        <v>697</v>
      </c>
      <c r="B884" t="s">
        <v>698</v>
      </c>
      <c r="C884">
        <v>1.7165804234120308E-3</v>
      </c>
      <c r="D884">
        <v>0.153</v>
      </c>
      <c r="E884">
        <f t="shared" si="46"/>
        <v>2.6263680478204072E-4</v>
      </c>
      <c r="G884" t="s">
        <v>841</v>
      </c>
      <c r="H884" t="s">
        <v>842</v>
      </c>
      <c r="I884">
        <v>1.6017379292814681E-4</v>
      </c>
      <c r="J884">
        <v>0.379</v>
      </c>
      <c r="K884">
        <v>6.070586751976764E-5</v>
      </c>
      <c r="L884" s="33">
        <f t="shared" si="47"/>
        <v>1.8676941306971254E-4</v>
      </c>
      <c r="M884" s="33">
        <f t="shared" si="48"/>
        <v>0</v>
      </c>
    </row>
    <row r="885" spans="1:13" x14ac:dyDescent="0.25">
      <c r="A885" t="s">
        <v>717</v>
      </c>
      <c r="B885" t="s">
        <v>718</v>
      </c>
      <c r="C885">
        <v>7.9460890463261772E-3</v>
      </c>
      <c r="D885">
        <v>0.153</v>
      </c>
      <c r="E885">
        <f t="shared" si="46"/>
        <v>1.215751624087905E-3</v>
      </c>
      <c r="G885" t="s">
        <v>841</v>
      </c>
      <c r="H885" t="s">
        <v>842</v>
      </c>
      <c r="I885">
        <v>1.7700347088361245E-6</v>
      </c>
      <c r="J885">
        <v>0.33700000000000002</v>
      </c>
      <c r="K885">
        <v>5.9650169687777404E-7</v>
      </c>
      <c r="L885" s="33">
        <f t="shared" si="47"/>
        <v>1.8676941306971254E-4</v>
      </c>
      <c r="M885" s="33">
        <f t="shared" si="48"/>
        <v>0</v>
      </c>
    </row>
    <row r="886" spans="1:13" x14ac:dyDescent="0.25">
      <c r="A886" t="s">
        <v>723</v>
      </c>
      <c r="B886" t="s">
        <v>724</v>
      </c>
      <c r="C886">
        <v>1.3651482383391717E-2</v>
      </c>
      <c r="D886">
        <v>0.153</v>
      </c>
      <c r="E886">
        <f t="shared" si="46"/>
        <v>2.0886768046589326E-3</v>
      </c>
      <c r="G886" t="s">
        <v>841</v>
      </c>
      <c r="H886" t="s">
        <v>842</v>
      </c>
      <c r="I886">
        <v>6.7573753337331712E-4</v>
      </c>
      <c r="J886">
        <v>0.153</v>
      </c>
      <c r="K886">
        <v>1.0338784260611752E-4</v>
      </c>
      <c r="L886" s="33">
        <f t="shared" si="47"/>
        <v>1.8676941306971254E-4</v>
      </c>
      <c r="M886" s="33">
        <f t="shared" si="48"/>
        <v>0</v>
      </c>
    </row>
    <row r="887" spans="1:13" x14ac:dyDescent="0.25">
      <c r="A887" t="s">
        <v>739</v>
      </c>
      <c r="B887" t="s">
        <v>740</v>
      </c>
      <c r="C887">
        <v>9.9141313649428811E-4</v>
      </c>
      <c r="D887">
        <v>0.153</v>
      </c>
      <c r="E887">
        <f t="shared" si="46"/>
        <v>1.5168620988362607E-4</v>
      </c>
      <c r="G887" t="s">
        <v>841</v>
      </c>
      <c r="H887" t="s">
        <v>842</v>
      </c>
      <c r="I887">
        <v>2.2610702510651265E-4</v>
      </c>
      <c r="J887">
        <v>9.6000000000000002E-2</v>
      </c>
      <c r="K887">
        <v>2.1706274410225214E-5</v>
      </c>
      <c r="L887" s="33">
        <f t="shared" si="47"/>
        <v>1.8676941306971254E-4</v>
      </c>
      <c r="M887" s="33">
        <f t="shared" si="48"/>
        <v>1.8676941306971254E-4</v>
      </c>
    </row>
    <row r="888" spans="1:13" x14ac:dyDescent="0.25">
      <c r="A888" t="s">
        <v>747</v>
      </c>
      <c r="B888" t="s">
        <v>748</v>
      </c>
      <c r="C888">
        <v>1.8539502367013338E-4</v>
      </c>
      <c r="D888">
        <v>0.153</v>
      </c>
      <c r="E888">
        <f t="shared" si="46"/>
        <v>2.8365438621530407E-5</v>
      </c>
      <c r="G888" t="s">
        <v>803</v>
      </c>
      <c r="H888" t="s">
        <v>804</v>
      </c>
      <c r="I888">
        <v>2.0222725561433028E-6</v>
      </c>
      <c r="J888">
        <v>3.5000000000000003E-2</v>
      </c>
      <c r="K888">
        <v>7.0779539465015607E-8</v>
      </c>
      <c r="L888" s="33">
        <f t="shared" si="47"/>
        <v>1.8605986813691013E-5</v>
      </c>
      <c r="M888" s="33">
        <f t="shared" si="48"/>
        <v>0</v>
      </c>
    </row>
    <row r="889" spans="1:13" x14ac:dyDescent="0.25">
      <c r="A889" t="s">
        <v>795</v>
      </c>
      <c r="B889" t="s">
        <v>796</v>
      </c>
      <c r="C889">
        <v>1.1290363604392532E-4</v>
      </c>
      <c r="D889">
        <v>0.153</v>
      </c>
      <c r="E889">
        <f t="shared" si="46"/>
        <v>1.7274256314720575E-5</v>
      </c>
      <c r="G889" t="s">
        <v>803</v>
      </c>
      <c r="H889" t="s">
        <v>804</v>
      </c>
      <c r="I889">
        <v>6.8268935873707196E-6</v>
      </c>
      <c r="J889">
        <v>0.379</v>
      </c>
      <c r="K889">
        <v>2.5873926696135026E-6</v>
      </c>
      <c r="L889" s="33">
        <f t="shared" si="47"/>
        <v>1.8605986813691013E-5</v>
      </c>
      <c r="M889" s="33">
        <f t="shared" si="48"/>
        <v>0</v>
      </c>
    </row>
    <row r="890" spans="1:13" x14ac:dyDescent="0.25">
      <c r="A890" t="s">
        <v>805</v>
      </c>
      <c r="B890" t="s">
        <v>806</v>
      </c>
      <c r="C890">
        <v>1.1504825377817526E-4</v>
      </c>
      <c r="D890">
        <v>0.153</v>
      </c>
      <c r="E890">
        <f t="shared" si="46"/>
        <v>1.7602382828060815E-5</v>
      </c>
      <c r="G890" t="s">
        <v>803</v>
      </c>
      <c r="H890" t="s">
        <v>804</v>
      </c>
      <c r="I890">
        <v>2.9818822540382357E-8</v>
      </c>
      <c r="J890">
        <v>0.33700000000000002</v>
      </c>
      <c r="K890">
        <v>1.0048943196108854E-8</v>
      </c>
      <c r="L890" s="33">
        <f t="shared" si="47"/>
        <v>1.8605986813691013E-5</v>
      </c>
      <c r="M890" s="33">
        <f t="shared" si="48"/>
        <v>0</v>
      </c>
    </row>
    <row r="891" spans="1:13" x14ac:dyDescent="0.25">
      <c r="A891" t="s">
        <v>745</v>
      </c>
      <c r="B891" t="s">
        <v>746</v>
      </c>
      <c r="C891">
        <v>1.2077899222496474E-3</v>
      </c>
      <c r="D891">
        <v>0.153</v>
      </c>
      <c r="E891">
        <f t="shared" si="46"/>
        <v>1.8479185810419606E-4</v>
      </c>
      <c r="G891" t="s">
        <v>803</v>
      </c>
      <c r="H891" t="s">
        <v>804</v>
      </c>
      <c r="I891">
        <v>5.6598374564669201E-5</v>
      </c>
      <c r="J891">
        <v>0.153</v>
      </c>
      <c r="K891">
        <v>8.6595513083943879E-6</v>
      </c>
      <c r="L891" s="33">
        <f t="shared" si="47"/>
        <v>1.8605986813691013E-5</v>
      </c>
      <c r="M891" s="33">
        <f t="shared" si="48"/>
        <v>0</v>
      </c>
    </row>
    <row r="892" spans="1:13" x14ac:dyDescent="0.25">
      <c r="A892" t="s">
        <v>741</v>
      </c>
      <c r="B892" t="s">
        <v>742</v>
      </c>
      <c r="C892">
        <v>3.1956694276959415E-3</v>
      </c>
      <c r="D892">
        <v>0.153</v>
      </c>
      <c r="E892">
        <f t="shared" si="46"/>
        <v>4.8893742243747904E-4</v>
      </c>
      <c r="G892" t="s">
        <v>803</v>
      </c>
      <c r="H892" t="s">
        <v>804</v>
      </c>
      <c r="I892">
        <v>7.5814732843979148E-5</v>
      </c>
      <c r="J892">
        <v>9.6000000000000002E-2</v>
      </c>
      <c r="K892">
        <v>7.2782143530219982E-6</v>
      </c>
      <c r="L892" s="33">
        <f t="shared" si="47"/>
        <v>1.8605986813691013E-5</v>
      </c>
      <c r="M892" s="33">
        <f t="shared" si="48"/>
        <v>1.8605986813691013E-5</v>
      </c>
    </row>
    <row r="893" spans="1:13" x14ac:dyDescent="0.25">
      <c r="A893" t="s">
        <v>761</v>
      </c>
      <c r="B893" t="s">
        <v>762</v>
      </c>
      <c r="C893">
        <v>3.4777853854403703E-4</v>
      </c>
      <c r="D893">
        <v>0.153</v>
      </c>
      <c r="E893">
        <f t="shared" si="46"/>
        <v>5.3210116397237667E-5</v>
      </c>
      <c r="G893" t="s">
        <v>797</v>
      </c>
      <c r="H893" t="s">
        <v>798</v>
      </c>
      <c r="I893">
        <v>2.6520523733346582E-7</v>
      </c>
      <c r="J893">
        <v>3.5000000000000003E-2</v>
      </c>
      <c r="K893">
        <v>9.2821833066713048E-9</v>
      </c>
      <c r="L893" s="33">
        <f t="shared" si="47"/>
        <v>2.4441420512314426E-6</v>
      </c>
      <c r="M893" s="33">
        <f t="shared" si="48"/>
        <v>0</v>
      </c>
    </row>
    <row r="894" spans="1:13" x14ac:dyDescent="0.25">
      <c r="A894" t="s">
        <v>709</v>
      </c>
      <c r="B894" t="s">
        <v>710</v>
      </c>
      <c r="C894">
        <v>2.8890840443033405E-4</v>
      </c>
      <c r="D894">
        <v>0.153</v>
      </c>
      <c r="E894">
        <f t="shared" si="46"/>
        <v>4.420298587784111E-5</v>
      </c>
      <c r="G894" t="s">
        <v>797</v>
      </c>
      <c r="H894" t="s">
        <v>798</v>
      </c>
      <c r="I894">
        <v>9.045511258592993E-7</v>
      </c>
      <c r="J894">
        <v>0.379</v>
      </c>
      <c r="K894">
        <v>3.4282487670067444E-7</v>
      </c>
      <c r="L894" s="33">
        <f t="shared" si="47"/>
        <v>2.4441420512314426E-6</v>
      </c>
      <c r="M894" s="33">
        <f t="shared" si="48"/>
        <v>0</v>
      </c>
    </row>
    <row r="895" spans="1:13" x14ac:dyDescent="0.25">
      <c r="A895" t="s">
        <v>681</v>
      </c>
      <c r="B895" t="s">
        <v>682</v>
      </c>
      <c r="C895">
        <v>1.7560161037174921E-3</v>
      </c>
      <c r="D895">
        <v>0.153</v>
      </c>
      <c r="E895">
        <f t="shared" si="46"/>
        <v>2.6867046386877628E-4</v>
      </c>
      <c r="G895" t="s">
        <v>797</v>
      </c>
      <c r="H895" t="s">
        <v>798</v>
      </c>
      <c r="I895">
        <v>4.1115685358723958E-9</v>
      </c>
      <c r="J895">
        <v>0.33700000000000002</v>
      </c>
      <c r="K895">
        <v>1.3855985965889975E-9</v>
      </c>
      <c r="L895" s="33">
        <f t="shared" si="47"/>
        <v>2.4441420512314426E-6</v>
      </c>
      <c r="M895" s="33">
        <f t="shared" si="48"/>
        <v>0</v>
      </c>
    </row>
    <row r="896" spans="1:13" x14ac:dyDescent="0.25">
      <c r="A896" t="s">
        <v>793</v>
      </c>
      <c r="B896" t="s">
        <v>794</v>
      </c>
      <c r="C896">
        <v>1.3907455570113329E-4</v>
      </c>
      <c r="D896">
        <v>0.153</v>
      </c>
      <c r="E896">
        <f t="shared" si="46"/>
        <v>2.1278407022273394E-5</v>
      </c>
      <c r="G896" t="s">
        <v>797</v>
      </c>
      <c r="H896" t="s">
        <v>798</v>
      </c>
      <c r="I896">
        <v>7.4370510953281504E-6</v>
      </c>
      <c r="J896">
        <v>0.153</v>
      </c>
      <c r="K896">
        <v>1.137868817585207E-6</v>
      </c>
      <c r="L896" s="33">
        <f t="shared" si="47"/>
        <v>2.4441420512314426E-6</v>
      </c>
      <c r="M896" s="33">
        <f t="shared" si="48"/>
        <v>0</v>
      </c>
    </row>
    <row r="897" spans="1:13" x14ac:dyDescent="0.25">
      <c r="A897" t="s">
        <v>809</v>
      </c>
      <c r="B897" t="s">
        <v>810</v>
      </c>
      <c r="C897">
        <v>1.4636721362136602E-3</v>
      </c>
      <c r="D897">
        <v>0.153</v>
      </c>
      <c r="E897">
        <f t="shared" si="46"/>
        <v>2.2394183684068999E-4</v>
      </c>
      <c r="G897" t="s">
        <v>797</v>
      </c>
      <c r="H897" t="s">
        <v>798</v>
      </c>
      <c r="I897">
        <v>9.9247976566906311E-6</v>
      </c>
      <c r="J897">
        <v>9.6000000000000002E-2</v>
      </c>
      <c r="K897">
        <v>9.5278057504230057E-7</v>
      </c>
      <c r="L897" s="33">
        <f t="shared" si="47"/>
        <v>2.4441420512314426E-6</v>
      </c>
      <c r="M897" s="33">
        <f t="shared" si="48"/>
        <v>2.4441420512314426E-6</v>
      </c>
    </row>
    <row r="898" spans="1:13" x14ac:dyDescent="0.25">
      <c r="A898" t="s">
        <v>689</v>
      </c>
      <c r="B898" t="s">
        <v>690</v>
      </c>
      <c r="C898">
        <v>3.5461471923369267E-3</v>
      </c>
      <c r="D898">
        <v>0.153</v>
      </c>
      <c r="E898">
        <f t="shared" si="46"/>
        <v>5.4256052042754978E-4</v>
      </c>
      <c r="G898" t="s">
        <v>843</v>
      </c>
      <c r="H898" t="s">
        <v>844</v>
      </c>
      <c r="I898">
        <v>7.1480940508731114E-9</v>
      </c>
      <c r="J898">
        <v>3.5000000000000003E-2</v>
      </c>
      <c r="K898">
        <v>2.5018329178055893E-10</v>
      </c>
      <c r="L898" s="33">
        <f t="shared" si="47"/>
        <v>2.074837331711581E-6</v>
      </c>
      <c r="M898" s="33">
        <f t="shared" si="48"/>
        <v>0</v>
      </c>
    </row>
    <row r="899" spans="1:13" x14ac:dyDescent="0.25">
      <c r="A899" t="s">
        <v>715</v>
      </c>
      <c r="B899" t="s">
        <v>716</v>
      </c>
      <c r="C899">
        <v>1.2827511580483801E-2</v>
      </c>
      <c r="D899">
        <v>0.153</v>
      </c>
      <c r="E899">
        <f t="shared" si="46"/>
        <v>1.9626092718140215E-3</v>
      </c>
      <c r="G899" t="s">
        <v>843</v>
      </c>
      <c r="H899" t="s">
        <v>844</v>
      </c>
      <c r="I899">
        <v>1.3518062384913353E-6</v>
      </c>
      <c r="J899">
        <v>0.379</v>
      </c>
      <c r="K899">
        <v>5.1233456438821613E-7</v>
      </c>
      <c r="L899" s="33">
        <f t="shared" si="47"/>
        <v>2.074837331711581E-6</v>
      </c>
      <c r="M899" s="33">
        <f t="shared" si="48"/>
        <v>0</v>
      </c>
    </row>
    <row r="900" spans="1:13" x14ac:dyDescent="0.25">
      <c r="A900" t="s">
        <v>721</v>
      </c>
      <c r="B900" t="s">
        <v>722</v>
      </c>
      <c r="C900">
        <v>9.8518842472975227E-3</v>
      </c>
      <c r="D900">
        <v>0.153</v>
      </c>
      <c r="E900">
        <f t="shared" ref="E900:E963" si="49">C900*D900</f>
        <v>1.5073382898365209E-3</v>
      </c>
      <c r="G900" t="s">
        <v>843</v>
      </c>
      <c r="H900" t="s">
        <v>844</v>
      </c>
      <c r="I900">
        <v>1.4857638272867303E-8</v>
      </c>
      <c r="J900">
        <v>0.33700000000000002</v>
      </c>
      <c r="K900">
        <v>5.0070240979562816E-9</v>
      </c>
      <c r="L900" s="33">
        <f t="shared" ref="L900:L963" si="50">SUMIF($G$3:$G$1148,G900,$K$3:$K$1148)</f>
        <v>2.074837331711581E-6</v>
      </c>
      <c r="M900" s="33">
        <f t="shared" ref="M900:M963" si="51">IF(G900=G901,0,L900)</f>
        <v>0</v>
      </c>
    </row>
    <row r="901" spans="1:13" x14ac:dyDescent="0.25">
      <c r="A901" t="s">
        <v>769</v>
      </c>
      <c r="B901" t="s">
        <v>770</v>
      </c>
      <c r="C901">
        <v>8.6275689335830377E-3</v>
      </c>
      <c r="D901">
        <v>0.153</v>
      </c>
      <c r="E901">
        <f t="shared" si="49"/>
        <v>1.3200180468382048E-3</v>
      </c>
      <c r="G901" t="s">
        <v>843</v>
      </c>
      <c r="H901" t="s">
        <v>844</v>
      </c>
      <c r="I901">
        <v>7.733341507054178E-6</v>
      </c>
      <c r="J901">
        <v>0.153</v>
      </c>
      <c r="K901">
        <v>1.1832012505792893E-6</v>
      </c>
      <c r="L901" s="33">
        <f t="shared" si="50"/>
        <v>2.074837331711581E-6</v>
      </c>
      <c r="M901" s="33">
        <f t="shared" si="51"/>
        <v>0</v>
      </c>
    </row>
    <row r="902" spans="1:13" x14ac:dyDescent="0.25">
      <c r="A902" t="s">
        <v>775</v>
      </c>
      <c r="B902" t="s">
        <v>776</v>
      </c>
      <c r="C902">
        <v>7.2759863922231341E-3</v>
      </c>
      <c r="D902">
        <v>0.153</v>
      </c>
      <c r="E902">
        <f t="shared" si="49"/>
        <v>1.1132259180101395E-3</v>
      </c>
      <c r="G902" t="s">
        <v>843</v>
      </c>
      <c r="H902" t="s">
        <v>844</v>
      </c>
      <c r="I902">
        <v>3.896294889107695E-6</v>
      </c>
      <c r="J902">
        <v>9.6000000000000002E-2</v>
      </c>
      <c r="K902">
        <v>3.740443093543387E-7</v>
      </c>
      <c r="L902" s="33">
        <f t="shared" si="50"/>
        <v>2.074837331711581E-6</v>
      </c>
      <c r="M902" s="33">
        <f t="shared" si="51"/>
        <v>2.074837331711581E-6</v>
      </c>
    </row>
    <row r="903" spans="1:13" x14ac:dyDescent="0.25">
      <c r="A903" t="s">
        <v>815</v>
      </c>
      <c r="B903" t="s">
        <v>816</v>
      </c>
      <c r="C903">
        <v>9.5897153593738517E-6</v>
      </c>
      <c r="D903">
        <v>0.153</v>
      </c>
      <c r="E903">
        <f t="shared" si="49"/>
        <v>1.4672264499841994E-6</v>
      </c>
      <c r="G903" t="s">
        <v>845</v>
      </c>
      <c r="H903" t="s">
        <v>846</v>
      </c>
      <c r="I903">
        <v>2.0144628688824226E-8</v>
      </c>
      <c r="J903">
        <v>3.5000000000000003E-2</v>
      </c>
      <c r="K903">
        <v>7.0506200410884801E-10</v>
      </c>
      <c r="L903" s="33">
        <f t="shared" si="50"/>
        <v>5.9502587501366545E-6</v>
      </c>
      <c r="M903" s="33">
        <f t="shared" si="51"/>
        <v>0</v>
      </c>
    </row>
    <row r="904" spans="1:13" x14ac:dyDescent="0.25">
      <c r="A904" t="s">
        <v>819</v>
      </c>
      <c r="B904" t="s">
        <v>820</v>
      </c>
      <c r="C904">
        <v>2.553697319313555E-4</v>
      </c>
      <c r="D904">
        <v>0.153</v>
      </c>
      <c r="E904">
        <f t="shared" si="49"/>
        <v>3.9071568985497389E-5</v>
      </c>
      <c r="G904" t="s">
        <v>845</v>
      </c>
      <c r="H904" t="s">
        <v>846</v>
      </c>
      <c r="I904">
        <v>3.7848158753338761E-6</v>
      </c>
      <c r="J904">
        <v>0.379</v>
      </c>
      <c r="K904">
        <v>1.434445216751539E-6</v>
      </c>
      <c r="L904" s="33">
        <f t="shared" si="50"/>
        <v>5.9502587501366545E-6</v>
      </c>
      <c r="M904" s="33">
        <f t="shared" si="51"/>
        <v>0</v>
      </c>
    </row>
    <row r="905" spans="1:13" x14ac:dyDescent="0.25">
      <c r="A905" t="s">
        <v>825</v>
      </c>
      <c r="B905" t="s">
        <v>826</v>
      </c>
      <c r="C905">
        <v>2.4682715416730829E-3</v>
      </c>
      <c r="D905">
        <v>0.153</v>
      </c>
      <c r="E905">
        <f t="shared" si="49"/>
        <v>3.776455458759817E-4</v>
      </c>
      <c r="G905" t="s">
        <v>845</v>
      </c>
      <c r="H905" t="s">
        <v>846</v>
      </c>
      <c r="I905">
        <v>4.1865476949607622E-8</v>
      </c>
      <c r="J905">
        <v>0.33700000000000002</v>
      </c>
      <c r="K905">
        <v>1.4108665732017769E-8</v>
      </c>
      <c r="L905" s="33">
        <f t="shared" si="50"/>
        <v>5.9502587501366545E-6</v>
      </c>
      <c r="M905" s="33">
        <f t="shared" si="51"/>
        <v>0</v>
      </c>
    </row>
    <row r="906" spans="1:13" x14ac:dyDescent="0.25">
      <c r="A906" t="s">
        <v>829</v>
      </c>
      <c r="B906" t="s">
        <v>830</v>
      </c>
      <c r="C906">
        <v>9.9326439899265987E-4</v>
      </c>
      <c r="D906">
        <v>0.153</v>
      </c>
      <c r="E906">
        <f t="shared" si="49"/>
        <v>1.5196945304587694E-4</v>
      </c>
      <c r="G906" t="s">
        <v>845</v>
      </c>
      <c r="H906" t="s">
        <v>846</v>
      </c>
      <c r="I906">
        <v>2.2349426545197054E-5</v>
      </c>
      <c r="J906">
        <v>0.153</v>
      </c>
      <c r="K906">
        <v>3.4194622614151493E-6</v>
      </c>
      <c r="L906" s="33">
        <f t="shared" si="50"/>
        <v>5.9502587501366545E-6</v>
      </c>
      <c r="M906" s="33">
        <f t="shared" si="51"/>
        <v>0</v>
      </c>
    </row>
    <row r="907" spans="1:13" x14ac:dyDescent="0.25">
      <c r="A907" t="s">
        <v>727</v>
      </c>
      <c r="B907" t="s">
        <v>728</v>
      </c>
      <c r="C907">
        <v>2.2882409483437568E-3</v>
      </c>
      <c r="D907">
        <v>0.153</v>
      </c>
      <c r="E907">
        <f t="shared" si="49"/>
        <v>3.5010086509659478E-4</v>
      </c>
      <c r="G907" t="s">
        <v>845</v>
      </c>
      <c r="H907" t="s">
        <v>846</v>
      </c>
      <c r="I907">
        <v>1.1266016085769158E-5</v>
      </c>
      <c r="J907">
        <v>9.6000000000000002E-2</v>
      </c>
      <c r="K907">
        <v>1.0815375442338391E-6</v>
      </c>
      <c r="L907" s="33">
        <f t="shared" si="50"/>
        <v>5.9502587501366545E-6</v>
      </c>
      <c r="M907" s="33">
        <f t="shared" si="51"/>
        <v>5.9502587501366545E-6</v>
      </c>
    </row>
    <row r="908" spans="1:13" x14ac:dyDescent="0.25">
      <c r="A908" t="s">
        <v>835</v>
      </c>
      <c r="B908" t="s">
        <v>836</v>
      </c>
      <c r="C908">
        <v>4.5880502827536764E-5</v>
      </c>
      <c r="D908">
        <v>0.153</v>
      </c>
      <c r="E908">
        <f t="shared" si="49"/>
        <v>7.0197169326131247E-6</v>
      </c>
      <c r="G908" t="s">
        <v>847</v>
      </c>
      <c r="H908" t="s">
        <v>848</v>
      </c>
      <c r="I908">
        <v>2.0924420767101291E-7</v>
      </c>
      <c r="J908">
        <v>3.5000000000000003E-2</v>
      </c>
      <c r="K908">
        <v>7.3235472684854522E-9</v>
      </c>
      <c r="L908" s="33">
        <f t="shared" si="50"/>
        <v>6.1793401128654337E-5</v>
      </c>
      <c r="M908" s="33">
        <f t="shared" si="51"/>
        <v>0</v>
      </c>
    </row>
    <row r="909" spans="1:13" x14ac:dyDescent="0.25">
      <c r="A909" t="s">
        <v>839</v>
      </c>
      <c r="B909" t="s">
        <v>840</v>
      </c>
      <c r="C909">
        <v>1.3961936684276771E-3</v>
      </c>
      <c r="D909">
        <v>0.153</v>
      </c>
      <c r="E909">
        <f t="shared" si="49"/>
        <v>2.136176312694346E-4</v>
      </c>
      <c r="G909" t="s">
        <v>847</v>
      </c>
      <c r="H909" t="s">
        <v>848</v>
      </c>
      <c r="I909">
        <v>3.9405029917445359E-5</v>
      </c>
      <c r="J909">
        <v>0.379</v>
      </c>
      <c r="K909">
        <v>1.4934506338711791E-5</v>
      </c>
      <c r="L909" s="33">
        <f t="shared" si="50"/>
        <v>6.1793401128654337E-5</v>
      </c>
      <c r="M909" s="33">
        <f t="shared" si="51"/>
        <v>0</v>
      </c>
    </row>
    <row r="910" spans="1:13" x14ac:dyDescent="0.25">
      <c r="A910" t="s">
        <v>841</v>
      </c>
      <c r="B910" t="s">
        <v>842</v>
      </c>
      <c r="C910">
        <v>6.7573753337331712E-4</v>
      </c>
      <c r="D910">
        <v>0.153</v>
      </c>
      <c r="E910">
        <f t="shared" si="49"/>
        <v>1.0338784260611752E-4</v>
      </c>
      <c r="G910" t="s">
        <v>847</v>
      </c>
      <c r="H910" t="s">
        <v>848</v>
      </c>
      <c r="I910">
        <v>4.3488038527769838E-7</v>
      </c>
      <c r="J910">
        <v>0.33700000000000002</v>
      </c>
      <c r="K910">
        <v>1.4655468983858436E-7</v>
      </c>
      <c r="L910" s="33">
        <f t="shared" si="50"/>
        <v>6.1793401128654337E-5</v>
      </c>
      <c r="M910" s="33">
        <f t="shared" si="51"/>
        <v>0</v>
      </c>
    </row>
    <row r="911" spans="1:13" x14ac:dyDescent="0.25">
      <c r="A911" t="s">
        <v>803</v>
      </c>
      <c r="B911" t="s">
        <v>804</v>
      </c>
      <c r="C911">
        <v>5.6598374564669201E-5</v>
      </c>
      <c r="D911">
        <v>0.153</v>
      </c>
      <c r="E911">
        <f t="shared" si="49"/>
        <v>8.6595513083943879E-6</v>
      </c>
      <c r="G911" t="s">
        <v>847</v>
      </c>
      <c r="H911" t="s">
        <v>848</v>
      </c>
      <c r="I911">
        <v>2.3197495613719977E-4</v>
      </c>
      <c r="J911">
        <v>0.153</v>
      </c>
      <c r="K911">
        <v>3.5492168288991566E-5</v>
      </c>
      <c r="L911" s="33">
        <f t="shared" si="50"/>
        <v>6.1793401128654337E-5</v>
      </c>
      <c r="M911" s="33">
        <f t="shared" si="51"/>
        <v>0</v>
      </c>
    </row>
    <row r="912" spans="1:13" x14ac:dyDescent="0.25">
      <c r="A912" t="s">
        <v>797</v>
      </c>
      <c r="B912" t="s">
        <v>798</v>
      </c>
      <c r="C912">
        <v>7.4370510953281504E-6</v>
      </c>
      <c r="D912">
        <v>0.153</v>
      </c>
      <c r="E912">
        <f t="shared" si="49"/>
        <v>1.137868817585207E-6</v>
      </c>
      <c r="G912" t="s">
        <v>847</v>
      </c>
      <c r="H912" t="s">
        <v>848</v>
      </c>
      <c r="I912">
        <v>1.1680050274837404E-4</v>
      </c>
      <c r="J912">
        <v>9.6000000000000002E-2</v>
      </c>
      <c r="K912">
        <v>1.1212848263843907E-5</v>
      </c>
      <c r="L912" s="33">
        <f t="shared" si="50"/>
        <v>6.1793401128654337E-5</v>
      </c>
      <c r="M912" s="33">
        <f t="shared" si="51"/>
        <v>6.1793401128654337E-5</v>
      </c>
    </row>
    <row r="913" spans="1:13" x14ac:dyDescent="0.25">
      <c r="A913" t="s">
        <v>843</v>
      </c>
      <c r="B913" t="s">
        <v>844</v>
      </c>
      <c r="C913">
        <v>7.733341507054178E-6</v>
      </c>
      <c r="D913">
        <v>0.153</v>
      </c>
      <c r="E913">
        <f t="shared" si="49"/>
        <v>1.1832012505792893E-6</v>
      </c>
      <c r="G913" t="s">
        <v>849</v>
      </c>
      <c r="H913" t="s">
        <v>850</v>
      </c>
      <c r="I913">
        <v>2.3658083909571212E-7</v>
      </c>
      <c r="J913">
        <v>3.5000000000000003E-2</v>
      </c>
      <c r="K913">
        <v>8.2803293683499252E-9</v>
      </c>
      <c r="L913" s="33">
        <f t="shared" si="50"/>
        <v>6.9814354541508218E-5</v>
      </c>
      <c r="M913" s="33">
        <f t="shared" si="51"/>
        <v>0</v>
      </c>
    </row>
    <row r="914" spans="1:13" x14ac:dyDescent="0.25">
      <c r="A914" t="s">
        <v>845</v>
      </c>
      <c r="B914" t="s">
        <v>846</v>
      </c>
      <c r="C914">
        <v>2.2349426545197054E-5</v>
      </c>
      <c r="D914">
        <v>0.153</v>
      </c>
      <c r="E914">
        <f t="shared" si="49"/>
        <v>3.4194622614151493E-6</v>
      </c>
      <c r="G914" t="s">
        <v>849</v>
      </c>
      <c r="H914" t="s">
        <v>850</v>
      </c>
      <c r="I914">
        <v>4.4541618660989943E-5</v>
      </c>
      <c r="J914">
        <v>0.379</v>
      </c>
      <c r="K914">
        <v>1.6881273472515188E-5</v>
      </c>
      <c r="L914" s="33">
        <f t="shared" si="50"/>
        <v>6.9814354541508218E-5</v>
      </c>
      <c r="M914" s="33">
        <f t="shared" si="51"/>
        <v>0</v>
      </c>
    </row>
    <row r="915" spans="1:13" x14ac:dyDescent="0.25">
      <c r="A915" t="s">
        <v>847</v>
      </c>
      <c r="B915" t="s">
        <v>848</v>
      </c>
      <c r="C915">
        <v>2.3197495613719977E-4</v>
      </c>
      <c r="D915">
        <v>0.153</v>
      </c>
      <c r="E915">
        <f t="shared" si="49"/>
        <v>3.5492168288991566E-5</v>
      </c>
      <c r="G915" t="s">
        <v>849</v>
      </c>
      <c r="H915" t="s">
        <v>850</v>
      </c>
      <c r="I915">
        <v>4.9169311833258729E-7</v>
      </c>
      <c r="J915">
        <v>0.33700000000000002</v>
      </c>
      <c r="K915">
        <v>1.6570058087808191E-7</v>
      </c>
      <c r="L915" s="33">
        <f t="shared" si="50"/>
        <v>6.9814354541508218E-5</v>
      </c>
      <c r="M915" s="33">
        <f t="shared" si="51"/>
        <v>0</v>
      </c>
    </row>
    <row r="916" spans="1:13" x14ac:dyDescent="0.25">
      <c r="A916" t="s">
        <v>849</v>
      </c>
      <c r="B916" t="s">
        <v>850</v>
      </c>
      <c r="C916">
        <v>2.6202857227086842E-4</v>
      </c>
      <c r="D916">
        <v>0.153</v>
      </c>
      <c r="E916">
        <f t="shared" si="49"/>
        <v>4.0090371557442864E-5</v>
      </c>
      <c r="G916" t="s">
        <v>849</v>
      </c>
      <c r="H916" t="s">
        <v>850</v>
      </c>
      <c r="I916">
        <v>2.6202857227086842E-4</v>
      </c>
      <c r="J916">
        <v>0.153</v>
      </c>
      <c r="K916">
        <v>4.0090371557442864E-5</v>
      </c>
      <c r="L916" s="33">
        <f t="shared" si="50"/>
        <v>6.9814354541508218E-5</v>
      </c>
      <c r="M916" s="33">
        <f t="shared" si="51"/>
        <v>0</v>
      </c>
    </row>
    <row r="917" spans="1:13" x14ac:dyDescent="0.25">
      <c r="A917" t="s">
        <v>801</v>
      </c>
      <c r="B917" t="s">
        <v>802</v>
      </c>
      <c r="C917">
        <v>1.8856649762118491E-4</v>
      </c>
      <c r="D917">
        <v>0.153</v>
      </c>
      <c r="E917">
        <f t="shared" si="49"/>
        <v>2.8850674136041291E-5</v>
      </c>
      <c r="G917" t="s">
        <v>849</v>
      </c>
      <c r="H917" t="s">
        <v>850</v>
      </c>
      <c r="I917">
        <v>1.3196592293024723E-4</v>
      </c>
      <c r="J917">
        <v>9.6000000000000002E-2</v>
      </c>
      <c r="K917">
        <v>1.2668728601303734E-5</v>
      </c>
      <c r="L917" s="33">
        <f t="shared" si="50"/>
        <v>6.9814354541508218E-5</v>
      </c>
      <c r="M917" s="33">
        <f t="shared" si="51"/>
        <v>6.9814354541508218E-5</v>
      </c>
    </row>
    <row r="918" spans="1:13" x14ac:dyDescent="0.25">
      <c r="A918" t="s">
        <v>695</v>
      </c>
      <c r="B918" t="s">
        <v>696</v>
      </c>
      <c r="C918">
        <v>2.9509852708360824E-3</v>
      </c>
      <c r="D918">
        <v>0.153</v>
      </c>
      <c r="E918">
        <f t="shared" si="49"/>
        <v>4.5150074643792061E-4</v>
      </c>
      <c r="G918" t="s">
        <v>801</v>
      </c>
      <c r="H918" t="s">
        <v>802</v>
      </c>
      <c r="I918">
        <v>6.7424509955760608E-6</v>
      </c>
      <c r="J918">
        <v>3.5000000000000003E-2</v>
      </c>
      <c r="K918">
        <v>2.3598578484516216E-7</v>
      </c>
      <c r="L918" s="33">
        <f t="shared" si="50"/>
        <v>6.1969378022277126E-5</v>
      </c>
      <c r="M918" s="33">
        <f t="shared" si="51"/>
        <v>0</v>
      </c>
    </row>
    <row r="919" spans="1:13" x14ac:dyDescent="0.25">
      <c r="A919" t="s">
        <v>885</v>
      </c>
      <c r="B919" t="s">
        <v>886</v>
      </c>
      <c r="C919">
        <v>3.3698043462766597E-5</v>
      </c>
      <c r="D919">
        <v>0.153</v>
      </c>
      <c r="E919">
        <f t="shared" si="49"/>
        <v>5.1558006498032896E-6</v>
      </c>
      <c r="G919" t="s">
        <v>801</v>
      </c>
      <c r="H919" t="s">
        <v>802</v>
      </c>
      <c r="I919">
        <v>2.2677363664860476E-5</v>
      </c>
      <c r="J919">
        <v>0.379</v>
      </c>
      <c r="K919">
        <v>8.5947208289821201E-6</v>
      </c>
      <c r="L919" s="33">
        <f t="shared" si="50"/>
        <v>6.1969378022277126E-5</v>
      </c>
      <c r="M919" s="33">
        <f t="shared" si="51"/>
        <v>0</v>
      </c>
    </row>
    <row r="920" spans="1:13" x14ac:dyDescent="0.25">
      <c r="A920" t="s">
        <v>887</v>
      </c>
      <c r="B920" t="s">
        <v>888</v>
      </c>
      <c r="C920">
        <v>9.937800831450079E-5</v>
      </c>
      <c r="D920">
        <v>0.153</v>
      </c>
      <c r="E920">
        <f t="shared" si="49"/>
        <v>1.5204835272118621E-5</v>
      </c>
      <c r="G920" t="s">
        <v>801</v>
      </c>
      <c r="H920" t="s">
        <v>802</v>
      </c>
      <c r="I920">
        <v>9.8706592221832014E-8</v>
      </c>
      <c r="J920">
        <v>0.33700000000000002</v>
      </c>
      <c r="K920">
        <v>3.3264121578757391E-8</v>
      </c>
      <c r="L920" s="33">
        <f t="shared" si="50"/>
        <v>6.1969378022277126E-5</v>
      </c>
      <c r="M920" s="33">
        <f t="shared" si="51"/>
        <v>0</v>
      </c>
    </row>
    <row r="921" spans="1:13" x14ac:dyDescent="0.25">
      <c r="A921" t="s">
        <v>889</v>
      </c>
      <c r="B921" t="s">
        <v>890</v>
      </c>
      <c r="C921">
        <v>1.0271078513704129E-3</v>
      </c>
      <c r="D921">
        <v>0.153</v>
      </c>
      <c r="E921">
        <f t="shared" si="49"/>
        <v>1.5714750125967318E-4</v>
      </c>
      <c r="G921" t="s">
        <v>801</v>
      </c>
      <c r="H921" t="s">
        <v>802</v>
      </c>
      <c r="I921">
        <v>1.8856649762118491E-4</v>
      </c>
      <c r="J921">
        <v>0.153</v>
      </c>
      <c r="K921">
        <v>2.8850674136041291E-5</v>
      </c>
      <c r="L921" s="33">
        <f t="shared" si="50"/>
        <v>6.1969378022277126E-5</v>
      </c>
      <c r="M921" s="33">
        <f t="shared" si="51"/>
        <v>0</v>
      </c>
    </row>
    <row r="922" spans="1:13" x14ac:dyDescent="0.25">
      <c r="A922" t="s">
        <v>891</v>
      </c>
      <c r="B922" t="s">
        <v>892</v>
      </c>
      <c r="C922">
        <v>3.4812704166845938E-3</v>
      </c>
      <c r="D922">
        <v>0.153</v>
      </c>
      <c r="E922">
        <f t="shared" si="49"/>
        <v>5.3263437375274288E-4</v>
      </c>
      <c r="G922" t="s">
        <v>801</v>
      </c>
      <c r="H922" t="s">
        <v>802</v>
      </c>
      <c r="I922">
        <v>2.5265347032114372E-4</v>
      </c>
      <c r="J922">
        <v>9.6000000000000002E-2</v>
      </c>
      <c r="K922">
        <v>2.4254733150829799E-5</v>
      </c>
      <c r="L922" s="33">
        <f t="shared" si="50"/>
        <v>6.1969378022277126E-5</v>
      </c>
      <c r="M922" s="33">
        <f t="shared" si="51"/>
        <v>6.1969378022277126E-5</v>
      </c>
    </row>
    <row r="923" spans="1:13" x14ac:dyDescent="0.25">
      <c r="A923" t="s">
        <v>893</v>
      </c>
      <c r="B923" t="s">
        <v>894</v>
      </c>
      <c r="C923">
        <v>1.6067808794408753E-5</v>
      </c>
      <c r="D923">
        <v>0.153</v>
      </c>
      <c r="E923">
        <f t="shared" si="49"/>
        <v>2.4583747455445391E-6</v>
      </c>
      <c r="G923" t="s">
        <v>695</v>
      </c>
      <c r="H923" t="s">
        <v>696</v>
      </c>
      <c r="I923">
        <v>1.2467495353035016E-2</v>
      </c>
      <c r="J923">
        <v>3.5000000000000003E-2</v>
      </c>
      <c r="K923">
        <v>4.3636233735622562E-4</v>
      </c>
      <c r="L923" s="33">
        <f t="shared" si="50"/>
        <v>1.7313034948971372E-3</v>
      </c>
      <c r="M923" s="33">
        <f t="shared" si="51"/>
        <v>0</v>
      </c>
    </row>
    <row r="924" spans="1:13" x14ac:dyDescent="0.25">
      <c r="A924" t="s">
        <v>895</v>
      </c>
      <c r="B924" t="s">
        <v>896</v>
      </c>
      <c r="C924">
        <v>4.80227216337872E-5</v>
      </c>
      <c r="D924">
        <v>0.153</v>
      </c>
      <c r="E924">
        <f t="shared" si="49"/>
        <v>7.3474764099694417E-6</v>
      </c>
      <c r="G924" t="s">
        <v>695</v>
      </c>
      <c r="H924" t="s">
        <v>696</v>
      </c>
      <c r="I924">
        <v>2.2160468556734958E-3</v>
      </c>
      <c r="J924">
        <v>0.379</v>
      </c>
      <c r="K924">
        <v>8.3988175830025495E-4</v>
      </c>
      <c r="L924" s="33">
        <f t="shared" si="50"/>
        <v>1.7313034948971372E-3</v>
      </c>
      <c r="M924" s="33">
        <f t="shared" si="51"/>
        <v>0</v>
      </c>
    </row>
    <row r="925" spans="1:13" x14ac:dyDescent="0.25">
      <c r="A925" t="s">
        <v>897</v>
      </c>
      <c r="B925" t="s">
        <v>898</v>
      </c>
      <c r="C925">
        <v>4.9634080592993819E-4</v>
      </c>
      <c r="D925">
        <v>0.153</v>
      </c>
      <c r="E925">
        <f t="shared" si="49"/>
        <v>7.5940143307280547E-5</v>
      </c>
      <c r="G925" t="s">
        <v>695</v>
      </c>
      <c r="H925" t="s">
        <v>696</v>
      </c>
      <c r="I925">
        <v>7.424523314898233E-6</v>
      </c>
      <c r="J925">
        <v>0.33700000000000002</v>
      </c>
      <c r="K925">
        <v>2.5020643571207047E-6</v>
      </c>
      <c r="L925" s="33">
        <f t="shared" si="50"/>
        <v>1.7313034948971372E-3</v>
      </c>
      <c r="M925" s="33">
        <f t="shared" si="51"/>
        <v>0</v>
      </c>
    </row>
    <row r="926" spans="1:13" x14ac:dyDescent="0.25">
      <c r="A926" t="s">
        <v>899</v>
      </c>
      <c r="B926" t="s">
        <v>900</v>
      </c>
      <c r="C926">
        <v>5.0424931139417591E-3</v>
      </c>
      <c r="D926">
        <v>0.153</v>
      </c>
      <c r="E926">
        <f t="shared" si="49"/>
        <v>7.7150144643308913E-4</v>
      </c>
      <c r="G926" t="s">
        <v>695</v>
      </c>
      <c r="H926" t="s">
        <v>696</v>
      </c>
      <c r="I926">
        <v>2.9509852708360824E-3</v>
      </c>
      <c r="J926">
        <v>0.153</v>
      </c>
      <c r="K926">
        <v>4.5150074643792061E-4</v>
      </c>
      <c r="L926" s="33">
        <f t="shared" si="50"/>
        <v>1.7313034948971372E-3</v>
      </c>
      <c r="M926" s="33">
        <f t="shared" si="51"/>
        <v>0</v>
      </c>
    </row>
    <row r="927" spans="1:13" x14ac:dyDescent="0.25">
      <c r="A927" t="s">
        <v>901</v>
      </c>
      <c r="B927" t="s">
        <v>902</v>
      </c>
      <c r="C927">
        <v>1.9311382249858203E-3</v>
      </c>
      <c r="D927">
        <v>0.153</v>
      </c>
      <c r="E927">
        <f t="shared" si="49"/>
        <v>2.9546414842283051E-4</v>
      </c>
      <c r="G927" t="s">
        <v>695</v>
      </c>
      <c r="H927" t="s">
        <v>696</v>
      </c>
      <c r="I927">
        <v>1.1006129641826509E-5</v>
      </c>
      <c r="J927">
        <v>9.6000000000000002E-2</v>
      </c>
      <c r="K927">
        <v>1.056588445615345E-6</v>
      </c>
      <c r="L927" s="33">
        <f t="shared" si="50"/>
        <v>1.7313034948971372E-3</v>
      </c>
      <c r="M927" s="33">
        <f t="shared" si="51"/>
        <v>1.7313034948971372E-3</v>
      </c>
    </row>
    <row r="928" spans="1:13" x14ac:dyDescent="0.25">
      <c r="A928" t="s">
        <v>811</v>
      </c>
      <c r="B928" t="s">
        <v>812</v>
      </c>
      <c r="C928">
        <v>3.730054727072203E-4</v>
      </c>
      <c r="D928">
        <v>0.153</v>
      </c>
      <c r="E928">
        <f t="shared" si="49"/>
        <v>5.7069837324204708E-5</v>
      </c>
      <c r="G928" t="s">
        <v>885</v>
      </c>
      <c r="H928" t="s">
        <v>886</v>
      </c>
      <c r="I928">
        <v>4.642494117226591E-7</v>
      </c>
      <c r="J928">
        <v>0.379</v>
      </c>
      <c r="K928">
        <v>1.7595052704288781E-7</v>
      </c>
      <c r="L928" s="33">
        <f t="shared" si="50"/>
        <v>5.9464543620799201E-6</v>
      </c>
      <c r="M928" s="33">
        <f t="shared" si="51"/>
        <v>0</v>
      </c>
    </row>
    <row r="929" spans="1:13" x14ac:dyDescent="0.25">
      <c r="A929" t="s">
        <v>813</v>
      </c>
      <c r="B929" t="s">
        <v>814</v>
      </c>
      <c r="C929">
        <v>3.035044931129428E-4</v>
      </c>
      <c r="D929">
        <v>0.153</v>
      </c>
      <c r="E929">
        <f t="shared" si="49"/>
        <v>4.6436187446280246E-5</v>
      </c>
      <c r="G929" t="s">
        <v>885</v>
      </c>
      <c r="H929" t="s">
        <v>886</v>
      </c>
      <c r="I929">
        <v>7.9974030982005379E-10</v>
      </c>
      <c r="J929">
        <v>0.33700000000000002</v>
      </c>
      <c r="K929">
        <v>2.6951248440935813E-10</v>
      </c>
      <c r="L929" s="33">
        <f t="shared" si="50"/>
        <v>5.9464543620799201E-6</v>
      </c>
      <c r="M929" s="33">
        <f t="shared" si="51"/>
        <v>0</v>
      </c>
    </row>
    <row r="930" spans="1:13" x14ac:dyDescent="0.25">
      <c r="A930" t="s">
        <v>687</v>
      </c>
      <c r="B930" t="s">
        <v>688</v>
      </c>
      <c r="C930">
        <v>3.6632011740325974E-5</v>
      </c>
      <c r="D930">
        <v>0.153</v>
      </c>
      <c r="E930">
        <f t="shared" si="49"/>
        <v>5.604697796269874E-6</v>
      </c>
      <c r="G930" t="s">
        <v>885</v>
      </c>
      <c r="H930" t="s">
        <v>886</v>
      </c>
      <c r="I930">
        <v>3.3698043462766597E-5</v>
      </c>
      <c r="J930">
        <v>0.153</v>
      </c>
      <c r="K930">
        <v>5.1558006498032896E-6</v>
      </c>
      <c r="L930" s="33">
        <f t="shared" si="50"/>
        <v>5.9464543620799201E-6</v>
      </c>
      <c r="M930" s="33">
        <f t="shared" si="51"/>
        <v>0</v>
      </c>
    </row>
    <row r="931" spans="1:13" x14ac:dyDescent="0.25">
      <c r="A931" t="s">
        <v>763</v>
      </c>
      <c r="B931" t="s">
        <v>764</v>
      </c>
      <c r="C931">
        <v>1.6914786441613665E-4</v>
      </c>
      <c r="D931">
        <v>0.153</v>
      </c>
      <c r="E931">
        <f t="shared" si="49"/>
        <v>2.5879623255668908E-5</v>
      </c>
      <c r="G931" t="s">
        <v>885</v>
      </c>
      <c r="H931" t="s">
        <v>886</v>
      </c>
      <c r="I931">
        <v>6.400350757805556E-6</v>
      </c>
      <c r="J931">
        <v>9.6000000000000002E-2</v>
      </c>
      <c r="K931">
        <v>6.1443367274933337E-7</v>
      </c>
      <c r="L931" s="33">
        <f t="shared" si="50"/>
        <v>5.9464543620799201E-6</v>
      </c>
      <c r="M931" s="33">
        <f t="shared" si="51"/>
        <v>5.9464543620799201E-6</v>
      </c>
    </row>
    <row r="932" spans="1:13" x14ac:dyDescent="0.25">
      <c r="A932" t="s">
        <v>757</v>
      </c>
      <c r="B932" t="s">
        <v>758</v>
      </c>
      <c r="C932">
        <v>5.4972896607712583E-4</v>
      </c>
      <c r="D932">
        <v>0.153</v>
      </c>
      <c r="E932">
        <f t="shared" si="49"/>
        <v>8.4108531809800246E-5</v>
      </c>
      <c r="G932" t="s">
        <v>887</v>
      </c>
      <c r="H932" t="s">
        <v>888</v>
      </c>
      <c r="I932">
        <v>1.3697533622766128E-6</v>
      </c>
      <c r="J932">
        <v>0.379</v>
      </c>
      <c r="K932">
        <v>5.1913652430283627E-7</v>
      </c>
      <c r="L932" s="33">
        <f t="shared" si="50"/>
        <v>1.7530496899875531E-5</v>
      </c>
      <c r="M932" s="33">
        <f t="shared" si="51"/>
        <v>0</v>
      </c>
    </row>
    <row r="933" spans="1:13" x14ac:dyDescent="0.25">
      <c r="A933" t="s">
        <v>807</v>
      </c>
      <c r="B933" t="s">
        <v>808</v>
      </c>
      <c r="C933">
        <v>2.8588336962790637E-4</v>
      </c>
      <c r="D933">
        <v>0.153</v>
      </c>
      <c r="E933">
        <f t="shared" si="49"/>
        <v>4.374015555306967E-5</v>
      </c>
      <c r="G933" t="s">
        <v>887</v>
      </c>
      <c r="H933" t="s">
        <v>888</v>
      </c>
      <c r="I933">
        <v>2.2992533907326549E-9</v>
      </c>
      <c r="J933">
        <v>0.33700000000000002</v>
      </c>
      <c r="K933">
        <v>7.7484839267690477E-10</v>
      </c>
      <c r="L933" s="33">
        <f t="shared" si="50"/>
        <v>1.7530496899875531E-5</v>
      </c>
      <c r="M933" s="33">
        <f t="shared" si="51"/>
        <v>0</v>
      </c>
    </row>
    <row r="934" spans="1:13" x14ac:dyDescent="0.25">
      <c r="A934" t="s">
        <v>867</v>
      </c>
      <c r="B934" t="s">
        <v>868</v>
      </c>
      <c r="C934">
        <v>6.1372193939508522E-3</v>
      </c>
      <c r="D934">
        <v>0.153</v>
      </c>
      <c r="E934">
        <f t="shared" si="49"/>
        <v>9.3899456727448039E-4</v>
      </c>
      <c r="G934" t="s">
        <v>887</v>
      </c>
      <c r="H934" t="s">
        <v>888</v>
      </c>
      <c r="I934">
        <v>9.937800831450079E-5</v>
      </c>
      <c r="J934">
        <v>0.153</v>
      </c>
      <c r="K934">
        <v>1.5204835272118621E-5</v>
      </c>
      <c r="L934" s="33">
        <f t="shared" si="50"/>
        <v>1.7530496899875531E-5</v>
      </c>
      <c r="M934" s="33">
        <f t="shared" si="51"/>
        <v>0</v>
      </c>
    </row>
    <row r="935" spans="1:13" x14ac:dyDescent="0.25">
      <c r="A935" t="s">
        <v>753</v>
      </c>
      <c r="B935" t="s">
        <v>754</v>
      </c>
      <c r="C935">
        <v>2.5783704653007013E-4</v>
      </c>
      <c r="D935">
        <v>0.153</v>
      </c>
      <c r="E935">
        <f t="shared" si="49"/>
        <v>3.9449068119100727E-5</v>
      </c>
      <c r="G935" t="s">
        <v>887</v>
      </c>
      <c r="H935" t="s">
        <v>888</v>
      </c>
      <c r="I935">
        <v>1.8809898490222899E-5</v>
      </c>
      <c r="J935">
        <v>9.6000000000000002E-2</v>
      </c>
      <c r="K935">
        <v>1.8057502550613982E-6</v>
      </c>
      <c r="L935" s="33">
        <f t="shared" si="50"/>
        <v>1.7530496899875531E-5</v>
      </c>
      <c r="M935" s="33">
        <f t="shared" si="51"/>
        <v>1.7530496899875531E-5</v>
      </c>
    </row>
    <row r="936" spans="1:13" x14ac:dyDescent="0.25">
      <c r="A936" t="s">
        <v>751</v>
      </c>
      <c r="B936" t="s">
        <v>752</v>
      </c>
      <c r="C936">
        <v>4.9557100347610047E-4</v>
      </c>
      <c r="D936">
        <v>0.153</v>
      </c>
      <c r="E936">
        <f t="shared" si="49"/>
        <v>7.5822363531843375E-5</v>
      </c>
      <c r="G936" t="s">
        <v>889</v>
      </c>
      <c r="H936" t="s">
        <v>890</v>
      </c>
      <c r="I936">
        <v>1.4146424432613975E-5</v>
      </c>
      <c r="J936">
        <v>0.379</v>
      </c>
      <c r="K936">
        <v>5.3614948599606966E-6</v>
      </c>
      <c r="L936" s="33">
        <f t="shared" si="50"/>
        <v>1.8120658833509253E-4</v>
      </c>
      <c r="M936" s="33">
        <f t="shared" si="51"/>
        <v>0</v>
      </c>
    </row>
    <row r="937" spans="1:13" x14ac:dyDescent="0.25">
      <c r="A937" t="s">
        <v>755</v>
      </c>
      <c r="B937" t="s">
        <v>756</v>
      </c>
      <c r="C937">
        <v>2.5920274084893812E-4</v>
      </c>
      <c r="D937">
        <v>0.153</v>
      </c>
      <c r="E937">
        <f t="shared" si="49"/>
        <v>3.9658019349887529E-5</v>
      </c>
      <c r="G937" t="s">
        <v>889</v>
      </c>
      <c r="H937" t="s">
        <v>890</v>
      </c>
      <c r="I937">
        <v>2.3592339139691584E-8</v>
      </c>
      <c r="J937">
        <v>0.33700000000000002</v>
      </c>
      <c r="K937">
        <v>7.9506182900760647E-9</v>
      </c>
      <c r="L937" s="33">
        <f t="shared" si="50"/>
        <v>1.8120658833509253E-4</v>
      </c>
      <c r="M937" s="33">
        <f t="shared" si="51"/>
        <v>0</v>
      </c>
    </row>
    <row r="938" spans="1:13" x14ac:dyDescent="0.25">
      <c r="A938" t="s">
        <v>781</v>
      </c>
      <c r="B938" t="s">
        <v>782</v>
      </c>
      <c r="C938">
        <v>1.2357170810550488E-3</v>
      </c>
      <c r="D938">
        <v>0.153</v>
      </c>
      <c r="E938">
        <f t="shared" si="49"/>
        <v>1.8906471340142248E-4</v>
      </c>
      <c r="G938" t="s">
        <v>889</v>
      </c>
      <c r="H938" t="s">
        <v>890</v>
      </c>
      <c r="I938">
        <v>1.0271078513704129E-3</v>
      </c>
      <c r="J938">
        <v>0.153</v>
      </c>
      <c r="K938">
        <v>1.5714750125967318E-4</v>
      </c>
      <c r="L938" s="33">
        <f t="shared" si="50"/>
        <v>1.8120658833509253E-4</v>
      </c>
      <c r="M938" s="33">
        <f t="shared" si="51"/>
        <v>0</v>
      </c>
    </row>
    <row r="939" spans="1:13" x14ac:dyDescent="0.25">
      <c r="A939" t="s">
        <v>854</v>
      </c>
      <c r="B939" t="s">
        <v>855</v>
      </c>
      <c r="C939">
        <v>5.7969350260679712E-3</v>
      </c>
      <c r="D939">
        <v>0.153</v>
      </c>
      <c r="E939">
        <f t="shared" si="49"/>
        <v>8.8693105898839954E-4</v>
      </c>
      <c r="G939" t="s">
        <v>889</v>
      </c>
      <c r="H939" t="s">
        <v>890</v>
      </c>
      <c r="I939">
        <v>1.9468376663717279E-4</v>
      </c>
      <c r="J939">
        <v>9.6000000000000002E-2</v>
      </c>
      <c r="K939">
        <v>1.8689641597168589E-5</v>
      </c>
      <c r="L939" s="33">
        <f t="shared" si="50"/>
        <v>1.8120658833509253E-4</v>
      </c>
      <c r="M939" s="33">
        <f t="shared" si="51"/>
        <v>1.8120658833509253E-4</v>
      </c>
    </row>
    <row r="940" spans="1:13" x14ac:dyDescent="0.25">
      <c r="A940" t="s">
        <v>861</v>
      </c>
      <c r="B940" t="s">
        <v>862</v>
      </c>
      <c r="C940">
        <v>1.2617060782521335E-2</v>
      </c>
      <c r="D940">
        <v>0.153</v>
      </c>
      <c r="E940">
        <f t="shared" si="49"/>
        <v>1.9304102997257642E-3</v>
      </c>
      <c r="G940" t="s">
        <v>891</v>
      </c>
      <c r="H940" t="s">
        <v>892</v>
      </c>
      <c r="I940">
        <v>4.7951092096863917E-5</v>
      </c>
      <c r="J940">
        <v>0.379</v>
      </c>
      <c r="K940">
        <v>1.8173463904711426E-5</v>
      </c>
      <c r="L940" s="33">
        <f t="shared" si="50"/>
        <v>6.1416188964767129E-4</v>
      </c>
      <c r="M940" s="33">
        <f t="shared" si="51"/>
        <v>0</v>
      </c>
    </row>
    <row r="941" spans="1:13" x14ac:dyDescent="0.25">
      <c r="A941" t="s">
        <v>873</v>
      </c>
      <c r="B941" t="s">
        <v>874</v>
      </c>
      <c r="C941">
        <v>7.1306876430901058E-4</v>
      </c>
      <c r="D941">
        <v>0.153</v>
      </c>
      <c r="E941">
        <f t="shared" si="49"/>
        <v>1.0909952093927862E-4</v>
      </c>
      <c r="G941" t="s">
        <v>891</v>
      </c>
      <c r="H941" t="s">
        <v>892</v>
      </c>
      <c r="I941">
        <v>7.9852598388331921E-8</v>
      </c>
      <c r="J941">
        <v>0.33700000000000002</v>
      </c>
      <c r="K941">
        <v>2.6910325656867858E-8</v>
      </c>
      <c r="L941" s="33">
        <f t="shared" si="50"/>
        <v>6.1416188964767129E-4</v>
      </c>
      <c r="M941" s="33">
        <f t="shared" si="51"/>
        <v>0</v>
      </c>
    </row>
    <row r="942" spans="1:13" x14ac:dyDescent="0.25">
      <c r="A942" t="s">
        <v>827</v>
      </c>
      <c r="B942" t="s">
        <v>828</v>
      </c>
      <c r="C942">
        <v>3.9114768472384181E-4</v>
      </c>
      <c r="D942">
        <v>0.153</v>
      </c>
      <c r="E942">
        <f t="shared" si="49"/>
        <v>5.9845595762747797E-5</v>
      </c>
      <c r="G942" t="s">
        <v>891</v>
      </c>
      <c r="H942" t="s">
        <v>892</v>
      </c>
      <c r="I942">
        <v>3.4812704166845938E-3</v>
      </c>
      <c r="J942">
        <v>0.153</v>
      </c>
      <c r="K942">
        <v>5.3263437375274288E-4</v>
      </c>
      <c r="L942" s="33">
        <f t="shared" si="50"/>
        <v>6.1416188964767129E-4</v>
      </c>
      <c r="M942" s="33">
        <f t="shared" si="51"/>
        <v>0</v>
      </c>
    </row>
    <row r="943" spans="1:13" x14ac:dyDescent="0.25">
      <c r="A943" t="s">
        <v>707</v>
      </c>
      <c r="B943" t="s">
        <v>708</v>
      </c>
      <c r="C943">
        <v>9.2384950129443717E-7</v>
      </c>
      <c r="D943">
        <v>0.153</v>
      </c>
      <c r="E943">
        <f t="shared" si="49"/>
        <v>1.4134897369804889E-7</v>
      </c>
      <c r="G943" t="s">
        <v>891</v>
      </c>
      <c r="H943" t="s">
        <v>892</v>
      </c>
      <c r="I943">
        <v>6.5965772567250116E-4</v>
      </c>
      <c r="J943">
        <v>9.6000000000000002E-2</v>
      </c>
      <c r="K943">
        <v>6.3327141664560113E-5</v>
      </c>
      <c r="L943" s="33">
        <f t="shared" si="50"/>
        <v>6.1416188964767129E-4</v>
      </c>
      <c r="M943" s="33">
        <f t="shared" si="51"/>
        <v>6.1416188964767129E-4</v>
      </c>
    </row>
    <row r="944" spans="1:13" x14ac:dyDescent="0.25">
      <c r="A944" t="s">
        <v>831</v>
      </c>
      <c r="B944" t="s">
        <v>832</v>
      </c>
      <c r="C944">
        <v>1.0645655162829355E-4</v>
      </c>
      <c r="D944">
        <v>0.153</v>
      </c>
      <c r="E944">
        <f t="shared" si="49"/>
        <v>1.6287852399128914E-5</v>
      </c>
      <c r="G944" t="s">
        <v>893</v>
      </c>
      <c r="H944" t="s">
        <v>894</v>
      </c>
      <c r="I944">
        <v>2.7273596290809201E-7</v>
      </c>
      <c r="J944">
        <v>0.379</v>
      </c>
      <c r="K944">
        <v>1.0336692994216688E-7</v>
      </c>
      <c r="L944" s="33">
        <f t="shared" si="50"/>
        <v>2.6793697042570185E-6</v>
      </c>
      <c r="M944" s="33">
        <f t="shared" si="51"/>
        <v>0</v>
      </c>
    </row>
    <row r="945" spans="1:13" x14ac:dyDescent="0.25">
      <c r="A945" t="s">
        <v>817</v>
      </c>
      <c r="B945" t="s">
        <v>818</v>
      </c>
      <c r="C945">
        <v>1.1087080114211473E-4</v>
      </c>
      <c r="D945">
        <v>0.153</v>
      </c>
      <c r="E945">
        <f t="shared" si="49"/>
        <v>1.6963232574743552E-5</v>
      </c>
      <c r="G945" t="s">
        <v>893</v>
      </c>
      <c r="H945" t="s">
        <v>894</v>
      </c>
      <c r="I945">
        <v>5.3667485403236224E-10</v>
      </c>
      <c r="J945">
        <v>0.33700000000000002</v>
      </c>
      <c r="K945">
        <v>1.8085942580890608E-10</v>
      </c>
      <c r="L945" s="33">
        <f t="shared" si="50"/>
        <v>2.6793697042570185E-6</v>
      </c>
      <c r="M945" s="33">
        <f t="shared" si="51"/>
        <v>0</v>
      </c>
    </row>
    <row r="946" spans="1:13" x14ac:dyDescent="0.25">
      <c r="A946" t="s">
        <v>833</v>
      </c>
      <c r="B946" t="s">
        <v>834</v>
      </c>
      <c r="C946">
        <v>4.618924893384029E-4</v>
      </c>
      <c r="D946">
        <v>0.153</v>
      </c>
      <c r="E946">
        <f t="shared" si="49"/>
        <v>7.0669550868775641E-5</v>
      </c>
      <c r="G946" t="s">
        <v>893</v>
      </c>
      <c r="H946" t="s">
        <v>894</v>
      </c>
      <c r="I946">
        <v>1.6067808794408753E-5</v>
      </c>
      <c r="J946">
        <v>0.153</v>
      </c>
      <c r="K946">
        <v>2.4583747455445391E-6</v>
      </c>
      <c r="L946" s="33">
        <f t="shared" si="50"/>
        <v>2.6793697042570185E-6</v>
      </c>
      <c r="M946" s="33">
        <f t="shared" si="51"/>
        <v>0</v>
      </c>
    </row>
    <row r="947" spans="1:13" x14ac:dyDescent="0.25">
      <c r="A947" t="s">
        <v>743</v>
      </c>
      <c r="B947" t="s">
        <v>744</v>
      </c>
      <c r="C947">
        <v>3.8798378378843614E-3</v>
      </c>
      <c r="D947">
        <v>0.153</v>
      </c>
      <c r="E947">
        <f t="shared" si="49"/>
        <v>5.936151891963073E-4</v>
      </c>
      <c r="G947" t="s">
        <v>893</v>
      </c>
      <c r="H947" t="s">
        <v>894</v>
      </c>
      <c r="I947">
        <v>1.2234080140052479E-6</v>
      </c>
      <c r="J947">
        <v>9.6000000000000002E-2</v>
      </c>
      <c r="K947">
        <v>1.1744716934450379E-7</v>
      </c>
      <c r="L947" s="33">
        <f t="shared" si="50"/>
        <v>2.6793697042570185E-6</v>
      </c>
      <c r="M947" s="33">
        <f t="shared" si="51"/>
        <v>2.6793697042570185E-6</v>
      </c>
    </row>
    <row r="948" spans="1:13" x14ac:dyDescent="0.25">
      <c r="A948" t="s">
        <v>759</v>
      </c>
      <c r="B948" t="s">
        <v>760</v>
      </c>
      <c r="C948">
        <v>9.9515020005962944E-4</v>
      </c>
      <c r="D948">
        <v>0.153</v>
      </c>
      <c r="E948">
        <f t="shared" si="49"/>
        <v>1.522579806091233E-4</v>
      </c>
      <c r="G948" t="s">
        <v>895</v>
      </c>
      <c r="H948" t="s">
        <v>896</v>
      </c>
      <c r="I948">
        <v>8.1696068133090513E-7</v>
      </c>
      <c r="J948">
        <v>0.379</v>
      </c>
      <c r="K948">
        <v>3.0962809822441305E-7</v>
      </c>
      <c r="L948" s="33">
        <f t="shared" si="50"/>
        <v>8.0024843595683182E-6</v>
      </c>
      <c r="M948" s="33">
        <f t="shared" si="51"/>
        <v>0</v>
      </c>
    </row>
    <row r="949" spans="1:13" x14ac:dyDescent="0.25">
      <c r="A949" t="s">
        <v>749</v>
      </c>
      <c r="B949" t="s">
        <v>750</v>
      </c>
      <c r="C949">
        <v>1.1783788649977501E-4</v>
      </c>
      <c r="D949">
        <v>0.153</v>
      </c>
      <c r="E949">
        <f t="shared" si="49"/>
        <v>1.8029196634465576E-5</v>
      </c>
      <c r="G949" t="s">
        <v>895</v>
      </c>
      <c r="H949" t="s">
        <v>896</v>
      </c>
      <c r="I949">
        <v>1.6100245620970869E-9</v>
      </c>
      <c r="J949">
        <v>0.33700000000000002</v>
      </c>
      <c r="K949">
        <v>5.4257827742671834E-10</v>
      </c>
      <c r="L949" s="33">
        <f t="shared" si="50"/>
        <v>8.0024843595683182E-6</v>
      </c>
      <c r="M949" s="33">
        <f t="shared" si="51"/>
        <v>0</v>
      </c>
    </row>
    <row r="950" spans="1:13" x14ac:dyDescent="0.25">
      <c r="A950" t="s">
        <v>731</v>
      </c>
      <c r="B950" t="s">
        <v>732</v>
      </c>
      <c r="C950">
        <v>2.2598023412244215E-3</v>
      </c>
      <c r="D950">
        <v>0.153</v>
      </c>
      <c r="E950">
        <f t="shared" si="49"/>
        <v>3.457497582073365E-4</v>
      </c>
      <c r="G950" t="s">
        <v>895</v>
      </c>
      <c r="H950" t="s">
        <v>896</v>
      </c>
      <c r="I950">
        <v>4.80227216337872E-5</v>
      </c>
      <c r="J950">
        <v>0.153</v>
      </c>
      <c r="K950">
        <v>7.3474764099694417E-6</v>
      </c>
      <c r="L950" s="33">
        <f t="shared" si="50"/>
        <v>8.0024843595683182E-6</v>
      </c>
      <c r="M950" s="33">
        <f t="shared" si="51"/>
        <v>0</v>
      </c>
    </row>
    <row r="951" spans="1:13" x14ac:dyDescent="0.25">
      <c r="A951" t="s">
        <v>773</v>
      </c>
      <c r="B951" t="s">
        <v>774</v>
      </c>
      <c r="C951">
        <v>8.7158741320637317E-3</v>
      </c>
      <c r="D951">
        <v>0.153</v>
      </c>
      <c r="E951">
        <f t="shared" si="49"/>
        <v>1.3335287422057509E-3</v>
      </c>
      <c r="G951" t="s">
        <v>895</v>
      </c>
      <c r="H951" t="s">
        <v>896</v>
      </c>
      <c r="I951">
        <v>3.5920549280941412E-6</v>
      </c>
      <c r="J951">
        <v>9.6000000000000002E-2</v>
      </c>
      <c r="K951">
        <v>3.4483727309703754E-7</v>
      </c>
      <c r="L951" s="33">
        <f t="shared" si="50"/>
        <v>8.0024843595683182E-6</v>
      </c>
      <c r="M951" s="33">
        <f t="shared" si="51"/>
        <v>8.0024843595683182E-6</v>
      </c>
    </row>
    <row r="952" spans="1:13" x14ac:dyDescent="0.25">
      <c r="A952" t="s">
        <v>779</v>
      </c>
      <c r="B952" t="s">
        <v>780</v>
      </c>
      <c r="C952">
        <v>7.3501538688239337E-3</v>
      </c>
      <c r="D952">
        <v>0.153</v>
      </c>
      <c r="E952">
        <f t="shared" si="49"/>
        <v>1.1245735419300618E-3</v>
      </c>
      <c r="G952" t="s">
        <v>897</v>
      </c>
      <c r="H952" t="s">
        <v>898</v>
      </c>
      <c r="I952">
        <v>8.4444331864299191E-6</v>
      </c>
      <c r="J952">
        <v>0.379</v>
      </c>
      <c r="K952">
        <v>3.2004401776569395E-6</v>
      </c>
      <c r="L952" s="33">
        <f t="shared" si="50"/>
        <v>8.2714627720295307E-5</v>
      </c>
      <c r="M952" s="33">
        <f t="shared" si="51"/>
        <v>0</v>
      </c>
    </row>
    <row r="953" spans="1:13" x14ac:dyDescent="0.25">
      <c r="A953" t="s">
        <v>785</v>
      </c>
      <c r="B953" t="s">
        <v>786</v>
      </c>
      <c r="C953">
        <v>1.2485451724734179E-3</v>
      </c>
      <c r="D953">
        <v>0.153</v>
      </c>
      <c r="E953">
        <f t="shared" si="49"/>
        <v>1.9102741138843295E-4</v>
      </c>
      <c r="G953" t="s">
        <v>897</v>
      </c>
      <c r="H953" t="s">
        <v>898</v>
      </c>
      <c r="I953">
        <v>1.6744255445809702E-8</v>
      </c>
      <c r="J953">
        <v>0.33700000000000002</v>
      </c>
      <c r="K953">
        <v>5.64281408523787E-9</v>
      </c>
      <c r="L953" s="33">
        <f t="shared" si="50"/>
        <v>8.2714627720295307E-5</v>
      </c>
      <c r="M953" s="33">
        <f t="shared" si="51"/>
        <v>0</v>
      </c>
    </row>
    <row r="954" spans="1:13" x14ac:dyDescent="0.25">
      <c r="A954" t="s">
        <v>859</v>
      </c>
      <c r="B954" t="s">
        <v>860</v>
      </c>
      <c r="C954">
        <v>7.808168251103002E-3</v>
      </c>
      <c r="D954">
        <v>0.153</v>
      </c>
      <c r="E954">
        <f t="shared" si="49"/>
        <v>1.1946497424187594E-3</v>
      </c>
      <c r="G954" t="s">
        <v>897</v>
      </c>
      <c r="H954" t="s">
        <v>898</v>
      </c>
      <c r="I954">
        <v>4.9634080592993819E-4</v>
      </c>
      <c r="J954">
        <v>0.153</v>
      </c>
      <c r="K954">
        <v>7.5940143307280547E-5</v>
      </c>
      <c r="L954" s="33">
        <f t="shared" si="50"/>
        <v>8.2714627720295307E-5</v>
      </c>
      <c r="M954" s="33">
        <f t="shared" si="51"/>
        <v>0</v>
      </c>
    </row>
    <row r="955" spans="1:13" x14ac:dyDescent="0.25">
      <c r="A955" t="s">
        <v>865</v>
      </c>
      <c r="B955" t="s">
        <v>866</v>
      </c>
      <c r="C955">
        <v>1.6994127702432596E-2</v>
      </c>
      <c r="D955">
        <v>0.153</v>
      </c>
      <c r="E955">
        <f t="shared" si="49"/>
        <v>2.600101538472187E-3</v>
      </c>
      <c r="G955" t="s">
        <v>897</v>
      </c>
      <c r="H955" t="s">
        <v>898</v>
      </c>
      <c r="I955">
        <v>3.7170848138256097E-5</v>
      </c>
      <c r="J955">
        <v>9.6000000000000002E-2</v>
      </c>
      <c r="K955">
        <v>3.5684014212725853E-6</v>
      </c>
      <c r="L955" s="33">
        <f t="shared" si="50"/>
        <v>8.2714627720295307E-5</v>
      </c>
      <c r="M955" s="33">
        <f t="shared" si="51"/>
        <v>8.2714627720295307E-5</v>
      </c>
    </row>
    <row r="956" spans="1:13" x14ac:dyDescent="0.25">
      <c r="A956" t="s">
        <v>871</v>
      </c>
      <c r="B956" t="s">
        <v>872</v>
      </c>
      <c r="C956">
        <v>8.2662382340259466E-3</v>
      </c>
      <c r="D956">
        <v>0.153</v>
      </c>
      <c r="E956">
        <f t="shared" si="49"/>
        <v>1.2647344498059698E-3</v>
      </c>
      <c r="G956" t="s">
        <v>899</v>
      </c>
      <c r="H956" t="s">
        <v>900</v>
      </c>
      <c r="I956">
        <v>8.5787911128113505E-5</v>
      </c>
      <c r="J956">
        <v>0.379</v>
      </c>
      <c r="K956">
        <v>3.2513618317555019E-5</v>
      </c>
      <c r="L956" s="33">
        <f t="shared" si="50"/>
        <v>8.4033062913632976E-4</v>
      </c>
      <c r="M956" s="33">
        <f t="shared" si="51"/>
        <v>0</v>
      </c>
    </row>
    <row r="957" spans="1:13" x14ac:dyDescent="0.25">
      <c r="A957" t="s">
        <v>877</v>
      </c>
      <c r="B957" t="s">
        <v>878</v>
      </c>
      <c r="C957">
        <v>9.5913013815956624E-4</v>
      </c>
      <c r="D957">
        <v>0.153</v>
      </c>
      <c r="E957">
        <f t="shared" si="49"/>
        <v>1.4674691113841364E-4</v>
      </c>
      <c r="G957" t="s">
        <v>899</v>
      </c>
      <c r="H957" t="s">
        <v>900</v>
      </c>
      <c r="I957">
        <v>1.700907658796735E-7</v>
      </c>
      <c r="J957">
        <v>0.33700000000000002</v>
      </c>
      <c r="K957">
        <v>5.7320588101449972E-8</v>
      </c>
      <c r="L957" s="33">
        <f t="shared" si="50"/>
        <v>8.4033062913632976E-4</v>
      </c>
      <c r="M957" s="33">
        <f t="shared" si="51"/>
        <v>0</v>
      </c>
    </row>
    <row r="958" spans="1:13" x14ac:dyDescent="0.25">
      <c r="A958" t="s">
        <v>693</v>
      </c>
      <c r="B958" t="s">
        <v>694</v>
      </c>
      <c r="C958">
        <v>7.3976980572944983E-5</v>
      </c>
      <c r="D958">
        <v>0.153</v>
      </c>
      <c r="E958">
        <f t="shared" si="49"/>
        <v>1.1318478027660583E-5</v>
      </c>
      <c r="G958" t="s">
        <v>899</v>
      </c>
      <c r="H958" t="s">
        <v>900</v>
      </c>
      <c r="I958">
        <v>5.0424931139417591E-3</v>
      </c>
      <c r="J958">
        <v>0.153</v>
      </c>
      <c r="K958">
        <v>7.7150144643308913E-4</v>
      </c>
      <c r="L958" s="33">
        <f t="shared" si="50"/>
        <v>8.4033062913632976E-4</v>
      </c>
      <c r="M958" s="33">
        <f t="shared" si="51"/>
        <v>0</v>
      </c>
    </row>
    <row r="959" spans="1:13" x14ac:dyDescent="0.25">
      <c r="A959" t="s">
        <v>699</v>
      </c>
      <c r="B959" t="s">
        <v>700</v>
      </c>
      <c r="C959">
        <v>2.2429402900250028E-3</v>
      </c>
      <c r="D959">
        <v>0.153</v>
      </c>
      <c r="E959">
        <f t="shared" si="49"/>
        <v>3.4316986437382544E-4</v>
      </c>
      <c r="G959" t="s">
        <v>899</v>
      </c>
      <c r="H959" t="s">
        <v>900</v>
      </c>
      <c r="I959">
        <v>3.7769003955816813E-4</v>
      </c>
      <c r="J959">
        <v>9.6000000000000002E-2</v>
      </c>
      <c r="K959">
        <v>3.6258243797584142E-5</v>
      </c>
      <c r="L959" s="33">
        <f t="shared" si="50"/>
        <v>8.4033062913632976E-4</v>
      </c>
      <c r="M959" s="33">
        <f t="shared" si="51"/>
        <v>8.4033062913632976E-4</v>
      </c>
    </row>
    <row r="960" spans="1:13" x14ac:dyDescent="0.25">
      <c r="A960" t="s">
        <v>719</v>
      </c>
      <c r="B960" t="s">
        <v>720</v>
      </c>
      <c r="C960">
        <v>1.1736510648225285E-2</v>
      </c>
      <c r="D960">
        <v>0.153</v>
      </c>
      <c r="E960">
        <f t="shared" si="49"/>
        <v>1.7956861291784686E-3</v>
      </c>
      <c r="G960" t="s">
        <v>901</v>
      </c>
      <c r="H960" t="s">
        <v>902</v>
      </c>
      <c r="I960">
        <v>3.5532559467363534E-5</v>
      </c>
      <c r="J960">
        <v>0.379</v>
      </c>
      <c r="K960">
        <v>1.3466840038130779E-5</v>
      </c>
      <c r="L960" s="33">
        <f t="shared" si="50"/>
        <v>3.1374563035430709E-4</v>
      </c>
      <c r="M960" s="33">
        <f t="shared" si="51"/>
        <v>0</v>
      </c>
    </row>
    <row r="961" spans="1:13" x14ac:dyDescent="0.25">
      <c r="A961" t="s">
        <v>725</v>
      </c>
      <c r="B961" t="s">
        <v>726</v>
      </c>
      <c r="C961">
        <v>9.0138685611995829E-3</v>
      </c>
      <c r="D961">
        <v>0.153</v>
      </c>
      <c r="E961">
        <f t="shared" si="49"/>
        <v>1.3791218898635362E-3</v>
      </c>
      <c r="G961" t="s">
        <v>901</v>
      </c>
      <c r="H961" t="s">
        <v>902</v>
      </c>
      <c r="I961">
        <v>7.4053192624930006E-8</v>
      </c>
      <c r="J961">
        <v>0.33700000000000002</v>
      </c>
      <c r="K961">
        <v>2.4955925914601415E-8</v>
      </c>
      <c r="L961" s="33">
        <f t="shared" si="50"/>
        <v>3.1374563035430709E-4</v>
      </c>
      <c r="M961" s="33">
        <f t="shared" si="51"/>
        <v>0</v>
      </c>
    </row>
    <row r="962" spans="1:13" x14ac:dyDescent="0.25">
      <c r="A962" t="s">
        <v>837</v>
      </c>
      <c r="B962" t="s">
        <v>838</v>
      </c>
      <c r="C962">
        <v>1.3477593902628599E-4</v>
      </c>
      <c r="D962">
        <v>0.153</v>
      </c>
      <c r="E962">
        <f t="shared" si="49"/>
        <v>2.0620718671021757E-5</v>
      </c>
      <c r="G962" t="s">
        <v>901</v>
      </c>
      <c r="H962" t="s">
        <v>902</v>
      </c>
      <c r="I962">
        <v>1.9311382249858203E-3</v>
      </c>
      <c r="J962">
        <v>0.153</v>
      </c>
      <c r="K962">
        <v>2.9546414842283051E-4</v>
      </c>
      <c r="L962" s="33">
        <f t="shared" si="50"/>
        <v>3.1374563035430709E-4</v>
      </c>
      <c r="M962" s="33">
        <f t="shared" si="51"/>
        <v>0</v>
      </c>
    </row>
    <row r="963" spans="1:13" x14ac:dyDescent="0.25">
      <c r="A963" t="s">
        <v>821</v>
      </c>
      <c r="B963" t="s">
        <v>822</v>
      </c>
      <c r="C963">
        <v>7.5002935690070662E-4</v>
      </c>
      <c r="D963">
        <v>0.153</v>
      </c>
      <c r="E963">
        <f t="shared" si="49"/>
        <v>1.1475449160580811E-4</v>
      </c>
      <c r="G963" t="s">
        <v>901</v>
      </c>
      <c r="H963" t="s">
        <v>902</v>
      </c>
      <c r="I963">
        <v>4.9892562160741747E-5</v>
      </c>
      <c r="J963">
        <v>9.6000000000000002E-2</v>
      </c>
      <c r="K963">
        <v>4.789685967431208E-6</v>
      </c>
      <c r="L963" s="33">
        <f t="shared" si="50"/>
        <v>3.1374563035430709E-4</v>
      </c>
      <c r="M963" s="33">
        <f t="shared" si="51"/>
        <v>3.1374563035430709E-4</v>
      </c>
    </row>
    <row r="964" spans="1:13" x14ac:dyDescent="0.25">
      <c r="A964" t="s">
        <v>823</v>
      </c>
      <c r="B964" t="s">
        <v>824</v>
      </c>
      <c r="C964">
        <v>4.9082530341584291E-3</v>
      </c>
      <c r="D964">
        <v>0.153</v>
      </c>
      <c r="E964">
        <f t="shared" ref="E964:E1027" si="52">C964*D964</f>
        <v>7.5096271422623966E-4</v>
      </c>
      <c r="G964" t="s">
        <v>811</v>
      </c>
      <c r="H964" t="s">
        <v>812</v>
      </c>
      <c r="I964">
        <v>1.3338921498470026E-5</v>
      </c>
      <c r="J964">
        <v>3.5000000000000003E-2</v>
      </c>
      <c r="K964">
        <v>4.6686225244645095E-7</v>
      </c>
      <c r="L964" s="33">
        <f t="shared" ref="L964:L1027" si="53">SUMIF($G$3:$G$1148,G964,$K$3:$K$1148)</f>
        <v>1.2253765768025006E-4</v>
      </c>
      <c r="M964" s="33">
        <f t="shared" ref="M964:M1027" si="54">IF(G964=G965,0,L964)</f>
        <v>0</v>
      </c>
    </row>
    <row r="965" spans="1:13" x14ac:dyDescent="0.25">
      <c r="A965" t="s">
        <v>799</v>
      </c>
      <c r="B965" t="s">
        <v>800</v>
      </c>
      <c r="C965">
        <v>9.6843119597334677E-4</v>
      </c>
      <c r="D965">
        <v>0.153</v>
      </c>
      <c r="E965">
        <f t="shared" si="52"/>
        <v>1.4816997298392205E-4</v>
      </c>
      <c r="G965" t="s">
        <v>811</v>
      </c>
      <c r="H965" t="s">
        <v>812</v>
      </c>
      <c r="I965">
        <v>4.4775172894206226E-5</v>
      </c>
      <c r="J965">
        <v>0.379</v>
      </c>
      <c r="K965">
        <v>1.6969790526904161E-5</v>
      </c>
      <c r="L965" s="33">
        <f t="shared" si="53"/>
        <v>1.2253765768025006E-4</v>
      </c>
      <c r="M965" s="33">
        <f t="shared" si="54"/>
        <v>0</v>
      </c>
    </row>
    <row r="966" spans="1:13" x14ac:dyDescent="0.25">
      <c r="A966" t="s">
        <v>909</v>
      </c>
      <c r="B966" t="s">
        <v>910</v>
      </c>
      <c r="C966">
        <v>4.605073863441066E-8</v>
      </c>
      <c r="D966">
        <v>0.153</v>
      </c>
      <c r="E966">
        <f t="shared" si="52"/>
        <v>7.0457630110648307E-9</v>
      </c>
      <c r="G966" t="s">
        <v>811</v>
      </c>
      <c r="H966" t="s">
        <v>812</v>
      </c>
      <c r="I966">
        <v>1.9432860343673178E-7</v>
      </c>
      <c r="J966">
        <v>0.33700000000000002</v>
      </c>
      <c r="K966">
        <v>6.548873935817862E-8</v>
      </c>
      <c r="L966" s="33">
        <f t="shared" si="53"/>
        <v>1.2253765768025006E-4</v>
      </c>
      <c r="M966" s="33">
        <f t="shared" si="54"/>
        <v>0</v>
      </c>
    </row>
    <row r="967" spans="1:13" x14ac:dyDescent="0.25">
      <c r="A967">
        <v>43128</v>
      </c>
      <c r="B967" t="s">
        <v>1080</v>
      </c>
      <c r="C967">
        <v>3.1725000000000001E-7</v>
      </c>
      <c r="D967">
        <v>9.6000000000000002E-2</v>
      </c>
      <c r="E967">
        <f t="shared" si="52"/>
        <v>3.0456000000000005E-8</v>
      </c>
      <c r="G967" t="s">
        <v>811</v>
      </c>
      <c r="H967" t="s">
        <v>812</v>
      </c>
      <c r="I967">
        <v>3.730054727072203E-4</v>
      </c>
      <c r="J967">
        <v>0.153</v>
      </c>
      <c r="K967">
        <v>5.7069837324204708E-5</v>
      </c>
      <c r="L967" s="33">
        <f t="shared" si="53"/>
        <v>1.2253765768025006E-4</v>
      </c>
      <c r="M967" s="33">
        <f t="shared" si="54"/>
        <v>0</v>
      </c>
    </row>
    <row r="968" spans="1:13" x14ac:dyDescent="0.25">
      <c r="A968">
        <v>43204</v>
      </c>
      <c r="B968" t="s">
        <v>603</v>
      </c>
      <c r="C968">
        <v>5.3126002899999997E-2</v>
      </c>
      <c r="D968">
        <v>9.6000000000000002E-2</v>
      </c>
      <c r="E968">
        <f t="shared" si="52"/>
        <v>5.1000962783999994E-3</v>
      </c>
      <c r="G968" t="s">
        <v>811</v>
      </c>
      <c r="H968" t="s">
        <v>812</v>
      </c>
      <c r="I968">
        <v>4.9964248788892263E-4</v>
      </c>
      <c r="J968">
        <v>9.6000000000000002E-2</v>
      </c>
      <c r="K968">
        <v>4.7965678837336575E-5</v>
      </c>
      <c r="L968" s="33">
        <f t="shared" si="53"/>
        <v>1.2253765768025006E-4</v>
      </c>
      <c r="M968" s="33">
        <f t="shared" si="54"/>
        <v>1.2253765768025006E-4</v>
      </c>
    </row>
    <row r="969" spans="1:13" x14ac:dyDescent="0.25">
      <c r="A969">
        <v>43212</v>
      </c>
      <c r="B969" t="s">
        <v>604</v>
      </c>
      <c r="C969">
        <v>4.2521568519999997E-2</v>
      </c>
      <c r="D969">
        <v>9.6000000000000002E-2</v>
      </c>
      <c r="E969">
        <f t="shared" si="52"/>
        <v>4.0820705779200002E-3</v>
      </c>
      <c r="G969" t="s">
        <v>813</v>
      </c>
      <c r="H969" t="s">
        <v>814</v>
      </c>
      <c r="I969">
        <v>1.0854317201830845E-5</v>
      </c>
      <c r="J969">
        <v>3.5000000000000003E-2</v>
      </c>
      <c r="K969">
        <v>3.7990110206407961E-7</v>
      </c>
      <c r="L969" s="33">
        <f t="shared" si="53"/>
        <v>9.9704615819422833E-5</v>
      </c>
      <c r="M969" s="33">
        <f t="shared" si="54"/>
        <v>0</v>
      </c>
    </row>
    <row r="970" spans="1:13" x14ac:dyDescent="0.25">
      <c r="A970">
        <v>43214</v>
      </c>
      <c r="B970" t="s">
        <v>605</v>
      </c>
      <c r="C970">
        <v>5.6448662379999993E-2</v>
      </c>
      <c r="D970">
        <v>9.6000000000000002E-2</v>
      </c>
      <c r="E970">
        <f t="shared" si="52"/>
        <v>5.4190715884799992E-3</v>
      </c>
      <c r="G970" t="s">
        <v>813</v>
      </c>
      <c r="H970" t="s">
        <v>814</v>
      </c>
      <c r="I970">
        <v>3.6423083024734908E-5</v>
      </c>
      <c r="J970">
        <v>0.379</v>
      </c>
      <c r="K970">
        <v>1.380434846637453E-5</v>
      </c>
      <c r="L970" s="33">
        <f t="shared" si="53"/>
        <v>9.9704615819422833E-5</v>
      </c>
      <c r="M970" s="33">
        <f t="shared" si="54"/>
        <v>0</v>
      </c>
    </row>
    <row r="971" spans="1:13" x14ac:dyDescent="0.25">
      <c r="A971">
        <v>43232</v>
      </c>
      <c r="B971" t="s">
        <v>649</v>
      </c>
      <c r="C971">
        <v>1.5565999999999998E-7</v>
      </c>
      <c r="D971">
        <v>9.6000000000000002E-2</v>
      </c>
      <c r="E971">
        <f t="shared" si="52"/>
        <v>1.4943359999999999E-8</v>
      </c>
      <c r="G971" t="s">
        <v>813</v>
      </c>
      <c r="H971" t="s">
        <v>814</v>
      </c>
      <c r="I971">
        <v>1.5798912294714247E-7</v>
      </c>
      <c r="J971">
        <v>0.33700000000000002</v>
      </c>
      <c r="K971">
        <v>5.3242334433187018E-8</v>
      </c>
      <c r="L971" s="33">
        <f t="shared" si="53"/>
        <v>9.9704615819422833E-5</v>
      </c>
      <c r="M971" s="33">
        <f t="shared" si="54"/>
        <v>0</v>
      </c>
    </row>
    <row r="972" spans="1:13" x14ac:dyDescent="0.25">
      <c r="A972">
        <v>43264</v>
      </c>
      <c r="B972" t="s">
        <v>613</v>
      </c>
      <c r="C972">
        <v>3.3592089100000005E-3</v>
      </c>
      <c r="D972">
        <v>9.6000000000000002E-2</v>
      </c>
      <c r="E972">
        <f t="shared" si="52"/>
        <v>3.2248405536000006E-4</v>
      </c>
      <c r="G972" t="s">
        <v>813</v>
      </c>
      <c r="H972" t="s">
        <v>814</v>
      </c>
      <c r="I972">
        <v>3.035044931129428E-4</v>
      </c>
      <c r="J972">
        <v>0.153</v>
      </c>
      <c r="K972">
        <v>4.6436187446280246E-5</v>
      </c>
      <c r="L972" s="33">
        <f t="shared" si="53"/>
        <v>9.9704615819422833E-5</v>
      </c>
      <c r="M972" s="33">
        <f t="shared" si="54"/>
        <v>0</v>
      </c>
    </row>
    <row r="973" spans="1:13" x14ac:dyDescent="0.25">
      <c r="A973">
        <v>43301</v>
      </c>
      <c r="B973" t="s">
        <v>590</v>
      </c>
      <c r="C973">
        <v>1.9269481999999996E-4</v>
      </c>
      <c r="D973">
        <v>9.6000000000000002E-2</v>
      </c>
      <c r="E973">
        <f t="shared" si="52"/>
        <v>1.8498702719999996E-5</v>
      </c>
      <c r="G973" t="s">
        <v>813</v>
      </c>
      <c r="H973" t="s">
        <v>814</v>
      </c>
      <c r="I973">
        <v>4.0657225489865411E-4</v>
      </c>
      <c r="J973">
        <v>9.6000000000000002E-2</v>
      </c>
      <c r="K973">
        <v>3.9030936470270793E-5</v>
      </c>
      <c r="L973" s="33">
        <f t="shared" si="53"/>
        <v>9.9704615819422833E-5</v>
      </c>
      <c r="M973" s="33">
        <f t="shared" si="54"/>
        <v>9.9704615819422833E-5</v>
      </c>
    </row>
    <row r="974" spans="1:13" x14ac:dyDescent="0.25">
      <c r="A974">
        <v>43302</v>
      </c>
      <c r="B974" t="s">
        <v>591</v>
      </c>
      <c r="C974">
        <v>0.42050894087999996</v>
      </c>
      <c r="D974">
        <v>9.6000000000000002E-2</v>
      </c>
      <c r="E974">
        <f t="shared" si="52"/>
        <v>4.0368858324479999E-2</v>
      </c>
      <c r="G974" t="s">
        <v>687</v>
      </c>
      <c r="H974" t="s">
        <v>688</v>
      </c>
      <c r="I974">
        <v>1.1811372837836533E-2</v>
      </c>
      <c r="J974">
        <v>3.5000000000000003E-2</v>
      </c>
      <c r="K974">
        <v>4.133980493242787E-4</v>
      </c>
      <c r="L974" s="33">
        <f t="shared" si="53"/>
        <v>5.0754908506955507E-4</v>
      </c>
      <c r="M974" s="33">
        <f t="shared" si="54"/>
        <v>0</v>
      </c>
    </row>
    <row r="975" spans="1:13" x14ac:dyDescent="0.25">
      <c r="A975">
        <v>43303</v>
      </c>
      <c r="B975" t="s">
        <v>651</v>
      </c>
      <c r="C975">
        <v>1.4175720000000002E-4</v>
      </c>
      <c r="D975">
        <v>9.6000000000000002E-2</v>
      </c>
      <c r="E975">
        <f t="shared" si="52"/>
        <v>1.3608691200000003E-5</v>
      </c>
      <c r="G975" t="s">
        <v>687</v>
      </c>
      <c r="H975" t="s">
        <v>688</v>
      </c>
      <c r="I975">
        <v>2.2491740249155201E-4</v>
      </c>
      <c r="J975">
        <v>0.379</v>
      </c>
      <c r="K975">
        <v>8.5243695544298206E-5</v>
      </c>
      <c r="L975" s="33">
        <f t="shared" si="53"/>
        <v>5.0754908506955507E-4</v>
      </c>
      <c r="M975" s="33">
        <f t="shared" si="54"/>
        <v>0</v>
      </c>
    </row>
    <row r="976" spans="1:13" x14ac:dyDescent="0.25">
      <c r="A976">
        <v>43304</v>
      </c>
      <c r="B976" t="s">
        <v>614</v>
      </c>
      <c r="C976">
        <v>5.9438577949999995E-2</v>
      </c>
      <c r="D976">
        <v>9.6000000000000002E-2</v>
      </c>
      <c r="E976">
        <f t="shared" si="52"/>
        <v>5.7061034831999997E-3</v>
      </c>
      <c r="G976" t="s">
        <v>687</v>
      </c>
      <c r="H976" t="s">
        <v>688</v>
      </c>
      <c r="I976">
        <v>1.8415177520668922E-6</v>
      </c>
      <c r="J976">
        <v>0.33700000000000002</v>
      </c>
      <c r="K976">
        <v>6.205914824465427E-7</v>
      </c>
      <c r="L976" s="33">
        <f t="shared" si="53"/>
        <v>5.0754908506955507E-4</v>
      </c>
      <c r="M976" s="33">
        <f t="shared" si="54"/>
        <v>0</v>
      </c>
    </row>
    <row r="977" spans="1:13" x14ac:dyDescent="0.25">
      <c r="A977">
        <v>43305</v>
      </c>
      <c r="B977" t="s">
        <v>615</v>
      </c>
      <c r="C977">
        <v>2.5087579999999999E-5</v>
      </c>
      <c r="D977">
        <v>9.6000000000000002E-2</v>
      </c>
      <c r="E977">
        <f t="shared" si="52"/>
        <v>2.40840768E-6</v>
      </c>
      <c r="G977" t="s">
        <v>687</v>
      </c>
      <c r="H977" t="s">
        <v>688</v>
      </c>
      <c r="I977">
        <v>3.6632011740325974E-5</v>
      </c>
      <c r="J977">
        <v>0.153</v>
      </c>
      <c r="K977">
        <v>5.604697796269874E-6</v>
      </c>
      <c r="L977" s="33">
        <f t="shared" si="53"/>
        <v>5.0754908506955507E-4</v>
      </c>
      <c r="M977" s="33">
        <f t="shared" si="54"/>
        <v>0</v>
      </c>
    </row>
    <row r="978" spans="1:13" x14ac:dyDescent="0.25">
      <c r="A978">
        <v>43309</v>
      </c>
      <c r="B978" t="s">
        <v>652</v>
      </c>
      <c r="C978">
        <v>3.2359412999999999E-4</v>
      </c>
      <c r="D978">
        <v>9.6000000000000002E-2</v>
      </c>
      <c r="E978">
        <f t="shared" si="52"/>
        <v>3.1065036479999998E-5</v>
      </c>
      <c r="G978" t="s">
        <v>687</v>
      </c>
      <c r="H978" t="s">
        <v>688</v>
      </c>
      <c r="I978">
        <v>2.7938030440225653E-5</v>
      </c>
      <c r="J978">
        <v>9.6000000000000002E-2</v>
      </c>
      <c r="K978">
        <v>2.6820509222616626E-6</v>
      </c>
      <c r="L978" s="33">
        <f t="shared" si="53"/>
        <v>5.0754908506955507E-4</v>
      </c>
      <c r="M978" s="33">
        <f t="shared" si="54"/>
        <v>5.0754908506955507E-4</v>
      </c>
    </row>
    <row r="979" spans="1:13" x14ac:dyDescent="0.25">
      <c r="A979">
        <v>43365</v>
      </c>
      <c r="B979" t="s">
        <v>655</v>
      </c>
      <c r="C979">
        <v>2.4531719000000004E-3</v>
      </c>
      <c r="D979">
        <v>9.6000000000000002E-2</v>
      </c>
      <c r="E979">
        <f t="shared" si="52"/>
        <v>2.3550450240000003E-4</v>
      </c>
      <c r="G979" t="s">
        <v>763</v>
      </c>
      <c r="H979" t="s">
        <v>764</v>
      </c>
      <c r="I979">
        <v>8.0464031510325606E-6</v>
      </c>
      <c r="J979">
        <v>3.5000000000000003E-2</v>
      </c>
      <c r="K979">
        <v>2.8162411028613962E-7</v>
      </c>
      <c r="L979" s="33">
        <f t="shared" si="53"/>
        <v>6.8184074246626571E-5</v>
      </c>
      <c r="M979" s="33">
        <f t="shared" si="54"/>
        <v>0</v>
      </c>
    </row>
    <row r="980" spans="1:13" x14ac:dyDescent="0.25">
      <c r="A980">
        <v>43366</v>
      </c>
      <c r="B980" t="s">
        <v>647</v>
      </c>
      <c r="C980">
        <v>1.5363747999999999E-4</v>
      </c>
      <c r="D980">
        <v>9.6000000000000002E-2</v>
      </c>
      <c r="E980">
        <f t="shared" si="52"/>
        <v>1.4749198079999999E-5</v>
      </c>
      <c r="G980" t="s">
        <v>763</v>
      </c>
      <c r="H980" t="s">
        <v>764</v>
      </c>
      <c r="I980">
        <v>2.37507979045449E-5</v>
      </c>
      <c r="J980">
        <v>0.379</v>
      </c>
      <c r="K980">
        <v>9.0015524058225168E-6</v>
      </c>
      <c r="L980" s="33">
        <f t="shared" si="53"/>
        <v>6.8184074246626571E-5</v>
      </c>
      <c r="M980" s="33">
        <f t="shared" si="54"/>
        <v>0</v>
      </c>
    </row>
    <row r="981" spans="1:13" x14ac:dyDescent="0.25">
      <c r="A981">
        <v>43369</v>
      </c>
      <c r="B981" t="s">
        <v>13</v>
      </c>
      <c r="C981">
        <v>2.1736183349999997E-2</v>
      </c>
      <c r="D981">
        <v>9.6000000000000002E-2</v>
      </c>
      <c r="E981">
        <f t="shared" si="52"/>
        <v>2.0866736015999997E-3</v>
      </c>
      <c r="G981" t="s">
        <v>763</v>
      </c>
      <c r="H981" t="s">
        <v>764</v>
      </c>
      <c r="I981">
        <v>1.6914786441613665E-4</v>
      </c>
      <c r="J981">
        <v>0.153</v>
      </c>
      <c r="K981">
        <v>2.5879623255668908E-5</v>
      </c>
      <c r="L981" s="33">
        <f t="shared" si="53"/>
        <v>6.8184074246626571E-5</v>
      </c>
      <c r="M981" s="33">
        <f t="shared" si="54"/>
        <v>0</v>
      </c>
    </row>
    <row r="982" spans="1:13" x14ac:dyDescent="0.25">
      <c r="A982">
        <v>43370</v>
      </c>
      <c r="B982" t="s">
        <v>279</v>
      </c>
      <c r="C982">
        <v>2.57297694E-3</v>
      </c>
      <c r="D982">
        <v>9.6000000000000002E-2</v>
      </c>
      <c r="E982">
        <f t="shared" si="52"/>
        <v>2.4700578623999998E-4</v>
      </c>
      <c r="G982" t="s">
        <v>763</v>
      </c>
      <c r="H982" t="s">
        <v>764</v>
      </c>
      <c r="I982">
        <v>3.4397160911301045E-4</v>
      </c>
      <c r="J982">
        <v>9.6000000000000002E-2</v>
      </c>
      <c r="K982">
        <v>3.3021274474849005E-5</v>
      </c>
      <c r="L982" s="33">
        <f t="shared" si="53"/>
        <v>6.8184074246626571E-5</v>
      </c>
      <c r="M982" s="33">
        <f t="shared" si="54"/>
        <v>6.8184074246626571E-5</v>
      </c>
    </row>
    <row r="983" spans="1:13" x14ac:dyDescent="0.25">
      <c r="A983">
        <v>43371</v>
      </c>
      <c r="B983" t="s">
        <v>656</v>
      </c>
      <c r="C983">
        <v>2.8020776100000002E-3</v>
      </c>
      <c r="D983">
        <v>9.6000000000000002E-2</v>
      </c>
      <c r="E983">
        <f t="shared" si="52"/>
        <v>2.6899945056000003E-4</v>
      </c>
      <c r="G983" t="s">
        <v>757</v>
      </c>
      <c r="H983" t="s">
        <v>758</v>
      </c>
      <c r="I983">
        <v>2.6151966830373456E-5</v>
      </c>
      <c r="J983">
        <v>3.5000000000000003E-2</v>
      </c>
      <c r="K983">
        <v>9.1531883906307102E-7</v>
      </c>
      <c r="L983" s="33">
        <f t="shared" si="53"/>
        <v>2.2162129829818408E-4</v>
      </c>
      <c r="M983" s="33">
        <f t="shared" si="54"/>
        <v>0</v>
      </c>
    </row>
    <row r="984" spans="1:13" x14ac:dyDescent="0.25">
      <c r="A984">
        <v>43373</v>
      </c>
      <c r="B984" t="s">
        <v>657</v>
      </c>
      <c r="C984">
        <v>8.2656899999999988E-6</v>
      </c>
      <c r="D984">
        <v>9.6000000000000002E-2</v>
      </c>
      <c r="E984">
        <f t="shared" si="52"/>
        <v>7.9350623999999988E-7</v>
      </c>
      <c r="G984" t="s">
        <v>757</v>
      </c>
      <c r="H984" t="s">
        <v>758</v>
      </c>
      <c r="I984">
        <v>7.7196411123582346E-5</v>
      </c>
      <c r="J984">
        <v>0.379</v>
      </c>
      <c r="K984">
        <v>2.9257439815837709E-5</v>
      </c>
      <c r="L984" s="33">
        <f t="shared" si="53"/>
        <v>2.2162129829818408E-4</v>
      </c>
      <c r="M984" s="33">
        <f t="shared" si="54"/>
        <v>0</v>
      </c>
    </row>
    <row r="985" spans="1:13" x14ac:dyDescent="0.25">
      <c r="A985">
        <v>43374</v>
      </c>
      <c r="B985" t="s">
        <v>593</v>
      </c>
      <c r="C985">
        <v>2.2664117100000001E-3</v>
      </c>
      <c r="D985">
        <v>9.6000000000000002E-2</v>
      </c>
      <c r="E985">
        <f t="shared" si="52"/>
        <v>2.1757552416000001E-4</v>
      </c>
      <c r="G985" t="s">
        <v>757</v>
      </c>
      <c r="H985" t="s">
        <v>758</v>
      </c>
      <c r="I985">
        <v>5.4972896607712583E-4</v>
      </c>
      <c r="J985">
        <v>0.153</v>
      </c>
      <c r="K985">
        <v>8.4108531809800246E-5</v>
      </c>
      <c r="L985" s="33">
        <f t="shared" si="53"/>
        <v>2.2162129829818408E-4</v>
      </c>
      <c r="M985" s="33">
        <f t="shared" si="54"/>
        <v>0</v>
      </c>
    </row>
    <row r="986" spans="1:13" x14ac:dyDescent="0.25">
      <c r="A986">
        <v>43376</v>
      </c>
      <c r="B986" t="s">
        <v>991</v>
      </c>
      <c r="C986">
        <v>1.3157985999999997E-4</v>
      </c>
      <c r="D986">
        <v>9.6000000000000002E-2</v>
      </c>
      <c r="E986">
        <f t="shared" si="52"/>
        <v>1.2631666559999997E-5</v>
      </c>
      <c r="G986" t="s">
        <v>757</v>
      </c>
      <c r="H986" t="s">
        <v>758</v>
      </c>
      <c r="I986">
        <v>1.1181250815987817E-3</v>
      </c>
      <c r="J986">
        <v>9.6000000000000002E-2</v>
      </c>
      <c r="K986">
        <v>1.0734000783348305E-4</v>
      </c>
      <c r="L986" s="33">
        <f t="shared" si="53"/>
        <v>2.2162129829818408E-4</v>
      </c>
      <c r="M986" s="33">
        <f t="shared" si="54"/>
        <v>2.2162129829818408E-4</v>
      </c>
    </row>
    <row r="987" spans="1:13" x14ac:dyDescent="0.25">
      <c r="A987">
        <v>43380</v>
      </c>
      <c r="B987" t="s">
        <v>1220</v>
      </c>
      <c r="C987">
        <v>9.3005999999999987E-6</v>
      </c>
      <c r="D987">
        <v>9.6000000000000002E-2</v>
      </c>
      <c r="E987">
        <f t="shared" si="52"/>
        <v>8.9285759999999989E-7</v>
      </c>
      <c r="G987" t="s">
        <v>807</v>
      </c>
      <c r="H987" t="s">
        <v>808</v>
      </c>
      <c r="I987">
        <v>1.0222131107019401E-5</v>
      </c>
      <c r="J987">
        <v>3.5000000000000003E-2</v>
      </c>
      <c r="K987">
        <v>3.5777458874567908E-7</v>
      </c>
      <c r="L987" s="33">
        <f t="shared" si="53"/>
        <v>9.3929474748735727E-5</v>
      </c>
      <c r="M987" s="33">
        <f t="shared" si="54"/>
        <v>0</v>
      </c>
    </row>
    <row r="988" spans="1:13" x14ac:dyDescent="0.25">
      <c r="A988">
        <v>43390</v>
      </c>
      <c r="B988" t="s">
        <v>619</v>
      </c>
      <c r="C988">
        <v>1.8264199999999999E-6</v>
      </c>
      <c r="D988">
        <v>9.6000000000000002E-2</v>
      </c>
      <c r="E988">
        <f t="shared" si="52"/>
        <v>1.7533632E-7</v>
      </c>
      <c r="G988" t="s">
        <v>807</v>
      </c>
      <c r="H988" t="s">
        <v>808</v>
      </c>
      <c r="I988">
        <v>3.4342435081527518E-5</v>
      </c>
      <c r="J988">
        <v>0.379</v>
      </c>
      <c r="K988">
        <v>1.3015782895898929E-5</v>
      </c>
      <c r="L988" s="33">
        <f t="shared" si="53"/>
        <v>9.3929474748735727E-5</v>
      </c>
      <c r="M988" s="33">
        <f t="shared" si="54"/>
        <v>0</v>
      </c>
    </row>
    <row r="989" spans="1:13" x14ac:dyDescent="0.25">
      <c r="A989">
        <v>43404</v>
      </c>
      <c r="B989" t="s">
        <v>594</v>
      </c>
      <c r="C989">
        <v>6.5411804999999999E-4</v>
      </c>
      <c r="D989">
        <v>9.6000000000000002E-2</v>
      </c>
      <c r="E989">
        <f t="shared" si="52"/>
        <v>6.2795332799999999E-5</v>
      </c>
      <c r="G989" t="s">
        <v>807</v>
      </c>
      <c r="H989" t="s">
        <v>808</v>
      </c>
      <c r="I989">
        <v>1.4909049428179996E-7</v>
      </c>
      <c r="J989">
        <v>0.33700000000000002</v>
      </c>
      <c r="K989">
        <v>5.0243496572966591E-8</v>
      </c>
      <c r="L989" s="33">
        <f t="shared" si="53"/>
        <v>9.3929474748735727E-5</v>
      </c>
      <c r="M989" s="33">
        <f t="shared" si="54"/>
        <v>0</v>
      </c>
    </row>
    <row r="990" spans="1:13" x14ac:dyDescent="0.25">
      <c r="A990">
        <v>43406</v>
      </c>
      <c r="B990" t="s">
        <v>1223</v>
      </c>
      <c r="C990">
        <v>1.8376999999999998E-7</v>
      </c>
      <c r="D990">
        <v>9.6000000000000002E-2</v>
      </c>
      <c r="E990">
        <f t="shared" si="52"/>
        <v>1.7641919999999998E-8</v>
      </c>
      <c r="G990" t="s">
        <v>807</v>
      </c>
      <c r="H990" t="s">
        <v>808</v>
      </c>
      <c r="I990">
        <v>2.8588336962790637E-4</v>
      </c>
      <c r="J990">
        <v>0.153</v>
      </c>
      <c r="K990">
        <v>4.374015555306967E-5</v>
      </c>
      <c r="L990" s="33">
        <f t="shared" si="53"/>
        <v>9.3929474748735727E-5</v>
      </c>
      <c r="M990" s="33">
        <f t="shared" si="54"/>
        <v>0</v>
      </c>
    </row>
    <row r="991" spans="1:13" x14ac:dyDescent="0.25">
      <c r="A991">
        <v>43433</v>
      </c>
      <c r="B991" t="s">
        <v>622</v>
      </c>
      <c r="C991">
        <v>1.106897E-5</v>
      </c>
      <c r="D991">
        <v>9.6000000000000002E-2</v>
      </c>
      <c r="E991">
        <f t="shared" si="52"/>
        <v>1.06262112E-6</v>
      </c>
      <c r="G991" t="s">
        <v>807</v>
      </c>
      <c r="H991" t="s">
        <v>808</v>
      </c>
      <c r="I991">
        <v>3.8297414806717171E-4</v>
      </c>
      <c r="J991">
        <v>9.6000000000000002E-2</v>
      </c>
      <c r="K991">
        <v>3.6765518214448483E-5</v>
      </c>
      <c r="L991" s="33">
        <f t="shared" si="53"/>
        <v>9.3929474748735727E-5</v>
      </c>
      <c r="M991" s="33">
        <f t="shared" si="54"/>
        <v>9.3929474748735727E-5</v>
      </c>
    </row>
    <row r="992" spans="1:13" x14ac:dyDescent="0.25">
      <c r="A992">
        <v>43514</v>
      </c>
      <c r="B992" t="s">
        <v>1065</v>
      </c>
      <c r="C992">
        <v>1.86468337E-3</v>
      </c>
      <c r="D992">
        <v>9.6000000000000002E-2</v>
      </c>
      <c r="E992">
        <f t="shared" si="52"/>
        <v>1.7900960352E-4</v>
      </c>
      <c r="G992" t="s">
        <v>867</v>
      </c>
      <c r="H992" t="s">
        <v>868</v>
      </c>
      <c r="I992">
        <v>6.7480639438065228E-4</v>
      </c>
      <c r="J992">
        <v>3.5000000000000003E-2</v>
      </c>
      <c r="K992">
        <v>2.3618223803322832E-5</v>
      </c>
      <c r="L992" s="33">
        <f t="shared" si="53"/>
        <v>2.2716870323038489E-3</v>
      </c>
      <c r="M992" s="33">
        <f t="shared" si="54"/>
        <v>0</v>
      </c>
    </row>
    <row r="993" spans="1:13" x14ac:dyDescent="0.25">
      <c r="A993">
        <v>43551</v>
      </c>
      <c r="B993" t="s">
        <v>607</v>
      </c>
      <c r="C993">
        <v>5.96286248E-3</v>
      </c>
      <c r="D993">
        <v>9.6000000000000002E-2</v>
      </c>
      <c r="E993">
        <f t="shared" si="52"/>
        <v>5.7243479808000001E-4</v>
      </c>
      <c r="G993" t="s">
        <v>867</v>
      </c>
      <c r="H993" t="s">
        <v>868</v>
      </c>
      <c r="I993">
        <v>1.9945643799697973E-3</v>
      </c>
      <c r="J993">
        <v>0.379</v>
      </c>
      <c r="K993">
        <v>7.5593990000855321E-4</v>
      </c>
      <c r="L993" s="33">
        <f t="shared" si="53"/>
        <v>2.2716870323038489E-3</v>
      </c>
      <c r="M993" s="33">
        <f t="shared" si="54"/>
        <v>0</v>
      </c>
    </row>
    <row r="994" spans="1:13" x14ac:dyDescent="0.25">
      <c r="A994">
        <v>43561</v>
      </c>
      <c r="B994" t="s">
        <v>981</v>
      </c>
      <c r="C994">
        <v>1.45114741E-3</v>
      </c>
      <c r="D994">
        <v>9.6000000000000002E-2</v>
      </c>
      <c r="E994">
        <f t="shared" si="52"/>
        <v>1.3931015135999999E-4</v>
      </c>
      <c r="G994" t="s">
        <v>867</v>
      </c>
      <c r="H994" t="s">
        <v>868</v>
      </c>
      <c r="I994">
        <v>2.6277603233111266E-4</v>
      </c>
      <c r="J994">
        <v>0.33700000000000002</v>
      </c>
      <c r="K994">
        <v>8.8555522895584967E-5</v>
      </c>
      <c r="L994" s="33">
        <f t="shared" si="53"/>
        <v>2.2716870323038489E-3</v>
      </c>
      <c r="M994" s="33">
        <f t="shared" si="54"/>
        <v>0</v>
      </c>
    </row>
    <row r="995" spans="1:13" x14ac:dyDescent="0.25">
      <c r="A995">
        <v>43601</v>
      </c>
      <c r="B995" t="s">
        <v>33</v>
      </c>
      <c r="C995">
        <v>2.185E-8</v>
      </c>
      <c r="D995">
        <v>9.6000000000000002E-2</v>
      </c>
      <c r="E995">
        <f t="shared" si="52"/>
        <v>2.0976000000000003E-9</v>
      </c>
      <c r="G995" t="s">
        <v>867</v>
      </c>
      <c r="H995" t="s">
        <v>868</v>
      </c>
      <c r="I995">
        <v>6.1372193939508522E-3</v>
      </c>
      <c r="J995">
        <v>0.153</v>
      </c>
      <c r="K995">
        <v>9.3899456727448039E-4</v>
      </c>
      <c r="L995" s="33">
        <f t="shared" si="53"/>
        <v>2.2716870323038489E-3</v>
      </c>
      <c r="M995" s="33">
        <f t="shared" si="54"/>
        <v>0</v>
      </c>
    </row>
    <row r="996" spans="1:13" x14ac:dyDescent="0.25">
      <c r="A996">
        <v>43723</v>
      </c>
      <c r="B996" t="s">
        <v>625</v>
      </c>
      <c r="C996">
        <v>2.3075738100000001E-3</v>
      </c>
      <c r="D996">
        <v>9.6000000000000002E-2</v>
      </c>
      <c r="E996">
        <f t="shared" si="52"/>
        <v>2.2152708576000002E-4</v>
      </c>
      <c r="G996" t="s">
        <v>867</v>
      </c>
      <c r="H996" t="s">
        <v>868</v>
      </c>
      <c r="I996">
        <v>4.8393626908532009E-3</v>
      </c>
      <c r="J996">
        <v>9.6000000000000002E-2</v>
      </c>
      <c r="K996">
        <v>4.645788183219073E-4</v>
      </c>
      <c r="L996" s="33">
        <f t="shared" si="53"/>
        <v>2.2716870323038489E-3</v>
      </c>
      <c r="M996" s="33">
        <f t="shared" si="54"/>
        <v>2.2716870323038489E-3</v>
      </c>
    </row>
    <row r="997" spans="1:13" x14ac:dyDescent="0.25">
      <c r="A997">
        <v>43724</v>
      </c>
      <c r="B997" t="s">
        <v>993</v>
      </c>
      <c r="C997">
        <v>2.7358799999999998E-6</v>
      </c>
      <c r="D997">
        <v>9.6000000000000002E-2</v>
      </c>
      <c r="E997">
        <f t="shared" si="52"/>
        <v>2.6264447999999997E-7</v>
      </c>
      <c r="G997" t="s">
        <v>753</v>
      </c>
      <c r="H997" t="s">
        <v>754</v>
      </c>
      <c r="I997">
        <v>1.2265561016846963E-5</v>
      </c>
      <c r="J997">
        <v>3.5000000000000003E-2</v>
      </c>
      <c r="K997">
        <v>4.2929463558964375E-7</v>
      </c>
      <c r="L997" s="33">
        <f t="shared" si="53"/>
        <v>1.0394209669139639E-4</v>
      </c>
      <c r="M997" s="33">
        <f t="shared" si="54"/>
        <v>0</v>
      </c>
    </row>
    <row r="998" spans="1:13" x14ac:dyDescent="0.25">
      <c r="A998">
        <v>43725</v>
      </c>
      <c r="B998" t="s">
        <v>626</v>
      </c>
      <c r="C998">
        <v>2.6307424999999999E-3</v>
      </c>
      <c r="D998">
        <v>9.6000000000000002E-2</v>
      </c>
      <c r="E998">
        <f t="shared" si="52"/>
        <v>2.5255128000000002E-4</v>
      </c>
      <c r="G998" t="s">
        <v>753</v>
      </c>
      <c r="H998" t="s">
        <v>754</v>
      </c>
      <c r="I998">
        <v>3.6208868103381561E-5</v>
      </c>
      <c r="J998">
        <v>0.379</v>
      </c>
      <c r="K998">
        <v>1.3723161011181612E-5</v>
      </c>
      <c r="L998" s="33">
        <f t="shared" si="53"/>
        <v>1.0394209669139639E-4</v>
      </c>
      <c r="M998" s="33">
        <f t="shared" si="54"/>
        <v>0</v>
      </c>
    </row>
    <row r="999" spans="1:13" x14ac:dyDescent="0.25">
      <c r="A999">
        <v>43865</v>
      </c>
      <c r="B999" t="s">
        <v>1211</v>
      </c>
      <c r="C999">
        <v>2.6678850000000003E-5</v>
      </c>
      <c r="D999">
        <v>9.6000000000000002E-2</v>
      </c>
      <c r="E999">
        <f t="shared" si="52"/>
        <v>2.5611696000000004E-6</v>
      </c>
      <c r="G999" t="s">
        <v>753</v>
      </c>
      <c r="H999" t="s">
        <v>754</v>
      </c>
      <c r="I999">
        <v>2.5783704653007013E-4</v>
      </c>
      <c r="J999">
        <v>0.153</v>
      </c>
      <c r="K999">
        <v>3.9449068119100727E-5</v>
      </c>
      <c r="L999" s="33">
        <f t="shared" si="53"/>
        <v>1.0394209669139639E-4</v>
      </c>
      <c r="M999" s="33">
        <f t="shared" si="54"/>
        <v>0</v>
      </c>
    </row>
    <row r="1000" spans="1:13" x14ac:dyDescent="0.25">
      <c r="A1000">
        <v>43873</v>
      </c>
      <c r="B1000" t="s">
        <v>1221</v>
      </c>
      <c r="C1000">
        <v>9.4340399999999995E-5</v>
      </c>
      <c r="D1000">
        <v>9.6000000000000002E-2</v>
      </c>
      <c r="E1000">
        <f t="shared" si="52"/>
        <v>9.0566784000000005E-6</v>
      </c>
      <c r="G1000" t="s">
        <v>753</v>
      </c>
      <c r="H1000" t="s">
        <v>754</v>
      </c>
      <c r="I1000">
        <v>5.2438096797421247E-4</v>
      </c>
      <c r="J1000">
        <v>9.6000000000000002E-2</v>
      </c>
      <c r="K1000">
        <v>5.0340572925524401E-5</v>
      </c>
      <c r="L1000" s="33">
        <f t="shared" si="53"/>
        <v>1.0394209669139639E-4</v>
      </c>
      <c r="M1000" s="33">
        <f t="shared" si="54"/>
        <v>1.0394209669139639E-4</v>
      </c>
    </row>
    <row r="1001" spans="1:13" x14ac:dyDescent="0.25">
      <c r="A1001">
        <v>43884</v>
      </c>
      <c r="B1001" t="s">
        <v>1219</v>
      </c>
      <c r="C1001">
        <v>7.6831327500000001E-3</v>
      </c>
      <c r="D1001">
        <v>9.6000000000000002E-2</v>
      </c>
      <c r="E1001">
        <f t="shared" si="52"/>
        <v>7.37580744E-4</v>
      </c>
      <c r="G1001" t="s">
        <v>751</v>
      </c>
      <c r="H1001" t="s">
        <v>752</v>
      </c>
      <c r="I1001">
        <v>2.3575045156803495E-5</v>
      </c>
      <c r="J1001">
        <v>3.5000000000000003E-2</v>
      </c>
      <c r="K1001">
        <v>8.2512658048812244E-7</v>
      </c>
      <c r="L1001" s="33">
        <f t="shared" si="53"/>
        <v>1.9978057220351646E-4</v>
      </c>
      <c r="M1001" s="33">
        <f t="shared" si="54"/>
        <v>0</v>
      </c>
    </row>
    <row r="1002" spans="1:13" x14ac:dyDescent="0.25">
      <c r="A1002">
        <v>43891</v>
      </c>
      <c r="B1002" t="s">
        <v>1066</v>
      </c>
      <c r="C1002">
        <v>3.8044324000000002E-4</v>
      </c>
      <c r="D1002">
        <v>9.6000000000000002E-2</v>
      </c>
      <c r="E1002">
        <f t="shared" si="52"/>
        <v>3.652255104E-5</v>
      </c>
      <c r="G1002" t="s">
        <v>751</v>
      </c>
      <c r="H1002" t="s">
        <v>752</v>
      </c>
      <c r="I1002">
        <v>6.9595929078424627E-5</v>
      </c>
      <c r="J1002">
        <v>0.379</v>
      </c>
      <c r="K1002">
        <v>2.6376857120722934E-5</v>
      </c>
      <c r="L1002" s="33">
        <f t="shared" si="53"/>
        <v>1.9978057220351646E-4</v>
      </c>
      <c r="M1002" s="33">
        <f t="shared" si="54"/>
        <v>0</v>
      </c>
    </row>
    <row r="1003" spans="1:13" x14ac:dyDescent="0.25">
      <c r="A1003">
        <v>43910</v>
      </c>
      <c r="B1003" t="s">
        <v>1212</v>
      </c>
      <c r="C1003">
        <v>4.35252E-6</v>
      </c>
      <c r="D1003">
        <v>9.6000000000000002E-2</v>
      </c>
      <c r="E1003">
        <f t="shared" si="52"/>
        <v>4.1784192000000002E-7</v>
      </c>
      <c r="G1003" t="s">
        <v>751</v>
      </c>
      <c r="H1003" t="s">
        <v>752</v>
      </c>
      <c r="I1003">
        <v>4.9557100347610047E-4</v>
      </c>
      <c r="J1003">
        <v>0.153</v>
      </c>
      <c r="K1003">
        <v>7.5822363531843375E-5</v>
      </c>
      <c r="L1003" s="33">
        <f t="shared" si="53"/>
        <v>1.9978057220351646E-4</v>
      </c>
      <c r="M1003" s="33">
        <f t="shared" si="54"/>
        <v>0</v>
      </c>
    </row>
    <row r="1004" spans="1:13" x14ac:dyDescent="0.25">
      <c r="A1004">
        <v>43949</v>
      </c>
      <c r="B1004" t="s">
        <v>1222</v>
      </c>
      <c r="C1004">
        <v>4.4999999999999998E-7</v>
      </c>
      <c r="D1004">
        <v>9.6000000000000002E-2</v>
      </c>
      <c r="E1004">
        <f t="shared" si="52"/>
        <v>4.3199999999999996E-8</v>
      </c>
      <c r="G1004" t="s">
        <v>751</v>
      </c>
      <c r="H1004" t="s">
        <v>752</v>
      </c>
      <c r="I1004">
        <v>1.0078773434423127E-3</v>
      </c>
      <c r="J1004">
        <v>9.6000000000000002E-2</v>
      </c>
      <c r="K1004">
        <v>9.6756224970462025E-5</v>
      </c>
      <c r="L1004" s="33">
        <f t="shared" si="53"/>
        <v>1.9978057220351646E-4</v>
      </c>
      <c r="M1004" s="33">
        <f t="shared" si="54"/>
        <v>1.9978057220351646E-4</v>
      </c>
    </row>
    <row r="1005" spans="1:13" x14ac:dyDescent="0.25">
      <c r="A1005">
        <v>43954</v>
      </c>
      <c r="B1005" t="s">
        <v>1216</v>
      </c>
      <c r="C1005">
        <v>1.5029963000000001E-4</v>
      </c>
      <c r="D1005">
        <v>9.6000000000000002E-2</v>
      </c>
      <c r="E1005">
        <f t="shared" si="52"/>
        <v>1.4428764480000001E-5</v>
      </c>
      <c r="G1005" t="s">
        <v>755</v>
      </c>
      <c r="H1005" t="s">
        <v>756</v>
      </c>
      <c r="I1005">
        <v>1.2331570167108889E-5</v>
      </c>
      <c r="J1005">
        <v>3.5000000000000003E-2</v>
      </c>
      <c r="K1005">
        <v>4.3160495584881114E-7</v>
      </c>
      <c r="L1005" s="33">
        <f t="shared" si="53"/>
        <v>1.0450280276618043E-4</v>
      </c>
      <c r="M1005" s="33">
        <f t="shared" si="54"/>
        <v>0</v>
      </c>
    </row>
    <row r="1006" spans="1:13" x14ac:dyDescent="0.25">
      <c r="A1006">
        <v>43961</v>
      </c>
      <c r="B1006" t="s">
        <v>636</v>
      </c>
      <c r="C1006">
        <v>2.0414920000000001E-5</v>
      </c>
      <c r="D1006">
        <v>9.6000000000000002E-2</v>
      </c>
      <c r="E1006">
        <f t="shared" si="52"/>
        <v>1.9598323200000002E-6</v>
      </c>
      <c r="G1006" t="s">
        <v>755</v>
      </c>
      <c r="H1006" t="s">
        <v>756</v>
      </c>
      <c r="I1006">
        <v>3.6393316528891248E-5</v>
      </c>
      <c r="J1006">
        <v>0.379</v>
      </c>
      <c r="K1006">
        <v>1.3793066964449783E-5</v>
      </c>
      <c r="L1006" s="33">
        <f t="shared" si="53"/>
        <v>1.0450280276618043E-4</v>
      </c>
      <c r="M1006" s="33">
        <f t="shared" si="54"/>
        <v>0</v>
      </c>
    </row>
    <row r="1007" spans="1:13" x14ac:dyDescent="0.25">
      <c r="A1007">
        <v>43962</v>
      </c>
      <c r="B1007" t="s">
        <v>1214</v>
      </c>
      <c r="C1007">
        <v>3.7083399999999998E-5</v>
      </c>
      <c r="D1007">
        <v>9.6000000000000002E-2</v>
      </c>
      <c r="E1007">
        <f t="shared" si="52"/>
        <v>3.5600063999999997E-6</v>
      </c>
      <c r="G1007" t="s">
        <v>755</v>
      </c>
      <c r="H1007" t="s">
        <v>756</v>
      </c>
      <c r="I1007">
        <v>2.5920274084893812E-4</v>
      </c>
      <c r="J1007">
        <v>0.153</v>
      </c>
      <c r="K1007">
        <v>3.9658019349887529E-5</v>
      </c>
      <c r="L1007" s="33">
        <f t="shared" si="53"/>
        <v>1.0450280276618043E-4</v>
      </c>
      <c r="M1007" s="33">
        <f t="shared" si="54"/>
        <v>0</v>
      </c>
    </row>
    <row r="1008" spans="1:13" x14ac:dyDescent="0.25">
      <c r="A1008">
        <v>43966</v>
      </c>
      <c r="B1008" t="s">
        <v>1217</v>
      </c>
      <c r="C1008">
        <v>3.7671399999999997E-6</v>
      </c>
      <c r="D1008">
        <v>9.6000000000000002E-2</v>
      </c>
      <c r="E1008">
        <f t="shared" si="52"/>
        <v>3.6164543999999999E-7</v>
      </c>
      <c r="G1008" t="s">
        <v>755</v>
      </c>
      <c r="H1008" t="s">
        <v>756</v>
      </c>
      <c r="I1008">
        <v>5.27292828083274E-4</v>
      </c>
      <c r="J1008">
        <v>9.6000000000000002E-2</v>
      </c>
      <c r="K1008">
        <v>5.0620111495994301E-5</v>
      </c>
      <c r="L1008" s="33">
        <f t="shared" si="53"/>
        <v>1.0450280276618043E-4</v>
      </c>
      <c r="M1008" s="33">
        <f t="shared" si="54"/>
        <v>1.0450280276618043E-4</v>
      </c>
    </row>
    <row r="1009" spans="1:13" x14ac:dyDescent="0.25">
      <c r="A1009">
        <v>43976</v>
      </c>
      <c r="B1009" t="s">
        <v>663</v>
      </c>
      <c r="C1009">
        <v>1.2089999999999999E-8</v>
      </c>
      <c r="D1009">
        <v>9.6000000000000002E-2</v>
      </c>
      <c r="E1009">
        <f t="shared" si="52"/>
        <v>1.16064E-9</v>
      </c>
      <c r="G1009" t="s">
        <v>781</v>
      </c>
      <c r="H1009" t="s">
        <v>782</v>
      </c>
      <c r="I1009">
        <v>2.46363218125503E-4</v>
      </c>
      <c r="J1009">
        <v>3.5000000000000003E-2</v>
      </c>
      <c r="K1009">
        <v>8.622712634392606E-6</v>
      </c>
      <c r="L1009" s="33">
        <f t="shared" si="53"/>
        <v>1.2884390043764989E-3</v>
      </c>
      <c r="M1009" s="33">
        <f t="shared" si="54"/>
        <v>0</v>
      </c>
    </row>
    <row r="1010" spans="1:13" x14ac:dyDescent="0.25">
      <c r="A1010">
        <v>43980</v>
      </c>
      <c r="B1010" t="s">
        <v>1224</v>
      </c>
      <c r="C1010">
        <v>6.70737E-6</v>
      </c>
      <c r="D1010">
        <v>9.6000000000000002E-2</v>
      </c>
      <c r="E1010">
        <f t="shared" si="52"/>
        <v>6.4390752000000006E-7</v>
      </c>
      <c r="G1010" t="s">
        <v>781</v>
      </c>
      <c r="H1010" t="s">
        <v>782</v>
      </c>
      <c r="I1010">
        <v>1.4790344651119073E-3</v>
      </c>
      <c r="J1010">
        <v>0.379</v>
      </c>
      <c r="K1010">
        <v>5.6055406227741283E-4</v>
      </c>
      <c r="L1010" s="33">
        <f t="shared" si="53"/>
        <v>1.2884390043764989E-3</v>
      </c>
      <c r="M1010" s="33">
        <f t="shared" si="54"/>
        <v>0</v>
      </c>
    </row>
    <row r="1011" spans="1:13" x14ac:dyDescent="0.25">
      <c r="A1011">
        <v>43989</v>
      </c>
      <c r="B1011" t="s">
        <v>1047</v>
      </c>
      <c r="C1011">
        <v>3.0541589999999998E-5</v>
      </c>
      <c r="D1011">
        <v>9.6000000000000002E-2</v>
      </c>
      <c r="E1011">
        <f t="shared" si="52"/>
        <v>2.93199264E-6</v>
      </c>
      <c r="G1011" t="s">
        <v>781</v>
      </c>
      <c r="H1011" t="s">
        <v>782</v>
      </c>
      <c r="I1011">
        <v>9.1284955862719558E-5</v>
      </c>
      <c r="J1011">
        <v>0.33700000000000002</v>
      </c>
      <c r="K1011">
        <v>3.076303012573649E-5</v>
      </c>
      <c r="L1011" s="33">
        <f t="shared" si="53"/>
        <v>1.2884390043764989E-3</v>
      </c>
      <c r="M1011" s="33">
        <f t="shared" si="54"/>
        <v>0</v>
      </c>
    </row>
    <row r="1012" spans="1:13" x14ac:dyDescent="0.25">
      <c r="A1012">
        <v>44202</v>
      </c>
      <c r="B1012" t="s">
        <v>1094</v>
      </c>
      <c r="C1012">
        <v>1.4703000000000001E-5</v>
      </c>
      <c r="D1012">
        <v>9.6000000000000002E-2</v>
      </c>
      <c r="E1012">
        <f t="shared" si="52"/>
        <v>1.4114880000000003E-6</v>
      </c>
      <c r="G1012" t="s">
        <v>781</v>
      </c>
      <c r="H1012" t="s">
        <v>782</v>
      </c>
      <c r="I1012">
        <v>1.2357170810550488E-3</v>
      </c>
      <c r="J1012">
        <v>0.153</v>
      </c>
      <c r="K1012">
        <v>1.8906471340142248E-4</v>
      </c>
      <c r="L1012" s="33">
        <f t="shared" si="53"/>
        <v>1.2884390043764989E-3</v>
      </c>
      <c r="M1012" s="33">
        <f t="shared" si="54"/>
        <v>0</v>
      </c>
    </row>
    <row r="1013" spans="1:13" x14ac:dyDescent="0.25">
      <c r="A1013">
        <v>44211</v>
      </c>
      <c r="B1013" t="s">
        <v>996</v>
      </c>
      <c r="C1013">
        <v>2.0856029999999999E-4</v>
      </c>
      <c r="D1013">
        <v>9.6000000000000002E-2</v>
      </c>
      <c r="E1013">
        <f t="shared" si="52"/>
        <v>2.0021788799999999E-5</v>
      </c>
      <c r="G1013" t="s">
        <v>781</v>
      </c>
      <c r="H1013" t="s">
        <v>782</v>
      </c>
      <c r="I1013">
        <v>5.2024425618493186E-3</v>
      </c>
      <c r="J1013">
        <v>9.6000000000000002E-2</v>
      </c>
      <c r="K1013">
        <v>4.9943448593753456E-4</v>
      </c>
      <c r="L1013" s="33">
        <f t="shared" si="53"/>
        <v>1.2884390043764989E-3</v>
      </c>
      <c r="M1013" s="33">
        <f t="shared" si="54"/>
        <v>1.2884390043764989E-3</v>
      </c>
    </row>
    <row r="1014" spans="1:13" x14ac:dyDescent="0.25">
      <c r="A1014">
        <v>44250</v>
      </c>
      <c r="B1014" t="s">
        <v>668</v>
      </c>
      <c r="C1014">
        <v>7.1620799999999999E-6</v>
      </c>
      <c r="D1014">
        <v>9.6000000000000002E-2</v>
      </c>
      <c r="E1014">
        <f t="shared" si="52"/>
        <v>6.8755968000000005E-7</v>
      </c>
      <c r="G1014" t="s">
        <v>854</v>
      </c>
      <c r="H1014" t="s">
        <v>855</v>
      </c>
      <c r="I1014">
        <v>6.3735975709583968E-4</v>
      </c>
      <c r="J1014">
        <v>3.5000000000000003E-2</v>
      </c>
      <c r="K1014">
        <v>2.2307591498354391E-5</v>
      </c>
      <c r="L1014" s="33">
        <f t="shared" si="53"/>
        <v>2.1456735741722092E-3</v>
      </c>
      <c r="M1014" s="33">
        <f t="shared" si="54"/>
        <v>0</v>
      </c>
    </row>
    <row r="1015" spans="1:13" x14ac:dyDescent="0.25">
      <c r="A1015">
        <v>44266</v>
      </c>
      <c r="B1015" t="s">
        <v>1003</v>
      </c>
      <c r="C1015">
        <v>4.0271010000000002E-5</v>
      </c>
      <c r="D1015">
        <v>9.6000000000000002E-2</v>
      </c>
      <c r="E1015">
        <f t="shared" si="52"/>
        <v>3.8660169600000005E-6</v>
      </c>
      <c r="G1015" t="s">
        <v>854</v>
      </c>
      <c r="H1015" t="s">
        <v>855</v>
      </c>
      <c r="I1015">
        <v>1.8838882792776854E-3</v>
      </c>
      <c r="J1015">
        <v>0.379</v>
      </c>
      <c r="K1015">
        <v>7.1399365784624276E-4</v>
      </c>
      <c r="L1015" s="33">
        <f t="shared" si="53"/>
        <v>2.1456735741722092E-3</v>
      </c>
      <c r="M1015" s="33">
        <f t="shared" si="54"/>
        <v>0</v>
      </c>
    </row>
    <row r="1016" spans="1:13" x14ac:dyDescent="0.25">
      <c r="A1016">
        <v>45102</v>
      </c>
      <c r="B1016" t="s">
        <v>586</v>
      </c>
      <c r="C1016">
        <v>5.0401000000000008E-5</v>
      </c>
      <c r="D1016">
        <v>9.6000000000000002E-2</v>
      </c>
      <c r="E1016">
        <f t="shared" si="52"/>
        <v>4.8384960000000011E-6</v>
      </c>
      <c r="G1016" t="s">
        <v>854</v>
      </c>
      <c r="H1016" t="s">
        <v>855</v>
      </c>
      <c r="I1016">
        <v>2.4819412207346508E-4</v>
      </c>
      <c r="J1016">
        <v>0.33700000000000002</v>
      </c>
      <c r="K1016">
        <v>8.364141913875774E-5</v>
      </c>
      <c r="L1016" s="33">
        <f t="shared" si="53"/>
        <v>2.1456735741722092E-3</v>
      </c>
      <c r="M1016" s="33">
        <f t="shared" si="54"/>
        <v>0</v>
      </c>
    </row>
    <row r="1017" spans="1:13" x14ac:dyDescent="0.25">
      <c r="A1017">
        <v>45107</v>
      </c>
      <c r="B1017" t="s">
        <v>1073</v>
      </c>
      <c r="C1017">
        <v>3.4291140000000004E-5</v>
      </c>
      <c r="D1017">
        <v>9.6000000000000002E-2</v>
      </c>
      <c r="E1017">
        <f t="shared" si="52"/>
        <v>3.2919494400000004E-6</v>
      </c>
      <c r="G1017" t="s">
        <v>854</v>
      </c>
      <c r="H1017" t="s">
        <v>855</v>
      </c>
      <c r="I1017">
        <v>5.7969350260679712E-3</v>
      </c>
      <c r="J1017">
        <v>0.153</v>
      </c>
      <c r="K1017">
        <v>8.8693105898839954E-4</v>
      </c>
      <c r="L1017" s="33">
        <f t="shared" si="53"/>
        <v>2.1456735741722092E-3</v>
      </c>
      <c r="M1017" s="33">
        <f t="shared" si="54"/>
        <v>0</v>
      </c>
    </row>
    <row r="1018" spans="1:13" x14ac:dyDescent="0.25">
      <c r="A1018">
        <v>45225</v>
      </c>
      <c r="B1018" t="s">
        <v>1215</v>
      </c>
      <c r="C1018">
        <v>3.3196000000000002E-7</v>
      </c>
      <c r="D1018">
        <v>9.6000000000000002E-2</v>
      </c>
      <c r="E1018">
        <f t="shared" si="52"/>
        <v>3.1868160000000003E-8</v>
      </c>
      <c r="G1018" t="s">
        <v>854</v>
      </c>
      <c r="H1018" t="s">
        <v>855</v>
      </c>
      <c r="I1018">
        <v>4.5708317364630676E-3</v>
      </c>
      <c r="J1018">
        <v>9.6000000000000002E-2</v>
      </c>
      <c r="K1018">
        <v>4.3879984670045451E-4</v>
      </c>
      <c r="L1018" s="33">
        <f t="shared" si="53"/>
        <v>2.1456735741722092E-3</v>
      </c>
      <c r="M1018" s="33">
        <f t="shared" si="54"/>
        <v>2.1456735741722092E-3</v>
      </c>
    </row>
    <row r="1019" spans="1:13" x14ac:dyDescent="0.25">
      <c r="A1019">
        <v>45300</v>
      </c>
      <c r="B1019" t="s">
        <v>332</v>
      </c>
      <c r="C1019">
        <v>1.7396970000000001E-5</v>
      </c>
      <c r="D1019">
        <v>9.6000000000000002E-2</v>
      </c>
      <c r="E1019">
        <f t="shared" si="52"/>
        <v>1.6701091200000002E-6</v>
      </c>
      <c r="G1019" t="s">
        <v>861</v>
      </c>
      <c r="H1019" t="s">
        <v>862</v>
      </c>
      <c r="I1019">
        <v>1.3872963031569649E-3</v>
      </c>
      <c r="J1019">
        <v>3.5000000000000003E-2</v>
      </c>
      <c r="K1019">
        <v>4.8555370610493776E-5</v>
      </c>
      <c r="L1019" s="33">
        <f t="shared" si="53"/>
        <v>4.6702169613744866E-3</v>
      </c>
      <c r="M1019" s="33">
        <f t="shared" si="54"/>
        <v>0</v>
      </c>
    </row>
    <row r="1020" spans="1:13" x14ac:dyDescent="0.25">
      <c r="A1020">
        <v>45807</v>
      </c>
      <c r="B1020" t="s">
        <v>1095</v>
      </c>
      <c r="C1020">
        <v>1.3526599999999999E-6</v>
      </c>
      <c r="D1020">
        <v>9.6000000000000002E-2</v>
      </c>
      <c r="E1020">
        <f t="shared" si="52"/>
        <v>1.2985536E-7</v>
      </c>
      <c r="G1020" t="s">
        <v>861</v>
      </c>
      <c r="H1020" t="s">
        <v>862</v>
      </c>
      <c r="I1020">
        <v>4.1005109377211532E-3</v>
      </c>
      <c r="J1020">
        <v>0.379</v>
      </c>
      <c r="K1020">
        <v>1.554093645396317E-3</v>
      </c>
      <c r="L1020" s="33">
        <f t="shared" si="53"/>
        <v>4.6702169613744866E-3</v>
      </c>
      <c r="M1020" s="33">
        <f t="shared" si="54"/>
        <v>0</v>
      </c>
    </row>
    <row r="1021" spans="1:13" x14ac:dyDescent="0.25">
      <c r="A1021">
        <v>50178</v>
      </c>
      <c r="B1021" t="s">
        <v>1004</v>
      </c>
      <c r="C1021">
        <v>1.0924999999999999E-7</v>
      </c>
      <c r="D1021">
        <v>9.6000000000000002E-2</v>
      </c>
      <c r="E1021">
        <f t="shared" si="52"/>
        <v>1.0487999999999999E-8</v>
      </c>
      <c r="G1021" t="s">
        <v>861</v>
      </c>
      <c r="H1021" t="s">
        <v>862</v>
      </c>
      <c r="I1021">
        <v>5.4022642152185007E-4</v>
      </c>
      <c r="J1021">
        <v>0.33700000000000002</v>
      </c>
      <c r="K1021">
        <v>1.8205630405286347E-4</v>
      </c>
      <c r="L1021" s="33">
        <f t="shared" si="53"/>
        <v>4.6702169613744866E-3</v>
      </c>
      <c r="M1021" s="33">
        <f t="shared" si="54"/>
        <v>0</v>
      </c>
    </row>
    <row r="1022" spans="1:13" x14ac:dyDescent="0.25">
      <c r="A1022">
        <v>60006</v>
      </c>
      <c r="B1022" t="s">
        <v>987</v>
      </c>
      <c r="C1022">
        <v>3.2473787000000007E-4</v>
      </c>
      <c r="D1022">
        <v>9.6000000000000002E-2</v>
      </c>
      <c r="E1022">
        <f t="shared" si="52"/>
        <v>3.1174835520000005E-5</v>
      </c>
      <c r="G1022" t="s">
        <v>861</v>
      </c>
      <c r="H1022" t="s">
        <v>862</v>
      </c>
      <c r="I1022">
        <v>1.2617060782521335E-2</v>
      </c>
      <c r="J1022">
        <v>0.153</v>
      </c>
      <c r="K1022">
        <v>1.9304102997257642E-3</v>
      </c>
      <c r="L1022" s="33">
        <f t="shared" si="53"/>
        <v>4.6702169613744866E-3</v>
      </c>
      <c r="M1022" s="33">
        <f t="shared" si="54"/>
        <v>0</v>
      </c>
    </row>
    <row r="1023" spans="1:13" x14ac:dyDescent="0.25">
      <c r="A1023">
        <v>98018</v>
      </c>
      <c r="B1023" t="s">
        <v>608</v>
      </c>
      <c r="C1023">
        <v>1.56515248E-3</v>
      </c>
      <c r="D1023">
        <v>9.6000000000000002E-2</v>
      </c>
      <c r="E1023">
        <f t="shared" si="52"/>
        <v>1.5025463808E-4</v>
      </c>
      <c r="G1023" t="s">
        <v>861</v>
      </c>
      <c r="H1023" t="s">
        <v>862</v>
      </c>
      <c r="I1023">
        <v>9.9489723082192526E-3</v>
      </c>
      <c r="J1023">
        <v>9.6000000000000002E-2</v>
      </c>
      <c r="K1023">
        <v>9.5510134158904825E-4</v>
      </c>
      <c r="L1023" s="33">
        <f t="shared" si="53"/>
        <v>4.6702169613744866E-3</v>
      </c>
      <c r="M1023" s="33">
        <f t="shared" si="54"/>
        <v>4.6702169613744866E-3</v>
      </c>
    </row>
    <row r="1024" spans="1:13" x14ac:dyDescent="0.25">
      <c r="A1024">
        <v>98023</v>
      </c>
      <c r="B1024" t="s">
        <v>1213</v>
      </c>
      <c r="C1024">
        <v>2.1718900000000001E-6</v>
      </c>
      <c r="D1024">
        <v>9.6000000000000002E-2</v>
      </c>
      <c r="E1024">
        <f t="shared" si="52"/>
        <v>2.0850144E-7</v>
      </c>
      <c r="G1024" t="s">
        <v>873</v>
      </c>
      <c r="H1024" t="s">
        <v>874</v>
      </c>
      <c r="I1024">
        <v>7.8376598786692725E-5</v>
      </c>
      <c r="J1024">
        <v>3.5000000000000003E-2</v>
      </c>
      <c r="K1024">
        <v>2.7431809575342458E-6</v>
      </c>
      <c r="L1024" s="33">
        <f t="shared" si="53"/>
        <v>2.6388789600281819E-4</v>
      </c>
      <c r="M1024" s="33">
        <f t="shared" si="54"/>
        <v>0</v>
      </c>
    </row>
    <row r="1025" spans="1:13" x14ac:dyDescent="0.25">
      <c r="A1025">
        <v>98027</v>
      </c>
      <c r="B1025" t="s">
        <v>566</v>
      </c>
      <c r="C1025">
        <v>9.1602045999999993E-4</v>
      </c>
      <c r="D1025">
        <v>9.6000000000000002E-2</v>
      </c>
      <c r="E1025">
        <f t="shared" si="52"/>
        <v>8.7937964159999989E-5</v>
      </c>
      <c r="G1025" t="s">
        <v>873</v>
      </c>
      <c r="H1025" t="s">
        <v>874</v>
      </c>
      <c r="I1025">
        <v>2.3166545656552276E-4</v>
      </c>
      <c r="J1025">
        <v>0.379</v>
      </c>
      <c r="K1025">
        <v>8.7801208038333124E-5</v>
      </c>
      <c r="L1025" s="33">
        <f t="shared" si="53"/>
        <v>2.6388789600281819E-4</v>
      </c>
      <c r="M1025" s="33">
        <f t="shared" si="54"/>
        <v>0</v>
      </c>
    </row>
    <row r="1026" spans="1:13" x14ac:dyDescent="0.25">
      <c r="A1026">
        <v>98046</v>
      </c>
      <c r="B1026" t="s">
        <v>1076</v>
      </c>
      <c r="C1026">
        <v>2.1860387999999997E-4</v>
      </c>
      <c r="D1026">
        <v>9.6000000000000002E-2</v>
      </c>
      <c r="E1026">
        <f t="shared" si="52"/>
        <v>2.0985972479999997E-5</v>
      </c>
      <c r="G1026" t="s">
        <v>873</v>
      </c>
      <c r="H1026" t="s">
        <v>874</v>
      </c>
      <c r="I1026">
        <v>3.0520337726928887E-5</v>
      </c>
      <c r="J1026">
        <v>0.33700000000000002</v>
      </c>
      <c r="K1026">
        <v>1.0285353813975036E-5</v>
      </c>
      <c r="L1026" s="33">
        <f t="shared" si="53"/>
        <v>2.6388789600281819E-4</v>
      </c>
      <c r="M1026" s="33">
        <f t="shared" si="54"/>
        <v>0</v>
      </c>
    </row>
    <row r="1027" spans="1:13" x14ac:dyDescent="0.25">
      <c r="A1027">
        <v>98074</v>
      </c>
      <c r="B1027" t="s">
        <v>671</v>
      </c>
      <c r="C1027">
        <v>3.9213800200000003E-3</v>
      </c>
      <c r="D1027">
        <v>9.6000000000000002E-2</v>
      </c>
      <c r="E1027">
        <f t="shared" si="52"/>
        <v>3.7645248192000005E-4</v>
      </c>
      <c r="G1027" t="s">
        <v>873</v>
      </c>
      <c r="H1027" t="s">
        <v>874</v>
      </c>
      <c r="I1027">
        <v>7.1306876430901058E-4</v>
      </c>
      <c r="J1027">
        <v>0.153</v>
      </c>
      <c r="K1027">
        <v>1.0909952093927862E-4</v>
      </c>
      <c r="L1027" s="33">
        <f t="shared" si="53"/>
        <v>2.6388789600281819E-4</v>
      </c>
      <c r="M1027" s="33">
        <f t="shared" si="54"/>
        <v>0</v>
      </c>
    </row>
    <row r="1028" spans="1:13" x14ac:dyDescent="0.25">
      <c r="A1028">
        <v>98097</v>
      </c>
      <c r="B1028" t="s">
        <v>1049</v>
      </c>
      <c r="C1028">
        <v>2.3606740000000002E-5</v>
      </c>
      <c r="D1028">
        <v>9.6000000000000002E-2</v>
      </c>
      <c r="E1028">
        <f t="shared" ref="E1028:E1091" si="55">C1028*D1028</f>
        <v>2.2662470400000004E-6</v>
      </c>
      <c r="G1028" t="s">
        <v>873</v>
      </c>
      <c r="H1028" t="s">
        <v>874</v>
      </c>
      <c r="I1028">
        <v>5.6206908597601201E-4</v>
      </c>
      <c r="J1028">
        <v>9.6000000000000002E-2</v>
      </c>
      <c r="K1028">
        <v>5.3958632253697152E-5</v>
      </c>
      <c r="L1028" s="33">
        <f t="shared" ref="L1028:L1091" si="56">SUMIF($G$3:$G$1148,G1028,$K$3:$K$1148)</f>
        <v>2.6388789600281819E-4</v>
      </c>
      <c r="M1028" s="33">
        <f t="shared" ref="M1028:M1091" si="57">IF(G1028=G1029,0,L1028)</f>
        <v>2.6388789600281819E-4</v>
      </c>
    </row>
    <row r="1029" spans="1:13" x14ac:dyDescent="0.25">
      <c r="A1029">
        <v>98110</v>
      </c>
      <c r="B1029" t="s">
        <v>568</v>
      </c>
      <c r="C1029">
        <v>8.2119840000000001E-4</v>
      </c>
      <c r="D1029">
        <v>9.6000000000000002E-2</v>
      </c>
      <c r="E1029">
        <f t="shared" si="55"/>
        <v>7.8835046399999999E-5</v>
      </c>
      <c r="G1029" t="s">
        <v>827</v>
      </c>
      <c r="H1029" t="s">
        <v>828</v>
      </c>
      <c r="I1029">
        <v>8.1071278688056119E-6</v>
      </c>
      <c r="J1029">
        <v>3.5000000000000003E-2</v>
      </c>
      <c r="K1029">
        <v>2.8374947540819644E-7</v>
      </c>
      <c r="L1029" s="33">
        <f t="shared" si="56"/>
        <v>7.7391609536194838E-5</v>
      </c>
      <c r="M1029" s="33">
        <f t="shared" si="57"/>
        <v>0</v>
      </c>
    </row>
    <row r="1030" spans="1:13" x14ac:dyDescent="0.25">
      <c r="A1030">
        <v>98112</v>
      </c>
      <c r="B1030" t="s">
        <v>1077</v>
      </c>
      <c r="C1030">
        <v>2.5614529999999999E-5</v>
      </c>
      <c r="D1030">
        <v>9.6000000000000002E-2</v>
      </c>
      <c r="E1030">
        <f t="shared" si="55"/>
        <v>2.4589948800000002E-6</v>
      </c>
      <c r="G1030" t="s">
        <v>827</v>
      </c>
      <c r="H1030" t="s">
        <v>828</v>
      </c>
      <c r="I1030">
        <v>2.7332032120587255E-5</v>
      </c>
      <c r="J1030">
        <v>0.379</v>
      </c>
      <c r="K1030">
        <v>1.035884017370257E-5</v>
      </c>
      <c r="L1030" s="33">
        <f t="shared" si="56"/>
        <v>7.7391609536194838E-5</v>
      </c>
      <c r="M1030" s="33">
        <f t="shared" si="57"/>
        <v>0</v>
      </c>
    </row>
    <row r="1031" spans="1:13" x14ac:dyDescent="0.25">
      <c r="A1031">
        <v>98123</v>
      </c>
      <c r="B1031" t="s">
        <v>969</v>
      </c>
      <c r="C1031">
        <v>4.3132799999999995E-5</v>
      </c>
      <c r="D1031">
        <v>9.6000000000000002E-2</v>
      </c>
      <c r="E1031">
        <f t="shared" si="55"/>
        <v>4.1407487999999992E-6</v>
      </c>
      <c r="G1031" t="s">
        <v>827</v>
      </c>
      <c r="H1031" t="s">
        <v>828</v>
      </c>
      <c r="I1031">
        <v>2.680137646197518E-7</v>
      </c>
      <c r="J1031">
        <v>0.33700000000000002</v>
      </c>
      <c r="K1031">
        <v>9.0320638676856367E-8</v>
      </c>
      <c r="L1031" s="33">
        <f t="shared" si="56"/>
        <v>7.7391609536194838E-5</v>
      </c>
      <c r="M1031" s="33">
        <f t="shared" si="57"/>
        <v>0</v>
      </c>
    </row>
    <row r="1032" spans="1:13" x14ac:dyDescent="0.25">
      <c r="A1032">
        <v>98125</v>
      </c>
      <c r="B1032" t="s">
        <v>1218</v>
      </c>
      <c r="C1032">
        <v>4.8070079999999998E-5</v>
      </c>
      <c r="D1032">
        <v>9.6000000000000002E-2</v>
      </c>
      <c r="E1032">
        <f t="shared" si="55"/>
        <v>4.6147276799999997E-6</v>
      </c>
      <c r="G1032" t="s">
        <v>827</v>
      </c>
      <c r="H1032" t="s">
        <v>828</v>
      </c>
      <c r="I1032">
        <v>3.9114768472384181E-4</v>
      </c>
      <c r="J1032">
        <v>0.153</v>
      </c>
      <c r="K1032">
        <v>5.9845595762747797E-5</v>
      </c>
      <c r="L1032" s="33">
        <f t="shared" si="56"/>
        <v>7.7391609536194838E-5</v>
      </c>
      <c r="M1032" s="33">
        <f t="shared" si="57"/>
        <v>0</v>
      </c>
    </row>
    <row r="1033" spans="1:13" x14ac:dyDescent="0.25">
      <c r="A1033">
        <v>98126</v>
      </c>
      <c r="B1033" t="s">
        <v>970</v>
      </c>
      <c r="C1033">
        <v>4.6833269999999996E-5</v>
      </c>
      <c r="D1033">
        <v>9.6000000000000002E-2</v>
      </c>
      <c r="E1033">
        <f t="shared" si="55"/>
        <v>4.4959939199999998E-6</v>
      </c>
      <c r="G1033" t="s">
        <v>827</v>
      </c>
      <c r="H1033" t="s">
        <v>828</v>
      </c>
      <c r="I1033">
        <v>7.0969827975618993E-5</v>
      </c>
      <c r="J1033">
        <v>9.6000000000000002E-2</v>
      </c>
      <c r="K1033">
        <v>6.8131034856594235E-6</v>
      </c>
      <c r="L1033" s="33">
        <f t="shared" si="56"/>
        <v>7.7391609536194838E-5</v>
      </c>
      <c r="M1033" s="33">
        <f t="shared" si="57"/>
        <v>7.7391609536194838E-5</v>
      </c>
    </row>
    <row r="1034" spans="1:13" x14ac:dyDescent="0.25">
      <c r="A1034">
        <v>98127</v>
      </c>
      <c r="B1034" t="s">
        <v>1029</v>
      </c>
      <c r="C1034">
        <v>3.26462406E-3</v>
      </c>
      <c r="D1034">
        <v>9.6000000000000002E-2</v>
      </c>
      <c r="E1034">
        <f t="shared" si="55"/>
        <v>3.1340390975999999E-4</v>
      </c>
      <c r="G1034" t="s">
        <v>707</v>
      </c>
      <c r="H1034" t="s">
        <v>708</v>
      </c>
      <c r="I1034">
        <v>1.1642846427387127E-6</v>
      </c>
      <c r="J1034">
        <v>3.5000000000000003E-2</v>
      </c>
      <c r="K1034">
        <v>4.0749962495854946E-8</v>
      </c>
      <c r="L1034" s="33">
        <f t="shared" si="56"/>
        <v>1.0876071081388602E-6</v>
      </c>
      <c r="M1034" s="33">
        <f t="shared" si="57"/>
        <v>0</v>
      </c>
    </row>
    <row r="1035" spans="1:13" x14ac:dyDescent="0.25">
      <c r="A1035">
        <v>98129</v>
      </c>
      <c r="B1035" t="s">
        <v>569</v>
      </c>
      <c r="C1035">
        <v>3.1485159700000002E-3</v>
      </c>
      <c r="D1035">
        <v>9.6000000000000002E-2</v>
      </c>
      <c r="E1035">
        <f t="shared" si="55"/>
        <v>3.0225753312000003E-4</v>
      </c>
      <c r="G1035" t="s">
        <v>707</v>
      </c>
      <c r="H1035" t="s">
        <v>708</v>
      </c>
      <c r="I1035">
        <v>3.4087003930374436E-7</v>
      </c>
      <c r="J1035">
        <v>0.379</v>
      </c>
      <c r="K1035">
        <v>1.2918974489611912E-7</v>
      </c>
      <c r="L1035" s="33">
        <f t="shared" si="56"/>
        <v>1.0876071081388602E-6</v>
      </c>
      <c r="M1035" s="33">
        <f t="shared" si="57"/>
        <v>0</v>
      </c>
    </row>
    <row r="1036" spans="1:13" x14ac:dyDescent="0.25">
      <c r="A1036">
        <v>98167</v>
      </c>
      <c r="B1036" t="s">
        <v>1005</v>
      </c>
      <c r="C1036">
        <v>2.9295099999999999E-6</v>
      </c>
      <c r="D1036">
        <v>9.6000000000000002E-2</v>
      </c>
      <c r="E1036">
        <f t="shared" si="55"/>
        <v>2.8123295999999998E-7</v>
      </c>
      <c r="G1036" t="s">
        <v>707</v>
      </c>
      <c r="H1036" t="s">
        <v>708</v>
      </c>
      <c r="I1036">
        <v>9.2384950129443717E-7</v>
      </c>
      <c r="J1036">
        <v>0.153</v>
      </c>
      <c r="K1036">
        <v>1.4134897369804889E-7</v>
      </c>
      <c r="L1036" s="33">
        <f t="shared" si="56"/>
        <v>1.0876071081388602E-6</v>
      </c>
      <c r="M1036" s="33">
        <f t="shared" si="57"/>
        <v>0</v>
      </c>
    </row>
    <row r="1037" spans="1:13" x14ac:dyDescent="0.25">
      <c r="A1037">
        <v>99134</v>
      </c>
      <c r="B1037" t="s">
        <v>571</v>
      </c>
      <c r="C1037">
        <v>1.0695271049999998E-2</v>
      </c>
      <c r="D1037">
        <v>9.6000000000000002E-2</v>
      </c>
      <c r="E1037">
        <f t="shared" si="55"/>
        <v>1.0267460207999998E-3</v>
      </c>
      <c r="G1037" t="s">
        <v>707</v>
      </c>
      <c r="H1037" t="s">
        <v>708</v>
      </c>
      <c r="I1037">
        <v>8.08665028175872E-6</v>
      </c>
      <c r="J1037">
        <v>9.6000000000000002E-2</v>
      </c>
      <c r="K1037">
        <v>7.7631842704883718E-7</v>
      </c>
      <c r="L1037" s="33">
        <f t="shared" si="56"/>
        <v>1.0876071081388602E-6</v>
      </c>
      <c r="M1037" s="33">
        <f t="shared" si="57"/>
        <v>1.0876071081388602E-6</v>
      </c>
    </row>
    <row r="1038" spans="1:13" x14ac:dyDescent="0.25">
      <c r="A1038">
        <v>99165</v>
      </c>
      <c r="B1038" t="s">
        <v>1122</v>
      </c>
      <c r="C1038">
        <v>1.9931999999999998E-6</v>
      </c>
      <c r="D1038">
        <v>9.6000000000000002E-2</v>
      </c>
      <c r="E1038">
        <f t="shared" si="55"/>
        <v>1.9134719999999998E-7</v>
      </c>
      <c r="G1038" t="s">
        <v>831</v>
      </c>
      <c r="H1038" t="s">
        <v>832</v>
      </c>
      <c r="I1038">
        <v>2.2071514257546467E-6</v>
      </c>
      <c r="J1038">
        <v>3.5000000000000003E-2</v>
      </c>
      <c r="K1038">
        <v>7.7250299901412641E-8</v>
      </c>
      <c r="L1038" s="33">
        <f t="shared" si="56"/>
        <v>2.106220011248193E-5</v>
      </c>
      <c r="M1038" s="33">
        <f t="shared" si="57"/>
        <v>0</v>
      </c>
    </row>
    <row r="1039" spans="1:13" x14ac:dyDescent="0.25">
      <c r="A1039">
        <v>99166</v>
      </c>
      <c r="B1039" t="s">
        <v>573</v>
      </c>
      <c r="C1039">
        <v>2.7736248300000007E-3</v>
      </c>
      <c r="D1039">
        <v>9.6000000000000002E-2</v>
      </c>
      <c r="E1039">
        <f t="shared" si="55"/>
        <v>2.6626798368000008E-4</v>
      </c>
      <c r="G1039" t="s">
        <v>831</v>
      </c>
      <c r="H1039" t="s">
        <v>832</v>
      </c>
      <c r="I1039">
        <v>7.4346933827673662E-6</v>
      </c>
      <c r="J1039">
        <v>0.379</v>
      </c>
      <c r="K1039">
        <v>2.8177487920688317E-6</v>
      </c>
      <c r="L1039" s="33">
        <f t="shared" si="56"/>
        <v>2.106220011248193E-5</v>
      </c>
      <c r="M1039" s="33">
        <f t="shared" si="57"/>
        <v>0</v>
      </c>
    </row>
    <row r="1040" spans="1:13" x14ac:dyDescent="0.25">
      <c r="A1040">
        <v>99168</v>
      </c>
      <c r="B1040" t="s">
        <v>574</v>
      </c>
      <c r="C1040">
        <v>8.338410499999999E-4</v>
      </c>
      <c r="D1040">
        <v>9.6000000000000002E-2</v>
      </c>
      <c r="E1040">
        <f t="shared" si="55"/>
        <v>8.0048740799999987E-5</v>
      </c>
      <c r="G1040" t="s">
        <v>831</v>
      </c>
      <c r="H1040" t="s">
        <v>832</v>
      </c>
      <c r="I1040">
        <v>7.29829784149184E-8</v>
      </c>
      <c r="J1040">
        <v>0.33700000000000002</v>
      </c>
      <c r="K1040">
        <v>2.4595263725827503E-8</v>
      </c>
      <c r="L1040" s="33">
        <f t="shared" si="56"/>
        <v>2.106220011248193E-5</v>
      </c>
      <c r="M1040" s="33">
        <f t="shared" si="57"/>
        <v>0</v>
      </c>
    </row>
    <row r="1041" spans="1:13" x14ac:dyDescent="0.25">
      <c r="A1041">
        <v>99172</v>
      </c>
      <c r="B1041" t="s">
        <v>971</v>
      </c>
      <c r="C1041">
        <v>2.713698E-5</v>
      </c>
      <c r="D1041">
        <v>9.6000000000000002E-2</v>
      </c>
      <c r="E1041">
        <f t="shared" si="55"/>
        <v>2.6051500800000002E-6</v>
      </c>
      <c r="G1041" t="s">
        <v>831</v>
      </c>
      <c r="H1041" t="s">
        <v>832</v>
      </c>
      <c r="I1041">
        <v>1.0645655162829355E-4</v>
      </c>
      <c r="J1041">
        <v>0.153</v>
      </c>
      <c r="K1041">
        <v>1.6287852399128914E-5</v>
      </c>
      <c r="L1041" s="33">
        <f t="shared" si="56"/>
        <v>2.106220011248193E-5</v>
      </c>
      <c r="M1041" s="33">
        <f t="shared" si="57"/>
        <v>0</v>
      </c>
    </row>
    <row r="1042" spans="1:13" x14ac:dyDescent="0.25">
      <c r="A1042">
        <v>99174</v>
      </c>
      <c r="B1042" t="s">
        <v>609</v>
      </c>
      <c r="C1042">
        <v>3.5373155200000006E-3</v>
      </c>
      <c r="D1042">
        <v>9.6000000000000002E-2</v>
      </c>
      <c r="E1042">
        <f t="shared" si="55"/>
        <v>3.3958228992000006E-4</v>
      </c>
      <c r="G1042" t="s">
        <v>831</v>
      </c>
      <c r="H1042" t="s">
        <v>832</v>
      </c>
      <c r="I1042">
        <v>1.9320347475593161E-5</v>
      </c>
      <c r="J1042">
        <v>9.6000000000000002E-2</v>
      </c>
      <c r="K1042">
        <v>1.8547533576569434E-6</v>
      </c>
      <c r="L1042" s="33">
        <f t="shared" si="56"/>
        <v>2.106220011248193E-5</v>
      </c>
      <c r="M1042" s="33">
        <f t="shared" si="57"/>
        <v>2.106220011248193E-5</v>
      </c>
    </row>
    <row r="1043" spans="1:13" x14ac:dyDescent="0.25">
      <c r="A1043">
        <v>99184</v>
      </c>
      <c r="B1043" t="s">
        <v>1123</v>
      </c>
      <c r="C1043">
        <v>3.2747000000000001E-7</v>
      </c>
      <c r="D1043">
        <v>9.6000000000000002E-2</v>
      </c>
      <c r="E1043">
        <f t="shared" si="55"/>
        <v>3.1437120000000004E-8</v>
      </c>
      <c r="G1043" t="s">
        <v>817</v>
      </c>
      <c r="H1043" t="s">
        <v>818</v>
      </c>
      <c r="I1043">
        <v>3.9634121521972749E-6</v>
      </c>
      <c r="J1043">
        <v>3.5000000000000003E-2</v>
      </c>
      <c r="K1043">
        <v>1.3871942532690463E-7</v>
      </c>
      <c r="L1043" s="33">
        <f t="shared" si="56"/>
        <v>3.6427447505730791E-5</v>
      </c>
      <c r="M1043" s="33">
        <f t="shared" si="57"/>
        <v>0</v>
      </c>
    </row>
    <row r="1044" spans="1:13" x14ac:dyDescent="0.25">
      <c r="A1044">
        <v>99187</v>
      </c>
      <c r="B1044" t="s">
        <v>1161</v>
      </c>
      <c r="C1044">
        <v>3.0249599999999999E-5</v>
      </c>
      <c r="D1044">
        <v>9.6000000000000002E-2</v>
      </c>
      <c r="E1044">
        <f t="shared" si="55"/>
        <v>2.9039616000000001E-6</v>
      </c>
      <c r="G1044" t="s">
        <v>817</v>
      </c>
      <c r="H1044" t="s">
        <v>818</v>
      </c>
      <c r="I1044">
        <v>1.3326881263377306E-5</v>
      </c>
      <c r="J1044">
        <v>0.379</v>
      </c>
      <c r="K1044">
        <v>5.0508879988199991E-6</v>
      </c>
      <c r="L1044" s="33">
        <f t="shared" si="56"/>
        <v>3.6427447505730791E-5</v>
      </c>
      <c r="M1044" s="33">
        <f t="shared" si="57"/>
        <v>0</v>
      </c>
    </row>
    <row r="1045" spans="1:13" x14ac:dyDescent="0.25">
      <c r="A1045">
        <v>99198</v>
      </c>
      <c r="B1045" t="s">
        <v>992</v>
      </c>
      <c r="C1045">
        <v>6.5547250000000005E-5</v>
      </c>
      <c r="D1045">
        <v>9.6000000000000002E-2</v>
      </c>
      <c r="E1045">
        <f t="shared" si="55"/>
        <v>6.2925360000000005E-6</v>
      </c>
      <c r="G1045" t="s">
        <v>817</v>
      </c>
      <c r="H1045" t="s">
        <v>818</v>
      </c>
      <c r="I1045">
        <v>5.7931188351820863E-8</v>
      </c>
      <c r="J1045">
        <v>0.33700000000000002</v>
      </c>
      <c r="K1045">
        <v>1.9522810474563633E-8</v>
      </c>
      <c r="L1045" s="33">
        <f t="shared" si="56"/>
        <v>3.6427447505730791E-5</v>
      </c>
      <c r="M1045" s="33">
        <f t="shared" si="57"/>
        <v>0</v>
      </c>
    </row>
    <row r="1046" spans="1:13" x14ac:dyDescent="0.25">
      <c r="A1046">
        <v>99207</v>
      </c>
      <c r="B1046" t="s">
        <v>1075</v>
      </c>
      <c r="C1046">
        <v>6.245407E-5</v>
      </c>
      <c r="D1046">
        <v>9.6000000000000002E-2</v>
      </c>
      <c r="E1046">
        <f t="shared" si="55"/>
        <v>5.99559072E-6</v>
      </c>
      <c r="G1046" t="s">
        <v>817</v>
      </c>
      <c r="H1046" t="s">
        <v>818</v>
      </c>
      <c r="I1046">
        <v>1.1087080114211473E-4</v>
      </c>
      <c r="J1046">
        <v>0.153</v>
      </c>
      <c r="K1046">
        <v>1.6963232574743552E-5</v>
      </c>
      <c r="L1046" s="33">
        <f t="shared" si="56"/>
        <v>3.6427447505730791E-5</v>
      </c>
      <c r="M1046" s="33">
        <f t="shared" si="57"/>
        <v>0</v>
      </c>
    </row>
    <row r="1047" spans="1:13" x14ac:dyDescent="0.25">
      <c r="A1047">
        <v>99211</v>
      </c>
      <c r="B1047" t="s">
        <v>578</v>
      </c>
      <c r="C1047">
        <v>9.9499920000000001E-5</v>
      </c>
      <c r="D1047">
        <v>9.6000000000000002E-2</v>
      </c>
      <c r="E1047">
        <f t="shared" si="55"/>
        <v>9.5519923200000003E-6</v>
      </c>
      <c r="G1047" t="s">
        <v>817</v>
      </c>
      <c r="H1047" t="s">
        <v>818</v>
      </c>
      <c r="I1047">
        <v>1.4849046558714345E-4</v>
      </c>
      <c r="J1047">
        <v>9.6000000000000002E-2</v>
      </c>
      <c r="K1047">
        <v>1.4255084696365771E-5</v>
      </c>
      <c r="L1047" s="33">
        <f t="shared" si="56"/>
        <v>3.6427447505730791E-5</v>
      </c>
      <c r="M1047" s="33">
        <f t="shared" si="57"/>
        <v>3.6427447505730791E-5</v>
      </c>
    </row>
    <row r="1048" spans="1:13" x14ac:dyDescent="0.25">
      <c r="A1048">
        <v>99214</v>
      </c>
      <c r="B1048" t="s">
        <v>1124</v>
      </c>
      <c r="C1048">
        <v>2.8370039999999997E-5</v>
      </c>
      <c r="D1048">
        <v>9.6000000000000002E-2</v>
      </c>
      <c r="E1048">
        <f t="shared" si="55"/>
        <v>2.7235238399999999E-6</v>
      </c>
      <c r="G1048" t="s">
        <v>833</v>
      </c>
      <c r="H1048" t="s">
        <v>834</v>
      </c>
      <c r="I1048">
        <v>9.5750578966073342E-6</v>
      </c>
      <c r="J1048">
        <v>3.5000000000000003E-2</v>
      </c>
      <c r="K1048">
        <v>3.3512702638125675E-7</v>
      </c>
      <c r="L1048" s="33">
        <f t="shared" si="56"/>
        <v>9.1364809329433849E-5</v>
      </c>
      <c r="M1048" s="33">
        <f t="shared" si="57"/>
        <v>0</v>
      </c>
    </row>
    <row r="1049" spans="1:13" x14ac:dyDescent="0.25">
      <c r="A1049">
        <v>99225</v>
      </c>
      <c r="B1049" t="s">
        <v>673</v>
      </c>
      <c r="C1049">
        <v>4.35252E-6</v>
      </c>
      <c r="D1049">
        <v>9.6000000000000002E-2</v>
      </c>
      <c r="E1049">
        <f t="shared" si="55"/>
        <v>4.1784192000000002E-7</v>
      </c>
      <c r="G1049" t="s">
        <v>833</v>
      </c>
      <c r="H1049" t="s">
        <v>834</v>
      </c>
      <c r="I1049">
        <v>3.2223571309580061E-5</v>
      </c>
      <c r="J1049">
        <v>0.379</v>
      </c>
      <c r="K1049">
        <v>1.2212733526330843E-5</v>
      </c>
      <c r="L1049" s="33">
        <f t="shared" si="56"/>
        <v>9.1364809329433849E-5</v>
      </c>
      <c r="M1049" s="33">
        <f t="shared" si="57"/>
        <v>0</v>
      </c>
    </row>
    <row r="1050" spans="1:13" x14ac:dyDescent="0.25">
      <c r="A1050">
        <v>99233</v>
      </c>
      <c r="B1050" t="s">
        <v>999</v>
      </c>
      <c r="C1050">
        <v>4.1094510999999997E-3</v>
      </c>
      <c r="D1050">
        <v>9.6000000000000002E-2</v>
      </c>
      <c r="E1050">
        <f t="shared" si="55"/>
        <v>3.945073056E-4</v>
      </c>
      <c r="G1050" t="s">
        <v>833</v>
      </c>
      <c r="H1050" t="s">
        <v>834</v>
      </c>
      <c r="I1050">
        <v>3.159032825366597E-7</v>
      </c>
      <c r="J1050">
        <v>0.33700000000000002</v>
      </c>
      <c r="K1050">
        <v>1.0645940621485433E-7</v>
      </c>
      <c r="L1050" s="33">
        <f t="shared" si="56"/>
        <v>9.1364809329433849E-5</v>
      </c>
      <c r="M1050" s="33">
        <f t="shared" si="57"/>
        <v>0</v>
      </c>
    </row>
    <row r="1051" spans="1:13" x14ac:dyDescent="0.25">
      <c r="A1051">
        <v>99237</v>
      </c>
      <c r="B1051" t="s">
        <v>1000</v>
      </c>
      <c r="C1051">
        <v>3.8873509800000003E-3</v>
      </c>
      <c r="D1051">
        <v>9.6000000000000002E-2</v>
      </c>
      <c r="E1051">
        <f t="shared" si="55"/>
        <v>3.7318569408000002E-4</v>
      </c>
      <c r="G1051" t="s">
        <v>833</v>
      </c>
      <c r="H1051" t="s">
        <v>834</v>
      </c>
      <c r="I1051">
        <v>4.618924893384029E-4</v>
      </c>
      <c r="J1051">
        <v>0.153</v>
      </c>
      <c r="K1051">
        <v>7.0669550868775641E-5</v>
      </c>
      <c r="L1051" s="33">
        <f t="shared" si="56"/>
        <v>9.1364809329433849E-5</v>
      </c>
      <c r="M1051" s="33">
        <f t="shared" si="57"/>
        <v>0</v>
      </c>
    </row>
    <row r="1052" spans="1:13" x14ac:dyDescent="0.25">
      <c r="A1052">
        <v>99252</v>
      </c>
      <c r="B1052" t="s">
        <v>675</v>
      </c>
      <c r="C1052">
        <v>1.0836946000000001E-4</v>
      </c>
      <c r="D1052">
        <v>9.6000000000000002E-2</v>
      </c>
      <c r="E1052">
        <f t="shared" si="55"/>
        <v>1.0403468160000001E-5</v>
      </c>
      <c r="G1052" t="s">
        <v>833</v>
      </c>
      <c r="H1052" t="s">
        <v>834</v>
      </c>
      <c r="I1052">
        <v>8.3759776059700561E-5</v>
      </c>
      <c r="J1052">
        <v>9.6000000000000002E-2</v>
      </c>
      <c r="K1052">
        <v>8.0409385017312539E-6</v>
      </c>
      <c r="L1052" s="33">
        <f t="shared" si="56"/>
        <v>9.1364809329433849E-5</v>
      </c>
      <c r="M1052" s="33">
        <f t="shared" si="57"/>
        <v>9.1364809329433849E-5</v>
      </c>
    </row>
    <row r="1053" spans="1:13" x14ac:dyDescent="0.25">
      <c r="A1053">
        <v>99265</v>
      </c>
      <c r="B1053" t="s">
        <v>610</v>
      </c>
      <c r="C1053">
        <v>9.6267830999999997E-4</v>
      </c>
      <c r="D1053">
        <v>9.6000000000000002E-2</v>
      </c>
      <c r="E1053">
        <f t="shared" si="55"/>
        <v>9.241711776E-5</v>
      </c>
      <c r="G1053" t="s">
        <v>743</v>
      </c>
      <c r="H1053" t="s">
        <v>744</v>
      </c>
      <c r="I1053">
        <v>1.6446366018666955E-4</v>
      </c>
      <c r="J1053">
        <v>3.5000000000000003E-2</v>
      </c>
      <c r="K1053">
        <v>5.7562281065334344E-6</v>
      </c>
      <c r="L1053" s="33">
        <f t="shared" si="56"/>
        <v>9.4382346914856916E-4</v>
      </c>
      <c r="M1053" s="33">
        <f t="shared" si="57"/>
        <v>0</v>
      </c>
    </row>
    <row r="1054" spans="1:13" x14ac:dyDescent="0.25">
      <c r="A1054">
        <v>99271</v>
      </c>
      <c r="B1054" t="s">
        <v>1107</v>
      </c>
      <c r="C1054">
        <v>3.0122300000000001E-6</v>
      </c>
      <c r="D1054">
        <v>9.6000000000000002E-2</v>
      </c>
      <c r="E1054">
        <f t="shared" si="55"/>
        <v>2.8917408000000002E-7</v>
      </c>
      <c r="G1054" t="s">
        <v>743</v>
      </c>
      <c r="H1054" t="s">
        <v>744</v>
      </c>
      <c r="I1054">
        <v>8.9522163926005383E-4</v>
      </c>
      <c r="J1054">
        <v>0.379</v>
      </c>
      <c r="K1054">
        <v>3.3928900127956038E-4</v>
      </c>
      <c r="L1054" s="33">
        <f t="shared" si="56"/>
        <v>9.4382346914856916E-4</v>
      </c>
      <c r="M1054" s="33">
        <f t="shared" si="57"/>
        <v>0</v>
      </c>
    </row>
    <row r="1055" spans="1:13" x14ac:dyDescent="0.25">
      <c r="A1055">
        <v>99418</v>
      </c>
      <c r="B1055" t="s">
        <v>1069</v>
      </c>
      <c r="C1055">
        <v>2.2628110000000002E-5</v>
      </c>
      <c r="D1055">
        <v>9.6000000000000002E-2</v>
      </c>
      <c r="E1055">
        <f t="shared" si="55"/>
        <v>2.1722985600000002E-6</v>
      </c>
      <c r="G1055" t="s">
        <v>743</v>
      </c>
      <c r="H1055" t="s">
        <v>744</v>
      </c>
      <c r="I1055">
        <v>3.8798378378843614E-3</v>
      </c>
      <c r="J1055">
        <v>0.153</v>
      </c>
      <c r="K1055">
        <v>5.936151891963073E-4</v>
      </c>
      <c r="L1055" s="33">
        <f t="shared" si="56"/>
        <v>9.4382346914856916E-4</v>
      </c>
      <c r="M1055" s="33">
        <f t="shared" si="57"/>
        <v>0</v>
      </c>
    </row>
    <row r="1056" spans="1:13" x14ac:dyDescent="0.25">
      <c r="A1056" t="s">
        <v>729</v>
      </c>
      <c r="B1056" t="s">
        <v>730</v>
      </c>
      <c r="C1056">
        <v>4.7858731608260081E-6</v>
      </c>
      <c r="D1056">
        <v>9.6000000000000002E-2</v>
      </c>
      <c r="E1056">
        <f t="shared" si="55"/>
        <v>4.5944382343929679E-7</v>
      </c>
      <c r="G1056" t="s">
        <v>743</v>
      </c>
      <c r="H1056" t="s">
        <v>744</v>
      </c>
      <c r="I1056">
        <v>5.3781776730916258E-5</v>
      </c>
      <c r="J1056">
        <v>9.6000000000000002E-2</v>
      </c>
      <c r="K1056">
        <v>5.1630505661679609E-6</v>
      </c>
      <c r="L1056" s="33">
        <f t="shared" si="56"/>
        <v>9.4382346914856916E-4</v>
      </c>
      <c r="M1056" s="33">
        <f t="shared" si="57"/>
        <v>9.4382346914856916E-4</v>
      </c>
    </row>
    <row r="1057" spans="1:13" x14ac:dyDescent="0.25">
      <c r="A1057" t="s">
        <v>771</v>
      </c>
      <c r="B1057" t="s">
        <v>772</v>
      </c>
      <c r="C1057">
        <v>1.4999752358304058E-2</v>
      </c>
      <c r="D1057">
        <v>9.6000000000000002E-2</v>
      </c>
      <c r="E1057">
        <f t="shared" si="55"/>
        <v>1.4399762263971896E-3</v>
      </c>
      <c r="G1057" t="s">
        <v>759</v>
      </c>
      <c r="H1057" t="s">
        <v>760</v>
      </c>
      <c r="I1057">
        <v>4.7340291477595265E-5</v>
      </c>
      <c r="J1057">
        <v>3.5000000000000003E-2</v>
      </c>
      <c r="K1057">
        <v>1.6569102017158343E-6</v>
      </c>
      <c r="L1057" s="33">
        <f t="shared" si="56"/>
        <v>4.0117848994524797E-4</v>
      </c>
      <c r="M1057" s="33">
        <f t="shared" si="57"/>
        <v>0</v>
      </c>
    </row>
    <row r="1058" spans="1:13" x14ac:dyDescent="0.25">
      <c r="A1058" t="s">
        <v>777</v>
      </c>
      <c r="B1058" t="s">
        <v>778</v>
      </c>
      <c r="C1058">
        <v>4.3672666104534234E-2</v>
      </c>
      <c r="D1058">
        <v>9.6000000000000002E-2</v>
      </c>
      <c r="E1058">
        <f t="shared" si="55"/>
        <v>4.1925759460352862E-3</v>
      </c>
      <c r="G1058" t="s">
        <v>759</v>
      </c>
      <c r="H1058" t="s">
        <v>760</v>
      </c>
      <c r="I1058">
        <v>1.3974708453172452E-4</v>
      </c>
      <c r="J1058">
        <v>0.379</v>
      </c>
      <c r="K1058">
        <v>5.2964145037523593E-5</v>
      </c>
      <c r="L1058" s="33">
        <f t="shared" si="56"/>
        <v>4.0117848994524797E-4</v>
      </c>
      <c r="M1058" s="33">
        <f t="shared" si="57"/>
        <v>0</v>
      </c>
    </row>
    <row r="1059" spans="1:13" x14ac:dyDescent="0.25">
      <c r="A1059" t="s">
        <v>783</v>
      </c>
      <c r="B1059" t="s">
        <v>784</v>
      </c>
      <c r="C1059">
        <v>2.083099484893304E-2</v>
      </c>
      <c r="D1059">
        <v>9.6000000000000002E-2</v>
      </c>
      <c r="E1059">
        <f t="shared" si="55"/>
        <v>1.9997755054975718E-3</v>
      </c>
      <c r="G1059" t="s">
        <v>759</v>
      </c>
      <c r="H1059" t="s">
        <v>760</v>
      </c>
      <c r="I1059">
        <v>9.9515020005962944E-4</v>
      </c>
      <c r="J1059">
        <v>0.153</v>
      </c>
      <c r="K1059">
        <v>1.522579806091233E-4</v>
      </c>
      <c r="L1059" s="33">
        <f t="shared" si="56"/>
        <v>4.0117848994524797E-4</v>
      </c>
      <c r="M1059" s="33">
        <f t="shared" si="57"/>
        <v>0</v>
      </c>
    </row>
    <row r="1060" spans="1:13" x14ac:dyDescent="0.25">
      <c r="A1060" t="s">
        <v>857</v>
      </c>
      <c r="B1060" t="s">
        <v>858</v>
      </c>
      <c r="C1060">
        <v>7.577283459439684E-4</v>
      </c>
      <c r="D1060">
        <v>9.6000000000000002E-2</v>
      </c>
      <c r="E1060">
        <f t="shared" si="55"/>
        <v>7.2741921210620969E-5</v>
      </c>
      <c r="G1060" t="s">
        <v>759</v>
      </c>
      <c r="H1060" t="s">
        <v>760</v>
      </c>
      <c r="I1060">
        <v>2.0239526468425542E-3</v>
      </c>
      <c r="J1060">
        <v>9.6000000000000002E-2</v>
      </c>
      <c r="K1060">
        <v>1.9429945409688522E-4</v>
      </c>
      <c r="L1060" s="33">
        <f t="shared" si="56"/>
        <v>4.0117848994524797E-4</v>
      </c>
      <c r="M1060" s="33">
        <f t="shared" si="57"/>
        <v>4.0117848994524797E-4</v>
      </c>
    </row>
    <row r="1061" spans="1:13" x14ac:dyDescent="0.25">
      <c r="A1061" t="s">
        <v>863</v>
      </c>
      <c r="B1061" t="s">
        <v>864</v>
      </c>
      <c r="C1061">
        <v>5.7188143051323873E-3</v>
      </c>
      <c r="D1061">
        <v>9.6000000000000002E-2</v>
      </c>
      <c r="E1061">
        <f t="shared" si="55"/>
        <v>5.4900617329270917E-4</v>
      </c>
      <c r="G1061" t="s">
        <v>749</v>
      </c>
      <c r="H1061" t="s">
        <v>750</v>
      </c>
      <c r="I1061">
        <v>5.605347175391907E-6</v>
      </c>
      <c r="J1061">
        <v>3.5000000000000003E-2</v>
      </c>
      <c r="K1061">
        <v>1.9618715113871676E-7</v>
      </c>
      <c r="L1061" s="33">
        <f t="shared" si="56"/>
        <v>4.7505731671022197E-5</v>
      </c>
      <c r="M1061" s="33">
        <f t="shared" si="57"/>
        <v>0</v>
      </c>
    </row>
    <row r="1062" spans="1:13" x14ac:dyDescent="0.25">
      <c r="A1062" t="s">
        <v>869</v>
      </c>
      <c r="B1062" t="s">
        <v>870</v>
      </c>
      <c r="C1062">
        <v>8.6316699331526279E-3</v>
      </c>
      <c r="D1062">
        <v>9.6000000000000002E-2</v>
      </c>
      <c r="E1062">
        <f t="shared" si="55"/>
        <v>8.2864031358265231E-4</v>
      </c>
      <c r="G1062" t="s">
        <v>749</v>
      </c>
      <c r="H1062" t="s">
        <v>750</v>
      </c>
      <c r="I1062">
        <v>1.6541781467552757E-5</v>
      </c>
      <c r="J1062">
        <v>0.379</v>
      </c>
      <c r="K1062">
        <v>6.2693351762024951E-6</v>
      </c>
      <c r="L1062" s="33">
        <f t="shared" si="56"/>
        <v>4.7505731671022197E-5</v>
      </c>
      <c r="M1062" s="33">
        <f t="shared" si="57"/>
        <v>0</v>
      </c>
    </row>
    <row r="1063" spans="1:13" x14ac:dyDescent="0.25">
      <c r="A1063" t="s">
        <v>875</v>
      </c>
      <c r="B1063" t="s">
        <v>876</v>
      </c>
      <c r="C1063">
        <v>4.8122762845665022E-3</v>
      </c>
      <c r="D1063">
        <v>9.6000000000000002E-2</v>
      </c>
      <c r="E1063">
        <f t="shared" si="55"/>
        <v>4.6197852331838422E-4</v>
      </c>
      <c r="G1063" t="s">
        <v>749</v>
      </c>
      <c r="H1063" t="s">
        <v>750</v>
      </c>
      <c r="I1063">
        <v>1.1783788649977501E-4</v>
      </c>
      <c r="J1063">
        <v>0.153</v>
      </c>
      <c r="K1063">
        <v>1.8029196634465576E-5</v>
      </c>
      <c r="L1063" s="33">
        <f t="shared" si="56"/>
        <v>4.7505731671022197E-5</v>
      </c>
      <c r="M1063" s="33">
        <f t="shared" si="57"/>
        <v>0</v>
      </c>
    </row>
    <row r="1064" spans="1:13" x14ac:dyDescent="0.25">
      <c r="A1064" t="s">
        <v>685</v>
      </c>
      <c r="B1064" t="s">
        <v>686</v>
      </c>
      <c r="C1064">
        <v>8.1506949397366003E-6</v>
      </c>
      <c r="D1064">
        <v>9.6000000000000002E-2</v>
      </c>
      <c r="E1064">
        <f t="shared" si="55"/>
        <v>7.8246671421471362E-7</v>
      </c>
      <c r="G1064" t="s">
        <v>749</v>
      </c>
      <c r="H1064" t="s">
        <v>750</v>
      </c>
      <c r="I1064">
        <v>2.3969804905432716E-4</v>
      </c>
      <c r="J1064">
        <v>9.6000000000000002E-2</v>
      </c>
      <c r="K1064">
        <v>2.3011012709215408E-5</v>
      </c>
      <c r="L1064" s="33">
        <f t="shared" si="56"/>
        <v>4.7505731671022197E-5</v>
      </c>
      <c r="M1064" s="33">
        <f t="shared" si="57"/>
        <v>4.7505731671022197E-5</v>
      </c>
    </row>
    <row r="1065" spans="1:13" x14ac:dyDescent="0.25">
      <c r="A1065" t="s">
        <v>691</v>
      </c>
      <c r="B1065" t="s">
        <v>692</v>
      </c>
      <c r="C1065">
        <v>5.7027655066169963E-5</v>
      </c>
      <c r="D1065">
        <v>9.6000000000000002E-2</v>
      </c>
      <c r="E1065">
        <f t="shared" si="55"/>
        <v>5.4746548863523169E-6</v>
      </c>
      <c r="G1065" t="s">
        <v>731</v>
      </c>
      <c r="H1065" t="s">
        <v>732</v>
      </c>
      <c r="I1065">
        <v>7.6604592537926554E-4</v>
      </c>
      <c r="J1065">
        <v>3.5000000000000003E-2</v>
      </c>
      <c r="K1065">
        <v>2.6811607388274297E-5</v>
      </c>
      <c r="L1065" s="33">
        <f t="shared" si="56"/>
        <v>1.519983144787185E-3</v>
      </c>
      <c r="M1065" s="33">
        <f t="shared" si="57"/>
        <v>0</v>
      </c>
    </row>
    <row r="1066" spans="1:13" x14ac:dyDescent="0.25">
      <c r="A1066" t="s">
        <v>697</v>
      </c>
      <c r="B1066" t="s">
        <v>698</v>
      </c>
      <c r="C1066">
        <v>2.7309479283969553E-5</v>
      </c>
      <c r="D1066">
        <v>9.6000000000000002E-2</v>
      </c>
      <c r="E1066">
        <f t="shared" si="55"/>
        <v>2.621710011261077E-6</v>
      </c>
      <c r="G1066" t="s">
        <v>731</v>
      </c>
      <c r="H1066" t="s">
        <v>732</v>
      </c>
      <c r="I1066">
        <v>2.102478772085034E-3</v>
      </c>
      <c r="J1066">
        <v>0.379</v>
      </c>
      <c r="K1066">
        <v>7.9683945462022789E-4</v>
      </c>
      <c r="L1066" s="33">
        <f t="shared" si="56"/>
        <v>1.519983144787185E-3</v>
      </c>
      <c r="M1066" s="33">
        <f t="shared" si="57"/>
        <v>0</v>
      </c>
    </row>
    <row r="1067" spans="1:13" x14ac:dyDescent="0.25">
      <c r="A1067" t="s">
        <v>717</v>
      </c>
      <c r="B1067" t="s">
        <v>718</v>
      </c>
      <c r="C1067">
        <v>9.3568594450953423E-6</v>
      </c>
      <c r="D1067">
        <v>9.6000000000000002E-2</v>
      </c>
      <c r="E1067">
        <f t="shared" si="55"/>
        <v>8.9825850672915283E-7</v>
      </c>
      <c r="G1067" t="s">
        <v>731</v>
      </c>
      <c r="H1067" t="s">
        <v>732</v>
      </c>
      <c r="I1067">
        <v>2.2161582271387016E-4</v>
      </c>
      <c r="J1067">
        <v>0.33700000000000002</v>
      </c>
      <c r="K1067">
        <v>7.4684532254574255E-5</v>
      </c>
      <c r="L1067" s="33">
        <f t="shared" si="56"/>
        <v>1.519983144787185E-3</v>
      </c>
      <c r="M1067" s="33">
        <f t="shared" si="57"/>
        <v>0</v>
      </c>
    </row>
    <row r="1068" spans="1:13" x14ac:dyDescent="0.25">
      <c r="A1068" t="s">
        <v>723</v>
      </c>
      <c r="B1068" t="s">
        <v>724</v>
      </c>
      <c r="C1068">
        <v>1.6075213204742565E-5</v>
      </c>
      <c r="D1068">
        <v>9.6000000000000002E-2</v>
      </c>
      <c r="E1068">
        <f t="shared" si="55"/>
        <v>1.5432204676552862E-6</v>
      </c>
      <c r="G1068" t="s">
        <v>731</v>
      </c>
      <c r="H1068" t="s">
        <v>732</v>
      </c>
      <c r="I1068">
        <v>2.2598023412244215E-3</v>
      </c>
      <c r="J1068">
        <v>0.153</v>
      </c>
      <c r="K1068">
        <v>3.457497582073365E-4</v>
      </c>
      <c r="L1068" s="33">
        <f t="shared" si="56"/>
        <v>1.519983144787185E-3</v>
      </c>
      <c r="M1068" s="33">
        <f t="shared" si="57"/>
        <v>0</v>
      </c>
    </row>
    <row r="1069" spans="1:13" x14ac:dyDescent="0.25">
      <c r="A1069" t="s">
        <v>739</v>
      </c>
      <c r="B1069" t="s">
        <v>740</v>
      </c>
      <c r="C1069">
        <v>1.3742665314633658E-5</v>
      </c>
      <c r="D1069">
        <v>9.6000000000000002E-2</v>
      </c>
      <c r="E1069">
        <f t="shared" si="55"/>
        <v>1.3192958702048313E-6</v>
      </c>
      <c r="G1069" t="s">
        <v>731</v>
      </c>
      <c r="H1069" t="s">
        <v>732</v>
      </c>
      <c r="I1069">
        <v>2.8739353366330428E-3</v>
      </c>
      <c r="J1069">
        <v>9.6000000000000002E-2</v>
      </c>
      <c r="K1069">
        <v>2.7589779231677213E-4</v>
      </c>
      <c r="L1069" s="33">
        <f t="shared" si="56"/>
        <v>1.519983144787185E-3</v>
      </c>
      <c r="M1069" s="33">
        <f t="shared" si="57"/>
        <v>1.519983144787185E-3</v>
      </c>
    </row>
    <row r="1070" spans="1:13" x14ac:dyDescent="0.25">
      <c r="A1070" t="s">
        <v>747</v>
      </c>
      <c r="B1070" t="s">
        <v>748</v>
      </c>
      <c r="C1070">
        <v>3.7713071582112789E-4</v>
      </c>
      <c r="D1070">
        <v>9.6000000000000002E-2</v>
      </c>
      <c r="E1070">
        <f t="shared" si="55"/>
        <v>3.6204548718828277E-5</v>
      </c>
      <c r="G1070" t="s">
        <v>773</v>
      </c>
      <c r="H1070" t="s">
        <v>774</v>
      </c>
      <c r="I1070">
        <v>1.7096083347994655E-3</v>
      </c>
      <c r="J1070">
        <v>3.5000000000000003E-2</v>
      </c>
      <c r="K1070">
        <v>5.9836291717981302E-5</v>
      </c>
      <c r="L1070" s="33">
        <f t="shared" si="56"/>
        <v>6.5141044542950848E-3</v>
      </c>
      <c r="M1070" s="33">
        <f t="shared" si="57"/>
        <v>0</v>
      </c>
    </row>
    <row r="1071" spans="1:13" x14ac:dyDescent="0.25">
      <c r="A1071" t="s">
        <v>795</v>
      </c>
      <c r="B1071" t="s">
        <v>796</v>
      </c>
      <c r="C1071">
        <v>1.5128549151964272E-4</v>
      </c>
      <c r="D1071">
        <v>9.6000000000000002E-2</v>
      </c>
      <c r="E1071">
        <f t="shared" si="55"/>
        <v>1.4523407185885702E-5</v>
      </c>
      <c r="G1071" t="s">
        <v>773</v>
      </c>
      <c r="H1071" t="s">
        <v>774</v>
      </c>
      <c r="I1071">
        <v>8.9433106060563088E-3</v>
      </c>
      <c r="J1071">
        <v>0.379</v>
      </c>
      <c r="K1071">
        <v>3.3895147196953412E-3</v>
      </c>
      <c r="L1071" s="33">
        <f t="shared" si="56"/>
        <v>6.5141044542950848E-3</v>
      </c>
      <c r="M1071" s="33">
        <f t="shared" si="57"/>
        <v>0</v>
      </c>
    </row>
    <row r="1072" spans="1:13" x14ac:dyDescent="0.25">
      <c r="A1072" t="s">
        <v>805</v>
      </c>
      <c r="B1072" t="s">
        <v>806</v>
      </c>
      <c r="C1072">
        <v>1.5402794601437951E-4</v>
      </c>
      <c r="D1072">
        <v>9.6000000000000002E-2</v>
      </c>
      <c r="E1072">
        <f t="shared" si="55"/>
        <v>1.4786682817380434E-5</v>
      </c>
      <c r="G1072" t="s">
        <v>773</v>
      </c>
      <c r="H1072" t="s">
        <v>774</v>
      </c>
      <c r="I1072">
        <v>1.0927728129524691E-3</v>
      </c>
      <c r="J1072">
        <v>0.33700000000000002</v>
      </c>
      <c r="K1072">
        <v>3.6826443796498213E-4</v>
      </c>
      <c r="L1072" s="33">
        <f t="shared" si="56"/>
        <v>6.5141044542950848E-3</v>
      </c>
      <c r="M1072" s="33">
        <f t="shared" si="57"/>
        <v>0</v>
      </c>
    </row>
    <row r="1073" spans="1:13" x14ac:dyDescent="0.25">
      <c r="A1073" t="s">
        <v>745</v>
      </c>
      <c r="B1073" t="s">
        <v>746</v>
      </c>
      <c r="C1073">
        <v>1.6742139841285372E-5</v>
      </c>
      <c r="D1073">
        <v>9.6000000000000002E-2</v>
      </c>
      <c r="E1073">
        <f t="shared" si="55"/>
        <v>1.6072454247633957E-6</v>
      </c>
      <c r="G1073" t="s">
        <v>773</v>
      </c>
      <c r="H1073" t="s">
        <v>774</v>
      </c>
      <c r="I1073">
        <v>8.7158741320637317E-3</v>
      </c>
      <c r="J1073">
        <v>0.153</v>
      </c>
      <c r="K1073">
        <v>1.3335287422057509E-3</v>
      </c>
      <c r="L1073" s="33">
        <f t="shared" si="56"/>
        <v>6.5141044542950848E-3</v>
      </c>
      <c r="M1073" s="33">
        <f t="shared" si="57"/>
        <v>0</v>
      </c>
    </row>
    <row r="1074" spans="1:13" x14ac:dyDescent="0.25">
      <c r="A1074" t="s">
        <v>741</v>
      </c>
      <c r="B1074" t="s">
        <v>742</v>
      </c>
      <c r="C1074">
        <v>4.4297877156666731E-5</v>
      </c>
      <c r="D1074">
        <v>9.6000000000000002E-2</v>
      </c>
      <c r="E1074">
        <f t="shared" si="55"/>
        <v>4.2525962070400063E-6</v>
      </c>
      <c r="G1074" t="s">
        <v>773</v>
      </c>
      <c r="H1074" t="s">
        <v>774</v>
      </c>
      <c r="I1074">
        <v>1.4197502736573218E-2</v>
      </c>
      <c r="J1074">
        <v>9.6000000000000002E-2</v>
      </c>
      <c r="K1074">
        <v>1.362960262711029E-3</v>
      </c>
      <c r="L1074" s="33">
        <f t="shared" si="56"/>
        <v>6.5141044542950848E-3</v>
      </c>
      <c r="M1074" s="33">
        <f t="shared" si="57"/>
        <v>6.5141044542950848E-3</v>
      </c>
    </row>
    <row r="1075" spans="1:13" x14ac:dyDescent="0.25">
      <c r="A1075" t="s">
        <v>761</v>
      </c>
      <c r="B1075" t="s">
        <v>762</v>
      </c>
      <c r="C1075">
        <v>7.0722971278454241E-4</v>
      </c>
      <c r="D1075">
        <v>9.6000000000000002E-2</v>
      </c>
      <c r="E1075">
        <f t="shared" si="55"/>
        <v>6.7894052427316067E-5</v>
      </c>
      <c r="G1075" t="s">
        <v>779</v>
      </c>
      <c r="H1075" t="s">
        <v>780</v>
      </c>
      <c r="I1075">
        <v>1.4416983076487103E-3</v>
      </c>
      <c r="J1075">
        <v>3.5000000000000003E-2</v>
      </c>
      <c r="K1075">
        <v>5.0459440767704865E-5</v>
      </c>
      <c r="L1075" s="33">
        <f t="shared" si="56"/>
        <v>5.493352806781677E-3</v>
      </c>
      <c r="M1075" s="33">
        <f t="shared" si="57"/>
        <v>0</v>
      </c>
    </row>
    <row r="1076" spans="1:13" x14ac:dyDescent="0.25">
      <c r="A1076" t="s">
        <v>709</v>
      </c>
      <c r="B1076" t="s">
        <v>710</v>
      </c>
      <c r="C1076">
        <v>9.1388200442502982E-6</v>
      </c>
      <c r="D1076">
        <v>9.6000000000000002E-2</v>
      </c>
      <c r="E1076">
        <f t="shared" si="55"/>
        <v>8.7732672424802862E-7</v>
      </c>
      <c r="G1076" t="s">
        <v>779</v>
      </c>
      <c r="H1076" t="s">
        <v>780</v>
      </c>
      <c r="I1076">
        <v>7.5418778082363301E-3</v>
      </c>
      <c r="J1076">
        <v>0.379</v>
      </c>
      <c r="K1076">
        <v>2.8583716893215692E-3</v>
      </c>
      <c r="L1076" s="33">
        <f t="shared" si="56"/>
        <v>5.493352806781677E-3</v>
      </c>
      <c r="M1076" s="33">
        <f t="shared" si="57"/>
        <v>0</v>
      </c>
    </row>
    <row r="1077" spans="1:13" x14ac:dyDescent="0.25">
      <c r="A1077" t="s">
        <v>681</v>
      </c>
      <c r="B1077" t="s">
        <v>682</v>
      </c>
      <c r="C1077">
        <v>2.7937660952180306E-5</v>
      </c>
      <c r="D1077">
        <v>9.6000000000000002E-2</v>
      </c>
      <c r="E1077">
        <f t="shared" si="55"/>
        <v>2.6820154514093093E-6</v>
      </c>
      <c r="G1077" t="s">
        <v>779</v>
      </c>
      <c r="H1077" t="s">
        <v>780</v>
      </c>
      <c r="I1077">
        <v>9.2157264985894254E-4</v>
      </c>
      <c r="J1077">
        <v>0.33700000000000002</v>
      </c>
      <c r="K1077">
        <v>3.1056998300246368E-4</v>
      </c>
      <c r="L1077" s="33">
        <f t="shared" si="56"/>
        <v>5.493352806781677E-3</v>
      </c>
      <c r="M1077" s="33">
        <f t="shared" si="57"/>
        <v>0</v>
      </c>
    </row>
    <row r="1078" spans="1:13" x14ac:dyDescent="0.25">
      <c r="A1078" t="s">
        <v>793</v>
      </c>
      <c r="B1078" t="s">
        <v>794</v>
      </c>
      <c r="C1078">
        <v>1.8626611727511432E-4</v>
      </c>
      <c r="D1078">
        <v>9.6000000000000002E-2</v>
      </c>
      <c r="E1078">
        <f t="shared" si="55"/>
        <v>1.7881547258410975E-5</v>
      </c>
      <c r="G1078" t="s">
        <v>779</v>
      </c>
      <c r="H1078" t="s">
        <v>780</v>
      </c>
      <c r="I1078">
        <v>7.3501538688239337E-3</v>
      </c>
      <c r="J1078">
        <v>0.153</v>
      </c>
      <c r="K1078">
        <v>1.1245735419300618E-3</v>
      </c>
      <c r="L1078" s="33">
        <f t="shared" si="56"/>
        <v>5.493352806781677E-3</v>
      </c>
      <c r="M1078" s="33">
        <f t="shared" si="57"/>
        <v>0</v>
      </c>
    </row>
    <row r="1079" spans="1:13" x14ac:dyDescent="0.25">
      <c r="A1079" t="s">
        <v>809</v>
      </c>
      <c r="B1079" t="s">
        <v>810</v>
      </c>
      <c r="C1079">
        <v>1.9608040604131762E-3</v>
      </c>
      <c r="D1079">
        <v>9.6000000000000002E-2</v>
      </c>
      <c r="E1079">
        <f t="shared" si="55"/>
        <v>1.8823718979966492E-4</v>
      </c>
      <c r="G1079" t="s">
        <v>779</v>
      </c>
      <c r="H1079" t="s">
        <v>780</v>
      </c>
      <c r="I1079">
        <v>1.1972689080832058E-2</v>
      </c>
      <c r="J1079">
        <v>9.6000000000000002E-2</v>
      </c>
      <c r="K1079">
        <v>1.1493781517598776E-3</v>
      </c>
      <c r="L1079" s="33">
        <f t="shared" si="56"/>
        <v>5.493352806781677E-3</v>
      </c>
      <c r="M1079" s="33">
        <f t="shared" si="57"/>
        <v>5.493352806781677E-3</v>
      </c>
    </row>
    <row r="1080" spans="1:13" x14ac:dyDescent="0.25">
      <c r="A1080" t="s">
        <v>689</v>
      </c>
      <c r="B1080" t="s">
        <v>690</v>
      </c>
      <c r="C1080">
        <v>5.6417537934241021E-5</v>
      </c>
      <c r="D1080">
        <v>9.6000000000000002E-2</v>
      </c>
      <c r="E1080">
        <f t="shared" si="55"/>
        <v>5.4160836416871385E-6</v>
      </c>
      <c r="G1080" t="s">
        <v>785</v>
      </c>
      <c r="H1080" t="s">
        <v>786</v>
      </c>
      <c r="I1080">
        <v>2.4493748035325877E-4</v>
      </c>
      <c r="J1080">
        <v>3.5000000000000003E-2</v>
      </c>
      <c r="K1080">
        <v>8.5728118123640585E-6</v>
      </c>
      <c r="L1080" s="33">
        <f t="shared" si="56"/>
        <v>9.3321078392270048E-4</v>
      </c>
      <c r="M1080" s="33">
        <f t="shared" si="57"/>
        <v>0</v>
      </c>
    </row>
    <row r="1081" spans="1:13" x14ac:dyDescent="0.25">
      <c r="A1081" t="s">
        <v>715</v>
      </c>
      <c r="B1081" t="s">
        <v>716</v>
      </c>
      <c r="C1081">
        <v>1.5104942483226811E-5</v>
      </c>
      <c r="D1081">
        <v>9.6000000000000002E-2</v>
      </c>
      <c r="E1081">
        <f t="shared" si="55"/>
        <v>1.4500744783897739E-6</v>
      </c>
      <c r="G1081" t="s">
        <v>785</v>
      </c>
      <c r="H1081" t="s">
        <v>786</v>
      </c>
      <c r="I1081">
        <v>1.2812574737523807E-3</v>
      </c>
      <c r="J1081">
        <v>0.379</v>
      </c>
      <c r="K1081">
        <v>4.8559658255215227E-4</v>
      </c>
      <c r="L1081" s="33">
        <f t="shared" si="56"/>
        <v>9.3321078392270048E-4</v>
      </c>
      <c r="M1081" s="33">
        <f t="shared" si="57"/>
        <v>0</v>
      </c>
    </row>
    <row r="1082" spans="1:13" x14ac:dyDescent="0.25">
      <c r="A1082" t="s">
        <v>721</v>
      </c>
      <c r="B1082" t="s">
        <v>722</v>
      </c>
      <c r="C1082">
        <v>1.1600995868081839E-5</v>
      </c>
      <c r="D1082">
        <v>9.6000000000000002E-2</v>
      </c>
      <c r="E1082">
        <f t="shared" si="55"/>
        <v>1.1136956033358565E-6</v>
      </c>
      <c r="G1082" t="s">
        <v>785</v>
      </c>
      <c r="H1082" t="s">
        <v>786</v>
      </c>
      <c r="I1082">
        <v>1.5651373028254542E-4</v>
      </c>
      <c r="J1082">
        <v>0.33700000000000002</v>
      </c>
      <c r="K1082">
        <v>5.2745127105217814E-5</v>
      </c>
      <c r="L1082" s="33">
        <f t="shared" si="56"/>
        <v>9.3321078392270048E-4</v>
      </c>
      <c r="M1082" s="33">
        <f t="shared" si="57"/>
        <v>0</v>
      </c>
    </row>
    <row r="1083" spans="1:13" x14ac:dyDescent="0.25">
      <c r="A1083" t="s">
        <v>769</v>
      </c>
      <c r="B1083" t="s">
        <v>770</v>
      </c>
      <c r="C1083">
        <v>3.6319708347987804E-2</v>
      </c>
      <c r="D1083">
        <v>9.6000000000000002E-2</v>
      </c>
      <c r="E1083">
        <f t="shared" si="55"/>
        <v>3.4866920014068291E-3</v>
      </c>
      <c r="G1083" t="s">
        <v>785</v>
      </c>
      <c r="H1083" t="s">
        <v>786</v>
      </c>
      <c r="I1083">
        <v>1.2485451724734179E-3</v>
      </c>
      <c r="J1083">
        <v>0.153</v>
      </c>
      <c r="K1083">
        <v>1.9102741138843295E-4</v>
      </c>
      <c r="L1083" s="33">
        <f t="shared" si="56"/>
        <v>9.3321078392270048E-4</v>
      </c>
      <c r="M1083" s="33">
        <f t="shared" si="57"/>
        <v>0</v>
      </c>
    </row>
    <row r="1084" spans="1:13" x14ac:dyDescent="0.25">
      <c r="A1084" t="s">
        <v>775</v>
      </c>
      <c r="B1084" t="s">
        <v>776</v>
      </c>
      <c r="C1084">
        <v>3.0630470854753358E-2</v>
      </c>
      <c r="D1084">
        <v>9.6000000000000002E-2</v>
      </c>
      <c r="E1084">
        <f t="shared" si="55"/>
        <v>2.9405252020563225E-3</v>
      </c>
      <c r="G1084" t="s">
        <v>785</v>
      </c>
      <c r="H1084" t="s">
        <v>786</v>
      </c>
      <c r="I1084">
        <v>2.0340505319222232E-3</v>
      </c>
      <c r="J1084">
        <v>9.6000000000000002E-2</v>
      </c>
      <c r="K1084">
        <v>1.9526885106453342E-4</v>
      </c>
      <c r="L1084" s="33">
        <f t="shared" si="56"/>
        <v>9.3321078392270048E-4</v>
      </c>
      <c r="M1084" s="33">
        <f t="shared" si="57"/>
        <v>9.3321078392270048E-4</v>
      </c>
    </row>
    <row r="1085" spans="1:13" x14ac:dyDescent="0.25">
      <c r="A1085" t="s">
        <v>815</v>
      </c>
      <c r="B1085" t="s">
        <v>816</v>
      </c>
      <c r="C1085">
        <v>1.2832721257293966E-5</v>
      </c>
      <c r="D1085">
        <v>9.6000000000000002E-2</v>
      </c>
      <c r="E1085">
        <f t="shared" si="55"/>
        <v>1.2319412407002209E-6</v>
      </c>
      <c r="G1085" t="s">
        <v>859</v>
      </c>
      <c r="H1085" t="s">
        <v>860</v>
      </c>
      <c r="I1085">
        <v>6.3737654720504554E-4</v>
      </c>
      <c r="J1085">
        <v>3.5000000000000003E-2</v>
      </c>
      <c r="K1085">
        <v>2.2308179152176594E-5</v>
      </c>
      <c r="L1085" s="33">
        <f t="shared" si="56"/>
        <v>2.6227046660446817E-3</v>
      </c>
      <c r="M1085" s="33">
        <f t="shared" si="57"/>
        <v>0</v>
      </c>
    </row>
    <row r="1086" spans="1:13" x14ac:dyDescent="0.25">
      <c r="A1086" t="s">
        <v>819</v>
      </c>
      <c r="B1086" t="s">
        <v>820</v>
      </c>
      <c r="C1086">
        <v>4.6325463406354428E-5</v>
      </c>
      <c r="D1086">
        <v>9.6000000000000002E-2</v>
      </c>
      <c r="E1086">
        <f t="shared" si="55"/>
        <v>4.4472444870100251E-6</v>
      </c>
      <c r="G1086" t="s">
        <v>859</v>
      </c>
      <c r="H1086" t="s">
        <v>860</v>
      </c>
      <c r="I1086">
        <v>1.9329096301957417E-3</v>
      </c>
      <c r="J1086">
        <v>0.379</v>
      </c>
      <c r="K1086">
        <v>7.3257274984418611E-4</v>
      </c>
      <c r="L1086" s="33">
        <f t="shared" si="56"/>
        <v>2.6227046660446817E-3</v>
      </c>
      <c r="M1086" s="33">
        <f t="shared" si="57"/>
        <v>0</v>
      </c>
    </row>
    <row r="1087" spans="1:13" x14ac:dyDescent="0.25">
      <c r="A1087" t="s">
        <v>825</v>
      </c>
      <c r="B1087" t="s">
        <v>826</v>
      </c>
      <c r="C1087">
        <v>4.4772817977207661E-4</v>
      </c>
      <c r="D1087">
        <v>9.6000000000000002E-2</v>
      </c>
      <c r="E1087">
        <f t="shared" si="55"/>
        <v>4.2981905258119355E-5</v>
      </c>
      <c r="G1087" t="s">
        <v>859</v>
      </c>
      <c r="H1087" t="s">
        <v>860</v>
      </c>
      <c r="I1087">
        <v>7.3201471772379664E-4</v>
      </c>
      <c r="J1087">
        <v>0.33700000000000002</v>
      </c>
      <c r="K1087">
        <v>2.4668895987291949E-4</v>
      </c>
      <c r="L1087" s="33">
        <f t="shared" si="56"/>
        <v>2.6227046660446817E-3</v>
      </c>
      <c r="M1087" s="33">
        <f t="shared" si="57"/>
        <v>0</v>
      </c>
    </row>
    <row r="1088" spans="1:13" x14ac:dyDescent="0.25">
      <c r="A1088" t="s">
        <v>829</v>
      </c>
      <c r="B1088" t="s">
        <v>830</v>
      </c>
      <c r="C1088">
        <v>1.8016979982233964E-4</v>
      </c>
      <c r="D1088">
        <v>9.6000000000000002E-2</v>
      </c>
      <c r="E1088">
        <f t="shared" si="55"/>
        <v>1.7296300782944607E-5</v>
      </c>
      <c r="G1088" t="s">
        <v>859</v>
      </c>
      <c r="H1088" t="s">
        <v>860</v>
      </c>
      <c r="I1088">
        <v>7.808168251103002E-3</v>
      </c>
      <c r="J1088">
        <v>0.153</v>
      </c>
      <c r="K1088">
        <v>1.1946497424187594E-3</v>
      </c>
      <c r="L1088" s="33">
        <f t="shared" si="56"/>
        <v>2.6227046660446817E-3</v>
      </c>
      <c r="M1088" s="33">
        <f t="shared" si="57"/>
        <v>0</v>
      </c>
    </row>
    <row r="1089" spans="1:13" x14ac:dyDescent="0.25">
      <c r="A1089" t="s">
        <v>727</v>
      </c>
      <c r="B1089" t="s">
        <v>728</v>
      </c>
      <c r="C1089">
        <v>7.3508344933549243E-3</v>
      </c>
      <c r="D1089">
        <v>9.6000000000000002E-2</v>
      </c>
      <c r="E1089">
        <f t="shared" si="55"/>
        <v>7.0568011136207275E-4</v>
      </c>
      <c r="G1089" t="s">
        <v>859</v>
      </c>
      <c r="H1089" t="s">
        <v>860</v>
      </c>
      <c r="I1089">
        <v>4.4425524453816688E-3</v>
      </c>
      <c r="J1089">
        <v>9.6000000000000002E-2</v>
      </c>
      <c r="K1089">
        <v>4.2648503475664021E-4</v>
      </c>
      <c r="L1089" s="33">
        <f t="shared" si="56"/>
        <v>2.6227046660446817E-3</v>
      </c>
      <c r="M1089" s="33">
        <f t="shared" si="57"/>
        <v>2.6227046660446817E-3</v>
      </c>
    </row>
    <row r="1090" spans="1:13" x14ac:dyDescent="0.25">
      <c r="A1090" t="s">
        <v>835</v>
      </c>
      <c r="B1090" t="s">
        <v>836</v>
      </c>
      <c r="C1090">
        <v>1.5386088997781673E-5</v>
      </c>
      <c r="D1090">
        <v>9.6000000000000002E-2</v>
      </c>
      <c r="E1090">
        <f t="shared" si="55"/>
        <v>1.4770645437870406E-6</v>
      </c>
      <c r="G1090" t="s">
        <v>865</v>
      </c>
      <c r="H1090" t="s">
        <v>866</v>
      </c>
      <c r="I1090">
        <v>1.3872990272561809E-3</v>
      </c>
      <c r="J1090">
        <v>3.5000000000000003E-2</v>
      </c>
      <c r="K1090">
        <v>4.8555465953966334E-5</v>
      </c>
      <c r="L1090" s="33">
        <f t="shared" si="56"/>
        <v>5.7083417493079564E-3</v>
      </c>
      <c r="M1090" s="33">
        <f t="shared" si="57"/>
        <v>0</v>
      </c>
    </row>
    <row r="1091" spans="1:13" x14ac:dyDescent="0.25">
      <c r="A1091" t="s">
        <v>839</v>
      </c>
      <c r="B1091" t="s">
        <v>840</v>
      </c>
      <c r="C1091">
        <v>4.6728112076249538E-4</v>
      </c>
      <c r="D1091">
        <v>9.6000000000000002E-2</v>
      </c>
      <c r="E1091">
        <f t="shared" si="55"/>
        <v>4.4858987593199558E-5</v>
      </c>
      <c r="G1091" t="s">
        <v>865</v>
      </c>
      <c r="H1091" t="s">
        <v>866</v>
      </c>
      <c r="I1091">
        <v>4.2071036511379329E-3</v>
      </c>
      <c r="J1091">
        <v>0.379</v>
      </c>
      <c r="K1091">
        <v>1.5944922837812766E-3</v>
      </c>
      <c r="L1091" s="33">
        <f t="shared" si="56"/>
        <v>5.7083417493079564E-3</v>
      </c>
      <c r="M1091" s="33">
        <f t="shared" si="57"/>
        <v>0</v>
      </c>
    </row>
    <row r="1092" spans="1:13" x14ac:dyDescent="0.25">
      <c r="A1092" t="s">
        <v>841</v>
      </c>
      <c r="B1092" t="s">
        <v>842</v>
      </c>
      <c r="C1092">
        <v>2.2610702510651265E-4</v>
      </c>
      <c r="D1092">
        <v>9.6000000000000002E-2</v>
      </c>
      <c r="E1092">
        <f t="shared" ref="E1092:E1148" si="58">C1092*D1092</f>
        <v>2.1706274410225214E-5</v>
      </c>
      <c r="G1092" t="s">
        <v>865</v>
      </c>
      <c r="H1092" t="s">
        <v>866</v>
      </c>
      <c r="I1092">
        <v>1.5932281628727564E-3</v>
      </c>
      <c r="J1092">
        <v>0.33700000000000002</v>
      </c>
      <c r="K1092">
        <v>5.3691789088811896E-4</v>
      </c>
      <c r="L1092" s="33">
        <f t="shared" ref="L1092:L1148" si="59">SUMIF($G$3:$G$1148,G1092,$K$3:$K$1148)</f>
        <v>5.7083417493079564E-3</v>
      </c>
      <c r="M1092" s="33">
        <f t="shared" ref="M1092:M1148" si="60">IF(G1092=G1093,0,L1092)</f>
        <v>0</v>
      </c>
    </row>
    <row r="1093" spans="1:13" x14ac:dyDescent="0.25">
      <c r="A1093" t="s">
        <v>803</v>
      </c>
      <c r="B1093" t="s">
        <v>804</v>
      </c>
      <c r="C1093">
        <v>7.5814732843979148E-5</v>
      </c>
      <c r="D1093">
        <v>9.6000000000000002E-2</v>
      </c>
      <c r="E1093">
        <f t="shared" si="58"/>
        <v>7.2782143530219982E-6</v>
      </c>
      <c r="G1093" t="s">
        <v>865</v>
      </c>
      <c r="H1093" t="s">
        <v>866</v>
      </c>
      <c r="I1093">
        <v>1.6994127702432596E-2</v>
      </c>
      <c r="J1093">
        <v>0.153</v>
      </c>
      <c r="K1093">
        <v>2.600101538472187E-3</v>
      </c>
      <c r="L1093" s="33">
        <f t="shared" si="59"/>
        <v>5.7083417493079564E-3</v>
      </c>
      <c r="M1093" s="33">
        <f t="shared" si="60"/>
        <v>0</v>
      </c>
    </row>
    <row r="1094" spans="1:13" x14ac:dyDescent="0.25">
      <c r="A1094" t="s">
        <v>797</v>
      </c>
      <c r="B1094" t="s">
        <v>798</v>
      </c>
      <c r="C1094">
        <v>9.9247976566906311E-6</v>
      </c>
      <c r="D1094">
        <v>9.6000000000000002E-2</v>
      </c>
      <c r="E1094">
        <f t="shared" si="58"/>
        <v>9.5278057504230057E-7</v>
      </c>
      <c r="G1094" t="s">
        <v>865</v>
      </c>
      <c r="H1094" t="s">
        <v>866</v>
      </c>
      <c r="I1094">
        <v>9.6695267730459149E-3</v>
      </c>
      <c r="J1094">
        <v>9.6000000000000002E-2</v>
      </c>
      <c r="K1094">
        <v>9.2827457021240787E-4</v>
      </c>
      <c r="L1094" s="33">
        <f t="shared" si="59"/>
        <v>5.7083417493079564E-3</v>
      </c>
      <c r="M1094" s="33">
        <f t="shared" si="60"/>
        <v>5.7083417493079564E-3</v>
      </c>
    </row>
    <row r="1095" spans="1:13" x14ac:dyDescent="0.25">
      <c r="A1095" t="s">
        <v>843</v>
      </c>
      <c r="B1095" t="s">
        <v>844</v>
      </c>
      <c r="C1095">
        <v>3.896294889107695E-6</v>
      </c>
      <c r="D1095">
        <v>9.6000000000000002E-2</v>
      </c>
      <c r="E1095">
        <f t="shared" si="58"/>
        <v>3.740443093543387E-7</v>
      </c>
      <c r="G1095" t="s">
        <v>871</v>
      </c>
      <c r="H1095" t="s">
        <v>872</v>
      </c>
      <c r="I1095">
        <v>6.7476210470502707E-4</v>
      </c>
      <c r="J1095">
        <v>3.5000000000000003E-2</v>
      </c>
      <c r="K1095">
        <v>2.3616673664675949E-5</v>
      </c>
      <c r="L1095" s="33">
        <f t="shared" si="59"/>
        <v>2.7765594638156981E-3</v>
      </c>
      <c r="M1095" s="33">
        <f t="shared" si="60"/>
        <v>0</v>
      </c>
    </row>
    <row r="1096" spans="1:13" x14ac:dyDescent="0.25">
      <c r="A1096" t="s">
        <v>845</v>
      </c>
      <c r="B1096" t="s">
        <v>846</v>
      </c>
      <c r="C1096">
        <v>1.1266016085769158E-5</v>
      </c>
      <c r="D1096">
        <v>9.6000000000000002E-2</v>
      </c>
      <c r="E1096">
        <f t="shared" si="58"/>
        <v>1.0815375442338391E-6</v>
      </c>
      <c r="G1096" t="s">
        <v>871</v>
      </c>
      <c r="H1096" t="s">
        <v>872</v>
      </c>
      <c r="I1096">
        <v>2.046287101400977E-3</v>
      </c>
      <c r="J1096">
        <v>0.379</v>
      </c>
      <c r="K1096">
        <v>7.7554281143097032E-4</v>
      </c>
      <c r="L1096" s="33">
        <f t="shared" si="59"/>
        <v>2.7765594638156981E-3</v>
      </c>
      <c r="M1096" s="33">
        <f t="shared" si="60"/>
        <v>0</v>
      </c>
    </row>
    <row r="1097" spans="1:13" x14ac:dyDescent="0.25">
      <c r="A1097" t="s">
        <v>847</v>
      </c>
      <c r="B1097" t="s">
        <v>848</v>
      </c>
      <c r="C1097">
        <v>1.1680050274837404E-4</v>
      </c>
      <c r="D1097">
        <v>9.6000000000000002E-2</v>
      </c>
      <c r="E1097">
        <f t="shared" si="58"/>
        <v>1.1212848263843907E-5</v>
      </c>
      <c r="G1097" t="s">
        <v>871</v>
      </c>
      <c r="H1097" t="s">
        <v>872</v>
      </c>
      <c r="I1097">
        <v>7.7497024365489914E-4</v>
      </c>
      <c r="J1097">
        <v>0.33700000000000002</v>
      </c>
      <c r="K1097">
        <v>2.6116497211170101E-4</v>
      </c>
      <c r="L1097" s="33">
        <f t="shared" si="59"/>
        <v>2.7765594638156981E-3</v>
      </c>
      <c r="M1097" s="33">
        <f t="shared" si="60"/>
        <v>0</v>
      </c>
    </row>
    <row r="1098" spans="1:13" x14ac:dyDescent="0.25">
      <c r="A1098" t="s">
        <v>849</v>
      </c>
      <c r="B1098" t="s">
        <v>850</v>
      </c>
      <c r="C1098">
        <v>1.3196592293024723E-4</v>
      </c>
      <c r="D1098">
        <v>9.6000000000000002E-2</v>
      </c>
      <c r="E1098">
        <f t="shared" si="58"/>
        <v>1.2668728601303734E-5</v>
      </c>
      <c r="G1098" t="s">
        <v>871</v>
      </c>
      <c r="H1098" t="s">
        <v>872</v>
      </c>
      <c r="I1098">
        <v>8.2662382340259466E-3</v>
      </c>
      <c r="J1098">
        <v>0.153</v>
      </c>
      <c r="K1098">
        <v>1.2647344498059698E-3</v>
      </c>
      <c r="L1098" s="33">
        <f t="shared" si="59"/>
        <v>2.7765594638156981E-3</v>
      </c>
      <c r="M1098" s="33">
        <f t="shared" si="60"/>
        <v>0</v>
      </c>
    </row>
    <row r="1099" spans="1:13" x14ac:dyDescent="0.25">
      <c r="A1099" t="s">
        <v>801</v>
      </c>
      <c r="B1099" t="s">
        <v>802</v>
      </c>
      <c r="C1099">
        <v>2.5265347032114372E-4</v>
      </c>
      <c r="D1099">
        <v>9.6000000000000002E-2</v>
      </c>
      <c r="E1099">
        <f t="shared" si="58"/>
        <v>2.4254733150829799E-5</v>
      </c>
      <c r="G1099" t="s">
        <v>871</v>
      </c>
      <c r="H1099" t="s">
        <v>872</v>
      </c>
      <c r="I1099">
        <v>4.703130800024798E-3</v>
      </c>
      <c r="J1099">
        <v>9.6000000000000002E-2</v>
      </c>
      <c r="K1099">
        <v>4.5150055680238059E-4</v>
      </c>
      <c r="L1099" s="33">
        <f t="shared" si="59"/>
        <v>2.7765594638156981E-3</v>
      </c>
      <c r="M1099" s="33">
        <f t="shared" si="60"/>
        <v>2.7765594638156981E-3</v>
      </c>
    </row>
    <row r="1100" spans="1:13" x14ac:dyDescent="0.25">
      <c r="A1100" t="s">
        <v>695</v>
      </c>
      <c r="B1100" t="s">
        <v>696</v>
      </c>
      <c r="C1100">
        <v>1.1006129641826509E-5</v>
      </c>
      <c r="D1100">
        <v>9.6000000000000002E-2</v>
      </c>
      <c r="E1100">
        <f t="shared" si="58"/>
        <v>1.056588445615345E-6</v>
      </c>
      <c r="G1100" t="s">
        <v>877</v>
      </c>
      <c r="H1100" t="s">
        <v>878</v>
      </c>
      <c r="I1100">
        <v>7.8282740250293551E-5</v>
      </c>
      <c r="J1100">
        <v>3.5000000000000003E-2</v>
      </c>
      <c r="K1100">
        <v>2.7398959087602745E-6</v>
      </c>
      <c r="L1100" s="33">
        <f t="shared" si="59"/>
        <v>3.2215895228709761E-4</v>
      </c>
      <c r="M1100" s="33">
        <f t="shared" si="60"/>
        <v>0</v>
      </c>
    </row>
    <row r="1101" spans="1:13" x14ac:dyDescent="0.25">
      <c r="A1101" t="s">
        <v>885</v>
      </c>
      <c r="B1101" t="s">
        <v>886</v>
      </c>
      <c r="C1101">
        <v>6.400350757805556E-6</v>
      </c>
      <c r="D1101">
        <v>9.6000000000000002E-2</v>
      </c>
      <c r="E1101">
        <f t="shared" si="58"/>
        <v>6.1443367274933337E-7</v>
      </c>
      <c r="G1101" t="s">
        <v>877</v>
      </c>
      <c r="H1101" t="s">
        <v>878</v>
      </c>
      <c r="I1101">
        <v>2.374068283338889E-4</v>
      </c>
      <c r="J1101">
        <v>0.379</v>
      </c>
      <c r="K1101">
        <v>8.9977187938543901E-5</v>
      </c>
      <c r="L1101" s="33">
        <f t="shared" si="59"/>
        <v>3.2215895228709761E-4</v>
      </c>
      <c r="M1101" s="33">
        <f t="shared" si="60"/>
        <v>0</v>
      </c>
    </row>
    <row r="1102" spans="1:13" x14ac:dyDescent="0.25">
      <c r="A1102" t="s">
        <v>887</v>
      </c>
      <c r="B1102" t="s">
        <v>888</v>
      </c>
      <c r="C1102">
        <v>1.8809898490222899E-5</v>
      </c>
      <c r="D1102">
        <v>9.6000000000000002E-2</v>
      </c>
      <c r="E1102">
        <f t="shared" si="58"/>
        <v>1.8057502550613982E-6</v>
      </c>
      <c r="G1102" t="s">
        <v>877</v>
      </c>
      <c r="H1102" t="s">
        <v>878</v>
      </c>
      <c r="I1102">
        <v>8.9950170098186463E-5</v>
      </c>
      <c r="J1102">
        <v>0.33700000000000002</v>
      </c>
      <c r="K1102">
        <v>3.0313207323088841E-5</v>
      </c>
      <c r="L1102" s="33">
        <f t="shared" si="59"/>
        <v>3.2215895228709761E-4</v>
      </c>
      <c r="M1102" s="33">
        <f t="shared" si="60"/>
        <v>0</v>
      </c>
    </row>
    <row r="1103" spans="1:13" x14ac:dyDescent="0.25">
      <c r="A1103" t="s">
        <v>889</v>
      </c>
      <c r="B1103" t="s">
        <v>890</v>
      </c>
      <c r="C1103">
        <v>1.9468376663717279E-4</v>
      </c>
      <c r="D1103">
        <v>9.6000000000000002E-2</v>
      </c>
      <c r="E1103">
        <f t="shared" si="58"/>
        <v>1.8689641597168589E-5</v>
      </c>
      <c r="G1103" t="s">
        <v>877</v>
      </c>
      <c r="H1103" t="s">
        <v>878</v>
      </c>
      <c r="I1103">
        <v>9.5913013815956624E-4</v>
      </c>
      <c r="J1103">
        <v>0.153</v>
      </c>
      <c r="K1103">
        <v>1.4674691113841364E-4</v>
      </c>
      <c r="L1103" s="33">
        <f t="shared" si="59"/>
        <v>3.2215895228709761E-4</v>
      </c>
      <c r="M1103" s="33">
        <f t="shared" si="60"/>
        <v>0</v>
      </c>
    </row>
    <row r="1104" spans="1:13" x14ac:dyDescent="0.25">
      <c r="A1104" t="s">
        <v>891</v>
      </c>
      <c r="B1104" t="s">
        <v>892</v>
      </c>
      <c r="C1104">
        <v>6.5965772567250116E-4</v>
      </c>
      <c r="D1104">
        <v>9.6000000000000002E-2</v>
      </c>
      <c r="E1104">
        <f t="shared" si="58"/>
        <v>6.3327141664560113E-5</v>
      </c>
      <c r="G1104" t="s">
        <v>877</v>
      </c>
      <c r="H1104" t="s">
        <v>878</v>
      </c>
      <c r="I1104">
        <v>5.4564322894053055E-4</v>
      </c>
      <c r="J1104">
        <v>9.6000000000000002E-2</v>
      </c>
      <c r="K1104">
        <v>5.2381749978290936E-5</v>
      </c>
      <c r="L1104" s="33">
        <f t="shared" si="59"/>
        <v>3.2215895228709761E-4</v>
      </c>
      <c r="M1104" s="33">
        <f t="shared" si="60"/>
        <v>3.2215895228709761E-4</v>
      </c>
    </row>
    <row r="1105" spans="1:13" x14ac:dyDescent="0.25">
      <c r="A1105" t="s">
        <v>893</v>
      </c>
      <c r="B1105" t="s">
        <v>894</v>
      </c>
      <c r="C1105">
        <v>1.2234080140052479E-6</v>
      </c>
      <c r="D1105">
        <v>9.6000000000000002E-2</v>
      </c>
      <c r="E1105">
        <f t="shared" si="58"/>
        <v>1.1744716934450379E-7</v>
      </c>
      <c r="G1105" t="s">
        <v>693</v>
      </c>
      <c r="H1105" t="s">
        <v>694</v>
      </c>
      <c r="I1105">
        <v>2.3852643915226238E-2</v>
      </c>
      <c r="J1105">
        <v>3.5000000000000003E-2</v>
      </c>
      <c r="K1105">
        <v>8.3484253703291838E-4</v>
      </c>
      <c r="L1105" s="33">
        <f t="shared" si="59"/>
        <v>1.0249772870743188E-3</v>
      </c>
      <c r="M1105" s="33">
        <f t="shared" si="60"/>
        <v>0</v>
      </c>
    </row>
    <row r="1106" spans="1:13" x14ac:dyDescent="0.25">
      <c r="A1106" t="s">
        <v>895</v>
      </c>
      <c r="B1106" t="s">
        <v>896</v>
      </c>
      <c r="C1106">
        <v>3.5920549280941412E-6</v>
      </c>
      <c r="D1106">
        <v>9.6000000000000002E-2</v>
      </c>
      <c r="E1106">
        <f t="shared" si="58"/>
        <v>3.4483727309703754E-7</v>
      </c>
      <c r="G1106" t="s">
        <v>693</v>
      </c>
      <c r="H1106" t="s">
        <v>694</v>
      </c>
      <c r="I1106">
        <v>4.5421344696312544E-4</v>
      </c>
      <c r="J1106">
        <v>0.379</v>
      </c>
      <c r="K1106">
        <v>1.7214689639902454E-4</v>
      </c>
      <c r="L1106" s="33">
        <f t="shared" si="59"/>
        <v>1.0249772870743188E-3</v>
      </c>
      <c r="M1106" s="33">
        <f t="shared" si="60"/>
        <v>0</v>
      </c>
    </row>
    <row r="1107" spans="1:13" x14ac:dyDescent="0.25">
      <c r="A1107" t="s">
        <v>897</v>
      </c>
      <c r="B1107" t="s">
        <v>898</v>
      </c>
      <c r="C1107">
        <v>3.7170848138256097E-5</v>
      </c>
      <c r="D1107">
        <v>9.6000000000000002E-2</v>
      </c>
      <c r="E1107">
        <f t="shared" si="58"/>
        <v>3.5684014212725853E-6</v>
      </c>
      <c r="G1107" t="s">
        <v>693</v>
      </c>
      <c r="H1107" t="s">
        <v>694</v>
      </c>
      <c r="I1107">
        <v>3.7188937970186054E-6</v>
      </c>
      <c r="J1107">
        <v>0.33700000000000002</v>
      </c>
      <c r="K1107">
        <v>1.2532672095952701E-6</v>
      </c>
      <c r="L1107" s="33">
        <f t="shared" si="59"/>
        <v>1.0249772870743188E-3</v>
      </c>
      <c r="M1107" s="33">
        <f t="shared" si="60"/>
        <v>0</v>
      </c>
    </row>
    <row r="1108" spans="1:13" x14ac:dyDescent="0.25">
      <c r="A1108" t="s">
        <v>899</v>
      </c>
      <c r="B1108" t="s">
        <v>900</v>
      </c>
      <c r="C1108">
        <v>3.7769003955816813E-4</v>
      </c>
      <c r="D1108">
        <v>9.6000000000000002E-2</v>
      </c>
      <c r="E1108">
        <f t="shared" si="58"/>
        <v>3.6258243797584142E-5</v>
      </c>
      <c r="G1108" t="s">
        <v>693</v>
      </c>
      <c r="H1108" t="s">
        <v>694</v>
      </c>
      <c r="I1108">
        <v>7.3976980572944983E-5</v>
      </c>
      <c r="J1108">
        <v>0.153</v>
      </c>
      <c r="K1108">
        <v>1.1318478027660583E-5</v>
      </c>
      <c r="L1108" s="33">
        <f t="shared" si="59"/>
        <v>1.0249772870743188E-3</v>
      </c>
      <c r="M1108" s="33">
        <f t="shared" si="60"/>
        <v>0</v>
      </c>
    </row>
    <row r="1109" spans="1:13" x14ac:dyDescent="0.25">
      <c r="A1109" t="s">
        <v>901</v>
      </c>
      <c r="B1109" t="s">
        <v>902</v>
      </c>
      <c r="C1109">
        <v>4.9892562160741747E-5</v>
      </c>
      <c r="D1109">
        <v>9.6000000000000002E-2</v>
      </c>
      <c r="E1109">
        <f t="shared" si="58"/>
        <v>4.789685967431208E-6</v>
      </c>
      <c r="G1109" t="s">
        <v>693</v>
      </c>
      <c r="H1109" t="s">
        <v>694</v>
      </c>
      <c r="I1109">
        <v>5.641779588666669E-5</v>
      </c>
      <c r="J1109">
        <v>9.6000000000000002E-2</v>
      </c>
      <c r="K1109">
        <v>5.4161084051200021E-6</v>
      </c>
      <c r="L1109" s="33">
        <f t="shared" si="59"/>
        <v>1.0249772870743188E-3</v>
      </c>
      <c r="M1109" s="33">
        <f t="shared" si="60"/>
        <v>1.0249772870743188E-3</v>
      </c>
    </row>
    <row r="1110" spans="1:13" x14ac:dyDescent="0.25">
      <c r="A1110" t="s">
        <v>811</v>
      </c>
      <c r="B1110" t="s">
        <v>812</v>
      </c>
      <c r="C1110">
        <v>4.9964248788892263E-4</v>
      </c>
      <c r="D1110">
        <v>9.6000000000000002E-2</v>
      </c>
      <c r="E1110">
        <f t="shared" si="58"/>
        <v>4.7965678837336575E-5</v>
      </c>
      <c r="G1110" t="s">
        <v>699</v>
      </c>
      <c r="H1110" t="s">
        <v>700</v>
      </c>
      <c r="I1110">
        <v>5.3287498815250559E-3</v>
      </c>
      <c r="J1110">
        <v>3.5000000000000003E-2</v>
      </c>
      <c r="K1110">
        <v>1.8650624585337698E-4</v>
      </c>
      <c r="L1110" s="33">
        <f t="shared" si="59"/>
        <v>1.0555858788582578E-3</v>
      </c>
      <c r="M1110" s="33">
        <f t="shared" si="60"/>
        <v>0</v>
      </c>
    </row>
    <row r="1111" spans="1:13" x14ac:dyDescent="0.25">
      <c r="A1111" t="s">
        <v>813</v>
      </c>
      <c r="B1111" t="s">
        <v>814</v>
      </c>
      <c r="C1111">
        <v>4.0657225489865411E-4</v>
      </c>
      <c r="D1111">
        <v>9.6000000000000002E-2</v>
      </c>
      <c r="E1111">
        <f t="shared" si="58"/>
        <v>3.9030936470270793E-5</v>
      </c>
      <c r="G1111" t="s">
        <v>699</v>
      </c>
      <c r="H1111" t="s">
        <v>700</v>
      </c>
      <c r="I1111">
        <v>1.3823707388828245E-3</v>
      </c>
      <c r="J1111">
        <v>0.379</v>
      </c>
      <c r="K1111">
        <v>5.239185100365905E-4</v>
      </c>
      <c r="L1111" s="33">
        <f t="shared" si="59"/>
        <v>1.0555858788582578E-3</v>
      </c>
      <c r="M1111" s="33">
        <f t="shared" si="60"/>
        <v>0</v>
      </c>
    </row>
    <row r="1112" spans="1:13" x14ac:dyDescent="0.25">
      <c r="A1112" t="s">
        <v>687</v>
      </c>
      <c r="B1112" t="s">
        <v>688</v>
      </c>
      <c r="C1112">
        <v>2.7938030440225653E-5</v>
      </c>
      <c r="D1112">
        <v>9.6000000000000002E-2</v>
      </c>
      <c r="E1112">
        <f t="shared" si="58"/>
        <v>2.6820509222616626E-6</v>
      </c>
      <c r="G1112" t="s">
        <v>699</v>
      </c>
      <c r="H1112" t="s">
        <v>700</v>
      </c>
      <c r="I1112">
        <v>2.6636702207751482E-6</v>
      </c>
      <c r="J1112">
        <v>0.33700000000000002</v>
      </c>
      <c r="K1112">
        <v>8.9765686440122501E-7</v>
      </c>
      <c r="L1112" s="33">
        <f t="shared" si="59"/>
        <v>1.0555858788582578E-3</v>
      </c>
      <c r="M1112" s="33">
        <f t="shared" si="60"/>
        <v>0</v>
      </c>
    </row>
    <row r="1113" spans="1:13" x14ac:dyDescent="0.25">
      <c r="A1113" t="s">
        <v>763</v>
      </c>
      <c r="B1113" t="s">
        <v>764</v>
      </c>
      <c r="C1113">
        <v>3.4397160911301045E-4</v>
      </c>
      <c r="D1113">
        <v>9.6000000000000002E-2</v>
      </c>
      <c r="E1113">
        <f t="shared" si="58"/>
        <v>3.3021274474849005E-5</v>
      </c>
      <c r="G1113" t="s">
        <v>699</v>
      </c>
      <c r="H1113" t="s">
        <v>700</v>
      </c>
      <c r="I1113">
        <v>2.2429402900250028E-3</v>
      </c>
      <c r="J1113">
        <v>0.153</v>
      </c>
      <c r="K1113">
        <v>3.4316986437382544E-4</v>
      </c>
      <c r="L1113" s="33">
        <f t="shared" si="59"/>
        <v>1.0555858788582578E-3</v>
      </c>
      <c r="M1113" s="33">
        <f t="shared" si="60"/>
        <v>0</v>
      </c>
    </row>
    <row r="1114" spans="1:13" x14ac:dyDescent="0.25">
      <c r="A1114" t="s">
        <v>757</v>
      </c>
      <c r="B1114" t="s">
        <v>758</v>
      </c>
      <c r="C1114">
        <v>1.1181250815987817E-3</v>
      </c>
      <c r="D1114">
        <v>9.6000000000000002E-2</v>
      </c>
      <c r="E1114">
        <f t="shared" si="58"/>
        <v>1.0734000783348305E-4</v>
      </c>
      <c r="G1114" t="s">
        <v>699</v>
      </c>
      <c r="H1114" t="s">
        <v>700</v>
      </c>
      <c r="I1114">
        <v>1.1391684688163215E-5</v>
      </c>
      <c r="J1114">
        <v>9.6000000000000002E-2</v>
      </c>
      <c r="K1114">
        <v>1.0936017300636686E-6</v>
      </c>
      <c r="L1114" s="33">
        <f t="shared" si="59"/>
        <v>1.0555858788582578E-3</v>
      </c>
      <c r="M1114" s="33">
        <f t="shared" si="60"/>
        <v>1.0555858788582578E-3</v>
      </c>
    </row>
    <row r="1115" spans="1:13" x14ac:dyDescent="0.25">
      <c r="A1115" t="s">
        <v>807</v>
      </c>
      <c r="B1115" t="s">
        <v>808</v>
      </c>
      <c r="C1115">
        <v>3.8297414806717171E-4</v>
      </c>
      <c r="D1115">
        <v>9.6000000000000002E-2</v>
      </c>
      <c r="E1115">
        <f t="shared" si="58"/>
        <v>3.6765518214448483E-5</v>
      </c>
      <c r="G1115" t="s">
        <v>719</v>
      </c>
      <c r="H1115" t="s">
        <v>720</v>
      </c>
      <c r="I1115">
        <v>9.9404193300745847E-3</v>
      </c>
      <c r="J1115">
        <v>3.5000000000000003E-2</v>
      </c>
      <c r="K1115">
        <v>3.4791467655261049E-4</v>
      </c>
      <c r="L1115" s="33">
        <f t="shared" si="59"/>
        <v>4.7731511526917072E-3</v>
      </c>
      <c r="M1115" s="33">
        <f t="shared" si="60"/>
        <v>0</v>
      </c>
    </row>
    <row r="1116" spans="1:13" x14ac:dyDescent="0.25">
      <c r="A1116" t="s">
        <v>867</v>
      </c>
      <c r="B1116" t="s">
        <v>868</v>
      </c>
      <c r="C1116">
        <v>4.8393626908532009E-3</v>
      </c>
      <c r="D1116">
        <v>9.6000000000000002E-2</v>
      </c>
      <c r="E1116">
        <f t="shared" si="58"/>
        <v>4.645788183219073E-4</v>
      </c>
      <c r="G1116" t="s">
        <v>719</v>
      </c>
      <c r="H1116" t="s">
        <v>720</v>
      </c>
      <c r="I1116">
        <v>6.9238410504457301E-3</v>
      </c>
      <c r="J1116">
        <v>0.379</v>
      </c>
      <c r="K1116">
        <v>2.6241357581189319E-3</v>
      </c>
      <c r="L1116" s="33">
        <f t="shared" si="59"/>
        <v>4.7731511526917072E-3</v>
      </c>
      <c r="M1116" s="33">
        <f t="shared" si="60"/>
        <v>0</v>
      </c>
    </row>
    <row r="1117" spans="1:13" x14ac:dyDescent="0.25">
      <c r="A1117" t="s">
        <v>753</v>
      </c>
      <c r="B1117" t="s">
        <v>754</v>
      </c>
      <c r="C1117">
        <v>5.2438096797421247E-4</v>
      </c>
      <c r="D1117">
        <v>9.6000000000000002E-2</v>
      </c>
      <c r="E1117">
        <f t="shared" si="58"/>
        <v>5.0340572925524401E-5</v>
      </c>
      <c r="G1117" t="s">
        <v>719</v>
      </c>
      <c r="H1117" t="s">
        <v>720</v>
      </c>
      <c r="I1117">
        <v>1.1186433599635676E-5</v>
      </c>
      <c r="J1117">
        <v>0.33700000000000002</v>
      </c>
      <c r="K1117">
        <v>3.7698281230772231E-6</v>
      </c>
      <c r="L1117" s="33">
        <f t="shared" si="59"/>
        <v>4.7731511526917072E-3</v>
      </c>
      <c r="M1117" s="33">
        <f t="shared" si="60"/>
        <v>0</v>
      </c>
    </row>
    <row r="1118" spans="1:13" x14ac:dyDescent="0.25">
      <c r="A1118" t="s">
        <v>751</v>
      </c>
      <c r="B1118" t="s">
        <v>752</v>
      </c>
      <c r="C1118">
        <v>1.0078773434423127E-3</v>
      </c>
      <c r="D1118">
        <v>9.6000000000000002E-2</v>
      </c>
      <c r="E1118">
        <f t="shared" si="58"/>
        <v>9.6756224970462025E-5</v>
      </c>
      <c r="G1118" t="s">
        <v>719</v>
      </c>
      <c r="H1118" t="s">
        <v>720</v>
      </c>
      <c r="I1118">
        <v>1.1736510648225285E-2</v>
      </c>
      <c r="J1118">
        <v>0.153</v>
      </c>
      <c r="K1118">
        <v>1.7956861291784686E-3</v>
      </c>
      <c r="L1118" s="33">
        <f t="shared" si="59"/>
        <v>4.7731511526917072E-3</v>
      </c>
      <c r="M1118" s="33">
        <f t="shared" si="60"/>
        <v>0</v>
      </c>
    </row>
    <row r="1119" spans="1:13" x14ac:dyDescent="0.25">
      <c r="A1119" t="s">
        <v>755</v>
      </c>
      <c r="B1119" t="s">
        <v>756</v>
      </c>
      <c r="C1119">
        <v>5.27292828083274E-4</v>
      </c>
      <c r="D1119">
        <v>9.6000000000000002E-2</v>
      </c>
      <c r="E1119">
        <f t="shared" si="58"/>
        <v>5.0620111495994301E-5</v>
      </c>
      <c r="G1119" t="s">
        <v>719</v>
      </c>
      <c r="H1119" t="s">
        <v>720</v>
      </c>
      <c r="I1119">
        <v>1.7132924152281978E-5</v>
      </c>
      <c r="J1119">
        <v>9.6000000000000002E-2</v>
      </c>
      <c r="K1119">
        <v>1.6447607186190698E-6</v>
      </c>
      <c r="L1119" s="33">
        <f t="shared" si="59"/>
        <v>4.7731511526917072E-3</v>
      </c>
      <c r="M1119" s="33">
        <f t="shared" si="60"/>
        <v>4.7731511526917072E-3</v>
      </c>
    </row>
    <row r="1120" spans="1:13" x14ac:dyDescent="0.25">
      <c r="A1120" t="s">
        <v>781</v>
      </c>
      <c r="B1120" t="s">
        <v>782</v>
      </c>
      <c r="C1120">
        <v>5.2024425618493186E-3</v>
      </c>
      <c r="D1120">
        <v>9.6000000000000002E-2</v>
      </c>
      <c r="E1120">
        <f t="shared" si="58"/>
        <v>4.9943448593753456E-4</v>
      </c>
      <c r="G1120" t="s">
        <v>725</v>
      </c>
      <c r="H1120" t="s">
        <v>726</v>
      </c>
      <c r="I1120">
        <v>7.634431781736754E-3</v>
      </c>
      <c r="J1120">
        <v>3.5000000000000003E-2</v>
      </c>
      <c r="K1120">
        <v>2.6720511236078643E-4</v>
      </c>
      <c r="L1120" s="33">
        <f t="shared" si="59"/>
        <v>3.6658735403815256E-3</v>
      </c>
      <c r="M1120" s="33">
        <f t="shared" si="60"/>
        <v>0</v>
      </c>
    </row>
    <row r="1121" spans="1:13" x14ac:dyDescent="0.25">
      <c r="A1121" t="s">
        <v>854</v>
      </c>
      <c r="B1121" t="s">
        <v>855</v>
      </c>
      <c r="C1121">
        <v>4.5708317364630676E-3</v>
      </c>
      <c r="D1121">
        <v>9.6000000000000002E-2</v>
      </c>
      <c r="E1121">
        <f t="shared" si="58"/>
        <v>4.3879984670045451E-4</v>
      </c>
      <c r="G1121" t="s">
        <v>725</v>
      </c>
      <c r="H1121" t="s">
        <v>726</v>
      </c>
      <c r="I1121">
        <v>5.3176464939177631E-3</v>
      </c>
      <c r="J1121">
        <v>0.379</v>
      </c>
      <c r="K1121">
        <v>2.0153880211948322E-3</v>
      </c>
      <c r="L1121" s="33">
        <f t="shared" si="59"/>
        <v>3.6658735403815256E-3</v>
      </c>
      <c r="M1121" s="33">
        <f t="shared" si="60"/>
        <v>0</v>
      </c>
    </row>
    <row r="1122" spans="1:13" x14ac:dyDescent="0.25">
      <c r="A1122" t="s">
        <v>861</v>
      </c>
      <c r="B1122" t="s">
        <v>862</v>
      </c>
      <c r="C1122">
        <v>9.9489723082192526E-3</v>
      </c>
      <c r="D1122">
        <v>9.6000000000000002E-2</v>
      </c>
      <c r="E1122">
        <f t="shared" si="58"/>
        <v>9.5510134158904825E-4</v>
      </c>
      <c r="G1122" t="s">
        <v>725</v>
      </c>
      <c r="H1122" t="s">
        <v>726</v>
      </c>
      <c r="I1122">
        <v>8.5913945245955536E-6</v>
      </c>
      <c r="J1122">
        <v>0.33700000000000002</v>
      </c>
      <c r="K1122">
        <v>2.8952999547887017E-6</v>
      </c>
      <c r="L1122" s="33">
        <f t="shared" si="59"/>
        <v>3.6658735403815256E-3</v>
      </c>
      <c r="M1122" s="33">
        <f t="shared" si="60"/>
        <v>0</v>
      </c>
    </row>
    <row r="1123" spans="1:13" x14ac:dyDescent="0.25">
      <c r="A1123" t="s">
        <v>873</v>
      </c>
      <c r="B1123" t="s">
        <v>874</v>
      </c>
      <c r="C1123">
        <v>5.6206908597601201E-4</v>
      </c>
      <c r="D1123">
        <v>9.6000000000000002E-2</v>
      </c>
      <c r="E1123">
        <f t="shared" si="58"/>
        <v>5.3958632253697152E-5</v>
      </c>
      <c r="G1123" t="s">
        <v>725</v>
      </c>
      <c r="H1123" t="s">
        <v>726</v>
      </c>
      <c r="I1123">
        <v>9.0138685611995829E-3</v>
      </c>
      <c r="J1123">
        <v>0.153</v>
      </c>
      <c r="K1123">
        <v>1.3791218898635362E-3</v>
      </c>
      <c r="L1123" s="33">
        <f t="shared" si="59"/>
        <v>3.6658735403815256E-3</v>
      </c>
      <c r="M1123" s="33">
        <f t="shared" si="60"/>
        <v>0</v>
      </c>
    </row>
    <row r="1124" spans="1:13" x14ac:dyDescent="0.25">
      <c r="A1124" t="s">
        <v>827</v>
      </c>
      <c r="B1124" t="s">
        <v>828</v>
      </c>
      <c r="C1124">
        <v>7.0969827975618993E-5</v>
      </c>
      <c r="D1124">
        <v>9.6000000000000002E-2</v>
      </c>
      <c r="E1124">
        <f t="shared" si="58"/>
        <v>6.8131034856594235E-6</v>
      </c>
      <c r="G1124" t="s">
        <v>725</v>
      </c>
      <c r="H1124" t="s">
        <v>726</v>
      </c>
      <c r="I1124">
        <v>1.3158510495646774E-5</v>
      </c>
      <c r="J1124">
        <v>9.6000000000000002E-2</v>
      </c>
      <c r="K1124">
        <v>1.2632170075820904E-6</v>
      </c>
      <c r="L1124" s="33">
        <f t="shared" si="59"/>
        <v>3.6658735403815256E-3</v>
      </c>
      <c r="M1124" s="33">
        <f t="shared" si="60"/>
        <v>3.6658735403815256E-3</v>
      </c>
    </row>
    <row r="1125" spans="1:13" x14ac:dyDescent="0.25">
      <c r="A1125" t="s">
        <v>707</v>
      </c>
      <c r="B1125" t="s">
        <v>708</v>
      </c>
      <c r="C1125">
        <v>8.08665028175872E-6</v>
      </c>
      <c r="D1125">
        <v>9.6000000000000002E-2</v>
      </c>
      <c r="E1125">
        <f t="shared" si="58"/>
        <v>7.7631842704883718E-7</v>
      </c>
      <c r="G1125" t="s">
        <v>837</v>
      </c>
      <c r="H1125" t="s">
        <v>838</v>
      </c>
      <c r="I1125">
        <v>2.1256357966928364E-6</v>
      </c>
      <c r="J1125">
        <v>3.5000000000000003E-2</v>
      </c>
      <c r="K1125">
        <v>7.4397252884249274E-8</v>
      </c>
      <c r="L1125" s="33">
        <f t="shared" si="59"/>
        <v>3.7249783865727605E-5</v>
      </c>
      <c r="M1125" s="33">
        <f t="shared" si="60"/>
        <v>0</v>
      </c>
    </row>
    <row r="1126" spans="1:13" x14ac:dyDescent="0.25">
      <c r="A1126" t="s">
        <v>831</v>
      </c>
      <c r="B1126" t="s">
        <v>832</v>
      </c>
      <c r="C1126">
        <v>1.9320347475593161E-5</v>
      </c>
      <c r="D1126">
        <v>9.6000000000000002E-2</v>
      </c>
      <c r="E1126">
        <f t="shared" si="58"/>
        <v>1.8547533576569434E-6</v>
      </c>
      <c r="G1126" t="s">
        <v>837</v>
      </c>
      <c r="H1126" t="s">
        <v>838</v>
      </c>
      <c r="I1126">
        <v>3.1942493750655867E-5</v>
      </c>
      <c r="J1126">
        <v>0.379</v>
      </c>
      <c r="K1126">
        <v>1.2106205131498573E-5</v>
      </c>
      <c r="L1126" s="33">
        <f t="shared" si="59"/>
        <v>3.7249783865727605E-5</v>
      </c>
      <c r="M1126" s="33">
        <f t="shared" si="60"/>
        <v>0</v>
      </c>
    </row>
    <row r="1127" spans="1:13" x14ac:dyDescent="0.25">
      <c r="A1127" t="s">
        <v>817</v>
      </c>
      <c r="B1127" t="s">
        <v>818</v>
      </c>
      <c r="C1127">
        <v>1.4849046558714345E-4</v>
      </c>
      <c r="D1127">
        <v>9.6000000000000002E-2</v>
      </c>
      <c r="E1127">
        <f t="shared" si="58"/>
        <v>1.4255084696365771E-5</v>
      </c>
      <c r="G1127" t="s">
        <v>837</v>
      </c>
      <c r="H1127" t="s">
        <v>838</v>
      </c>
      <c r="I1127">
        <v>3.5304132752251084E-7</v>
      </c>
      <c r="J1127">
        <v>0.33700000000000002</v>
      </c>
      <c r="K1127">
        <v>1.1897492737508617E-7</v>
      </c>
      <c r="L1127" s="33">
        <f t="shared" si="59"/>
        <v>3.7249783865727605E-5</v>
      </c>
      <c r="M1127" s="33">
        <f t="shared" si="60"/>
        <v>0</v>
      </c>
    </row>
    <row r="1128" spans="1:13" x14ac:dyDescent="0.25">
      <c r="A1128" t="s">
        <v>833</v>
      </c>
      <c r="B1128" t="s">
        <v>834</v>
      </c>
      <c r="C1128">
        <v>8.3759776059700561E-5</v>
      </c>
      <c r="D1128">
        <v>9.6000000000000002E-2</v>
      </c>
      <c r="E1128">
        <f t="shared" si="58"/>
        <v>8.0409385017312539E-6</v>
      </c>
      <c r="G1128" t="s">
        <v>837</v>
      </c>
      <c r="H1128" t="s">
        <v>838</v>
      </c>
      <c r="I1128">
        <v>1.3477593902628599E-4</v>
      </c>
      <c r="J1128">
        <v>0.153</v>
      </c>
      <c r="K1128">
        <v>2.0620718671021757E-5</v>
      </c>
      <c r="L1128" s="33">
        <f t="shared" si="59"/>
        <v>3.7249783865727605E-5</v>
      </c>
      <c r="M1128" s="33">
        <f t="shared" si="60"/>
        <v>0</v>
      </c>
    </row>
    <row r="1129" spans="1:13" x14ac:dyDescent="0.25">
      <c r="A1129" t="s">
        <v>743</v>
      </c>
      <c r="B1129" t="s">
        <v>744</v>
      </c>
      <c r="C1129">
        <v>5.3781776730916258E-5</v>
      </c>
      <c r="D1129">
        <v>9.6000000000000002E-2</v>
      </c>
      <c r="E1129">
        <f t="shared" si="58"/>
        <v>5.1630505661679609E-6</v>
      </c>
      <c r="G1129" t="s">
        <v>837</v>
      </c>
      <c r="H1129" t="s">
        <v>838</v>
      </c>
      <c r="I1129">
        <v>4.509883211404107E-5</v>
      </c>
      <c r="J1129">
        <v>9.6000000000000002E-2</v>
      </c>
      <c r="K1129">
        <v>4.329487882947943E-6</v>
      </c>
      <c r="L1129" s="33">
        <f t="shared" si="59"/>
        <v>3.7249783865727605E-5</v>
      </c>
      <c r="M1129" s="33">
        <f t="shared" si="60"/>
        <v>3.7249783865727605E-5</v>
      </c>
    </row>
    <row r="1130" spans="1:13" x14ac:dyDescent="0.25">
      <c r="A1130" t="s">
        <v>759</v>
      </c>
      <c r="B1130" t="s">
        <v>760</v>
      </c>
      <c r="C1130">
        <v>2.0239526468425542E-3</v>
      </c>
      <c r="D1130">
        <v>9.6000000000000002E-2</v>
      </c>
      <c r="E1130">
        <f t="shared" si="58"/>
        <v>1.9429945409688522E-4</v>
      </c>
      <c r="G1130" t="s">
        <v>821</v>
      </c>
      <c r="H1130" t="s">
        <v>822</v>
      </c>
      <c r="I1130">
        <v>1.5545717451021584E-5</v>
      </c>
      <c r="J1130">
        <v>3.5000000000000003E-2</v>
      </c>
      <c r="K1130">
        <v>5.441001107857555E-7</v>
      </c>
      <c r="L1130" s="33">
        <f t="shared" si="59"/>
        <v>1.4837918845953728E-4</v>
      </c>
      <c r="M1130" s="33">
        <f t="shared" si="60"/>
        <v>0</v>
      </c>
    </row>
    <row r="1131" spans="1:13" x14ac:dyDescent="0.25">
      <c r="A1131" t="s">
        <v>749</v>
      </c>
      <c r="B1131" t="s">
        <v>750</v>
      </c>
      <c r="C1131">
        <v>2.3969804905432716E-4</v>
      </c>
      <c r="D1131">
        <v>9.6000000000000002E-2</v>
      </c>
      <c r="E1131">
        <f t="shared" si="58"/>
        <v>2.3011012709215408E-5</v>
      </c>
      <c r="G1131" t="s">
        <v>821</v>
      </c>
      <c r="H1131" t="s">
        <v>822</v>
      </c>
      <c r="I1131">
        <v>5.2370135216756976E-5</v>
      </c>
      <c r="J1131">
        <v>0.379</v>
      </c>
      <c r="K1131">
        <v>1.9848281247150894E-5</v>
      </c>
      <c r="L1131" s="33">
        <f t="shared" si="59"/>
        <v>1.4837918845953728E-4</v>
      </c>
      <c r="M1131" s="33">
        <f t="shared" si="60"/>
        <v>0</v>
      </c>
    </row>
    <row r="1132" spans="1:13" x14ac:dyDescent="0.25">
      <c r="A1132" t="s">
        <v>731</v>
      </c>
      <c r="B1132" t="s">
        <v>732</v>
      </c>
      <c r="C1132">
        <v>2.8739353366330428E-3</v>
      </c>
      <c r="D1132">
        <v>9.6000000000000002E-2</v>
      </c>
      <c r="E1132">
        <f t="shared" si="58"/>
        <v>2.7589779231677213E-4</v>
      </c>
      <c r="G1132" t="s">
        <v>821</v>
      </c>
      <c r="H1132" t="s">
        <v>822</v>
      </c>
      <c r="I1132">
        <v>5.1331727561427423E-7</v>
      </c>
      <c r="J1132">
        <v>0.33700000000000002</v>
      </c>
      <c r="K1132">
        <v>1.7298792188201042E-7</v>
      </c>
      <c r="L1132" s="33">
        <f t="shared" si="59"/>
        <v>1.4837918845953728E-4</v>
      </c>
      <c r="M1132" s="33">
        <f t="shared" si="60"/>
        <v>0</v>
      </c>
    </row>
    <row r="1133" spans="1:13" x14ac:dyDescent="0.25">
      <c r="A1133" t="s">
        <v>773</v>
      </c>
      <c r="B1133" t="s">
        <v>774</v>
      </c>
      <c r="C1133">
        <v>1.4197502736573218E-2</v>
      </c>
      <c r="D1133">
        <v>9.6000000000000002E-2</v>
      </c>
      <c r="E1133">
        <f t="shared" si="58"/>
        <v>1.362960262711029E-3</v>
      </c>
      <c r="G1133" t="s">
        <v>821</v>
      </c>
      <c r="H1133" t="s">
        <v>822</v>
      </c>
      <c r="I1133">
        <v>7.5002935690070662E-4</v>
      </c>
      <c r="J1133">
        <v>0.153</v>
      </c>
      <c r="K1133">
        <v>1.1475449160580811E-4</v>
      </c>
      <c r="L1133" s="33">
        <f t="shared" si="59"/>
        <v>1.4837918845953728E-4</v>
      </c>
      <c r="M1133" s="33">
        <f t="shared" si="60"/>
        <v>0</v>
      </c>
    </row>
    <row r="1134" spans="1:13" x14ac:dyDescent="0.25">
      <c r="A1134" t="s">
        <v>779</v>
      </c>
      <c r="B1134" t="s">
        <v>780</v>
      </c>
      <c r="C1134">
        <v>1.1972689080832058E-2</v>
      </c>
      <c r="D1134">
        <v>9.6000000000000002E-2</v>
      </c>
      <c r="E1134">
        <f t="shared" si="58"/>
        <v>1.1493781517598776E-3</v>
      </c>
      <c r="G1134" t="s">
        <v>821</v>
      </c>
      <c r="H1134" t="s">
        <v>822</v>
      </c>
      <c r="I1134">
        <v>1.3603466222823448E-4</v>
      </c>
      <c r="J1134">
        <v>9.6000000000000002E-2</v>
      </c>
      <c r="K1134">
        <v>1.305932757391051E-5</v>
      </c>
      <c r="L1134" s="33">
        <f t="shared" si="59"/>
        <v>1.4837918845953728E-4</v>
      </c>
      <c r="M1134" s="33">
        <f t="shared" si="60"/>
        <v>1.4837918845953728E-4</v>
      </c>
    </row>
    <row r="1135" spans="1:13" x14ac:dyDescent="0.25">
      <c r="A1135" t="s">
        <v>785</v>
      </c>
      <c r="B1135" t="s">
        <v>786</v>
      </c>
      <c r="C1135">
        <v>2.0340505319222232E-3</v>
      </c>
      <c r="D1135">
        <v>9.6000000000000002E-2</v>
      </c>
      <c r="E1135">
        <f t="shared" si="58"/>
        <v>1.9526885106453342E-4</v>
      </c>
      <c r="G1135" t="s">
        <v>823</v>
      </c>
      <c r="H1135" t="s">
        <v>824</v>
      </c>
      <c r="I1135">
        <v>1.0173741524961256E-4</v>
      </c>
      <c r="J1135">
        <v>3.5000000000000003E-2</v>
      </c>
      <c r="K1135">
        <v>3.5608095337364401E-6</v>
      </c>
      <c r="L1135" s="33">
        <f t="shared" si="59"/>
        <v>9.7099093396624703E-4</v>
      </c>
      <c r="M1135" s="33">
        <f t="shared" si="60"/>
        <v>0</v>
      </c>
    </row>
    <row r="1136" spans="1:13" x14ac:dyDescent="0.25">
      <c r="A1136" t="s">
        <v>859</v>
      </c>
      <c r="B1136" t="s">
        <v>860</v>
      </c>
      <c r="C1136">
        <v>4.4425524453816688E-3</v>
      </c>
      <c r="D1136">
        <v>9.6000000000000002E-2</v>
      </c>
      <c r="E1136">
        <f t="shared" si="58"/>
        <v>4.2648503475664021E-4</v>
      </c>
      <c r="G1136" t="s">
        <v>823</v>
      </c>
      <c r="H1136" t="s">
        <v>824</v>
      </c>
      <c r="I1136">
        <v>3.4267107958946936E-4</v>
      </c>
      <c r="J1136">
        <v>0.379</v>
      </c>
      <c r="K1136">
        <v>1.2987233916440888E-4</v>
      </c>
      <c r="L1136" s="33">
        <f t="shared" si="59"/>
        <v>9.7099093396624703E-4</v>
      </c>
      <c r="M1136" s="33">
        <f t="shared" si="60"/>
        <v>0</v>
      </c>
    </row>
    <row r="1137" spans="1:13" x14ac:dyDescent="0.25">
      <c r="A1137" t="s">
        <v>865</v>
      </c>
      <c r="B1137" t="s">
        <v>866</v>
      </c>
      <c r="C1137">
        <v>9.6695267730459149E-3</v>
      </c>
      <c r="D1137">
        <v>9.6000000000000002E-2</v>
      </c>
      <c r="E1137">
        <f t="shared" si="58"/>
        <v>9.2827457021240787E-4</v>
      </c>
      <c r="G1137" t="s">
        <v>823</v>
      </c>
      <c r="H1137" t="s">
        <v>824</v>
      </c>
      <c r="I1137">
        <v>3.3592645519858062E-6</v>
      </c>
      <c r="J1137">
        <v>0.33700000000000002</v>
      </c>
      <c r="K1137">
        <v>1.1320721540192168E-6</v>
      </c>
      <c r="L1137" s="33">
        <f t="shared" si="59"/>
        <v>9.7099093396624703E-4</v>
      </c>
      <c r="M1137" s="33">
        <f t="shared" si="60"/>
        <v>0</v>
      </c>
    </row>
    <row r="1138" spans="1:13" x14ac:dyDescent="0.25">
      <c r="A1138" t="s">
        <v>871</v>
      </c>
      <c r="B1138" t="s">
        <v>872</v>
      </c>
      <c r="C1138">
        <v>4.703130800024798E-3</v>
      </c>
      <c r="D1138">
        <v>9.6000000000000002E-2</v>
      </c>
      <c r="E1138">
        <f t="shared" si="58"/>
        <v>4.5150055680238059E-4</v>
      </c>
      <c r="G1138" t="s">
        <v>823</v>
      </c>
      <c r="H1138" t="s">
        <v>824</v>
      </c>
      <c r="I1138">
        <v>4.9082530341584291E-3</v>
      </c>
      <c r="J1138">
        <v>0.153</v>
      </c>
      <c r="K1138">
        <v>7.5096271422623966E-4</v>
      </c>
      <c r="L1138" s="33">
        <f t="shared" si="59"/>
        <v>9.7099093396624703E-4</v>
      </c>
      <c r="M1138" s="33">
        <f t="shared" si="60"/>
        <v>0</v>
      </c>
    </row>
    <row r="1139" spans="1:13" x14ac:dyDescent="0.25">
      <c r="A1139" t="s">
        <v>877</v>
      </c>
      <c r="B1139" t="s">
        <v>878</v>
      </c>
      <c r="C1139">
        <v>5.4564322894053055E-4</v>
      </c>
      <c r="D1139">
        <v>9.6000000000000002E-2</v>
      </c>
      <c r="E1139">
        <f t="shared" si="58"/>
        <v>5.2381749978290936E-5</v>
      </c>
      <c r="G1139" t="s">
        <v>823</v>
      </c>
      <c r="H1139" t="s">
        <v>824</v>
      </c>
      <c r="I1139">
        <v>8.902395717483632E-4</v>
      </c>
      <c r="J1139">
        <v>9.6000000000000002E-2</v>
      </c>
      <c r="K1139">
        <v>8.5462998887842872E-5</v>
      </c>
      <c r="L1139" s="33">
        <f t="shared" si="59"/>
        <v>9.7099093396624703E-4</v>
      </c>
      <c r="M1139" s="33">
        <f t="shared" si="60"/>
        <v>9.7099093396624703E-4</v>
      </c>
    </row>
    <row r="1140" spans="1:13" x14ac:dyDescent="0.25">
      <c r="A1140" t="s">
        <v>693</v>
      </c>
      <c r="B1140" t="s">
        <v>694</v>
      </c>
      <c r="C1140">
        <v>5.641779588666669E-5</v>
      </c>
      <c r="D1140">
        <v>9.6000000000000002E-2</v>
      </c>
      <c r="E1140">
        <f t="shared" si="58"/>
        <v>5.4161084051200021E-6</v>
      </c>
      <c r="G1140" t="s">
        <v>799</v>
      </c>
      <c r="H1140" t="s">
        <v>800</v>
      </c>
      <c r="I1140">
        <v>3.4628682619704842E-5</v>
      </c>
      <c r="J1140">
        <v>3.5000000000000003E-2</v>
      </c>
      <c r="K1140">
        <v>1.2120038916896695E-6</v>
      </c>
      <c r="L1140" s="33">
        <f t="shared" si="59"/>
        <v>3.1816444714043987E-4</v>
      </c>
      <c r="M1140" s="33">
        <f t="shared" si="60"/>
        <v>0</v>
      </c>
    </row>
    <row r="1141" spans="1:13" x14ac:dyDescent="0.25">
      <c r="A1141" t="s">
        <v>699</v>
      </c>
      <c r="B1141" t="s">
        <v>700</v>
      </c>
      <c r="C1141">
        <v>1.1391684688163215E-5</v>
      </c>
      <c r="D1141">
        <v>9.6000000000000002E-2</v>
      </c>
      <c r="E1141">
        <f t="shared" si="58"/>
        <v>1.0936017300636686E-6</v>
      </c>
      <c r="G1141" t="s">
        <v>799</v>
      </c>
      <c r="H1141" t="s">
        <v>800</v>
      </c>
      <c r="I1141">
        <v>1.1629878275666521E-4</v>
      </c>
      <c r="J1141">
        <v>0.379</v>
      </c>
      <c r="K1141">
        <v>4.4077238664776112E-5</v>
      </c>
      <c r="L1141" s="33">
        <f t="shared" si="59"/>
        <v>3.1816444714043987E-4</v>
      </c>
      <c r="M1141" s="33">
        <f t="shared" si="60"/>
        <v>0</v>
      </c>
    </row>
    <row r="1142" spans="1:13" x14ac:dyDescent="0.25">
      <c r="A1142" t="s">
        <v>719</v>
      </c>
      <c r="B1142" t="s">
        <v>720</v>
      </c>
      <c r="C1142">
        <v>1.7132924152281978E-5</v>
      </c>
      <c r="D1142">
        <v>9.6000000000000002E-2</v>
      </c>
      <c r="E1142">
        <f t="shared" si="58"/>
        <v>1.6447607186190698E-6</v>
      </c>
      <c r="G1142" t="s">
        <v>799</v>
      </c>
      <c r="H1142" t="s">
        <v>800</v>
      </c>
      <c r="I1142">
        <v>5.048479160280607E-7</v>
      </c>
      <c r="J1142">
        <v>0.33700000000000002</v>
      </c>
      <c r="K1142">
        <v>1.7013374770145648E-7</v>
      </c>
      <c r="L1142" s="33">
        <f t="shared" si="59"/>
        <v>3.1816444714043987E-4</v>
      </c>
      <c r="M1142" s="33">
        <f t="shared" si="60"/>
        <v>0</v>
      </c>
    </row>
    <row r="1143" spans="1:13" x14ac:dyDescent="0.25">
      <c r="A1143" t="s">
        <v>725</v>
      </c>
      <c r="B1143" t="s">
        <v>726</v>
      </c>
      <c r="C1143">
        <v>1.3158510495646774E-5</v>
      </c>
      <c r="D1143">
        <v>9.6000000000000002E-2</v>
      </c>
      <c r="E1143">
        <f t="shared" si="58"/>
        <v>1.2632170075820904E-6</v>
      </c>
      <c r="G1143" t="s">
        <v>799</v>
      </c>
      <c r="H1143" t="s">
        <v>800</v>
      </c>
      <c r="I1143">
        <v>9.6843119597334677E-4</v>
      </c>
      <c r="J1143">
        <v>0.153</v>
      </c>
      <c r="K1143">
        <v>1.4816997298392205E-4</v>
      </c>
      <c r="L1143" s="33">
        <f t="shared" si="59"/>
        <v>3.1816444714043987E-4</v>
      </c>
      <c r="M1143" s="33">
        <f t="shared" si="60"/>
        <v>0</v>
      </c>
    </row>
    <row r="1144" spans="1:13" x14ac:dyDescent="0.25">
      <c r="A1144" t="s">
        <v>837</v>
      </c>
      <c r="B1144" t="s">
        <v>838</v>
      </c>
      <c r="C1144">
        <v>4.509883211404107E-5</v>
      </c>
      <c r="D1144">
        <v>9.6000000000000002E-2</v>
      </c>
      <c r="E1144">
        <f t="shared" si="58"/>
        <v>4.329487882947943E-6</v>
      </c>
      <c r="G1144" t="s">
        <v>799</v>
      </c>
      <c r="H1144" t="s">
        <v>800</v>
      </c>
      <c r="I1144">
        <v>1.2972406026286517E-3</v>
      </c>
      <c r="J1144">
        <v>9.6000000000000002E-2</v>
      </c>
      <c r="K1144">
        <v>1.2453509785235057E-4</v>
      </c>
      <c r="L1144" s="33">
        <f t="shared" si="59"/>
        <v>3.1816444714043987E-4</v>
      </c>
      <c r="M1144" s="33">
        <f t="shared" si="60"/>
        <v>3.1816444714043987E-4</v>
      </c>
    </row>
    <row r="1145" spans="1:13" x14ac:dyDescent="0.25">
      <c r="A1145" t="s">
        <v>821</v>
      </c>
      <c r="B1145" t="s">
        <v>822</v>
      </c>
      <c r="C1145">
        <v>1.3603466222823448E-4</v>
      </c>
      <c r="D1145">
        <v>9.6000000000000002E-2</v>
      </c>
      <c r="E1145">
        <f t="shared" si="58"/>
        <v>1.305932757391051E-5</v>
      </c>
      <c r="G1145" t="s">
        <v>909</v>
      </c>
      <c r="H1145" t="s">
        <v>910</v>
      </c>
      <c r="I1145">
        <v>2.307357408107218E-9</v>
      </c>
      <c r="J1145">
        <v>3.5000000000000003E-2</v>
      </c>
      <c r="K1145">
        <v>8.0757509283752642E-11</v>
      </c>
      <c r="L1145" s="33">
        <f t="shared" si="59"/>
        <v>1.9785313734889645E-8</v>
      </c>
      <c r="M1145" s="33">
        <f t="shared" si="60"/>
        <v>0</v>
      </c>
    </row>
    <row r="1146" spans="1:13" x14ac:dyDescent="0.25">
      <c r="A1146" t="s">
        <v>823</v>
      </c>
      <c r="B1146" t="s">
        <v>824</v>
      </c>
      <c r="C1146">
        <v>8.902395717483632E-4</v>
      </c>
      <c r="D1146">
        <v>9.6000000000000002E-2</v>
      </c>
      <c r="E1146">
        <f t="shared" si="58"/>
        <v>8.5462998887842872E-5</v>
      </c>
      <c r="G1146" t="s">
        <v>909</v>
      </c>
      <c r="H1146" t="s">
        <v>910</v>
      </c>
      <c r="I1146">
        <v>6.0944510375611455E-9</v>
      </c>
      <c r="J1146">
        <v>0.379</v>
      </c>
      <c r="K1146">
        <v>2.3097969432356742E-9</v>
      </c>
      <c r="L1146" s="33">
        <f t="shared" si="59"/>
        <v>1.9785313734889645E-8</v>
      </c>
      <c r="M1146" s="33">
        <f t="shared" si="60"/>
        <v>0</v>
      </c>
    </row>
    <row r="1147" spans="1:13" x14ac:dyDescent="0.25">
      <c r="A1147" t="s">
        <v>799</v>
      </c>
      <c r="B1147" t="s">
        <v>800</v>
      </c>
      <c r="C1147">
        <v>1.2972406026286517E-3</v>
      </c>
      <c r="D1147">
        <v>9.6000000000000002E-2</v>
      </c>
      <c r="E1147">
        <f t="shared" si="58"/>
        <v>1.2453509785235057E-4</v>
      </c>
      <c r="G1147" t="s">
        <v>909</v>
      </c>
      <c r="H1147" t="s">
        <v>910</v>
      </c>
      <c r="I1147">
        <v>4.605073863441066E-8</v>
      </c>
      <c r="J1147">
        <v>0.153</v>
      </c>
      <c r="K1147">
        <v>7.0457630110648307E-9</v>
      </c>
      <c r="L1147" s="33">
        <f t="shared" si="59"/>
        <v>1.9785313734889645E-8</v>
      </c>
      <c r="M1147" s="33">
        <f t="shared" si="60"/>
        <v>0</v>
      </c>
    </row>
    <row r="1148" spans="1:13" x14ac:dyDescent="0.25">
      <c r="A1148" t="s">
        <v>909</v>
      </c>
      <c r="B1148" t="s">
        <v>910</v>
      </c>
      <c r="C1148">
        <v>1.0780204449276446E-7</v>
      </c>
      <c r="D1148">
        <v>9.6000000000000002E-2</v>
      </c>
      <c r="E1148">
        <f t="shared" si="58"/>
        <v>1.0348996271305388E-8</v>
      </c>
      <c r="G1148" t="s">
        <v>909</v>
      </c>
      <c r="H1148" t="s">
        <v>910</v>
      </c>
      <c r="I1148">
        <v>1.0780204449276446E-7</v>
      </c>
      <c r="J1148">
        <v>9.6000000000000002E-2</v>
      </c>
      <c r="K1148">
        <v>1.0348996271305388E-8</v>
      </c>
      <c r="L1148" s="33">
        <f t="shared" si="59"/>
        <v>1.9785313734889645E-8</v>
      </c>
      <c r="M1148" s="33">
        <f t="shared" si="60"/>
        <v>1.9785313734889645E-8</v>
      </c>
    </row>
  </sheetData>
  <mergeCells count="1">
    <mergeCell ref="O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/>
  <dimension ref="A1:AT502"/>
  <sheetViews>
    <sheetView topLeftCell="AC1" workbookViewId="0">
      <pane ySplit="2" topLeftCell="A105" activePane="bottomLeft" state="frozen"/>
      <selection pane="bottomLeft" activeCell="AL201" sqref="AL201"/>
    </sheetView>
  </sheetViews>
  <sheetFormatPr defaultRowHeight="15" x14ac:dyDescent="0.25"/>
  <cols>
    <col min="1" max="1" width="12" customWidth="1"/>
    <col min="2" max="2" width="25.85546875" customWidth="1"/>
    <col min="3" max="3" width="12.5703125" customWidth="1"/>
    <col min="6" max="6" width="10.5703125" customWidth="1"/>
    <col min="17" max="17" width="11.140625" customWidth="1"/>
    <col min="19" max="19" width="43.5703125" customWidth="1"/>
    <col min="26" max="26" width="43.7109375" customWidth="1"/>
    <col min="41" max="41" width="11.5703125" bestFit="1" customWidth="1"/>
    <col min="42" max="42" width="74.140625" bestFit="1" customWidth="1"/>
    <col min="43" max="43" width="12" bestFit="1" customWidth="1"/>
    <col min="44" max="44" width="12" customWidth="1"/>
  </cols>
  <sheetData>
    <row r="1" spans="1:46" ht="14.45" x14ac:dyDescent="0.3">
      <c r="A1" s="31" t="s">
        <v>939</v>
      </c>
      <c r="F1" t="s">
        <v>940</v>
      </c>
      <c r="AO1" s="89" t="s">
        <v>1242</v>
      </c>
      <c r="AP1" s="89"/>
      <c r="AQ1" s="89"/>
      <c r="AR1" s="89"/>
      <c r="AS1" s="89"/>
      <c r="AT1" s="41" t="s">
        <v>1262</v>
      </c>
    </row>
    <row r="2" spans="1:46" ht="43.15" x14ac:dyDescent="0.3">
      <c r="A2" s="29" t="s">
        <v>549</v>
      </c>
      <c r="B2" s="29" t="s">
        <v>550</v>
      </c>
      <c r="C2" t="s">
        <v>0</v>
      </c>
      <c r="D2" t="s">
        <v>551</v>
      </c>
      <c r="E2" t="s">
        <v>553</v>
      </c>
      <c r="F2" s="29" t="s">
        <v>932</v>
      </c>
      <c r="H2" t="s">
        <v>549</v>
      </c>
      <c r="I2" t="s">
        <v>550</v>
      </c>
      <c r="J2" t="s">
        <v>0</v>
      </c>
      <c r="K2" t="s">
        <v>553</v>
      </c>
      <c r="L2" t="s">
        <v>932</v>
      </c>
      <c r="P2" t="s">
        <v>549</v>
      </c>
      <c r="Q2" t="s">
        <v>550</v>
      </c>
      <c r="R2" t="s">
        <v>0</v>
      </c>
      <c r="S2" t="s">
        <v>553</v>
      </c>
      <c r="T2" t="s">
        <v>932</v>
      </c>
      <c r="V2" s="37" t="s">
        <v>957</v>
      </c>
      <c r="W2" t="s">
        <v>549</v>
      </c>
      <c r="X2" t="s">
        <v>550</v>
      </c>
      <c r="Y2" t="s">
        <v>0</v>
      </c>
      <c r="Z2" t="s">
        <v>553</v>
      </c>
      <c r="AA2" t="s">
        <v>932</v>
      </c>
      <c r="AD2" t="s">
        <v>549</v>
      </c>
      <c r="AE2" t="s">
        <v>550</v>
      </c>
      <c r="AF2" t="s">
        <v>0</v>
      </c>
      <c r="AG2" t="s">
        <v>553</v>
      </c>
      <c r="AJ2" t="s">
        <v>932</v>
      </c>
      <c r="AL2" t="s">
        <v>549</v>
      </c>
      <c r="AM2" t="s">
        <v>550</v>
      </c>
      <c r="AO2" t="s">
        <v>0</v>
      </c>
      <c r="AP2" t="s">
        <v>553</v>
      </c>
      <c r="AQ2" t="s">
        <v>932</v>
      </c>
      <c r="AR2" t="s">
        <v>1283</v>
      </c>
      <c r="AS2" t="s">
        <v>959</v>
      </c>
      <c r="AT2">
        <f>100/(100-AR19-AR25-AR29-AR30-AR92-AR94-AR101)</f>
        <v>1.0716617478017578</v>
      </c>
    </row>
    <row r="3" spans="1:46" ht="14.45" hidden="1" x14ac:dyDescent="0.3">
      <c r="A3">
        <v>3901</v>
      </c>
      <c r="B3" t="s">
        <v>411</v>
      </c>
      <c r="C3">
        <v>43302</v>
      </c>
      <c r="D3">
        <v>2.0033240000000001E-2</v>
      </c>
      <c r="E3" t="s">
        <v>591</v>
      </c>
      <c r="F3">
        <f>D3*0.5</f>
        <v>1.001662E-2</v>
      </c>
      <c r="H3">
        <v>3901</v>
      </c>
      <c r="I3" t="s">
        <v>412</v>
      </c>
      <c r="J3">
        <v>43301</v>
      </c>
      <c r="K3" t="s">
        <v>590</v>
      </c>
      <c r="L3">
        <v>3.3940000000000001E-4</v>
      </c>
      <c r="M3" s="33">
        <f>SUMIF($J$3:$J$181,J3,$L$3:$L$181)</f>
        <v>7.7464300000000003E-3</v>
      </c>
      <c r="N3" s="33">
        <f t="shared" ref="N3" si="0">IF(J3=J4,0,M3)</f>
        <v>0</v>
      </c>
      <c r="P3">
        <v>3902</v>
      </c>
      <c r="Q3" t="s">
        <v>413</v>
      </c>
      <c r="R3">
        <v>43301</v>
      </c>
      <c r="S3" t="s">
        <v>590</v>
      </c>
      <c r="T3">
        <v>7.7464300000000003E-3</v>
      </c>
      <c r="W3">
        <v>3902</v>
      </c>
      <c r="X3" t="s">
        <v>413</v>
      </c>
      <c r="Y3">
        <v>43301</v>
      </c>
      <c r="Z3" t="s">
        <v>590</v>
      </c>
      <c r="AA3">
        <v>7.7464300000000003E-3</v>
      </c>
      <c r="AD3">
        <v>3902</v>
      </c>
      <c r="AE3" t="s">
        <v>413</v>
      </c>
      <c r="AF3">
        <v>43301</v>
      </c>
      <c r="AG3" t="s">
        <v>590</v>
      </c>
      <c r="AH3">
        <v>7.7464300000000003E-3</v>
      </c>
      <c r="AI3" s="33">
        <f>SUMIF($AF$3:$AF$399,AF3,$AH$3:$AH$399)</f>
        <v>7.7464300000000003E-3</v>
      </c>
      <c r="AJ3" s="33">
        <f t="shared" ref="AJ3" si="1">IF(AF3=AF4,0,AI3)</f>
        <v>7.7464300000000003E-3</v>
      </c>
      <c r="AL3">
        <v>3902</v>
      </c>
      <c r="AM3" t="s">
        <v>413</v>
      </c>
      <c r="AO3">
        <v>43301</v>
      </c>
      <c r="AP3" t="s">
        <v>590</v>
      </c>
      <c r="AQ3">
        <v>7.7464300000000003E-3</v>
      </c>
      <c r="AR3">
        <f>AQ3*100</f>
        <v>0.77464300000000008</v>
      </c>
      <c r="AS3">
        <v>531</v>
      </c>
    </row>
    <row r="4" spans="1:46" ht="14.45" hidden="1" x14ac:dyDescent="0.3">
      <c r="A4">
        <v>3901</v>
      </c>
      <c r="B4" t="s">
        <v>411</v>
      </c>
      <c r="C4">
        <v>43304</v>
      </c>
      <c r="D4">
        <v>9.6453900000000002E-3</v>
      </c>
      <c r="E4" t="s">
        <v>614</v>
      </c>
      <c r="F4">
        <f t="shared" ref="F4:F67" si="2">D4*0.5</f>
        <v>4.8226950000000001E-3</v>
      </c>
      <c r="H4">
        <v>3902</v>
      </c>
      <c r="I4" t="s">
        <v>413</v>
      </c>
      <c r="J4">
        <v>43301</v>
      </c>
      <c r="K4" t="s">
        <v>590</v>
      </c>
      <c r="L4">
        <v>7.4070300000000002E-3</v>
      </c>
      <c r="M4" s="33">
        <f t="shared" ref="M4:M67" si="3">SUMIF($J$3:$J$181,J4,$L$3:$L$181)</f>
        <v>7.7464300000000003E-3</v>
      </c>
      <c r="N4" s="33">
        <f t="shared" ref="N4:N67" si="4">IF(J4=J5,0,M4)</f>
        <v>7.7464300000000003E-3</v>
      </c>
      <c r="P4">
        <v>3902</v>
      </c>
      <c r="Q4" t="s">
        <v>413</v>
      </c>
      <c r="R4">
        <v>43302</v>
      </c>
      <c r="S4" t="s">
        <v>591</v>
      </c>
      <c r="T4">
        <v>1.071299E-2</v>
      </c>
      <c r="W4">
        <v>3902</v>
      </c>
      <c r="X4" t="s">
        <v>413</v>
      </c>
      <c r="Y4">
        <v>43302</v>
      </c>
      <c r="Z4" t="s">
        <v>591</v>
      </c>
      <c r="AA4">
        <v>1.071299E-2</v>
      </c>
      <c r="AD4">
        <v>3902</v>
      </c>
      <c r="AE4" t="s">
        <v>413</v>
      </c>
      <c r="AF4">
        <v>43302</v>
      </c>
      <c r="AG4" t="s">
        <v>591</v>
      </c>
      <c r="AH4">
        <v>1.071299E-2</v>
      </c>
      <c r="AI4" s="33">
        <f t="shared" ref="AI4:AI67" si="5">SUMIF($AF$3:$AF$399,AF4,$AH$3:$AH$399)</f>
        <v>1.071299E-2</v>
      </c>
      <c r="AJ4" s="33">
        <f t="shared" ref="AJ4:AJ67" si="6">IF(AF4=AF5,0,AI4)</f>
        <v>1.071299E-2</v>
      </c>
      <c r="AL4">
        <v>3902</v>
      </c>
      <c r="AM4" t="s">
        <v>413</v>
      </c>
      <c r="AO4">
        <v>43302</v>
      </c>
      <c r="AP4" t="s">
        <v>591</v>
      </c>
      <c r="AQ4">
        <v>1.071299E-2</v>
      </c>
      <c r="AR4">
        <f t="shared" ref="AR4:AR67" si="7">AQ4*100</f>
        <v>1.071299</v>
      </c>
      <c r="AS4">
        <v>442</v>
      </c>
    </row>
    <row r="5" spans="1:46" ht="14.45" hidden="1" x14ac:dyDescent="0.3">
      <c r="A5">
        <v>3901</v>
      </c>
      <c r="B5" t="s">
        <v>411</v>
      </c>
      <c r="C5">
        <v>43305</v>
      </c>
      <c r="D5">
        <v>2.5654900000000001E-3</v>
      </c>
      <c r="E5" t="s">
        <v>615</v>
      </c>
      <c r="F5">
        <f t="shared" si="2"/>
        <v>1.2827450000000001E-3</v>
      </c>
      <c r="H5">
        <v>3901</v>
      </c>
      <c r="I5" t="s">
        <v>411</v>
      </c>
      <c r="J5">
        <v>43302</v>
      </c>
      <c r="K5" t="s">
        <v>591</v>
      </c>
      <c r="L5">
        <v>1.001662E-2</v>
      </c>
      <c r="M5" s="33">
        <f t="shared" si="3"/>
        <v>1.071299E-2</v>
      </c>
      <c r="N5" s="33">
        <f t="shared" si="4"/>
        <v>0</v>
      </c>
      <c r="P5">
        <v>3902</v>
      </c>
      <c r="Q5" t="s">
        <v>413</v>
      </c>
      <c r="R5">
        <v>43304</v>
      </c>
      <c r="S5" t="s">
        <v>614</v>
      </c>
      <c r="T5">
        <v>5.3382100000000004E-3</v>
      </c>
      <c r="W5">
        <v>3902</v>
      </c>
      <c r="X5" t="s">
        <v>413</v>
      </c>
      <c r="Y5">
        <v>43304</v>
      </c>
      <c r="Z5" t="s">
        <v>614</v>
      </c>
      <c r="AA5">
        <v>5.3382100000000004E-3</v>
      </c>
      <c r="AD5">
        <v>3902</v>
      </c>
      <c r="AE5" t="s">
        <v>413</v>
      </c>
      <c r="AF5">
        <v>43304</v>
      </c>
      <c r="AG5" t="s">
        <v>614</v>
      </c>
      <c r="AH5">
        <v>5.3382100000000004E-3</v>
      </c>
      <c r="AI5" s="33">
        <f t="shared" si="5"/>
        <v>5.3382100000000004E-3</v>
      </c>
      <c r="AJ5" s="33">
        <f t="shared" si="6"/>
        <v>5.3382100000000004E-3</v>
      </c>
      <c r="AL5">
        <v>3902</v>
      </c>
      <c r="AM5" t="s">
        <v>413</v>
      </c>
      <c r="AO5">
        <v>43304</v>
      </c>
      <c r="AP5" t="s">
        <v>614</v>
      </c>
      <c r="AQ5">
        <v>5.3382100000000004E-3</v>
      </c>
      <c r="AR5">
        <f t="shared" si="7"/>
        <v>0.53382099999999999</v>
      </c>
      <c r="AS5">
        <v>513</v>
      </c>
    </row>
    <row r="6" spans="1:46" ht="14.45" hidden="1" x14ac:dyDescent="0.3">
      <c r="A6">
        <v>3901</v>
      </c>
      <c r="B6" t="s">
        <v>411</v>
      </c>
      <c r="C6">
        <v>43306</v>
      </c>
      <c r="D6">
        <v>4.5076700000000001E-3</v>
      </c>
      <c r="E6" t="s">
        <v>979</v>
      </c>
      <c r="F6">
        <f t="shared" si="2"/>
        <v>2.253835E-3</v>
      </c>
      <c r="H6">
        <v>3902</v>
      </c>
      <c r="I6" t="s">
        <v>413</v>
      </c>
      <c r="J6">
        <v>43302</v>
      </c>
      <c r="K6" t="s">
        <v>591</v>
      </c>
      <c r="L6">
        <v>6.9636999999999998E-4</v>
      </c>
      <c r="M6" s="33">
        <f t="shared" si="3"/>
        <v>1.071299E-2</v>
      </c>
      <c r="N6" s="33">
        <f t="shared" si="4"/>
        <v>1.071299E-2</v>
      </c>
      <c r="P6">
        <v>3901</v>
      </c>
      <c r="Q6" t="s">
        <v>411</v>
      </c>
      <c r="R6">
        <v>43305</v>
      </c>
      <c r="S6" t="s">
        <v>615</v>
      </c>
      <c r="T6">
        <v>1.2827450000000001E-3</v>
      </c>
      <c r="W6">
        <v>3901</v>
      </c>
      <c r="X6" t="s">
        <v>411</v>
      </c>
      <c r="Y6">
        <v>43305</v>
      </c>
      <c r="Z6" t="s">
        <v>615</v>
      </c>
      <c r="AA6">
        <v>1.2827450000000001E-3</v>
      </c>
      <c r="AD6">
        <v>3901</v>
      </c>
      <c r="AE6" t="s">
        <v>411</v>
      </c>
      <c r="AF6">
        <v>43305</v>
      </c>
      <c r="AG6" t="s">
        <v>615</v>
      </c>
      <c r="AH6">
        <v>1.2827450000000001E-3</v>
      </c>
      <c r="AI6" s="33">
        <f t="shared" si="5"/>
        <v>1.2827450000000001E-3</v>
      </c>
      <c r="AJ6" s="33">
        <f t="shared" si="6"/>
        <v>1.2827450000000001E-3</v>
      </c>
      <c r="AL6">
        <v>3901</v>
      </c>
      <c r="AM6" t="s">
        <v>411</v>
      </c>
      <c r="AO6">
        <v>43305</v>
      </c>
      <c r="AP6" t="s">
        <v>615</v>
      </c>
      <c r="AQ6">
        <v>1.2827450000000001E-3</v>
      </c>
      <c r="AR6">
        <f t="shared" si="7"/>
        <v>0.12827450000000001</v>
      </c>
      <c r="AS6">
        <v>595</v>
      </c>
    </row>
    <row r="7" spans="1:46" ht="14.45" hidden="1" x14ac:dyDescent="0.3">
      <c r="A7">
        <v>3901</v>
      </c>
      <c r="B7" t="s">
        <v>411</v>
      </c>
      <c r="C7">
        <v>43320</v>
      </c>
      <c r="D7">
        <v>8.6119999999999995E-5</v>
      </c>
      <c r="E7" t="s">
        <v>654</v>
      </c>
      <c r="F7">
        <f t="shared" si="2"/>
        <v>4.3059999999999998E-5</v>
      </c>
      <c r="H7">
        <v>3901</v>
      </c>
      <c r="I7" t="s">
        <v>411</v>
      </c>
      <c r="J7">
        <v>43304</v>
      </c>
      <c r="K7" t="s">
        <v>614</v>
      </c>
      <c r="L7">
        <v>4.8226950000000001E-3</v>
      </c>
      <c r="M7" s="33">
        <f t="shared" si="3"/>
        <v>5.3382100000000004E-3</v>
      </c>
      <c r="N7" s="33">
        <f t="shared" si="4"/>
        <v>0</v>
      </c>
      <c r="P7">
        <v>3901</v>
      </c>
      <c r="Q7" t="s">
        <v>411</v>
      </c>
      <c r="R7">
        <v>43306</v>
      </c>
      <c r="S7" t="s">
        <v>979</v>
      </c>
      <c r="T7">
        <v>2.253835E-3</v>
      </c>
      <c r="W7">
        <v>3901</v>
      </c>
      <c r="X7" t="s">
        <v>411</v>
      </c>
      <c r="Y7">
        <v>43306</v>
      </c>
      <c r="Z7" t="s">
        <v>979</v>
      </c>
      <c r="AA7">
        <v>2.253835E-3</v>
      </c>
      <c r="AD7">
        <v>3901</v>
      </c>
      <c r="AE7" t="s">
        <v>411</v>
      </c>
      <c r="AF7">
        <v>43306</v>
      </c>
      <c r="AG7" t="s">
        <v>979</v>
      </c>
      <c r="AH7">
        <v>2.253835E-3</v>
      </c>
      <c r="AI7" s="33">
        <f t="shared" si="5"/>
        <v>2.253835E-3</v>
      </c>
      <c r="AJ7" s="33">
        <f t="shared" si="6"/>
        <v>2.253835E-3</v>
      </c>
      <c r="AL7">
        <v>3901</v>
      </c>
      <c r="AM7" t="s">
        <v>411</v>
      </c>
      <c r="AO7">
        <v>43306</v>
      </c>
      <c r="AP7" t="s">
        <v>979</v>
      </c>
      <c r="AQ7">
        <v>2.253835E-3</v>
      </c>
      <c r="AR7">
        <f t="shared" si="7"/>
        <v>0.22538350000000001</v>
      </c>
      <c r="AS7">
        <v>493</v>
      </c>
    </row>
    <row r="8" spans="1:46" ht="14.45" hidden="1" x14ac:dyDescent="0.3">
      <c r="A8">
        <v>3901</v>
      </c>
      <c r="B8" t="s">
        <v>411</v>
      </c>
      <c r="C8">
        <v>43365</v>
      </c>
      <c r="D8">
        <v>1.1294600000000001E-3</v>
      </c>
      <c r="E8" t="s">
        <v>655</v>
      </c>
      <c r="F8">
        <f t="shared" si="2"/>
        <v>5.6473000000000005E-4</v>
      </c>
      <c r="H8">
        <v>3902</v>
      </c>
      <c r="I8" t="s">
        <v>413</v>
      </c>
      <c r="J8">
        <v>43304</v>
      </c>
      <c r="K8" t="s">
        <v>614</v>
      </c>
      <c r="L8">
        <v>5.1551500000000003E-4</v>
      </c>
      <c r="M8" s="33">
        <f t="shared" si="3"/>
        <v>5.3382100000000004E-3</v>
      </c>
      <c r="N8" s="33">
        <f t="shared" si="4"/>
        <v>5.3382100000000004E-3</v>
      </c>
      <c r="P8">
        <v>3902</v>
      </c>
      <c r="Q8" t="s">
        <v>413</v>
      </c>
      <c r="R8">
        <v>43314</v>
      </c>
      <c r="S8" t="s">
        <v>1008</v>
      </c>
      <c r="T8">
        <v>5.1024999999999996E-4</v>
      </c>
      <c r="W8">
        <v>3902</v>
      </c>
      <c r="X8" t="s">
        <v>413</v>
      </c>
      <c r="Y8">
        <v>43314</v>
      </c>
      <c r="Z8" t="s">
        <v>1008</v>
      </c>
      <c r="AA8">
        <v>5.1024999999999996E-4</v>
      </c>
      <c r="AD8">
        <v>3902</v>
      </c>
      <c r="AE8" t="s">
        <v>413</v>
      </c>
      <c r="AF8">
        <v>43314</v>
      </c>
      <c r="AG8" t="s">
        <v>1008</v>
      </c>
      <c r="AH8">
        <v>5.1024999999999996E-4</v>
      </c>
      <c r="AI8" s="33">
        <f t="shared" si="5"/>
        <v>5.1024999999999996E-4</v>
      </c>
      <c r="AJ8" s="33">
        <f t="shared" si="6"/>
        <v>5.1024999999999996E-4</v>
      </c>
      <c r="AL8">
        <v>3902</v>
      </c>
      <c r="AM8" t="s">
        <v>413</v>
      </c>
      <c r="AO8">
        <v>43314</v>
      </c>
      <c r="AP8" t="s">
        <v>1008</v>
      </c>
      <c r="AQ8">
        <v>5.1024999999999996E-4</v>
      </c>
      <c r="AR8">
        <f t="shared" si="7"/>
        <v>5.1024999999999994E-2</v>
      </c>
      <c r="AS8">
        <v>692</v>
      </c>
    </row>
    <row r="9" spans="1:46" ht="14.45" hidden="1" x14ac:dyDescent="0.3">
      <c r="A9">
        <v>3901</v>
      </c>
      <c r="B9" t="s">
        <v>411</v>
      </c>
      <c r="C9">
        <v>43366</v>
      </c>
      <c r="D9">
        <v>1.2121E-4</v>
      </c>
      <c r="E9" t="s">
        <v>647</v>
      </c>
      <c r="F9">
        <f t="shared" si="2"/>
        <v>6.0605E-5</v>
      </c>
      <c r="H9">
        <v>3901</v>
      </c>
      <c r="I9" t="s">
        <v>411</v>
      </c>
      <c r="J9">
        <v>43305</v>
      </c>
      <c r="K9" t="s">
        <v>615</v>
      </c>
      <c r="L9">
        <v>1.2827450000000001E-3</v>
      </c>
      <c r="M9" s="33">
        <f t="shared" si="3"/>
        <v>1.2827450000000001E-3</v>
      </c>
      <c r="N9" s="33">
        <f t="shared" si="4"/>
        <v>1.2827450000000001E-3</v>
      </c>
      <c r="P9">
        <v>3901</v>
      </c>
      <c r="Q9" t="s">
        <v>411</v>
      </c>
      <c r="R9">
        <v>43320</v>
      </c>
      <c r="S9" t="s">
        <v>654</v>
      </c>
      <c r="T9">
        <v>4.3059999999999998E-5</v>
      </c>
      <c r="W9">
        <v>3901</v>
      </c>
      <c r="X9" t="s">
        <v>411</v>
      </c>
      <c r="Y9">
        <v>43320</v>
      </c>
      <c r="Z9" t="s">
        <v>654</v>
      </c>
      <c r="AA9">
        <v>4.3059999999999998E-5</v>
      </c>
      <c r="AD9">
        <v>3901</v>
      </c>
      <c r="AE9" t="s">
        <v>411</v>
      </c>
      <c r="AF9">
        <v>43320</v>
      </c>
      <c r="AG9" t="s">
        <v>654</v>
      </c>
      <c r="AH9">
        <v>4.3059999999999998E-5</v>
      </c>
      <c r="AI9" s="33">
        <f t="shared" si="5"/>
        <v>4.3059999999999998E-5</v>
      </c>
      <c r="AJ9" s="33">
        <f t="shared" si="6"/>
        <v>4.3059999999999998E-5</v>
      </c>
      <c r="AL9">
        <v>3901</v>
      </c>
      <c r="AM9" t="s">
        <v>411</v>
      </c>
      <c r="AO9">
        <v>43320</v>
      </c>
      <c r="AP9" t="s">
        <v>654</v>
      </c>
      <c r="AQ9">
        <v>4.3059999999999998E-5</v>
      </c>
      <c r="AR9">
        <f t="shared" si="7"/>
        <v>4.3059999999999999E-3</v>
      </c>
      <c r="AS9">
        <v>396</v>
      </c>
    </row>
    <row r="10" spans="1:46" ht="14.45" hidden="1" x14ac:dyDescent="0.3">
      <c r="A10">
        <v>3901</v>
      </c>
      <c r="B10" t="s">
        <v>411</v>
      </c>
      <c r="C10">
        <v>43370</v>
      </c>
      <c r="D10">
        <v>2.6103999999999998E-4</v>
      </c>
      <c r="E10" t="s">
        <v>279</v>
      </c>
      <c r="F10">
        <f t="shared" si="2"/>
        <v>1.3051999999999999E-4</v>
      </c>
      <c r="H10">
        <v>3901</v>
      </c>
      <c r="I10" t="s">
        <v>411</v>
      </c>
      <c r="J10">
        <v>43306</v>
      </c>
      <c r="K10" t="s">
        <v>979</v>
      </c>
      <c r="L10">
        <v>2.253835E-3</v>
      </c>
      <c r="M10" s="33">
        <f t="shared" si="3"/>
        <v>2.253835E-3</v>
      </c>
      <c r="N10" s="33">
        <f t="shared" si="4"/>
        <v>2.253835E-3</v>
      </c>
      <c r="P10">
        <v>3902</v>
      </c>
      <c r="Q10" t="s">
        <v>413</v>
      </c>
      <c r="R10">
        <v>43365</v>
      </c>
      <c r="S10" t="s">
        <v>655</v>
      </c>
      <c r="T10">
        <v>1.19195E-3</v>
      </c>
      <c r="W10">
        <v>3902</v>
      </c>
      <c r="X10" t="s">
        <v>413</v>
      </c>
      <c r="Y10">
        <v>43365</v>
      </c>
      <c r="Z10" t="s">
        <v>655</v>
      </c>
      <c r="AA10">
        <v>1.19195E-3</v>
      </c>
      <c r="AD10">
        <v>3902</v>
      </c>
      <c r="AE10" t="s">
        <v>413</v>
      </c>
      <c r="AF10">
        <v>43365</v>
      </c>
      <c r="AG10" t="s">
        <v>655</v>
      </c>
      <c r="AH10">
        <v>1.19195E-3</v>
      </c>
      <c r="AI10" s="33">
        <f t="shared" si="5"/>
        <v>1.19195E-3</v>
      </c>
      <c r="AJ10" s="33">
        <f t="shared" si="6"/>
        <v>1.19195E-3</v>
      </c>
      <c r="AL10">
        <v>3902</v>
      </c>
      <c r="AM10" t="s">
        <v>413</v>
      </c>
      <c r="AO10">
        <v>43365</v>
      </c>
      <c r="AP10" t="s">
        <v>655</v>
      </c>
      <c r="AQ10">
        <v>1.19195E-3</v>
      </c>
      <c r="AR10">
        <f t="shared" si="7"/>
        <v>0.119195</v>
      </c>
      <c r="AS10">
        <v>682</v>
      </c>
    </row>
    <row r="11" spans="1:46" ht="14.45" hidden="1" x14ac:dyDescent="0.3">
      <c r="A11">
        <v>3901</v>
      </c>
      <c r="B11" t="s">
        <v>411</v>
      </c>
      <c r="C11">
        <v>43431</v>
      </c>
      <c r="D11">
        <v>2.9179200000000001E-3</v>
      </c>
      <c r="E11" t="s">
        <v>621</v>
      </c>
      <c r="F11">
        <f t="shared" si="2"/>
        <v>1.45896E-3</v>
      </c>
      <c r="H11">
        <v>3902</v>
      </c>
      <c r="I11" t="s">
        <v>413</v>
      </c>
      <c r="J11">
        <v>43314</v>
      </c>
      <c r="K11" t="s">
        <v>1008</v>
      </c>
      <c r="L11">
        <v>5.1024999999999996E-4</v>
      </c>
      <c r="M11" s="33">
        <f t="shared" si="3"/>
        <v>5.1024999999999996E-4</v>
      </c>
      <c r="N11" s="33">
        <f t="shared" si="4"/>
        <v>5.1024999999999996E-4</v>
      </c>
      <c r="P11">
        <v>3902</v>
      </c>
      <c r="Q11" t="s">
        <v>413</v>
      </c>
      <c r="R11">
        <v>43366</v>
      </c>
      <c r="S11" t="s">
        <v>647</v>
      </c>
      <c r="T11">
        <v>4.7031850000000004E-3</v>
      </c>
      <c r="W11">
        <v>3902</v>
      </c>
      <c r="X11" t="s">
        <v>413</v>
      </c>
      <c r="Y11">
        <v>43366</v>
      </c>
      <c r="Z11" t="s">
        <v>647</v>
      </c>
      <c r="AA11">
        <v>4.7031850000000004E-3</v>
      </c>
      <c r="AD11">
        <v>3902</v>
      </c>
      <c r="AE11" t="s">
        <v>413</v>
      </c>
      <c r="AF11">
        <v>43366</v>
      </c>
      <c r="AG11" t="s">
        <v>647</v>
      </c>
      <c r="AH11">
        <v>4.7031850000000004E-3</v>
      </c>
      <c r="AI11" s="33">
        <f t="shared" si="5"/>
        <v>4.7031850000000004E-3</v>
      </c>
      <c r="AJ11" s="33">
        <f t="shared" si="6"/>
        <v>4.7031850000000004E-3</v>
      </c>
      <c r="AL11">
        <v>3902</v>
      </c>
      <c r="AM11" t="s">
        <v>413</v>
      </c>
      <c r="AO11">
        <v>43366</v>
      </c>
      <c r="AP11" t="s">
        <v>647</v>
      </c>
      <c r="AQ11">
        <v>4.7031850000000004E-3</v>
      </c>
      <c r="AR11">
        <f t="shared" si="7"/>
        <v>0.47031850000000003</v>
      </c>
      <c r="AS11">
        <v>395</v>
      </c>
    </row>
    <row r="12" spans="1:46" ht="14.45" hidden="1" x14ac:dyDescent="0.3">
      <c r="A12">
        <v>3901</v>
      </c>
      <c r="B12" t="s">
        <v>411</v>
      </c>
      <c r="C12">
        <v>43432</v>
      </c>
      <c r="D12">
        <v>2.4048E-4</v>
      </c>
      <c r="E12" t="s">
        <v>606</v>
      </c>
      <c r="F12">
        <f t="shared" si="2"/>
        <v>1.2024E-4</v>
      </c>
      <c r="H12">
        <v>3901</v>
      </c>
      <c r="I12" t="s">
        <v>411</v>
      </c>
      <c r="J12">
        <v>43320</v>
      </c>
      <c r="K12" t="s">
        <v>654</v>
      </c>
      <c r="L12">
        <v>4.3059999999999998E-5</v>
      </c>
      <c r="M12" s="33">
        <f t="shared" si="3"/>
        <v>4.3059999999999998E-5</v>
      </c>
      <c r="N12" s="33">
        <f t="shared" si="4"/>
        <v>4.3059999999999998E-5</v>
      </c>
      <c r="P12">
        <v>3902</v>
      </c>
      <c r="Q12" t="s">
        <v>413</v>
      </c>
      <c r="R12">
        <v>43369</v>
      </c>
      <c r="S12" t="s">
        <v>13</v>
      </c>
      <c r="T12">
        <v>7.3366280000000006E-2</v>
      </c>
      <c r="W12">
        <v>3902</v>
      </c>
      <c r="X12" t="s">
        <v>413</v>
      </c>
      <c r="Y12">
        <v>43369</v>
      </c>
      <c r="Z12" t="s">
        <v>13</v>
      </c>
      <c r="AA12">
        <v>7.3366280000000006E-2</v>
      </c>
      <c r="AD12">
        <v>3902</v>
      </c>
      <c r="AE12" t="s">
        <v>413</v>
      </c>
      <c r="AF12">
        <v>43369</v>
      </c>
      <c r="AG12" t="s">
        <v>13</v>
      </c>
      <c r="AH12">
        <v>7.3366280000000006E-2</v>
      </c>
      <c r="AI12" s="33">
        <f t="shared" si="5"/>
        <v>7.3366280000000006E-2</v>
      </c>
      <c r="AJ12" s="33">
        <f t="shared" si="6"/>
        <v>7.3366280000000006E-2</v>
      </c>
      <c r="AL12">
        <v>3902</v>
      </c>
      <c r="AM12" t="s">
        <v>413</v>
      </c>
      <c r="AO12">
        <v>43369</v>
      </c>
      <c r="AP12" t="s">
        <v>13</v>
      </c>
      <c r="AQ12">
        <v>7.3366280000000006E-2</v>
      </c>
      <c r="AR12">
        <f t="shared" si="7"/>
        <v>7.336628000000001</v>
      </c>
      <c r="AS12">
        <v>680</v>
      </c>
    </row>
    <row r="13" spans="1:46" ht="14.45" hidden="1" x14ac:dyDescent="0.3">
      <c r="A13">
        <v>3901</v>
      </c>
      <c r="B13" t="s">
        <v>411</v>
      </c>
      <c r="C13">
        <v>43433</v>
      </c>
      <c r="D13">
        <v>7.7509999999999995E-5</v>
      </c>
      <c r="E13" t="s">
        <v>622</v>
      </c>
      <c r="F13">
        <f t="shared" si="2"/>
        <v>3.8754999999999997E-5</v>
      </c>
      <c r="H13">
        <v>3901</v>
      </c>
      <c r="I13" t="s">
        <v>411</v>
      </c>
      <c r="J13">
        <v>43365</v>
      </c>
      <c r="K13" t="s">
        <v>655</v>
      </c>
      <c r="L13">
        <v>5.6473000000000005E-4</v>
      </c>
      <c r="M13" s="33">
        <f t="shared" si="3"/>
        <v>1.19195E-3</v>
      </c>
      <c r="N13" s="33">
        <f t="shared" si="4"/>
        <v>0</v>
      </c>
      <c r="P13">
        <v>3902</v>
      </c>
      <c r="Q13" t="s">
        <v>413</v>
      </c>
      <c r="R13">
        <v>43370</v>
      </c>
      <c r="S13" t="s">
        <v>279</v>
      </c>
      <c r="T13">
        <v>0.14657906500000001</v>
      </c>
      <c r="W13">
        <v>3902</v>
      </c>
      <c r="X13" t="s">
        <v>413</v>
      </c>
      <c r="Y13">
        <v>43370</v>
      </c>
      <c r="Z13" t="s">
        <v>279</v>
      </c>
      <c r="AA13">
        <v>0.14657906500000001</v>
      </c>
      <c r="AD13">
        <v>3902</v>
      </c>
      <c r="AE13" t="s">
        <v>413</v>
      </c>
      <c r="AF13">
        <v>43370</v>
      </c>
      <c r="AG13" t="s">
        <v>279</v>
      </c>
      <c r="AH13">
        <v>0.14657906500000001</v>
      </c>
      <c r="AI13" s="33">
        <f t="shared" si="5"/>
        <v>0.14657906500000001</v>
      </c>
      <c r="AJ13" s="33">
        <f t="shared" si="6"/>
        <v>0.14657906500000001</v>
      </c>
      <c r="AL13">
        <v>3902</v>
      </c>
      <c r="AM13" t="s">
        <v>413</v>
      </c>
      <c r="AO13">
        <v>43370</v>
      </c>
      <c r="AP13" t="s">
        <v>279</v>
      </c>
      <c r="AQ13">
        <v>0.14657906500000001</v>
      </c>
      <c r="AR13">
        <f t="shared" si="7"/>
        <v>14.657906500000001</v>
      </c>
      <c r="AS13">
        <v>455</v>
      </c>
    </row>
    <row r="14" spans="1:46" ht="14.45" hidden="1" x14ac:dyDescent="0.3">
      <c r="A14">
        <v>3901</v>
      </c>
      <c r="B14" t="s">
        <v>411</v>
      </c>
      <c r="C14">
        <v>43435</v>
      </c>
      <c r="D14">
        <v>1.9922039999999998E-2</v>
      </c>
      <c r="E14" t="s">
        <v>623</v>
      </c>
      <c r="F14">
        <f t="shared" si="2"/>
        <v>9.9610199999999992E-3</v>
      </c>
      <c r="H14">
        <v>3902</v>
      </c>
      <c r="I14" t="s">
        <v>413</v>
      </c>
      <c r="J14">
        <v>43365</v>
      </c>
      <c r="K14" t="s">
        <v>655</v>
      </c>
      <c r="L14">
        <v>6.2721999999999995E-4</v>
      </c>
      <c r="M14" s="33">
        <f t="shared" si="3"/>
        <v>1.19195E-3</v>
      </c>
      <c r="N14" s="33">
        <f t="shared" si="4"/>
        <v>1.19195E-3</v>
      </c>
      <c r="P14">
        <v>3902</v>
      </c>
      <c r="Q14" t="s">
        <v>413</v>
      </c>
      <c r="R14">
        <v>43373</v>
      </c>
      <c r="S14" t="s">
        <v>657</v>
      </c>
      <c r="T14">
        <v>2.9143649999999999E-3</v>
      </c>
      <c r="W14">
        <v>3902</v>
      </c>
      <c r="X14" t="s">
        <v>413</v>
      </c>
      <c r="Y14">
        <v>43373</v>
      </c>
      <c r="Z14" t="s">
        <v>657</v>
      </c>
      <c r="AA14">
        <v>2.9143649999999999E-3</v>
      </c>
      <c r="AD14">
        <v>3902</v>
      </c>
      <c r="AE14" t="s">
        <v>413</v>
      </c>
      <c r="AF14">
        <v>43373</v>
      </c>
      <c r="AG14" t="s">
        <v>657</v>
      </c>
      <c r="AH14">
        <v>2.9143649999999999E-3</v>
      </c>
      <c r="AI14" s="33">
        <f t="shared" si="5"/>
        <v>2.9143649999999999E-3</v>
      </c>
      <c r="AJ14" s="33">
        <f t="shared" si="6"/>
        <v>2.9143649999999999E-3</v>
      </c>
      <c r="AL14">
        <v>3902</v>
      </c>
      <c r="AM14" t="s">
        <v>413</v>
      </c>
      <c r="AO14">
        <v>43373</v>
      </c>
      <c r="AP14" t="s">
        <v>657</v>
      </c>
      <c r="AQ14">
        <v>2.9143649999999999E-3</v>
      </c>
      <c r="AR14">
        <f t="shared" si="7"/>
        <v>0.29143649999999999</v>
      </c>
      <c r="AS14">
        <v>406</v>
      </c>
    </row>
    <row r="15" spans="1:46" ht="14.45" hidden="1" x14ac:dyDescent="0.3">
      <c r="A15">
        <v>3901</v>
      </c>
      <c r="B15" t="s">
        <v>411</v>
      </c>
      <c r="C15">
        <v>43446</v>
      </c>
      <c r="D15">
        <v>5.3481999999999998E-4</v>
      </c>
      <c r="E15" t="s">
        <v>1036</v>
      </c>
      <c r="F15">
        <f t="shared" si="2"/>
        <v>2.6740999999999999E-4</v>
      </c>
      <c r="H15">
        <v>3901</v>
      </c>
      <c r="I15" t="s">
        <v>411</v>
      </c>
      <c r="J15">
        <v>43366</v>
      </c>
      <c r="K15" t="s">
        <v>647</v>
      </c>
      <c r="L15">
        <v>6.0605E-5</v>
      </c>
      <c r="M15" s="33">
        <f t="shared" si="3"/>
        <v>4.7031850000000004E-3</v>
      </c>
      <c r="N15" s="33">
        <f t="shared" si="4"/>
        <v>0</v>
      </c>
      <c r="P15">
        <v>3902</v>
      </c>
      <c r="Q15" t="s">
        <v>413</v>
      </c>
      <c r="R15">
        <v>43374</v>
      </c>
      <c r="S15" t="s">
        <v>593</v>
      </c>
      <c r="T15">
        <v>4.4530999999999998E-4</v>
      </c>
      <c r="W15">
        <v>3902</v>
      </c>
      <c r="X15" t="s">
        <v>413</v>
      </c>
      <c r="Y15">
        <v>43374</v>
      </c>
      <c r="Z15" t="s">
        <v>593</v>
      </c>
      <c r="AA15">
        <v>4.4530999999999998E-4</v>
      </c>
      <c r="AD15">
        <v>3902</v>
      </c>
      <c r="AE15" t="s">
        <v>413</v>
      </c>
      <c r="AF15">
        <v>43374</v>
      </c>
      <c r="AG15" t="s">
        <v>593</v>
      </c>
      <c r="AH15">
        <v>4.4530999999999998E-4</v>
      </c>
      <c r="AI15" s="33">
        <f t="shared" si="5"/>
        <v>4.4530999999999998E-4</v>
      </c>
      <c r="AJ15" s="33">
        <f t="shared" si="6"/>
        <v>4.4530999999999998E-4</v>
      </c>
      <c r="AL15">
        <v>3902</v>
      </c>
      <c r="AM15" t="s">
        <v>413</v>
      </c>
      <c r="AO15">
        <v>43374</v>
      </c>
      <c r="AP15" t="s">
        <v>593</v>
      </c>
      <c r="AQ15">
        <v>4.4530999999999998E-4</v>
      </c>
      <c r="AR15">
        <f t="shared" si="7"/>
        <v>4.4531000000000001E-2</v>
      </c>
      <c r="AS15">
        <v>432</v>
      </c>
    </row>
    <row r="16" spans="1:46" ht="14.45" hidden="1" x14ac:dyDescent="0.3">
      <c r="A16">
        <v>3901</v>
      </c>
      <c r="B16" t="s">
        <v>411</v>
      </c>
      <c r="C16">
        <v>43451</v>
      </c>
      <c r="D16">
        <v>2.59071E-3</v>
      </c>
      <c r="E16" t="s">
        <v>980</v>
      </c>
      <c r="F16">
        <f t="shared" si="2"/>
        <v>1.295355E-3</v>
      </c>
      <c r="H16">
        <v>3902</v>
      </c>
      <c r="I16" t="s">
        <v>413</v>
      </c>
      <c r="J16">
        <v>43366</v>
      </c>
      <c r="K16" t="s">
        <v>647</v>
      </c>
      <c r="L16">
        <v>4.6425800000000003E-3</v>
      </c>
      <c r="M16" s="33">
        <f t="shared" si="3"/>
        <v>4.7031850000000004E-3</v>
      </c>
      <c r="N16" s="33">
        <f t="shared" si="4"/>
        <v>4.7031850000000004E-3</v>
      </c>
      <c r="P16">
        <v>3902</v>
      </c>
      <c r="Q16" t="s">
        <v>413</v>
      </c>
      <c r="R16">
        <v>43376</v>
      </c>
      <c r="S16" t="s">
        <v>991</v>
      </c>
      <c r="T16">
        <v>7.4268000000000001E-4</v>
      </c>
      <c r="W16">
        <v>3902</v>
      </c>
      <c r="X16" t="s">
        <v>413</v>
      </c>
      <c r="Y16">
        <v>43376</v>
      </c>
      <c r="Z16" t="s">
        <v>991</v>
      </c>
      <c r="AA16">
        <v>7.4268000000000001E-4</v>
      </c>
      <c r="AD16">
        <v>3902</v>
      </c>
      <c r="AE16" t="s">
        <v>413</v>
      </c>
      <c r="AF16">
        <v>43376</v>
      </c>
      <c r="AG16" t="s">
        <v>991</v>
      </c>
      <c r="AH16">
        <v>7.4268000000000001E-4</v>
      </c>
      <c r="AI16" s="33">
        <f t="shared" si="5"/>
        <v>7.4268000000000001E-4</v>
      </c>
      <c r="AJ16" s="33">
        <f t="shared" si="6"/>
        <v>7.4268000000000001E-4</v>
      </c>
      <c r="AL16">
        <v>3902</v>
      </c>
      <c r="AM16" t="s">
        <v>413</v>
      </c>
      <c r="AO16">
        <v>43376</v>
      </c>
      <c r="AP16" t="s">
        <v>991</v>
      </c>
      <c r="AQ16">
        <v>7.4268000000000001E-4</v>
      </c>
      <c r="AR16">
        <f t="shared" si="7"/>
        <v>7.4268000000000001E-2</v>
      </c>
      <c r="AS16">
        <v>2261</v>
      </c>
    </row>
    <row r="17" spans="1:45" ht="14.45" hidden="1" x14ac:dyDescent="0.3">
      <c r="A17">
        <v>3901</v>
      </c>
      <c r="B17" t="s">
        <v>411</v>
      </c>
      <c r="C17">
        <v>43551</v>
      </c>
      <c r="D17">
        <v>0.10234846</v>
      </c>
      <c r="E17" t="s">
        <v>607</v>
      </c>
      <c r="F17">
        <f t="shared" si="2"/>
        <v>5.1174230000000001E-2</v>
      </c>
      <c r="H17">
        <v>3902</v>
      </c>
      <c r="I17" t="s">
        <v>413</v>
      </c>
      <c r="J17">
        <v>43369</v>
      </c>
      <c r="K17" t="s">
        <v>13</v>
      </c>
      <c r="L17">
        <v>7.3366280000000006E-2</v>
      </c>
      <c r="M17" s="33">
        <f t="shared" si="3"/>
        <v>7.3366280000000006E-2</v>
      </c>
      <c r="N17" s="33">
        <f t="shared" si="4"/>
        <v>7.3366280000000006E-2</v>
      </c>
      <c r="P17">
        <v>3902</v>
      </c>
      <c r="Q17" t="s">
        <v>413</v>
      </c>
      <c r="R17">
        <v>43404</v>
      </c>
      <c r="S17" t="s">
        <v>594</v>
      </c>
      <c r="T17">
        <v>5.8594999999999997E-5</v>
      </c>
      <c r="W17">
        <v>3902</v>
      </c>
      <c r="X17" t="s">
        <v>413</v>
      </c>
      <c r="Y17">
        <v>43404</v>
      </c>
      <c r="Z17" t="s">
        <v>594</v>
      </c>
      <c r="AA17">
        <v>5.8594999999999997E-5</v>
      </c>
      <c r="AD17">
        <v>3902</v>
      </c>
      <c r="AE17" t="s">
        <v>413</v>
      </c>
      <c r="AF17">
        <v>43404</v>
      </c>
      <c r="AG17" t="s">
        <v>594</v>
      </c>
      <c r="AH17">
        <v>5.8594999999999997E-5</v>
      </c>
      <c r="AI17" s="33">
        <f t="shared" si="5"/>
        <v>5.8594999999999997E-5</v>
      </c>
      <c r="AJ17" s="33">
        <f t="shared" si="6"/>
        <v>5.8594999999999997E-5</v>
      </c>
      <c r="AL17">
        <v>3902</v>
      </c>
      <c r="AM17" t="s">
        <v>413</v>
      </c>
      <c r="AO17">
        <v>43404</v>
      </c>
      <c r="AP17" t="s">
        <v>594</v>
      </c>
      <c r="AQ17">
        <v>5.8594999999999997E-5</v>
      </c>
      <c r="AR17">
        <f t="shared" si="7"/>
        <v>5.8595000000000001E-3</v>
      </c>
      <c r="AS17">
        <v>280</v>
      </c>
    </row>
    <row r="18" spans="1:45" ht="14.45" hidden="1" x14ac:dyDescent="0.3">
      <c r="A18">
        <v>3901</v>
      </c>
      <c r="B18" t="s">
        <v>411</v>
      </c>
      <c r="C18">
        <v>43552</v>
      </c>
      <c r="D18">
        <v>2.3459900000000001E-3</v>
      </c>
      <c r="E18" t="s">
        <v>596</v>
      </c>
      <c r="F18">
        <f t="shared" si="2"/>
        <v>1.172995E-3</v>
      </c>
      <c r="H18">
        <v>3901</v>
      </c>
      <c r="I18" t="s">
        <v>411</v>
      </c>
      <c r="J18">
        <v>43370</v>
      </c>
      <c r="K18" t="s">
        <v>279</v>
      </c>
      <c r="L18">
        <v>1.3051999999999999E-4</v>
      </c>
      <c r="M18" s="33">
        <f t="shared" si="3"/>
        <v>0.14657906500000001</v>
      </c>
      <c r="N18" s="33">
        <f t="shared" si="4"/>
        <v>0</v>
      </c>
      <c r="P18">
        <v>3902</v>
      </c>
      <c r="Q18" t="s">
        <v>413</v>
      </c>
      <c r="R18">
        <v>43431</v>
      </c>
      <c r="S18" t="s">
        <v>621</v>
      </c>
      <c r="T18">
        <v>1.5042550000000001E-3</v>
      </c>
      <c r="W18">
        <v>3902</v>
      </c>
      <c r="X18" t="s">
        <v>413</v>
      </c>
      <c r="Y18">
        <v>43431</v>
      </c>
      <c r="Z18" t="s">
        <v>621</v>
      </c>
      <c r="AA18">
        <v>1.5042550000000001E-3</v>
      </c>
      <c r="AD18">
        <v>3902</v>
      </c>
      <c r="AE18" t="s">
        <v>413</v>
      </c>
      <c r="AF18">
        <v>43431</v>
      </c>
      <c r="AG18" t="s">
        <v>621</v>
      </c>
      <c r="AH18">
        <v>1.5042550000000001E-3</v>
      </c>
      <c r="AI18" s="33">
        <f t="shared" si="5"/>
        <v>1.5042550000000001E-3</v>
      </c>
      <c r="AJ18" s="33">
        <f t="shared" si="6"/>
        <v>1.5042550000000001E-3</v>
      </c>
      <c r="AL18">
        <v>3902</v>
      </c>
      <c r="AM18" t="s">
        <v>413</v>
      </c>
      <c r="AO18">
        <v>43431</v>
      </c>
      <c r="AP18" t="s">
        <v>621</v>
      </c>
      <c r="AQ18">
        <v>1.5042550000000001E-3</v>
      </c>
      <c r="AR18">
        <f t="shared" si="7"/>
        <v>0.15042550000000002</v>
      </c>
      <c r="AS18">
        <v>684</v>
      </c>
    </row>
    <row r="19" spans="1:45" ht="14.45" hidden="1" x14ac:dyDescent="0.3">
      <c r="A19">
        <v>3901</v>
      </c>
      <c r="B19" t="s">
        <v>411</v>
      </c>
      <c r="C19">
        <v>43560</v>
      </c>
      <c r="D19">
        <v>2.4235200000000002E-3</v>
      </c>
      <c r="E19" t="s">
        <v>624</v>
      </c>
      <c r="F19">
        <f t="shared" si="2"/>
        <v>1.2117600000000001E-3</v>
      </c>
      <c r="H19">
        <v>3902</v>
      </c>
      <c r="I19" t="s">
        <v>413</v>
      </c>
      <c r="J19">
        <v>43370</v>
      </c>
      <c r="K19" t="s">
        <v>279</v>
      </c>
      <c r="L19">
        <v>0.14644854500000001</v>
      </c>
      <c r="M19" s="33">
        <f t="shared" si="3"/>
        <v>0.14657906500000001</v>
      </c>
      <c r="N19" s="33">
        <f t="shared" si="4"/>
        <v>0.14657906500000001</v>
      </c>
      <c r="P19">
        <v>3901</v>
      </c>
      <c r="Q19" t="s">
        <v>411</v>
      </c>
      <c r="R19">
        <v>43432</v>
      </c>
      <c r="S19" t="s">
        <v>606</v>
      </c>
      <c r="T19">
        <v>1.2024E-4</v>
      </c>
      <c r="W19">
        <v>3901</v>
      </c>
      <c r="X19" t="s">
        <v>411</v>
      </c>
      <c r="Y19">
        <v>43432</v>
      </c>
      <c r="Z19" t="s">
        <v>606</v>
      </c>
      <c r="AA19">
        <v>1.2024E-4</v>
      </c>
      <c r="AD19">
        <v>3901</v>
      </c>
      <c r="AE19" t="s">
        <v>411</v>
      </c>
      <c r="AF19">
        <v>43432</v>
      </c>
      <c r="AG19" t="s">
        <v>606</v>
      </c>
      <c r="AH19">
        <v>1.2024E-4</v>
      </c>
      <c r="AI19" s="33">
        <f t="shared" si="5"/>
        <v>1.2024E-4</v>
      </c>
      <c r="AJ19" s="33">
        <f t="shared" si="6"/>
        <v>1.2024E-4</v>
      </c>
      <c r="AL19">
        <v>3901</v>
      </c>
      <c r="AM19" t="s">
        <v>411</v>
      </c>
      <c r="AO19">
        <v>43432</v>
      </c>
      <c r="AP19" t="s">
        <v>606</v>
      </c>
      <c r="AQ19">
        <v>1.2024E-4</v>
      </c>
      <c r="AR19">
        <f t="shared" si="7"/>
        <v>1.2024E-2</v>
      </c>
      <c r="AS19">
        <v>2160</v>
      </c>
    </row>
    <row r="20" spans="1:45" ht="14.45" hidden="1" x14ac:dyDescent="0.3">
      <c r="A20">
        <v>3901</v>
      </c>
      <c r="B20" t="s">
        <v>411</v>
      </c>
      <c r="C20">
        <v>43561</v>
      </c>
      <c r="D20">
        <v>1.1278730000000001E-2</v>
      </c>
      <c r="E20" t="s">
        <v>981</v>
      </c>
      <c r="F20">
        <f t="shared" si="2"/>
        <v>5.6393650000000003E-3</v>
      </c>
      <c r="H20">
        <v>3902</v>
      </c>
      <c r="I20" t="s">
        <v>413</v>
      </c>
      <c r="J20">
        <v>43373</v>
      </c>
      <c r="K20" t="s">
        <v>657</v>
      </c>
      <c r="L20">
        <v>2.9143649999999999E-3</v>
      </c>
      <c r="M20" s="33">
        <f t="shared" si="3"/>
        <v>2.9143649999999999E-3</v>
      </c>
      <c r="N20" s="33">
        <f t="shared" si="4"/>
        <v>2.9143649999999999E-3</v>
      </c>
      <c r="P20">
        <v>3902</v>
      </c>
      <c r="Q20" t="s">
        <v>413</v>
      </c>
      <c r="R20">
        <v>43433</v>
      </c>
      <c r="S20" t="s">
        <v>622</v>
      </c>
      <c r="T20">
        <v>2.3654499999999998E-4</v>
      </c>
      <c r="W20">
        <v>3902</v>
      </c>
      <c r="X20" t="s">
        <v>413</v>
      </c>
      <c r="Y20">
        <v>43433</v>
      </c>
      <c r="Z20" t="s">
        <v>622</v>
      </c>
      <c r="AA20">
        <v>2.3654499999999998E-4</v>
      </c>
      <c r="AD20">
        <v>3902</v>
      </c>
      <c r="AE20" t="s">
        <v>413</v>
      </c>
      <c r="AF20">
        <v>43433</v>
      </c>
      <c r="AG20" t="s">
        <v>622</v>
      </c>
      <c r="AH20">
        <v>2.3654499999999998E-4</v>
      </c>
      <c r="AI20" s="33">
        <f t="shared" si="5"/>
        <v>2.3654499999999998E-4</v>
      </c>
      <c r="AJ20" s="33">
        <f t="shared" si="6"/>
        <v>2.3654499999999998E-4</v>
      </c>
      <c r="AL20">
        <v>3902</v>
      </c>
      <c r="AM20" t="s">
        <v>413</v>
      </c>
      <c r="AO20">
        <v>43433</v>
      </c>
      <c r="AP20" t="s">
        <v>622</v>
      </c>
      <c r="AQ20">
        <v>2.3654499999999998E-4</v>
      </c>
      <c r="AR20">
        <f t="shared" si="7"/>
        <v>2.3654499999999998E-2</v>
      </c>
      <c r="AS20">
        <v>440</v>
      </c>
    </row>
    <row r="21" spans="1:45" ht="14.45" hidden="1" x14ac:dyDescent="0.3">
      <c r="A21">
        <v>3901</v>
      </c>
      <c r="B21" t="s">
        <v>411</v>
      </c>
      <c r="C21">
        <v>43802</v>
      </c>
      <c r="D21">
        <v>4.4976699999999996E-3</v>
      </c>
      <c r="E21" t="s">
        <v>627</v>
      </c>
      <c r="F21">
        <f t="shared" si="2"/>
        <v>2.2488349999999998E-3</v>
      </c>
      <c r="H21">
        <v>3902</v>
      </c>
      <c r="I21" t="s">
        <v>413</v>
      </c>
      <c r="J21">
        <v>43374</v>
      </c>
      <c r="K21" t="s">
        <v>593</v>
      </c>
      <c r="L21">
        <v>4.4530999999999998E-4</v>
      </c>
      <c r="M21" s="33">
        <f t="shared" si="3"/>
        <v>4.4530999999999998E-4</v>
      </c>
      <c r="N21" s="33">
        <f t="shared" si="4"/>
        <v>4.4530999999999998E-4</v>
      </c>
      <c r="P21">
        <v>3901</v>
      </c>
      <c r="Q21" t="s">
        <v>411</v>
      </c>
      <c r="R21">
        <v>43435</v>
      </c>
      <c r="S21" t="s">
        <v>623</v>
      </c>
      <c r="T21">
        <v>9.9610199999999992E-3</v>
      </c>
      <c r="W21">
        <v>3901</v>
      </c>
      <c r="X21" t="s">
        <v>411</v>
      </c>
      <c r="Y21">
        <v>43435</v>
      </c>
      <c r="Z21" t="s">
        <v>623</v>
      </c>
      <c r="AA21">
        <v>9.9610199999999992E-3</v>
      </c>
      <c r="AD21">
        <v>3901</v>
      </c>
      <c r="AE21" t="s">
        <v>411</v>
      </c>
      <c r="AF21">
        <v>43435</v>
      </c>
      <c r="AG21" t="s">
        <v>623</v>
      </c>
      <c r="AH21">
        <v>9.9610199999999992E-3</v>
      </c>
      <c r="AI21" s="33">
        <f t="shared" si="5"/>
        <v>9.9610199999999992E-3</v>
      </c>
      <c r="AJ21" s="33">
        <f t="shared" si="6"/>
        <v>9.9610199999999992E-3</v>
      </c>
      <c r="AL21">
        <v>3901</v>
      </c>
      <c r="AM21" t="s">
        <v>411</v>
      </c>
      <c r="AO21">
        <v>43435</v>
      </c>
      <c r="AP21" t="s">
        <v>623</v>
      </c>
      <c r="AQ21">
        <v>9.9610199999999992E-3</v>
      </c>
      <c r="AR21">
        <f t="shared" si="7"/>
        <v>0.99610199999999993</v>
      </c>
      <c r="AS21">
        <v>593</v>
      </c>
    </row>
    <row r="22" spans="1:45" ht="14.45" hidden="1" x14ac:dyDescent="0.3">
      <c r="A22">
        <v>3901</v>
      </c>
      <c r="B22" t="s">
        <v>411</v>
      </c>
      <c r="C22">
        <v>43817</v>
      </c>
      <c r="D22">
        <v>1.51884E-3</v>
      </c>
      <c r="E22" t="s">
        <v>597</v>
      </c>
      <c r="F22">
        <f t="shared" si="2"/>
        <v>7.5942000000000002E-4</v>
      </c>
      <c r="H22">
        <v>3902</v>
      </c>
      <c r="I22" t="s">
        <v>413</v>
      </c>
      <c r="J22">
        <v>43376</v>
      </c>
      <c r="K22" t="s">
        <v>991</v>
      </c>
      <c r="L22">
        <v>7.4268000000000001E-4</v>
      </c>
      <c r="M22" s="33">
        <f t="shared" si="3"/>
        <v>7.4268000000000001E-4</v>
      </c>
      <c r="N22" s="33">
        <f t="shared" si="4"/>
        <v>7.4268000000000001E-4</v>
      </c>
      <c r="P22">
        <v>3901</v>
      </c>
      <c r="Q22" t="s">
        <v>411</v>
      </c>
      <c r="R22">
        <v>43446</v>
      </c>
      <c r="S22" t="s">
        <v>1036</v>
      </c>
      <c r="T22">
        <v>2.6740999999999999E-4</v>
      </c>
      <c r="W22">
        <v>3901</v>
      </c>
      <c r="X22" t="s">
        <v>411</v>
      </c>
      <c r="Y22">
        <v>43446</v>
      </c>
      <c r="Z22" t="s">
        <v>1036</v>
      </c>
      <c r="AA22">
        <v>2.6740999999999999E-4</v>
      </c>
      <c r="AD22">
        <v>3901</v>
      </c>
      <c r="AE22" t="s">
        <v>411</v>
      </c>
      <c r="AF22">
        <v>43446</v>
      </c>
      <c r="AG22" t="s">
        <v>1036</v>
      </c>
      <c r="AH22">
        <v>2.6740999999999999E-4</v>
      </c>
      <c r="AI22" s="33">
        <f t="shared" si="5"/>
        <v>2.6740999999999999E-4</v>
      </c>
      <c r="AJ22" s="33">
        <f t="shared" si="6"/>
        <v>2.6740999999999999E-4</v>
      </c>
      <c r="AL22">
        <v>3901</v>
      </c>
      <c r="AM22" t="s">
        <v>411</v>
      </c>
      <c r="AO22">
        <v>43446</v>
      </c>
      <c r="AP22" t="s">
        <v>1036</v>
      </c>
      <c r="AQ22">
        <v>2.6740999999999999E-4</v>
      </c>
      <c r="AR22">
        <f t="shared" si="7"/>
        <v>2.6740999999999997E-2</v>
      </c>
      <c r="AS22">
        <v>492</v>
      </c>
    </row>
    <row r="23" spans="1:45" ht="14.45" hidden="1" x14ac:dyDescent="0.3">
      <c r="A23">
        <v>3901</v>
      </c>
      <c r="B23" t="s">
        <v>411</v>
      </c>
      <c r="C23">
        <v>44002</v>
      </c>
      <c r="D23">
        <v>6.8963100000000001E-3</v>
      </c>
      <c r="E23" t="s">
        <v>554</v>
      </c>
      <c r="F23">
        <f t="shared" si="2"/>
        <v>3.4481550000000001E-3</v>
      </c>
      <c r="H23">
        <v>3902</v>
      </c>
      <c r="I23" t="s">
        <v>413</v>
      </c>
      <c r="J23">
        <v>43404</v>
      </c>
      <c r="K23" t="s">
        <v>594</v>
      </c>
      <c r="L23">
        <v>5.8594999999999997E-5</v>
      </c>
      <c r="M23" s="33">
        <f t="shared" si="3"/>
        <v>5.8594999999999997E-5</v>
      </c>
      <c r="N23" s="33">
        <f t="shared" si="4"/>
        <v>5.8594999999999997E-5</v>
      </c>
      <c r="P23">
        <v>3901</v>
      </c>
      <c r="Q23" t="s">
        <v>411</v>
      </c>
      <c r="R23">
        <v>43451</v>
      </c>
      <c r="S23" t="s">
        <v>980</v>
      </c>
      <c r="T23">
        <v>1.295355E-3</v>
      </c>
      <c r="W23">
        <v>3901</v>
      </c>
      <c r="X23" t="s">
        <v>411</v>
      </c>
      <c r="Y23">
        <v>43451</v>
      </c>
      <c r="Z23" t="s">
        <v>980</v>
      </c>
      <c r="AA23">
        <v>1.295355E-3</v>
      </c>
      <c r="AD23">
        <v>3901</v>
      </c>
      <c r="AE23" t="s">
        <v>411</v>
      </c>
      <c r="AF23">
        <v>43451</v>
      </c>
      <c r="AG23" t="s">
        <v>980</v>
      </c>
      <c r="AH23">
        <v>1.295355E-3</v>
      </c>
      <c r="AI23" s="33">
        <f t="shared" si="5"/>
        <v>1.295355E-3</v>
      </c>
      <c r="AJ23" s="33">
        <f t="shared" si="6"/>
        <v>1.295355E-3</v>
      </c>
      <c r="AL23">
        <v>3901</v>
      </c>
      <c r="AM23" t="s">
        <v>411</v>
      </c>
      <c r="AO23">
        <v>43451</v>
      </c>
      <c r="AP23" t="s">
        <v>980</v>
      </c>
      <c r="AQ23">
        <v>1.295355E-3</v>
      </c>
      <c r="AR23">
        <f t="shared" si="7"/>
        <v>0.1295355</v>
      </c>
      <c r="AS23">
        <v>494</v>
      </c>
    </row>
    <row r="24" spans="1:45" ht="14.45" hidden="1" x14ac:dyDescent="0.3">
      <c r="A24">
        <v>3901</v>
      </c>
      <c r="B24" t="s">
        <v>411</v>
      </c>
      <c r="C24">
        <v>44005</v>
      </c>
      <c r="D24">
        <v>5.8232900000000001E-3</v>
      </c>
      <c r="E24" t="s">
        <v>582</v>
      </c>
      <c r="F24">
        <f t="shared" si="2"/>
        <v>2.911645E-3</v>
      </c>
      <c r="H24">
        <v>3901</v>
      </c>
      <c r="I24" t="s">
        <v>411</v>
      </c>
      <c r="J24">
        <v>43431</v>
      </c>
      <c r="K24" t="s">
        <v>621</v>
      </c>
      <c r="L24">
        <v>1.45896E-3</v>
      </c>
      <c r="M24" s="33">
        <f t="shared" si="3"/>
        <v>1.5042550000000001E-3</v>
      </c>
      <c r="N24" s="33">
        <f t="shared" si="4"/>
        <v>0</v>
      </c>
      <c r="P24">
        <v>3902</v>
      </c>
      <c r="Q24" t="s">
        <v>413</v>
      </c>
      <c r="R24">
        <v>43503</v>
      </c>
      <c r="S24" t="s">
        <v>1088</v>
      </c>
      <c r="T24">
        <v>1.5679499999999999E-4</v>
      </c>
      <c r="W24">
        <v>3902</v>
      </c>
      <c r="X24" t="s">
        <v>413</v>
      </c>
      <c r="Y24">
        <v>43503</v>
      </c>
      <c r="Z24" t="s">
        <v>1088</v>
      </c>
      <c r="AA24">
        <v>1.5679499999999999E-4</v>
      </c>
      <c r="AD24">
        <v>3902</v>
      </c>
      <c r="AE24" t="s">
        <v>413</v>
      </c>
      <c r="AF24">
        <v>43503</v>
      </c>
      <c r="AG24" t="s">
        <v>1088</v>
      </c>
      <c r="AH24">
        <v>1.5679499999999999E-4</v>
      </c>
      <c r="AI24" s="33">
        <f t="shared" si="5"/>
        <v>1.5679499999999999E-4</v>
      </c>
      <c r="AJ24" s="33">
        <f t="shared" si="6"/>
        <v>1.5679499999999999E-4</v>
      </c>
      <c r="AL24">
        <v>3902</v>
      </c>
      <c r="AM24" t="s">
        <v>413</v>
      </c>
      <c r="AO24">
        <v>43503</v>
      </c>
      <c r="AP24" t="s">
        <v>1088</v>
      </c>
      <c r="AQ24">
        <v>1.5679499999999999E-4</v>
      </c>
      <c r="AR24">
        <f t="shared" si="7"/>
        <v>1.5679499999999999E-2</v>
      </c>
      <c r="AS24">
        <v>279</v>
      </c>
    </row>
    <row r="25" spans="1:45" ht="14.45" hidden="1" x14ac:dyDescent="0.3">
      <c r="A25">
        <v>3901</v>
      </c>
      <c r="B25" t="s">
        <v>411</v>
      </c>
      <c r="C25">
        <v>44006</v>
      </c>
      <c r="D25">
        <v>4.6235289999999998E-2</v>
      </c>
      <c r="E25" t="s">
        <v>556</v>
      </c>
      <c r="F25">
        <f t="shared" si="2"/>
        <v>2.3117644999999999E-2</v>
      </c>
      <c r="H25">
        <v>3902</v>
      </c>
      <c r="I25" t="s">
        <v>413</v>
      </c>
      <c r="J25">
        <v>43431</v>
      </c>
      <c r="K25" t="s">
        <v>621</v>
      </c>
      <c r="L25">
        <v>4.5294999999999999E-5</v>
      </c>
      <c r="M25" s="33">
        <f t="shared" si="3"/>
        <v>1.5042550000000001E-3</v>
      </c>
      <c r="N25" s="33">
        <f t="shared" si="4"/>
        <v>1.5042550000000001E-3</v>
      </c>
      <c r="P25">
        <v>3901</v>
      </c>
      <c r="Q25" t="s">
        <v>411</v>
      </c>
      <c r="R25">
        <v>43551</v>
      </c>
      <c r="S25" t="s">
        <v>607</v>
      </c>
      <c r="T25">
        <v>5.1174230000000001E-2</v>
      </c>
      <c r="W25">
        <v>3901</v>
      </c>
      <c r="X25" t="s">
        <v>411</v>
      </c>
      <c r="Y25">
        <v>43551</v>
      </c>
      <c r="Z25" t="s">
        <v>607</v>
      </c>
      <c r="AA25">
        <v>5.1174230000000001E-2</v>
      </c>
      <c r="AD25">
        <v>3901</v>
      </c>
      <c r="AE25" t="s">
        <v>411</v>
      </c>
      <c r="AF25">
        <v>43551</v>
      </c>
      <c r="AG25" t="s">
        <v>607</v>
      </c>
      <c r="AH25">
        <v>5.1174230000000001E-2</v>
      </c>
      <c r="AI25" s="33">
        <f t="shared" si="5"/>
        <v>5.1174230000000001E-2</v>
      </c>
      <c r="AJ25" s="33">
        <f t="shared" si="6"/>
        <v>5.1174230000000001E-2</v>
      </c>
      <c r="AL25">
        <v>3901</v>
      </c>
      <c r="AM25" t="s">
        <v>411</v>
      </c>
      <c r="AO25">
        <v>43551</v>
      </c>
      <c r="AP25" t="s">
        <v>607</v>
      </c>
      <c r="AQ25">
        <v>5.1174230000000001E-2</v>
      </c>
      <c r="AR25">
        <f t="shared" si="7"/>
        <v>5.1174230000000005</v>
      </c>
      <c r="AS25">
        <v>281</v>
      </c>
    </row>
    <row r="26" spans="1:45" ht="14.45" hidden="1" x14ac:dyDescent="0.3">
      <c r="A26">
        <v>3901</v>
      </c>
      <c r="B26" t="s">
        <v>411</v>
      </c>
      <c r="C26">
        <v>44007</v>
      </c>
      <c r="D26">
        <v>7.7932000000000001E-4</v>
      </c>
      <c r="E26" t="s">
        <v>664</v>
      </c>
      <c r="F26">
        <f t="shared" si="2"/>
        <v>3.8966000000000001E-4</v>
      </c>
      <c r="H26">
        <v>3901</v>
      </c>
      <c r="I26" t="s">
        <v>411</v>
      </c>
      <c r="J26">
        <v>43432</v>
      </c>
      <c r="K26" t="s">
        <v>606</v>
      </c>
      <c r="L26">
        <v>1.2024E-4</v>
      </c>
      <c r="M26" s="33">
        <f t="shared" si="3"/>
        <v>1.2024E-4</v>
      </c>
      <c r="N26" s="33">
        <f t="shared" si="4"/>
        <v>1.2024E-4</v>
      </c>
      <c r="P26">
        <v>3901</v>
      </c>
      <c r="Q26" t="s">
        <v>411</v>
      </c>
      <c r="R26">
        <v>43552</v>
      </c>
      <c r="S26" t="s">
        <v>596</v>
      </c>
      <c r="T26">
        <v>1.172995E-3</v>
      </c>
      <c r="W26">
        <v>3901</v>
      </c>
      <c r="X26" t="s">
        <v>411</v>
      </c>
      <c r="Y26">
        <v>43552</v>
      </c>
      <c r="Z26" t="s">
        <v>596</v>
      </c>
      <c r="AA26">
        <v>1.172995E-3</v>
      </c>
      <c r="AD26">
        <v>3901</v>
      </c>
      <c r="AE26" t="s">
        <v>411</v>
      </c>
      <c r="AF26">
        <v>43552</v>
      </c>
      <c r="AG26" t="s">
        <v>596</v>
      </c>
      <c r="AH26">
        <v>1.172995E-3</v>
      </c>
      <c r="AI26" s="33">
        <f t="shared" si="5"/>
        <v>1.172995E-3</v>
      </c>
      <c r="AJ26" s="33">
        <f t="shared" si="6"/>
        <v>1.172995E-3</v>
      </c>
      <c r="AL26">
        <v>3901</v>
      </c>
      <c r="AM26" t="s">
        <v>411</v>
      </c>
      <c r="AO26">
        <v>43552</v>
      </c>
      <c r="AP26" t="s">
        <v>596</v>
      </c>
      <c r="AQ26">
        <v>1.172995E-3</v>
      </c>
      <c r="AR26">
        <f t="shared" si="7"/>
        <v>0.1172995</v>
      </c>
      <c r="AS26">
        <v>536</v>
      </c>
    </row>
    <row r="27" spans="1:45" ht="14.45" hidden="1" x14ac:dyDescent="0.3">
      <c r="A27">
        <v>3901</v>
      </c>
      <c r="B27" t="s">
        <v>411</v>
      </c>
      <c r="C27">
        <v>44009</v>
      </c>
      <c r="D27">
        <v>1.235026E-2</v>
      </c>
      <c r="E27" t="s">
        <v>966</v>
      </c>
      <c r="F27">
        <f t="shared" si="2"/>
        <v>6.17513E-3</v>
      </c>
      <c r="H27">
        <v>3901</v>
      </c>
      <c r="I27" t="s">
        <v>411</v>
      </c>
      <c r="J27">
        <v>43433</v>
      </c>
      <c r="K27" t="s">
        <v>622</v>
      </c>
      <c r="L27">
        <v>3.8754999999999997E-5</v>
      </c>
      <c r="M27" s="33">
        <f t="shared" si="3"/>
        <v>2.3654499999999998E-4</v>
      </c>
      <c r="N27" s="33">
        <f t="shared" si="4"/>
        <v>0</v>
      </c>
      <c r="P27">
        <v>3901</v>
      </c>
      <c r="Q27" t="s">
        <v>411</v>
      </c>
      <c r="R27">
        <v>43560</v>
      </c>
      <c r="S27" t="s">
        <v>624</v>
      </c>
      <c r="T27">
        <v>1.2117600000000001E-3</v>
      </c>
      <c r="W27">
        <v>3901</v>
      </c>
      <c r="X27" t="s">
        <v>411</v>
      </c>
      <c r="Y27">
        <v>43560</v>
      </c>
      <c r="Z27" t="s">
        <v>624</v>
      </c>
      <c r="AA27">
        <v>1.2117600000000001E-3</v>
      </c>
      <c r="AD27">
        <v>3901</v>
      </c>
      <c r="AE27" t="s">
        <v>411</v>
      </c>
      <c r="AF27">
        <v>43560</v>
      </c>
      <c r="AG27" t="s">
        <v>624</v>
      </c>
      <c r="AH27">
        <v>1.2117600000000001E-3</v>
      </c>
      <c r="AI27" s="33">
        <f t="shared" si="5"/>
        <v>1.2117600000000001E-3</v>
      </c>
      <c r="AJ27" s="33">
        <f t="shared" si="6"/>
        <v>1.2117600000000001E-3</v>
      </c>
      <c r="AL27">
        <v>3901</v>
      </c>
      <c r="AM27" t="s">
        <v>411</v>
      </c>
      <c r="AO27">
        <v>43560</v>
      </c>
      <c r="AP27" t="s">
        <v>624</v>
      </c>
      <c r="AQ27">
        <v>1.2117600000000001E-3</v>
      </c>
      <c r="AR27">
        <f t="shared" si="7"/>
        <v>0.12117600000000001</v>
      </c>
      <c r="AS27">
        <v>539</v>
      </c>
    </row>
    <row r="28" spans="1:45" ht="14.45" hidden="1" x14ac:dyDescent="0.3">
      <c r="A28">
        <v>3901</v>
      </c>
      <c r="B28" t="s">
        <v>411</v>
      </c>
      <c r="C28">
        <v>44010</v>
      </c>
      <c r="D28">
        <v>4.431102E-2</v>
      </c>
      <c r="E28" t="s">
        <v>583</v>
      </c>
      <c r="F28">
        <f t="shared" si="2"/>
        <v>2.215551E-2</v>
      </c>
      <c r="H28">
        <v>3902</v>
      </c>
      <c r="I28" t="s">
        <v>413</v>
      </c>
      <c r="J28">
        <v>43433</v>
      </c>
      <c r="K28" t="s">
        <v>622</v>
      </c>
      <c r="L28">
        <v>1.9778999999999999E-4</v>
      </c>
      <c r="M28" s="33">
        <f t="shared" si="3"/>
        <v>2.3654499999999998E-4</v>
      </c>
      <c r="N28" s="33">
        <f t="shared" si="4"/>
        <v>2.3654499999999998E-4</v>
      </c>
      <c r="P28">
        <v>3901</v>
      </c>
      <c r="Q28" t="s">
        <v>411</v>
      </c>
      <c r="R28">
        <v>43561</v>
      </c>
      <c r="S28" t="s">
        <v>981</v>
      </c>
      <c r="T28">
        <v>5.6393650000000003E-3</v>
      </c>
      <c r="W28">
        <v>3901</v>
      </c>
      <c r="X28" t="s">
        <v>411</v>
      </c>
      <c r="Y28">
        <v>43561</v>
      </c>
      <c r="Z28" t="s">
        <v>981</v>
      </c>
      <c r="AA28">
        <v>5.6393650000000003E-3</v>
      </c>
      <c r="AD28">
        <v>3901</v>
      </c>
      <c r="AE28" t="s">
        <v>411</v>
      </c>
      <c r="AF28">
        <v>43561</v>
      </c>
      <c r="AG28" t="s">
        <v>981</v>
      </c>
      <c r="AH28">
        <v>5.6393650000000003E-3</v>
      </c>
      <c r="AI28" s="33">
        <f t="shared" si="5"/>
        <v>5.6393650000000003E-3</v>
      </c>
      <c r="AJ28" s="33">
        <f t="shared" si="6"/>
        <v>5.6393650000000003E-3</v>
      </c>
      <c r="AL28">
        <v>3901</v>
      </c>
      <c r="AM28" t="s">
        <v>411</v>
      </c>
      <c r="AO28">
        <v>43561</v>
      </c>
      <c r="AP28" t="s">
        <v>981</v>
      </c>
      <c r="AQ28">
        <v>5.6393650000000003E-3</v>
      </c>
      <c r="AR28">
        <f t="shared" si="7"/>
        <v>0.56393650000000006</v>
      </c>
      <c r="AS28">
        <v>532</v>
      </c>
    </row>
    <row r="29" spans="1:45" ht="14.45" hidden="1" x14ac:dyDescent="0.3">
      <c r="A29">
        <v>3901</v>
      </c>
      <c r="B29" t="s">
        <v>411</v>
      </c>
      <c r="C29">
        <v>44011</v>
      </c>
      <c r="D29">
        <v>0.38463541000000001</v>
      </c>
      <c r="E29" t="s">
        <v>557</v>
      </c>
      <c r="F29">
        <f t="shared" si="2"/>
        <v>0.19231770500000001</v>
      </c>
      <c r="H29">
        <v>3901</v>
      </c>
      <c r="I29" t="s">
        <v>411</v>
      </c>
      <c r="J29">
        <v>43435</v>
      </c>
      <c r="K29" t="s">
        <v>623</v>
      </c>
      <c r="L29">
        <v>9.9610199999999992E-3</v>
      </c>
      <c r="M29" s="33">
        <f t="shared" si="3"/>
        <v>9.9610199999999992E-3</v>
      </c>
      <c r="N29" s="33">
        <f t="shared" si="4"/>
        <v>9.9610199999999992E-3</v>
      </c>
      <c r="P29">
        <v>3901</v>
      </c>
      <c r="Q29" t="s">
        <v>411</v>
      </c>
      <c r="R29">
        <v>43802</v>
      </c>
      <c r="S29" t="s">
        <v>627</v>
      </c>
      <c r="T29">
        <v>2.2488349999999998E-3</v>
      </c>
      <c r="W29">
        <v>3901</v>
      </c>
      <c r="X29" t="s">
        <v>411</v>
      </c>
      <c r="Y29">
        <v>43802</v>
      </c>
      <c r="Z29" t="s">
        <v>627</v>
      </c>
      <c r="AA29">
        <v>2.2488349999999998E-3</v>
      </c>
      <c r="AD29">
        <v>3901</v>
      </c>
      <c r="AE29" t="s">
        <v>411</v>
      </c>
      <c r="AF29">
        <v>43802</v>
      </c>
      <c r="AG29" t="s">
        <v>627</v>
      </c>
      <c r="AH29">
        <v>2.2488349999999998E-3</v>
      </c>
      <c r="AI29" s="33">
        <f t="shared" si="5"/>
        <v>2.2488349999999998E-3</v>
      </c>
      <c r="AJ29" s="33">
        <f t="shared" si="6"/>
        <v>2.2488349999999998E-3</v>
      </c>
      <c r="AL29">
        <v>3901</v>
      </c>
      <c r="AM29" t="s">
        <v>411</v>
      </c>
      <c r="AO29">
        <v>43802</v>
      </c>
      <c r="AP29" t="s">
        <v>627</v>
      </c>
      <c r="AQ29">
        <v>2.2488349999999998E-3</v>
      </c>
      <c r="AR29">
        <f t="shared" si="7"/>
        <v>0.22488349999999999</v>
      </c>
      <c r="AS29">
        <v>401</v>
      </c>
    </row>
    <row r="30" spans="1:45" ht="14.45" hidden="1" x14ac:dyDescent="0.3">
      <c r="A30">
        <v>3901</v>
      </c>
      <c r="B30" t="s">
        <v>411</v>
      </c>
      <c r="C30">
        <v>44012</v>
      </c>
      <c r="D30">
        <v>2.4970409999999998E-2</v>
      </c>
      <c r="E30" t="s">
        <v>584</v>
      </c>
      <c r="F30">
        <f t="shared" si="2"/>
        <v>1.2485204999999999E-2</v>
      </c>
      <c r="H30">
        <v>3901</v>
      </c>
      <c r="I30" t="s">
        <v>411</v>
      </c>
      <c r="J30">
        <v>43446</v>
      </c>
      <c r="K30" t="s">
        <v>1036</v>
      </c>
      <c r="L30">
        <v>2.6740999999999999E-4</v>
      </c>
      <c r="M30" s="33">
        <f t="shared" si="3"/>
        <v>2.6740999999999999E-4</v>
      </c>
      <c r="N30" s="33">
        <f t="shared" si="4"/>
        <v>2.6740999999999999E-4</v>
      </c>
      <c r="P30">
        <v>3901</v>
      </c>
      <c r="Q30" t="s">
        <v>411</v>
      </c>
      <c r="R30">
        <v>43817</v>
      </c>
      <c r="S30" t="s">
        <v>597</v>
      </c>
      <c r="T30">
        <v>7.5942000000000002E-4</v>
      </c>
      <c r="W30">
        <v>3901</v>
      </c>
      <c r="X30" t="s">
        <v>411</v>
      </c>
      <c r="Y30">
        <v>43817</v>
      </c>
      <c r="Z30" t="s">
        <v>597</v>
      </c>
      <c r="AA30">
        <v>7.5942000000000002E-4</v>
      </c>
      <c r="AD30">
        <v>3901</v>
      </c>
      <c r="AE30" t="s">
        <v>411</v>
      </c>
      <c r="AF30">
        <v>43817</v>
      </c>
      <c r="AG30" t="s">
        <v>597</v>
      </c>
      <c r="AH30">
        <v>7.5942000000000002E-4</v>
      </c>
      <c r="AI30" s="33">
        <f t="shared" si="5"/>
        <v>7.5942000000000002E-4</v>
      </c>
      <c r="AJ30" s="33">
        <f t="shared" si="6"/>
        <v>7.5942000000000002E-4</v>
      </c>
      <c r="AL30">
        <v>3901</v>
      </c>
      <c r="AM30" t="s">
        <v>411</v>
      </c>
      <c r="AO30">
        <v>43817</v>
      </c>
      <c r="AP30" t="s">
        <v>597</v>
      </c>
      <c r="AQ30">
        <v>7.5942000000000002E-4</v>
      </c>
      <c r="AR30">
        <f t="shared" si="7"/>
        <v>7.5941999999999996E-2</v>
      </c>
      <c r="AS30">
        <v>661</v>
      </c>
    </row>
    <row r="31" spans="1:45" ht="14.45" hidden="1" x14ac:dyDescent="0.3">
      <c r="A31">
        <v>3901</v>
      </c>
      <c r="B31" t="s">
        <v>411</v>
      </c>
      <c r="C31">
        <v>44014</v>
      </c>
      <c r="D31">
        <v>9.2124000000000008E-3</v>
      </c>
      <c r="E31" t="s">
        <v>985</v>
      </c>
      <c r="F31">
        <f t="shared" si="2"/>
        <v>4.6062000000000004E-3</v>
      </c>
      <c r="H31">
        <v>3901</v>
      </c>
      <c r="I31" t="s">
        <v>411</v>
      </c>
      <c r="J31">
        <v>43451</v>
      </c>
      <c r="K31" t="s">
        <v>980</v>
      </c>
      <c r="L31">
        <v>1.295355E-3</v>
      </c>
      <c r="M31" s="33">
        <f t="shared" si="3"/>
        <v>1.295355E-3</v>
      </c>
      <c r="N31" s="33">
        <f t="shared" si="4"/>
        <v>1.295355E-3</v>
      </c>
      <c r="P31">
        <v>3901</v>
      </c>
      <c r="Q31" t="s">
        <v>411</v>
      </c>
      <c r="R31">
        <v>44002</v>
      </c>
      <c r="S31" t="s">
        <v>554</v>
      </c>
      <c r="T31">
        <v>3.4481550000000001E-3</v>
      </c>
      <c r="W31">
        <v>3902</v>
      </c>
      <c r="X31" t="s">
        <v>413</v>
      </c>
      <c r="Y31">
        <v>44204</v>
      </c>
      <c r="Z31" t="s">
        <v>666</v>
      </c>
      <c r="AA31">
        <v>2.6159000000000002E-4</v>
      </c>
      <c r="AD31">
        <v>3902</v>
      </c>
      <c r="AE31" t="s">
        <v>413</v>
      </c>
      <c r="AF31">
        <v>44204</v>
      </c>
      <c r="AG31" t="s">
        <v>666</v>
      </c>
      <c r="AH31">
        <v>2.6159000000000002E-4</v>
      </c>
      <c r="AI31" s="33">
        <f t="shared" si="5"/>
        <v>2.6159000000000002E-4</v>
      </c>
      <c r="AJ31" s="33">
        <f t="shared" si="6"/>
        <v>2.6159000000000002E-4</v>
      </c>
      <c r="AL31">
        <v>3902</v>
      </c>
      <c r="AM31" t="s">
        <v>413</v>
      </c>
      <c r="AO31">
        <v>44204</v>
      </c>
      <c r="AP31" t="s">
        <v>666</v>
      </c>
      <c r="AQ31">
        <v>2.6159000000000002E-4</v>
      </c>
      <c r="AR31">
        <f t="shared" si="7"/>
        <v>2.6159000000000002E-2</v>
      </c>
      <c r="AS31">
        <v>1887</v>
      </c>
    </row>
    <row r="32" spans="1:45" ht="14.45" hidden="1" x14ac:dyDescent="0.3">
      <c r="A32">
        <v>3901</v>
      </c>
      <c r="B32" t="s">
        <v>411</v>
      </c>
      <c r="C32">
        <v>44015</v>
      </c>
      <c r="D32">
        <v>8.6030060000000005E-2</v>
      </c>
      <c r="E32" t="s">
        <v>559</v>
      </c>
      <c r="F32">
        <f t="shared" si="2"/>
        <v>4.3015030000000003E-2</v>
      </c>
      <c r="H32">
        <v>3902</v>
      </c>
      <c r="I32" t="s">
        <v>413</v>
      </c>
      <c r="J32">
        <v>43503</v>
      </c>
      <c r="K32" t="s">
        <v>1088</v>
      </c>
      <c r="L32">
        <v>1.5679499999999999E-4</v>
      </c>
      <c r="M32" s="33">
        <f t="shared" si="3"/>
        <v>1.5679499999999999E-4</v>
      </c>
      <c r="N32" s="33">
        <f t="shared" si="4"/>
        <v>1.5679499999999999E-4</v>
      </c>
      <c r="P32">
        <v>3901</v>
      </c>
      <c r="Q32" t="s">
        <v>411</v>
      </c>
      <c r="R32">
        <v>44005</v>
      </c>
      <c r="S32" t="s">
        <v>582</v>
      </c>
      <c r="T32">
        <v>2.911645E-3</v>
      </c>
      <c r="W32">
        <v>3902</v>
      </c>
      <c r="X32" t="s">
        <v>413</v>
      </c>
      <c r="Y32">
        <v>44205</v>
      </c>
      <c r="Z32" t="s">
        <v>1061</v>
      </c>
      <c r="AA32">
        <v>6.4925000000000006E-5</v>
      </c>
      <c r="AD32">
        <v>3902</v>
      </c>
      <c r="AE32" t="s">
        <v>413</v>
      </c>
      <c r="AF32">
        <v>44205</v>
      </c>
      <c r="AG32" t="s">
        <v>1061</v>
      </c>
      <c r="AH32">
        <v>6.4925000000000006E-5</v>
      </c>
      <c r="AI32" s="33">
        <f t="shared" si="5"/>
        <v>6.4925000000000006E-5</v>
      </c>
      <c r="AJ32" s="33">
        <f t="shared" si="6"/>
        <v>6.4925000000000006E-5</v>
      </c>
      <c r="AL32">
        <v>3902</v>
      </c>
      <c r="AM32" t="s">
        <v>413</v>
      </c>
      <c r="AO32">
        <v>44205</v>
      </c>
      <c r="AP32" t="s">
        <v>1061</v>
      </c>
      <c r="AQ32">
        <v>6.4925000000000006E-5</v>
      </c>
      <c r="AR32">
        <f t="shared" si="7"/>
        <v>6.4925000000000009E-3</v>
      </c>
      <c r="AS32">
        <v>3156</v>
      </c>
    </row>
    <row r="33" spans="1:45" ht="14.45" hidden="1" x14ac:dyDescent="0.3">
      <c r="A33">
        <v>3901</v>
      </c>
      <c r="B33" t="s">
        <v>411</v>
      </c>
      <c r="C33">
        <v>44016</v>
      </c>
      <c r="D33">
        <v>3.6733000000000002E-4</v>
      </c>
      <c r="E33" t="s">
        <v>585</v>
      </c>
      <c r="F33">
        <f t="shared" si="2"/>
        <v>1.8366500000000001E-4</v>
      </c>
      <c r="H33">
        <v>3901</v>
      </c>
      <c r="I33" t="s">
        <v>411</v>
      </c>
      <c r="J33">
        <v>43551</v>
      </c>
      <c r="K33" t="s">
        <v>607</v>
      </c>
      <c r="L33">
        <v>5.1174230000000001E-2</v>
      </c>
      <c r="M33" s="33">
        <f t="shared" si="3"/>
        <v>5.1174230000000001E-2</v>
      </c>
      <c r="N33" s="33">
        <f t="shared" si="4"/>
        <v>5.1174230000000001E-2</v>
      </c>
      <c r="P33">
        <v>3902</v>
      </c>
      <c r="Q33" t="s">
        <v>413</v>
      </c>
      <c r="R33">
        <v>44006</v>
      </c>
      <c r="S33" t="s">
        <v>556</v>
      </c>
      <c r="T33">
        <v>2.3410665000000001E-2</v>
      </c>
      <c r="W33">
        <v>3902</v>
      </c>
      <c r="X33" t="s">
        <v>413</v>
      </c>
      <c r="Y33">
        <v>44206</v>
      </c>
      <c r="Z33" t="s">
        <v>995</v>
      </c>
      <c r="AA33">
        <v>2.7056300000000001E-3</v>
      </c>
      <c r="AD33">
        <v>3902</v>
      </c>
      <c r="AE33" t="s">
        <v>413</v>
      </c>
      <c r="AF33">
        <v>44206</v>
      </c>
      <c r="AG33" t="s">
        <v>995</v>
      </c>
      <c r="AH33">
        <v>2.7056300000000001E-3</v>
      </c>
      <c r="AI33" s="33">
        <f t="shared" si="5"/>
        <v>2.7056300000000001E-3</v>
      </c>
      <c r="AJ33" s="33">
        <f t="shared" si="6"/>
        <v>2.7056300000000001E-3</v>
      </c>
      <c r="AL33">
        <v>3902</v>
      </c>
      <c r="AM33" t="s">
        <v>413</v>
      </c>
      <c r="AO33">
        <v>44206</v>
      </c>
      <c r="AP33" t="s">
        <v>995</v>
      </c>
      <c r="AQ33">
        <v>2.7056300000000001E-3</v>
      </c>
      <c r="AR33">
        <f t="shared" si="7"/>
        <v>0.270563</v>
      </c>
      <c r="AS33">
        <v>3157</v>
      </c>
    </row>
    <row r="34" spans="1:45" ht="14.45" hidden="1" x14ac:dyDescent="0.3">
      <c r="A34">
        <v>3901</v>
      </c>
      <c r="B34" t="s">
        <v>411</v>
      </c>
      <c r="C34">
        <v>44021</v>
      </c>
      <c r="D34">
        <v>2.4174999999999999E-4</v>
      </c>
      <c r="E34" t="s">
        <v>560</v>
      </c>
      <c r="F34">
        <f t="shared" si="2"/>
        <v>1.20875E-4</v>
      </c>
      <c r="H34">
        <v>3901</v>
      </c>
      <c r="I34" t="s">
        <v>411</v>
      </c>
      <c r="J34">
        <v>43552</v>
      </c>
      <c r="K34" t="s">
        <v>596</v>
      </c>
      <c r="L34">
        <v>1.172995E-3</v>
      </c>
      <c r="M34" s="33">
        <f t="shared" si="3"/>
        <v>1.172995E-3</v>
      </c>
      <c r="N34" s="33">
        <f t="shared" si="4"/>
        <v>1.172995E-3</v>
      </c>
      <c r="P34">
        <v>3901</v>
      </c>
      <c r="Q34" t="s">
        <v>411</v>
      </c>
      <c r="R34">
        <v>44007</v>
      </c>
      <c r="S34" t="s">
        <v>664</v>
      </c>
      <c r="T34">
        <v>3.8966000000000001E-4</v>
      </c>
      <c r="W34">
        <v>3902</v>
      </c>
      <c r="X34" t="s">
        <v>413</v>
      </c>
      <c r="Y34">
        <v>44208</v>
      </c>
      <c r="Z34" t="s">
        <v>1177</v>
      </c>
      <c r="AA34">
        <v>1.94133E-3</v>
      </c>
      <c r="AD34">
        <v>3902</v>
      </c>
      <c r="AE34" t="s">
        <v>413</v>
      </c>
      <c r="AF34">
        <v>44208</v>
      </c>
      <c r="AG34" t="s">
        <v>1177</v>
      </c>
      <c r="AH34">
        <v>1.94133E-3</v>
      </c>
      <c r="AI34" s="33">
        <f t="shared" si="5"/>
        <v>1.94133E-3</v>
      </c>
      <c r="AJ34" s="33">
        <f t="shared" si="6"/>
        <v>1.94133E-3</v>
      </c>
      <c r="AL34">
        <v>3902</v>
      </c>
      <c r="AM34" t="s">
        <v>413</v>
      </c>
      <c r="AO34">
        <v>44208</v>
      </c>
      <c r="AP34" t="s">
        <v>1177</v>
      </c>
      <c r="AQ34">
        <v>1.94133E-3</v>
      </c>
      <c r="AR34">
        <f t="shared" si="7"/>
        <v>0.194133</v>
      </c>
      <c r="AS34">
        <v>3158</v>
      </c>
    </row>
    <row r="35" spans="1:45" ht="14.45" hidden="1" x14ac:dyDescent="0.3">
      <c r="A35">
        <v>3901</v>
      </c>
      <c r="B35" t="s">
        <v>411</v>
      </c>
      <c r="C35">
        <v>44022</v>
      </c>
      <c r="D35">
        <v>3.5319099999999999E-2</v>
      </c>
      <c r="E35" t="s">
        <v>665</v>
      </c>
      <c r="F35">
        <f t="shared" si="2"/>
        <v>1.765955E-2</v>
      </c>
      <c r="H35">
        <v>3901</v>
      </c>
      <c r="I35" t="s">
        <v>411</v>
      </c>
      <c r="J35">
        <v>43560</v>
      </c>
      <c r="K35" t="s">
        <v>624</v>
      </c>
      <c r="L35">
        <v>1.2117600000000001E-3</v>
      </c>
      <c r="M35" s="33">
        <f t="shared" si="3"/>
        <v>1.2117600000000001E-3</v>
      </c>
      <c r="N35" s="33">
        <f t="shared" si="4"/>
        <v>1.2117600000000001E-3</v>
      </c>
      <c r="P35">
        <v>3902</v>
      </c>
      <c r="Q35" t="s">
        <v>413</v>
      </c>
      <c r="R35">
        <v>44009</v>
      </c>
      <c r="S35" t="s">
        <v>966</v>
      </c>
      <c r="T35">
        <v>6.4634749999999998E-3</v>
      </c>
      <c r="W35">
        <v>3902</v>
      </c>
      <c r="X35" t="s">
        <v>413</v>
      </c>
      <c r="Y35">
        <v>44211</v>
      </c>
      <c r="Z35" t="s">
        <v>996</v>
      </c>
      <c r="AA35">
        <v>2.70795E-4</v>
      </c>
      <c r="AD35">
        <v>3902</v>
      </c>
      <c r="AE35" t="s">
        <v>413</v>
      </c>
      <c r="AF35">
        <v>44211</v>
      </c>
      <c r="AG35" t="s">
        <v>996</v>
      </c>
      <c r="AH35">
        <v>2.70795E-4</v>
      </c>
      <c r="AI35" s="33">
        <f t="shared" si="5"/>
        <v>2.70795E-4</v>
      </c>
      <c r="AJ35" s="33">
        <f t="shared" si="6"/>
        <v>2.70795E-4</v>
      </c>
      <c r="AL35">
        <v>3902</v>
      </c>
      <c r="AM35" t="s">
        <v>413</v>
      </c>
      <c r="AO35">
        <v>44211</v>
      </c>
      <c r="AP35" t="s">
        <v>996</v>
      </c>
      <c r="AQ35">
        <v>2.70795E-4</v>
      </c>
      <c r="AR35">
        <f t="shared" si="7"/>
        <v>2.7079499999999999E-2</v>
      </c>
      <c r="AS35">
        <v>3161</v>
      </c>
    </row>
    <row r="36" spans="1:45" ht="14.45" hidden="1" x14ac:dyDescent="0.3">
      <c r="A36">
        <v>3901</v>
      </c>
      <c r="B36" t="s">
        <v>411</v>
      </c>
      <c r="C36">
        <v>44023</v>
      </c>
      <c r="D36">
        <v>5.1921099999999998E-3</v>
      </c>
      <c r="E36" t="s">
        <v>561</v>
      </c>
      <c r="F36">
        <f t="shared" si="2"/>
        <v>2.5960549999999999E-3</v>
      </c>
      <c r="H36">
        <v>3901</v>
      </c>
      <c r="I36" t="s">
        <v>411</v>
      </c>
      <c r="J36">
        <v>43561</v>
      </c>
      <c r="K36" t="s">
        <v>981</v>
      </c>
      <c r="L36">
        <v>5.6393650000000003E-3</v>
      </c>
      <c r="M36" s="33">
        <f t="shared" si="3"/>
        <v>5.6393650000000003E-3</v>
      </c>
      <c r="N36" s="33">
        <f t="shared" si="4"/>
        <v>5.6393650000000003E-3</v>
      </c>
      <c r="P36">
        <v>3902</v>
      </c>
      <c r="Q36" t="s">
        <v>413</v>
      </c>
      <c r="R36">
        <v>44010</v>
      </c>
      <c r="S36" t="s">
        <v>583</v>
      </c>
      <c r="T36">
        <v>2.258286E-2</v>
      </c>
      <c r="W36">
        <v>3902</v>
      </c>
      <c r="X36" t="s">
        <v>413</v>
      </c>
      <c r="Y36">
        <v>44212</v>
      </c>
      <c r="Z36" t="s">
        <v>563</v>
      </c>
      <c r="AA36">
        <v>6.2288999999999997E-4</v>
      </c>
      <c r="AD36">
        <v>3902</v>
      </c>
      <c r="AE36" t="s">
        <v>413</v>
      </c>
      <c r="AF36">
        <v>44212</v>
      </c>
      <c r="AG36" t="s">
        <v>563</v>
      </c>
      <c r="AH36">
        <v>6.2288999999999997E-4</v>
      </c>
      <c r="AI36" s="33">
        <f t="shared" si="5"/>
        <v>6.2288999999999997E-4</v>
      </c>
      <c r="AJ36" s="33">
        <f t="shared" si="6"/>
        <v>6.2288999999999997E-4</v>
      </c>
      <c r="AL36">
        <v>3902</v>
      </c>
      <c r="AM36" t="s">
        <v>413</v>
      </c>
      <c r="AO36">
        <v>44212</v>
      </c>
      <c r="AP36" t="s">
        <v>563</v>
      </c>
      <c r="AQ36">
        <v>6.2288999999999997E-4</v>
      </c>
      <c r="AR36">
        <f t="shared" si="7"/>
        <v>6.2288999999999997E-2</v>
      </c>
      <c r="AS36">
        <v>3162</v>
      </c>
    </row>
    <row r="37" spans="1:45" ht="14.45" hidden="1" x14ac:dyDescent="0.3">
      <c r="A37">
        <v>3901</v>
      </c>
      <c r="B37" t="s">
        <v>411</v>
      </c>
      <c r="C37">
        <v>44024</v>
      </c>
      <c r="D37">
        <v>2.6224000000000001E-4</v>
      </c>
      <c r="E37" t="s">
        <v>967</v>
      </c>
      <c r="F37">
        <f t="shared" si="2"/>
        <v>1.3112E-4</v>
      </c>
      <c r="H37">
        <v>3901</v>
      </c>
      <c r="I37" t="s">
        <v>411</v>
      </c>
      <c r="J37">
        <v>43802</v>
      </c>
      <c r="K37" t="s">
        <v>627</v>
      </c>
      <c r="L37">
        <v>2.2488349999999998E-3</v>
      </c>
      <c r="M37" s="33">
        <f t="shared" si="3"/>
        <v>2.2488349999999998E-3</v>
      </c>
      <c r="N37" s="33">
        <f t="shared" si="4"/>
        <v>2.2488349999999998E-3</v>
      </c>
      <c r="P37">
        <v>3902</v>
      </c>
      <c r="Q37" t="s">
        <v>413</v>
      </c>
      <c r="R37">
        <v>44011</v>
      </c>
      <c r="S37" t="s">
        <v>557</v>
      </c>
      <c r="T37">
        <v>0.19766706000000001</v>
      </c>
      <c r="W37">
        <v>3901</v>
      </c>
      <c r="X37" t="s">
        <v>411</v>
      </c>
      <c r="Y37">
        <v>44214</v>
      </c>
      <c r="Z37" t="s">
        <v>1140</v>
      </c>
      <c r="AA37">
        <v>1.0276E-4</v>
      </c>
      <c r="AD37">
        <v>3901</v>
      </c>
      <c r="AE37" t="s">
        <v>411</v>
      </c>
      <c r="AF37">
        <v>44214</v>
      </c>
      <c r="AG37" t="s">
        <v>1140</v>
      </c>
      <c r="AH37">
        <v>1.0276E-4</v>
      </c>
      <c r="AI37" s="33">
        <f t="shared" si="5"/>
        <v>1.0276E-4</v>
      </c>
      <c r="AJ37" s="33">
        <f t="shared" si="6"/>
        <v>1.0276E-4</v>
      </c>
      <c r="AL37">
        <v>3901</v>
      </c>
      <c r="AM37" t="s">
        <v>411</v>
      </c>
      <c r="AO37">
        <v>44214</v>
      </c>
      <c r="AP37" t="s">
        <v>1140</v>
      </c>
      <c r="AQ37">
        <v>1.0276E-4</v>
      </c>
      <c r="AR37">
        <f t="shared" si="7"/>
        <v>1.0276E-2</v>
      </c>
      <c r="AS37">
        <v>2226</v>
      </c>
    </row>
    <row r="38" spans="1:45" ht="14.45" hidden="1" x14ac:dyDescent="0.3">
      <c r="A38">
        <v>3901</v>
      </c>
      <c r="B38" t="s">
        <v>411</v>
      </c>
      <c r="C38">
        <v>44204</v>
      </c>
      <c r="D38">
        <v>2.6993999999999998E-4</v>
      </c>
      <c r="E38" t="s">
        <v>666</v>
      </c>
      <c r="F38">
        <f t="shared" si="2"/>
        <v>1.3496999999999999E-4</v>
      </c>
      <c r="H38">
        <v>3901</v>
      </c>
      <c r="I38" t="s">
        <v>411</v>
      </c>
      <c r="J38">
        <v>43817</v>
      </c>
      <c r="K38" t="s">
        <v>597</v>
      </c>
      <c r="L38">
        <v>7.5942000000000002E-4</v>
      </c>
      <c r="M38" s="33">
        <f t="shared" si="3"/>
        <v>7.5942000000000002E-4</v>
      </c>
      <c r="N38" s="33">
        <f t="shared" si="4"/>
        <v>7.5942000000000002E-4</v>
      </c>
      <c r="P38">
        <v>3902</v>
      </c>
      <c r="Q38" t="s">
        <v>413</v>
      </c>
      <c r="R38">
        <v>44012</v>
      </c>
      <c r="S38" t="s">
        <v>584</v>
      </c>
      <c r="T38">
        <v>1.2809905E-2</v>
      </c>
      <c r="W38">
        <v>3902</v>
      </c>
      <c r="X38" t="s">
        <v>413</v>
      </c>
      <c r="Y38">
        <v>44218</v>
      </c>
      <c r="Z38" t="s">
        <v>1178</v>
      </c>
      <c r="AA38">
        <v>7.5840000000000006E-5</v>
      </c>
      <c r="AD38">
        <v>3902</v>
      </c>
      <c r="AE38" t="s">
        <v>413</v>
      </c>
      <c r="AF38">
        <v>44218</v>
      </c>
      <c r="AG38" t="s">
        <v>1178</v>
      </c>
      <c r="AH38">
        <v>7.5840000000000006E-5</v>
      </c>
      <c r="AI38" s="33">
        <f t="shared" si="5"/>
        <v>7.5840000000000006E-5</v>
      </c>
      <c r="AJ38" s="33">
        <f t="shared" si="6"/>
        <v>7.5840000000000006E-5</v>
      </c>
      <c r="AL38">
        <v>3902</v>
      </c>
      <c r="AM38" t="s">
        <v>413</v>
      </c>
      <c r="AO38">
        <v>44218</v>
      </c>
      <c r="AP38" t="s">
        <v>1178</v>
      </c>
      <c r="AQ38">
        <v>7.5840000000000006E-5</v>
      </c>
      <c r="AR38">
        <f t="shared" si="7"/>
        <v>7.5840000000000005E-3</v>
      </c>
      <c r="AS38">
        <v>3163</v>
      </c>
    </row>
    <row r="39" spans="1:45" ht="14.45" hidden="1" x14ac:dyDescent="0.3">
      <c r="A39">
        <v>3901</v>
      </c>
      <c r="B39" t="s">
        <v>411</v>
      </c>
      <c r="C39">
        <v>44214</v>
      </c>
      <c r="D39">
        <v>2.0552E-4</v>
      </c>
      <c r="E39" t="s">
        <v>1140</v>
      </c>
      <c r="F39">
        <f t="shared" si="2"/>
        <v>1.0276E-4</v>
      </c>
      <c r="H39">
        <v>3901</v>
      </c>
      <c r="I39" t="s">
        <v>411</v>
      </c>
      <c r="J39">
        <v>44002</v>
      </c>
      <c r="K39" t="s">
        <v>554</v>
      </c>
      <c r="L39">
        <v>3.4481550000000001E-3</v>
      </c>
      <c r="M39" s="33">
        <f t="shared" si="3"/>
        <v>3.4481550000000001E-3</v>
      </c>
      <c r="N39" s="33">
        <f t="shared" si="4"/>
        <v>3.4481550000000001E-3</v>
      </c>
      <c r="P39">
        <v>3901</v>
      </c>
      <c r="Q39" t="s">
        <v>411</v>
      </c>
      <c r="R39">
        <v>44014</v>
      </c>
      <c r="S39" t="s">
        <v>985</v>
      </c>
      <c r="T39">
        <v>4.6062000000000004E-3</v>
      </c>
      <c r="W39">
        <v>3901</v>
      </c>
      <c r="X39" t="s">
        <v>411</v>
      </c>
      <c r="Y39">
        <v>44219</v>
      </c>
      <c r="Z39" t="s">
        <v>1141</v>
      </c>
      <c r="AA39">
        <v>1.6229300000000001E-3</v>
      </c>
      <c r="AD39">
        <v>3901</v>
      </c>
      <c r="AE39" t="s">
        <v>411</v>
      </c>
      <c r="AF39">
        <v>44219</v>
      </c>
      <c r="AG39" t="s">
        <v>1141</v>
      </c>
      <c r="AH39">
        <v>1.6229300000000001E-3</v>
      </c>
      <c r="AI39" s="33">
        <f t="shared" si="5"/>
        <v>1.6229300000000001E-3</v>
      </c>
      <c r="AJ39" s="33">
        <f t="shared" si="6"/>
        <v>1.6229300000000001E-3</v>
      </c>
      <c r="AL39">
        <v>3901</v>
      </c>
      <c r="AM39" t="s">
        <v>411</v>
      </c>
      <c r="AO39">
        <v>44219</v>
      </c>
      <c r="AP39" t="s">
        <v>1141</v>
      </c>
      <c r="AQ39">
        <v>1.6229300000000001E-3</v>
      </c>
      <c r="AR39">
        <f t="shared" si="7"/>
        <v>0.16229300000000002</v>
      </c>
      <c r="AS39">
        <v>2136</v>
      </c>
    </row>
    <row r="40" spans="1:45" ht="14.45" hidden="1" x14ac:dyDescent="0.3">
      <c r="A40">
        <v>3901</v>
      </c>
      <c r="B40" t="s">
        <v>411</v>
      </c>
      <c r="C40">
        <v>44219</v>
      </c>
      <c r="D40">
        <v>3.2458600000000002E-3</v>
      </c>
      <c r="E40" t="s">
        <v>1141</v>
      </c>
      <c r="F40">
        <f t="shared" si="2"/>
        <v>1.6229300000000001E-3</v>
      </c>
      <c r="H40">
        <v>3901</v>
      </c>
      <c r="I40" t="s">
        <v>411</v>
      </c>
      <c r="J40">
        <v>44005</v>
      </c>
      <c r="K40" t="s">
        <v>582</v>
      </c>
      <c r="L40">
        <v>2.911645E-3</v>
      </c>
      <c r="M40" s="33">
        <f t="shared" si="3"/>
        <v>2.911645E-3</v>
      </c>
      <c r="N40" s="33">
        <f t="shared" si="4"/>
        <v>2.911645E-3</v>
      </c>
      <c r="P40">
        <v>3902</v>
      </c>
      <c r="Q40" t="s">
        <v>413</v>
      </c>
      <c r="R40">
        <v>44015</v>
      </c>
      <c r="S40" t="s">
        <v>559</v>
      </c>
      <c r="T40">
        <v>4.5205960000000003E-2</v>
      </c>
      <c r="W40">
        <v>3901</v>
      </c>
      <c r="X40" t="s">
        <v>411</v>
      </c>
      <c r="Y40">
        <v>44223</v>
      </c>
      <c r="Z40" t="s">
        <v>564</v>
      </c>
      <c r="AA40">
        <v>5.0605000000000001E-5</v>
      </c>
      <c r="AD40">
        <v>3901</v>
      </c>
      <c r="AE40" t="s">
        <v>411</v>
      </c>
      <c r="AF40">
        <v>44223</v>
      </c>
      <c r="AG40" t="s">
        <v>564</v>
      </c>
      <c r="AH40">
        <v>5.0605000000000001E-5</v>
      </c>
      <c r="AI40" s="33">
        <f t="shared" si="5"/>
        <v>5.0605000000000001E-5</v>
      </c>
      <c r="AJ40" s="33">
        <f t="shared" si="6"/>
        <v>5.0605000000000001E-5</v>
      </c>
      <c r="AL40">
        <v>3901</v>
      </c>
      <c r="AM40" t="s">
        <v>411</v>
      </c>
      <c r="AO40">
        <v>44223</v>
      </c>
      <c r="AP40" t="s">
        <v>564</v>
      </c>
      <c r="AQ40">
        <v>5.0605000000000001E-5</v>
      </c>
      <c r="AR40">
        <f t="shared" si="7"/>
        <v>5.0604999999999999E-3</v>
      </c>
      <c r="AS40">
        <v>3165</v>
      </c>
    </row>
    <row r="41" spans="1:45" ht="14.45" hidden="1" x14ac:dyDescent="0.3">
      <c r="A41">
        <v>3901</v>
      </c>
      <c r="B41" t="s">
        <v>411</v>
      </c>
      <c r="C41">
        <v>44223</v>
      </c>
      <c r="D41">
        <v>1.0121E-4</v>
      </c>
      <c r="E41" t="s">
        <v>564</v>
      </c>
      <c r="F41">
        <f t="shared" si="2"/>
        <v>5.0605000000000001E-5</v>
      </c>
      <c r="H41">
        <v>3901</v>
      </c>
      <c r="I41" t="s">
        <v>411</v>
      </c>
      <c r="J41">
        <v>44006</v>
      </c>
      <c r="K41" t="s">
        <v>556</v>
      </c>
      <c r="L41">
        <v>2.3117644999999999E-2</v>
      </c>
      <c r="M41" s="33">
        <f t="shared" si="3"/>
        <v>2.3410665000000001E-2</v>
      </c>
      <c r="N41" s="33">
        <f t="shared" si="4"/>
        <v>0</v>
      </c>
      <c r="P41">
        <v>3901</v>
      </c>
      <c r="Q41" t="s">
        <v>411</v>
      </c>
      <c r="R41">
        <v>44016</v>
      </c>
      <c r="S41" t="s">
        <v>585</v>
      </c>
      <c r="T41">
        <v>1.8366500000000001E-4</v>
      </c>
      <c r="W41">
        <v>3901</v>
      </c>
      <c r="X41" t="s">
        <v>411</v>
      </c>
      <c r="Y41">
        <v>44225</v>
      </c>
      <c r="Z41" t="s">
        <v>1142</v>
      </c>
      <c r="AA41">
        <v>2.7725500000000001E-4</v>
      </c>
      <c r="AD41">
        <v>3901</v>
      </c>
      <c r="AE41" t="s">
        <v>411</v>
      </c>
      <c r="AF41">
        <v>44225</v>
      </c>
      <c r="AG41" t="s">
        <v>1142</v>
      </c>
      <c r="AH41">
        <v>2.7725500000000001E-4</v>
      </c>
      <c r="AI41" s="33">
        <f t="shared" si="5"/>
        <v>2.7725500000000001E-4</v>
      </c>
      <c r="AJ41" s="33">
        <f t="shared" si="6"/>
        <v>2.7725500000000001E-4</v>
      </c>
      <c r="AL41">
        <v>3901</v>
      </c>
      <c r="AM41" t="s">
        <v>411</v>
      </c>
      <c r="AO41">
        <v>44225</v>
      </c>
      <c r="AP41" t="s">
        <v>1142</v>
      </c>
      <c r="AQ41">
        <v>2.7725500000000001E-4</v>
      </c>
      <c r="AR41">
        <f t="shared" si="7"/>
        <v>2.77255E-2</v>
      </c>
      <c r="AS41">
        <v>3166</v>
      </c>
    </row>
    <row r="42" spans="1:45" ht="14.45" hidden="1" x14ac:dyDescent="0.3">
      <c r="A42">
        <v>3901</v>
      </c>
      <c r="B42" t="s">
        <v>411</v>
      </c>
      <c r="C42">
        <v>44225</v>
      </c>
      <c r="D42">
        <v>5.5451000000000003E-4</v>
      </c>
      <c r="E42" t="s">
        <v>1142</v>
      </c>
      <c r="F42">
        <f t="shared" si="2"/>
        <v>2.7725500000000001E-4</v>
      </c>
      <c r="H42">
        <v>3902</v>
      </c>
      <c r="I42" t="s">
        <v>413</v>
      </c>
      <c r="J42">
        <v>44006</v>
      </c>
      <c r="K42" t="s">
        <v>556</v>
      </c>
      <c r="L42">
        <v>2.9302000000000001E-4</v>
      </c>
      <c r="M42" s="33">
        <f t="shared" si="3"/>
        <v>2.3410665000000001E-2</v>
      </c>
      <c r="N42" s="33">
        <f t="shared" si="4"/>
        <v>2.3410665000000001E-2</v>
      </c>
      <c r="P42">
        <v>3902</v>
      </c>
      <c r="Q42" t="s">
        <v>413</v>
      </c>
      <c r="R42">
        <v>44021</v>
      </c>
      <c r="S42" t="s">
        <v>560</v>
      </c>
      <c r="T42">
        <v>1.6531E-4</v>
      </c>
      <c r="W42">
        <v>3902</v>
      </c>
      <c r="X42" t="s">
        <v>413</v>
      </c>
      <c r="Y42">
        <v>44226</v>
      </c>
      <c r="Z42" t="s">
        <v>1179</v>
      </c>
      <c r="AA42">
        <v>3.9804499999999997E-4</v>
      </c>
      <c r="AD42">
        <v>3902</v>
      </c>
      <c r="AE42" t="s">
        <v>413</v>
      </c>
      <c r="AF42">
        <v>44226</v>
      </c>
      <c r="AG42" t="s">
        <v>1179</v>
      </c>
      <c r="AH42">
        <v>3.9804499999999997E-4</v>
      </c>
      <c r="AI42" s="33">
        <f t="shared" si="5"/>
        <v>3.9804499999999997E-4</v>
      </c>
      <c r="AJ42" s="33">
        <f t="shared" si="6"/>
        <v>3.9804499999999997E-4</v>
      </c>
      <c r="AL42">
        <v>3902</v>
      </c>
      <c r="AM42" t="s">
        <v>413</v>
      </c>
      <c r="AO42">
        <v>44226</v>
      </c>
      <c r="AP42" t="s">
        <v>1179</v>
      </c>
      <c r="AQ42">
        <v>3.9804499999999997E-4</v>
      </c>
      <c r="AR42">
        <f t="shared" si="7"/>
        <v>3.98045E-2</v>
      </c>
      <c r="AS42">
        <v>3167</v>
      </c>
    </row>
    <row r="43" spans="1:45" ht="14.45" hidden="1" x14ac:dyDescent="0.3">
      <c r="A43">
        <v>3901</v>
      </c>
      <c r="B43" t="s">
        <v>411</v>
      </c>
      <c r="C43">
        <v>44228</v>
      </c>
      <c r="D43">
        <v>8.8980000000000005E-5</v>
      </c>
      <c r="E43" t="s">
        <v>1143</v>
      </c>
      <c r="F43">
        <f t="shared" si="2"/>
        <v>4.4490000000000003E-5</v>
      </c>
      <c r="H43">
        <v>3901</v>
      </c>
      <c r="I43" t="s">
        <v>411</v>
      </c>
      <c r="J43">
        <v>44007</v>
      </c>
      <c r="K43" t="s">
        <v>664</v>
      </c>
      <c r="L43">
        <v>3.8966000000000001E-4</v>
      </c>
      <c r="M43" s="33">
        <f t="shared" si="3"/>
        <v>3.8966000000000001E-4</v>
      </c>
      <c r="N43" s="33">
        <f t="shared" si="4"/>
        <v>3.8966000000000001E-4</v>
      </c>
      <c r="P43">
        <v>3902</v>
      </c>
      <c r="Q43" t="s">
        <v>413</v>
      </c>
      <c r="R43">
        <v>44022</v>
      </c>
      <c r="S43" t="s">
        <v>665</v>
      </c>
      <c r="T43">
        <v>1.8467529999999999E-2</v>
      </c>
      <c r="W43">
        <v>3901</v>
      </c>
      <c r="X43" t="s">
        <v>411</v>
      </c>
      <c r="Y43">
        <v>44228</v>
      </c>
      <c r="Z43" t="s">
        <v>1143</v>
      </c>
      <c r="AA43">
        <v>4.4490000000000003E-5</v>
      </c>
      <c r="AD43">
        <v>3901</v>
      </c>
      <c r="AE43" t="s">
        <v>411</v>
      </c>
      <c r="AF43">
        <v>44228</v>
      </c>
      <c r="AG43" t="s">
        <v>1143</v>
      </c>
      <c r="AH43">
        <v>4.4490000000000003E-5</v>
      </c>
      <c r="AI43" s="33">
        <f t="shared" si="5"/>
        <v>4.4490000000000003E-5</v>
      </c>
      <c r="AJ43" s="33">
        <f t="shared" si="6"/>
        <v>4.4490000000000003E-5</v>
      </c>
      <c r="AL43">
        <v>3901</v>
      </c>
      <c r="AM43" t="s">
        <v>411</v>
      </c>
      <c r="AO43">
        <v>44228</v>
      </c>
      <c r="AP43" t="s">
        <v>1143</v>
      </c>
      <c r="AQ43">
        <v>4.4490000000000003E-5</v>
      </c>
      <c r="AR43">
        <f t="shared" si="7"/>
        <v>4.4489999999999998E-3</v>
      </c>
      <c r="AS43">
        <v>3169</v>
      </c>
    </row>
    <row r="44" spans="1:45" ht="14.45" hidden="1" x14ac:dyDescent="0.3">
      <c r="A44">
        <v>3901</v>
      </c>
      <c r="B44" t="s">
        <v>411</v>
      </c>
      <c r="C44">
        <v>44231</v>
      </c>
      <c r="D44">
        <v>1.7001000000000001E-4</v>
      </c>
      <c r="E44" t="s">
        <v>1144</v>
      </c>
      <c r="F44">
        <f t="shared" si="2"/>
        <v>8.5005000000000004E-5</v>
      </c>
      <c r="H44">
        <v>3901</v>
      </c>
      <c r="I44" t="s">
        <v>411</v>
      </c>
      <c r="J44">
        <v>44009</v>
      </c>
      <c r="K44" t="s">
        <v>966</v>
      </c>
      <c r="L44">
        <v>6.17513E-3</v>
      </c>
      <c r="M44" s="33">
        <f t="shared" si="3"/>
        <v>6.4634749999999998E-3</v>
      </c>
      <c r="N44" s="33">
        <f t="shared" si="4"/>
        <v>0</v>
      </c>
      <c r="P44">
        <v>3902</v>
      </c>
      <c r="Q44" t="s">
        <v>413</v>
      </c>
      <c r="R44">
        <v>44023</v>
      </c>
      <c r="S44" t="s">
        <v>561</v>
      </c>
      <c r="T44">
        <v>2.9573149999999999E-3</v>
      </c>
      <c r="W44">
        <v>3901</v>
      </c>
      <c r="X44" t="s">
        <v>411</v>
      </c>
      <c r="Y44">
        <v>44231</v>
      </c>
      <c r="Z44" t="s">
        <v>1144</v>
      </c>
      <c r="AA44">
        <v>8.5005000000000004E-5</v>
      </c>
      <c r="AD44">
        <v>3901</v>
      </c>
      <c r="AE44" t="s">
        <v>411</v>
      </c>
      <c r="AF44">
        <v>44231</v>
      </c>
      <c r="AG44" t="s">
        <v>1144</v>
      </c>
      <c r="AH44">
        <v>8.5005000000000004E-5</v>
      </c>
      <c r="AI44" s="33">
        <f t="shared" si="5"/>
        <v>8.5005000000000004E-5</v>
      </c>
      <c r="AJ44" s="33">
        <f t="shared" si="6"/>
        <v>8.5005000000000004E-5</v>
      </c>
      <c r="AL44">
        <v>3901</v>
      </c>
      <c r="AM44" t="s">
        <v>411</v>
      </c>
      <c r="AO44">
        <v>44231</v>
      </c>
      <c r="AP44" t="s">
        <v>1144</v>
      </c>
      <c r="AQ44">
        <v>8.5005000000000004E-5</v>
      </c>
      <c r="AR44">
        <f t="shared" si="7"/>
        <v>8.5005000000000011E-3</v>
      </c>
      <c r="AS44">
        <v>3170</v>
      </c>
    </row>
    <row r="45" spans="1:45" ht="14.45" hidden="1" x14ac:dyDescent="0.3">
      <c r="A45">
        <v>3901</v>
      </c>
      <c r="B45" t="s">
        <v>411</v>
      </c>
      <c r="C45">
        <v>44233</v>
      </c>
      <c r="D45">
        <v>2.8759200000000001E-3</v>
      </c>
      <c r="E45" t="s">
        <v>1145</v>
      </c>
      <c r="F45">
        <f t="shared" si="2"/>
        <v>1.4379600000000001E-3</v>
      </c>
      <c r="H45">
        <v>3902</v>
      </c>
      <c r="I45" t="s">
        <v>413</v>
      </c>
      <c r="J45">
        <v>44009</v>
      </c>
      <c r="K45" t="s">
        <v>966</v>
      </c>
      <c r="L45">
        <v>2.8834500000000002E-4</v>
      </c>
      <c r="M45" s="33">
        <f t="shared" si="3"/>
        <v>6.4634749999999998E-3</v>
      </c>
      <c r="N45" s="33">
        <f t="shared" si="4"/>
        <v>6.4634749999999998E-3</v>
      </c>
      <c r="P45">
        <v>3901</v>
      </c>
      <c r="Q45" t="s">
        <v>411</v>
      </c>
      <c r="R45">
        <v>44024</v>
      </c>
      <c r="S45" t="s">
        <v>967</v>
      </c>
      <c r="T45">
        <v>1.3112E-4</v>
      </c>
      <c r="W45">
        <v>3902</v>
      </c>
      <c r="X45" t="s">
        <v>413</v>
      </c>
      <c r="Y45">
        <v>44232</v>
      </c>
      <c r="Z45" t="s">
        <v>1180</v>
      </c>
      <c r="AA45">
        <v>1.76035E-4</v>
      </c>
      <c r="AD45">
        <v>3902</v>
      </c>
      <c r="AE45" t="s">
        <v>413</v>
      </c>
      <c r="AF45">
        <v>44232</v>
      </c>
      <c r="AG45" t="s">
        <v>1180</v>
      </c>
      <c r="AH45">
        <v>1.76035E-4</v>
      </c>
      <c r="AI45" s="33">
        <f t="shared" si="5"/>
        <v>1.76035E-4</v>
      </c>
      <c r="AJ45" s="33">
        <f t="shared" si="6"/>
        <v>1.76035E-4</v>
      </c>
      <c r="AL45">
        <v>3902</v>
      </c>
      <c r="AM45" t="s">
        <v>413</v>
      </c>
      <c r="AO45">
        <v>44232</v>
      </c>
      <c r="AP45" t="s">
        <v>1180</v>
      </c>
      <c r="AQ45">
        <v>1.76035E-4</v>
      </c>
      <c r="AR45">
        <f t="shared" si="7"/>
        <v>1.7603500000000001E-2</v>
      </c>
      <c r="AS45">
        <v>3171</v>
      </c>
    </row>
    <row r="46" spans="1:45" ht="14.45" hidden="1" x14ac:dyDescent="0.3">
      <c r="A46">
        <v>3901</v>
      </c>
      <c r="B46" t="s">
        <v>411</v>
      </c>
      <c r="C46">
        <v>44234</v>
      </c>
      <c r="D46">
        <v>1.25708E-3</v>
      </c>
      <c r="E46" t="s">
        <v>1146</v>
      </c>
      <c r="F46">
        <f t="shared" si="2"/>
        <v>6.2854000000000002E-4</v>
      </c>
      <c r="H46">
        <v>3901</v>
      </c>
      <c r="I46" t="s">
        <v>411</v>
      </c>
      <c r="J46">
        <v>44010</v>
      </c>
      <c r="K46" t="s">
        <v>583</v>
      </c>
      <c r="L46">
        <v>2.215551E-2</v>
      </c>
      <c r="M46" s="33">
        <f t="shared" si="3"/>
        <v>2.258286E-2</v>
      </c>
      <c r="N46" s="33">
        <f t="shared" si="4"/>
        <v>0</v>
      </c>
      <c r="P46">
        <v>3902</v>
      </c>
      <c r="Q46" t="s">
        <v>413</v>
      </c>
      <c r="R46">
        <v>44204</v>
      </c>
      <c r="S46" t="s">
        <v>666</v>
      </c>
      <c r="T46">
        <v>2.6159000000000002E-4</v>
      </c>
      <c r="W46">
        <v>3901</v>
      </c>
      <c r="X46" t="s">
        <v>411</v>
      </c>
      <c r="Y46">
        <v>44233</v>
      </c>
      <c r="Z46" t="s">
        <v>1145</v>
      </c>
      <c r="AA46">
        <v>1.4379600000000001E-3</v>
      </c>
      <c r="AD46">
        <v>3901</v>
      </c>
      <c r="AE46" t="s">
        <v>411</v>
      </c>
      <c r="AF46">
        <v>44233</v>
      </c>
      <c r="AG46" t="s">
        <v>1145</v>
      </c>
      <c r="AH46">
        <v>1.4379600000000001E-3</v>
      </c>
      <c r="AI46" s="33">
        <f t="shared" si="5"/>
        <v>1.4379600000000001E-3</v>
      </c>
      <c r="AJ46" s="33">
        <f t="shared" si="6"/>
        <v>1.4379600000000001E-3</v>
      </c>
      <c r="AL46">
        <v>3901</v>
      </c>
      <c r="AM46" t="s">
        <v>411</v>
      </c>
      <c r="AO46">
        <v>44233</v>
      </c>
      <c r="AP46" t="s">
        <v>1145</v>
      </c>
      <c r="AQ46">
        <v>1.4379600000000001E-3</v>
      </c>
      <c r="AR46">
        <f t="shared" si="7"/>
        <v>0.14379600000000001</v>
      </c>
      <c r="AS46">
        <v>3172</v>
      </c>
    </row>
    <row r="47" spans="1:45" ht="14.45" hidden="1" x14ac:dyDescent="0.3">
      <c r="A47">
        <v>3901</v>
      </c>
      <c r="B47" t="s">
        <v>411</v>
      </c>
      <c r="C47">
        <v>44235</v>
      </c>
      <c r="D47">
        <v>4.0975400000000002E-3</v>
      </c>
      <c r="E47" t="s">
        <v>1147</v>
      </c>
      <c r="F47">
        <f t="shared" si="2"/>
        <v>2.0487700000000001E-3</v>
      </c>
      <c r="H47">
        <v>3902</v>
      </c>
      <c r="I47" t="s">
        <v>413</v>
      </c>
      <c r="J47">
        <v>44010</v>
      </c>
      <c r="K47" t="s">
        <v>583</v>
      </c>
      <c r="L47">
        <v>4.2735000000000001E-4</v>
      </c>
      <c r="M47" s="33">
        <f t="shared" si="3"/>
        <v>2.258286E-2</v>
      </c>
      <c r="N47" s="33">
        <f t="shared" si="4"/>
        <v>2.258286E-2</v>
      </c>
      <c r="P47">
        <v>3902</v>
      </c>
      <c r="Q47" t="s">
        <v>413</v>
      </c>
      <c r="R47">
        <v>44205</v>
      </c>
      <c r="S47" t="s">
        <v>1061</v>
      </c>
      <c r="T47">
        <v>6.4925000000000006E-5</v>
      </c>
      <c r="W47">
        <v>3901</v>
      </c>
      <c r="X47" t="s">
        <v>411</v>
      </c>
      <c r="Y47">
        <v>44234</v>
      </c>
      <c r="Z47" t="s">
        <v>1146</v>
      </c>
      <c r="AA47">
        <v>6.2854000000000002E-4</v>
      </c>
      <c r="AD47">
        <v>3901</v>
      </c>
      <c r="AE47" t="s">
        <v>411</v>
      </c>
      <c r="AF47">
        <v>44234</v>
      </c>
      <c r="AG47" t="s">
        <v>1146</v>
      </c>
      <c r="AH47">
        <v>6.2854000000000002E-4</v>
      </c>
      <c r="AI47" s="33">
        <f t="shared" si="5"/>
        <v>6.2854000000000002E-4</v>
      </c>
      <c r="AJ47" s="33">
        <f t="shared" si="6"/>
        <v>6.2854000000000002E-4</v>
      </c>
      <c r="AL47">
        <v>3901</v>
      </c>
      <c r="AM47" t="s">
        <v>411</v>
      </c>
      <c r="AO47">
        <v>44234</v>
      </c>
      <c r="AP47" t="s">
        <v>1146</v>
      </c>
      <c r="AQ47">
        <v>6.2854000000000002E-4</v>
      </c>
      <c r="AR47">
        <f t="shared" si="7"/>
        <v>6.2854000000000007E-2</v>
      </c>
      <c r="AS47">
        <v>3173</v>
      </c>
    </row>
    <row r="48" spans="1:45" ht="14.45" hidden="1" x14ac:dyDescent="0.3">
      <c r="A48">
        <v>3901</v>
      </c>
      <c r="B48" t="s">
        <v>411</v>
      </c>
      <c r="C48">
        <v>44240</v>
      </c>
      <c r="D48">
        <v>7.6210000000000004E-5</v>
      </c>
      <c r="E48" t="s">
        <v>1148</v>
      </c>
      <c r="F48">
        <f t="shared" si="2"/>
        <v>3.8105000000000002E-5</v>
      </c>
      <c r="H48">
        <v>3901</v>
      </c>
      <c r="I48" t="s">
        <v>411</v>
      </c>
      <c r="J48">
        <v>44011</v>
      </c>
      <c r="K48" t="s">
        <v>557</v>
      </c>
      <c r="L48">
        <v>0.19231770500000001</v>
      </c>
      <c r="M48" s="33">
        <f t="shared" si="3"/>
        <v>0.19766706000000001</v>
      </c>
      <c r="N48" s="33">
        <f t="shared" si="4"/>
        <v>0</v>
      </c>
      <c r="P48">
        <v>3902</v>
      </c>
      <c r="Q48" t="s">
        <v>413</v>
      </c>
      <c r="R48">
        <v>44206</v>
      </c>
      <c r="S48" t="s">
        <v>995</v>
      </c>
      <c r="T48">
        <v>2.7056300000000001E-3</v>
      </c>
      <c r="W48">
        <v>3902</v>
      </c>
      <c r="X48" t="s">
        <v>413</v>
      </c>
      <c r="Y48">
        <v>44235</v>
      </c>
      <c r="Z48" t="s">
        <v>1147</v>
      </c>
      <c r="AA48">
        <v>2.2108800000000001E-3</v>
      </c>
      <c r="AD48">
        <v>3902</v>
      </c>
      <c r="AE48" t="s">
        <v>413</v>
      </c>
      <c r="AF48">
        <v>44235</v>
      </c>
      <c r="AG48" t="s">
        <v>1147</v>
      </c>
      <c r="AH48">
        <v>2.2108800000000001E-3</v>
      </c>
      <c r="AI48" s="33">
        <f t="shared" si="5"/>
        <v>2.2108800000000001E-3</v>
      </c>
      <c r="AJ48" s="33">
        <f t="shared" si="6"/>
        <v>2.2108800000000001E-3</v>
      </c>
      <c r="AL48">
        <v>3902</v>
      </c>
      <c r="AM48" t="s">
        <v>413</v>
      </c>
      <c r="AO48">
        <v>44235</v>
      </c>
      <c r="AP48" t="s">
        <v>1147</v>
      </c>
      <c r="AQ48">
        <v>2.2108800000000001E-3</v>
      </c>
      <c r="AR48">
        <f t="shared" si="7"/>
        <v>0.22108800000000001</v>
      </c>
      <c r="AS48">
        <v>3174</v>
      </c>
    </row>
    <row r="49" spans="1:45" ht="14.45" hidden="1" x14ac:dyDescent="0.3">
      <c r="A49">
        <v>3901</v>
      </c>
      <c r="B49" t="s">
        <v>411</v>
      </c>
      <c r="C49">
        <v>44243</v>
      </c>
      <c r="D49">
        <v>7.62322E-3</v>
      </c>
      <c r="E49" t="s">
        <v>1149</v>
      </c>
      <c r="F49">
        <f t="shared" si="2"/>
        <v>3.81161E-3</v>
      </c>
      <c r="H49">
        <v>3902</v>
      </c>
      <c r="I49" t="s">
        <v>413</v>
      </c>
      <c r="J49">
        <v>44011</v>
      </c>
      <c r="K49" t="s">
        <v>557</v>
      </c>
      <c r="L49">
        <v>5.3493550000000001E-3</v>
      </c>
      <c r="M49" s="33">
        <f t="shared" si="3"/>
        <v>0.19766706000000001</v>
      </c>
      <c r="N49" s="33">
        <f t="shared" si="4"/>
        <v>0.19766706000000001</v>
      </c>
      <c r="P49">
        <v>3902</v>
      </c>
      <c r="Q49" t="s">
        <v>413</v>
      </c>
      <c r="R49">
        <v>44208</v>
      </c>
      <c r="S49" t="s">
        <v>1177</v>
      </c>
      <c r="T49">
        <v>1.94133E-3</v>
      </c>
      <c r="W49">
        <v>3901</v>
      </c>
      <c r="X49" t="s">
        <v>411</v>
      </c>
      <c r="Y49">
        <v>44240</v>
      </c>
      <c r="Z49" t="s">
        <v>1148</v>
      </c>
      <c r="AA49">
        <v>3.8105000000000002E-5</v>
      </c>
      <c r="AD49">
        <v>3901</v>
      </c>
      <c r="AE49" t="s">
        <v>411</v>
      </c>
      <c r="AF49">
        <v>44240</v>
      </c>
      <c r="AG49" t="s">
        <v>1148</v>
      </c>
      <c r="AH49">
        <v>3.8105000000000002E-5</v>
      </c>
      <c r="AI49" s="33">
        <f t="shared" si="5"/>
        <v>3.8105000000000002E-5</v>
      </c>
      <c r="AJ49" s="33">
        <f t="shared" si="6"/>
        <v>3.8105000000000002E-5</v>
      </c>
      <c r="AL49">
        <v>3901</v>
      </c>
      <c r="AM49" t="s">
        <v>411</v>
      </c>
      <c r="AO49">
        <v>44240</v>
      </c>
      <c r="AP49" t="s">
        <v>1148</v>
      </c>
      <c r="AQ49">
        <v>3.8105000000000002E-5</v>
      </c>
      <c r="AR49">
        <f t="shared" si="7"/>
        <v>3.8105000000000001E-3</v>
      </c>
      <c r="AS49">
        <v>2281</v>
      </c>
    </row>
    <row r="50" spans="1:45" ht="14.45" hidden="1" x14ac:dyDescent="0.3">
      <c r="A50">
        <v>3901</v>
      </c>
      <c r="B50" t="s">
        <v>411</v>
      </c>
      <c r="C50">
        <v>44245</v>
      </c>
      <c r="D50">
        <v>4.0330999999999999E-4</v>
      </c>
      <c r="E50" t="s">
        <v>1150</v>
      </c>
      <c r="F50">
        <f t="shared" si="2"/>
        <v>2.0165499999999999E-4</v>
      </c>
      <c r="H50">
        <v>3901</v>
      </c>
      <c r="I50" t="s">
        <v>411</v>
      </c>
      <c r="J50">
        <v>44012</v>
      </c>
      <c r="K50" t="s">
        <v>584</v>
      </c>
      <c r="L50">
        <v>1.2485204999999999E-2</v>
      </c>
      <c r="M50" s="33">
        <f t="shared" si="3"/>
        <v>1.2809905E-2</v>
      </c>
      <c r="N50" s="33">
        <f t="shared" si="4"/>
        <v>0</v>
      </c>
      <c r="P50">
        <v>3902</v>
      </c>
      <c r="Q50" t="s">
        <v>413</v>
      </c>
      <c r="R50">
        <v>44211</v>
      </c>
      <c r="S50" t="s">
        <v>996</v>
      </c>
      <c r="T50">
        <v>2.70795E-4</v>
      </c>
      <c r="W50">
        <v>3901</v>
      </c>
      <c r="X50" t="s">
        <v>411</v>
      </c>
      <c r="Y50">
        <v>44243</v>
      </c>
      <c r="Z50" t="s">
        <v>1149</v>
      </c>
      <c r="AA50">
        <v>3.81161E-3</v>
      </c>
      <c r="AD50">
        <v>3901</v>
      </c>
      <c r="AE50" t="s">
        <v>411</v>
      </c>
      <c r="AF50">
        <v>44243</v>
      </c>
      <c r="AG50" t="s">
        <v>1149</v>
      </c>
      <c r="AH50">
        <v>3.81161E-3</v>
      </c>
      <c r="AI50" s="33">
        <f t="shared" si="5"/>
        <v>3.81161E-3</v>
      </c>
      <c r="AJ50" s="33">
        <f t="shared" si="6"/>
        <v>3.81161E-3</v>
      </c>
      <c r="AL50">
        <v>3901</v>
      </c>
      <c r="AM50" t="s">
        <v>411</v>
      </c>
      <c r="AO50">
        <v>44243</v>
      </c>
      <c r="AP50" t="s">
        <v>1149</v>
      </c>
      <c r="AQ50">
        <v>3.81161E-3</v>
      </c>
      <c r="AR50">
        <f t="shared" si="7"/>
        <v>0.38116099999999997</v>
      </c>
      <c r="AS50">
        <v>2141</v>
      </c>
    </row>
    <row r="51" spans="1:45" ht="14.45" hidden="1" x14ac:dyDescent="0.3">
      <c r="A51">
        <v>3901</v>
      </c>
      <c r="B51" t="s">
        <v>411</v>
      </c>
      <c r="C51">
        <v>44250</v>
      </c>
      <c r="D51">
        <v>7.5900000000000002E-5</v>
      </c>
      <c r="E51" t="s">
        <v>668</v>
      </c>
      <c r="F51">
        <f t="shared" si="2"/>
        <v>3.7950000000000001E-5</v>
      </c>
      <c r="H51">
        <v>3902</v>
      </c>
      <c r="I51" t="s">
        <v>413</v>
      </c>
      <c r="J51">
        <v>44012</v>
      </c>
      <c r="K51" t="s">
        <v>584</v>
      </c>
      <c r="L51">
        <v>3.2469999999999998E-4</v>
      </c>
      <c r="M51" s="33">
        <f t="shared" si="3"/>
        <v>1.2809905E-2</v>
      </c>
      <c r="N51" s="33">
        <f t="shared" si="4"/>
        <v>1.2809905E-2</v>
      </c>
      <c r="P51">
        <v>3902</v>
      </c>
      <c r="Q51" t="s">
        <v>413</v>
      </c>
      <c r="R51">
        <v>44212</v>
      </c>
      <c r="S51" t="s">
        <v>563</v>
      </c>
      <c r="T51">
        <v>6.2288999999999997E-4</v>
      </c>
      <c r="W51">
        <v>3901</v>
      </c>
      <c r="X51" t="s">
        <v>411</v>
      </c>
      <c r="Y51">
        <v>44245</v>
      </c>
      <c r="Z51" t="s">
        <v>1150</v>
      </c>
      <c r="AA51">
        <v>2.0165499999999999E-4</v>
      </c>
      <c r="AD51">
        <v>3901</v>
      </c>
      <c r="AE51" t="s">
        <v>411</v>
      </c>
      <c r="AF51">
        <v>44245</v>
      </c>
      <c r="AG51" t="s">
        <v>1150</v>
      </c>
      <c r="AH51">
        <v>2.0165499999999999E-4</v>
      </c>
      <c r="AI51" s="33">
        <f t="shared" si="5"/>
        <v>2.0165499999999999E-4</v>
      </c>
      <c r="AJ51" s="33">
        <f t="shared" si="6"/>
        <v>2.0165499999999999E-4</v>
      </c>
      <c r="AL51">
        <v>3901</v>
      </c>
      <c r="AM51" t="s">
        <v>411</v>
      </c>
      <c r="AO51">
        <v>44245</v>
      </c>
      <c r="AP51" t="s">
        <v>1150</v>
      </c>
      <c r="AQ51">
        <v>2.0165499999999999E-4</v>
      </c>
      <c r="AR51">
        <f t="shared" si="7"/>
        <v>2.0165499999999999E-2</v>
      </c>
      <c r="AS51">
        <v>2155</v>
      </c>
    </row>
    <row r="52" spans="1:45" ht="14.45" hidden="1" x14ac:dyDescent="0.3">
      <c r="A52">
        <v>3901</v>
      </c>
      <c r="B52" t="s">
        <v>411</v>
      </c>
      <c r="C52">
        <v>44259</v>
      </c>
      <c r="D52">
        <v>8.7894700000000006E-3</v>
      </c>
      <c r="E52" t="s">
        <v>1151</v>
      </c>
      <c r="F52">
        <f t="shared" si="2"/>
        <v>4.3947350000000003E-3</v>
      </c>
      <c r="H52">
        <v>3901</v>
      </c>
      <c r="I52" t="s">
        <v>411</v>
      </c>
      <c r="J52">
        <v>44014</v>
      </c>
      <c r="K52" t="s">
        <v>985</v>
      </c>
      <c r="L52">
        <v>4.6062000000000004E-3</v>
      </c>
      <c r="M52" s="33">
        <f t="shared" si="3"/>
        <v>4.6062000000000004E-3</v>
      </c>
      <c r="N52" s="33">
        <f t="shared" si="4"/>
        <v>4.6062000000000004E-3</v>
      </c>
      <c r="P52">
        <v>3901</v>
      </c>
      <c r="Q52" t="s">
        <v>411</v>
      </c>
      <c r="R52">
        <v>44214</v>
      </c>
      <c r="S52" t="s">
        <v>1140</v>
      </c>
      <c r="T52">
        <v>1.0276E-4</v>
      </c>
      <c r="W52">
        <v>3901</v>
      </c>
      <c r="X52" t="s">
        <v>411</v>
      </c>
      <c r="Y52">
        <v>44250</v>
      </c>
      <c r="Z52" t="s">
        <v>668</v>
      </c>
      <c r="AA52">
        <v>3.7950000000000001E-5</v>
      </c>
      <c r="AD52">
        <v>3901</v>
      </c>
      <c r="AE52" t="s">
        <v>411</v>
      </c>
      <c r="AF52">
        <v>44250</v>
      </c>
      <c r="AG52" t="s">
        <v>668</v>
      </c>
      <c r="AH52">
        <v>3.7950000000000001E-5</v>
      </c>
      <c r="AI52" s="33">
        <f t="shared" si="5"/>
        <v>3.7950000000000001E-5</v>
      </c>
      <c r="AJ52" s="33">
        <f t="shared" si="6"/>
        <v>3.7950000000000001E-5</v>
      </c>
      <c r="AL52">
        <v>3901</v>
      </c>
      <c r="AM52" t="s">
        <v>411</v>
      </c>
      <c r="AO52">
        <v>44250</v>
      </c>
      <c r="AP52" t="s">
        <v>668</v>
      </c>
      <c r="AQ52">
        <v>3.7950000000000001E-5</v>
      </c>
      <c r="AR52">
        <f t="shared" si="7"/>
        <v>3.7950000000000002E-3</v>
      </c>
      <c r="AS52">
        <v>3175</v>
      </c>
    </row>
    <row r="53" spans="1:45" ht="14.45" hidden="1" x14ac:dyDescent="0.3">
      <c r="A53">
        <v>3901</v>
      </c>
      <c r="B53" t="s">
        <v>411</v>
      </c>
      <c r="C53">
        <v>44262</v>
      </c>
      <c r="D53">
        <v>5.9845999999999999E-4</v>
      </c>
      <c r="E53" t="s">
        <v>1152</v>
      </c>
      <c r="F53">
        <f t="shared" si="2"/>
        <v>2.9922999999999999E-4</v>
      </c>
      <c r="H53">
        <v>3901</v>
      </c>
      <c r="I53" t="s">
        <v>411</v>
      </c>
      <c r="J53">
        <v>44015</v>
      </c>
      <c r="K53" t="s">
        <v>559</v>
      </c>
      <c r="L53">
        <v>4.3015030000000003E-2</v>
      </c>
      <c r="M53" s="33">
        <f t="shared" si="3"/>
        <v>4.5205960000000003E-2</v>
      </c>
      <c r="N53" s="33">
        <f t="shared" si="4"/>
        <v>0</v>
      </c>
      <c r="P53">
        <v>3902</v>
      </c>
      <c r="Q53" t="s">
        <v>413</v>
      </c>
      <c r="R53">
        <v>44218</v>
      </c>
      <c r="S53" t="s">
        <v>1178</v>
      </c>
      <c r="T53">
        <v>7.5840000000000006E-5</v>
      </c>
      <c r="W53">
        <v>3902</v>
      </c>
      <c r="X53" t="s">
        <v>413</v>
      </c>
      <c r="Y53">
        <v>44259</v>
      </c>
      <c r="Z53" t="s">
        <v>1151</v>
      </c>
      <c r="AA53">
        <v>4.5448500000000005E-3</v>
      </c>
      <c r="AD53">
        <v>3902</v>
      </c>
      <c r="AE53" t="s">
        <v>413</v>
      </c>
      <c r="AF53">
        <v>44259</v>
      </c>
      <c r="AG53" t="s">
        <v>1151</v>
      </c>
      <c r="AH53">
        <v>4.5448500000000005E-3</v>
      </c>
      <c r="AI53" s="33">
        <f t="shared" si="5"/>
        <v>4.5448500000000005E-3</v>
      </c>
      <c r="AJ53" s="33">
        <f t="shared" si="6"/>
        <v>4.5448500000000005E-3</v>
      </c>
      <c r="AL53">
        <v>3902</v>
      </c>
      <c r="AM53" t="s">
        <v>413</v>
      </c>
      <c r="AO53">
        <v>44259</v>
      </c>
      <c r="AP53" t="s">
        <v>1151</v>
      </c>
      <c r="AQ53">
        <v>4.5448500000000005E-3</v>
      </c>
      <c r="AR53">
        <f t="shared" si="7"/>
        <v>0.45448500000000003</v>
      </c>
      <c r="AS53">
        <v>3177</v>
      </c>
    </row>
    <row r="54" spans="1:45" ht="14.45" hidden="1" x14ac:dyDescent="0.3">
      <c r="A54">
        <v>3901</v>
      </c>
      <c r="B54" t="s">
        <v>411</v>
      </c>
      <c r="C54">
        <v>44266</v>
      </c>
      <c r="D54">
        <v>4.1155E-4</v>
      </c>
      <c r="E54" t="s">
        <v>1003</v>
      </c>
      <c r="F54">
        <f t="shared" si="2"/>
        <v>2.05775E-4</v>
      </c>
      <c r="H54">
        <v>3902</v>
      </c>
      <c r="I54" t="s">
        <v>413</v>
      </c>
      <c r="J54">
        <v>44015</v>
      </c>
      <c r="K54" t="s">
        <v>559</v>
      </c>
      <c r="L54">
        <v>2.1909299999999998E-3</v>
      </c>
      <c r="M54" s="33">
        <f t="shared" si="3"/>
        <v>4.5205960000000003E-2</v>
      </c>
      <c r="N54" s="33">
        <f t="shared" si="4"/>
        <v>4.5205960000000003E-2</v>
      </c>
      <c r="P54">
        <v>3901</v>
      </c>
      <c r="Q54" t="s">
        <v>411</v>
      </c>
      <c r="R54">
        <v>44219</v>
      </c>
      <c r="S54" t="s">
        <v>1141</v>
      </c>
      <c r="T54">
        <v>1.6229300000000001E-3</v>
      </c>
      <c r="W54">
        <v>3901</v>
      </c>
      <c r="X54" t="s">
        <v>411</v>
      </c>
      <c r="Y54">
        <v>44262</v>
      </c>
      <c r="Z54" t="s">
        <v>1152</v>
      </c>
      <c r="AA54">
        <v>2.9922999999999999E-4</v>
      </c>
      <c r="AD54">
        <v>3901</v>
      </c>
      <c r="AE54" t="s">
        <v>411</v>
      </c>
      <c r="AF54">
        <v>44262</v>
      </c>
      <c r="AG54" t="s">
        <v>1152</v>
      </c>
      <c r="AH54">
        <v>2.9922999999999999E-4</v>
      </c>
      <c r="AI54" s="33">
        <f t="shared" si="5"/>
        <v>2.9922999999999999E-4</v>
      </c>
      <c r="AJ54" s="33">
        <f t="shared" si="6"/>
        <v>2.9922999999999999E-4</v>
      </c>
      <c r="AL54">
        <v>3901</v>
      </c>
      <c r="AM54" t="s">
        <v>411</v>
      </c>
      <c r="AO54">
        <v>44262</v>
      </c>
      <c r="AP54" t="s">
        <v>1152</v>
      </c>
      <c r="AQ54">
        <v>2.9922999999999999E-4</v>
      </c>
      <c r="AR54">
        <f t="shared" si="7"/>
        <v>2.9922999999999998E-2</v>
      </c>
      <c r="AS54">
        <v>3178</v>
      </c>
    </row>
    <row r="55" spans="1:45" ht="14.45" hidden="1" x14ac:dyDescent="0.3">
      <c r="A55">
        <v>3901</v>
      </c>
      <c r="B55" t="s">
        <v>411</v>
      </c>
      <c r="C55">
        <v>45102</v>
      </c>
      <c r="D55">
        <v>3.2749559999999997E-2</v>
      </c>
      <c r="E55" t="s">
        <v>586</v>
      </c>
      <c r="F55">
        <f t="shared" si="2"/>
        <v>1.6374779999999999E-2</v>
      </c>
      <c r="H55">
        <v>3901</v>
      </c>
      <c r="I55" t="s">
        <v>411</v>
      </c>
      <c r="J55">
        <v>44016</v>
      </c>
      <c r="K55" t="s">
        <v>585</v>
      </c>
      <c r="L55">
        <v>1.8366500000000001E-4</v>
      </c>
      <c r="M55" s="33">
        <f t="shared" si="3"/>
        <v>1.8366500000000001E-4</v>
      </c>
      <c r="N55" s="33">
        <f t="shared" si="4"/>
        <v>1.8366500000000001E-4</v>
      </c>
      <c r="P55">
        <v>3901</v>
      </c>
      <c r="Q55" t="s">
        <v>411</v>
      </c>
      <c r="R55">
        <v>44223</v>
      </c>
      <c r="S55" t="s">
        <v>564</v>
      </c>
      <c r="T55">
        <v>5.0605000000000001E-5</v>
      </c>
      <c r="W55">
        <v>3902</v>
      </c>
      <c r="X55" t="s">
        <v>413</v>
      </c>
      <c r="Y55">
        <v>44264</v>
      </c>
      <c r="Z55" t="s">
        <v>1181</v>
      </c>
      <c r="AA55">
        <v>2.02275E-4</v>
      </c>
      <c r="AD55">
        <v>3902</v>
      </c>
      <c r="AE55" t="s">
        <v>413</v>
      </c>
      <c r="AF55">
        <v>44264</v>
      </c>
      <c r="AG55" t="s">
        <v>1181</v>
      </c>
      <c r="AH55">
        <v>2.02275E-4</v>
      </c>
      <c r="AI55" s="33">
        <f t="shared" si="5"/>
        <v>2.02275E-4</v>
      </c>
      <c r="AJ55" s="33">
        <f t="shared" si="6"/>
        <v>2.02275E-4</v>
      </c>
      <c r="AL55">
        <v>3902</v>
      </c>
      <c r="AM55" t="s">
        <v>413</v>
      </c>
      <c r="AO55">
        <v>44264</v>
      </c>
      <c r="AP55" t="s">
        <v>1181</v>
      </c>
      <c r="AQ55">
        <v>2.02275E-4</v>
      </c>
      <c r="AR55">
        <f t="shared" si="7"/>
        <v>2.0227499999999999E-2</v>
      </c>
      <c r="AS55">
        <v>3179</v>
      </c>
    </row>
    <row r="56" spans="1:45" ht="14.45" hidden="1" x14ac:dyDescent="0.3">
      <c r="A56">
        <v>3901</v>
      </c>
      <c r="B56" t="s">
        <v>411</v>
      </c>
      <c r="C56">
        <v>45107</v>
      </c>
      <c r="D56">
        <v>6.9437999999999998E-4</v>
      </c>
      <c r="E56" t="s">
        <v>1073</v>
      </c>
      <c r="F56">
        <f t="shared" si="2"/>
        <v>3.4718999999999999E-4</v>
      </c>
      <c r="H56">
        <v>3901</v>
      </c>
      <c r="I56" t="s">
        <v>411</v>
      </c>
      <c r="J56">
        <v>44021</v>
      </c>
      <c r="K56" t="s">
        <v>560</v>
      </c>
      <c r="L56">
        <v>1.20875E-4</v>
      </c>
      <c r="M56" s="33">
        <f t="shared" si="3"/>
        <v>1.6531E-4</v>
      </c>
      <c r="N56" s="33">
        <f t="shared" si="4"/>
        <v>0</v>
      </c>
      <c r="P56">
        <v>3901</v>
      </c>
      <c r="Q56" t="s">
        <v>411</v>
      </c>
      <c r="R56">
        <v>44225</v>
      </c>
      <c r="S56" t="s">
        <v>1142</v>
      </c>
      <c r="T56">
        <v>2.7725500000000001E-4</v>
      </c>
      <c r="W56">
        <v>3902</v>
      </c>
      <c r="X56" t="s">
        <v>413</v>
      </c>
      <c r="Y56">
        <v>44265</v>
      </c>
      <c r="Z56" t="s">
        <v>1025</v>
      </c>
      <c r="AA56">
        <v>1.4579E-4</v>
      </c>
      <c r="AD56">
        <v>3902</v>
      </c>
      <c r="AE56" t="s">
        <v>413</v>
      </c>
      <c r="AF56">
        <v>44265</v>
      </c>
      <c r="AG56" t="s">
        <v>1025</v>
      </c>
      <c r="AH56">
        <v>1.4579E-4</v>
      </c>
      <c r="AI56" s="33">
        <f t="shared" si="5"/>
        <v>1.4579E-4</v>
      </c>
      <c r="AJ56" s="33">
        <f t="shared" si="6"/>
        <v>1.4579E-4</v>
      </c>
      <c r="AL56">
        <v>3902</v>
      </c>
      <c r="AM56" t="s">
        <v>413</v>
      </c>
      <c r="AO56">
        <v>44265</v>
      </c>
      <c r="AP56" t="s">
        <v>1025</v>
      </c>
      <c r="AQ56">
        <v>1.4579E-4</v>
      </c>
      <c r="AR56">
        <f t="shared" si="7"/>
        <v>1.4579E-2</v>
      </c>
      <c r="AS56">
        <v>2262</v>
      </c>
    </row>
    <row r="57" spans="1:45" ht="14.45" hidden="1" x14ac:dyDescent="0.3">
      <c r="A57">
        <v>3901</v>
      </c>
      <c r="B57" t="s">
        <v>411</v>
      </c>
      <c r="C57">
        <v>45202</v>
      </c>
      <c r="D57">
        <v>5.3415800000000003E-3</v>
      </c>
      <c r="E57" t="s">
        <v>565</v>
      </c>
      <c r="F57">
        <f t="shared" si="2"/>
        <v>2.6707900000000001E-3</v>
      </c>
      <c r="H57">
        <v>3902</v>
      </c>
      <c r="I57" t="s">
        <v>413</v>
      </c>
      <c r="J57">
        <v>44021</v>
      </c>
      <c r="K57" t="s">
        <v>560</v>
      </c>
      <c r="L57">
        <v>4.4434999999999997E-5</v>
      </c>
      <c r="M57" s="33">
        <f t="shared" si="3"/>
        <v>1.6531E-4</v>
      </c>
      <c r="N57" s="33">
        <f t="shared" si="4"/>
        <v>1.6531E-4</v>
      </c>
      <c r="P57">
        <v>3902</v>
      </c>
      <c r="Q57" t="s">
        <v>413</v>
      </c>
      <c r="R57">
        <v>44226</v>
      </c>
      <c r="S57" t="s">
        <v>1179</v>
      </c>
      <c r="T57">
        <v>3.9804499999999997E-4</v>
      </c>
      <c r="W57">
        <v>3901</v>
      </c>
      <c r="X57" t="s">
        <v>411</v>
      </c>
      <c r="Y57">
        <v>44266</v>
      </c>
      <c r="Z57" t="s">
        <v>1003</v>
      </c>
      <c r="AA57">
        <v>2.05775E-4</v>
      </c>
      <c r="AD57">
        <v>3901</v>
      </c>
      <c r="AE57" t="s">
        <v>411</v>
      </c>
      <c r="AF57">
        <v>44266</v>
      </c>
      <c r="AG57" t="s">
        <v>1003</v>
      </c>
      <c r="AH57">
        <v>2.05775E-4</v>
      </c>
      <c r="AI57" s="33">
        <f t="shared" si="5"/>
        <v>2.05775E-4</v>
      </c>
      <c r="AJ57" s="33">
        <f t="shared" si="6"/>
        <v>2.05775E-4</v>
      </c>
      <c r="AL57">
        <v>3901</v>
      </c>
      <c r="AM57" t="s">
        <v>411</v>
      </c>
      <c r="AO57">
        <v>44266</v>
      </c>
      <c r="AP57" t="s">
        <v>1003</v>
      </c>
      <c r="AQ57">
        <v>2.05775E-4</v>
      </c>
      <c r="AR57">
        <f t="shared" si="7"/>
        <v>2.0577499999999999E-2</v>
      </c>
      <c r="AS57">
        <v>3180</v>
      </c>
    </row>
    <row r="58" spans="1:45" ht="14.45" hidden="1" x14ac:dyDescent="0.3">
      <c r="A58">
        <v>3901</v>
      </c>
      <c r="B58" t="s">
        <v>411</v>
      </c>
      <c r="C58">
        <v>45203</v>
      </c>
      <c r="D58">
        <v>3.9094899999999998E-3</v>
      </c>
      <c r="E58" t="s">
        <v>587</v>
      </c>
      <c r="F58">
        <f t="shared" si="2"/>
        <v>1.9547449999999999E-3</v>
      </c>
      <c r="H58">
        <v>3901</v>
      </c>
      <c r="I58" t="s">
        <v>411</v>
      </c>
      <c r="J58">
        <v>44022</v>
      </c>
      <c r="K58" t="s">
        <v>665</v>
      </c>
      <c r="L58">
        <v>1.765955E-2</v>
      </c>
      <c r="M58" s="33">
        <f t="shared" si="3"/>
        <v>1.8467529999999999E-2</v>
      </c>
      <c r="N58" s="33">
        <f t="shared" si="4"/>
        <v>0</v>
      </c>
      <c r="P58">
        <v>3901</v>
      </c>
      <c r="Q58" t="s">
        <v>411</v>
      </c>
      <c r="R58">
        <v>44228</v>
      </c>
      <c r="S58" t="s">
        <v>1143</v>
      </c>
      <c r="T58">
        <v>4.4490000000000003E-5</v>
      </c>
      <c r="W58">
        <v>3902</v>
      </c>
      <c r="X58" t="s">
        <v>413</v>
      </c>
      <c r="Y58">
        <v>44267</v>
      </c>
      <c r="Z58" t="s">
        <v>1182</v>
      </c>
      <c r="AA58">
        <v>9.6830000000000006E-5</v>
      </c>
      <c r="AD58">
        <v>3902</v>
      </c>
      <c r="AE58" t="s">
        <v>413</v>
      </c>
      <c r="AF58">
        <v>44267</v>
      </c>
      <c r="AG58" t="s">
        <v>1182</v>
      </c>
      <c r="AH58">
        <v>9.6830000000000006E-5</v>
      </c>
      <c r="AI58" s="33">
        <f t="shared" si="5"/>
        <v>9.6830000000000006E-5</v>
      </c>
      <c r="AJ58" s="33">
        <f t="shared" si="6"/>
        <v>9.6830000000000006E-5</v>
      </c>
      <c r="AL58">
        <v>3902</v>
      </c>
      <c r="AM58" t="s">
        <v>413</v>
      </c>
      <c r="AO58">
        <v>44267</v>
      </c>
      <c r="AP58" t="s">
        <v>1182</v>
      </c>
      <c r="AQ58">
        <v>9.6830000000000006E-5</v>
      </c>
      <c r="AR58">
        <f t="shared" si="7"/>
        <v>9.6830000000000006E-3</v>
      </c>
      <c r="AS58">
        <v>3181</v>
      </c>
    </row>
    <row r="59" spans="1:45" ht="14.45" hidden="1" x14ac:dyDescent="0.3">
      <c r="A59">
        <v>3901</v>
      </c>
      <c r="B59" t="s">
        <v>411</v>
      </c>
      <c r="C59">
        <v>45204</v>
      </c>
      <c r="D59">
        <v>9.8099999999999999E-5</v>
      </c>
      <c r="E59" t="s">
        <v>1153</v>
      </c>
      <c r="F59">
        <f t="shared" si="2"/>
        <v>4.905E-5</v>
      </c>
      <c r="H59">
        <v>3902</v>
      </c>
      <c r="I59" t="s">
        <v>413</v>
      </c>
      <c r="J59">
        <v>44022</v>
      </c>
      <c r="K59" t="s">
        <v>665</v>
      </c>
      <c r="L59">
        <v>8.0798000000000003E-4</v>
      </c>
      <c r="M59" s="33">
        <f t="shared" si="3"/>
        <v>1.8467529999999999E-2</v>
      </c>
      <c r="N59" s="33">
        <f t="shared" si="4"/>
        <v>1.8467529999999999E-2</v>
      </c>
      <c r="P59">
        <v>3901</v>
      </c>
      <c r="Q59" t="s">
        <v>411</v>
      </c>
      <c r="R59">
        <v>44231</v>
      </c>
      <c r="S59" t="s">
        <v>1144</v>
      </c>
      <c r="T59">
        <v>8.5005000000000004E-5</v>
      </c>
      <c r="W59">
        <v>3902</v>
      </c>
      <c r="X59" t="s">
        <v>413</v>
      </c>
      <c r="Y59">
        <v>44269</v>
      </c>
      <c r="Z59" t="s">
        <v>1164</v>
      </c>
      <c r="AA59">
        <v>1.235435E-3</v>
      </c>
      <c r="AD59">
        <v>3902</v>
      </c>
      <c r="AE59" t="s">
        <v>413</v>
      </c>
      <c r="AF59">
        <v>44269</v>
      </c>
      <c r="AG59" t="s">
        <v>1164</v>
      </c>
      <c r="AH59">
        <v>1.235435E-3</v>
      </c>
      <c r="AI59" s="33">
        <f t="shared" si="5"/>
        <v>1.235435E-3</v>
      </c>
      <c r="AJ59" s="33">
        <f t="shared" si="6"/>
        <v>1.235435E-3</v>
      </c>
      <c r="AL59">
        <v>3902</v>
      </c>
      <c r="AM59" t="s">
        <v>413</v>
      </c>
      <c r="AO59">
        <v>44269</v>
      </c>
      <c r="AP59" t="s">
        <v>1164</v>
      </c>
      <c r="AQ59">
        <v>1.235435E-3</v>
      </c>
      <c r="AR59">
        <f t="shared" si="7"/>
        <v>0.1235435</v>
      </c>
      <c r="AS59">
        <v>560</v>
      </c>
    </row>
    <row r="60" spans="1:45" ht="14.45" hidden="1" x14ac:dyDescent="0.3">
      <c r="A60">
        <v>3901</v>
      </c>
      <c r="B60" t="s">
        <v>411</v>
      </c>
      <c r="C60">
        <v>45205</v>
      </c>
      <c r="D60">
        <v>2.7115E-4</v>
      </c>
      <c r="E60" t="s">
        <v>1154</v>
      </c>
      <c r="F60">
        <f t="shared" si="2"/>
        <v>1.35575E-4</v>
      </c>
      <c r="H60">
        <v>3901</v>
      </c>
      <c r="I60" t="s">
        <v>411</v>
      </c>
      <c r="J60">
        <v>44023</v>
      </c>
      <c r="K60" t="s">
        <v>561</v>
      </c>
      <c r="L60">
        <v>2.5960549999999999E-3</v>
      </c>
      <c r="M60" s="33">
        <f t="shared" si="3"/>
        <v>2.9573149999999999E-3</v>
      </c>
      <c r="N60" s="33">
        <f t="shared" si="4"/>
        <v>0</v>
      </c>
      <c r="P60">
        <v>3902</v>
      </c>
      <c r="Q60" t="s">
        <v>413</v>
      </c>
      <c r="R60">
        <v>44232</v>
      </c>
      <c r="S60" t="s">
        <v>1180</v>
      </c>
      <c r="T60">
        <v>1.76035E-4</v>
      </c>
      <c r="W60">
        <v>3902</v>
      </c>
      <c r="X60" t="s">
        <v>413</v>
      </c>
      <c r="Y60">
        <v>45102</v>
      </c>
      <c r="Z60" t="s">
        <v>586</v>
      </c>
      <c r="AA60">
        <v>1.6640054999999997E-2</v>
      </c>
      <c r="AD60">
        <v>3902</v>
      </c>
      <c r="AE60" t="s">
        <v>413</v>
      </c>
      <c r="AF60">
        <v>45102</v>
      </c>
      <c r="AG60" t="s">
        <v>586</v>
      </c>
      <c r="AH60">
        <v>1.6640054999999997E-2</v>
      </c>
      <c r="AI60" s="33">
        <f t="shared" si="5"/>
        <v>1.6640054999999997E-2</v>
      </c>
      <c r="AJ60" s="33">
        <f t="shared" si="6"/>
        <v>1.6640054999999997E-2</v>
      </c>
      <c r="AL60">
        <v>3902</v>
      </c>
      <c r="AM60" t="s">
        <v>413</v>
      </c>
      <c r="AO60">
        <v>45102</v>
      </c>
      <c r="AP60" t="s">
        <v>586</v>
      </c>
      <c r="AQ60">
        <v>1.6640054999999997E-2</v>
      </c>
      <c r="AR60">
        <f t="shared" si="7"/>
        <v>1.6640054999999998</v>
      </c>
      <c r="AS60">
        <v>507</v>
      </c>
    </row>
    <row r="61" spans="1:45" ht="14.45" hidden="1" x14ac:dyDescent="0.3">
      <c r="A61">
        <v>3901</v>
      </c>
      <c r="B61" t="s">
        <v>411</v>
      </c>
      <c r="C61">
        <v>45206</v>
      </c>
      <c r="D61">
        <v>1.1022E-4</v>
      </c>
      <c r="E61" t="s">
        <v>1155</v>
      </c>
      <c r="F61">
        <f t="shared" si="2"/>
        <v>5.5109999999999999E-5</v>
      </c>
      <c r="H61">
        <v>3902</v>
      </c>
      <c r="I61" t="s">
        <v>413</v>
      </c>
      <c r="J61">
        <v>44023</v>
      </c>
      <c r="K61" t="s">
        <v>561</v>
      </c>
      <c r="L61">
        <v>3.6126000000000002E-4</v>
      </c>
      <c r="M61" s="33">
        <f t="shared" si="3"/>
        <v>2.9573149999999999E-3</v>
      </c>
      <c r="N61" s="33">
        <f t="shared" si="4"/>
        <v>2.9573149999999999E-3</v>
      </c>
      <c r="P61">
        <v>3901</v>
      </c>
      <c r="Q61" t="s">
        <v>411</v>
      </c>
      <c r="R61">
        <v>44233</v>
      </c>
      <c r="S61" t="s">
        <v>1145</v>
      </c>
      <c r="T61">
        <v>1.4379600000000001E-3</v>
      </c>
      <c r="W61">
        <v>3901</v>
      </c>
      <c r="X61" t="s">
        <v>411</v>
      </c>
      <c r="Y61">
        <v>45107</v>
      </c>
      <c r="Z61" t="s">
        <v>1073</v>
      </c>
      <c r="AA61">
        <v>3.4718999999999999E-4</v>
      </c>
      <c r="AD61">
        <v>3901</v>
      </c>
      <c r="AE61" t="s">
        <v>411</v>
      </c>
      <c r="AF61">
        <v>45107</v>
      </c>
      <c r="AG61" t="s">
        <v>1073</v>
      </c>
      <c r="AH61">
        <v>3.4718999999999999E-4</v>
      </c>
      <c r="AI61" s="33">
        <f t="shared" si="5"/>
        <v>3.4718999999999999E-4</v>
      </c>
      <c r="AJ61" s="33">
        <f t="shared" si="6"/>
        <v>3.4718999999999999E-4</v>
      </c>
      <c r="AL61">
        <v>3901</v>
      </c>
      <c r="AM61" t="s">
        <v>411</v>
      </c>
      <c r="AO61">
        <v>45107</v>
      </c>
      <c r="AP61" t="s">
        <v>1073</v>
      </c>
      <c r="AQ61">
        <v>3.4718999999999999E-4</v>
      </c>
      <c r="AR61">
        <f t="shared" si="7"/>
        <v>3.4719E-2</v>
      </c>
      <c r="AS61">
        <v>755</v>
      </c>
    </row>
    <row r="62" spans="1:45" ht="14.45" hidden="1" x14ac:dyDescent="0.3">
      <c r="A62">
        <v>3901</v>
      </c>
      <c r="B62" t="s">
        <v>411</v>
      </c>
      <c r="C62">
        <v>45207</v>
      </c>
      <c r="D62">
        <v>1.1720999999999999E-3</v>
      </c>
      <c r="E62" t="s">
        <v>1074</v>
      </c>
      <c r="F62">
        <f t="shared" si="2"/>
        <v>5.8604999999999996E-4</v>
      </c>
      <c r="H62">
        <v>3901</v>
      </c>
      <c r="I62" t="s">
        <v>411</v>
      </c>
      <c r="J62">
        <v>44024</v>
      </c>
      <c r="K62" t="s">
        <v>967</v>
      </c>
      <c r="L62">
        <v>1.3112E-4</v>
      </c>
      <c r="M62" s="33">
        <f t="shared" si="3"/>
        <v>1.3112E-4</v>
      </c>
      <c r="N62" s="33">
        <f t="shared" si="4"/>
        <v>1.3112E-4</v>
      </c>
      <c r="P62">
        <v>3901</v>
      </c>
      <c r="Q62" t="s">
        <v>411</v>
      </c>
      <c r="R62">
        <v>44234</v>
      </c>
      <c r="S62" t="s">
        <v>1146</v>
      </c>
      <c r="T62">
        <v>6.2854000000000002E-4</v>
      </c>
      <c r="W62">
        <v>3902</v>
      </c>
      <c r="X62" t="s">
        <v>413</v>
      </c>
      <c r="Y62">
        <v>45202</v>
      </c>
      <c r="Z62" t="s">
        <v>565</v>
      </c>
      <c r="AA62">
        <v>2.8591350000000001E-3</v>
      </c>
      <c r="AD62">
        <v>3902</v>
      </c>
      <c r="AE62" t="s">
        <v>413</v>
      </c>
      <c r="AF62">
        <v>45202</v>
      </c>
      <c r="AG62" t="s">
        <v>565</v>
      </c>
      <c r="AH62">
        <v>2.8591350000000001E-3</v>
      </c>
      <c r="AI62" s="33">
        <f t="shared" si="5"/>
        <v>2.8591350000000001E-3</v>
      </c>
      <c r="AJ62" s="33">
        <f t="shared" si="6"/>
        <v>2.8591350000000001E-3</v>
      </c>
      <c r="AL62">
        <v>3902</v>
      </c>
      <c r="AM62" t="s">
        <v>413</v>
      </c>
      <c r="AO62">
        <v>45202</v>
      </c>
      <c r="AP62" t="s">
        <v>565</v>
      </c>
      <c r="AQ62">
        <v>2.8591350000000001E-3</v>
      </c>
      <c r="AR62">
        <f t="shared" si="7"/>
        <v>0.28591349999999999</v>
      </c>
      <c r="AS62">
        <v>717</v>
      </c>
    </row>
    <row r="63" spans="1:45" ht="14.45" hidden="1" x14ac:dyDescent="0.3">
      <c r="A63">
        <v>3901</v>
      </c>
      <c r="B63" t="s">
        <v>411</v>
      </c>
      <c r="C63">
        <v>45208</v>
      </c>
      <c r="D63">
        <v>5.7304699999999997E-3</v>
      </c>
      <c r="E63" t="s">
        <v>986</v>
      </c>
      <c r="F63">
        <f t="shared" si="2"/>
        <v>2.8652349999999998E-3</v>
      </c>
      <c r="H63">
        <v>3901</v>
      </c>
      <c r="I63" t="s">
        <v>411</v>
      </c>
      <c r="J63">
        <v>44204</v>
      </c>
      <c r="K63" t="s">
        <v>666</v>
      </c>
      <c r="L63">
        <v>1.3496999999999999E-4</v>
      </c>
      <c r="M63" s="33">
        <f t="shared" si="3"/>
        <v>2.6159000000000002E-4</v>
      </c>
      <c r="N63" s="33">
        <f t="shared" si="4"/>
        <v>0</v>
      </c>
      <c r="P63">
        <v>3902</v>
      </c>
      <c r="Q63" t="s">
        <v>413</v>
      </c>
      <c r="R63">
        <v>44235</v>
      </c>
      <c r="S63" t="s">
        <v>1147</v>
      </c>
      <c r="T63">
        <v>2.2108800000000001E-3</v>
      </c>
      <c r="W63">
        <v>3901</v>
      </c>
      <c r="X63" t="s">
        <v>411</v>
      </c>
      <c r="Y63">
        <v>45203</v>
      </c>
      <c r="Z63" t="s">
        <v>587</v>
      </c>
      <c r="AA63">
        <v>1.9547449999999999E-3</v>
      </c>
      <c r="AD63">
        <v>3901</v>
      </c>
      <c r="AE63" t="s">
        <v>411</v>
      </c>
      <c r="AF63">
        <v>45203</v>
      </c>
      <c r="AG63" t="s">
        <v>587</v>
      </c>
      <c r="AH63">
        <v>1.9547449999999999E-3</v>
      </c>
      <c r="AI63" s="33">
        <f t="shared" si="5"/>
        <v>1.9547449999999999E-3</v>
      </c>
      <c r="AJ63" s="33">
        <f t="shared" si="6"/>
        <v>1.9547449999999999E-3</v>
      </c>
      <c r="AL63">
        <v>3901</v>
      </c>
      <c r="AM63" t="s">
        <v>411</v>
      </c>
      <c r="AO63">
        <v>45203</v>
      </c>
      <c r="AP63" t="s">
        <v>587</v>
      </c>
      <c r="AQ63">
        <v>1.9547449999999999E-3</v>
      </c>
      <c r="AR63">
        <f t="shared" si="7"/>
        <v>0.1954745</v>
      </c>
      <c r="AS63">
        <v>449</v>
      </c>
    </row>
    <row r="64" spans="1:45" ht="14.45" hidden="1" x14ac:dyDescent="0.3">
      <c r="A64">
        <v>3901</v>
      </c>
      <c r="B64" t="s">
        <v>411</v>
      </c>
      <c r="C64">
        <v>45220</v>
      </c>
      <c r="D64">
        <v>6.3880000000000005E-5</v>
      </c>
      <c r="E64" t="s">
        <v>14</v>
      </c>
      <c r="F64">
        <f t="shared" si="2"/>
        <v>3.1940000000000003E-5</v>
      </c>
      <c r="H64">
        <v>3902</v>
      </c>
      <c r="I64" t="s">
        <v>413</v>
      </c>
      <c r="J64">
        <v>44204</v>
      </c>
      <c r="K64" t="s">
        <v>666</v>
      </c>
      <c r="L64">
        <v>1.2662E-4</v>
      </c>
      <c r="M64" s="33">
        <f t="shared" si="3"/>
        <v>2.6159000000000002E-4</v>
      </c>
      <c r="N64" s="33">
        <f t="shared" si="4"/>
        <v>2.6159000000000002E-4</v>
      </c>
      <c r="P64">
        <v>3901</v>
      </c>
      <c r="Q64" t="s">
        <v>411</v>
      </c>
      <c r="R64">
        <v>44240</v>
      </c>
      <c r="S64" t="s">
        <v>1148</v>
      </c>
      <c r="T64">
        <v>3.8105000000000002E-5</v>
      </c>
      <c r="W64">
        <v>3901</v>
      </c>
      <c r="X64" t="s">
        <v>411</v>
      </c>
      <c r="Y64">
        <v>45204</v>
      </c>
      <c r="Z64" t="s">
        <v>1153</v>
      </c>
      <c r="AA64">
        <v>4.905E-5</v>
      </c>
      <c r="AD64">
        <v>3901</v>
      </c>
      <c r="AE64" t="s">
        <v>411</v>
      </c>
      <c r="AF64">
        <v>45204</v>
      </c>
      <c r="AG64" t="s">
        <v>1153</v>
      </c>
      <c r="AH64">
        <v>4.905E-5</v>
      </c>
      <c r="AI64" s="33">
        <f t="shared" si="5"/>
        <v>4.905E-5</v>
      </c>
      <c r="AJ64" s="33">
        <f t="shared" si="6"/>
        <v>4.905E-5</v>
      </c>
      <c r="AL64">
        <v>3901</v>
      </c>
      <c r="AM64" t="s">
        <v>411</v>
      </c>
      <c r="AO64">
        <v>45204</v>
      </c>
      <c r="AP64" t="s">
        <v>1153</v>
      </c>
      <c r="AQ64">
        <v>4.905E-5</v>
      </c>
      <c r="AR64">
        <f t="shared" si="7"/>
        <v>4.9049999999999996E-3</v>
      </c>
      <c r="AS64">
        <v>620</v>
      </c>
    </row>
    <row r="65" spans="1:45" ht="14.45" hidden="1" x14ac:dyDescent="0.3">
      <c r="A65">
        <v>3901</v>
      </c>
      <c r="B65" t="s">
        <v>411</v>
      </c>
      <c r="C65">
        <v>60002</v>
      </c>
      <c r="D65">
        <v>7.36E-5</v>
      </c>
      <c r="E65" t="s">
        <v>1156</v>
      </c>
      <c r="F65">
        <f t="shared" si="2"/>
        <v>3.68E-5</v>
      </c>
      <c r="H65">
        <v>3902</v>
      </c>
      <c r="I65" t="s">
        <v>413</v>
      </c>
      <c r="J65">
        <v>44205</v>
      </c>
      <c r="K65" t="s">
        <v>1061</v>
      </c>
      <c r="L65">
        <v>6.4925000000000006E-5</v>
      </c>
      <c r="M65" s="33">
        <f t="shared" si="3"/>
        <v>6.4925000000000006E-5</v>
      </c>
      <c r="N65" s="33">
        <f t="shared" si="4"/>
        <v>6.4925000000000006E-5</v>
      </c>
      <c r="P65">
        <v>3901</v>
      </c>
      <c r="Q65" t="s">
        <v>411</v>
      </c>
      <c r="R65">
        <v>44243</v>
      </c>
      <c r="S65" t="s">
        <v>1149</v>
      </c>
      <c r="T65">
        <v>3.81161E-3</v>
      </c>
      <c r="W65">
        <v>3901</v>
      </c>
      <c r="X65" t="s">
        <v>411</v>
      </c>
      <c r="Y65">
        <v>45205</v>
      </c>
      <c r="Z65" t="s">
        <v>1154</v>
      </c>
      <c r="AA65">
        <v>1.35575E-4</v>
      </c>
      <c r="AD65">
        <v>3901</v>
      </c>
      <c r="AE65" t="s">
        <v>411</v>
      </c>
      <c r="AF65">
        <v>45205</v>
      </c>
      <c r="AG65" t="s">
        <v>1154</v>
      </c>
      <c r="AH65">
        <v>1.35575E-4</v>
      </c>
      <c r="AI65" s="33">
        <f t="shared" si="5"/>
        <v>1.35575E-4</v>
      </c>
      <c r="AJ65" s="33">
        <f t="shared" si="6"/>
        <v>1.35575E-4</v>
      </c>
      <c r="AL65">
        <v>3901</v>
      </c>
      <c r="AM65" t="s">
        <v>411</v>
      </c>
      <c r="AO65">
        <v>45205</v>
      </c>
      <c r="AP65" t="s">
        <v>1154</v>
      </c>
      <c r="AQ65">
        <v>1.35575E-4</v>
      </c>
      <c r="AR65">
        <f t="shared" si="7"/>
        <v>1.35575E-2</v>
      </c>
      <c r="AS65">
        <v>524</v>
      </c>
    </row>
    <row r="66" spans="1:45" ht="14.45" hidden="1" x14ac:dyDescent="0.3">
      <c r="A66">
        <v>3901</v>
      </c>
      <c r="B66" t="s">
        <v>411</v>
      </c>
      <c r="C66">
        <v>60003</v>
      </c>
      <c r="D66">
        <v>1.3825E-4</v>
      </c>
      <c r="E66" t="s">
        <v>1157</v>
      </c>
      <c r="F66">
        <f t="shared" si="2"/>
        <v>6.9125E-5</v>
      </c>
      <c r="H66">
        <v>3902</v>
      </c>
      <c r="I66" t="s">
        <v>413</v>
      </c>
      <c r="J66">
        <v>44206</v>
      </c>
      <c r="K66" t="s">
        <v>995</v>
      </c>
      <c r="L66">
        <v>2.7056300000000001E-3</v>
      </c>
      <c r="M66" s="33">
        <f t="shared" si="3"/>
        <v>2.7056300000000001E-3</v>
      </c>
      <c r="N66" s="33">
        <f t="shared" si="4"/>
        <v>2.7056300000000001E-3</v>
      </c>
      <c r="P66">
        <v>3901</v>
      </c>
      <c r="Q66" t="s">
        <v>411</v>
      </c>
      <c r="R66">
        <v>44245</v>
      </c>
      <c r="S66" t="s">
        <v>1150</v>
      </c>
      <c r="T66">
        <v>2.0165499999999999E-4</v>
      </c>
      <c r="W66">
        <v>3901</v>
      </c>
      <c r="X66" t="s">
        <v>411</v>
      </c>
      <c r="Y66">
        <v>45206</v>
      </c>
      <c r="Z66" t="s">
        <v>1155</v>
      </c>
      <c r="AA66">
        <v>5.5109999999999999E-5</v>
      </c>
      <c r="AD66">
        <v>3901</v>
      </c>
      <c r="AE66" t="s">
        <v>411</v>
      </c>
      <c r="AF66">
        <v>45206</v>
      </c>
      <c r="AG66" t="s">
        <v>1155</v>
      </c>
      <c r="AH66">
        <v>5.5109999999999999E-5</v>
      </c>
      <c r="AI66" s="33">
        <f t="shared" si="5"/>
        <v>5.5109999999999999E-5</v>
      </c>
      <c r="AJ66" s="33">
        <f t="shared" si="6"/>
        <v>5.5109999999999999E-5</v>
      </c>
      <c r="AL66">
        <v>3901</v>
      </c>
      <c r="AM66" t="s">
        <v>411</v>
      </c>
      <c r="AO66">
        <v>45206</v>
      </c>
      <c r="AP66" t="s">
        <v>1155</v>
      </c>
      <c r="AQ66">
        <v>5.5109999999999999E-5</v>
      </c>
      <c r="AR66">
        <f t="shared" si="7"/>
        <v>5.5110000000000003E-3</v>
      </c>
      <c r="AS66">
        <v>648</v>
      </c>
    </row>
    <row r="67" spans="1:45" ht="14.45" hidden="1" x14ac:dyDescent="0.3">
      <c r="A67">
        <v>3901</v>
      </c>
      <c r="B67" t="s">
        <v>411</v>
      </c>
      <c r="C67">
        <v>60006</v>
      </c>
      <c r="D67">
        <v>6.2288300000000003E-3</v>
      </c>
      <c r="E67" t="s">
        <v>987</v>
      </c>
      <c r="F67">
        <f t="shared" si="2"/>
        <v>3.1144150000000002E-3</v>
      </c>
      <c r="H67">
        <v>3902</v>
      </c>
      <c r="I67" t="s">
        <v>413</v>
      </c>
      <c r="J67">
        <v>44208</v>
      </c>
      <c r="K67" t="s">
        <v>1177</v>
      </c>
      <c r="L67">
        <v>1.94133E-3</v>
      </c>
      <c r="M67" s="33">
        <f t="shared" si="3"/>
        <v>1.94133E-3</v>
      </c>
      <c r="N67" s="33">
        <f t="shared" si="4"/>
        <v>1.94133E-3</v>
      </c>
      <c r="P67">
        <v>3901</v>
      </c>
      <c r="Q67" t="s">
        <v>411</v>
      </c>
      <c r="R67">
        <v>44250</v>
      </c>
      <c r="S67" t="s">
        <v>668</v>
      </c>
      <c r="T67">
        <v>3.7950000000000001E-5</v>
      </c>
      <c r="W67">
        <v>3902</v>
      </c>
      <c r="X67" t="s">
        <v>413</v>
      </c>
      <c r="Y67">
        <v>45207</v>
      </c>
      <c r="Z67" t="s">
        <v>1074</v>
      </c>
      <c r="AA67">
        <v>6.8586999999999999E-4</v>
      </c>
      <c r="AD67">
        <v>3902</v>
      </c>
      <c r="AE67" t="s">
        <v>413</v>
      </c>
      <c r="AF67">
        <v>45207</v>
      </c>
      <c r="AG67" t="s">
        <v>1074</v>
      </c>
      <c r="AH67">
        <v>6.8586999999999999E-4</v>
      </c>
      <c r="AI67" s="33">
        <f t="shared" si="5"/>
        <v>6.8586999999999999E-4</v>
      </c>
      <c r="AJ67" s="33">
        <f t="shared" si="6"/>
        <v>6.8586999999999999E-4</v>
      </c>
      <c r="AL67">
        <v>3902</v>
      </c>
      <c r="AM67" t="s">
        <v>413</v>
      </c>
      <c r="AO67">
        <v>45207</v>
      </c>
      <c r="AP67" t="s">
        <v>1074</v>
      </c>
      <c r="AQ67">
        <v>6.8586999999999999E-4</v>
      </c>
      <c r="AR67">
        <f t="shared" si="7"/>
        <v>6.8586999999999995E-2</v>
      </c>
      <c r="AS67">
        <v>44</v>
      </c>
    </row>
    <row r="68" spans="1:45" ht="14.45" hidden="1" x14ac:dyDescent="0.3">
      <c r="A68">
        <v>3901</v>
      </c>
      <c r="B68" t="s">
        <v>411</v>
      </c>
      <c r="C68">
        <v>98027</v>
      </c>
      <c r="D68">
        <v>3.0744000000000002E-4</v>
      </c>
      <c r="E68" t="s">
        <v>566</v>
      </c>
      <c r="F68">
        <f t="shared" ref="F68:F131" si="8">D68*0.5</f>
        <v>1.5372000000000001E-4</v>
      </c>
      <c r="H68">
        <v>3902</v>
      </c>
      <c r="I68" t="s">
        <v>413</v>
      </c>
      <c r="J68">
        <v>44211</v>
      </c>
      <c r="K68" t="s">
        <v>996</v>
      </c>
      <c r="L68">
        <v>2.70795E-4</v>
      </c>
      <c r="M68" s="33">
        <f t="shared" ref="M68:M131" si="9">SUMIF($J$3:$J$181,J68,$L$3:$L$181)</f>
        <v>2.70795E-4</v>
      </c>
      <c r="N68" s="33">
        <f t="shared" ref="N68:N131" si="10">IF(J68=J69,0,M68)</f>
        <v>2.70795E-4</v>
      </c>
      <c r="P68">
        <v>3902</v>
      </c>
      <c r="Q68" t="s">
        <v>413</v>
      </c>
      <c r="R68">
        <v>44259</v>
      </c>
      <c r="S68" t="s">
        <v>1151</v>
      </c>
      <c r="T68">
        <v>4.5448500000000005E-3</v>
      </c>
      <c r="W68">
        <v>3902</v>
      </c>
      <c r="X68" t="s">
        <v>413</v>
      </c>
      <c r="Y68">
        <v>45208</v>
      </c>
      <c r="Z68" t="s">
        <v>986</v>
      </c>
      <c r="AA68">
        <v>3.21682E-3</v>
      </c>
      <c r="AD68">
        <v>3902</v>
      </c>
      <c r="AE68" t="s">
        <v>413</v>
      </c>
      <c r="AF68">
        <v>45208</v>
      </c>
      <c r="AG68" t="s">
        <v>986</v>
      </c>
      <c r="AH68">
        <v>3.21682E-3</v>
      </c>
      <c r="AI68" s="33">
        <f t="shared" ref="AI68:AI131" si="11">SUMIF($AF$3:$AF$399,AF68,$AH$3:$AH$399)</f>
        <v>3.21682E-3</v>
      </c>
      <c r="AJ68" s="33">
        <f t="shared" ref="AJ68:AJ131" si="12">IF(AF68=AF69,0,AI68)</f>
        <v>3.21682E-3</v>
      </c>
      <c r="AL68">
        <v>3902</v>
      </c>
      <c r="AM68" t="s">
        <v>413</v>
      </c>
      <c r="AO68">
        <v>45208</v>
      </c>
      <c r="AP68" t="s">
        <v>986</v>
      </c>
      <c r="AQ68">
        <v>3.21682E-3</v>
      </c>
      <c r="AR68">
        <f t="shared" ref="AR68:AR131" si="13">AQ68*100</f>
        <v>0.32168200000000002</v>
      </c>
      <c r="AS68">
        <v>30</v>
      </c>
    </row>
    <row r="69" spans="1:45" ht="14.45" hidden="1" x14ac:dyDescent="0.3">
      <c r="A69">
        <v>3901</v>
      </c>
      <c r="B69" t="s">
        <v>411</v>
      </c>
      <c r="C69">
        <v>98043</v>
      </c>
      <c r="D69">
        <v>1.5056999999999999E-4</v>
      </c>
      <c r="E69" t="s">
        <v>988</v>
      </c>
      <c r="F69">
        <f t="shared" si="8"/>
        <v>7.5284999999999995E-5</v>
      </c>
      <c r="H69">
        <v>3902</v>
      </c>
      <c r="I69" t="s">
        <v>413</v>
      </c>
      <c r="J69">
        <v>44212</v>
      </c>
      <c r="K69" t="s">
        <v>563</v>
      </c>
      <c r="L69">
        <v>6.2288999999999997E-4</v>
      </c>
      <c r="M69" s="33">
        <f t="shared" si="9"/>
        <v>6.2288999999999997E-4</v>
      </c>
      <c r="N69" s="33">
        <f t="shared" si="10"/>
        <v>6.2288999999999997E-4</v>
      </c>
      <c r="P69">
        <v>3901</v>
      </c>
      <c r="Q69" t="s">
        <v>411</v>
      </c>
      <c r="R69">
        <v>44262</v>
      </c>
      <c r="S69" t="s">
        <v>1152</v>
      </c>
      <c r="T69">
        <v>2.9922999999999999E-4</v>
      </c>
      <c r="W69">
        <v>3901</v>
      </c>
      <c r="X69" t="s">
        <v>411</v>
      </c>
      <c r="Y69">
        <v>45220</v>
      </c>
      <c r="Z69" t="s">
        <v>14</v>
      </c>
      <c r="AA69">
        <v>3.1940000000000003E-5</v>
      </c>
      <c r="AD69">
        <v>3901</v>
      </c>
      <c r="AE69" t="s">
        <v>411</v>
      </c>
      <c r="AF69">
        <v>45220</v>
      </c>
      <c r="AG69" t="s">
        <v>14</v>
      </c>
      <c r="AH69">
        <v>3.1940000000000003E-5</v>
      </c>
      <c r="AI69" s="33">
        <f t="shared" si="11"/>
        <v>3.1940000000000003E-5</v>
      </c>
      <c r="AJ69" s="33">
        <f t="shared" si="12"/>
        <v>3.1940000000000003E-5</v>
      </c>
      <c r="AL69">
        <v>3901</v>
      </c>
      <c r="AM69" t="s">
        <v>411</v>
      </c>
      <c r="AO69">
        <v>45220</v>
      </c>
      <c r="AP69" t="s">
        <v>14</v>
      </c>
      <c r="AQ69">
        <v>3.1940000000000003E-5</v>
      </c>
      <c r="AR69">
        <f t="shared" si="13"/>
        <v>3.1940000000000002E-3</v>
      </c>
      <c r="AS69">
        <v>698</v>
      </c>
    </row>
    <row r="70" spans="1:45" ht="14.45" hidden="1" x14ac:dyDescent="0.3">
      <c r="A70">
        <v>3901</v>
      </c>
      <c r="B70" t="s">
        <v>411</v>
      </c>
      <c r="C70">
        <v>98046</v>
      </c>
      <c r="D70">
        <v>7.8440000000000001E-5</v>
      </c>
      <c r="E70" t="s">
        <v>1076</v>
      </c>
      <c r="F70">
        <f t="shared" si="8"/>
        <v>3.9220000000000001E-5</v>
      </c>
      <c r="H70">
        <v>3901</v>
      </c>
      <c r="I70" t="s">
        <v>411</v>
      </c>
      <c r="J70">
        <v>44214</v>
      </c>
      <c r="K70" t="s">
        <v>1140</v>
      </c>
      <c r="L70">
        <v>1.0276E-4</v>
      </c>
      <c r="M70" s="33">
        <f t="shared" si="9"/>
        <v>1.0276E-4</v>
      </c>
      <c r="N70" s="33">
        <f t="shared" si="10"/>
        <v>1.0276E-4</v>
      </c>
      <c r="P70">
        <v>3902</v>
      </c>
      <c r="Q70" t="s">
        <v>413</v>
      </c>
      <c r="R70">
        <v>44264</v>
      </c>
      <c r="S70" t="s">
        <v>1181</v>
      </c>
      <c r="T70">
        <v>2.02275E-4</v>
      </c>
      <c r="W70">
        <v>3902</v>
      </c>
      <c r="X70" t="s">
        <v>413</v>
      </c>
      <c r="Y70">
        <v>50275</v>
      </c>
      <c r="Z70" t="s">
        <v>1183</v>
      </c>
      <c r="AA70">
        <v>3.00425E-4</v>
      </c>
      <c r="AD70">
        <v>3902</v>
      </c>
      <c r="AE70" t="s">
        <v>413</v>
      </c>
      <c r="AF70">
        <v>50275</v>
      </c>
      <c r="AG70" t="s">
        <v>1183</v>
      </c>
      <c r="AH70">
        <v>3.00425E-4</v>
      </c>
      <c r="AI70" s="33">
        <f t="shared" si="11"/>
        <v>3.00425E-4</v>
      </c>
      <c r="AJ70" s="33">
        <f t="shared" si="12"/>
        <v>3.00425E-4</v>
      </c>
      <c r="AL70">
        <v>3902</v>
      </c>
      <c r="AM70" t="s">
        <v>413</v>
      </c>
      <c r="AO70">
        <v>50275</v>
      </c>
      <c r="AP70" t="s">
        <v>1183</v>
      </c>
      <c r="AQ70">
        <v>3.00425E-4</v>
      </c>
      <c r="AR70">
        <f t="shared" si="13"/>
        <v>3.00425E-2</v>
      </c>
      <c r="AS70">
        <v>3183</v>
      </c>
    </row>
    <row r="71" spans="1:45" ht="14.45" hidden="1" x14ac:dyDescent="0.3">
      <c r="A71">
        <v>3901</v>
      </c>
      <c r="B71" t="s">
        <v>411</v>
      </c>
      <c r="C71">
        <v>98074</v>
      </c>
      <c r="D71">
        <v>7.1803199999999996E-3</v>
      </c>
      <c r="E71" t="s">
        <v>671</v>
      </c>
      <c r="F71">
        <f t="shared" si="8"/>
        <v>3.5901599999999998E-3</v>
      </c>
      <c r="H71">
        <v>3902</v>
      </c>
      <c r="I71" t="s">
        <v>413</v>
      </c>
      <c r="J71">
        <v>44218</v>
      </c>
      <c r="K71" t="s">
        <v>1178</v>
      </c>
      <c r="L71">
        <v>7.5840000000000006E-5</v>
      </c>
      <c r="M71" s="33">
        <f t="shared" si="9"/>
        <v>7.5840000000000006E-5</v>
      </c>
      <c r="N71" s="33">
        <f t="shared" si="10"/>
        <v>7.5840000000000006E-5</v>
      </c>
      <c r="P71">
        <v>3902</v>
      </c>
      <c r="Q71" t="s">
        <v>413</v>
      </c>
      <c r="R71">
        <v>44265</v>
      </c>
      <c r="S71" t="s">
        <v>1025</v>
      </c>
      <c r="T71">
        <v>1.4579E-4</v>
      </c>
      <c r="W71">
        <v>3901</v>
      </c>
      <c r="X71" t="s">
        <v>411</v>
      </c>
      <c r="Y71">
        <v>60002</v>
      </c>
      <c r="Z71" t="s">
        <v>1156</v>
      </c>
      <c r="AA71">
        <v>3.68E-5</v>
      </c>
      <c r="AD71">
        <v>3901</v>
      </c>
      <c r="AE71" t="s">
        <v>411</v>
      </c>
      <c r="AF71">
        <v>60002</v>
      </c>
      <c r="AG71" t="s">
        <v>1156</v>
      </c>
      <c r="AH71">
        <v>3.68E-5</v>
      </c>
      <c r="AI71" s="33">
        <f t="shared" si="11"/>
        <v>3.68E-5</v>
      </c>
      <c r="AJ71" s="33">
        <f t="shared" si="12"/>
        <v>3.68E-5</v>
      </c>
      <c r="AL71">
        <v>3901</v>
      </c>
      <c r="AM71" t="s">
        <v>411</v>
      </c>
      <c r="AO71">
        <v>60002</v>
      </c>
      <c r="AP71" t="s">
        <v>1156</v>
      </c>
      <c r="AQ71">
        <v>3.68E-5</v>
      </c>
      <c r="AR71">
        <f t="shared" si="13"/>
        <v>3.6800000000000001E-3</v>
      </c>
      <c r="AS71">
        <v>297</v>
      </c>
    </row>
    <row r="72" spans="1:45" ht="14.45" hidden="1" x14ac:dyDescent="0.3">
      <c r="A72">
        <v>3901</v>
      </c>
      <c r="B72" t="s">
        <v>411</v>
      </c>
      <c r="C72">
        <v>98110</v>
      </c>
      <c r="D72">
        <v>2.2584999999999999E-4</v>
      </c>
      <c r="E72" t="s">
        <v>568</v>
      </c>
      <c r="F72">
        <f t="shared" si="8"/>
        <v>1.1292499999999999E-4</v>
      </c>
      <c r="H72">
        <v>3901</v>
      </c>
      <c r="I72" t="s">
        <v>411</v>
      </c>
      <c r="J72">
        <v>44219</v>
      </c>
      <c r="K72" t="s">
        <v>1141</v>
      </c>
      <c r="L72">
        <v>1.6229300000000001E-3</v>
      </c>
      <c r="M72" s="33">
        <f t="shared" si="9"/>
        <v>1.6229300000000001E-3</v>
      </c>
      <c r="N72" s="33">
        <f t="shared" si="10"/>
        <v>1.6229300000000001E-3</v>
      </c>
      <c r="P72">
        <v>3901</v>
      </c>
      <c r="Q72" t="s">
        <v>411</v>
      </c>
      <c r="R72">
        <v>44266</v>
      </c>
      <c r="S72" t="s">
        <v>1003</v>
      </c>
      <c r="T72">
        <v>2.05775E-4</v>
      </c>
      <c r="W72">
        <v>3901</v>
      </c>
      <c r="X72" t="s">
        <v>411</v>
      </c>
      <c r="Y72">
        <v>60003</v>
      </c>
      <c r="Z72" t="s">
        <v>1157</v>
      </c>
      <c r="AA72">
        <v>6.9125E-5</v>
      </c>
      <c r="AD72">
        <v>3901</v>
      </c>
      <c r="AE72" t="s">
        <v>411</v>
      </c>
      <c r="AF72">
        <v>60003</v>
      </c>
      <c r="AG72" t="s">
        <v>1157</v>
      </c>
      <c r="AH72">
        <v>6.9125E-5</v>
      </c>
      <c r="AI72" s="33">
        <f t="shared" si="11"/>
        <v>6.9125E-5</v>
      </c>
      <c r="AJ72" s="33">
        <f t="shared" si="12"/>
        <v>6.9125E-5</v>
      </c>
      <c r="AL72">
        <v>3901</v>
      </c>
      <c r="AM72" t="s">
        <v>411</v>
      </c>
      <c r="AO72">
        <v>60003</v>
      </c>
      <c r="AP72" t="s">
        <v>1157</v>
      </c>
      <c r="AQ72">
        <v>6.9125E-5</v>
      </c>
      <c r="AR72">
        <f t="shared" si="13"/>
        <v>6.9125000000000002E-3</v>
      </c>
      <c r="AS72">
        <v>775</v>
      </c>
    </row>
    <row r="73" spans="1:45" ht="14.45" hidden="1" x14ac:dyDescent="0.3">
      <c r="A73">
        <v>3901</v>
      </c>
      <c r="B73" t="s">
        <v>411</v>
      </c>
      <c r="C73">
        <v>98123</v>
      </c>
      <c r="D73">
        <v>2.6540999999999999E-4</v>
      </c>
      <c r="E73" t="s">
        <v>969</v>
      </c>
      <c r="F73">
        <f t="shared" si="8"/>
        <v>1.32705E-4</v>
      </c>
      <c r="H73">
        <v>3901</v>
      </c>
      <c r="I73" t="s">
        <v>411</v>
      </c>
      <c r="J73">
        <v>44223</v>
      </c>
      <c r="K73" t="s">
        <v>564</v>
      </c>
      <c r="L73">
        <v>5.0605000000000001E-5</v>
      </c>
      <c r="M73" s="33">
        <f t="shared" si="9"/>
        <v>5.0605000000000001E-5</v>
      </c>
      <c r="N73" s="33">
        <f t="shared" si="10"/>
        <v>5.0605000000000001E-5</v>
      </c>
      <c r="P73">
        <v>3902</v>
      </c>
      <c r="Q73" t="s">
        <v>413</v>
      </c>
      <c r="R73">
        <v>44267</v>
      </c>
      <c r="S73" t="s">
        <v>1182</v>
      </c>
      <c r="T73">
        <v>9.6830000000000006E-5</v>
      </c>
      <c r="W73">
        <v>3901</v>
      </c>
      <c r="X73" t="s">
        <v>411</v>
      </c>
      <c r="Y73">
        <v>60006</v>
      </c>
      <c r="Z73" t="s">
        <v>987</v>
      </c>
      <c r="AA73">
        <v>3.1144150000000002E-3</v>
      </c>
      <c r="AD73">
        <v>3901</v>
      </c>
      <c r="AE73" t="s">
        <v>411</v>
      </c>
      <c r="AF73">
        <v>60006</v>
      </c>
      <c r="AG73" t="s">
        <v>987</v>
      </c>
      <c r="AH73">
        <v>3.1144150000000002E-3</v>
      </c>
      <c r="AI73" s="33">
        <f t="shared" si="11"/>
        <v>3.1144150000000002E-3</v>
      </c>
      <c r="AJ73" s="33">
        <f t="shared" si="12"/>
        <v>3.1144150000000002E-3</v>
      </c>
      <c r="AL73">
        <v>3901</v>
      </c>
      <c r="AM73" t="s">
        <v>411</v>
      </c>
      <c r="AO73">
        <v>60006</v>
      </c>
      <c r="AP73" t="s">
        <v>987</v>
      </c>
      <c r="AQ73">
        <v>3.1144150000000002E-3</v>
      </c>
      <c r="AR73">
        <f t="shared" si="13"/>
        <v>0.31144150000000004</v>
      </c>
      <c r="AS73">
        <v>518</v>
      </c>
    </row>
    <row r="74" spans="1:45" ht="14.45" hidden="1" x14ac:dyDescent="0.3">
      <c r="A74">
        <v>3901</v>
      </c>
      <c r="B74" t="s">
        <v>411</v>
      </c>
      <c r="C74">
        <v>98127</v>
      </c>
      <c r="D74">
        <v>1.1797E-4</v>
      </c>
      <c r="E74" t="s">
        <v>1029</v>
      </c>
      <c r="F74">
        <f t="shared" si="8"/>
        <v>5.8984999999999999E-5</v>
      </c>
      <c r="H74">
        <v>3901</v>
      </c>
      <c r="I74" t="s">
        <v>411</v>
      </c>
      <c r="J74">
        <v>44225</v>
      </c>
      <c r="K74" t="s">
        <v>1142</v>
      </c>
      <c r="L74">
        <v>2.7725500000000001E-4</v>
      </c>
      <c r="M74" s="33">
        <f t="shared" si="9"/>
        <v>2.7725500000000001E-4</v>
      </c>
      <c r="N74" s="33">
        <f t="shared" si="10"/>
        <v>2.7725500000000001E-4</v>
      </c>
      <c r="P74">
        <v>3902</v>
      </c>
      <c r="Q74" t="s">
        <v>413</v>
      </c>
      <c r="R74">
        <v>44269</v>
      </c>
      <c r="S74" t="s">
        <v>1164</v>
      </c>
      <c r="T74">
        <v>1.235435E-3</v>
      </c>
      <c r="W74">
        <v>3901</v>
      </c>
      <c r="X74" t="s">
        <v>411</v>
      </c>
      <c r="Y74">
        <v>98027</v>
      </c>
      <c r="Z74" t="s">
        <v>566</v>
      </c>
      <c r="AA74">
        <v>1.5372000000000001E-4</v>
      </c>
      <c r="AD74">
        <v>3901</v>
      </c>
      <c r="AE74" t="s">
        <v>411</v>
      </c>
      <c r="AF74">
        <v>98027</v>
      </c>
      <c r="AG74" t="s">
        <v>566</v>
      </c>
      <c r="AH74">
        <v>1.5372000000000001E-4</v>
      </c>
      <c r="AI74" s="33">
        <f t="shared" si="11"/>
        <v>1.5372000000000001E-4</v>
      </c>
      <c r="AJ74" s="33">
        <f t="shared" si="12"/>
        <v>1.5372000000000001E-4</v>
      </c>
      <c r="AL74">
        <v>3901</v>
      </c>
      <c r="AM74" t="s">
        <v>411</v>
      </c>
      <c r="AO74">
        <v>98027</v>
      </c>
      <c r="AP74" t="s">
        <v>566</v>
      </c>
      <c r="AQ74">
        <v>1.5372000000000001E-4</v>
      </c>
      <c r="AR74">
        <f t="shared" si="13"/>
        <v>1.5372000000000002E-2</v>
      </c>
      <c r="AS74">
        <v>392</v>
      </c>
    </row>
    <row r="75" spans="1:45" ht="14.45" hidden="1" x14ac:dyDescent="0.3">
      <c r="A75">
        <v>3901</v>
      </c>
      <c r="B75" t="s">
        <v>411</v>
      </c>
      <c r="C75">
        <v>98160</v>
      </c>
      <c r="D75">
        <v>5.3428999999999998E-4</v>
      </c>
      <c r="E75" t="s">
        <v>989</v>
      </c>
      <c r="F75">
        <f t="shared" si="8"/>
        <v>2.6714499999999999E-4</v>
      </c>
      <c r="H75">
        <v>3902</v>
      </c>
      <c r="I75" t="s">
        <v>413</v>
      </c>
      <c r="J75">
        <v>44226</v>
      </c>
      <c r="K75" t="s">
        <v>1179</v>
      </c>
      <c r="L75">
        <v>3.9804499999999997E-4</v>
      </c>
      <c r="M75" s="33">
        <f t="shared" si="9"/>
        <v>3.9804499999999997E-4</v>
      </c>
      <c r="N75" s="33">
        <f t="shared" si="10"/>
        <v>3.9804499999999997E-4</v>
      </c>
      <c r="P75">
        <v>3902</v>
      </c>
      <c r="Q75" t="s">
        <v>413</v>
      </c>
      <c r="R75">
        <v>45102</v>
      </c>
      <c r="S75" t="s">
        <v>586</v>
      </c>
      <c r="T75">
        <v>1.6640054999999997E-2</v>
      </c>
      <c r="W75">
        <v>3901</v>
      </c>
      <c r="X75" t="s">
        <v>411</v>
      </c>
      <c r="Y75">
        <v>98043</v>
      </c>
      <c r="Z75" t="s">
        <v>988</v>
      </c>
      <c r="AA75">
        <v>7.5284999999999995E-5</v>
      </c>
      <c r="AD75">
        <v>3901</v>
      </c>
      <c r="AE75" t="s">
        <v>411</v>
      </c>
      <c r="AF75">
        <v>98043</v>
      </c>
      <c r="AG75" t="s">
        <v>988</v>
      </c>
      <c r="AH75">
        <v>7.5284999999999995E-5</v>
      </c>
      <c r="AI75" s="33">
        <f t="shared" si="11"/>
        <v>7.5284999999999995E-5</v>
      </c>
      <c r="AJ75" s="33">
        <f t="shared" si="12"/>
        <v>7.5284999999999995E-5</v>
      </c>
      <c r="AL75">
        <v>3901</v>
      </c>
      <c r="AM75" t="s">
        <v>411</v>
      </c>
      <c r="AO75">
        <v>98043</v>
      </c>
      <c r="AP75" t="s">
        <v>988</v>
      </c>
      <c r="AQ75">
        <v>7.5284999999999995E-5</v>
      </c>
      <c r="AR75">
        <f t="shared" si="13"/>
        <v>7.5284999999999996E-3</v>
      </c>
      <c r="AS75">
        <v>514</v>
      </c>
    </row>
    <row r="76" spans="1:45" ht="14.45" hidden="1" x14ac:dyDescent="0.3">
      <c r="A76">
        <v>3901</v>
      </c>
      <c r="B76" t="s">
        <v>411</v>
      </c>
      <c r="C76">
        <v>99130</v>
      </c>
      <c r="D76">
        <v>5.8409999999999998E-5</v>
      </c>
      <c r="E76" t="s">
        <v>1158</v>
      </c>
      <c r="F76">
        <f t="shared" si="8"/>
        <v>2.9204999999999999E-5</v>
      </c>
      <c r="H76">
        <v>3901</v>
      </c>
      <c r="I76" t="s">
        <v>411</v>
      </c>
      <c r="J76">
        <v>44228</v>
      </c>
      <c r="K76" t="s">
        <v>1143</v>
      </c>
      <c r="L76">
        <v>4.4490000000000003E-5</v>
      </c>
      <c r="M76" s="33">
        <f t="shared" si="9"/>
        <v>4.4490000000000003E-5</v>
      </c>
      <c r="N76" s="33">
        <f t="shared" si="10"/>
        <v>4.4490000000000003E-5</v>
      </c>
      <c r="P76">
        <v>3901</v>
      </c>
      <c r="Q76" t="s">
        <v>411</v>
      </c>
      <c r="R76">
        <v>45107</v>
      </c>
      <c r="S76" t="s">
        <v>1073</v>
      </c>
      <c r="T76">
        <v>3.4718999999999999E-4</v>
      </c>
      <c r="W76">
        <v>3901</v>
      </c>
      <c r="X76" t="s">
        <v>411</v>
      </c>
      <c r="Y76">
        <v>98046</v>
      </c>
      <c r="Z76" t="s">
        <v>1076</v>
      </c>
      <c r="AA76">
        <v>3.9220000000000001E-5</v>
      </c>
      <c r="AD76">
        <v>3901</v>
      </c>
      <c r="AE76" t="s">
        <v>411</v>
      </c>
      <c r="AF76">
        <v>98046</v>
      </c>
      <c r="AG76" t="s">
        <v>1076</v>
      </c>
      <c r="AH76">
        <v>3.9220000000000001E-5</v>
      </c>
      <c r="AI76" s="33">
        <f t="shared" si="11"/>
        <v>3.9220000000000001E-5</v>
      </c>
      <c r="AJ76" s="33">
        <f t="shared" si="12"/>
        <v>3.9220000000000001E-5</v>
      </c>
      <c r="AL76">
        <v>3901</v>
      </c>
      <c r="AM76" t="s">
        <v>411</v>
      </c>
      <c r="AO76">
        <v>98046</v>
      </c>
      <c r="AP76" t="s">
        <v>1076</v>
      </c>
      <c r="AQ76">
        <v>3.9220000000000001E-5</v>
      </c>
      <c r="AR76">
        <f t="shared" si="13"/>
        <v>3.9220000000000001E-3</v>
      </c>
      <c r="AS76">
        <v>611</v>
      </c>
    </row>
    <row r="77" spans="1:45" ht="14.45" hidden="1" x14ac:dyDescent="0.3">
      <c r="A77">
        <v>3901</v>
      </c>
      <c r="B77" t="s">
        <v>411</v>
      </c>
      <c r="C77">
        <v>99146</v>
      </c>
      <c r="D77">
        <v>3.62685E-3</v>
      </c>
      <c r="E77" t="s">
        <v>1159</v>
      </c>
      <c r="F77">
        <f t="shared" si="8"/>
        <v>1.813425E-3</v>
      </c>
      <c r="H77">
        <v>3901</v>
      </c>
      <c r="I77" t="s">
        <v>411</v>
      </c>
      <c r="J77">
        <v>44231</v>
      </c>
      <c r="K77" t="s">
        <v>1144</v>
      </c>
      <c r="L77">
        <v>8.5005000000000004E-5</v>
      </c>
      <c r="M77" s="33">
        <f t="shared" si="9"/>
        <v>8.5005000000000004E-5</v>
      </c>
      <c r="N77" s="33">
        <f t="shared" si="10"/>
        <v>8.5005000000000004E-5</v>
      </c>
      <c r="P77">
        <v>3902</v>
      </c>
      <c r="Q77" t="s">
        <v>413</v>
      </c>
      <c r="R77">
        <v>45202</v>
      </c>
      <c r="S77" t="s">
        <v>565</v>
      </c>
      <c r="T77">
        <v>2.8591350000000001E-3</v>
      </c>
      <c r="W77">
        <v>3902</v>
      </c>
      <c r="X77" t="s">
        <v>413</v>
      </c>
      <c r="Y77">
        <v>98074</v>
      </c>
      <c r="Z77" t="s">
        <v>671</v>
      </c>
      <c r="AA77">
        <v>1.300901E-2</v>
      </c>
      <c r="AD77">
        <v>3902</v>
      </c>
      <c r="AE77" t="s">
        <v>413</v>
      </c>
      <c r="AF77">
        <v>98074</v>
      </c>
      <c r="AG77" t="s">
        <v>671</v>
      </c>
      <c r="AH77">
        <v>1.300901E-2</v>
      </c>
      <c r="AI77" s="33">
        <f t="shared" si="11"/>
        <v>1.300901E-2</v>
      </c>
      <c r="AJ77" s="33">
        <f t="shared" si="12"/>
        <v>1.300901E-2</v>
      </c>
      <c r="AL77">
        <v>3902</v>
      </c>
      <c r="AM77" t="s">
        <v>413</v>
      </c>
      <c r="AO77">
        <v>98074</v>
      </c>
      <c r="AP77" t="s">
        <v>671</v>
      </c>
      <c r="AQ77">
        <v>1.300901E-2</v>
      </c>
      <c r="AR77">
        <f t="shared" si="13"/>
        <v>1.3009009999999999</v>
      </c>
      <c r="AS77">
        <v>310</v>
      </c>
    </row>
    <row r="78" spans="1:45" ht="14.45" hidden="1" x14ac:dyDescent="0.3">
      <c r="A78">
        <v>3901</v>
      </c>
      <c r="B78" t="s">
        <v>411</v>
      </c>
      <c r="C78">
        <v>99147</v>
      </c>
      <c r="D78">
        <v>8.6790000000000001E-5</v>
      </c>
      <c r="E78" t="s">
        <v>572</v>
      </c>
      <c r="F78">
        <f t="shared" si="8"/>
        <v>4.3395E-5</v>
      </c>
      <c r="H78">
        <v>3902</v>
      </c>
      <c r="I78" t="s">
        <v>413</v>
      </c>
      <c r="J78">
        <v>44232</v>
      </c>
      <c r="K78" t="s">
        <v>1180</v>
      </c>
      <c r="L78">
        <v>1.76035E-4</v>
      </c>
      <c r="M78" s="33">
        <f t="shared" si="9"/>
        <v>1.76035E-4</v>
      </c>
      <c r="N78" s="33">
        <f t="shared" si="10"/>
        <v>1.76035E-4</v>
      </c>
      <c r="P78">
        <v>3901</v>
      </c>
      <c r="Q78" t="s">
        <v>411</v>
      </c>
      <c r="R78">
        <v>45203</v>
      </c>
      <c r="S78" t="s">
        <v>587</v>
      </c>
      <c r="T78">
        <v>1.9547449999999999E-3</v>
      </c>
      <c r="W78">
        <v>3902</v>
      </c>
      <c r="X78" t="s">
        <v>413</v>
      </c>
      <c r="Y78">
        <v>98096</v>
      </c>
      <c r="Z78" t="s">
        <v>1028</v>
      </c>
      <c r="AA78">
        <v>1.5281E-4</v>
      </c>
      <c r="AD78">
        <v>3902</v>
      </c>
      <c r="AE78" t="s">
        <v>413</v>
      </c>
      <c r="AF78">
        <v>98096</v>
      </c>
      <c r="AG78" t="s">
        <v>1028</v>
      </c>
      <c r="AH78">
        <v>1.5281E-4</v>
      </c>
      <c r="AI78" s="33">
        <f t="shared" si="11"/>
        <v>1.5281E-4</v>
      </c>
      <c r="AJ78" s="33">
        <f t="shared" si="12"/>
        <v>1.5281E-4</v>
      </c>
      <c r="AL78">
        <v>3902</v>
      </c>
      <c r="AM78" t="s">
        <v>413</v>
      </c>
      <c r="AO78">
        <v>98096</v>
      </c>
      <c r="AP78" t="s">
        <v>1028</v>
      </c>
      <c r="AQ78">
        <v>1.5281E-4</v>
      </c>
      <c r="AR78">
        <f t="shared" si="13"/>
        <v>1.5280999999999999E-2</v>
      </c>
      <c r="AS78">
        <v>331</v>
      </c>
    </row>
    <row r="79" spans="1:45" ht="14.45" hidden="1" x14ac:dyDescent="0.3">
      <c r="A79">
        <v>3901</v>
      </c>
      <c r="B79" t="s">
        <v>411</v>
      </c>
      <c r="C79">
        <v>99148</v>
      </c>
      <c r="D79">
        <v>1.7715999999999999E-4</v>
      </c>
      <c r="E79" t="s">
        <v>1030</v>
      </c>
      <c r="F79">
        <f t="shared" si="8"/>
        <v>8.8579999999999996E-5</v>
      </c>
      <c r="H79">
        <v>3901</v>
      </c>
      <c r="I79" t="s">
        <v>411</v>
      </c>
      <c r="J79">
        <v>44233</v>
      </c>
      <c r="K79" t="s">
        <v>1145</v>
      </c>
      <c r="L79">
        <v>1.4379600000000001E-3</v>
      </c>
      <c r="M79" s="33">
        <f t="shared" si="9"/>
        <v>1.4379600000000001E-3</v>
      </c>
      <c r="N79" s="33">
        <f t="shared" si="10"/>
        <v>1.4379600000000001E-3</v>
      </c>
      <c r="P79">
        <v>3901</v>
      </c>
      <c r="Q79" t="s">
        <v>411</v>
      </c>
      <c r="R79">
        <v>45204</v>
      </c>
      <c r="S79" t="s">
        <v>1153</v>
      </c>
      <c r="T79">
        <v>4.905E-5</v>
      </c>
      <c r="W79">
        <v>3902</v>
      </c>
      <c r="X79" t="s">
        <v>413</v>
      </c>
      <c r="Y79">
        <v>98110</v>
      </c>
      <c r="Z79" t="s">
        <v>568</v>
      </c>
      <c r="AA79">
        <v>2.3711525000000001E-2</v>
      </c>
      <c r="AD79">
        <v>3902</v>
      </c>
      <c r="AE79" t="s">
        <v>413</v>
      </c>
      <c r="AF79">
        <v>98110</v>
      </c>
      <c r="AG79" t="s">
        <v>568</v>
      </c>
      <c r="AH79">
        <v>2.3711525000000001E-2</v>
      </c>
      <c r="AI79" s="33">
        <f t="shared" si="11"/>
        <v>2.3711525000000001E-2</v>
      </c>
      <c r="AJ79" s="33">
        <f t="shared" si="12"/>
        <v>2.3711525000000001E-2</v>
      </c>
      <c r="AL79">
        <v>3902</v>
      </c>
      <c r="AM79" t="s">
        <v>413</v>
      </c>
      <c r="AO79">
        <v>98110</v>
      </c>
      <c r="AP79" t="s">
        <v>568</v>
      </c>
      <c r="AQ79">
        <v>2.3711525000000001E-2</v>
      </c>
      <c r="AR79">
        <f t="shared" si="13"/>
        <v>2.3711525</v>
      </c>
      <c r="AS79">
        <v>167</v>
      </c>
    </row>
    <row r="80" spans="1:45" ht="14.45" hidden="1" x14ac:dyDescent="0.3">
      <c r="A80">
        <v>3901</v>
      </c>
      <c r="B80" t="s">
        <v>411</v>
      </c>
      <c r="C80">
        <v>99151</v>
      </c>
      <c r="D80">
        <v>3.0911000000000003E-4</v>
      </c>
      <c r="E80" t="s">
        <v>1160</v>
      </c>
      <c r="F80">
        <f t="shared" si="8"/>
        <v>1.5455500000000001E-4</v>
      </c>
      <c r="H80">
        <v>3901</v>
      </c>
      <c r="I80" t="s">
        <v>411</v>
      </c>
      <c r="J80">
        <v>44234</v>
      </c>
      <c r="K80" t="s">
        <v>1146</v>
      </c>
      <c r="L80">
        <v>6.2854000000000002E-4</v>
      </c>
      <c r="M80" s="33">
        <f t="shared" si="9"/>
        <v>6.2854000000000002E-4</v>
      </c>
      <c r="N80" s="33">
        <f t="shared" si="10"/>
        <v>6.2854000000000002E-4</v>
      </c>
      <c r="P80">
        <v>3901</v>
      </c>
      <c r="Q80" t="s">
        <v>411</v>
      </c>
      <c r="R80">
        <v>45205</v>
      </c>
      <c r="S80" t="s">
        <v>1154</v>
      </c>
      <c r="T80">
        <v>1.35575E-4</v>
      </c>
      <c r="W80">
        <v>3902</v>
      </c>
      <c r="X80" t="s">
        <v>413</v>
      </c>
      <c r="Y80">
        <v>98123</v>
      </c>
      <c r="Z80" t="s">
        <v>969</v>
      </c>
      <c r="AA80">
        <v>3.1294750000000001E-3</v>
      </c>
      <c r="AD80">
        <v>3902</v>
      </c>
      <c r="AE80" t="s">
        <v>413</v>
      </c>
      <c r="AF80">
        <v>98123</v>
      </c>
      <c r="AG80" t="s">
        <v>969</v>
      </c>
      <c r="AH80">
        <v>3.1294750000000001E-3</v>
      </c>
      <c r="AI80" s="33">
        <f t="shared" si="11"/>
        <v>3.1294750000000001E-3</v>
      </c>
      <c r="AJ80" s="33">
        <f t="shared" si="12"/>
        <v>3.1294750000000001E-3</v>
      </c>
      <c r="AL80">
        <v>3902</v>
      </c>
      <c r="AM80" t="s">
        <v>413</v>
      </c>
      <c r="AO80">
        <v>98123</v>
      </c>
      <c r="AP80" t="s">
        <v>969</v>
      </c>
      <c r="AQ80">
        <v>3.1294750000000001E-3</v>
      </c>
      <c r="AR80">
        <f t="shared" si="13"/>
        <v>0.31294749999999999</v>
      </c>
      <c r="AS80">
        <v>534</v>
      </c>
    </row>
    <row r="81" spans="1:45" ht="14.45" hidden="1" x14ac:dyDescent="0.3">
      <c r="A81">
        <v>3901</v>
      </c>
      <c r="B81" t="s">
        <v>411</v>
      </c>
      <c r="C81">
        <v>99183</v>
      </c>
      <c r="D81">
        <v>2.9847300000000001E-3</v>
      </c>
      <c r="E81" t="s">
        <v>1078</v>
      </c>
      <c r="F81">
        <f t="shared" si="8"/>
        <v>1.4923650000000001E-3</v>
      </c>
      <c r="H81">
        <v>3901</v>
      </c>
      <c r="I81" t="s">
        <v>411</v>
      </c>
      <c r="J81">
        <v>44235</v>
      </c>
      <c r="K81" t="s">
        <v>1147</v>
      </c>
      <c r="L81">
        <v>2.0487700000000001E-3</v>
      </c>
      <c r="M81" s="33">
        <f t="shared" si="9"/>
        <v>2.2108800000000001E-3</v>
      </c>
      <c r="N81" s="33">
        <f t="shared" si="10"/>
        <v>0</v>
      </c>
      <c r="P81">
        <v>3901</v>
      </c>
      <c r="Q81" t="s">
        <v>411</v>
      </c>
      <c r="R81">
        <v>45206</v>
      </c>
      <c r="S81" t="s">
        <v>1155</v>
      </c>
      <c r="T81">
        <v>5.5109999999999999E-5</v>
      </c>
      <c r="W81">
        <v>3901</v>
      </c>
      <c r="X81" t="s">
        <v>411</v>
      </c>
      <c r="Y81">
        <v>98127</v>
      </c>
      <c r="Z81" t="s">
        <v>1029</v>
      </c>
      <c r="AA81">
        <v>5.8984999999999999E-5</v>
      </c>
      <c r="AD81">
        <v>3901</v>
      </c>
      <c r="AE81" t="s">
        <v>411</v>
      </c>
      <c r="AF81">
        <v>98127</v>
      </c>
      <c r="AG81" t="s">
        <v>1029</v>
      </c>
      <c r="AH81">
        <v>5.8984999999999999E-5</v>
      </c>
      <c r="AI81" s="33">
        <f t="shared" si="11"/>
        <v>5.8984999999999999E-5</v>
      </c>
      <c r="AJ81" s="33">
        <f t="shared" si="12"/>
        <v>5.8984999999999999E-5</v>
      </c>
      <c r="AL81">
        <v>3901</v>
      </c>
      <c r="AM81" t="s">
        <v>411</v>
      </c>
      <c r="AO81">
        <v>98127</v>
      </c>
      <c r="AP81" t="s">
        <v>1029</v>
      </c>
      <c r="AQ81">
        <v>5.8984999999999999E-5</v>
      </c>
      <c r="AR81">
        <f t="shared" si="13"/>
        <v>5.8985000000000001E-3</v>
      </c>
      <c r="AS81">
        <v>386</v>
      </c>
    </row>
    <row r="82" spans="1:45" ht="14.45" hidden="1" x14ac:dyDescent="0.3">
      <c r="A82">
        <v>3901</v>
      </c>
      <c r="B82" t="s">
        <v>411</v>
      </c>
      <c r="C82">
        <v>99185</v>
      </c>
      <c r="D82">
        <v>2.0953349999999999E-2</v>
      </c>
      <c r="E82" t="s">
        <v>575</v>
      </c>
      <c r="F82">
        <f t="shared" si="8"/>
        <v>1.0476675E-2</v>
      </c>
      <c r="H82">
        <v>3902</v>
      </c>
      <c r="I82" t="s">
        <v>413</v>
      </c>
      <c r="J82">
        <v>44235</v>
      </c>
      <c r="K82" t="s">
        <v>1147</v>
      </c>
      <c r="L82">
        <v>1.6211E-4</v>
      </c>
      <c r="M82" s="33">
        <f t="shared" si="9"/>
        <v>2.2108800000000001E-3</v>
      </c>
      <c r="N82" s="33">
        <f t="shared" si="10"/>
        <v>2.2108800000000001E-3</v>
      </c>
      <c r="P82">
        <v>3902</v>
      </c>
      <c r="Q82" t="s">
        <v>413</v>
      </c>
      <c r="R82">
        <v>45207</v>
      </c>
      <c r="S82" t="s">
        <v>1074</v>
      </c>
      <c r="T82">
        <v>6.8586999999999999E-4</v>
      </c>
      <c r="W82">
        <v>3902</v>
      </c>
      <c r="X82" t="s">
        <v>413</v>
      </c>
      <c r="Y82">
        <v>98129</v>
      </c>
      <c r="Z82" t="s">
        <v>569</v>
      </c>
      <c r="AA82">
        <v>1.424355E-3</v>
      </c>
      <c r="AD82">
        <v>3902</v>
      </c>
      <c r="AE82" t="s">
        <v>413</v>
      </c>
      <c r="AF82">
        <v>98129</v>
      </c>
      <c r="AG82" t="s">
        <v>569</v>
      </c>
      <c r="AH82">
        <v>1.424355E-3</v>
      </c>
      <c r="AI82" s="33">
        <f t="shared" si="11"/>
        <v>1.424355E-3</v>
      </c>
      <c r="AJ82" s="33">
        <f t="shared" si="12"/>
        <v>1.424355E-3</v>
      </c>
      <c r="AL82">
        <v>3902</v>
      </c>
      <c r="AM82" t="s">
        <v>413</v>
      </c>
      <c r="AO82">
        <v>98129</v>
      </c>
      <c r="AP82" t="s">
        <v>569</v>
      </c>
      <c r="AQ82">
        <v>1.424355E-3</v>
      </c>
      <c r="AR82">
        <f t="shared" si="13"/>
        <v>0.14243549999999999</v>
      </c>
      <c r="AS82">
        <v>85</v>
      </c>
    </row>
    <row r="83" spans="1:45" ht="14.45" hidden="1" x14ac:dyDescent="0.3">
      <c r="A83">
        <v>3901</v>
      </c>
      <c r="B83" t="s">
        <v>411</v>
      </c>
      <c r="C83">
        <v>99187</v>
      </c>
      <c r="D83">
        <v>7.8821999999999996E-4</v>
      </c>
      <c r="E83" t="s">
        <v>1161</v>
      </c>
      <c r="F83">
        <f t="shared" si="8"/>
        <v>3.9410999999999998E-4</v>
      </c>
      <c r="H83">
        <v>3901</v>
      </c>
      <c r="I83" t="s">
        <v>411</v>
      </c>
      <c r="J83">
        <v>44240</v>
      </c>
      <c r="K83" t="s">
        <v>1148</v>
      </c>
      <c r="L83">
        <v>3.8105000000000002E-5</v>
      </c>
      <c r="M83" s="33">
        <f t="shared" si="9"/>
        <v>3.8105000000000002E-5</v>
      </c>
      <c r="N83" s="33">
        <f t="shared" si="10"/>
        <v>3.8105000000000002E-5</v>
      </c>
      <c r="P83">
        <v>3902</v>
      </c>
      <c r="Q83" t="s">
        <v>413</v>
      </c>
      <c r="R83">
        <v>45208</v>
      </c>
      <c r="S83" t="s">
        <v>986</v>
      </c>
      <c r="T83">
        <v>3.21682E-3</v>
      </c>
      <c r="W83">
        <v>3901</v>
      </c>
      <c r="X83" t="s">
        <v>411</v>
      </c>
      <c r="Y83">
        <v>98160</v>
      </c>
      <c r="Z83" t="s">
        <v>989</v>
      </c>
      <c r="AA83">
        <v>2.6714499999999999E-4</v>
      </c>
      <c r="AD83">
        <v>3901</v>
      </c>
      <c r="AE83" t="s">
        <v>411</v>
      </c>
      <c r="AF83">
        <v>98160</v>
      </c>
      <c r="AG83" t="s">
        <v>989</v>
      </c>
      <c r="AH83">
        <v>2.6714499999999999E-4</v>
      </c>
      <c r="AI83" s="33">
        <f t="shared" si="11"/>
        <v>2.6714499999999999E-4</v>
      </c>
      <c r="AJ83" s="33">
        <f t="shared" si="12"/>
        <v>2.6714499999999999E-4</v>
      </c>
      <c r="AL83">
        <v>3901</v>
      </c>
      <c r="AM83" t="s">
        <v>411</v>
      </c>
      <c r="AO83">
        <v>98160</v>
      </c>
      <c r="AP83" t="s">
        <v>989</v>
      </c>
      <c r="AQ83">
        <v>2.6714499999999999E-4</v>
      </c>
      <c r="AR83">
        <f t="shared" si="13"/>
        <v>2.6714499999999999E-2</v>
      </c>
      <c r="AS83">
        <v>544</v>
      </c>
    </row>
    <row r="84" spans="1:45" ht="14.45" hidden="1" x14ac:dyDescent="0.3">
      <c r="A84">
        <v>3901</v>
      </c>
      <c r="B84" t="s">
        <v>411</v>
      </c>
      <c r="C84">
        <v>99193</v>
      </c>
      <c r="D84">
        <v>4.0527000000000002E-3</v>
      </c>
      <c r="E84" t="s">
        <v>1162</v>
      </c>
      <c r="F84">
        <f t="shared" si="8"/>
        <v>2.0263500000000001E-3</v>
      </c>
      <c r="H84">
        <v>3901</v>
      </c>
      <c r="I84" t="s">
        <v>411</v>
      </c>
      <c r="J84">
        <v>44243</v>
      </c>
      <c r="K84" t="s">
        <v>1149</v>
      </c>
      <c r="L84">
        <v>3.81161E-3</v>
      </c>
      <c r="M84" s="33">
        <f t="shared" si="9"/>
        <v>3.81161E-3</v>
      </c>
      <c r="N84" s="33">
        <f t="shared" si="10"/>
        <v>3.81161E-3</v>
      </c>
      <c r="P84">
        <v>3901</v>
      </c>
      <c r="Q84" t="s">
        <v>411</v>
      </c>
      <c r="R84">
        <v>45220</v>
      </c>
      <c r="S84" t="s">
        <v>14</v>
      </c>
      <c r="T84">
        <v>3.1940000000000003E-5</v>
      </c>
      <c r="W84">
        <v>3902</v>
      </c>
      <c r="X84" t="s">
        <v>413</v>
      </c>
      <c r="Y84">
        <v>99130</v>
      </c>
      <c r="Z84" t="s">
        <v>1158</v>
      </c>
      <c r="AA84">
        <v>1.6918E-4</v>
      </c>
      <c r="AD84">
        <v>3902</v>
      </c>
      <c r="AE84" t="s">
        <v>413</v>
      </c>
      <c r="AF84">
        <v>99130</v>
      </c>
      <c r="AG84" t="s">
        <v>1158</v>
      </c>
      <c r="AH84">
        <v>1.6918E-4</v>
      </c>
      <c r="AI84" s="33">
        <f t="shared" si="11"/>
        <v>1.6918E-4</v>
      </c>
      <c r="AJ84" s="33">
        <f t="shared" si="12"/>
        <v>1.6918E-4</v>
      </c>
      <c r="AL84">
        <v>3902</v>
      </c>
      <c r="AM84" t="s">
        <v>413</v>
      </c>
      <c r="AO84">
        <v>99130</v>
      </c>
      <c r="AP84" t="s">
        <v>1158</v>
      </c>
      <c r="AQ84">
        <v>1.6918E-4</v>
      </c>
      <c r="AR84">
        <f t="shared" si="13"/>
        <v>1.6917999999999999E-2</v>
      </c>
      <c r="AS84">
        <v>570</v>
      </c>
    </row>
    <row r="85" spans="1:45" ht="14.45" hidden="1" x14ac:dyDescent="0.3">
      <c r="A85">
        <v>3901</v>
      </c>
      <c r="B85" t="s">
        <v>411</v>
      </c>
      <c r="C85">
        <v>99194</v>
      </c>
      <c r="D85">
        <v>1.6134999999999999E-4</v>
      </c>
      <c r="E85" t="s">
        <v>1163</v>
      </c>
      <c r="F85">
        <f t="shared" si="8"/>
        <v>8.0674999999999996E-5</v>
      </c>
      <c r="H85">
        <v>3901</v>
      </c>
      <c r="I85" t="s">
        <v>411</v>
      </c>
      <c r="J85">
        <v>44245</v>
      </c>
      <c r="K85" t="s">
        <v>1150</v>
      </c>
      <c r="L85">
        <v>2.0165499999999999E-4</v>
      </c>
      <c r="M85" s="33">
        <f t="shared" si="9"/>
        <v>2.0165499999999999E-4</v>
      </c>
      <c r="N85" s="33">
        <f t="shared" si="10"/>
        <v>2.0165499999999999E-4</v>
      </c>
      <c r="P85">
        <v>3902</v>
      </c>
      <c r="Q85" t="s">
        <v>413</v>
      </c>
      <c r="R85">
        <v>50275</v>
      </c>
      <c r="S85" t="s">
        <v>1183</v>
      </c>
      <c r="T85">
        <v>3.00425E-4</v>
      </c>
      <c r="W85">
        <v>3902</v>
      </c>
      <c r="X85" t="s">
        <v>413</v>
      </c>
      <c r="Y85">
        <v>99146</v>
      </c>
      <c r="Z85" t="s">
        <v>1159</v>
      </c>
      <c r="AA85">
        <v>1.5483105E-2</v>
      </c>
      <c r="AD85">
        <v>3902</v>
      </c>
      <c r="AE85" t="s">
        <v>413</v>
      </c>
      <c r="AF85">
        <v>99146</v>
      </c>
      <c r="AG85" t="s">
        <v>1159</v>
      </c>
      <c r="AH85">
        <v>1.5483105E-2</v>
      </c>
      <c r="AI85" s="33">
        <f t="shared" si="11"/>
        <v>1.5483105E-2</v>
      </c>
      <c r="AJ85" s="33">
        <f t="shared" si="12"/>
        <v>1.5483105E-2</v>
      </c>
      <c r="AL85">
        <v>3902</v>
      </c>
      <c r="AM85" t="s">
        <v>413</v>
      </c>
      <c r="AO85">
        <v>99146</v>
      </c>
      <c r="AP85" t="s">
        <v>1159</v>
      </c>
      <c r="AQ85">
        <v>1.5483105E-2</v>
      </c>
      <c r="AR85">
        <f t="shared" si="13"/>
        <v>1.5483105000000001</v>
      </c>
      <c r="AS85">
        <v>641</v>
      </c>
    </row>
    <row r="86" spans="1:45" ht="14.45" hidden="1" x14ac:dyDescent="0.3">
      <c r="A86">
        <v>3901</v>
      </c>
      <c r="B86" t="s">
        <v>411</v>
      </c>
      <c r="C86">
        <v>99210</v>
      </c>
      <c r="D86">
        <v>4.1982E-4</v>
      </c>
      <c r="E86" t="s">
        <v>1032</v>
      </c>
      <c r="F86">
        <f t="shared" si="8"/>
        <v>2.0991E-4</v>
      </c>
      <c r="H86">
        <v>3901</v>
      </c>
      <c r="I86" t="s">
        <v>411</v>
      </c>
      <c r="J86">
        <v>44250</v>
      </c>
      <c r="K86" t="s">
        <v>668</v>
      </c>
      <c r="L86">
        <v>3.7950000000000001E-5</v>
      </c>
      <c r="M86" s="33">
        <f t="shared" si="9"/>
        <v>3.7950000000000001E-5</v>
      </c>
      <c r="N86" s="33">
        <f t="shared" si="10"/>
        <v>3.7950000000000001E-5</v>
      </c>
      <c r="P86">
        <v>3901</v>
      </c>
      <c r="Q86" t="s">
        <v>411</v>
      </c>
      <c r="R86">
        <v>60002</v>
      </c>
      <c r="S86" t="s">
        <v>1156</v>
      </c>
      <c r="T86">
        <v>3.68E-5</v>
      </c>
      <c r="W86">
        <v>3902</v>
      </c>
      <c r="X86" t="s">
        <v>413</v>
      </c>
      <c r="Y86">
        <v>99147</v>
      </c>
      <c r="Z86" t="s">
        <v>572</v>
      </c>
      <c r="AA86">
        <v>1.2946499999999999E-4</v>
      </c>
      <c r="AD86">
        <v>3902</v>
      </c>
      <c r="AE86" t="s">
        <v>413</v>
      </c>
      <c r="AF86">
        <v>99147</v>
      </c>
      <c r="AG86" t="s">
        <v>572</v>
      </c>
      <c r="AH86">
        <v>1.2946499999999999E-4</v>
      </c>
      <c r="AI86" s="33">
        <f t="shared" si="11"/>
        <v>1.2946499999999999E-4</v>
      </c>
      <c r="AJ86" s="33">
        <f t="shared" si="12"/>
        <v>1.2946499999999999E-4</v>
      </c>
      <c r="AL86">
        <v>3902</v>
      </c>
      <c r="AM86" t="s">
        <v>413</v>
      </c>
      <c r="AO86">
        <v>99147</v>
      </c>
      <c r="AP86" t="s">
        <v>572</v>
      </c>
      <c r="AQ86">
        <v>1.2946499999999999E-4</v>
      </c>
      <c r="AR86">
        <f t="shared" si="13"/>
        <v>1.29465E-2</v>
      </c>
      <c r="AS86">
        <v>642</v>
      </c>
    </row>
    <row r="87" spans="1:45" ht="14.45" hidden="1" x14ac:dyDescent="0.3">
      <c r="A87">
        <v>3901</v>
      </c>
      <c r="B87" t="s">
        <v>411</v>
      </c>
      <c r="C87">
        <v>99211</v>
      </c>
      <c r="D87">
        <v>1.4325000000000001E-4</v>
      </c>
      <c r="E87" t="s">
        <v>578</v>
      </c>
      <c r="F87">
        <f t="shared" si="8"/>
        <v>7.1625000000000006E-5</v>
      </c>
      <c r="H87">
        <v>3901</v>
      </c>
      <c r="I87" t="s">
        <v>411</v>
      </c>
      <c r="J87">
        <v>44259</v>
      </c>
      <c r="K87" t="s">
        <v>1151</v>
      </c>
      <c r="L87">
        <v>4.3947350000000003E-3</v>
      </c>
      <c r="M87" s="33">
        <f t="shared" si="9"/>
        <v>4.5448500000000005E-3</v>
      </c>
      <c r="N87" s="33">
        <f t="shared" si="10"/>
        <v>0</v>
      </c>
      <c r="P87">
        <v>3901</v>
      </c>
      <c r="Q87" t="s">
        <v>411</v>
      </c>
      <c r="R87">
        <v>60003</v>
      </c>
      <c r="S87" t="s">
        <v>1157</v>
      </c>
      <c r="T87">
        <v>6.9125E-5</v>
      </c>
      <c r="W87">
        <v>3901</v>
      </c>
      <c r="X87" t="s">
        <v>411</v>
      </c>
      <c r="Y87">
        <v>99148</v>
      </c>
      <c r="Z87" t="s">
        <v>1030</v>
      </c>
      <c r="AA87">
        <v>8.8579999999999996E-5</v>
      </c>
      <c r="AD87">
        <v>3901</v>
      </c>
      <c r="AE87" t="s">
        <v>411</v>
      </c>
      <c r="AF87">
        <v>99148</v>
      </c>
      <c r="AG87" t="s">
        <v>1030</v>
      </c>
      <c r="AH87">
        <v>8.8579999999999996E-5</v>
      </c>
      <c r="AI87" s="33">
        <f t="shared" si="11"/>
        <v>8.8579999999999996E-5</v>
      </c>
      <c r="AJ87" s="33">
        <f t="shared" si="12"/>
        <v>8.8579999999999996E-5</v>
      </c>
      <c r="AL87">
        <v>3901</v>
      </c>
      <c r="AM87" t="s">
        <v>411</v>
      </c>
      <c r="AO87">
        <v>99148</v>
      </c>
      <c r="AP87" t="s">
        <v>1030</v>
      </c>
      <c r="AQ87">
        <v>8.8579999999999996E-5</v>
      </c>
      <c r="AR87">
        <f t="shared" si="13"/>
        <v>8.8579999999999996E-3</v>
      </c>
      <c r="AS87">
        <v>456</v>
      </c>
    </row>
    <row r="88" spans="1:45" ht="14.45" hidden="1" x14ac:dyDescent="0.3">
      <c r="A88">
        <v>3901</v>
      </c>
      <c r="B88" t="s">
        <v>411</v>
      </c>
      <c r="C88">
        <v>99214</v>
      </c>
      <c r="D88">
        <v>5.0250999999999996E-4</v>
      </c>
      <c r="E88" t="s">
        <v>1124</v>
      </c>
      <c r="F88">
        <f t="shared" si="8"/>
        <v>2.5125499999999998E-4</v>
      </c>
      <c r="H88">
        <v>3902</v>
      </c>
      <c r="I88" t="s">
        <v>413</v>
      </c>
      <c r="J88">
        <v>44259</v>
      </c>
      <c r="K88" t="s">
        <v>1151</v>
      </c>
      <c r="L88">
        <v>1.5011500000000001E-4</v>
      </c>
      <c r="M88" s="33">
        <f t="shared" si="9"/>
        <v>4.5448500000000005E-3</v>
      </c>
      <c r="N88" s="33">
        <f t="shared" si="10"/>
        <v>4.5448500000000005E-3</v>
      </c>
      <c r="P88">
        <v>3901</v>
      </c>
      <c r="Q88" t="s">
        <v>411</v>
      </c>
      <c r="R88">
        <v>60006</v>
      </c>
      <c r="S88" t="s">
        <v>987</v>
      </c>
      <c r="T88">
        <v>3.1144150000000002E-3</v>
      </c>
      <c r="W88">
        <v>3902</v>
      </c>
      <c r="X88" t="s">
        <v>413</v>
      </c>
      <c r="Y88">
        <v>99151</v>
      </c>
      <c r="Z88" t="s">
        <v>1160</v>
      </c>
      <c r="AA88">
        <v>3.4629500000000004E-4</v>
      </c>
      <c r="AD88">
        <v>3902</v>
      </c>
      <c r="AE88" t="s">
        <v>413</v>
      </c>
      <c r="AF88">
        <v>99151</v>
      </c>
      <c r="AG88" t="s">
        <v>1160</v>
      </c>
      <c r="AH88">
        <v>3.4629500000000004E-4</v>
      </c>
      <c r="AI88" s="33">
        <f t="shared" si="11"/>
        <v>3.4629500000000004E-4</v>
      </c>
      <c r="AJ88" s="33">
        <f t="shared" si="12"/>
        <v>3.4629500000000004E-4</v>
      </c>
      <c r="AL88">
        <v>3902</v>
      </c>
      <c r="AM88" t="s">
        <v>413</v>
      </c>
      <c r="AO88">
        <v>99151</v>
      </c>
      <c r="AP88" t="s">
        <v>1160</v>
      </c>
      <c r="AQ88">
        <v>3.4629500000000004E-4</v>
      </c>
      <c r="AR88">
        <f t="shared" si="13"/>
        <v>3.4629500000000007E-2</v>
      </c>
      <c r="AS88">
        <v>434</v>
      </c>
    </row>
    <row r="89" spans="1:45" ht="14.45" hidden="1" x14ac:dyDescent="0.3">
      <c r="A89">
        <v>3901</v>
      </c>
      <c r="B89" t="s">
        <v>411</v>
      </c>
      <c r="C89">
        <v>99218</v>
      </c>
      <c r="D89">
        <v>1.2799E-4</v>
      </c>
      <c r="E89" t="s">
        <v>1037</v>
      </c>
      <c r="F89">
        <f t="shared" si="8"/>
        <v>6.3995E-5</v>
      </c>
      <c r="H89">
        <v>3901</v>
      </c>
      <c r="I89" t="s">
        <v>411</v>
      </c>
      <c r="J89">
        <v>44262</v>
      </c>
      <c r="K89" t="s">
        <v>1152</v>
      </c>
      <c r="L89">
        <v>2.9922999999999999E-4</v>
      </c>
      <c r="M89" s="33">
        <f t="shared" si="9"/>
        <v>2.9922999999999999E-4</v>
      </c>
      <c r="N89" s="33">
        <f t="shared" si="10"/>
        <v>2.9922999999999999E-4</v>
      </c>
      <c r="P89">
        <v>3901</v>
      </c>
      <c r="Q89" t="s">
        <v>411</v>
      </c>
      <c r="R89">
        <v>98027</v>
      </c>
      <c r="S89" t="s">
        <v>566</v>
      </c>
      <c r="T89">
        <v>1.5372000000000001E-4</v>
      </c>
      <c r="W89">
        <v>3902</v>
      </c>
      <c r="X89" t="s">
        <v>413</v>
      </c>
      <c r="Y89">
        <v>99172</v>
      </c>
      <c r="Z89" t="s">
        <v>971</v>
      </c>
      <c r="AA89">
        <v>3.3804000000000001E-4</v>
      </c>
      <c r="AD89">
        <v>3902</v>
      </c>
      <c r="AE89" t="s">
        <v>413</v>
      </c>
      <c r="AF89">
        <v>99172</v>
      </c>
      <c r="AG89" t="s">
        <v>971</v>
      </c>
      <c r="AH89">
        <v>3.3804000000000001E-4</v>
      </c>
      <c r="AI89" s="33">
        <f t="shared" si="11"/>
        <v>3.3804000000000001E-4</v>
      </c>
      <c r="AJ89" s="33">
        <f t="shared" si="12"/>
        <v>3.3804000000000001E-4</v>
      </c>
      <c r="AL89">
        <v>3902</v>
      </c>
      <c r="AM89" t="s">
        <v>413</v>
      </c>
      <c r="AO89">
        <v>99172</v>
      </c>
      <c r="AP89" t="s">
        <v>971</v>
      </c>
      <c r="AQ89">
        <v>3.3804000000000001E-4</v>
      </c>
      <c r="AR89">
        <f t="shared" si="13"/>
        <v>3.3804000000000001E-2</v>
      </c>
      <c r="AS89">
        <v>422</v>
      </c>
    </row>
    <row r="90" spans="1:45" ht="14.45" hidden="1" x14ac:dyDescent="0.3">
      <c r="A90">
        <v>3901</v>
      </c>
      <c r="B90" t="s">
        <v>411</v>
      </c>
      <c r="C90">
        <v>99219</v>
      </c>
      <c r="D90">
        <v>1.719E-4</v>
      </c>
      <c r="E90" t="s">
        <v>579</v>
      </c>
      <c r="F90">
        <f t="shared" si="8"/>
        <v>8.5950000000000002E-5</v>
      </c>
      <c r="H90">
        <v>3902</v>
      </c>
      <c r="I90" t="s">
        <v>413</v>
      </c>
      <c r="J90">
        <v>44264</v>
      </c>
      <c r="K90" t="s">
        <v>1181</v>
      </c>
      <c r="L90">
        <v>2.02275E-4</v>
      </c>
      <c r="M90" s="33">
        <f t="shared" si="9"/>
        <v>2.02275E-4</v>
      </c>
      <c r="N90" s="33">
        <f t="shared" si="10"/>
        <v>2.02275E-4</v>
      </c>
      <c r="P90">
        <v>3901</v>
      </c>
      <c r="Q90" t="s">
        <v>411</v>
      </c>
      <c r="R90">
        <v>98043</v>
      </c>
      <c r="S90" t="s">
        <v>988</v>
      </c>
      <c r="T90">
        <v>7.5284999999999995E-5</v>
      </c>
      <c r="W90">
        <v>3902</v>
      </c>
      <c r="X90" t="s">
        <v>413</v>
      </c>
      <c r="Y90">
        <v>99183</v>
      </c>
      <c r="Z90" t="s">
        <v>1078</v>
      </c>
      <c r="AA90">
        <v>1.6776300000000001E-3</v>
      </c>
      <c r="AD90">
        <v>3902</v>
      </c>
      <c r="AE90" t="s">
        <v>413</v>
      </c>
      <c r="AF90">
        <v>99183</v>
      </c>
      <c r="AG90" t="s">
        <v>1078</v>
      </c>
      <c r="AH90">
        <v>1.6776300000000001E-3</v>
      </c>
      <c r="AI90" s="33">
        <f t="shared" si="11"/>
        <v>1.6776300000000001E-3</v>
      </c>
      <c r="AJ90" s="33">
        <f t="shared" si="12"/>
        <v>1.6776300000000001E-3</v>
      </c>
      <c r="AL90">
        <v>3902</v>
      </c>
      <c r="AM90" t="s">
        <v>413</v>
      </c>
      <c r="AO90">
        <v>99183</v>
      </c>
      <c r="AP90" t="s">
        <v>1078</v>
      </c>
      <c r="AQ90">
        <v>1.6776300000000001E-3</v>
      </c>
      <c r="AR90">
        <f t="shared" si="13"/>
        <v>0.167763</v>
      </c>
      <c r="AS90">
        <v>537</v>
      </c>
    </row>
    <row r="91" spans="1:45" ht="14.45" hidden="1" x14ac:dyDescent="0.3">
      <c r="A91">
        <v>3901</v>
      </c>
      <c r="B91" t="s">
        <v>411</v>
      </c>
      <c r="C91">
        <v>99222</v>
      </c>
      <c r="D91">
        <v>6.0404000000000002E-4</v>
      </c>
      <c r="E91" t="s">
        <v>975</v>
      </c>
      <c r="F91">
        <f t="shared" si="8"/>
        <v>3.0202000000000001E-4</v>
      </c>
      <c r="H91">
        <v>3902</v>
      </c>
      <c r="I91" t="s">
        <v>413</v>
      </c>
      <c r="J91">
        <v>44265</v>
      </c>
      <c r="K91" t="s">
        <v>1025</v>
      </c>
      <c r="L91">
        <v>1.4579E-4</v>
      </c>
      <c r="M91" s="33">
        <f t="shared" si="9"/>
        <v>1.4579E-4</v>
      </c>
      <c r="N91" s="33">
        <f t="shared" si="10"/>
        <v>1.4579E-4</v>
      </c>
      <c r="P91">
        <v>3901</v>
      </c>
      <c r="Q91" t="s">
        <v>411</v>
      </c>
      <c r="R91">
        <v>98046</v>
      </c>
      <c r="S91" t="s">
        <v>1076</v>
      </c>
      <c r="T91">
        <v>3.9220000000000001E-5</v>
      </c>
      <c r="W91">
        <v>3902</v>
      </c>
      <c r="X91" t="s">
        <v>413</v>
      </c>
      <c r="Y91">
        <v>99184</v>
      </c>
      <c r="Z91" t="s">
        <v>1123</v>
      </c>
      <c r="AA91">
        <v>1.0558E-4</v>
      </c>
      <c r="AD91">
        <v>3902</v>
      </c>
      <c r="AE91" t="s">
        <v>413</v>
      </c>
      <c r="AF91">
        <v>99184</v>
      </c>
      <c r="AG91" t="s">
        <v>1123</v>
      </c>
      <c r="AH91">
        <v>1.0558E-4</v>
      </c>
      <c r="AI91" s="33">
        <f t="shared" si="11"/>
        <v>1.0558E-4</v>
      </c>
      <c r="AJ91" s="33">
        <f t="shared" si="12"/>
        <v>1.0558E-4</v>
      </c>
      <c r="AL91">
        <v>3902</v>
      </c>
      <c r="AM91" t="s">
        <v>413</v>
      </c>
      <c r="AO91">
        <v>99184</v>
      </c>
      <c r="AP91" t="s">
        <v>1123</v>
      </c>
      <c r="AQ91">
        <v>1.0558E-4</v>
      </c>
      <c r="AR91">
        <f t="shared" si="13"/>
        <v>1.0558E-2</v>
      </c>
      <c r="AS91">
        <v>469</v>
      </c>
    </row>
    <row r="92" spans="1:45" ht="14.45" hidden="1" x14ac:dyDescent="0.3">
      <c r="A92">
        <v>3901</v>
      </c>
      <c r="B92" t="s">
        <v>411</v>
      </c>
      <c r="C92">
        <v>99223</v>
      </c>
      <c r="D92">
        <v>7.6970000000000003E-5</v>
      </c>
      <c r="E92" t="s">
        <v>976</v>
      </c>
      <c r="F92">
        <f t="shared" si="8"/>
        <v>3.8485000000000002E-5</v>
      </c>
      <c r="H92">
        <v>3901</v>
      </c>
      <c r="I92" t="s">
        <v>411</v>
      </c>
      <c r="J92">
        <v>44266</v>
      </c>
      <c r="K92" t="s">
        <v>1003</v>
      </c>
      <c r="L92">
        <v>2.05775E-4</v>
      </c>
      <c r="M92" s="33">
        <f t="shared" si="9"/>
        <v>2.05775E-4</v>
      </c>
      <c r="N92" s="33">
        <f t="shared" si="10"/>
        <v>2.05775E-4</v>
      </c>
      <c r="P92">
        <v>3902</v>
      </c>
      <c r="Q92" t="s">
        <v>413</v>
      </c>
      <c r="R92">
        <v>98074</v>
      </c>
      <c r="S92" t="s">
        <v>671</v>
      </c>
      <c r="T92">
        <v>1.300901E-2</v>
      </c>
      <c r="W92">
        <v>3901</v>
      </c>
      <c r="X92" t="s">
        <v>411</v>
      </c>
      <c r="Y92">
        <v>99185</v>
      </c>
      <c r="Z92" t="s">
        <v>575</v>
      </c>
      <c r="AA92">
        <v>1.0476675E-2</v>
      </c>
      <c r="AD92">
        <v>3901</v>
      </c>
      <c r="AE92" t="s">
        <v>411</v>
      </c>
      <c r="AF92">
        <v>99185</v>
      </c>
      <c r="AG92" t="s">
        <v>575</v>
      </c>
      <c r="AH92">
        <v>1.0476675E-2</v>
      </c>
      <c r="AI92" s="33">
        <f t="shared" si="11"/>
        <v>1.0476675E-2</v>
      </c>
      <c r="AJ92" s="33">
        <f t="shared" si="12"/>
        <v>1.0476675E-2</v>
      </c>
      <c r="AL92">
        <v>3901</v>
      </c>
      <c r="AM92" t="s">
        <v>411</v>
      </c>
      <c r="AO92">
        <v>99185</v>
      </c>
      <c r="AP92" t="s">
        <v>575</v>
      </c>
      <c r="AQ92">
        <v>1.0476675E-2</v>
      </c>
      <c r="AR92">
        <f t="shared" si="13"/>
        <v>1.0476675</v>
      </c>
      <c r="AS92">
        <v>652</v>
      </c>
    </row>
    <row r="93" spans="1:45" ht="14.45" hidden="1" x14ac:dyDescent="0.3">
      <c r="A93">
        <v>3901</v>
      </c>
      <c r="B93" t="s">
        <v>411</v>
      </c>
      <c r="C93">
        <v>99232</v>
      </c>
      <c r="D93">
        <v>6.9271999999999997E-4</v>
      </c>
      <c r="E93" t="s">
        <v>674</v>
      </c>
      <c r="F93">
        <f t="shared" si="8"/>
        <v>3.4635999999999998E-4</v>
      </c>
      <c r="H93">
        <v>3902</v>
      </c>
      <c r="I93" t="s">
        <v>413</v>
      </c>
      <c r="J93">
        <v>44267</v>
      </c>
      <c r="K93" t="s">
        <v>1182</v>
      </c>
      <c r="L93">
        <v>9.6830000000000006E-5</v>
      </c>
      <c r="M93" s="33">
        <f t="shared" si="9"/>
        <v>9.6830000000000006E-5</v>
      </c>
      <c r="N93" s="33">
        <f t="shared" si="10"/>
        <v>9.6830000000000006E-5</v>
      </c>
      <c r="P93">
        <v>3902</v>
      </c>
      <c r="Q93" t="s">
        <v>413</v>
      </c>
      <c r="R93">
        <v>98096</v>
      </c>
      <c r="S93" t="s">
        <v>1028</v>
      </c>
      <c r="T93">
        <v>1.5281E-4</v>
      </c>
      <c r="W93">
        <v>3902</v>
      </c>
      <c r="X93" t="s">
        <v>413</v>
      </c>
      <c r="Y93">
        <v>99187</v>
      </c>
      <c r="Z93" t="s">
        <v>1161</v>
      </c>
      <c r="AA93">
        <v>4.4788E-4</v>
      </c>
      <c r="AD93">
        <v>3902</v>
      </c>
      <c r="AE93" t="s">
        <v>413</v>
      </c>
      <c r="AF93">
        <v>99187</v>
      </c>
      <c r="AG93" t="s">
        <v>1161</v>
      </c>
      <c r="AH93">
        <v>4.4788E-4</v>
      </c>
      <c r="AI93" s="33">
        <f t="shared" si="11"/>
        <v>4.4788E-4</v>
      </c>
      <c r="AJ93" s="33">
        <f t="shared" si="12"/>
        <v>4.4788E-4</v>
      </c>
      <c r="AL93">
        <v>3902</v>
      </c>
      <c r="AM93" t="s">
        <v>413</v>
      </c>
      <c r="AO93">
        <v>99187</v>
      </c>
      <c r="AP93" t="s">
        <v>1161</v>
      </c>
      <c r="AQ93">
        <v>4.4788E-4</v>
      </c>
      <c r="AR93">
        <f t="shared" si="13"/>
        <v>4.4788000000000001E-2</v>
      </c>
      <c r="AS93">
        <v>306</v>
      </c>
    </row>
    <row r="94" spans="1:45" ht="14.45" hidden="1" x14ac:dyDescent="0.3">
      <c r="A94">
        <v>3901</v>
      </c>
      <c r="B94" t="s">
        <v>411</v>
      </c>
      <c r="C94">
        <v>99233</v>
      </c>
      <c r="D94">
        <v>1.0024E-4</v>
      </c>
      <c r="E94" t="s">
        <v>999</v>
      </c>
      <c r="F94">
        <f t="shared" si="8"/>
        <v>5.0120000000000001E-5</v>
      </c>
      <c r="H94">
        <v>3901</v>
      </c>
      <c r="I94" t="s">
        <v>411</v>
      </c>
      <c r="J94">
        <v>44269</v>
      </c>
      <c r="K94" t="s">
        <v>1164</v>
      </c>
      <c r="L94">
        <v>5.8568499999999996E-4</v>
      </c>
      <c r="M94" s="33">
        <f t="shared" si="9"/>
        <v>1.235435E-3</v>
      </c>
      <c r="N94" s="33">
        <f t="shared" si="10"/>
        <v>0</v>
      </c>
      <c r="P94">
        <v>3902</v>
      </c>
      <c r="Q94" t="s">
        <v>413</v>
      </c>
      <c r="R94">
        <v>98110</v>
      </c>
      <c r="S94" t="s">
        <v>568</v>
      </c>
      <c r="T94">
        <v>2.3711525000000001E-2</v>
      </c>
      <c r="W94">
        <v>3901</v>
      </c>
      <c r="X94" t="s">
        <v>411</v>
      </c>
      <c r="Y94">
        <v>99193</v>
      </c>
      <c r="Z94" t="s">
        <v>1162</v>
      </c>
      <c r="AA94">
        <v>2.0263500000000001E-3</v>
      </c>
      <c r="AD94">
        <v>3901</v>
      </c>
      <c r="AE94" t="s">
        <v>411</v>
      </c>
      <c r="AF94">
        <v>99193</v>
      </c>
      <c r="AG94" t="s">
        <v>1162</v>
      </c>
      <c r="AH94">
        <v>2.0263500000000001E-3</v>
      </c>
      <c r="AI94" s="33">
        <f t="shared" si="11"/>
        <v>2.0263500000000001E-3</v>
      </c>
      <c r="AJ94" s="33">
        <f t="shared" si="12"/>
        <v>2.0263500000000001E-3</v>
      </c>
      <c r="AL94">
        <v>3901</v>
      </c>
      <c r="AM94" t="s">
        <v>411</v>
      </c>
      <c r="AO94">
        <v>99193</v>
      </c>
      <c r="AP94" t="s">
        <v>1162</v>
      </c>
      <c r="AQ94">
        <v>2.0263500000000001E-3</v>
      </c>
      <c r="AR94">
        <f t="shared" si="13"/>
        <v>0.20263500000000001</v>
      </c>
      <c r="AS94">
        <v>679</v>
      </c>
    </row>
    <row r="95" spans="1:45" ht="14.45" hidden="1" x14ac:dyDescent="0.3">
      <c r="A95">
        <v>3901</v>
      </c>
      <c r="B95" t="s">
        <v>411</v>
      </c>
      <c r="C95">
        <v>44269</v>
      </c>
      <c r="D95">
        <v>1.1713699999999999E-3</v>
      </c>
      <c r="E95" t="s">
        <v>1164</v>
      </c>
      <c r="F95">
        <f t="shared" si="8"/>
        <v>5.8568499999999996E-4</v>
      </c>
      <c r="H95">
        <v>3902</v>
      </c>
      <c r="I95" t="s">
        <v>413</v>
      </c>
      <c r="J95">
        <v>44269</v>
      </c>
      <c r="K95" t="s">
        <v>1164</v>
      </c>
      <c r="L95">
        <v>6.4975000000000005E-4</v>
      </c>
      <c r="M95" s="33">
        <f t="shared" si="9"/>
        <v>1.235435E-3</v>
      </c>
      <c r="N95" s="33">
        <f t="shared" si="10"/>
        <v>1.235435E-3</v>
      </c>
      <c r="P95">
        <v>3902</v>
      </c>
      <c r="Q95" t="s">
        <v>413</v>
      </c>
      <c r="R95">
        <v>98123</v>
      </c>
      <c r="S95" t="s">
        <v>969</v>
      </c>
      <c r="T95">
        <v>3.1294750000000001E-3</v>
      </c>
      <c r="W95">
        <v>3901</v>
      </c>
      <c r="X95" t="s">
        <v>411</v>
      </c>
      <c r="Y95">
        <v>99194</v>
      </c>
      <c r="Z95" t="s">
        <v>1163</v>
      </c>
      <c r="AA95">
        <v>8.0674999999999996E-5</v>
      </c>
      <c r="AD95">
        <v>3901</v>
      </c>
      <c r="AE95" t="s">
        <v>411</v>
      </c>
      <c r="AF95">
        <v>99194</v>
      </c>
      <c r="AG95" t="s">
        <v>1163</v>
      </c>
      <c r="AH95">
        <v>8.0674999999999996E-5</v>
      </c>
      <c r="AI95" s="33">
        <f t="shared" si="11"/>
        <v>8.0674999999999996E-5</v>
      </c>
      <c r="AJ95" s="33">
        <f t="shared" si="12"/>
        <v>8.0674999999999996E-5</v>
      </c>
      <c r="AL95">
        <v>3901</v>
      </c>
      <c r="AM95" t="s">
        <v>411</v>
      </c>
      <c r="AO95">
        <v>99194</v>
      </c>
      <c r="AP95" t="s">
        <v>1163</v>
      </c>
      <c r="AQ95">
        <v>8.0674999999999996E-5</v>
      </c>
      <c r="AR95">
        <f t="shared" si="13"/>
        <v>8.0675E-3</v>
      </c>
      <c r="AS95">
        <v>411</v>
      </c>
    </row>
    <row r="96" spans="1:45" ht="14.45" hidden="1" x14ac:dyDescent="0.3">
      <c r="A96">
        <v>3901</v>
      </c>
      <c r="B96" t="s">
        <v>411</v>
      </c>
      <c r="C96">
        <v>99247</v>
      </c>
      <c r="D96">
        <v>4.5303999999999999E-4</v>
      </c>
      <c r="E96" t="s">
        <v>581</v>
      </c>
      <c r="F96">
        <f t="shared" si="8"/>
        <v>2.2651999999999999E-4</v>
      </c>
      <c r="H96">
        <v>3901</v>
      </c>
      <c r="I96" t="s">
        <v>411</v>
      </c>
      <c r="J96">
        <v>45102</v>
      </c>
      <c r="K96" t="s">
        <v>586</v>
      </c>
      <c r="L96">
        <v>1.6374779999999999E-2</v>
      </c>
      <c r="M96" s="33">
        <f t="shared" si="9"/>
        <v>1.6640054999999997E-2</v>
      </c>
      <c r="N96" s="33">
        <f t="shared" si="10"/>
        <v>0</v>
      </c>
      <c r="P96">
        <v>3901</v>
      </c>
      <c r="Q96" t="s">
        <v>411</v>
      </c>
      <c r="R96">
        <v>98127</v>
      </c>
      <c r="S96" t="s">
        <v>1029</v>
      </c>
      <c r="T96">
        <v>5.8984999999999999E-5</v>
      </c>
      <c r="W96">
        <v>3902</v>
      </c>
      <c r="X96" t="s">
        <v>413</v>
      </c>
      <c r="Y96">
        <v>99207</v>
      </c>
      <c r="Z96" t="s">
        <v>1075</v>
      </c>
      <c r="AA96">
        <v>2.2463499999999999E-4</v>
      </c>
      <c r="AD96">
        <v>3902</v>
      </c>
      <c r="AE96" t="s">
        <v>413</v>
      </c>
      <c r="AF96">
        <v>99207</v>
      </c>
      <c r="AG96" t="s">
        <v>1075</v>
      </c>
      <c r="AH96">
        <v>2.2463499999999999E-4</v>
      </c>
      <c r="AI96" s="33">
        <f t="shared" si="11"/>
        <v>2.2463499999999999E-4</v>
      </c>
      <c r="AJ96" s="33">
        <f t="shared" si="12"/>
        <v>2.2463499999999999E-4</v>
      </c>
      <c r="AL96">
        <v>3902</v>
      </c>
      <c r="AM96" t="s">
        <v>413</v>
      </c>
      <c r="AO96">
        <v>99207</v>
      </c>
      <c r="AP96" t="s">
        <v>1075</v>
      </c>
      <c r="AQ96">
        <v>2.2463499999999999E-4</v>
      </c>
      <c r="AR96">
        <f t="shared" si="13"/>
        <v>2.2463500000000001E-2</v>
      </c>
      <c r="AS96">
        <v>751</v>
      </c>
    </row>
    <row r="97" spans="1:45" ht="14.45" hidden="1" x14ac:dyDescent="0.3">
      <c r="A97">
        <v>3901</v>
      </c>
      <c r="B97" t="s">
        <v>412</v>
      </c>
      <c r="C97">
        <v>43301</v>
      </c>
      <c r="D97">
        <v>6.7880000000000002E-4</v>
      </c>
      <c r="E97" t="s">
        <v>590</v>
      </c>
      <c r="F97">
        <f t="shared" si="8"/>
        <v>3.3940000000000001E-4</v>
      </c>
      <c r="H97">
        <v>3902</v>
      </c>
      <c r="I97" t="s">
        <v>413</v>
      </c>
      <c r="J97">
        <v>45102</v>
      </c>
      <c r="K97" t="s">
        <v>586</v>
      </c>
      <c r="L97">
        <v>2.6527499999999998E-4</v>
      </c>
      <c r="M97" s="33">
        <f t="shared" si="9"/>
        <v>1.6640054999999997E-2</v>
      </c>
      <c r="N97" s="33">
        <f t="shared" si="10"/>
        <v>1.6640054999999997E-2</v>
      </c>
      <c r="P97">
        <v>3902</v>
      </c>
      <c r="Q97" t="s">
        <v>413</v>
      </c>
      <c r="R97">
        <v>98129</v>
      </c>
      <c r="S97" t="s">
        <v>569</v>
      </c>
      <c r="T97">
        <v>1.424355E-3</v>
      </c>
      <c r="W97">
        <v>3902</v>
      </c>
      <c r="X97" t="s">
        <v>413</v>
      </c>
      <c r="Y97">
        <v>99209</v>
      </c>
      <c r="Z97" t="s">
        <v>672</v>
      </c>
      <c r="AA97">
        <v>2.1824499999999999E-4</v>
      </c>
      <c r="AD97">
        <v>3902</v>
      </c>
      <c r="AE97" t="s">
        <v>413</v>
      </c>
      <c r="AF97">
        <v>99209</v>
      </c>
      <c r="AG97" t="s">
        <v>672</v>
      </c>
      <c r="AH97">
        <v>2.1824499999999999E-4</v>
      </c>
      <c r="AI97" s="33">
        <f t="shared" si="11"/>
        <v>2.1824499999999999E-4</v>
      </c>
      <c r="AJ97" s="33">
        <f t="shared" si="12"/>
        <v>2.1824499999999999E-4</v>
      </c>
      <c r="AL97">
        <v>3902</v>
      </c>
      <c r="AM97" t="s">
        <v>413</v>
      </c>
      <c r="AO97">
        <v>99209</v>
      </c>
      <c r="AP97" t="s">
        <v>672</v>
      </c>
      <c r="AQ97">
        <v>2.1824499999999999E-4</v>
      </c>
      <c r="AR97">
        <f t="shared" si="13"/>
        <v>2.18245E-2</v>
      </c>
      <c r="AS97">
        <v>664</v>
      </c>
    </row>
    <row r="98" spans="1:45" ht="14.45" hidden="1" x14ac:dyDescent="0.3">
      <c r="A98">
        <v>3901</v>
      </c>
      <c r="B98" t="s">
        <v>411</v>
      </c>
      <c r="C98">
        <v>99274</v>
      </c>
      <c r="D98">
        <v>2.2347E-4</v>
      </c>
      <c r="E98" t="s">
        <v>1056</v>
      </c>
      <c r="F98">
        <f t="shared" si="8"/>
        <v>1.11735E-4</v>
      </c>
      <c r="H98">
        <v>3901</v>
      </c>
      <c r="I98" t="s">
        <v>411</v>
      </c>
      <c r="J98">
        <v>45107</v>
      </c>
      <c r="K98" t="s">
        <v>1073</v>
      </c>
      <c r="L98">
        <v>3.4718999999999999E-4</v>
      </c>
      <c r="M98" s="33">
        <f t="shared" si="9"/>
        <v>3.4718999999999999E-4</v>
      </c>
      <c r="N98" s="33">
        <f t="shared" si="10"/>
        <v>3.4718999999999999E-4</v>
      </c>
      <c r="P98">
        <v>3901</v>
      </c>
      <c r="Q98" t="s">
        <v>411</v>
      </c>
      <c r="R98">
        <v>98160</v>
      </c>
      <c r="S98" t="s">
        <v>989</v>
      </c>
      <c r="T98">
        <v>2.6714499999999999E-4</v>
      </c>
      <c r="W98">
        <v>3902</v>
      </c>
      <c r="X98" t="s">
        <v>413</v>
      </c>
      <c r="Y98">
        <v>99210</v>
      </c>
      <c r="Z98" t="s">
        <v>1032</v>
      </c>
      <c r="AA98">
        <v>6.3448499999999995E-4</v>
      </c>
      <c r="AD98">
        <v>3902</v>
      </c>
      <c r="AE98" t="s">
        <v>413</v>
      </c>
      <c r="AF98">
        <v>99210</v>
      </c>
      <c r="AG98" t="s">
        <v>1032</v>
      </c>
      <c r="AH98">
        <v>6.3448499999999995E-4</v>
      </c>
      <c r="AI98" s="33">
        <f t="shared" si="11"/>
        <v>6.3448499999999995E-4</v>
      </c>
      <c r="AJ98" s="33">
        <f t="shared" si="12"/>
        <v>6.3448499999999995E-4</v>
      </c>
      <c r="AL98">
        <v>3902</v>
      </c>
      <c r="AM98" t="s">
        <v>413</v>
      </c>
      <c r="AO98">
        <v>99210</v>
      </c>
      <c r="AP98" t="s">
        <v>1032</v>
      </c>
      <c r="AQ98">
        <v>6.3448499999999995E-4</v>
      </c>
      <c r="AR98">
        <f t="shared" si="13"/>
        <v>6.3448499999999991E-2</v>
      </c>
      <c r="AS98">
        <v>407</v>
      </c>
    </row>
    <row r="99" spans="1:45" ht="14.45" hidden="1" x14ac:dyDescent="0.3">
      <c r="A99">
        <v>3901</v>
      </c>
      <c r="B99" t="s">
        <v>411</v>
      </c>
      <c r="C99">
        <v>99285</v>
      </c>
      <c r="D99">
        <v>9.9990900000000004E-3</v>
      </c>
      <c r="E99" t="s">
        <v>1165</v>
      </c>
      <c r="F99">
        <f t="shared" si="8"/>
        <v>4.9995450000000002E-3</v>
      </c>
      <c r="H99">
        <v>3901</v>
      </c>
      <c r="I99" t="s">
        <v>411</v>
      </c>
      <c r="J99">
        <v>45202</v>
      </c>
      <c r="K99" t="s">
        <v>565</v>
      </c>
      <c r="L99">
        <v>2.6707900000000001E-3</v>
      </c>
      <c r="M99" s="33">
        <f t="shared" si="9"/>
        <v>2.8591350000000001E-3</v>
      </c>
      <c r="N99" s="33">
        <f t="shared" si="10"/>
        <v>0</v>
      </c>
      <c r="P99">
        <v>3902</v>
      </c>
      <c r="Q99" t="s">
        <v>413</v>
      </c>
      <c r="R99">
        <v>99130</v>
      </c>
      <c r="S99" t="s">
        <v>1158</v>
      </c>
      <c r="T99">
        <v>1.6918E-4</v>
      </c>
      <c r="W99">
        <v>3902</v>
      </c>
      <c r="X99" t="s">
        <v>413</v>
      </c>
      <c r="Y99">
        <v>99211</v>
      </c>
      <c r="Z99" t="s">
        <v>578</v>
      </c>
      <c r="AA99">
        <v>1.425527E-2</v>
      </c>
      <c r="AD99">
        <v>3902</v>
      </c>
      <c r="AE99" t="s">
        <v>413</v>
      </c>
      <c r="AF99">
        <v>99211</v>
      </c>
      <c r="AG99" t="s">
        <v>578</v>
      </c>
      <c r="AH99">
        <v>1.425527E-2</v>
      </c>
      <c r="AI99" s="33">
        <f t="shared" si="11"/>
        <v>1.425527E-2</v>
      </c>
      <c r="AJ99" s="33">
        <f t="shared" si="12"/>
        <v>1.425527E-2</v>
      </c>
      <c r="AL99">
        <v>3902</v>
      </c>
      <c r="AM99" t="s">
        <v>413</v>
      </c>
      <c r="AO99">
        <v>99211</v>
      </c>
      <c r="AP99" t="s">
        <v>578</v>
      </c>
      <c r="AQ99">
        <v>1.425527E-2</v>
      </c>
      <c r="AR99">
        <f t="shared" si="13"/>
        <v>1.425527</v>
      </c>
      <c r="AS99">
        <v>169</v>
      </c>
    </row>
    <row r="100" spans="1:45" ht="14.45" hidden="1" x14ac:dyDescent="0.3">
      <c r="A100">
        <v>3901</v>
      </c>
      <c r="B100" t="s">
        <v>411</v>
      </c>
      <c r="C100">
        <v>99342</v>
      </c>
      <c r="D100">
        <v>2.1258599999999998E-3</v>
      </c>
      <c r="E100" t="s">
        <v>1166</v>
      </c>
      <c r="F100">
        <f t="shared" si="8"/>
        <v>1.0629299999999999E-3</v>
      </c>
      <c r="H100">
        <v>3902</v>
      </c>
      <c r="I100" t="s">
        <v>413</v>
      </c>
      <c r="J100">
        <v>45202</v>
      </c>
      <c r="K100" t="s">
        <v>565</v>
      </c>
      <c r="L100">
        <v>1.88345E-4</v>
      </c>
      <c r="M100" s="33">
        <f t="shared" si="9"/>
        <v>2.8591350000000001E-3</v>
      </c>
      <c r="N100" s="33">
        <f t="shared" si="10"/>
        <v>2.8591350000000001E-3</v>
      </c>
      <c r="P100">
        <v>3902</v>
      </c>
      <c r="Q100" t="s">
        <v>413</v>
      </c>
      <c r="R100">
        <v>99146</v>
      </c>
      <c r="S100" t="s">
        <v>1159</v>
      </c>
      <c r="T100">
        <v>1.5483105E-2</v>
      </c>
      <c r="W100">
        <v>3901</v>
      </c>
      <c r="X100" t="s">
        <v>411</v>
      </c>
      <c r="Y100">
        <v>99214</v>
      </c>
      <c r="Z100" t="s">
        <v>1124</v>
      </c>
      <c r="AA100">
        <v>2.5125499999999998E-4</v>
      </c>
      <c r="AD100">
        <v>3901</v>
      </c>
      <c r="AE100" t="s">
        <v>411</v>
      </c>
      <c r="AF100">
        <v>99214</v>
      </c>
      <c r="AG100" t="s">
        <v>1124</v>
      </c>
      <c r="AH100">
        <v>2.5125499999999998E-4</v>
      </c>
      <c r="AI100" s="33">
        <f t="shared" si="11"/>
        <v>2.5125499999999998E-4</v>
      </c>
      <c r="AJ100" s="33">
        <f t="shared" si="12"/>
        <v>2.5125499999999998E-4</v>
      </c>
      <c r="AL100">
        <v>3901</v>
      </c>
      <c r="AM100" t="s">
        <v>411</v>
      </c>
      <c r="AO100">
        <v>99214</v>
      </c>
      <c r="AP100" t="s">
        <v>1124</v>
      </c>
      <c r="AQ100">
        <v>2.5125499999999998E-4</v>
      </c>
      <c r="AR100">
        <f t="shared" si="13"/>
        <v>2.5125499999999999E-2</v>
      </c>
      <c r="AS100">
        <v>435</v>
      </c>
    </row>
    <row r="101" spans="1:45" ht="14.45" hidden="1" x14ac:dyDescent="0.3">
      <c r="A101">
        <v>3901</v>
      </c>
      <c r="B101" t="s">
        <v>411</v>
      </c>
      <c r="C101">
        <v>99387</v>
      </c>
      <c r="D101">
        <v>1.6977999999999999E-4</v>
      </c>
      <c r="E101" t="s">
        <v>1167</v>
      </c>
      <c r="F101">
        <f t="shared" si="8"/>
        <v>8.4889999999999995E-5</v>
      </c>
      <c r="H101">
        <v>3901</v>
      </c>
      <c r="I101" t="s">
        <v>411</v>
      </c>
      <c r="J101">
        <v>45203</v>
      </c>
      <c r="K101" t="s">
        <v>587</v>
      </c>
      <c r="L101">
        <v>1.9547449999999999E-3</v>
      </c>
      <c r="M101" s="33">
        <f t="shared" si="9"/>
        <v>1.9547449999999999E-3</v>
      </c>
      <c r="N101" s="33">
        <f t="shared" si="10"/>
        <v>1.9547449999999999E-3</v>
      </c>
      <c r="P101">
        <v>3902</v>
      </c>
      <c r="Q101" t="s">
        <v>413</v>
      </c>
      <c r="R101">
        <v>99147</v>
      </c>
      <c r="S101" t="s">
        <v>572</v>
      </c>
      <c r="T101">
        <v>1.2946499999999999E-4</v>
      </c>
      <c r="W101">
        <v>3901</v>
      </c>
      <c r="X101" t="s">
        <v>411</v>
      </c>
      <c r="Y101">
        <v>99218</v>
      </c>
      <c r="Z101" t="s">
        <v>1037</v>
      </c>
      <c r="AA101">
        <v>6.3995E-5</v>
      </c>
      <c r="AD101">
        <v>3901</v>
      </c>
      <c r="AE101" t="s">
        <v>411</v>
      </c>
      <c r="AF101">
        <v>99218</v>
      </c>
      <c r="AG101" t="s">
        <v>1037</v>
      </c>
      <c r="AH101">
        <v>6.3995E-5</v>
      </c>
      <c r="AI101" s="33">
        <f t="shared" si="11"/>
        <v>6.3995E-5</v>
      </c>
      <c r="AJ101" s="33">
        <f t="shared" si="12"/>
        <v>6.3995E-5</v>
      </c>
      <c r="AL101">
        <v>3901</v>
      </c>
      <c r="AM101" t="s">
        <v>411</v>
      </c>
      <c r="AO101">
        <v>99218</v>
      </c>
      <c r="AP101" t="s">
        <v>1037</v>
      </c>
      <c r="AQ101">
        <v>6.3995E-5</v>
      </c>
      <c r="AR101">
        <f t="shared" si="13"/>
        <v>6.3994999999999998E-3</v>
      </c>
      <c r="AS101">
        <v>702</v>
      </c>
    </row>
    <row r="102" spans="1:45" ht="14.45" hidden="1" x14ac:dyDescent="0.3">
      <c r="A102">
        <v>3901</v>
      </c>
      <c r="B102" t="s">
        <v>411</v>
      </c>
      <c r="C102">
        <v>99396</v>
      </c>
      <c r="D102">
        <v>2.0731999999999999E-4</v>
      </c>
      <c r="E102" t="s">
        <v>1168</v>
      </c>
      <c r="F102">
        <f t="shared" si="8"/>
        <v>1.0365999999999999E-4</v>
      </c>
      <c r="H102">
        <v>3901</v>
      </c>
      <c r="I102" t="s">
        <v>411</v>
      </c>
      <c r="J102">
        <v>45204</v>
      </c>
      <c r="K102" t="s">
        <v>1153</v>
      </c>
      <c r="L102">
        <v>4.905E-5</v>
      </c>
      <c r="M102" s="33">
        <f t="shared" si="9"/>
        <v>4.905E-5</v>
      </c>
      <c r="N102" s="33">
        <f t="shared" si="10"/>
        <v>4.905E-5</v>
      </c>
      <c r="P102">
        <v>3901</v>
      </c>
      <c r="Q102" t="s">
        <v>411</v>
      </c>
      <c r="R102">
        <v>99148</v>
      </c>
      <c r="S102" t="s">
        <v>1030</v>
      </c>
      <c r="T102">
        <v>8.8579999999999996E-5</v>
      </c>
      <c r="W102">
        <v>3901</v>
      </c>
      <c r="X102" t="s">
        <v>411</v>
      </c>
      <c r="Y102">
        <v>99219</v>
      </c>
      <c r="Z102" t="s">
        <v>579</v>
      </c>
      <c r="AA102">
        <v>8.5950000000000002E-5</v>
      </c>
      <c r="AD102">
        <v>3901</v>
      </c>
      <c r="AE102" t="s">
        <v>411</v>
      </c>
      <c r="AF102">
        <v>99219</v>
      </c>
      <c r="AG102" t="s">
        <v>579</v>
      </c>
      <c r="AH102">
        <v>8.5950000000000002E-5</v>
      </c>
      <c r="AI102" s="33">
        <f t="shared" si="11"/>
        <v>8.5950000000000002E-5</v>
      </c>
      <c r="AJ102" s="33">
        <f t="shared" si="12"/>
        <v>8.5950000000000002E-5</v>
      </c>
      <c r="AL102">
        <v>3901</v>
      </c>
      <c r="AM102" t="s">
        <v>411</v>
      </c>
      <c r="AO102">
        <v>99219</v>
      </c>
      <c r="AP102" t="s">
        <v>579</v>
      </c>
      <c r="AQ102">
        <v>8.5950000000000002E-5</v>
      </c>
      <c r="AR102">
        <f t="shared" si="13"/>
        <v>8.5950000000000002E-3</v>
      </c>
      <c r="AS102">
        <v>295</v>
      </c>
    </row>
    <row r="103" spans="1:45" ht="14.45" hidden="1" x14ac:dyDescent="0.3">
      <c r="A103">
        <v>3901</v>
      </c>
      <c r="B103" t="s">
        <v>411</v>
      </c>
      <c r="C103">
        <v>99457</v>
      </c>
      <c r="D103">
        <v>2.1555000000000001E-4</v>
      </c>
      <c r="E103" t="s">
        <v>1169</v>
      </c>
      <c r="F103">
        <f t="shared" si="8"/>
        <v>1.07775E-4</v>
      </c>
      <c r="H103">
        <v>3901</v>
      </c>
      <c r="I103" t="s">
        <v>411</v>
      </c>
      <c r="J103">
        <v>45205</v>
      </c>
      <c r="K103" t="s">
        <v>1154</v>
      </c>
      <c r="L103">
        <v>1.35575E-4</v>
      </c>
      <c r="M103" s="33">
        <f t="shared" si="9"/>
        <v>1.35575E-4</v>
      </c>
      <c r="N103" s="33">
        <f t="shared" si="10"/>
        <v>1.35575E-4</v>
      </c>
      <c r="P103">
        <v>3902</v>
      </c>
      <c r="Q103" t="s">
        <v>413</v>
      </c>
      <c r="R103">
        <v>99151</v>
      </c>
      <c r="S103" t="s">
        <v>1160</v>
      </c>
      <c r="T103">
        <v>3.4629500000000004E-4</v>
      </c>
      <c r="W103">
        <v>3901</v>
      </c>
      <c r="X103" t="s">
        <v>411</v>
      </c>
      <c r="Y103">
        <v>99222</v>
      </c>
      <c r="Z103" t="s">
        <v>975</v>
      </c>
      <c r="AA103">
        <v>3.0202000000000001E-4</v>
      </c>
      <c r="AD103">
        <v>3901</v>
      </c>
      <c r="AE103" t="s">
        <v>411</v>
      </c>
      <c r="AF103">
        <v>99222</v>
      </c>
      <c r="AG103" t="s">
        <v>975</v>
      </c>
      <c r="AH103">
        <v>3.0202000000000001E-4</v>
      </c>
      <c r="AI103" s="33">
        <f t="shared" si="11"/>
        <v>3.0202000000000001E-4</v>
      </c>
      <c r="AJ103" s="33">
        <f t="shared" si="12"/>
        <v>3.0202000000000001E-4</v>
      </c>
      <c r="AL103">
        <v>3901</v>
      </c>
      <c r="AM103" t="s">
        <v>411</v>
      </c>
      <c r="AO103">
        <v>99222</v>
      </c>
      <c r="AP103" t="s">
        <v>975</v>
      </c>
      <c r="AQ103">
        <v>3.0202000000000001E-4</v>
      </c>
      <c r="AR103">
        <f t="shared" si="13"/>
        <v>3.0202E-2</v>
      </c>
      <c r="AS103">
        <v>448</v>
      </c>
    </row>
    <row r="104" spans="1:45" ht="14.45" hidden="1" x14ac:dyDescent="0.3">
      <c r="A104">
        <v>3901</v>
      </c>
      <c r="B104" t="s">
        <v>411</v>
      </c>
      <c r="C104">
        <v>99458</v>
      </c>
      <c r="D104">
        <v>1.3315000000000001E-4</v>
      </c>
      <c r="E104" t="s">
        <v>1170</v>
      </c>
      <c r="F104">
        <f t="shared" si="8"/>
        <v>6.6575000000000005E-5</v>
      </c>
      <c r="H104">
        <v>3901</v>
      </c>
      <c r="I104" t="s">
        <v>411</v>
      </c>
      <c r="J104">
        <v>45206</v>
      </c>
      <c r="K104" t="s">
        <v>1155</v>
      </c>
      <c r="L104">
        <v>5.5109999999999999E-5</v>
      </c>
      <c r="M104" s="33">
        <f t="shared" si="9"/>
        <v>5.5109999999999999E-5</v>
      </c>
      <c r="N104" s="33">
        <f t="shared" si="10"/>
        <v>5.5109999999999999E-5</v>
      </c>
      <c r="P104">
        <v>3902</v>
      </c>
      <c r="Q104" t="s">
        <v>413</v>
      </c>
      <c r="R104">
        <v>99172</v>
      </c>
      <c r="S104" t="s">
        <v>971</v>
      </c>
      <c r="T104">
        <v>3.3804000000000001E-4</v>
      </c>
      <c r="W104">
        <v>3901</v>
      </c>
      <c r="X104" t="s">
        <v>411</v>
      </c>
      <c r="Y104">
        <v>99223</v>
      </c>
      <c r="Z104" t="s">
        <v>976</v>
      </c>
      <c r="AA104">
        <v>3.8485000000000002E-5</v>
      </c>
      <c r="AD104">
        <v>3901</v>
      </c>
      <c r="AE104" t="s">
        <v>411</v>
      </c>
      <c r="AF104">
        <v>99223</v>
      </c>
      <c r="AG104" t="s">
        <v>976</v>
      </c>
      <c r="AH104">
        <v>3.8485000000000002E-5</v>
      </c>
      <c r="AI104" s="33">
        <f t="shared" si="11"/>
        <v>3.8485000000000002E-5</v>
      </c>
      <c r="AJ104" s="33">
        <f t="shared" si="12"/>
        <v>3.8485000000000002E-5</v>
      </c>
      <c r="AL104">
        <v>3901</v>
      </c>
      <c r="AM104" t="s">
        <v>411</v>
      </c>
      <c r="AO104">
        <v>99223</v>
      </c>
      <c r="AP104" t="s">
        <v>976</v>
      </c>
      <c r="AQ104">
        <v>3.8485000000000002E-5</v>
      </c>
      <c r="AR104">
        <f t="shared" si="13"/>
        <v>3.8485000000000004E-3</v>
      </c>
      <c r="AS104">
        <v>656</v>
      </c>
    </row>
    <row r="105" spans="1:45" ht="14.45" x14ac:dyDescent="0.3">
      <c r="A105">
        <v>3901</v>
      </c>
      <c r="B105" t="s">
        <v>411</v>
      </c>
      <c r="C105">
        <v>99459</v>
      </c>
      <c r="D105">
        <v>1.0678E-4</v>
      </c>
      <c r="E105" t="s">
        <v>1171</v>
      </c>
      <c r="F105">
        <f t="shared" si="8"/>
        <v>5.3390000000000002E-5</v>
      </c>
      <c r="H105">
        <v>3901</v>
      </c>
      <c r="I105" t="s">
        <v>411</v>
      </c>
      <c r="J105">
        <v>45207</v>
      </c>
      <c r="K105" t="s">
        <v>1074</v>
      </c>
      <c r="L105">
        <v>5.8604999999999996E-4</v>
      </c>
      <c r="M105" s="33">
        <f t="shared" si="9"/>
        <v>6.8586999999999999E-4</v>
      </c>
      <c r="N105" s="33">
        <f t="shared" si="10"/>
        <v>0</v>
      </c>
      <c r="P105">
        <v>3902</v>
      </c>
      <c r="Q105" t="s">
        <v>413</v>
      </c>
      <c r="R105">
        <v>99183</v>
      </c>
      <c r="S105" t="s">
        <v>1078</v>
      </c>
      <c r="T105">
        <v>1.6776300000000001E-3</v>
      </c>
      <c r="W105">
        <v>3902</v>
      </c>
      <c r="X105" t="s">
        <v>413</v>
      </c>
      <c r="Y105">
        <v>99228</v>
      </c>
      <c r="Z105" t="s">
        <v>1184</v>
      </c>
      <c r="AA105">
        <v>1.3896000000000001E-4</v>
      </c>
      <c r="AD105">
        <v>3902</v>
      </c>
      <c r="AE105" t="s">
        <v>413</v>
      </c>
      <c r="AF105">
        <v>99228</v>
      </c>
      <c r="AG105" t="s">
        <v>1184</v>
      </c>
      <c r="AH105">
        <v>1.3896000000000001E-4</v>
      </c>
      <c r="AI105" s="33">
        <f t="shared" si="11"/>
        <v>1.3896000000000001E-4</v>
      </c>
      <c r="AJ105" s="33">
        <f t="shared" si="12"/>
        <v>1.3896000000000001E-4</v>
      </c>
      <c r="AL105">
        <v>3902</v>
      </c>
      <c r="AM105" t="s">
        <v>413</v>
      </c>
      <c r="AO105">
        <v>99228</v>
      </c>
      <c r="AP105" t="s">
        <v>1184</v>
      </c>
      <c r="AQ105">
        <v>1.3896000000000001E-4</v>
      </c>
      <c r="AR105">
        <f t="shared" si="13"/>
        <v>1.3896E-2</v>
      </c>
      <c r="AS105">
        <v>168</v>
      </c>
    </row>
    <row r="106" spans="1:45" ht="14.45" hidden="1" x14ac:dyDescent="0.3">
      <c r="A106">
        <v>3901</v>
      </c>
      <c r="B106" t="s">
        <v>411</v>
      </c>
      <c r="C106">
        <v>99461</v>
      </c>
      <c r="D106">
        <v>6.5170000000000001E-5</v>
      </c>
      <c r="E106" t="s">
        <v>1172</v>
      </c>
      <c r="F106">
        <f t="shared" si="8"/>
        <v>3.2585000000000001E-5</v>
      </c>
      <c r="H106">
        <v>3902</v>
      </c>
      <c r="I106" t="s">
        <v>413</v>
      </c>
      <c r="J106">
        <v>45207</v>
      </c>
      <c r="K106" t="s">
        <v>1074</v>
      </c>
      <c r="L106">
        <v>9.9820000000000003E-5</v>
      </c>
      <c r="M106" s="33">
        <f t="shared" si="9"/>
        <v>6.8586999999999999E-4</v>
      </c>
      <c r="N106" s="33">
        <f t="shared" si="10"/>
        <v>6.8586999999999999E-4</v>
      </c>
      <c r="P106">
        <v>3902</v>
      </c>
      <c r="Q106" t="s">
        <v>413</v>
      </c>
      <c r="R106">
        <v>99184</v>
      </c>
      <c r="S106" t="s">
        <v>1123</v>
      </c>
      <c r="T106">
        <v>1.0558E-4</v>
      </c>
      <c r="W106">
        <v>3902</v>
      </c>
      <c r="X106" t="s">
        <v>413</v>
      </c>
      <c r="Y106">
        <v>99229</v>
      </c>
      <c r="Z106" t="s">
        <v>998</v>
      </c>
      <c r="AA106">
        <v>2.00595E-4</v>
      </c>
      <c r="AD106">
        <v>3902</v>
      </c>
      <c r="AE106" t="s">
        <v>413</v>
      </c>
      <c r="AF106">
        <v>99229</v>
      </c>
      <c r="AG106" t="s">
        <v>998</v>
      </c>
      <c r="AH106">
        <v>2.00595E-4</v>
      </c>
      <c r="AI106" s="33">
        <f t="shared" si="11"/>
        <v>2.00595E-4</v>
      </c>
      <c r="AJ106" s="33">
        <f t="shared" si="12"/>
        <v>2.00595E-4</v>
      </c>
      <c r="AL106">
        <v>3902</v>
      </c>
      <c r="AM106" t="s">
        <v>413</v>
      </c>
      <c r="AO106">
        <v>99229</v>
      </c>
      <c r="AP106" t="s">
        <v>998</v>
      </c>
      <c r="AQ106">
        <v>2.00595E-4</v>
      </c>
      <c r="AR106">
        <f t="shared" si="13"/>
        <v>2.0059500000000001E-2</v>
      </c>
      <c r="AS106">
        <v>685</v>
      </c>
    </row>
    <row r="107" spans="1:45" ht="14.45" hidden="1" x14ac:dyDescent="0.3">
      <c r="A107">
        <v>3901</v>
      </c>
      <c r="B107" t="s">
        <v>411</v>
      </c>
      <c r="C107">
        <v>99466</v>
      </c>
      <c r="D107">
        <v>1.6996000000000001E-4</v>
      </c>
      <c r="E107" t="s">
        <v>1173</v>
      </c>
      <c r="F107">
        <f t="shared" si="8"/>
        <v>8.4980000000000003E-5</v>
      </c>
      <c r="H107">
        <v>3901</v>
      </c>
      <c r="I107" t="s">
        <v>411</v>
      </c>
      <c r="J107">
        <v>45208</v>
      </c>
      <c r="K107" t="s">
        <v>986</v>
      </c>
      <c r="L107">
        <v>2.8652349999999998E-3</v>
      </c>
      <c r="M107" s="33">
        <f t="shared" si="9"/>
        <v>3.21682E-3</v>
      </c>
      <c r="N107" s="33">
        <f t="shared" si="10"/>
        <v>0</v>
      </c>
      <c r="P107">
        <v>3901</v>
      </c>
      <c r="Q107" t="s">
        <v>411</v>
      </c>
      <c r="R107">
        <v>99185</v>
      </c>
      <c r="S107" t="s">
        <v>575</v>
      </c>
      <c r="T107">
        <v>1.0476675E-2</v>
      </c>
      <c r="W107">
        <v>3902</v>
      </c>
      <c r="X107" t="s">
        <v>413</v>
      </c>
      <c r="Y107">
        <v>99232</v>
      </c>
      <c r="Z107" t="s">
        <v>674</v>
      </c>
      <c r="AA107">
        <v>1.3242549999999999E-3</v>
      </c>
      <c r="AD107">
        <v>3902</v>
      </c>
      <c r="AE107" t="s">
        <v>413</v>
      </c>
      <c r="AF107">
        <v>99232</v>
      </c>
      <c r="AG107" t="s">
        <v>674</v>
      </c>
      <c r="AH107">
        <v>1.3242549999999999E-3</v>
      </c>
      <c r="AI107" s="33">
        <f t="shared" si="11"/>
        <v>1.3242549999999999E-3</v>
      </c>
      <c r="AJ107" s="33">
        <f t="shared" si="12"/>
        <v>1.3242549999999999E-3</v>
      </c>
      <c r="AL107">
        <v>3902</v>
      </c>
      <c r="AM107" t="s">
        <v>413</v>
      </c>
      <c r="AO107">
        <v>99232</v>
      </c>
      <c r="AP107" t="s">
        <v>674</v>
      </c>
      <c r="AQ107">
        <v>1.3242549999999999E-3</v>
      </c>
      <c r="AR107">
        <f t="shared" si="13"/>
        <v>0.13242549999999997</v>
      </c>
      <c r="AS107">
        <v>458</v>
      </c>
    </row>
    <row r="108" spans="1:45" ht="14.45" hidden="1" x14ac:dyDescent="0.3">
      <c r="A108">
        <v>3901</v>
      </c>
      <c r="B108" t="s">
        <v>411</v>
      </c>
      <c r="C108">
        <v>99472</v>
      </c>
      <c r="D108">
        <v>1.3773999999999999E-4</v>
      </c>
      <c r="E108" t="s">
        <v>1174</v>
      </c>
      <c r="F108">
        <f t="shared" si="8"/>
        <v>6.8869999999999996E-5</v>
      </c>
      <c r="H108">
        <v>3902</v>
      </c>
      <c r="I108" t="s">
        <v>413</v>
      </c>
      <c r="J108">
        <v>45208</v>
      </c>
      <c r="K108" t="s">
        <v>986</v>
      </c>
      <c r="L108">
        <v>3.5158500000000002E-4</v>
      </c>
      <c r="M108" s="33">
        <f t="shared" si="9"/>
        <v>3.21682E-3</v>
      </c>
      <c r="N108" s="33">
        <f t="shared" si="10"/>
        <v>3.21682E-3</v>
      </c>
      <c r="P108">
        <v>3902</v>
      </c>
      <c r="Q108" t="s">
        <v>413</v>
      </c>
      <c r="R108">
        <v>99187</v>
      </c>
      <c r="S108" t="s">
        <v>1161</v>
      </c>
      <c r="T108">
        <v>4.4788E-4</v>
      </c>
      <c r="W108">
        <v>3902</v>
      </c>
      <c r="X108" t="s">
        <v>413</v>
      </c>
      <c r="Y108">
        <v>99233</v>
      </c>
      <c r="Z108" t="s">
        <v>999</v>
      </c>
      <c r="AA108">
        <v>1.090195E-3</v>
      </c>
      <c r="AD108">
        <v>3902</v>
      </c>
      <c r="AE108" t="s">
        <v>413</v>
      </c>
      <c r="AF108">
        <v>99233</v>
      </c>
      <c r="AG108" t="s">
        <v>999</v>
      </c>
      <c r="AH108">
        <v>1.090195E-3</v>
      </c>
      <c r="AI108" s="33">
        <f t="shared" si="11"/>
        <v>1.090195E-3</v>
      </c>
      <c r="AJ108" s="33">
        <f t="shared" si="12"/>
        <v>1.090195E-3</v>
      </c>
      <c r="AL108">
        <v>3902</v>
      </c>
      <c r="AM108" t="s">
        <v>413</v>
      </c>
      <c r="AO108">
        <v>99233</v>
      </c>
      <c r="AP108" t="s">
        <v>999</v>
      </c>
      <c r="AQ108">
        <v>1.090195E-3</v>
      </c>
      <c r="AR108">
        <f t="shared" si="13"/>
        <v>0.10901949999999999</v>
      </c>
      <c r="AS108">
        <v>681</v>
      </c>
    </row>
    <row r="109" spans="1:45" ht="14.45" hidden="1" x14ac:dyDescent="0.3">
      <c r="A109">
        <v>3901</v>
      </c>
      <c r="B109" t="s">
        <v>411</v>
      </c>
      <c r="C109">
        <v>99475</v>
      </c>
      <c r="D109">
        <v>8.2979999999999995E-5</v>
      </c>
      <c r="E109" t="s">
        <v>1175</v>
      </c>
      <c r="F109">
        <f t="shared" si="8"/>
        <v>4.1489999999999997E-5</v>
      </c>
      <c r="H109">
        <v>3901</v>
      </c>
      <c r="I109" t="s">
        <v>411</v>
      </c>
      <c r="J109">
        <v>45220</v>
      </c>
      <c r="K109" t="s">
        <v>14</v>
      </c>
      <c r="L109">
        <v>3.1940000000000003E-5</v>
      </c>
      <c r="M109" s="33">
        <f t="shared" si="9"/>
        <v>3.1940000000000003E-5</v>
      </c>
      <c r="N109" s="33">
        <f t="shared" si="10"/>
        <v>3.1940000000000003E-5</v>
      </c>
      <c r="P109">
        <v>3901</v>
      </c>
      <c r="Q109" t="s">
        <v>411</v>
      </c>
      <c r="R109">
        <v>99193</v>
      </c>
      <c r="S109" t="s">
        <v>1162</v>
      </c>
      <c r="T109">
        <v>2.0263500000000001E-3</v>
      </c>
      <c r="W109">
        <v>3902</v>
      </c>
      <c r="X109" t="s">
        <v>413</v>
      </c>
      <c r="Y109">
        <v>99247</v>
      </c>
      <c r="Z109" t="s">
        <v>581</v>
      </c>
      <c r="AA109">
        <v>0.16755755999999999</v>
      </c>
      <c r="AD109">
        <v>3902</v>
      </c>
      <c r="AE109" t="s">
        <v>413</v>
      </c>
      <c r="AF109">
        <v>99247</v>
      </c>
      <c r="AG109" t="s">
        <v>581</v>
      </c>
      <c r="AH109">
        <v>0.16755755999999999</v>
      </c>
      <c r="AI109" s="33">
        <f t="shared" si="11"/>
        <v>0.16755755999999999</v>
      </c>
      <c r="AJ109" s="33">
        <f t="shared" si="12"/>
        <v>0.16755755999999999</v>
      </c>
      <c r="AL109">
        <v>3902</v>
      </c>
      <c r="AM109" t="s">
        <v>413</v>
      </c>
      <c r="AO109">
        <v>99247</v>
      </c>
      <c r="AP109" t="s">
        <v>581</v>
      </c>
      <c r="AQ109">
        <v>0.16755755999999999</v>
      </c>
      <c r="AR109">
        <f t="shared" si="13"/>
        <v>16.755755999999998</v>
      </c>
      <c r="AS109">
        <v>115</v>
      </c>
    </row>
    <row r="110" spans="1:45" ht="14.45" hidden="1" x14ac:dyDescent="0.3">
      <c r="A110">
        <v>3901</v>
      </c>
      <c r="B110" t="s">
        <v>411</v>
      </c>
      <c r="C110">
        <v>99476</v>
      </c>
      <c r="D110">
        <v>6.2589999999999995E-5</v>
      </c>
      <c r="E110" t="s">
        <v>1176</v>
      </c>
      <c r="F110">
        <f t="shared" si="8"/>
        <v>3.1294999999999998E-5</v>
      </c>
      <c r="H110">
        <v>3902</v>
      </c>
      <c r="I110" t="s">
        <v>413</v>
      </c>
      <c r="J110">
        <v>50275</v>
      </c>
      <c r="K110" t="s">
        <v>1183</v>
      </c>
      <c r="L110">
        <v>3.00425E-4</v>
      </c>
      <c r="M110" s="33">
        <f t="shared" si="9"/>
        <v>3.00425E-4</v>
      </c>
      <c r="N110" s="33">
        <f t="shared" si="10"/>
        <v>3.00425E-4</v>
      </c>
      <c r="P110">
        <v>3901</v>
      </c>
      <c r="Q110" t="s">
        <v>411</v>
      </c>
      <c r="R110">
        <v>99194</v>
      </c>
      <c r="S110" t="s">
        <v>1163</v>
      </c>
      <c r="T110">
        <v>8.0674999999999996E-5</v>
      </c>
      <c r="W110">
        <v>3902</v>
      </c>
      <c r="X110" t="s">
        <v>413</v>
      </c>
      <c r="Y110">
        <v>99252</v>
      </c>
      <c r="Z110" t="s">
        <v>675</v>
      </c>
      <c r="AA110">
        <v>4.4215900000000004E-3</v>
      </c>
      <c r="AD110">
        <v>3902</v>
      </c>
      <c r="AE110" t="s">
        <v>413</v>
      </c>
      <c r="AF110">
        <v>99252</v>
      </c>
      <c r="AG110" t="s">
        <v>675</v>
      </c>
      <c r="AH110">
        <v>4.4215900000000004E-3</v>
      </c>
      <c r="AI110" s="33">
        <f t="shared" si="11"/>
        <v>4.4215900000000004E-3</v>
      </c>
      <c r="AJ110" s="33">
        <f t="shared" si="12"/>
        <v>4.4215900000000004E-3</v>
      </c>
      <c r="AL110">
        <v>3902</v>
      </c>
      <c r="AM110" t="s">
        <v>413</v>
      </c>
      <c r="AO110">
        <v>99252</v>
      </c>
      <c r="AP110" t="s">
        <v>675</v>
      </c>
      <c r="AQ110">
        <v>4.4215900000000004E-3</v>
      </c>
      <c r="AR110">
        <f t="shared" si="13"/>
        <v>0.44215900000000002</v>
      </c>
      <c r="AS110">
        <v>473</v>
      </c>
    </row>
    <row r="111" spans="1:45" ht="14.45" hidden="1" x14ac:dyDescent="0.3">
      <c r="A111">
        <v>3902</v>
      </c>
      <c r="B111" t="s">
        <v>413</v>
      </c>
      <c r="C111">
        <v>43301</v>
      </c>
      <c r="D111">
        <v>1.481406E-2</v>
      </c>
      <c r="E111" t="s">
        <v>590</v>
      </c>
      <c r="F111">
        <f t="shared" si="8"/>
        <v>7.4070300000000002E-3</v>
      </c>
      <c r="H111">
        <v>3901</v>
      </c>
      <c r="I111" t="s">
        <v>411</v>
      </c>
      <c r="J111">
        <v>60002</v>
      </c>
      <c r="K111" t="s">
        <v>1156</v>
      </c>
      <c r="L111">
        <v>3.68E-5</v>
      </c>
      <c r="M111" s="33">
        <f t="shared" si="9"/>
        <v>3.68E-5</v>
      </c>
      <c r="N111" s="33">
        <f t="shared" si="10"/>
        <v>3.68E-5</v>
      </c>
      <c r="P111">
        <v>3902</v>
      </c>
      <c r="Q111" t="s">
        <v>413</v>
      </c>
      <c r="R111">
        <v>99207</v>
      </c>
      <c r="S111" t="s">
        <v>1075</v>
      </c>
      <c r="T111">
        <v>2.2463499999999999E-4</v>
      </c>
      <c r="W111">
        <v>3901</v>
      </c>
      <c r="X111" t="s">
        <v>411</v>
      </c>
      <c r="Y111">
        <v>99274</v>
      </c>
      <c r="Z111" t="s">
        <v>1056</v>
      </c>
      <c r="AA111">
        <v>1.11735E-4</v>
      </c>
      <c r="AD111">
        <v>3901</v>
      </c>
      <c r="AE111" t="s">
        <v>411</v>
      </c>
      <c r="AF111">
        <v>99274</v>
      </c>
      <c r="AG111" t="s">
        <v>1056</v>
      </c>
      <c r="AH111">
        <v>1.11735E-4</v>
      </c>
      <c r="AI111" s="33">
        <f t="shared" si="11"/>
        <v>1.11735E-4</v>
      </c>
      <c r="AJ111" s="33">
        <f t="shared" si="12"/>
        <v>1.11735E-4</v>
      </c>
      <c r="AL111">
        <v>3901</v>
      </c>
      <c r="AM111" t="s">
        <v>411</v>
      </c>
      <c r="AO111">
        <v>99274</v>
      </c>
      <c r="AP111" t="s">
        <v>1056</v>
      </c>
      <c r="AQ111">
        <v>1.11735E-4</v>
      </c>
      <c r="AR111">
        <f t="shared" si="13"/>
        <v>1.1173499999999999E-2</v>
      </c>
      <c r="AS111">
        <v>643</v>
      </c>
    </row>
    <row r="112" spans="1:45" ht="14.45" hidden="1" x14ac:dyDescent="0.3">
      <c r="A112">
        <v>3902</v>
      </c>
      <c r="B112" t="s">
        <v>413</v>
      </c>
      <c r="C112">
        <v>43302</v>
      </c>
      <c r="D112">
        <v>1.39274E-3</v>
      </c>
      <c r="E112" t="s">
        <v>591</v>
      </c>
      <c r="F112">
        <f t="shared" si="8"/>
        <v>6.9636999999999998E-4</v>
      </c>
      <c r="H112">
        <v>3901</v>
      </c>
      <c r="I112" t="s">
        <v>411</v>
      </c>
      <c r="J112">
        <v>60003</v>
      </c>
      <c r="K112" t="s">
        <v>1157</v>
      </c>
      <c r="L112">
        <v>6.9125E-5</v>
      </c>
      <c r="M112" s="33">
        <f t="shared" si="9"/>
        <v>6.9125E-5</v>
      </c>
      <c r="N112" s="33">
        <f t="shared" si="10"/>
        <v>6.9125E-5</v>
      </c>
      <c r="P112">
        <v>3902</v>
      </c>
      <c r="Q112" t="s">
        <v>413</v>
      </c>
      <c r="R112">
        <v>99209</v>
      </c>
      <c r="S112" t="s">
        <v>672</v>
      </c>
      <c r="T112">
        <v>2.1824499999999999E-4</v>
      </c>
      <c r="W112">
        <v>3902</v>
      </c>
      <c r="X112" t="s">
        <v>413</v>
      </c>
      <c r="Y112">
        <v>99276</v>
      </c>
      <c r="Z112" t="s">
        <v>1007</v>
      </c>
      <c r="AA112">
        <v>1.1881E-4</v>
      </c>
      <c r="AD112">
        <v>3902</v>
      </c>
      <c r="AE112" t="s">
        <v>413</v>
      </c>
      <c r="AF112">
        <v>99276</v>
      </c>
      <c r="AG112" t="s">
        <v>1007</v>
      </c>
      <c r="AH112">
        <v>1.1881E-4</v>
      </c>
      <c r="AI112" s="33">
        <f t="shared" si="11"/>
        <v>1.1881E-4</v>
      </c>
      <c r="AJ112" s="33">
        <f t="shared" si="12"/>
        <v>1.1881E-4</v>
      </c>
      <c r="AL112">
        <v>3902</v>
      </c>
      <c r="AM112" t="s">
        <v>413</v>
      </c>
      <c r="AO112">
        <v>99276</v>
      </c>
      <c r="AP112" t="s">
        <v>1007</v>
      </c>
      <c r="AQ112">
        <v>1.1881E-4</v>
      </c>
      <c r="AR112">
        <f t="shared" si="13"/>
        <v>1.1880999999999999E-2</v>
      </c>
      <c r="AS112">
        <v>433</v>
      </c>
    </row>
    <row r="113" spans="1:45" ht="14.45" hidden="1" x14ac:dyDescent="0.3">
      <c r="A113">
        <v>3902</v>
      </c>
      <c r="B113" t="s">
        <v>413</v>
      </c>
      <c r="C113">
        <v>43304</v>
      </c>
      <c r="D113">
        <v>1.0310300000000001E-3</v>
      </c>
      <c r="E113" t="s">
        <v>614</v>
      </c>
      <c r="F113">
        <f t="shared" si="8"/>
        <v>5.1551500000000003E-4</v>
      </c>
      <c r="H113">
        <v>3901</v>
      </c>
      <c r="I113" t="s">
        <v>411</v>
      </c>
      <c r="J113">
        <v>60006</v>
      </c>
      <c r="K113" t="s">
        <v>987</v>
      </c>
      <c r="L113">
        <v>3.1144150000000002E-3</v>
      </c>
      <c r="M113" s="33">
        <f t="shared" si="9"/>
        <v>3.1144150000000002E-3</v>
      </c>
      <c r="N113" s="33">
        <f t="shared" si="10"/>
        <v>3.1144150000000002E-3</v>
      </c>
      <c r="P113">
        <v>3902</v>
      </c>
      <c r="Q113" t="s">
        <v>413</v>
      </c>
      <c r="R113">
        <v>99210</v>
      </c>
      <c r="S113" t="s">
        <v>1032</v>
      </c>
      <c r="T113">
        <v>6.3448499999999995E-4</v>
      </c>
      <c r="W113">
        <v>3901</v>
      </c>
      <c r="X113" t="s">
        <v>411</v>
      </c>
      <c r="Y113">
        <v>99285</v>
      </c>
      <c r="Z113" t="s">
        <v>1165</v>
      </c>
      <c r="AA113">
        <v>4.9995450000000002E-3</v>
      </c>
      <c r="AD113">
        <v>3901</v>
      </c>
      <c r="AE113" t="s">
        <v>411</v>
      </c>
      <c r="AF113">
        <v>99285</v>
      </c>
      <c r="AG113" t="s">
        <v>1165</v>
      </c>
      <c r="AH113">
        <v>4.9995450000000002E-3</v>
      </c>
      <c r="AI113" s="33">
        <f t="shared" si="11"/>
        <v>4.9995450000000002E-3</v>
      </c>
      <c r="AJ113" s="33">
        <f t="shared" si="12"/>
        <v>4.9995450000000002E-3</v>
      </c>
      <c r="AL113">
        <v>3901</v>
      </c>
      <c r="AM113" t="s">
        <v>411</v>
      </c>
      <c r="AO113">
        <v>99285</v>
      </c>
      <c r="AP113" t="s">
        <v>1165</v>
      </c>
      <c r="AQ113">
        <v>4.9995450000000002E-3</v>
      </c>
      <c r="AR113">
        <f t="shared" si="13"/>
        <v>0.49995450000000002</v>
      </c>
      <c r="AS113">
        <v>2241</v>
      </c>
    </row>
    <row r="114" spans="1:45" ht="14.45" hidden="1" x14ac:dyDescent="0.3">
      <c r="A114">
        <v>3902</v>
      </c>
      <c r="B114" t="s">
        <v>413</v>
      </c>
      <c r="C114">
        <v>43314</v>
      </c>
      <c r="D114">
        <v>1.0204999999999999E-3</v>
      </c>
      <c r="E114" t="s">
        <v>1008</v>
      </c>
      <c r="F114">
        <f t="shared" si="8"/>
        <v>5.1024999999999996E-4</v>
      </c>
      <c r="H114">
        <v>3901</v>
      </c>
      <c r="I114" t="s">
        <v>411</v>
      </c>
      <c r="J114">
        <v>98027</v>
      </c>
      <c r="K114" t="s">
        <v>566</v>
      </c>
      <c r="L114">
        <v>1.5372000000000001E-4</v>
      </c>
      <c r="M114" s="33">
        <f t="shared" si="9"/>
        <v>1.5372000000000001E-4</v>
      </c>
      <c r="N114" s="33">
        <f t="shared" si="10"/>
        <v>1.5372000000000001E-4</v>
      </c>
      <c r="P114">
        <v>3902</v>
      </c>
      <c r="Q114" t="s">
        <v>413</v>
      </c>
      <c r="R114">
        <v>99211</v>
      </c>
      <c r="S114" t="s">
        <v>578</v>
      </c>
      <c r="T114">
        <v>1.425527E-2</v>
      </c>
      <c r="W114">
        <v>3901</v>
      </c>
      <c r="X114" t="s">
        <v>411</v>
      </c>
      <c r="Y114">
        <v>99342</v>
      </c>
      <c r="Z114" t="s">
        <v>1166</v>
      </c>
      <c r="AA114">
        <v>1.0629299999999999E-3</v>
      </c>
      <c r="AD114">
        <v>3901</v>
      </c>
      <c r="AE114" t="s">
        <v>411</v>
      </c>
      <c r="AF114">
        <v>99342</v>
      </c>
      <c r="AG114" t="s">
        <v>1166</v>
      </c>
      <c r="AH114">
        <v>1.0629299999999999E-3</v>
      </c>
      <c r="AI114" s="33">
        <f t="shared" si="11"/>
        <v>1.0629299999999999E-3</v>
      </c>
      <c r="AJ114" s="33">
        <f t="shared" si="12"/>
        <v>1.0629299999999999E-3</v>
      </c>
      <c r="AL114">
        <v>3901</v>
      </c>
      <c r="AM114" t="s">
        <v>411</v>
      </c>
      <c r="AO114">
        <v>99342</v>
      </c>
      <c r="AP114" t="s">
        <v>1166</v>
      </c>
      <c r="AQ114">
        <v>1.0629299999999999E-3</v>
      </c>
      <c r="AR114">
        <f t="shared" si="13"/>
        <v>0.10629299999999998</v>
      </c>
      <c r="AS114">
        <v>2138</v>
      </c>
    </row>
    <row r="115" spans="1:45" ht="14.45" hidden="1" x14ac:dyDescent="0.3">
      <c r="A115">
        <v>3902</v>
      </c>
      <c r="B115" t="s">
        <v>413</v>
      </c>
      <c r="C115">
        <v>43365</v>
      </c>
      <c r="D115">
        <v>1.2544399999999999E-3</v>
      </c>
      <c r="E115" t="s">
        <v>655</v>
      </c>
      <c r="F115">
        <f t="shared" si="8"/>
        <v>6.2721999999999995E-4</v>
      </c>
      <c r="H115">
        <v>3901</v>
      </c>
      <c r="I115" t="s">
        <v>411</v>
      </c>
      <c r="J115">
        <v>98043</v>
      </c>
      <c r="K115" t="s">
        <v>988</v>
      </c>
      <c r="L115">
        <v>7.5284999999999995E-5</v>
      </c>
      <c r="M115" s="33">
        <f t="shared" si="9"/>
        <v>7.5284999999999995E-5</v>
      </c>
      <c r="N115" s="33">
        <f t="shared" si="10"/>
        <v>7.5284999999999995E-5</v>
      </c>
      <c r="P115">
        <v>3901</v>
      </c>
      <c r="Q115" t="s">
        <v>411</v>
      </c>
      <c r="R115">
        <v>99214</v>
      </c>
      <c r="S115" t="s">
        <v>1124</v>
      </c>
      <c r="T115">
        <v>2.5125499999999998E-4</v>
      </c>
      <c r="W115">
        <v>3901</v>
      </c>
      <c r="X115" t="s">
        <v>411</v>
      </c>
      <c r="Y115">
        <v>99387</v>
      </c>
      <c r="Z115" t="s">
        <v>1167</v>
      </c>
      <c r="AA115">
        <v>8.4889999999999995E-5</v>
      </c>
      <c r="AD115">
        <v>3901</v>
      </c>
      <c r="AE115" t="s">
        <v>411</v>
      </c>
      <c r="AF115">
        <v>99387</v>
      </c>
      <c r="AG115" t="s">
        <v>1167</v>
      </c>
      <c r="AH115">
        <v>8.4889999999999995E-5</v>
      </c>
      <c r="AI115" s="33">
        <f t="shared" si="11"/>
        <v>8.4889999999999995E-5</v>
      </c>
      <c r="AJ115" s="33">
        <f t="shared" si="12"/>
        <v>8.4889999999999995E-5</v>
      </c>
      <c r="AL115">
        <v>3901</v>
      </c>
      <c r="AM115" t="s">
        <v>411</v>
      </c>
      <c r="AO115">
        <v>99387</v>
      </c>
      <c r="AP115" t="s">
        <v>1167</v>
      </c>
      <c r="AQ115">
        <v>8.4889999999999995E-5</v>
      </c>
      <c r="AR115">
        <f t="shared" si="13"/>
        <v>8.489E-3</v>
      </c>
      <c r="AS115">
        <v>464</v>
      </c>
    </row>
    <row r="116" spans="1:45" ht="14.45" hidden="1" x14ac:dyDescent="0.3">
      <c r="A116">
        <v>3902</v>
      </c>
      <c r="B116" t="s">
        <v>413</v>
      </c>
      <c r="C116">
        <v>43366</v>
      </c>
      <c r="D116">
        <v>9.2851600000000006E-3</v>
      </c>
      <c r="E116" t="s">
        <v>647</v>
      </c>
      <c r="F116">
        <f t="shared" si="8"/>
        <v>4.6425800000000003E-3</v>
      </c>
      <c r="H116">
        <v>3901</v>
      </c>
      <c r="I116" t="s">
        <v>411</v>
      </c>
      <c r="J116">
        <v>98046</v>
      </c>
      <c r="K116" t="s">
        <v>1076</v>
      </c>
      <c r="L116">
        <v>3.9220000000000001E-5</v>
      </c>
      <c r="M116" s="33">
        <f t="shared" si="9"/>
        <v>3.9220000000000001E-5</v>
      </c>
      <c r="N116" s="33">
        <f t="shared" si="10"/>
        <v>3.9220000000000001E-5</v>
      </c>
      <c r="P116">
        <v>3901</v>
      </c>
      <c r="Q116" t="s">
        <v>411</v>
      </c>
      <c r="R116">
        <v>99218</v>
      </c>
      <c r="S116" t="s">
        <v>1037</v>
      </c>
      <c r="T116">
        <v>6.3995E-5</v>
      </c>
      <c r="W116">
        <v>3901</v>
      </c>
      <c r="X116" t="s">
        <v>411</v>
      </c>
      <c r="Y116">
        <v>99396</v>
      </c>
      <c r="Z116" t="s">
        <v>1168</v>
      </c>
      <c r="AA116">
        <v>1.0365999999999999E-4</v>
      </c>
      <c r="AD116">
        <v>3901</v>
      </c>
      <c r="AE116" t="s">
        <v>411</v>
      </c>
      <c r="AF116">
        <v>99396</v>
      </c>
      <c r="AG116" t="s">
        <v>1168</v>
      </c>
      <c r="AH116">
        <v>1.0365999999999999E-4</v>
      </c>
      <c r="AI116" s="33">
        <f t="shared" si="11"/>
        <v>1.0365999999999999E-4</v>
      </c>
      <c r="AJ116" s="33">
        <f t="shared" si="12"/>
        <v>1.0365999999999999E-4</v>
      </c>
      <c r="AL116">
        <v>3901</v>
      </c>
      <c r="AM116" t="s">
        <v>411</v>
      </c>
      <c r="AO116">
        <v>99396</v>
      </c>
      <c r="AP116" t="s">
        <v>1168</v>
      </c>
      <c r="AQ116">
        <v>1.0365999999999999E-4</v>
      </c>
      <c r="AR116">
        <f t="shared" si="13"/>
        <v>1.0366E-2</v>
      </c>
      <c r="AS116">
        <v>2211</v>
      </c>
    </row>
    <row r="117" spans="1:45" ht="14.45" hidden="1" x14ac:dyDescent="0.3">
      <c r="A117">
        <v>3902</v>
      </c>
      <c r="B117" t="s">
        <v>413</v>
      </c>
      <c r="C117">
        <v>43369</v>
      </c>
      <c r="D117">
        <v>0.14673256000000001</v>
      </c>
      <c r="E117" t="s">
        <v>13</v>
      </c>
      <c r="F117">
        <f t="shared" si="8"/>
        <v>7.3366280000000006E-2</v>
      </c>
      <c r="H117">
        <v>3901</v>
      </c>
      <c r="I117" t="s">
        <v>411</v>
      </c>
      <c r="J117">
        <v>98074</v>
      </c>
      <c r="K117" t="s">
        <v>671</v>
      </c>
      <c r="L117">
        <v>3.5901599999999998E-3</v>
      </c>
      <c r="M117" s="33">
        <f t="shared" si="9"/>
        <v>1.300901E-2</v>
      </c>
      <c r="N117" s="33">
        <f t="shared" si="10"/>
        <v>0</v>
      </c>
      <c r="P117">
        <v>3901</v>
      </c>
      <c r="Q117" t="s">
        <v>411</v>
      </c>
      <c r="R117">
        <v>99219</v>
      </c>
      <c r="S117" t="s">
        <v>579</v>
      </c>
      <c r="T117">
        <v>8.5950000000000002E-5</v>
      </c>
      <c r="W117">
        <v>3902</v>
      </c>
      <c r="X117" t="s">
        <v>413</v>
      </c>
      <c r="Y117">
        <v>99440</v>
      </c>
      <c r="Z117" t="s">
        <v>1185</v>
      </c>
      <c r="AA117">
        <v>9.8610000000000006E-5</v>
      </c>
      <c r="AD117">
        <v>3902</v>
      </c>
      <c r="AE117" t="s">
        <v>413</v>
      </c>
      <c r="AF117">
        <v>99440</v>
      </c>
      <c r="AG117" t="s">
        <v>1185</v>
      </c>
      <c r="AH117">
        <v>9.8610000000000006E-5</v>
      </c>
      <c r="AI117" s="33">
        <f t="shared" si="11"/>
        <v>9.8610000000000006E-5</v>
      </c>
      <c r="AJ117" s="33">
        <f t="shared" si="12"/>
        <v>9.8610000000000006E-5</v>
      </c>
      <c r="AL117">
        <v>3902</v>
      </c>
      <c r="AM117" t="s">
        <v>413</v>
      </c>
      <c r="AO117">
        <v>99440</v>
      </c>
      <c r="AP117" t="s">
        <v>1185</v>
      </c>
      <c r="AQ117">
        <v>9.8610000000000006E-5</v>
      </c>
      <c r="AR117">
        <f t="shared" si="13"/>
        <v>9.861E-3</v>
      </c>
      <c r="AS117">
        <v>590</v>
      </c>
    </row>
    <row r="118" spans="1:45" ht="14.45" hidden="1" x14ac:dyDescent="0.3">
      <c r="A118">
        <v>3902</v>
      </c>
      <c r="B118" t="s">
        <v>413</v>
      </c>
      <c r="C118">
        <v>43370</v>
      </c>
      <c r="D118">
        <v>0.29289709000000003</v>
      </c>
      <c r="E118" t="s">
        <v>279</v>
      </c>
      <c r="F118">
        <f t="shared" si="8"/>
        <v>0.14644854500000001</v>
      </c>
      <c r="H118">
        <v>3902</v>
      </c>
      <c r="I118" t="s">
        <v>413</v>
      </c>
      <c r="J118">
        <v>98074</v>
      </c>
      <c r="K118" t="s">
        <v>671</v>
      </c>
      <c r="L118">
        <v>9.4188499999999994E-3</v>
      </c>
      <c r="M118" s="33">
        <f t="shared" si="9"/>
        <v>1.300901E-2</v>
      </c>
      <c r="N118" s="33">
        <f t="shared" si="10"/>
        <v>1.300901E-2</v>
      </c>
      <c r="P118">
        <v>3901</v>
      </c>
      <c r="Q118" t="s">
        <v>411</v>
      </c>
      <c r="R118">
        <v>99222</v>
      </c>
      <c r="S118" t="s">
        <v>975</v>
      </c>
      <c r="T118">
        <v>3.0202000000000001E-4</v>
      </c>
      <c r="W118">
        <v>3901</v>
      </c>
      <c r="X118" t="s">
        <v>411</v>
      </c>
      <c r="Y118">
        <v>99457</v>
      </c>
      <c r="Z118" t="s">
        <v>1169</v>
      </c>
      <c r="AA118">
        <v>1.07775E-4</v>
      </c>
      <c r="AD118">
        <v>3901</v>
      </c>
      <c r="AE118" t="s">
        <v>411</v>
      </c>
      <c r="AF118">
        <v>99457</v>
      </c>
      <c r="AG118" t="s">
        <v>1169</v>
      </c>
      <c r="AH118">
        <v>1.07775E-4</v>
      </c>
      <c r="AI118" s="33">
        <f t="shared" si="11"/>
        <v>1.07775E-4</v>
      </c>
      <c r="AJ118" s="33">
        <f t="shared" si="12"/>
        <v>1.07775E-4</v>
      </c>
      <c r="AL118">
        <v>3901</v>
      </c>
      <c r="AM118" t="s">
        <v>411</v>
      </c>
      <c r="AO118">
        <v>99457</v>
      </c>
      <c r="AP118" t="s">
        <v>1169</v>
      </c>
      <c r="AQ118">
        <v>1.07775E-4</v>
      </c>
      <c r="AR118">
        <f t="shared" si="13"/>
        <v>1.0777500000000001E-2</v>
      </c>
      <c r="AS118">
        <v>3190</v>
      </c>
    </row>
    <row r="119" spans="1:45" ht="14.45" hidden="1" x14ac:dyDescent="0.3">
      <c r="A119">
        <v>3902</v>
      </c>
      <c r="B119" t="s">
        <v>413</v>
      </c>
      <c r="C119">
        <v>43373</v>
      </c>
      <c r="D119">
        <v>5.8287299999999998E-3</v>
      </c>
      <c r="E119" t="s">
        <v>657</v>
      </c>
      <c r="F119">
        <f t="shared" si="8"/>
        <v>2.9143649999999999E-3</v>
      </c>
      <c r="H119">
        <v>3902</v>
      </c>
      <c r="I119" t="s">
        <v>413</v>
      </c>
      <c r="J119">
        <v>98096</v>
      </c>
      <c r="K119" t="s">
        <v>1028</v>
      </c>
      <c r="L119">
        <v>1.5281E-4</v>
      </c>
      <c r="M119" s="33">
        <f t="shared" si="9"/>
        <v>1.5281E-4</v>
      </c>
      <c r="N119" s="33">
        <f t="shared" si="10"/>
        <v>1.5281E-4</v>
      </c>
      <c r="P119">
        <v>3901</v>
      </c>
      <c r="Q119" t="s">
        <v>411</v>
      </c>
      <c r="R119">
        <v>99223</v>
      </c>
      <c r="S119" t="s">
        <v>976</v>
      </c>
      <c r="T119">
        <v>3.8485000000000002E-5</v>
      </c>
      <c r="W119">
        <v>3901</v>
      </c>
      <c r="X119" t="s">
        <v>411</v>
      </c>
      <c r="Y119">
        <v>99458</v>
      </c>
      <c r="Z119" t="s">
        <v>1170</v>
      </c>
      <c r="AA119">
        <v>6.6575000000000005E-5</v>
      </c>
      <c r="AD119">
        <v>3901</v>
      </c>
      <c r="AE119" t="s">
        <v>411</v>
      </c>
      <c r="AF119">
        <v>99458</v>
      </c>
      <c r="AG119" t="s">
        <v>1170</v>
      </c>
      <c r="AH119">
        <v>6.6575000000000005E-5</v>
      </c>
      <c r="AI119" s="33">
        <f t="shared" si="11"/>
        <v>6.6575000000000005E-5</v>
      </c>
      <c r="AJ119" s="33">
        <f t="shared" si="12"/>
        <v>6.6575000000000005E-5</v>
      </c>
      <c r="AL119">
        <v>3901</v>
      </c>
      <c r="AM119" t="s">
        <v>411</v>
      </c>
      <c r="AO119">
        <v>99458</v>
      </c>
      <c r="AP119" t="s">
        <v>1170</v>
      </c>
      <c r="AQ119">
        <v>6.6575000000000005E-5</v>
      </c>
      <c r="AR119">
        <f t="shared" si="13"/>
        <v>6.6575000000000002E-3</v>
      </c>
      <c r="AS119">
        <v>3191</v>
      </c>
    </row>
    <row r="120" spans="1:45" ht="14.45" hidden="1" x14ac:dyDescent="0.3">
      <c r="A120">
        <v>3902</v>
      </c>
      <c r="B120" t="s">
        <v>413</v>
      </c>
      <c r="C120">
        <v>43374</v>
      </c>
      <c r="D120">
        <v>8.9061999999999995E-4</v>
      </c>
      <c r="E120" t="s">
        <v>593</v>
      </c>
      <c r="F120">
        <f t="shared" si="8"/>
        <v>4.4530999999999998E-4</v>
      </c>
      <c r="H120">
        <v>3901</v>
      </c>
      <c r="I120" t="s">
        <v>411</v>
      </c>
      <c r="J120">
        <v>98110</v>
      </c>
      <c r="K120" t="s">
        <v>568</v>
      </c>
      <c r="L120">
        <v>1.1292499999999999E-4</v>
      </c>
      <c r="M120" s="33">
        <f t="shared" si="9"/>
        <v>2.3711525000000001E-2</v>
      </c>
      <c r="N120" s="33">
        <f t="shared" si="10"/>
        <v>0</v>
      </c>
      <c r="P120">
        <v>3902</v>
      </c>
      <c r="Q120" t="s">
        <v>413</v>
      </c>
      <c r="R120">
        <v>99228</v>
      </c>
      <c r="S120" t="s">
        <v>1184</v>
      </c>
      <c r="T120">
        <v>1.3896000000000001E-4</v>
      </c>
      <c r="W120">
        <v>3901</v>
      </c>
      <c r="X120" t="s">
        <v>411</v>
      </c>
      <c r="Y120">
        <v>99459</v>
      </c>
      <c r="Z120" t="s">
        <v>1171</v>
      </c>
      <c r="AA120">
        <v>5.3390000000000002E-5</v>
      </c>
      <c r="AD120">
        <v>3901</v>
      </c>
      <c r="AE120" t="s">
        <v>411</v>
      </c>
      <c r="AF120">
        <v>99459</v>
      </c>
      <c r="AG120" t="s">
        <v>1171</v>
      </c>
      <c r="AH120">
        <v>5.3390000000000002E-5</v>
      </c>
      <c r="AI120" s="33">
        <f t="shared" si="11"/>
        <v>5.3390000000000002E-5</v>
      </c>
      <c r="AJ120" s="33">
        <f t="shared" si="12"/>
        <v>5.3390000000000002E-5</v>
      </c>
      <c r="AL120">
        <v>3901</v>
      </c>
      <c r="AM120" t="s">
        <v>411</v>
      </c>
      <c r="AO120">
        <v>99459</v>
      </c>
      <c r="AP120" t="s">
        <v>1171</v>
      </c>
      <c r="AQ120">
        <v>5.3390000000000002E-5</v>
      </c>
      <c r="AR120">
        <f t="shared" si="13"/>
        <v>5.339E-3</v>
      </c>
      <c r="AS120">
        <v>3080</v>
      </c>
    </row>
    <row r="121" spans="1:45" ht="14.45" hidden="1" x14ac:dyDescent="0.3">
      <c r="A121">
        <v>3902</v>
      </c>
      <c r="B121" t="s">
        <v>413</v>
      </c>
      <c r="C121">
        <v>43376</v>
      </c>
      <c r="D121">
        <v>1.48536E-3</v>
      </c>
      <c r="E121" t="s">
        <v>991</v>
      </c>
      <c r="F121">
        <f t="shared" si="8"/>
        <v>7.4268000000000001E-4</v>
      </c>
      <c r="H121">
        <v>3902</v>
      </c>
      <c r="I121" t="s">
        <v>413</v>
      </c>
      <c r="J121">
        <v>98110</v>
      </c>
      <c r="K121" t="s">
        <v>568</v>
      </c>
      <c r="L121">
        <v>2.3598600000000001E-2</v>
      </c>
      <c r="M121" s="33">
        <f t="shared" si="9"/>
        <v>2.3711525000000001E-2</v>
      </c>
      <c r="N121" s="33">
        <f t="shared" si="10"/>
        <v>2.3711525000000001E-2</v>
      </c>
      <c r="P121">
        <v>3902</v>
      </c>
      <c r="Q121" t="s">
        <v>413</v>
      </c>
      <c r="R121">
        <v>99229</v>
      </c>
      <c r="S121" t="s">
        <v>998</v>
      </c>
      <c r="T121">
        <v>2.00595E-4</v>
      </c>
      <c r="W121">
        <v>3901</v>
      </c>
      <c r="X121" t="s">
        <v>411</v>
      </c>
      <c r="Y121">
        <v>99461</v>
      </c>
      <c r="Z121" t="s">
        <v>1172</v>
      </c>
      <c r="AA121">
        <v>3.2585000000000001E-5</v>
      </c>
      <c r="AD121">
        <v>3901</v>
      </c>
      <c r="AE121" t="s">
        <v>411</v>
      </c>
      <c r="AF121">
        <v>99461</v>
      </c>
      <c r="AG121" t="s">
        <v>1172</v>
      </c>
      <c r="AH121">
        <v>3.2585000000000001E-5</v>
      </c>
      <c r="AI121" s="33">
        <f t="shared" si="11"/>
        <v>3.2585000000000001E-5</v>
      </c>
      <c r="AJ121" s="33">
        <f t="shared" si="12"/>
        <v>3.2585000000000001E-5</v>
      </c>
      <c r="AL121">
        <v>3901</v>
      </c>
      <c r="AM121" t="s">
        <v>411</v>
      </c>
      <c r="AO121">
        <v>99461</v>
      </c>
      <c r="AP121" t="s">
        <v>1172</v>
      </c>
      <c r="AQ121">
        <v>3.2585000000000001E-5</v>
      </c>
      <c r="AR121">
        <f t="shared" si="13"/>
        <v>3.2585000000000001E-3</v>
      </c>
      <c r="AS121">
        <v>3081</v>
      </c>
    </row>
    <row r="122" spans="1:45" ht="14.45" hidden="1" x14ac:dyDescent="0.3">
      <c r="A122">
        <v>3902</v>
      </c>
      <c r="B122" t="s">
        <v>413</v>
      </c>
      <c r="C122">
        <v>43404</v>
      </c>
      <c r="D122">
        <v>1.1718999999999999E-4</v>
      </c>
      <c r="E122" t="s">
        <v>594</v>
      </c>
      <c r="F122">
        <f t="shared" si="8"/>
        <v>5.8594999999999997E-5</v>
      </c>
      <c r="H122">
        <v>3901</v>
      </c>
      <c r="I122" t="s">
        <v>411</v>
      </c>
      <c r="J122">
        <v>98123</v>
      </c>
      <c r="K122" t="s">
        <v>969</v>
      </c>
      <c r="L122">
        <v>1.32705E-4</v>
      </c>
      <c r="M122" s="33">
        <f t="shared" si="9"/>
        <v>3.1294750000000001E-3</v>
      </c>
      <c r="N122" s="33">
        <f t="shared" si="10"/>
        <v>0</v>
      </c>
      <c r="P122">
        <v>3902</v>
      </c>
      <c r="Q122" t="s">
        <v>413</v>
      </c>
      <c r="R122">
        <v>99232</v>
      </c>
      <c r="S122" t="s">
        <v>674</v>
      </c>
      <c r="T122">
        <v>1.3242549999999999E-3</v>
      </c>
      <c r="W122">
        <v>3901</v>
      </c>
      <c r="X122" t="s">
        <v>411</v>
      </c>
      <c r="Y122">
        <v>99466</v>
      </c>
      <c r="Z122" t="s">
        <v>1173</v>
      </c>
      <c r="AA122">
        <v>8.4980000000000003E-5</v>
      </c>
      <c r="AD122">
        <v>3901</v>
      </c>
      <c r="AE122" t="s">
        <v>411</v>
      </c>
      <c r="AF122">
        <v>99466</v>
      </c>
      <c r="AG122" t="s">
        <v>1173</v>
      </c>
      <c r="AH122">
        <v>8.4980000000000003E-5</v>
      </c>
      <c r="AI122" s="33">
        <f t="shared" si="11"/>
        <v>8.4980000000000003E-5</v>
      </c>
      <c r="AJ122" s="33">
        <f t="shared" si="12"/>
        <v>8.4980000000000003E-5</v>
      </c>
      <c r="AL122">
        <v>3901</v>
      </c>
      <c r="AM122" t="s">
        <v>411</v>
      </c>
      <c r="AO122">
        <v>99466</v>
      </c>
      <c r="AP122" t="s">
        <v>1173</v>
      </c>
      <c r="AQ122">
        <v>8.4980000000000003E-5</v>
      </c>
      <c r="AR122">
        <f t="shared" si="13"/>
        <v>8.4980000000000003E-3</v>
      </c>
      <c r="AS122">
        <v>3192</v>
      </c>
    </row>
    <row r="123" spans="1:45" ht="14.45" hidden="1" x14ac:dyDescent="0.3">
      <c r="A123">
        <v>3902</v>
      </c>
      <c r="B123" t="s">
        <v>413</v>
      </c>
      <c r="C123">
        <v>43431</v>
      </c>
      <c r="D123">
        <v>9.0589999999999998E-5</v>
      </c>
      <c r="E123" t="s">
        <v>621</v>
      </c>
      <c r="F123">
        <f t="shared" si="8"/>
        <v>4.5294999999999999E-5</v>
      </c>
      <c r="H123">
        <v>3902</v>
      </c>
      <c r="I123" t="s">
        <v>413</v>
      </c>
      <c r="J123">
        <v>98123</v>
      </c>
      <c r="K123" t="s">
        <v>969</v>
      </c>
      <c r="L123">
        <v>2.9967700000000002E-3</v>
      </c>
      <c r="M123" s="33">
        <f t="shared" si="9"/>
        <v>3.1294750000000001E-3</v>
      </c>
      <c r="N123" s="33">
        <f t="shared" si="10"/>
        <v>3.1294750000000001E-3</v>
      </c>
      <c r="P123">
        <v>3902</v>
      </c>
      <c r="Q123" t="s">
        <v>413</v>
      </c>
      <c r="R123">
        <v>99233</v>
      </c>
      <c r="S123" t="s">
        <v>999</v>
      </c>
      <c r="T123">
        <v>1.090195E-3</v>
      </c>
      <c r="W123">
        <v>3901</v>
      </c>
      <c r="X123" t="s">
        <v>411</v>
      </c>
      <c r="Y123">
        <v>99472</v>
      </c>
      <c r="Z123" t="s">
        <v>1174</v>
      </c>
      <c r="AA123">
        <v>6.8869999999999996E-5</v>
      </c>
      <c r="AD123">
        <v>3901</v>
      </c>
      <c r="AE123" t="s">
        <v>411</v>
      </c>
      <c r="AF123">
        <v>99472</v>
      </c>
      <c r="AG123" t="s">
        <v>1174</v>
      </c>
      <c r="AH123">
        <v>6.8869999999999996E-5</v>
      </c>
      <c r="AI123" s="33">
        <f t="shared" si="11"/>
        <v>6.8869999999999996E-5</v>
      </c>
      <c r="AJ123" s="33">
        <f t="shared" si="12"/>
        <v>6.8869999999999996E-5</v>
      </c>
      <c r="AL123">
        <v>3901</v>
      </c>
      <c r="AM123" t="s">
        <v>411</v>
      </c>
      <c r="AO123">
        <v>99472</v>
      </c>
      <c r="AP123" t="s">
        <v>1174</v>
      </c>
      <c r="AQ123">
        <v>6.8869999999999996E-5</v>
      </c>
      <c r="AR123">
        <f t="shared" si="13"/>
        <v>6.8869999999999999E-3</v>
      </c>
      <c r="AS123">
        <v>3193</v>
      </c>
    </row>
    <row r="124" spans="1:45" ht="14.45" hidden="1" x14ac:dyDescent="0.3">
      <c r="A124">
        <v>3902</v>
      </c>
      <c r="B124" t="s">
        <v>413</v>
      </c>
      <c r="C124">
        <v>43433</v>
      </c>
      <c r="D124">
        <v>3.9557999999999998E-4</v>
      </c>
      <c r="E124" t="s">
        <v>622</v>
      </c>
      <c r="F124">
        <f t="shared" si="8"/>
        <v>1.9778999999999999E-4</v>
      </c>
      <c r="H124">
        <v>3901</v>
      </c>
      <c r="I124" t="s">
        <v>411</v>
      </c>
      <c r="J124">
        <v>98127</v>
      </c>
      <c r="K124" t="s">
        <v>1029</v>
      </c>
      <c r="L124">
        <v>5.8984999999999999E-5</v>
      </c>
      <c r="M124" s="33">
        <f t="shared" si="9"/>
        <v>5.8984999999999999E-5</v>
      </c>
      <c r="N124" s="33">
        <f t="shared" si="10"/>
        <v>5.8984999999999999E-5</v>
      </c>
      <c r="P124">
        <v>3902</v>
      </c>
      <c r="Q124" t="s">
        <v>413</v>
      </c>
      <c r="R124">
        <v>99247</v>
      </c>
      <c r="S124" t="s">
        <v>581</v>
      </c>
      <c r="T124">
        <v>0.16755755999999999</v>
      </c>
      <c r="W124">
        <v>3901</v>
      </c>
      <c r="X124" t="s">
        <v>411</v>
      </c>
      <c r="Y124">
        <v>99475</v>
      </c>
      <c r="Z124" t="s">
        <v>1175</v>
      </c>
      <c r="AA124">
        <v>4.1489999999999997E-5</v>
      </c>
      <c r="AD124">
        <v>3901</v>
      </c>
      <c r="AE124" t="s">
        <v>411</v>
      </c>
      <c r="AF124">
        <v>99475</v>
      </c>
      <c r="AG124" t="s">
        <v>1175</v>
      </c>
      <c r="AH124">
        <v>4.1489999999999997E-5</v>
      </c>
      <c r="AI124" s="33">
        <f t="shared" si="11"/>
        <v>4.1489999999999997E-5</v>
      </c>
      <c r="AJ124" s="33">
        <f t="shared" si="12"/>
        <v>4.1489999999999997E-5</v>
      </c>
      <c r="AL124">
        <v>3901</v>
      </c>
      <c r="AM124" t="s">
        <v>411</v>
      </c>
      <c r="AO124">
        <v>99475</v>
      </c>
      <c r="AP124" t="s">
        <v>1175</v>
      </c>
      <c r="AQ124">
        <v>4.1489999999999997E-5</v>
      </c>
      <c r="AR124">
        <f t="shared" si="13"/>
        <v>4.1489999999999999E-3</v>
      </c>
      <c r="AS124">
        <v>3194</v>
      </c>
    </row>
    <row r="125" spans="1:45" ht="14.45" hidden="1" x14ac:dyDescent="0.3">
      <c r="A125">
        <v>3902</v>
      </c>
      <c r="B125" t="s">
        <v>413</v>
      </c>
      <c r="C125">
        <v>43503</v>
      </c>
      <c r="D125">
        <v>3.1358999999999998E-4</v>
      </c>
      <c r="E125" t="s">
        <v>1088</v>
      </c>
      <c r="F125">
        <f t="shared" si="8"/>
        <v>1.5679499999999999E-4</v>
      </c>
      <c r="H125">
        <v>3902</v>
      </c>
      <c r="I125" t="s">
        <v>413</v>
      </c>
      <c r="J125">
        <v>98129</v>
      </c>
      <c r="K125" t="s">
        <v>569</v>
      </c>
      <c r="L125">
        <v>1.424355E-3</v>
      </c>
      <c r="M125" s="33">
        <f t="shared" si="9"/>
        <v>1.424355E-3</v>
      </c>
      <c r="N125" s="33">
        <f t="shared" si="10"/>
        <v>1.424355E-3</v>
      </c>
      <c r="P125">
        <v>3902</v>
      </c>
      <c r="Q125" t="s">
        <v>413</v>
      </c>
      <c r="R125">
        <v>99252</v>
      </c>
      <c r="S125" t="s">
        <v>675</v>
      </c>
      <c r="T125">
        <v>4.4215900000000004E-3</v>
      </c>
      <c r="W125">
        <v>3901</v>
      </c>
      <c r="X125" t="s">
        <v>411</v>
      </c>
      <c r="Y125">
        <v>99476</v>
      </c>
      <c r="Z125" t="s">
        <v>1176</v>
      </c>
      <c r="AA125">
        <v>3.1294999999999998E-5</v>
      </c>
      <c r="AD125">
        <v>3901</v>
      </c>
      <c r="AE125" t="s">
        <v>411</v>
      </c>
      <c r="AF125">
        <v>99476</v>
      </c>
      <c r="AG125" t="s">
        <v>1176</v>
      </c>
      <c r="AH125">
        <v>3.1294999999999998E-5</v>
      </c>
      <c r="AI125" s="33">
        <f t="shared" si="11"/>
        <v>3.1294999999999998E-5</v>
      </c>
      <c r="AJ125" s="33">
        <f t="shared" si="12"/>
        <v>3.1294999999999998E-5</v>
      </c>
      <c r="AL125">
        <v>3901</v>
      </c>
      <c r="AM125" t="s">
        <v>411</v>
      </c>
      <c r="AO125">
        <v>99476</v>
      </c>
      <c r="AP125" t="s">
        <v>1176</v>
      </c>
      <c r="AQ125">
        <v>3.1294999999999998E-5</v>
      </c>
      <c r="AR125">
        <f t="shared" si="13"/>
        <v>3.1294999999999999E-3</v>
      </c>
      <c r="AS125">
        <v>3082</v>
      </c>
    </row>
    <row r="126" spans="1:45" ht="14.45" hidden="1" x14ac:dyDescent="0.3">
      <c r="A126">
        <v>3902</v>
      </c>
      <c r="B126" t="s">
        <v>413</v>
      </c>
      <c r="C126">
        <v>44006</v>
      </c>
      <c r="D126">
        <v>5.8604000000000002E-4</v>
      </c>
      <c r="E126" t="s">
        <v>556</v>
      </c>
      <c r="F126">
        <f t="shared" si="8"/>
        <v>2.9302000000000001E-4</v>
      </c>
      <c r="H126">
        <v>3901</v>
      </c>
      <c r="I126" t="s">
        <v>411</v>
      </c>
      <c r="J126">
        <v>98160</v>
      </c>
      <c r="K126" t="s">
        <v>989</v>
      </c>
      <c r="L126">
        <v>2.6714499999999999E-4</v>
      </c>
      <c r="M126" s="33">
        <f t="shared" si="9"/>
        <v>2.6714499999999999E-4</v>
      </c>
      <c r="N126" s="33">
        <f t="shared" si="10"/>
        <v>2.6714499999999999E-4</v>
      </c>
      <c r="P126">
        <v>3901</v>
      </c>
      <c r="Q126" t="s">
        <v>411</v>
      </c>
      <c r="R126">
        <v>99274</v>
      </c>
      <c r="S126" t="s">
        <v>1056</v>
      </c>
      <c r="T126">
        <v>1.11735E-4</v>
      </c>
      <c r="W126">
        <v>3902</v>
      </c>
      <c r="X126" t="s">
        <v>413</v>
      </c>
      <c r="Y126">
        <v>99481</v>
      </c>
      <c r="Z126" t="s">
        <v>1186</v>
      </c>
      <c r="AA126">
        <v>3.5516500000000001E-4</v>
      </c>
      <c r="AD126">
        <v>3902</v>
      </c>
      <c r="AE126" t="s">
        <v>413</v>
      </c>
      <c r="AF126">
        <v>99481</v>
      </c>
      <c r="AG126" t="s">
        <v>1186</v>
      </c>
      <c r="AH126">
        <v>3.5516500000000001E-4</v>
      </c>
      <c r="AI126" s="33">
        <f t="shared" si="11"/>
        <v>3.5516500000000001E-4</v>
      </c>
      <c r="AJ126" s="33">
        <f t="shared" si="12"/>
        <v>3.5516500000000001E-4</v>
      </c>
      <c r="AL126">
        <v>3902</v>
      </c>
      <c r="AM126" t="s">
        <v>413</v>
      </c>
      <c r="AO126">
        <v>99481</v>
      </c>
      <c r="AP126" t="s">
        <v>1186</v>
      </c>
      <c r="AQ126">
        <v>3.5516500000000001E-4</v>
      </c>
      <c r="AR126">
        <f t="shared" si="13"/>
        <v>3.5516499999999999E-2</v>
      </c>
      <c r="AS126">
        <v>3195</v>
      </c>
    </row>
    <row r="127" spans="1:45" ht="14.45" hidden="1" x14ac:dyDescent="0.3">
      <c r="A127">
        <v>3902</v>
      </c>
      <c r="B127" t="s">
        <v>413</v>
      </c>
      <c r="C127">
        <v>44009</v>
      </c>
      <c r="D127">
        <v>5.7669000000000004E-4</v>
      </c>
      <c r="E127" t="s">
        <v>966</v>
      </c>
      <c r="F127">
        <f t="shared" si="8"/>
        <v>2.8834500000000002E-4</v>
      </c>
      <c r="H127">
        <v>3901</v>
      </c>
      <c r="I127" t="s">
        <v>411</v>
      </c>
      <c r="J127">
        <v>99130</v>
      </c>
      <c r="K127" t="s">
        <v>1158</v>
      </c>
      <c r="L127">
        <v>2.9204999999999999E-5</v>
      </c>
      <c r="M127" s="33">
        <f t="shared" si="9"/>
        <v>1.6918E-4</v>
      </c>
      <c r="N127" s="33">
        <f t="shared" si="10"/>
        <v>0</v>
      </c>
      <c r="P127">
        <v>3902</v>
      </c>
      <c r="Q127" t="s">
        <v>413</v>
      </c>
      <c r="R127">
        <v>99276</v>
      </c>
      <c r="S127" t="s">
        <v>1007</v>
      </c>
      <c r="T127">
        <v>1.1881E-4</v>
      </c>
      <c r="W127">
        <v>3902</v>
      </c>
      <c r="X127" t="s">
        <v>413</v>
      </c>
      <c r="Y127">
        <v>99485</v>
      </c>
      <c r="Z127" t="s">
        <v>1035</v>
      </c>
      <c r="AA127">
        <v>4.8245000000000003E-5</v>
      </c>
      <c r="AD127">
        <v>3902</v>
      </c>
      <c r="AE127" t="s">
        <v>413</v>
      </c>
      <c r="AF127">
        <v>99485</v>
      </c>
      <c r="AG127" t="s">
        <v>1035</v>
      </c>
      <c r="AH127">
        <v>4.8245000000000003E-5</v>
      </c>
      <c r="AI127" s="33">
        <f t="shared" si="11"/>
        <v>4.8245000000000003E-5</v>
      </c>
      <c r="AJ127" s="33">
        <f t="shared" si="12"/>
        <v>4.8245000000000003E-5</v>
      </c>
      <c r="AL127">
        <v>3902</v>
      </c>
      <c r="AM127" t="s">
        <v>413</v>
      </c>
      <c r="AO127">
        <v>99485</v>
      </c>
      <c r="AP127" t="s">
        <v>1035</v>
      </c>
      <c r="AQ127">
        <v>4.8245000000000003E-5</v>
      </c>
      <c r="AR127">
        <f t="shared" si="13"/>
        <v>4.8245000000000007E-3</v>
      </c>
      <c r="AS127">
        <v>3083</v>
      </c>
    </row>
    <row r="128" spans="1:45" ht="14.45" hidden="1" x14ac:dyDescent="0.3">
      <c r="A128">
        <v>3902</v>
      </c>
      <c r="B128" t="s">
        <v>413</v>
      </c>
      <c r="C128">
        <v>44010</v>
      </c>
      <c r="D128">
        <v>8.5470000000000001E-4</v>
      </c>
      <c r="E128" t="s">
        <v>583</v>
      </c>
      <c r="F128">
        <f t="shared" si="8"/>
        <v>4.2735000000000001E-4</v>
      </c>
      <c r="H128">
        <v>3902</v>
      </c>
      <c r="I128" t="s">
        <v>413</v>
      </c>
      <c r="J128">
        <v>99130</v>
      </c>
      <c r="K128" t="s">
        <v>1158</v>
      </c>
      <c r="L128">
        <v>1.39975E-4</v>
      </c>
      <c r="M128" s="33">
        <f t="shared" si="9"/>
        <v>1.6918E-4</v>
      </c>
      <c r="N128" s="33">
        <f t="shared" si="10"/>
        <v>1.6918E-4</v>
      </c>
      <c r="P128">
        <v>3901</v>
      </c>
      <c r="Q128" t="s">
        <v>411</v>
      </c>
      <c r="R128">
        <v>99285</v>
      </c>
      <c r="S128" t="s">
        <v>1165</v>
      </c>
      <c r="T128">
        <v>4.9995450000000002E-3</v>
      </c>
      <c r="V128">
        <v>44001</v>
      </c>
      <c r="W128" t="s">
        <v>681</v>
      </c>
      <c r="X128" t="s">
        <v>682</v>
      </c>
      <c r="Y128">
        <v>0.10069014389203036</v>
      </c>
      <c r="Z128" s="40" t="e">
        <f t="shared" ref="Z128:Z191" si="14">VLOOKUP(V128,$Y$488:$AA$502,3,FALSE)</f>
        <v>#N/A</v>
      </c>
      <c r="AA128" s="40" t="e">
        <f>Z128*Y128</f>
        <v>#N/A</v>
      </c>
      <c r="AD128">
        <v>44007</v>
      </c>
      <c r="AF128" t="s">
        <v>729</v>
      </c>
      <c r="AG128" t="s">
        <v>730</v>
      </c>
      <c r="AH128">
        <v>3.0855820776208184E-5</v>
      </c>
      <c r="AI128" s="33">
        <f t="shared" si="11"/>
        <v>2.604314102137874E-3</v>
      </c>
      <c r="AJ128" s="33">
        <f t="shared" si="12"/>
        <v>0</v>
      </c>
      <c r="AL128">
        <v>44006</v>
      </c>
      <c r="AO128" t="s">
        <v>729</v>
      </c>
      <c r="AP128" t="s">
        <v>730</v>
      </c>
      <c r="AQ128">
        <v>2.604314102137874E-3</v>
      </c>
      <c r="AR128">
        <f t="shared" si="13"/>
        <v>0.26043141021378741</v>
      </c>
      <c r="AS128">
        <v>3196</v>
      </c>
    </row>
    <row r="129" spans="1:45" ht="14.45" hidden="1" x14ac:dyDescent="0.3">
      <c r="A129">
        <v>3902</v>
      </c>
      <c r="B129" t="s">
        <v>413</v>
      </c>
      <c r="C129">
        <v>44011</v>
      </c>
      <c r="D129">
        <v>1.069871E-2</v>
      </c>
      <c r="E129" t="s">
        <v>557</v>
      </c>
      <c r="F129">
        <f t="shared" si="8"/>
        <v>5.3493550000000001E-3</v>
      </c>
      <c r="H129">
        <v>3901</v>
      </c>
      <c r="I129" t="s">
        <v>411</v>
      </c>
      <c r="J129">
        <v>99146</v>
      </c>
      <c r="K129" t="s">
        <v>1159</v>
      </c>
      <c r="L129">
        <v>1.813425E-3</v>
      </c>
      <c r="M129" s="33">
        <f t="shared" si="9"/>
        <v>1.5483105E-2</v>
      </c>
      <c r="N129" s="33">
        <f t="shared" si="10"/>
        <v>0</v>
      </c>
      <c r="P129">
        <v>3901</v>
      </c>
      <c r="Q129" t="s">
        <v>411</v>
      </c>
      <c r="R129">
        <v>99342</v>
      </c>
      <c r="S129" t="s">
        <v>1166</v>
      </c>
      <c r="T129">
        <v>1.0629299999999999E-3</v>
      </c>
      <c r="V129">
        <v>44001</v>
      </c>
      <c r="W129" t="s">
        <v>685</v>
      </c>
      <c r="X129" t="s">
        <v>686</v>
      </c>
      <c r="Y129">
        <v>2.9378294786336776E-2</v>
      </c>
      <c r="Z129" s="40" t="e">
        <f t="shared" si="14"/>
        <v>#N/A</v>
      </c>
      <c r="AA129" s="40" t="e">
        <f t="shared" ref="AA129:AA192" si="15">Z129*Y129</f>
        <v>#N/A</v>
      </c>
      <c r="AD129">
        <v>44009</v>
      </c>
      <c r="AF129" t="s">
        <v>729</v>
      </c>
      <c r="AG129" t="s">
        <v>730</v>
      </c>
      <c r="AH129">
        <v>3.2417330750080192E-4</v>
      </c>
      <c r="AI129" s="33">
        <f t="shared" si="11"/>
        <v>2.604314102137874E-3</v>
      </c>
      <c r="AJ129" s="33">
        <f t="shared" si="12"/>
        <v>0</v>
      </c>
      <c r="AL129">
        <v>44011</v>
      </c>
      <c r="AO129" t="s">
        <v>771</v>
      </c>
      <c r="AP129" t="s">
        <v>772</v>
      </c>
      <c r="AQ129">
        <v>1.6332029935653358E-2</v>
      </c>
      <c r="AR129">
        <f t="shared" si="13"/>
        <v>1.6332029935653358</v>
      </c>
      <c r="AS129">
        <v>3197</v>
      </c>
    </row>
    <row r="130" spans="1:45" ht="14.45" hidden="1" x14ac:dyDescent="0.3">
      <c r="A130">
        <v>3902</v>
      </c>
      <c r="B130" t="s">
        <v>413</v>
      </c>
      <c r="C130">
        <v>44012</v>
      </c>
      <c r="D130">
        <v>6.4939999999999996E-4</v>
      </c>
      <c r="E130" t="s">
        <v>584</v>
      </c>
      <c r="F130">
        <f t="shared" si="8"/>
        <v>3.2469999999999998E-4</v>
      </c>
      <c r="H130">
        <v>3902</v>
      </c>
      <c r="I130" t="s">
        <v>413</v>
      </c>
      <c r="J130">
        <v>99146</v>
      </c>
      <c r="K130" t="s">
        <v>1159</v>
      </c>
      <c r="L130">
        <v>1.366968E-2</v>
      </c>
      <c r="M130" s="33">
        <f t="shared" si="9"/>
        <v>1.5483105E-2</v>
      </c>
      <c r="N130" s="33">
        <f t="shared" si="10"/>
        <v>1.5483105E-2</v>
      </c>
      <c r="P130">
        <v>3901</v>
      </c>
      <c r="Q130" t="s">
        <v>411</v>
      </c>
      <c r="R130">
        <v>99387</v>
      </c>
      <c r="S130" t="s">
        <v>1167</v>
      </c>
      <c r="T130">
        <v>8.4889999999999995E-5</v>
      </c>
      <c r="V130">
        <v>44001</v>
      </c>
      <c r="W130" t="s">
        <v>687</v>
      </c>
      <c r="X130" t="s">
        <v>688</v>
      </c>
      <c r="Y130">
        <v>0.10068677919089632</v>
      </c>
      <c r="Z130" s="40" t="e">
        <f t="shared" si="14"/>
        <v>#N/A</v>
      </c>
      <c r="AA130" s="40" t="e">
        <f t="shared" si="15"/>
        <v>#N/A</v>
      </c>
      <c r="AD130">
        <v>44010</v>
      </c>
      <c r="AF130" t="s">
        <v>729</v>
      </c>
      <c r="AG130" t="s">
        <v>730</v>
      </c>
      <c r="AH130">
        <v>1.0132869825801151E-3</v>
      </c>
      <c r="AI130" s="33">
        <f t="shared" si="11"/>
        <v>2.604314102137874E-3</v>
      </c>
      <c r="AJ130" s="33">
        <f t="shared" si="12"/>
        <v>0</v>
      </c>
      <c r="AL130">
        <v>44011</v>
      </c>
      <c r="AO130" t="s">
        <v>777</v>
      </c>
      <c r="AP130" t="s">
        <v>778</v>
      </c>
      <c r="AQ130">
        <v>4.7548219955203259E-2</v>
      </c>
      <c r="AR130">
        <f t="shared" si="13"/>
        <v>4.7548219955203264</v>
      </c>
      <c r="AS130">
        <v>3198</v>
      </c>
    </row>
    <row r="131" spans="1:45" ht="14.45" hidden="1" x14ac:dyDescent="0.3">
      <c r="A131">
        <v>3902</v>
      </c>
      <c r="B131" t="s">
        <v>413</v>
      </c>
      <c r="C131">
        <v>44015</v>
      </c>
      <c r="D131">
        <v>4.3818599999999996E-3</v>
      </c>
      <c r="E131" t="s">
        <v>559</v>
      </c>
      <c r="F131">
        <f t="shared" si="8"/>
        <v>2.1909299999999998E-3</v>
      </c>
      <c r="H131">
        <v>3901</v>
      </c>
      <c r="I131" t="s">
        <v>411</v>
      </c>
      <c r="J131">
        <v>99147</v>
      </c>
      <c r="K131" t="s">
        <v>572</v>
      </c>
      <c r="L131">
        <v>4.3395E-5</v>
      </c>
      <c r="M131" s="33">
        <f t="shared" si="9"/>
        <v>1.2946499999999999E-4</v>
      </c>
      <c r="N131" s="33">
        <f t="shared" si="10"/>
        <v>0</v>
      </c>
      <c r="P131">
        <v>3901</v>
      </c>
      <c r="Q131" t="s">
        <v>411</v>
      </c>
      <c r="R131">
        <v>99396</v>
      </c>
      <c r="S131" t="s">
        <v>1168</v>
      </c>
      <c r="T131">
        <v>1.0365999999999999E-4</v>
      </c>
      <c r="V131">
        <v>44001</v>
      </c>
      <c r="W131" t="s">
        <v>689</v>
      </c>
      <c r="X131" t="s">
        <v>690</v>
      </c>
      <c r="Y131">
        <v>0.2033369252876141</v>
      </c>
      <c r="Z131" s="40" t="e">
        <f t="shared" si="14"/>
        <v>#N/A</v>
      </c>
      <c r="AA131" s="40" t="e">
        <f t="shared" si="15"/>
        <v>#N/A</v>
      </c>
      <c r="AD131">
        <v>44006</v>
      </c>
      <c r="AF131" t="s">
        <v>729</v>
      </c>
      <c r="AG131" t="s">
        <v>730</v>
      </c>
      <c r="AH131">
        <v>1.2359979912807489E-3</v>
      </c>
      <c r="AI131" s="33">
        <f t="shared" si="11"/>
        <v>2.604314102137874E-3</v>
      </c>
      <c r="AJ131" s="33">
        <f t="shared" si="12"/>
        <v>2.604314102137874E-3</v>
      </c>
      <c r="AL131">
        <v>44011</v>
      </c>
      <c r="AO131" t="s">
        <v>783</v>
      </c>
      <c r="AP131" t="s">
        <v>784</v>
      </c>
      <c r="AQ131">
        <v>2.2679681970292687E-2</v>
      </c>
      <c r="AR131">
        <f t="shared" si="13"/>
        <v>2.2679681970292687</v>
      </c>
      <c r="AS131">
        <v>1934</v>
      </c>
    </row>
    <row r="132" spans="1:45" ht="14.45" hidden="1" x14ac:dyDescent="0.3">
      <c r="A132">
        <v>3902</v>
      </c>
      <c r="B132" t="s">
        <v>413</v>
      </c>
      <c r="C132">
        <v>44021</v>
      </c>
      <c r="D132">
        <v>8.8869999999999994E-5</v>
      </c>
      <c r="E132" t="s">
        <v>560</v>
      </c>
      <c r="F132">
        <f t="shared" ref="F132:F181" si="16">D132*0.5</f>
        <v>4.4434999999999997E-5</v>
      </c>
      <c r="H132">
        <v>3902</v>
      </c>
      <c r="I132" t="s">
        <v>413</v>
      </c>
      <c r="J132">
        <v>99147</v>
      </c>
      <c r="K132" t="s">
        <v>572</v>
      </c>
      <c r="L132">
        <v>8.6069999999999994E-5</v>
      </c>
      <c r="M132" s="33">
        <f t="shared" ref="M132:M181" si="17">SUMIF($J$3:$J$181,J132,$L$3:$L$181)</f>
        <v>1.2946499999999999E-4</v>
      </c>
      <c r="N132" s="33">
        <f t="shared" ref="N132:N181" si="18">IF(J132=J133,0,M132)</f>
        <v>1.2946499999999999E-4</v>
      </c>
      <c r="P132">
        <v>3902</v>
      </c>
      <c r="Q132" t="s">
        <v>413</v>
      </c>
      <c r="R132">
        <v>99440</v>
      </c>
      <c r="S132" t="s">
        <v>1185</v>
      </c>
      <c r="T132">
        <v>9.8610000000000006E-5</v>
      </c>
      <c r="V132">
        <v>44001</v>
      </c>
      <c r="W132" t="s">
        <v>691</v>
      </c>
      <c r="X132" t="s">
        <v>692</v>
      </c>
      <c r="Y132">
        <v>0.20553192644381016</v>
      </c>
      <c r="Z132" s="40" t="e">
        <f t="shared" si="14"/>
        <v>#N/A</v>
      </c>
      <c r="AA132" s="40" t="e">
        <f t="shared" si="15"/>
        <v>#N/A</v>
      </c>
      <c r="AD132">
        <v>44014</v>
      </c>
      <c r="AF132" t="s">
        <v>771</v>
      </c>
      <c r="AG132" t="s">
        <v>772</v>
      </c>
      <c r="AH132">
        <v>2.7520317440504495E-4</v>
      </c>
      <c r="AI132" s="33">
        <f t="shared" ref="AI132:AI195" si="19">SUMIF($AF$3:$AF$399,AF132,$AH$3:$AH$399)</f>
        <v>1.6332029935653358E-2</v>
      </c>
      <c r="AJ132" s="33">
        <f t="shared" ref="AJ132:AJ195" si="20">IF(AF132=AF133,0,AI132)</f>
        <v>0</v>
      </c>
      <c r="AL132">
        <v>44016</v>
      </c>
      <c r="AO132" t="s">
        <v>857</v>
      </c>
      <c r="AP132" t="s">
        <v>858</v>
      </c>
      <c r="AQ132">
        <v>2.3287469294735843E-6</v>
      </c>
      <c r="AR132">
        <f t="shared" ref="AR132:AR195" si="21">AQ132*100</f>
        <v>2.3287469294735842E-4</v>
      </c>
      <c r="AS132">
        <v>1936</v>
      </c>
    </row>
    <row r="133" spans="1:45" ht="14.45" hidden="1" x14ac:dyDescent="0.3">
      <c r="A133">
        <v>3902</v>
      </c>
      <c r="B133" t="s">
        <v>413</v>
      </c>
      <c r="C133">
        <v>44022</v>
      </c>
      <c r="D133">
        <v>1.6159600000000001E-3</v>
      </c>
      <c r="E133" t="s">
        <v>665</v>
      </c>
      <c r="F133">
        <f t="shared" si="16"/>
        <v>8.0798000000000003E-4</v>
      </c>
      <c r="H133">
        <v>3901</v>
      </c>
      <c r="I133" t="s">
        <v>411</v>
      </c>
      <c r="J133">
        <v>99148</v>
      </c>
      <c r="K133" t="s">
        <v>1030</v>
      </c>
      <c r="L133">
        <v>8.8579999999999996E-5</v>
      </c>
      <c r="M133" s="33">
        <f t="shared" si="17"/>
        <v>8.8579999999999996E-5</v>
      </c>
      <c r="N133" s="33">
        <f t="shared" si="18"/>
        <v>8.8579999999999996E-5</v>
      </c>
      <c r="P133">
        <v>3901</v>
      </c>
      <c r="Q133" t="s">
        <v>411</v>
      </c>
      <c r="R133">
        <v>99457</v>
      </c>
      <c r="S133" t="s">
        <v>1169</v>
      </c>
      <c r="T133">
        <v>1.07775E-4</v>
      </c>
      <c r="V133">
        <v>44001</v>
      </c>
      <c r="W133" t="s">
        <v>693</v>
      </c>
      <c r="X133" t="s">
        <v>694</v>
      </c>
      <c r="Y133">
        <v>0.2033341455191168</v>
      </c>
      <c r="Z133" s="40" t="e">
        <f t="shared" si="14"/>
        <v>#N/A</v>
      </c>
      <c r="AA133" s="40" t="e">
        <f t="shared" si="15"/>
        <v>#N/A</v>
      </c>
      <c r="AD133">
        <v>44012</v>
      </c>
      <c r="AF133" t="s">
        <v>771</v>
      </c>
      <c r="AG133" t="s">
        <v>772</v>
      </c>
      <c r="AH133">
        <v>1.2083697916390732E-3</v>
      </c>
      <c r="AI133" s="33">
        <f t="shared" si="19"/>
        <v>1.6332029935653358E-2</v>
      </c>
      <c r="AJ133" s="33">
        <f t="shared" si="20"/>
        <v>0</v>
      </c>
      <c r="AL133">
        <v>44016</v>
      </c>
      <c r="AO133" t="s">
        <v>863</v>
      </c>
      <c r="AP133" t="s">
        <v>864</v>
      </c>
      <c r="AQ133">
        <v>1.7575399485053392E-5</v>
      </c>
      <c r="AR133">
        <f t="shared" si="21"/>
        <v>1.7575399485053392E-3</v>
      </c>
      <c r="AS133">
        <v>1938</v>
      </c>
    </row>
    <row r="134" spans="1:45" ht="14.45" hidden="1" x14ac:dyDescent="0.3">
      <c r="A134">
        <v>3902</v>
      </c>
      <c r="B134" t="s">
        <v>413</v>
      </c>
      <c r="C134">
        <v>44023</v>
      </c>
      <c r="D134">
        <v>7.2252000000000004E-4</v>
      </c>
      <c r="E134" t="s">
        <v>561</v>
      </c>
      <c r="F134">
        <f t="shared" si="16"/>
        <v>3.6126000000000002E-4</v>
      </c>
      <c r="H134">
        <v>3901</v>
      </c>
      <c r="I134" t="s">
        <v>411</v>
      </c>
      <c r="J134">
        <v>99151</v>
      </c>
      <c r="K134" t="s">
        <v>1160</v>
      </c>
      <c r="L134">
        <v>1.5455500000000001E-4</v>
      </c>
      <c r="M134" s="33">
        <f t="shared" si="17"/>
        <v>3.4629500000000004E-4</v>
      </c>
      <c r="N134" s="33">
        <f t="shared" si="18"/>
        <v>0</v>
      </c>
      <c r="P134">
        <v>3901</v>
      </c>
      <c r="Q134" t="s">
        <v>411</v>
      </c>
      <c r="R134">
        <v>99458</v>
      </c>
      <c r="S134" t="s">
        <v>1170</v>
      </c>
      <c r="T134">
        <v>6.6575000000000005E-5</v>
      </c>
      <c r="V134">
        <v>44001</v>
      </c>
      <c r="W134" t="s">
        <v>695</v>
      </c>
      <c r="X134" t="s">
        <v>696</v>
      </c>
      <c r="Y134">
        <v>2.9305481552760942E-2</v>
      </c>
      <c r="Z134" s="40" t="e">
        <f t="shared" si="14"/>
        <v>#N/A</v>
      </c>
      <c r="AA134" s="40" t="e">
        <f t="shared" si="15"/>
        <v>#N/A</v>
      </c>
      <c r="AD134">
        <v>44015</v>
      </c>
      <c r="AF134" t="s">
        <v>771</v>
      </c>
      <c r="AG134" t="s">
        <v>772</v>
      </c>
      <c r="AH134">
        <v>2.4165025525160655E-3</v>
      </c>
      <c r="AI134" s="33">
        <f t="shared" si="19"/>
        <v>1.6332029935653358E-2</v>
      </c>
      <c r="AJ134" s="33">
        <f t="shared" si="20"/>
        <v>0</v>
      </c>
      <c r="AL134">
        <v>44016</v>
      </c>
      <c r="AO134" t="s">
        <v>869</v>
      </c>
      <c r="AP134" t="s">
        <v>870</v>
      </c>
      <c r="AQ134">
        <v>2.6527403180164509E-5</v>
      </c>
      <c r="AR134">
        <f t="shared" si="21"/>
        <v>2.6527403180164511E-3</v>
      </c>
      <c r="AS134">
        <v>1939</v>
      </c>
    </row>
    <row r="135" spans="1:45" ht="14.45" hidden="1" x14ac:dyDescent="0.3">
      <c r="A135">
        <v>3902</v>
      </c>
      <c r="B135" t="s">
        <v>413</v>
      </c>
      <c r="C135">
        <v>44204</v>
      </c>
      <c r="D135">
        <v>2.5324000000000001E-4</v>
      </c>
      <c r="E135" t="s">
        <v>666</v>
      </c>
      <c r="F135">
        <f t="shared" si="16"/>
        <v>1.2662E-4</v>
      </c>
      <c r="H135">
        <v>3902</v>
      </c>
      <c r="I135" t="s">
        <v>413</v>
      </c>
      <c r="J135">
        <v>99151</v>
      </c>
      <c r="K135" t="s">
        <v>1160</v>
      </c>
      <c r="L135">
        <v>1.9174E-4</v>
      </c>
      <c r="M135" s="33">
        <f t="shared" si="17"/>
        <v>3.4629500000000004E-4</v>
      </c>
      <c r="N135" s="33">
        <f t="shared" si="18"/>
        <v>3.4629500000000004E-4</v>
      </c>
      <c r="P135">
        <v>3901</v>
      </c>
      <c r="Q135" t="s">
        <v>411</v>
      </c>
      <c r="R135">
        <v>99459</v>
      </c>
      <c r="S135" t="s">
        <v>1171</v>
      </c>
      <c r="T135">
        <v>5.3390000000000002E-5</v>
      </c>
      <c r="V135">
        <v>44001</v>
      </c>
      <c r="W135" t="s">
        <v>697</v>
      </c>
      <c r="X135" t="s">
        <v>698</v>
      </c>
      <c r="Y135">
        <v>9.8427887777615283E-2</v>
      </c>
      <c r="Z135" s="40" t="e">
        <f t="shared" si="14"/>
        <v>#N/A</v>
      </c>
      <c r="AA135" s="40" t="e">
        <f t="shared" si="15"/>
        <v>#N/A</v>
      </c>
      <c r="AD135">
        <v>44011</v>
      </c>
      <c r="AF135" t="s">
        <v>771</v>
      </c>
      <c r="AG135" t="s">
        <v>772</v>
      </c>
      <c r="AH135">
        <v>1.2431954417093173E-2</v>
      </c>
      <c r="AI135" s="33">
        <f t="shared" si="19"/>
        <v>1.6332029935653358E-2</v>
      </c>
      <c r="AJ135" s="33">
        <f t="shared" si="20"/>
        <v>1.6332029935653358E-2</v>
      </c>
      <c r="AL135">
        <v>44016</v>
      </c>
      <c r="AO135" t="s">
        <v>875</v>
      </c>
      <c r="AP135" t="s">
        <v>876</v>
      </c>
      <c r="AQ135">
        <v>1.4789411658822377E-5</v>
      </c>
      <c r="AR135">
        <f t="shared" si="21"/>
        <v>1.4789411658822377E-3</v>
      </c>
      <c r="AS135">
        <v>3199</v>
      </c>
    </row>
    <row r="136" spans="1:45" ht="14.45" hidden="1" x14ac:dyDescent="0.3">
      <c r="A136">
        <v>3902</v>
      </c>
      <c r="B136" t="s">
        <v>413</v>
      </c>
      <c r="C136">
        <v>44205</v>
      </c>
      <c r="D136">
        <v>1.2985000000000001E-4</v>
      </c>
      <c r="E136" t="s">
        <v>1061</v>
      </c>
      <c r="F136">
        <f t="shared" si="16"/>
        <v>6.4925000000000006E-5</v>
      </c>
      <c r="H136">
        <v>3902</v>
      </c>
      <c r="I136" t="s">
        <v>413</v>
      </c>
      <c r="J136">
        <v>99172</v>
      </c>
      <c r="K136" t="s">
        <v>971</v>
      </c>
      <c r="L136">
        <v>3.3804000000000001E-4</v>
      </c>
      <c r="M136" s="33">
        <f t="shared" si="17"/>
        <v>3.3804000000000001E-4</v>
      </c>
      <c r="N136" s="33">
        <f t="shared" si="18"/>
        <v>3.3804000000000001E-4</v>
      </c>
      <c r="P136">
        <v>3901</v>
      </c>
      <c r="Q136" t="s">
        <v>411</v>
      </c>
      <c r="R136">
        <v>99461</v>
      </c>
      <c r="S136" t="s">
        <v>1172</v>
      </c>
      <c r="T136">
        <v>3.2585000000000001E-5</v>
      </c>
      <c r="V136">
        <v>44001</v>
      </c>
      <c r="W136" t="s">
        <v>699</v>
      </c>
      <c r="X136" t="s">
        <v>700</v>
      </c>
      <c r="Y136">
        <v>2.9308415549819257E-2</v>
      </c>
      <c r="Z136" s="40" t="e">
        <f t="shared" si="14"/>
        <v>#N/A</v>
      </c>
      <c r="AA136" s="40" t="e">
        <f t="shared" si="15"/>
        <v>#N/A</v>
      </c>
      <c r="AD136">
        <v>44014</v>
      </c>
      <c r="AF136" t="s">
        <v>777</v>
      </c>
      <c r="AG136" t="s">
        <v>778</v>
      </c>
      <c r="AH136">
        <v>8.0126999955521471E-4</v>
      </c>
      <c r="AI136" s="33">
        <f t="shared" si="19"/>
        <v>4.7548219955203259E-2</v>
      </c>
      <c r="AJ136" s="33">
        <f t="shared" si="20"/>
        <v>0</v>
      </c>
      <c r="AL136">
        <v>44002</v>
      </c>
      <c r="AO136" t="s">
        <v>685</v>
      </c>
      <c r="AP136" t="s">
        <v>686</v>
      </c>
      <c r="AQ136">
        <v>2.2464916844701913E-4</v>
      </c>
      <c r="AR136">
        <f t="shared" si="21"/>
        <v>2.2464916844701914E-2</v>
      </c>
      <c r="AS136">
        <v>3200</v>
      </c>
    </row>
    <row r="137" spans="1:45" ht="14.45" hidden="1" x14ac:dyDescent="0.3">
      <c r="A137">
        <v>3902</v>
      </c>
      <c r="B137" t="s">
        <v>413</v>
      </c>
      <c r="C137">
        <v>44206</v>
      </c>
      <c r="D137">
        <v>5.4112600000000002E-3</v>
      </c>
      <c r="E137" t="s">
        <v>995</v>
      </c>
      <c r="F137">
        <f t="shared" si="16"/>
        <v>2.7056300000000001E-3</v>
      </c>
      <c r="H137">
        <v>3901</v>
      </c>
      <c r="I137" t="s">
        <v>411</v>
      </c>
      <c r="J137">
        <v>99183</v>
      </c>
      <c r="K137" t="s">
        <v>1078</v>
      </c>
      <c r="L137">
        <v>1.4923650000000001E-3</v>
      </c>
      <c r="M137" s="33">
        <f t="shared" si="17"/>
        <v>1.6776300000000001E-3</v>
      </c>
      <c r="N137" s="33">
        <f t="shared" si="18"/>
        <v>0</v>
      </c>
      <c r="P137">
        <v>3901</v>
      </c>
      <c r="Q137" t="s">
        <v>411</v>
      </c>
      <c r="R137">
        <v>99466</v>
      </c>
      <c r="S137" t="s">
        <v>1173</v>
      </c>
      <c r="T137">
        <v>8.4980000000000003E-5</v>
      </c>
      <c r="V137">
        <v>44002</v>
      </c>
      <c r="W137" t="s">
        <v>681</v>
      </c>
      <c r="X137" t="s">
        <v>682</v>
      </c>
      <c r="Y137">
        <v>0.15103407307219582</v>
      </c>
      <c r="Z137" s="40">
        <f t="shared" si="14"/>
        <v>3.4481550000000001E-3</v>
      </c>
      <c r="AA137" s="40">
        <f t="shared" si="15"/>
        <v>5.2078889423425739E-4</v>
      </c>
      <c r="AD137">
        <v>44012</v>
      </c>
      <c r="AF137" t="s">
        <v>777</v>
      </c>
      <c r="AG137" t="s">
        <v>778</v>
      </c>
      <c r="AH137">
        <v>3.5184460127422965E-3</v>
      </c>
      <c r="AI137" s="33">
        <f t="shared" si="19"/>
        <v>4.7548219955203259E-2</v>
      </c>
      <c r="AJ137" s="33">
        <f t="shared" si="20"/>
        <v>0</v>
      </c>
      <c r="AL137">
        <v>44002</v>
      </c>
      <c r="AO137" t="s">
        <v>691</v>
      </c>
      <c r="AP137" t="s">
        <v>692</v>
      </c>
      <c r="AQ137">
        <v>1.5717119541258321E-3</v>
      </c>
      <c r="AR137">
        <f t="shared" si="21"/>
        <v>0.1571711954125832</v>
      </c>
      <c r="AS137">
        <v>3201</v>
      </c>
    </row>
    <row r="138" spans="1:45" ht="14.45" hidden="1" x14ac:dyDescent="0.3">
      <c r="A138">
        <v>3902</v>
      </c>
      <c r="B138" t="s">
        <v>413</v>
      </c>
      <c r="C138">
        <v>44208</v>
      </c>
      <c r="D138">
        <v>3.88266E-3</v>
      </c>
      <c r="E138" t="s">
        <v>1177</v>
      </c>
      <c r="F138">
        <f t="shared" si="16"/>
        <v>1.94133E-3</v>
      </c>
      <c r="H138">
        <v>3902</v>
      </c>
      <c r="I138" t="s">
        <v>413</v>
      </c>
      <c r="J138">
        <v>99183</v>
      </c>
      <c r="K138" t="s">
        <v>1078</v>
      </c>
      <c r="L138">
        <v>1.85265E-4</v>
      </c>
      <c r="M138" s="33">
        <f t="shared" si="17"/>
        <v>1.6776300000000001E-3</v>
      </c>
      <c r="N138" s="33">
        <f t="shared" si="18"/>
        <v>1.6776300000000001E-3</v>
      </c>
      <c r="P138">
        <v>3901</v>
      </c>
      <c r="Q138" t="s">
        <v>411</v>
      </c>
      <c r="R138">
        <v>99472</v>
      </c>
      <c r="S138" t="s">
        <v>1174</v>
      </c>
      <c r="T138">
        <v>6.8869999999999996E-5</v>
      </c>
      <c r="V138">
        <v>44002</v>
      </c>
      <c r="W138" t="s">
        <v>685</v>
      </c>
      <c r="X138" t="s">
        <v>686</v>
      </c>
      <c r="Y138">
        <v>4.4063741342536621E-2</v>
      </c>
      <c r="Z138" s="40">
        <f t="shared" si="14"/>
        <v>3.4481550000000001E-3</v>
      </c>
      <c r="AA138" s="40">
        <f t="shared" si="15"/>
        <v>1.5193861002897436E-4</v>
      </c>
      <c r="AD138">
        <v>44015</v>
      </c>
      <c r="AF138" t="s">
        <v>777</v>
      </c>
      <c r="AG138" t="s">
        <v>778</v>
      </c>
      <c r="AH138">
        <v>7.0358141925481029E-3</v>
      </c>
      <c r="AI138" s="33">
        <f t="shared" si="19"/>
        <v>4.7548219955203259E-2</v>
      </c>
      <c r="AJ138" s="33">
        <f t="shared" si="20"/>
        <v>0</v>
      </c>
      <c r="AL138">
        <v>44002</v>
      </c>
      <c r="AO138" t="s">
        <v>697</v>
      </c>
      <c r="AP138" t="s">
        <v>698</v>
      </c>
      <c r="AQ138">
        <v>7.5269107869767109E-4</v>
      </c>
      <c r="AR138">
        <f t="shared" si="21"/>
        <v>7.5269107869767107E-2</v>
      </c>
      <c r="AS138">
        <v>3202</v>
      </c>
    </row>
    <row r="139" spans="1:45" ht="14.45" hidden="1" x14ac:dyDescent="0.3">
      <c r="A139">
        <v>3902</v>
      </c>
      <c r="B139" t="s">
        <v>413</v>
      </c>
      <c r="C139">
        <v>44211</v>
      </c>
      <c r="D139">
        <v>5.4159E-4</v>
      </c>
      <c r="E139" t="s">
        <v>996</v>
      </c>
      <c r="F139">
        <f t="shared" si="16"/>
        <v>2.70795E-4</v>
      </c>
      <c r="H139">
        <v>3902</v>
      </c>
      <c r="I139" t="s">
        <v>413</v>
      </c>
      <c r="J139">
        <v>99184</v>
      </c>
      <c r="K139" t="s">
        <v>1123</v>
      </c>
      <c r="L139">
        <v>1.0558E-4</v>
      </c>
      <c r="M139" s="33">
        <f t="shared" si="17"/>
        <v>1.0558E-4</v>
      </c>
      <c r="N139" s="33">
        <f t="shared" si="18"/>
        <v>1.0558E-4</v>
      </c>
      <c r="P139">
        <v>3901</v>
      </c>
      <c r="Q139" t="s">
        <v>411</v>
      </c>
      <c r="R139">
        <v>99475</v>
      </c>
      <c r="S139" t="s">
        <v>1175</v>
      </c>
      <c r="T139">
        <v>4.1489999999999997E-5</v>
      </c>
      <c r="V139">
        <v>44002</v>
      </c>
      <c r="W139" t="s">
        <v>689</v>
      </c>
      <c r="X139" t="s">
        <v>690</v>
      </c>
      <c r="Y139">
        <v>0.30500235183997942</v>
      </c>
      <c r="Z139" s="40">
        <f t="shared" si="14"/>
        <v>3.4481550000000001E-3</v>
      </c>
      <c r="AA139" s="40">
        <f t="shared" si="15"/>
        <v>1.0516953845087842E-3</v>
      </c>
      <c r="AD139">
        <v>44011</v>
      </c>
      <c r="AF139" t="s">
        <v>777</v>
      </c>
      <c r="AG139" t="s">
        <v>778</v>
      </c>
      <c r="AH139">
        <v>3.6192689750357644E-2</v>
      </c>
      <c r="AI139" s="33">
        <f t="shared" si="19"/>
        <v>4.7548219955203259E-2</v>
      </c>
      <c r="AJ139" s="33">
        <f t="shared" si="20"/>
        <v>4.7548219955203259E-2</v>
      </c>
      <c r="AL139">
        <v>44006</v>
      </c>
      <c r="AO139" t="s">
        <v>717</v>
      </c>
      <c r="AP139" t="s">
        <v>718</v>
      </c>
      <c r="AQ139">
        <v>5.0916488876705385E-3</v>
      </c>
      <c r="AR139">
        <f t="shared" si="21"/>
        <v>0.5091648887670539</v>
      </c>
      <c r="AS139">
        <v>3203</v>
      </c>
    </row>
    <row r="140" spans="1:45" ht="14.45" hidden="1" x14ac:dyDescent="0.3">
      <c r="A140">
        <v>3902</v>
      </c>
      <c r="B140" t="s">
        <v>413</v>
      </c>
      <c r="C140">
        <v>44212</v>
      </c>
      <c r="D140">
        <v>1.2457799999999999E-3</v>
      </c>
      <c r="E140" t="s">
        <v>563</v>
      </c>
      <c r="F140">
        <f t="shared" si="16"/>
        <v>6.2288999999999997E-4</v>
      </c>
      <c r="H140">
        <v>3901</v>
      </c>
      <c r="I140" t="s">
        <v>411</v>
      </c>
      <c r="J140">
        <v>99185</v>
      </c>
      <c r="K140" t="s">
        <v>575</v>
      </c>
      <c r="L140">
        <v>1.0476675E-2</v>
      </c>
      <c r="M140" s="33">
        <f t="shared" si="17"/>
        <v>1.0476675E-2</v>
      </c>
      <c r="N140" s="33">
        <f t="shared" si="18"/>
        <v>1.0476675E-2</v>
      </c>
      <c r="P140">
        <v>3901</v>
      </c>
      <c r="Q140" t="s">
        <v>411</v>
      </c>
      <c r="R140">
        <v>99476</v>
      </c>
      <c r="S140" t="s">
        <v>1176</v>
      </c>
      <c r="T140">
        <v>3.1294999999999998E-5</v>
      </c>
      <c r="V140">
        <v>44002</v>
      </c>
      <c r="W140" t="s">
        <v>691</v>
      </c>
      <c r="X140" t="s">
        <v>692</v>
      </c>
      <c r="Y140">
        <v>0.30829549187105593</v>
      </c>
      <c r="Z140" s="40">
        <f t="shared" si="14"/>
        <v>3.4481550000000001E-3</v>
      </c>
      <c r="AA140" s="40">
        <f t="shared" si="15"/>
        <v>1.063050641772641E-3</v>
      </c>
      <c r="AD140">
        <v>44014</v>
      </c>
      <c r="AF140" t="s">
        <v>783</v>
      </c>
      <c r="AG140" t="s">
        <v>784</v>
      </c>
      <c r="AH140">
        <v>3.8216671349322579E-4</v>
      </c>
      <c r="AI140" s="33">
        <f t="shared" si="19"/>
        <v>2.2679681970292687E-2</v>
      </c>
      <c r="AJ140" s="33">
        <f t="shared" si="20"/>
        <v>0</v>
      </c>
      <c r="AL140">
        <v>44006</v>
      </c>
      <c r="AO140" t="s">
        <v>723</v>
      </c>
      <c r="AP140" t="s">
        <v>724</v>
      </c>
      <c r="AQ140">
        <v>8.7477037756459874E-3</v>
      </c>
      <c r="AR140">
        <f t="shared" si="21"/>
        <v>0.87477037756459874</v>
      </c>
      <c r="AS140">
        <v>3204</v>
      </c>
    </row>
    <row r="141" spans="1:45" ht="14.45" hidden="1" x14ac:dyDescent="0.3">
      <c r="A141">
        <v>3902</v>
      </c>
      <c r="B141" t="s">
        <v>413</v>
      </c>
      <c r="C141">
        <v>44218</v>
      </c>
      <c r="D141">
        <v>1.5168000000000001E-4</v>
      </c>
      <c r="E141" t="s">
        <v>1178</v>
      </c>
      <c r="F141">
        <f t="shared" si="16"/>
        <v>7.5840000000000006E-5</v>
      </c>
      <c r="H141">
        <v>3901</v>
      </c>
      <c r="I141" t="s">
        <v>411</v>
      </c>
      <c r="J141">
        <v>99187</v>
      </c>
      <c r="K141" t="s">
        <v>1161</v>
      </c>
      <c r="L141">
        <v>3.9410999999999998E-4</v>
      </c>
      <c r="M141" s="33">
        <f t="shared" si="17"/>
        <v>4.4788E-4</v>
      </c>
      <c r="N141" s="33">
        <f t="shared" si="18"/>
        <v>0</v>
      </c>
      <c r="P141">
        <v>3902</v>
      </c>
      <c r="Q141" t="s">
        <v>413</v>
      </c>
      <c r="R141">
        <v>99481</v>
      </c>
      <c r="S141" t="s">
        <v>1186</v>
      </c>
      <c r="T141">
        <v>3.5516500000000001E-4</v>
      </c>
      <c r="V141">
        <v>44002</v>
      </c>
      <c r="W141" t="s">
        <v>695</v>
      </c>
      <c r="X141" t="s">
        <v>696</v>
      </c>
      <c r="Y141">
        <v>4.3962075164110735E-2</v>
      </c>
      <c r="Z141" s="40">
        <f t="shared" si="14"/>
        <v>3.4481550000000001E-3</v>
      </c>
      <c r="AA141" s="40">
        <f t="shared" si="15"/>
        <v>1.5158804928750425E-4</v>
      </c>
      <c r="AD141">
        <v>44012</v>
      </c>
      <c r="AF141" t="s">
        <v>783</v>
      </c>
      <c r="AG141" t="s">
        <v>784</v>
      </c>
      <c r="AH141">
        <v>1.6782204117740216E-3</v>
      </c>
      <c r="AI141" s="33">
        <f t="shared" si="19"/>
        <v>2.2679681970292687E-2</v>
      </c>
      <c r="AJ141" s="33">
        <f t="shared" si="20"/>
        <v>0</v>
      </c>
      <c r="AL141">
        <v>44010</v>
      </c>
      <c r="AO141" t="s">
        <v>739</v>
      </c>
      <c r="AP141" t="s">
        <v>740</v>
      </c>
      <c r="AQ141">
        <v>2.2209146604476582E-4</v>
      </c>
      <c r="AR141">
        <f t="shared" si="21"/>
        <v>2.2209146604476582E-2</v>
      </c>
      <c r="AS141">
        <v>449</v>
      </c>
    </row>
    <row r="142" spans="1:45" ht="14.45" hidden="1" x14ac:dyDescent="0.3">
      <c r="A142">
        <v>3902</v>
      </c>
      <c r="B142" t="s">
        <v>413</v>
      </c>
      <c r="C142">
        <v>44226</v>
      </c>
      <c r="D142">
        <v>7.9608999999999995E-4</v>
      </c>
      <c r="E142" t="s">
        <v>1179</v>
      </c>
      <c r="F142">
        <f t="shared" si="16"/>
        <v>3.9804499999999997E-4</v>
      </c>
      <c r="H142">
        <v>3902</v>
      </c>
      <c r="I142" t="s">
        <v>413</v>
      </c>
      <c r="J142">
        <v>99187</v>
      </c>
      <c r="K142" t="s">
        <v>1161</v>
      </c>
      <c r="L142">
        <v>5.3770000000000002E-5</v>
      </c>
      <c r="M142" s="33">
        <f t="shared" si="17"/>
        <v>4.4788E-4</v>
      </c>
      <c r="N142" s="33">
        <f t="shared" si="18"/>
        <v>4.4788E-4</v>
      </c>
      <c r="P142">
        <v>3902</v>
      </c>
      <c r="Q142" t="s">
        <v>413</v>
      </c>
      <c r="R142">
        <v>99485</v>
      </c>
      <c r="S142" t="s">
        <v>1035</v>
      </c>
      <c r="T142">
        <v>4.8245000000000003E-5</v>
      </c>
      <c r="V142">
        <v>44002</v>
      </c>
      <c r="W142" t="s">
        <v>697</v>
      </c>
      <c r="X142" t="s">
        <v>698</v>
      </c>
      <c r="Y142">
        <v>0.14764226671012154</v>
      </c>
      <c r="Z142" s="40">
        <f t="shared" si="14"/>
        <v>3.4481550000000001E-3</v>
      </c>
      <c r="AA142" s="40">
        <f t="shared" si="15"/>
        <v>5.0909342016783917E-4</v>
      </c>
      <c r="AD142">
        <v>44015</v>
      </c>
      <c r="AF142" t="s">
        <v>783</v>
      </c>
      <c r="AG142" t="s">
        <v>784</v>
      </c>
      <c r="AH142">
        <v>3.3559384533147704E-3</v>
      </c>
      <c r="AI142" s="33">
        <f t="shared" si="19"/>
        <v>2.2679681970292687E-2</v>
      </c>
      <c r="AJ142" s="33">
        <f t="shared" si="20"/>
        <v>0</v>
      </c>
      <c r="AL142">
        <v>44022</v>
      </c>
      <c r="AO142" t="s">
        <v>747</v>
      </c>
      <c r="AP142" t="s">
        <v>748</v>
      </c>
      <c r="AQ142">
        <v>6.1594866425898826E-4</v>
      </c>
      <c r="AR142">
        <f t="shared" si="21"/>
        <v>6.1594866425898828E-2</v>
      </c>
      <c r="AS142">
        <v>608</v>
      </c>
    </row>
    <row r="143" spans="1:45" ht="14.45" hidden="1" x14ac:dyDescent="0.3">
      <c r="A143">
        <v>3902</v>
      </c>
      <c r="B143" t="s">
        <v>413</v>
      </c>
      <c r="C143">
        <v>44232</v>
      </c>
      <c r="D143">
        <v>3.5207000000000001E-4</v>
      </c>
      <c r="E143" t="s">
        <v>1180</v>
      </c>
      <c r="F143">
        <f t="shared" si="16"/>
        <v>1.76035E-4</v>
      </c>
      <c r="H143">
        <v>3901</v>
      </c>
      <c r="I143" t="s">
        <v>411</v>
      </c>
      <c r="J143">
        <v>99193</v>
      </c>
      <c r="K143" t="s">
        <v>1162</v>
      </c>
      <c r="L143">
        <v>2.0263500000000001E-3</v>
      </c>
      <c r="M143" s="33">
        <f t="shared" si="17"/>
        <v>2.0263500000000001E-3</v>
      </c>
      <c r="N143" s="33">
        <f t="shared" si="18"/>
        <v>2.0263500000000001E-3</v>
      </c>
      <c r="V143">
        <v>44003</v>
      </c>
      <c r="W143" t="s">
        <v>687</v>
      </c>
      <c r="X143" t="s">
        <v>688</v>
      </c>
      <c r="Y143">
        <v>0.30206848965755173</v>
      </c>
      <c r="Z143" s="40" t="e">
        <f t="shared" si="14"/>
        <v>#N/A</v>
      </c>
      <c r="AA143" s="40" t="e">
        <f t="shared" si="15"/>
        <v>#N/A</v>
      </c>
      <c r="AD143">
        <v>44011</v>
      </c>
      <c r="AF143" t="s">
        <v>783</v>
      </c>
      <c r="AG143" t="s">
        <v>784</v>
      </c>
      <c r="AH143">
        <v>1.7263356391710668E-2</v>
      </c>
      <c r="AI143" s="33">
        <f t="shared" si="19"/>
        <v>2.2679681970292687E-2</v>
      </c>
      <c r="AJ143" s="33">
        <f t="shared" si="20"/>
        <v>2.2679681970292687E-2</v>
      </c>
      <c r="AL143">
        <v>44022</v>
      </c>
      <c r="AO143" t="s">
        <v>795</v>
      </c>
      <c r="AP143" t="s">
        <v>796</v>
      </c>
      <c r="AQ143">
        <v>2.5174700294177191E-4</v>
      </c>
      <c r="AR143">
        <f t="shared" si="21"/>
        <v>2.5174700294177191E-2</v>
      </c>
      <c r="AS143">
        <v>596</v>
      </c>
    </row>
    <row r="144" spans="1:45" ht="14.45" hidden="1" x14ac:dyDescent="0.3">
      <c r="A144">
        <v>3902</v>
      </c>
      <c r="B144" t="s">
        <v>413</v>
      </c>
      <c r="C144">
        <v>44235</v>
      </c>
      <c r="D144">
        <v>3.2422000000000001E-4</v>
      </c>
      <c r="E144" t="s">
        <v>1147</v>
      </c>
      <c r="F144">
        <f t="shared" si="16"/>
        <v>1.6211E-4</v>
      </c>
      <c r="H144">
        <v>3901</v>
      </c>
      <c r="I144" t="s">
        <v>411</v>
      </c>
      <c r="J144">
        <v>99194</v>
      </c>
      <c r="K144" t="s">
        <v>1163</v>
      </c>
      <c r="L144">
        <v>8.0674999999999996E-5</v>
      </c>
      <c r="M144" s="33">
        <f t="shared" si="17"/>
        <v>8.0674999999999996E-5</v>
      </c>
      <c r="N144" s="33">
        <f t="shared" si="18"/>
        <v>8.0674999999999996E-5</v>
      </c>
      <c r="V144">
        <v>44003</v>
      </c>
      <c r="W144" t="s">
        <v>693</v>
      </c>
      <c r="X144" t="s">
        <v>694</v>
      </c>
      <c r="Y144">
        <v>0.61000494997525012</v>
      </c>
      <c r="Z144" s="40" t="e">
        <f t="shared" si="14"/>
        <v>#N/A</v>
      </c>
      <c r="AA144" s="40" t="e">
        <f t="shared" si="15"/>
        <v>#N/A</v>
      </c>
      <c r="AD144">
        <v>44016</v>
      </c>
      <c r="AF144" t="s">
        <v>857</v>
      </c>
      <c r="AG144" t="s">
        <v>858</v>
      </c>
      <c r="AH144">
        <v>2.3287469294735843E-6</v>
      </c>
      <c r="AI144" s="33">
        <f t="shared" si="19"/>
        <v>2.3287469294735843E-6</v>
      </c>
      <c r="AJ144" s="33">
        <f t="shared" si="20"/>
        <v>2.3287469294735843E-6</v>
      </c>
      <c r="AL144">
        <v>44022</v>
      </c>
      <c r="AO144" t="s">
        <v>805</v>
      </c>
      <c r="AP144" t="s">
        <v>806</v>
      </c>
      <c r="AQ144">
        <v>2.5632595013494155E-4</v>
      </c>
      <c r="AR144">
        <f t="shared" si="21"/>
        <v>2.5632595013494155E-2</v>
      </c>
      <c r="AS144">
        <v>59</v>
      </c>
    </row>
    <row r="145" spans="1:45" ht="14.45" hidden="1" x14ac:dyDescent="0.3">
      <c r="A145">
        <v>3902</v>
      </c>
      <c r="B145" t="s">
        <v>413</v>
      </c>
      <c r="C145">
        <v>44269</v>
      </c>
      <c r="D145">
        <v>1.2995000000000001E-3</v>
      </c>
      <c r="E145" t="s">
        <v>1164</v>
      </c>
      <c r="F145">
        <f t="shared" si="16"/>
        <v>6.4975000000000005E-4</v>
      </c>
      <c r="H145">
        <v>3902</v>
      </c>
      <c r="I145" t="s">
        <v>413</v>
      </c>
      <c r="J145">
        <v>99207</v>
      </c>
      <c r="K145" t="s">
        <v>1075</v>
      </c>
      <c r="L145">
        <v>2.2463499999999999E-4</v>
      </c>
      <c r="M145" s="33">
        <f t="shared" si="17"/>
        <v>2.2463499999999999E-4</v>
      </c>
      <c r="N145" s="33">
        <f t="shared" si="18"/>
        <v>2.2463499999999999E-4</v>
      </c>
      <c r="V145">
        <v>44003</v>
      </c>
      <c r="W145" t="s">
        <v>699</v>
      </c>
      <c r="X145" t="s">
        <v>700</v>
      </c>
      <c r="Y145">
        <v>8.7926560367198162E-2</v>
      </c>
      <c r="Z145" s="40" t="e">
        <f t="shared" si="14"/>
        <v>#N/A</v>
      </c>
      <c r="AA145" s="40" t="e">
        <f t="shared" si="15"/>
        <v>#N/A</v>
      </c>
      <c r="AD145">
        <v>44016</v>
      </c>
      <c r="AF145" t="s">
        <v>863</v>
      </c>
      <c r="AG145" t="s">
        <v>864</v>
      </c>
      <c r="AH145">
        <v>1.7575399485053392E-5</v>
      </c>
      <c r="AI145" s="33">
        <f t="shared" si="19"/>
        <v>1.7575399485053392E-5</v>
      </c>
      <c r="AJ145" s="33">
        <f t="shared" si="20"/>
        <v>1.7575399485053392E-5</v>
      </c>
      <c r="AL145">
        <v>44010</v>
      </c>
      <c r="AO145" t="s">
        <v>745</v>
      </c>
      <c r="AP145" t="s">
        <v>746</v>
      </c>
      <c r="AQ145">
        <v>2.7051331467777462E-4</v>
      </c>
      <c r="AR145">
        <f t="shared" si="21"/>
        <v>2.7051331467777461E-2</v>
      </c>
      <c r="AS145">
        <v>648</v>
      </c>
    </row>
    <row r="146" spans="1:45" ht="14.45" hidden="1" x14ac:dyDescent="0.3">
      <c r="A146">
        <v>3902</v>
      </c>
      <c r="B146" t="s">
        <v>413</v>
      </c>
      <c r="C146">
        <v>44259</v>
      </c>
      <c r="D146">
        <v>3.0023000000000002E-4</v>
      </c>
      <c r="E146" t="s">
        <v>1151</v>
      </c>
      <c r="F146">
        <f t="shared" si="16"/>
        <v>1.5011500000000001E-4</v>
      </c>
      <c r="H146">
        <v>3902</v>
      </c>
      <c r="I146" t="s">
        <v>413</v>
      </c>
      <c r="J146">
        <v>99209</v>
      </c>
      <c r="K146" t="s">
        <v>672</v>
      </c>
      <c r="L146">
        <v>2.1824499999999999E-4</v>
      </c>
      <c r="M146" s="33">
        <f t="shared" si="17"/>
        <v>2.1824499999999999E-4</v>
      </c>
      <c r="N146" s="33">
        <f t="shared" si="18"/>
        <v>2.1824499999999999E-4</v>
      </c>
      <c r="V146">
        <v>44004</v>
      </c>
      <c r="W146" t="s">
        <v>681</v>
      </c>
      <c r="X146" t="s">
        <v>682</v>
      </c>
      <c r="Y146">
        <v>9.5654769499752615E-2</v>
      </c>
      <c r="Z146" s="40" t="e">
        <f t="shared" si="14"/>
        <v>#N/A</v>
      </c>
      <c r="AA146" s="40" t="e">
        <f t="shared" si="15"/>
        <v>#N/A</v>
      </c>
      <c r="AD146">
        <v>44016</v>
      </c>
      <c r="AF146" t="s">
        <v>869</v>
      </c>
      <c r="AG146" t="s">
        <v>870</v>
      </c>
      <c r="AH146">
        <v>2.6527403180164509E-5</v>
      </c>
      <c r="AI146" s="33">
        <f t="shared" si="19"/>
        <v>2.6527403180164509E-5</v>
      </c>
      <c r="AJ146" s="33">
        <f t="shared" si="20"/>
        <v>2.6527403180164509E-5</v>
      </c>
      <c r="AL146">
        <v>44010</v>
      </c>
      <c r="AO146" t="s">
        <v>741</v>
      </c>
      <c r="AP146" t="s">
        <v>742</v>
      </c>
      <c r="AQ146">
        <v>7.1568619848625639E-4</v>
      </c>
      <c r="AR146">
        <f t="shared" si="21"/>
        <v>7.1568619848625642E-2</v>
      </c>
      <c r="AS146">
        <v>524</v>
      </c>
    </row>
    <row r="147" spans="1:45" ht="14.45" hidden="1" x14ac:dyDescent="0.3">
      <c r="A147">
        <v>3902</v>
      </c>
      <c r="B147" t="s">
        <v>413</v>
      </c>
      <c r="C147">
        <v>44264</v>
      </c>
      <c r="D147">
        <v>4.0454999999999999E-4</v>
      </c>
      <c r="E147" t="s">
        <v>1181</v>
      </c>
      <c r="F147">
        <f t="shared" si="16"/>
        <v>2.02275E-4</v>
      </c>
      <c r="H147">
        <v>3901</v>
      </c>
      <c r="I147" t="s">
        <v>411</v>
      </c>
      <c r="J147">
        <v>99210</v>
      </c>
      <c r="K147" t="s">
        <v>1032</v>
      </c>
      <c r="L147">
        <v>2.0991E-4</v>
      </c>
      <c r="M147" s="33">
        <f t="shared" si="17"/>
        <v>6.3448499999999995E-4</v>
      </c>
      <c r="N147" s="33">
        <f t="shared" si="18"/>
        <v>0</v>
      </c>
      <c r="V147">
        <v>44004</v>
      </c>
      <c r="W147" t="s">
        <v>685</v>
      </c>
      <c r="X147" t="s">
        <v>686</v>
      </c>
      <c r="Y147">
        <v>2.7906723460456237E-2</v>
      </c>
      <c r="Z147" s="40" t="e">
        <f t="shared" si="14"/>
        <v>#N/A</v>
      </c>
      <c r="AA147" s="40" t="e">
        <f t="shared" si="15"/>
        <v>#N/A</v>
      </c>
      <c r="AD147">
        <v>44016</v>
      </c>
      <c r="AF147" t="s">
        <v>875</v>
      </c>
      <c r="AG147" t="s">
        <v>876</v>
      </c>
      <c r="AH147">
        <v>1.4789411658822377E-5</v>
      </c>
      <c r="AI147" s="33">
        <f t="shared" si="19"/>
        <v>1.4789411658822377E-5</v>
      </c>
      <c r="AJ147" s="33">
        <f t="shared" si="20"/>
        <v>1.4789411658822377E-5</v>
      </c>
      <c r="AL147">
        <v>44022</v>
      </c>
      <c r="AO147" t="s">
        <v>761</v>
      </c>
      <c r="AP147" t="s">
        <v>762</v>
      </c>
      <c r="AQ147">
        <v>1.1550474836895352E-3</v>
      </c>
      <c r="AR147">
        <f t="shared" si="21"/>
        <v>0.11550474836895352</v>
      </c>
      <c r="AS147">
        <v>44</v>
      </c>
    </row>
    <row r="148" spans="1:45" ht="14.45" hidden="1" x14ac:dyDescent="0.3">
      <c r="A148">
        <v>3902</v>
      </c>
      <c r="B148" t="s">
        <v>413</v>
      </c>
      <c r="C148">
        <v>44265</v>
      </c>
      <c r="D148">
        <v>2.9158E-4</v>
      </c>
      <c r="E148" t="s">
        <v>1025</v>
      </c>
      <c r="F148">
        <f t="shared" si="16"/>
        <v>1.4579E-4</v>
      </c>
      <c r="H148">
        <v>3902</v>
      </c>
      <c r="I148" t="s">
        <v>413</v>
      </c>
      <c r="J148">
        <v>99210</v>
      </c>
      <c r="K148" t="s">
        <v>1032</v>
      </c>
      <c r="L148">
        <v>4.2457500000000001E-4</v>
      </c>
      <c r="M148" s="33">
        <f t="shared" si="17"/>
        <v>6.3448499999999995E-4</v>
      </c>
      <c r="N148" s="33">
        <f t="shared" si="18"/>
        <v>6.3448499999999995E-4</v>
      </c>
      <c r="V148">
        <v>44004</v>
      </c>
      <c r="W148" t="s">
        <v>687</v>
      </c>
      <c r="X148" t="s">
        <v>688</v>
      </c>
      <c r="Y148">
        <v>9.5656262281173243E-2</v>
      </c>
      <c r="Z148" s="40" t="e">
        <f t="shared" si="14"/>
        <v>#N/A</v>
      </c>
      <c r="AA148" s="40" t="e">
        <f t="shared" si="15"/>
        <v>#N/A</v>
      </c>
      <c r="AD148">
        <v>44005</v>
      </c>
      <c r="AF148" t="s">
        <v>685</v>
      </c>
      <c r="AG148" t="s">
        <v>686</v>
      </c>
      <c r="AH148">
        <v>7.2710558418044769E-5</v>
      </c>
      <c r="AI148" s="33">
        <f t="shared" si="19"/>
        <v>2.2464916844701913E-4</v>
      </c>
      <c r="AJ148" s="33">
        <f t="shared" si="20"/>
        <v>0</v>
      </c>
      <c r="AL148">
        <v>44010</v>
      </c>
      <c r="AO148" t="s">
        <v>709</v>
      </c>
      <c r="AP148" t="s">
        <v>710</v>
      </c>
      <c r="AQ148">
        <v>1.3777042838428104E-3</v>
      </c>
      <c r="AR148">
        <f t="shared" si="21"/>
        <v>0.13777042838428102</v>
      </c>
      <c r="AS148">
        <v>717</v>
      </c>
    </row>
    <row r="149" spans="1:45" ht="14.45" hidden="1" x14ac:dyDescent="0.3">
      <c r="A149">
        <v>3902</v>
      </c>
      <c r="B149" t="s">
        <v>413</v>
      </c>
      <c r="C149">
        <v>44267</v>
      </c>
      <c r="D149">
        <v>1.9366000000000001E-4</v>
      </c>
      <c r="E149" t="s">
        <v>1182</v>
      </c>
      <c r="F149">
        <f t="shared" si="16"/>
        <v>9.6830000000000006E-5</v>
      </c>
      <c r="H149">
        <v>3901</v>
      </c>
      <c r="I149" t="s">
        <v>411</v>
      </c>
      <c r="J149">
        <v>99211</v>
      </c>
      <c r="K149" t="s">
        <v>578</v>
      </c>
      <c r="L149">
        <v>7.1625000000000006E-5</v>
      </c>
      <c r="M149" s="33">
        <f t="shared" si="17"/>
        <v>1.425527E-2</v>
      </c>
      <c r="N149" s="33">
        <f t="shared" si="18"/>
        <v>0</v>
      </c>
      <c r="V149">
        <v>44004</v>
      </c>
      <c r="W149" t="s">
        <v>689</v>
      </c>
      <c r="X149" t="s">
        <v>690</v>
      </c>
      <c r="Y149">
        <v>0.19316596385514867</v>
      </c>
      <c r="Z149" s="40" t="e">
        <f t="shared" si="14"/>
        <v>#N/A</v>
      </c>
      <c r="AA149" s="40" t="e">
        <f t="shared" si="15"/>
        <v>#N/A</v>
      </c>
      <c r="AD149">
        <v>44002</v>
      </c>
      <c r="AF149" t="s">
        <v>685</v>
      </c>
      <c r="AG149" t="s">
        <v>686</v>
      </c>
      <c r="AH149">
        <v>1.5193861002897436E-4</v>
      </c>
      <c r="AI149" s="33">
        <f t="shared" si="19"/>
        <v>2.2464916844701913E-4</v>
      </c>
      <c r="AJ149" s="33">
        <f t="shared" si="20"/>
        <v>2.2464916844701913E-4</v>
      </c>
      <c r="AL149">
        <v>44002</v>
      </c>
      <c r="AO149" t="s">
        <v>681</v>
      </c>
      <c r="AP149" t="s">
        <v>682</v>
      </c>
      <c r="AQ149">
        <v>7.6998835122823008E-4</v>
      </c>
      <c r="AR149">
        <f t="shared" si="21"/>
        <v>7.6998835122823003E-2</v>
      </c>
      <c r="AS149">
        <v>605</v>
      </c>
    </row>
    <row r="150" spans="1:45" ht="14.45" hidden="1" x14ac:dyDescent="0.3">
      <c r="A150">
        <v>3902</v>
      </c>
      <c r="B150" t="s">
        <v>413</v>
      </c>
      <c r="C150">
        <v>45102</v>
      </c>
      <c r="D150">
        <v>5.3054999999999997E-4</v>
      </c>
      <c r="E150" t="s">
        <v>586</v>
      </c>
      <c r="F150">
        <f t="shared" si="16"/>
        <v>2.6527499999999998E-4</v>
      </c>
      <c r="H150">
        <v>3902</v>
      </c>
      <c r="I150" t="s">
        <v>413</v>
      </c>
      <c r="J150">
        <v>99211</v>
      </c>
      <c r="K150" t="s">
        <v>578</v>
      </c>
      <c r="L150">
        <v>1.4183645E-2</v>
      </c>
      <c r="M150" s="33">
        <f t="shared" si="17"/>
        <v>1.425527E-2</v>
      </c>
      <c r="N150" s="33">
        <f t="shared" si="18"/>
        <v>1.425527E-2</v>
      </c>
      <c r="V150">
        <v>44004</v>
      </c>
      <c r="W150" t="s">
        <v>691</v>
      </c>
      <c r="X150" t="s">
        <v>692</v>
      </c>
      <c r="Y150">
        <v>0.19525529512059239</v>
      </c>
      <c r="Z150" s="40" t="e">
        <f t="shared" si="14"/>
        <v>#N/A</v>
      </c>
      <c r="AA150" s="40" t="e">
        <f t="shared" si="15"/>
        <v>#N/A</v>
      </c>
      <c r="AD150">
        <v>44005</v>
      </c>
      <c r="AF150" t="s">
        <v>691</v>
      </c>
      <c r="AG150" t="s">
        <v>692</v>
      </c>
      <c r="AH150">
        <v>5.0866131235319115E-4</v>
      </c>
      <c r="AI150" s="33">
        <f t="shared" si="19"/>
        <v>1.5717119541258321E-3</v>
      </c>
      <c r="AJ150" s="33">
        <f t="shared" si="20"/>
        <v>0</v>
      </c>
      <c r="AL150">
        <v>44022</v>
      </c>
      <c r="AO150" t="s">
        <v>793</v>
      </c>
      <c r="AP150" t="s">
        <v>794</v>
      </c>
      <c r="AQ150">
        <v>3.1017681032310804E-4</v>
      </c>
      <c r="AR150">
        <f t="shared" si="21"/>
        <v>3.1017681032310805E-2</v>
      </c>
      <c r="AS150">
        <v>3205</v>
      </c>
    </row>
    <row r="151" spans="1:45" ht="14.45" hidden="1" x14ac:dyDescent="0.3">
      <c r="A151">
        <v>3902</v>
      </c>
      <c r="B151" t="s">
        <v>413</v>
      </c>
      <c r="C151">
        <v>45202</v>
      </c>
      <c r="D151">
        <v>3.7669E-4</v>
      </c>
      <c r="E151" t="s">
        <v>565</v>
      </c>
      <c r="F151">
        <f t="shared" si="16"/>
        <v>1.88345E-4</v>
      </c>
      <c r="H151">
        <v>3901</v>
      </c>
      <c r="I151" t="s">
        <v>411</v>
      </c>
      <c r="J151">
        <v>99214</v>
      </c>
      <c r="K151" t="s">
        <v>1124</v>
      </c>
      <c r="L151">
        <v>2.5125499999999998E-4</v>
      </c>
      <c r="M151" s="33">
        <f t="shared" si="17"/>
        <v>2.5125499999999998E-4</v>
      </c>
      <c r="N151" s="33">
        <f t="shared" si="18"/>
        <v>2.5125499999999998E-4</v>
      </c>
      <c r="V151">
        <v>44004</v>
      </c>
      <c r="W151" t="s">
        <v>693</v>
      </c>
      <c r="X151" t="s">
        <v>694</v>
      </c>
      <c r="Y151">
        <v>0.19316712510016662</v>
      </c>
      <c r="Z151" s="40" t="e">
        <f t="shared" si="14"/>
        <v>#N/A</v>
      </c>
      <c r="AA151" s="40" t="e">
        <f t="shared" si="15"/>
        <v>#N/A</v>
      </c>
      <c r="AD151">
        <v>44002</v>
      </c>
      <c r="AF151" t="s">
        <v>691</v>
      </c>
      <c r="AG151" t="s">
        <v>692</v>
      </c>
      <c r="AH151">
        <v>1.063050641772641E-3</v>
      </c>
      <c r="AI151" s="33">
        <f t="shared" si="19"/>
        <v>1.5717119541258321E-3</v>
      </c>
      <c r="AJ151" s="33">
        <f t="shared" si="20"/>
        <v>1.5717119541258321E-3</v>
      </c>
      <c r="AL151">
        <v>44022</v>
      </c>
      <c r="AO151" t="s">
        <v>809</v>
      </c>
      <c r="AP151" t="s">
        <v>810</v>
      </c>
      <c r="AQ151">
        <v>3.2638839234093542E-3</v>
      </c>
      <c r="AR151">
        <f t="shared" si="21"/>
        <v>0.32638839234093542</v>
      </c>
      <c r="AS151">
        <v>3206</v>
      </c>
    </row>
    <row r="152" spans="1:45" ht="14.45" hidden="1" x14ac:dyDescent="0.3">
      <c r="A152">
        <v>3902</v>
      </c>
      <c r="B152" t="s">
        <v>413</v>
      </c>
      <c r="C152">
        <v>45207</v>
      </c>
      <c r="D152">
        <v>1.9964000000000001E-4</v>
      </c>
      <c r="E152" t="s">
        <v>1074</v>
      </c>
      <c r="F152">
        <f t="shared" si="16"/>
        <v>9.9820000000000003E-5</v>
      </c>
      <c r="H152">
        <v>3901</v>
      </c>
      <c r="I152" t="s">
        <v>411</v>
      </c>
      <c r="J152">
        <v>99218</v>
      </c>
      <c r="K152" t="s">
        <v>1037</v>
      </c>
      <c r="L152">
        <v>6.3995E-5</v>
      </c>
      <c r="M152" s="33">
        <f t="shared" si="17"/>
        <v>6.3995E-5</v>
      </c>
      <c r="N152" s="33">
        <f t="shared" si="18"/>
        <v>6.3995E-5</v>
      </c>
      <c r="V152">
        <v>44004</v>
      </c>
      <c r="W152" t="s">
        <v>695</v>
      </c>
      <c r="X152" t="s">
        <v>696</v>
      </c>
      <c r="Y152">
        <v>2.7846374612157283E-2</v>
      </c>
      <c r="Z152" s="40" t="e">
        <f t="shared" si="14"/>
        <v>#N/A</v>
      </c>
      <c r="AA152" s="40" t="e">
        <f t="shared" si="15"/>
        <v>#N/A</v>
      </c>
      <c r="AD152">
        <v>44005</v>
      </c>
      <c r="AF152" t="s">
        <v>697</v>
      </c>
      <c r="AG152" t="s">
        <v>698</v>
      </c>
      <c r="AH152">
        <v>2.4359765852983189E-4</v>
      </c>
      <c r="AI152" s="33">
        <f t="shared" si="19"/>
        <v>7.5269107869767109E-4</v>
      </c>
      <c r="AJ152" s="33">
        <f t="shared" si="20"/>
        <v>0</v>
      </c>
      <c r="AL152">
        <v>44002</v>
      </c>
      <c r="AO152" t="s">
        <v>689</v>
      </c>
      <c r="AP152" t="s">
        <v>690</v>
      </c>
      <c r="AQ152">
        <v>1.5549332597493432E-3</v>
      </c>
      <c r="AR152">
        <f t="shared" si="21"/>
        <v>0.15549332597493432</v>
      </c>
      <c r="AS152">
        <v>601</v>
      </c>
    </row>
    <row r="153" spans="1:45" ht="14.45" hidden="1" x14ac:dyDescent="0.3">
      <c r="A153">
        <v>3902</v>
      </c>
      <c r="B153" t="s">
        <v>413</v>
      </c>
      <c r="C153">
        <v>45208</v>
      </c>
      <c r="D153">
        <v>7.0317000000000003E-4</v>
      </c>
      <c r="E153" t="s">
        <v>986</v>
      </c>
      <c r="F153">
        <f t="shared" si="16"/>
        <v>3.5158500000000002E-4</v>
      </c>
      <c r="H153">
        <v>3901</v>
      </c>
      <c r="I153" t="s">
        <v>411</v>
      </c>
      <c r="J153">
        <v>99219</v>
      </c>
      <c r="K153" t="s">
        <v>579</v>
      </c>
      <c r="L153">
        <v>8.5950000000000002E-5</v>
      </c>
      <c r="M153" s="33">
        <f t="shared" si="17"/>
        <v>8.5950000000000002E-5</v>
      </c>
      <c r="N153" s="33">
        <f t="shared" si="18"/>
        <v>8.5950000000000002E-5</v>
      </c>
      <c r="V153">
        <v>44004</v>
      </c>
      <c r="W153" t="s">
        <v>697</v>
      </c>
      <c r="X153" t="s">
        <v>698</v>
      </c>
      <c r="Y153">
        <v>9.3503930982744718E-2</v>
      </c>
      <c r="Z153" s="40" t="e">
        <f t="shared" si="14"/>
        <v>#N/A</v>
      </c>
      <c r="AA153" s="40" t="e">
        <f t="shared" si="15"/>
        <v>#N/A</v>
      </c>
      <c r="AD153">
        <v>44002</v>
      </c>
      <c r="AF153" t="s">
        <v>697</v>
      </c>
      <c r="AG153" t="s">
        <v>698</v>
      </c>
      <c r="AH153">
        <v>5.0909342016783917E-4</v>
      </c>
      <c r="AI153" s="33">
        <f t="shared" si="19"/>
        <v>7.5269107869767109E-4</v>
      </c>
      <c r="AJ153" s="33">
        <f t="shared" si="20"/>
        <v>7.5269107869767109E-4</v>
      </c>
      <c r="AL153">
        <v>44006</v>
      </c>
      <c r="AO153" t="s">
        <v>715</v>
      </c>
      <c r="AP153" t="s">
        <v>716</v>
      </c>
      <c r="AQ153">
        <v>8.2197593593661741E-3</v>
      </c>
      <c r="AR153">
        <f t="shared" si="21"/>
        <v>0.82197593593661744</v>
      </c>
      <c r="AS153">
        <v>604</v>
      </c>
    </row>
    <row r="154" spans="1:45" ht="14.45" hidden="1" x14ac:dyDescent="0.3">
      <c r="A154">
        <v>3902</v>
      </c>
      <c r="B154" t="s">
        <v>413</v>
      </c>
      <c r="C154">
        <v>50275</v>
      </c>
      <c r="D154">
        <v>6.0085E-4</v>
      </c>
      <c r="E154" t="s">
        <v>1183</v>
      </c>
      <c r="F154">
        <f t="shared" si="16"/>
        <v>3.00425E-4</v>
      </c>
      <c r="H154">
        <v>3901</v>
      </c>
      <c r="I154" t="s">
        <v>411</v>
      </c>
      <c r="J154">
        <v>99222</v>
      </c>
      <c r="K154" t="s">
        <v>975</v>
      </c>
      <c r="L154">
        <v>3.0202000000000001E-4</v>
      </c>
      <c r="M154" s="33">
        <f t="shared" si="17"/>
        <v>3.0202000000000001E-4</v>
      </c>
      <c r="N154" s="33">
        <f t="shared" si="18"/>
        <v>3.0202000000000001E-4</v>
      </c>
      <c r="V154">
        <v>44004</v>
      </c>
      <c r="W154" t="s">
        <v>699</v>
      </c>
      <c r="X154" t="s">
        <v>700</v>
      </c>
      <c r="Y154">
        <v>2.7846688672344844E-2</v>
      </c>
      <c r="Z154" s="40" t="e">
        <f t="shared" si="14"/>
        <v>#N/A</v>
      </c>
      <c r="AA154" s="40" t="e">
        <f t="shared" si="15"/>
        <v>#N/A</v>
      </c>
      <c r="AD154">
        <v>44007</v>
      </c>
      <c r="AF154" t="s">
        <v>717</v>
      </c>
      <c r="AG154" t="s">
        <v>718</v>
      </c>
      <c r="AH154">
        <v>6.0329310329290447E-5</v>
      </c>
      <c r="AI154" s="33">
        <f t="shared" si="19"/>
        <v>5.0916488876705385E-3</v>
      </c>
      <c r="AJ154" s="33">
        <f t="shared" si="20"/>
        <v>0</v>
      </c>
      <c r="AL154">
        <v>44006</v>
      </c>
      <c r="AO154" t="s">
        <v>721</v>
      </c>
      <c r="AP154" t="s">
        <v>722</v>
      </c>
      <c r="AQ154">
        <v>6.3129150168705316E-3</v>
      </c>
      <c r="AR154">
        <f t="shared" si="21"/>
        <v>0.63129150168705317</v>
      </c>
      <c r="AS154">
        <v>603</v>
      </c>
    </row>
    <row r="155" spans="1:45" ht="14.45" hidden="1" x14ac:dyDescent="0.3">
      <c r="A155">
        <v>3902</v>
      </c>
      <c r="B155" t="s">
        <v>413</v>
      </c>
      <c r="C155">
        <v>98074</v>
      </c>
      <c r="D155">
        <v>1.8837699999999999E-2</v>
      </c>
      <c r="E155" t="s">
        <v>671</v>
      </c>
      <c r="F155">
        <f t="shared" si="16"/>
        <v>9.4188499999999994E-3</v>
      </c>
      <c r="H155">
        <v>3901</v>
      </c>
      <c r="I155" t="s">
        <v>411</v>
      </c>
      <c r="J155">
        <v>99223</v>
      </c>
      <c r="K155" t="s">
        <v>976</v>
      </c>
      <c r="L155">
        <v>3.8485000000000002E-5</v>
      </c>
      <c r="M155" s="33">
        <f t="shared" si="17"/>
        <v>3.8485000000000002E-5</v>
      </c>
      <c r="N155" s="33">
        <f t="shared" si="18"/>
        <v>3.8485000000000002E-5</v>
      </c>
      <c r="V155">
        <v>44004</v>
      </c>
      <c r="W155" t="s">
        <v>707</v>
      </c>
      <c r="X155" t="s">
        <v>708</v>
      </c>
      <c r="Y155">
        <v>2.4806975049800561E-2</v>
      </c>
      <c r="Z155" s="40" t="e">
        <f t="shared" si="14"/>
        <v>#N/A</v>
      </c>
      <c r="AA155" s="40" t="e">
        <f t="shared" si="15"/>
        <v>#N/A</v>
      </c>
      <c r="AD155">
        <v>44009</v>
      </c>
      <c r="AF155" t="s">
        <v>717</v>
      </c>
      <c r="AG155" t="s">
        <v>718</v>
      </c>
      <c r="AH155">
        <v>6.3376973476976105E-4</v>
      </c>
      <c r="AI155" s="33">
        <f t="shared" si="19"/>
        <v>5.0916488876705385E-3</v>
      </c>
      <c r="AJ155" s="33">
        <f t="shared" si="20"/>
        <v>0</v>
      </c>
      <c r="AL155">
        <v>44011</v>
      </c>
      <c r="AO155" t="s">
        <v>769</v>
      </c>
      <c r="AP155" t="s">
        <v>770</v>
      </c>
      <c r="AQ155">
        <v>3.9544671970800561E-2</v>
      </c>
      <c r="AR155">
        <f t="shared" si="21"/>
        <v>3.954467197080056</v>
      </c>
      <c r="AS155">
        <v>610</v>
      </c>
    </row>
    <row r="156" spans="1:45" ht="14.45" hidden="1" x14ac:dyDescent="0.3">
      <c r="A156">
        <v>3902</v>
      </c>
      <c r="B156" t="s">
        <v>413</v>
      </c>
      <c r="C156">
        <v>98096</v>
      </c>
      <c r="D156">
        <v>3.0561999999999999E-4</v>
      </c>
      <c r="E156" t="s">
        <v>1028</v>
      </c>
      <c r="F156">
        <f t="shared" si="16"/>
        <v>1.5281E-4</v>
      </c>
      <c r="H156">
        <v>3902</v>
      </c>
      <c r="I156" t="s">
        <v>413</v>
      </c>
      <c r="J156">
        <v>99228</v>
      </c>
      <c r="K156" t="s">
        <v>1184</v>
      </c>
      <c r="L156">
        <v>1.3896000000000001E-4</v>
      </c>
      <c r="M156" s="33">
        <f t="shared" si="17"/>
        <v>1.3896000000000001E-4</v>
      </c>
      <c r="N156" s="33">
        <f t="shared" si="18"/>
        <v>1.3896000000000001E-4</v>
      </c>
      <c r="V156">
        <v>44004</v>
      </c>
      <c r="W156" t="s">
        <v>709</v>
      </c>
      <c r="X156" t="s">
        <v>710</v>
      </c>
      <c r="Y156">
        <v>2.5189891365662694E-2</v>
      </c>
      <c r="Z156" s="40" t="e">
        <f t="shared" si="14"/>
        <v>#N/A</v>
      </c>
      <c r="AA156" s="40" t="e">
        <f t="shared" si="15"/>
        <v>#N/A</v>
      </c>
      <c r="AD156">
        <v>44010</v>
      </c>
      <c r="AF156" t="s">
        <v>717</v>
      </c>
      <c r="AG156" t="s">
        <v>718</v>
      </c>
      <c r="AH156">
        <v>1.9811852735964752E-3</v>
      </c>
      <c r="AI156" s="33">
        <f t="shared" si="19"/>
        <v>5.0916488876705385E-3</v>
      </c>
      <c r="AJ156" s="33">
        <f t="shared" si="20"/>
        <v>0</v>
      </c>
      <c r="AL156">
        <v>44011</v>
      </c>
      <c r="AO156" t="s">
        <v>775</v>
      </c>
      <c r="AP156" t="s">
        <v>776</v>
      </c>
      <c r="AQ156">
        <v>3.3349718975300285E-2</v>
      </c>
      <c r="AR156">
        <f t="shared" si="21"/>
        <v>3.3349718975300284</v>
      </c>
      <c r="AS156">
        <v>599</v>
      </c>
    </row>
    <row r="157" spans="1:45" ht="14.45" hidden="1" x14ac:dyDescent="0.3">
      <c r="A157">
        <v>3902</v>
      </c>
      <c r="B157" t="s">
        <v>413</v>
      </c>
      <c r="C157">
        <v>98110</v>
      </c>
      <c r="D157">
        <v>4.7197200000000002E-2</v>
      </c>
      <c r="E157" t="s">
        <v>568</v>
      </c>
      <c r="F157">
        <f t="shared" si="16"/>
        <v>2.3598600000000001E-2</v>
      </c>
      <c r="H157">
        <v>3902</v>
      </c>
      <c r="I157" t="s">
        <v>413</v>
      </c>
      <c r="J157">
        <v>99229</v>
      </c>
      <c r="K157" t="s">
        <v>998</v>
      </c>
      <c r="L157">
        <v>2.00595E-4</v>
      </c>
      <c r="M157" s="33">
        <f t="shared" si="17"/>
        <v>2.00595E-4</v>
      </c>
      <c r="N157" s="33">
        <f t="shared" si="18"/>
        <v>2.00595E-4</v>
      </c>
      <c r="V157">
        <v>44005</v>
      </c>
      <c r="W157" t="s">
        <v>681</v>
      </c>
      <c r="X157" t="s">
        <v>682</v>
      </c>
      <c r="Y157">
        <v>8.558717048059522E-2</v>
      </c>
      <c r="Z157" s="40">
        <f t="shared" si="14"/>
        <v>2.911645E-3</v>
      </c>
      <c r="AA157" s="40">
        <f t="shared" si="15"/>
        <v>2.4919945699397269E-4</v>
      </c>
      <c r="AD157">
        <v>44006</v>
      </c>
      <c r="AF157" t="s">
        <v>717</v>
      </c>
      <c r="AG157" t="s">
        <v>718</v>
      </c>
      <c r="AH157">
        <v>2.4163645689750119E-3</v>
      </c>
      <c r="AI157" s="33">
        <f t="shared" si="19"/>
        <v>5.0916488876705385E-3</v>
      </c>
      <c r="AJ157" s="33">
        <f t="shared" si="20"/>
        <v>5.0916488876705385E-3</v>
      </c>
      <c r="AL157">
        <v>44022</v>
      </c>
      <c r="AO157" t="s">
        <v>815</v>
      </c>
      <c r="AP157" t="s">
        <v>816</v>
      </c>
      <c r="AQ157">
        <v>2.1391213376463192E-5</v>
      </c>
      <c r="AR157">
        <f t="shared" si="21"/>
        <v>2.1391213376463192E-3</v>
      </c>
      <c r="AS157">
        <v>1079</v>
      </c>
    </row>
    <row r="158" spans="1:45" ht="14.45" hidden="1" x14ac:dyDescent="0.3">
      <c r="A158">
        <v>3902</v>
      </c>
      <c r="B158" t="s">
        <v>413</v>
      </c>
      <c r="C158">
        <v>98123</v>
      </c>
      <c r="D158">
        <v>5.9935400000000003E-3</v>
      </c>
      <c r="E158" t="s">
        <v>969</v>
      </c>
      <c r="F158">
        <f t="shared" si="16"/>
        <v>2.9967700000000002E-3</v>
      </c>
      <c r="H158">
        <v>3901</v>
      </c>
      <c r="I158" t="s">
        <v>411</v>
      </c>
      <c r="J158">
        <v>99232</v>
      </c>
      <c r="K158" t="s">
        <v>674</v>
      </c>
      <c r="L158">
        <v>3.4635999999999998E-4</v>
      </c>
      <c r="M158" s="33">
        <f t="shared" si="17"/>
        <v>1.3242549999999999E-3</v>
      </c>
      <c r="N158" s="33">
        <f t="shared" si="18"/>
        <v>0</v>
      </c>
      <c r="V158">
        <v>44005</v>
      </c>
      <c r="W158" t="s">
        <v>685</v>
      </c>
      <c r="X158" t="s">
        <v>686</v>
      </c>
      <c r="Y158">
        <v>2.4972329531259739E-2</v>
      </c>
      <c r="Z158" s="40">
        <f t="shared" si="14"/>
        <v>2.911645E-3</v>
      </c>
      <c r="AA158" s="40">
        <f t="shared" si="15"/>
        <v>7.2710558418044769E-5</v>
      </c>
      <c r="AD158">
        <v>44007</v>
      </c>
      <c r="AF158" t="s">
        <v>723</v>
      </c>
      <c r="AG158" t="s">
        <v>724</v>
      </c>
      <c r="AH158">
        <v>1.0364535359528767E-4</v>
      </c>
      <c r="AI158" s="33">
        <f t="shared" si="19"/>
        <v>8.7477037756459874E-3</v>
      </c>
      <c r="AJ158" s="33">
        <f t="shared" si="20"/>
        <v>0</v>
      </c>
      <c r="AL158">
        <v>44015</v>
      </c>
      <c r="AO158" t="s">
        <v>819</v>
      </c>
      <c r="AP158" t="s">
        <v>820</v>
      </c>
      <c r="AQ158">
        <v>1.3097855201384703E-4</v>
      </c>
      <c r="AR158">
        <f t="shared" si="21"/>
        <v>1.3097855201384703E-2</v>
      </c>
      <c r="AS158">
        <v>3207</v>
      </c>
    </row>
    <row r="159" spans="1:45" ht="14.45" hidden="1" x14ac:dyDescent="0.3">
      <c r="A159">
        <v>3902</v>
      </c>
      <c r="B159" t="s">
        <v>413</v>
      </c>
      <c r="C159">
        <v>98129</v>
      </c>
      <c r="D159">
        <v>2.84871E-3</v>
      </c>
      <c r="E159" t="s">
        <v>569</v>
      </c>
      <c r="F159">
        <f t="shared" si="16"/>
        <v>1.424355E-3</v>
      </c>
      <c r="H159">
        <v>3902</v>
      </c>
      <c r="I159" t="s">
        <v>413</v>
      </c>
      <c r="J159">
        <v>99232</v>
      </c>
      <c r="K159" t="s">
        <v>674</v>
      </c>
      <c r="L159">
        <v>9.7789499999999989E-4</v>
      </c>
      <c r="M159" s="33">
        <f t="shared" si="17"/>
        <v>1.3242549999999999E-3</v>
      </c>
      <c r="N159" s="33">
        <f t="shared" si="18"/>
        <v>1.3242549999999999E-3</v>
      </c>
      <c r="V159">
        <v>44005</v>
      </c>
      <c r="W159" t="s">
        <v>687</v>
      </c>
      <c r="X159" t="s">
        <v>688</v>
      </c>
      <c r="Y159">
        <v>8.5584377408455661E-2</v>
      </c>
      <c r="Z159" s="40">
        <f t="shared" si="14"/>
        <v>2.911645E-3</v>
      </c>
      <c r="AA159" s="40">
        <f t="shared" si="15"/>
        <v>2.4919132455944291E-4</v>
      </c>
      <c r="AD159">
        <v>44009</v>
      </c>
      <c r="AF159" t="s">
        <v>723</v>
      </c>
      <c r="AG159" t="s">
        <v>724</v>
      </c>
      <c r="AH159">
        <v>1.088856750070728E-3</v>
      </c>
      <c r="AI159" s="33">
        <f t="shared" si="19"/>
        <v>8.7477037756459874E-3</v>
      </c>
      <c r="AJ159" s="33">
        <f t="shared" si="20"/>
        <v>0</v>
      </c>
      <c r="AL159">
        <v>44015</v>
      </c>
      <c r="AO159" t="s">
        <v>825</v>
      </c>
      <c r="AP159" t="s">
        <v>826</v>
      </c>
      <c r="AQ159">
        <v>1.2656516572183364E-3</v>
      </c>
      <c r="AR159">
        <f t="shared" si="21"/>
        <v>0.12656516572183363</v>
      </c>
      <c r="AS159">
        <v>3208</v>
      </c>
    </row>
    <row r="160" spans="1:45" ht="14.45" hidden="1" x14ac:dyDescent="0.3">
      <c r="A160">
        <v>3902</v>
      </c>
      <c r="B160" t="s">
        <v>413</v>
      </c>
      <c r="C160">
        <v>99130</v>
      </c>
      <c r="D160">
        <v>2.7995E-4</v>
      </c>
      <c r="E160" t="s">
        <v>1158</v>
      </c>
      <c r="F160">
        <f t="shared" si="16"/>
        <v>1.39975E-4</v>
      </c>
      <c r="H160">
        <v>3901</v>
      </c>
      <c r="I160" t="s">
        <v>411</v>
      </c>
      <c r="J160">
        <v>99233</v>
      </c>
      <c r="K160" t="s">
        <v>999</v>
      </c>
      <c r="L160">
        <v>5.0120000000000001E-5</v>
      </c>
      <c r="M160" s="33">
        <f t="shared" si="17"/>
        <v>1.090195E-3</v>
      </c>
      <c r="N160" s="33">
        <f t="shared" si="18"/>
        <v>0</v>
      </c>
      <c r="V160">
        <v>44005</v>
      </c>
      <c r="W160" t="s">
        <v>689</v>
      </c>
      <c r="X160" t="s">
        <v>690</v>
      </c>
      <c r="Y160">
        <v>0.17283627476583135</v>
      </c>
      <c r="Z160" s="40">
        <f t="shared" si="14"/>
        <v>2.911645E-3</v>
      </c>
      <c r="AA160" s="40">
        <f t="shared" si="15"/>
        <v>5.0323787524055909E-4</v>
      </c>
      <c r="AD160">
        <v>44010</v>
      </c>
      <c r="AF160" t="s">
        <v>723</v>
      </c>
      <c r="AG160" t="s">
        <v>724</v>
      </c>
      <c r="AH160">
        <v>3.4038679461808581E-3</v>
      </c>
      <c r="AI160" s="33">
        <f t="shared" si="19"/>
        <v>8.7477037756459874E-3</v>
      </c>
      <c r="AJ160" s="33">
        <f t="shared" si="20"/>
        <v>0</v>
      </c>
      <c r="AL160">
        <v>44015</v>
      </c>
      <c r="AO160" t="s">
        <v>829</v>
      </c>
      <c r="AP160" t="s">
        <v>830</v>
      </c>
      <c r="AQ160">
        <v>5.0927859989995843E-4</v>
      </c>
      <c r="AR160">
        <f t="shared" si="21"/>
        <v>5.0927859989995841E-2</v>
      </c>
      <c r="AS160">
        <v>3209</v>
      </c>
    </row>
    <row r="161" spans="1:45" ht="14.45" hidden="1" x14ac:dyDescent="0.3">
      <c r="A161">
        <v>3902</v>
      </c>
      <c r="B161" t="s">
        <v>413</v>
      </c>
      <c r="C161">
        <v>99146</v>
      </c>
      <c r="D161">
        <v>2.733936E-2</v>
      </c>
      <c r="E161" t="s">
        <v>1159</v>
      </c>
      <c r="F161">
        <f t="shared" si="16"/>
        <v>1.366968E-2</v>
      </c>
      <c r="H161">
        <v>3902</v>
      </c>
      <c r="I161" t="s">
        <v>413</v>
      </c>
      <c r="J161">
        <v>99233</v>
      </c>
      <c r="K161" t="s">
        <v>999</v>
      </c>
      <c r="L161">
        <v>1.0400749999999999E-3</v>
      </c>
      <c r="M161" s="33">
        <f t="shared" si="17"/>
        <v>1.090195E-3</v>
      </c>
      <c r="N161" s="33">
        <f t="shared" si="18"/>
        <v>1.090195E-3</v>
      </c>
      <c r="V161">
        <v>44005</v>
      </c>
      <c r="W161" t="s">
        <v>691</v>
      </c>
      <c r="X161" t="s">
        <v>692</v>
      </c>
      <c r="Y161">
        <v>0.17469894590624582</v>
      </c>
      <c r="Z161" s="40">
        <f t="shared" si="14"/>
        <v>2.911645E-3</v>
      </c>
      <c r="AA161" s="40">
        <f t="shared" si="15"/>
        <v>5.0866131235319115E-4</v>
      </c>
      <c r="AD161">
        <v>44006</v>
      </c>
      <c r="AF161" t="s">
        <v>723</v>
      </c>
      <c r="AG161" t="s">
        <v>724</v>
      </c>
      <c r="AH161">
        <v>4.1513337257991145E-3</v>
      </c>
      <c r="AI161" s="33">
        <f t="shared" si="19"/>
        <v>8.7477037756459874E-3</v>
      </c>
      <c r="AJ161" s="33">
        <f t="shared" si="20"/>
        <v>8.7477037756459874E-3</v>
      </c>
      <c r="AL161">
        <v>44011</v>
      </c>
      <c r="AO161" t="s">
        <v>727</v>
      </c>
      <c r="AP161" t="s">
        <v>728</v>
      </c>
      <c r="AQ161">
        <v>8.3505165008432546E-3</v>
      </c>
      <c r="AR161">
        <f t="shared" si="21"/>
        <v>0.83505165008432547</v>
      </c>
      <c r="AS161">
        <v>598</v>
      </c>
    </row>
    <row r="162" spans="1:45" ht="14.45" hidden="1" x14ac:dyDescent="0.3">
      <c r="A162">
        <v>3902</v>
      </c>
      <c r="B162" t="s">
        <v>413</v>
      </c>
      <c r="C162">
        <v>99147</v>
      </c>
      <c r="D162">
        <v>1.7213999999999999E-4</v>
      </c>
      <c r="E162" t="s">
        <v>572</v>
      </c>
      <c r="F162">
        <f t="shared" si="16"/>
        <v>8.6069999999999994E-5</v>
      </c>
      <c r="H162">
        <v>3901</v>
      </c>
      <c r="I162" t="s">
        <v>411</v>
      </c>
      <c r="J162">
        <v>99247</v>
      </c>
      <c r="K162" t="s">
        <v>581</v>
      </c>
      <c r="L162">
        <v>2.2651999999999999E-4</v>
      </c>
      <c r="M162" s="33">
        <f t="shared" si="17"/>
        <v>0.16755755999999999</v>
      </c>
      <c r="N162" s="33">
        <f t="shared" si="18"/>
        <v>0</v>
      </c>
      <c r="V162">
        <v>44005</v>
      </c>
      <c r="W162" t="s">
        <v>693</v>
      </c>
      <c r="X162" t="s">
        <v>694</v>
      </c>
      <c r="Y162">
        <v>0.17283227216839187</v>
      </c>
      <c r="Z162" s="40">
        <f t="shared" si="14"/>
        <v>2.911645E-3</v>
      </c>
      <c r="AA162" s="40">
        <f t="shared" si="15"/>
        <v>5.032262210977373E-4</v>
      </c>
      <c r="AD162">
        <v>44021</v>
      </c>
      <c r="AF162" t="s">
        <v>739</v>
      </c>
      <c r="AG162" t="s">
        <v>740</v>
      </c>
      <c r="AH162">
        <v>1.6999316136240722E-5</v>
      </c>
      <c r="AI162" s="33">
        <f t="shared" si="19"/>
        <v>2.2209146604476582E-4</v>
      </c>
      <c r="AJ162" s="33">
        <f t="shared" si="20"/>
        <v>0</v>
      </c>
      <c r="AL162">
        <v>44015</v>
      </c>
      <c r="AO162" t="s">
        <v>835</v>
      </c>
      <c r="AP162" t="s">
        <v>836</v>
      </c>
      <c r="AQ162">
        <v>5.9446200364259953E-5</v>
      </c>
      <c r="AR162">
        <f t="shared" si="21"/>
        <v>5.9446200364259953E-3</v>
      </c>
      <c r="AS162">
        <v>3210</v>
      </c>
    </row>
    <row r="163" spans="1:45" ht="14.45" hidden="1" x14ac:dyDescent="0.3">
      <c r="A163">
        <v>3902</v>
      </c>
      <c r="B163" t="s">
        <v>413</v>
      </c>
      <c r="C163">
        <v>99151</v>
      </c>
      <c r="D163">
        <v>3.8348000000000001E-4</v>
      </c>
      <c r="E163" t="s">
        <v>1160</v>
      </c>
      <c r="F163">
        <f t="shared" si="16"/>
        <v>1.9174E-4</v>
      </c>
      <c r="H163">
        <v>3902</v>
      </c>
      <c r="I163" t="s">
        <v>413</v>
      </c>
      <c r="J163">
        <v>99247</v>
      </c>
      <c r="K163" t="s">
        <v>581</v>
      </c>
      <c r="L163">
        <v>0.16733103999999999</v>
      </c>
      <c r="M163" s="33">
        <f t="shared" si="17"/>
        <v>0.16755755999999999</v>
      </c>
      <c r="N163" s="33">
        <f t="shared" si="18"/>
        <v>0.16755755999999999</v>
      </c>
      <c r="V163">
        <v>44005</v>
      </c>
      <c r="W163" t="s">
        <v>695</v>
      </c>
      <c r="X163" t="s">
        <v>696</v>
      </c>
      <c r="Y163">
        <v>2.4914447347721993E-2</v>
      </c>
      <c r="Z163" s="40">
        <f t="shared" si="14"/>
        <v>2.911645E-3</v>
      </c>
      <c r="AA163" s="40">
        <f t="shared" si="15"/>
        <v>7.2542026047757997E-5</v>
      </c>
      <c r="AD163">
        <v>44009</v>
      </c>
      <c r="AF163" t="s">
        <v>739</v>
      </c>
      <c r="AG163" t="s">
        <v>740</v>
      </c>
      <c r="AH163">
        <v>1.7867085972533512E-5</v>
      </c>
      <c r="AI163" s="33">
        <f t="shared" si="19"/>
        <v>2.2209146604476582E-4</v>
      </c>
      <c r="AJ163" s="33">
        <f t="shared" si="20"/>
        <v>0</v>
      </c>
      <c r="AL163">
        <v>44015</v>
      </c>
      <c r="AO163" t="s">
        <v>839</v>
      </c>
      <c r="AP163" t="s">
        <v>840</v>
      </c>
      <c r="AQ163">
        <v>1.8050664006492361E-3</v>
      </c>
      <c r="AR163">
        <f t="shared" si="21"/>
        <v>0.18050664006492362</v>
      </c>
      <c r="AS163">
        <v>3211</v>
      </c>
    </row>
    <row r="164" spans="1:45" ht="14.45" hidden="1" x14ac:dyDescent="0.3">
      <c r="A164">
        <v>3902</v>
      </c>
      <c r="B164" t="s">
        <v>413</v>
      </c>
      <c r="C164">
        <v>99172</v>
      </c>
      <c r="D164">
        <v>6.7608000000000002E-4</v>
      </c>
      <c r="E164" t="s">
        <v>971</v>
      </c>
      <c r="F164">
        <f t="shared" si="16"/>
        <v>3.3804000000000001E-4</v>
      </c>
      <c r="H164">
        <v>3902</v>
      </c>
      <c r="I164" t="s">
        <v>413</v>
      </c>
      <c r="J164">
        <v>99252</v>
      </c>
      <c r="K164" t="s">
        <v>675</v>
      </c>
      <c r="L164">
        <v>4.4215900000000004E-3</v>
      </c>
      <c r="M164" s="33">
        <f t="shared" si="17"/>
        <v>4.4215900000000004E-3</v>
      </c>
      <c r="N164" s="33">
        <f t="shared" si="18"/>
        <v>4.4215900000000004E-3</v>
      </c>
      <c r="V164">
        <v>44005</v>
      </c>
      <c r="W164" t="s">
        <v>697</v>
      </c>
      <c r="X164" t="s">
        <v>698</v>
      </c>
      <c r="Y164">
        <v>8.3663241408149652E-2</v>
      </c>
      <c r="Z164" s="40">
        <f t="shared" si="14"/>
        <v>2.911645E-3</v>
      </c>
      <c r="AA164" s="40">
        <f t="shared" si="15"/>
        <v>2.4359765852983189E-4</v>
      </c>
      <c r="AD164">
        <v>44010</v>
      </c>
      <c r="AF164" t="s">
        <v>739</v>
      </c>
      <c r="AG164" t="s">
        <v>740</v>
      </c>
      <c r="AH164">
        <v>1.8722506393599158E-4</v>
      </c>
      <c r="AI164" s="33">
        <f t="shared" si="19"/>
        <v>2.2209146604476582E-4</v>
      </c>
      <c r="AJ164" s="33">
        <f t="shared" si="20"/>
        <v>2.2209146604476582E-4</v>
      </c>
      <c r="AL164">
        <v>44015</v>
      </c>
      <c r="AO164" t="s">
        <v>841</v>
      </c>
      <c r="AP164" t="s">
        <v>842</v>
      </c>
      <c r="AQ164">
        <v>8.7339518597292338E-4</v>
      </c>
      <c r="AR164">
        <f t="shared" si="21"/>
        <v>8.7339518597292332E-2</v>
      </c>
      <c r="AS164">
        <v>3212</v>
      </c>
    </row>
    <row r="165" spans="1:45" ht="14.45" hidden="1" x14ac:dyDescent="0.3">
      <c r="A165">
        <v>3902</v>
      </c>
      <c r="B165" t="s">
        <v>413</v>
      </c>
      <c r="C165">
        <v>99183</v>
      </c>
      <c r="D165">
        <v>3.7052999999999999E-4</v>
      </c>
      <c r="E165" t="s">
        <v>1078</v>
      </c>
      <c r="F165">
        <f t="shared" si="16"/>
        <v>1.85265E-4</v>
      </c>
      <c r="H165">
        <v>3901</v>
      </c>
      <c r="I165" t="s">
        <v>411</v>
      </c>
      <c r="J165">
        <v>99274</v>
      </c>
      <c r="K165" t="s">
        <v>1056</v>
      </c>
      <c r="L165">
        <v>1.11735E-4</v>
      </c>
      <c r="M165" s="33">
        <f t="shared" si="17"/>
        <v>1.11735E-4</v>
      </c>
      <c r="N165" s="33">
        <f t="shared" si="18"/>
        <v>1.11735E-4</v>
      </c>
      <c r="V165">
        <v>44005</v>
      </c>
      <c r="W165" t="s">
        <v>699</v>
      </c>
      <c r="X165" t="s">
        <v>700</v>
      </c>
      <c r="Y165">
        <v>2.4908878519531417E-2</v>
      </c>
      <c r="Z165" s="40">
        <f t="shared" si="14"/>
        <v>2.911645E-3</v>
      </c>
      <c r="AA165" s="40">
        <f t="shared" si="15"/>
        <v>7.2525811597001059E-5</v>
      </c>
      <c r="AD165">
        <v>44021</v>
      </c>
      <c r="AF165" t="s">
        <v>747</v>
      </c>
      <c r="AG165" t="s">
        <v>748</v>
      </c>
      <c r="AH165">
        <v>3.0388852761103152E-7</v>
      </c>
      <c r="AI165" s="33">
        <f t="shared" si="19"/>
        <v>6.1594866425898826E-4</v>
      </c>
      <c r="AJ165" s="33">
        <f t="shared" si="20"/>
        <v>0</v>
      </c>
      <c r="AL165">
        <v>44022</v>
      </c>
      <c r="AO165" t="s">
        <v>803</v>
      </c>
      <c r="AP165" t="s">
        <v>804</v>
      </c>
      <c r="AQ165">
        <v>1.2629724042958641E-4</v>
      </c>
      <c r="AR165">
        <f t="shared" si="21"/>
        <v>1.262972404295864E-2</v>
      </c>
      <c r="AS165">
        <v>36</v>
      </c>
    </row>
    <row r="166" spans="1:45" ht="14.45" hidden="1" x14ac:dyDescent="0.3">
      <c r="A166">
        <v>3902</v>
      </c>
      <c r="B166" t="s">
        <v>413</v>
      </c>
      <c r="C166">
        <v>99184</v>
      </c>
      <c r="D166">
        <v>2.1116E-4</v>
      </c>
      <c r="E166" t="s">
        <v>1123</v>
      </c>
      <c r="F166">
        <f t="shared" si="16"/>
        <v>1.0558E-4</v>
      </c>
      <c r="H166">
        <v>3902</v>
      </c>
      <c r="I166" t="s">
        <v>413</v>
      </c>
      <c r="J166">
        <v>99276</v>
      </c>
      <c r="K166" t="s">
        <v>1007</v>
      </c>
      <c r="L166">
        <v>1.1881E-4</v>
      </c>
      <c r="M166" s="33">
        <f t="shared" si="17"/>
        <v>1.1881E-4</v>
      </c>
      <c r="N166" s="33">
        <f t="shared" si="18"/>
        <v>1.1881E-4</v>
      </c>
      <c r="V166">
        <v>44005</v>
      </c>
      <c r="W166" t="s">
        <v>707</v>
      </c>
      <c r="X166" t="s">
        <v>708</v>
      </c>
      <c r="Y166">
        <v>7.44275239553744E-2</v>
      </c>
      <c r="Z166" s="40">
        <f t="shared" si="14"/>
        <v>2.911645E-3</v>
      </c>
      <c r="AA166" s="40">
        <f t="shared" si="15"/>
        <v>2.1670652798704609E-4</v>
      </c>
      <c r="AD166">
        <v>44009</v>
      </c>
      <c r="AF166" t="s">
        <v>747</v>
      </c>
      <c r="AG166" t="s">
        <v>748</v>
      </c>
      <c r="AH166">
        <v>3.0231610126184109E-6</v>
      </c>
      <c r="AI166" s="33">
        <f t="shared" si="19"/>
        <v>6.1594866425898826E-4</v>
      </c>
      <c r="AJ166" s="33">
        <f t="shared" si="20"/>
        <v>0</v>
      </c>
      <c r="AL166">
        <v>44022</v>
      </c>
      <c r="AO166" t="s">
        <v>797</v>
      </c>
      <c r="AP166" t="s">
        <v>798</v>
      </c>
      <c r="AQ166">
        <v>1.6581971821208731E-5</v>
      </c>
      <c r="AR166">
        <f t="shared" si="21"/>
        <v>1.658197182120873E-3</v>
      </c>
      <c r="AS166">
        <v>1</v>
      </c>
    </row>
    <row r="167" spans="1:45" ht="14.45" hidden="1" x14ac:dyDescent="0.3">
      <c r="A167">
        <v>3902</v>
      </c>
      <c r="B167" t="s">
        <v>413</v>
      </c>
      <c r="C167">
        <v>99187</v>
      </c>
      <c r="D167">
        <v>1.0754E-4</v>
      </c>
      <c r="E167" t="s">
        <v>1161</v>
      </c>
      <c r="F167">
        <f t="shared" si="16"/>
        <v>5.3770000000000002E-5</v>
      </c>
      <c r="H167">
        <v>3901</v>
      </c>
      <c r="I167" t="s">
        <v>411</v>
      </c>
      <c r="J167">
        <v>99285</v>
      </c>
      <c r="K167" t="s">
        <v>1165</v>
      </c>
      <c r="L167">
        <v>4.9995450000000002E-3</v>
      </c>
      <c r="M167" s="33">
        <f t="shared" si="17"/>
        <v>4.9995450000000002E-3</v>
      </c>
      <c r="N167" s="33">
        <f t="shared" si="18"/>
        <v>4.9995450000000002E-3</v>
      </c>
      <c r="V167">
        <v>44005</v>
      </c>
      <c r="W167" t="s">
        <v>709</v>
      </c>
      <c r="X167" t="s">
        <v>710</v>
      </c>
      <c r="Y167">
        <v>7.5574538508442798E-2</v>
      </c>
      <c r="Z167" s="40">
        <f t="shared" si="14"/>
        <v>2.911645E-3</v>
      </c>
      <c r="AA167" s="40">
        <f t="shared" si="15"/>
        <v>2.2004622717541493E-4</v>
      </c>
      <c r="AD167">
        <v>44010</v>
      </c>
      <c r="AF167" t="s">
        <v>747</v>
      </c>
      <c r="AG167" t="s">
        <v>748</v>
      </c>
      <c r="AH167">
        <v>3.1910239065113793E-5</v>
      </c>
      <c r="AI167" s="33">
        <f t="shared" si="19"/>
        <v>6.1594866425898826E-4</v>
      </c>
      <c r="AJ167" s="33">
        <f t="shared" si="20"/>
        <v>0</v>
      </c>
      <c r="AL167">
        <v>44015</v>
      </c>
      <c r="AO167" t="s">
        <v>843</v>
      </c>
      <c r="AP167" t="s">
        <v>844</v>
      </c>
      <c r="AQ167">
        <v>6.735845521950378E-6</v>
      </c>
      <c r="AR167">
        <f t="shared" si="21"/>
        <v>6.7358455219503782E-4</v>
      </c>
      <c r="AS167">
        <v>3213</v>
      </c>
    </row>
    <row r="168" spans="1:45" ht="14.45" hidden="1" x14ac:dyDescent="0.3">
      <c r="A168">
        <v>3902</v>
      </c>
      <c r="B168" t="s">
        <v>413</v>
      </c>
      <c r="C168">
        <v>99207</v>
      </c>
      <c r="D168">
        <v>4.4926999999999999E-4</v>
      </c>
      <c r="E168" t="s">
        <v>1075</v>
      </c>
      <c r="F168">
        <f t="shared" si="16"/>
        <v>2.2463499999999999E-4</v>
      </c>
      <c r="H168">
        <v>3901</v>
      </c>
      <c r="I168" t="s">
        <v>411</v>
      </c>
      <c r="J168">
        <v>99342</v>
      </c>
      <c r="K168" t="s">
        <v>1166</v>
      </c>
      <c r="L168">
        <v>1.0629299999999999E-3</v>
      </c>
      <c r="M168" s="33">
        <f t="shared" si="17"/>
        <v>1.0629299999999999E-3</v>
      </c>
      <c r="N168" s="33">
        <f t="shared" si="18"/>
        <v>1.0629299999999999E-3</v>
      </c>
      <c r="V168">
        <v>44006</v>
      </c>
      <c r="W168" t="s">
        <v>695</v>
      </c>
      <c r="X168" t="s">
        <v>696</v>
      </c>
      <c r="Y168">
        <v>3.1692540883303803E-2</v>
      </c>
      <c r="Z168" s="40">
        <f t="shared" si="14"/>
        <v>2.3410665000000001E-2</v>
      </c>
      <c r="AA168" s="40">
        <f t="shared" si="15"/>
        <v>7.4194345761782949E-4</v>
      </c>
      <c r="AD168">
        <v>44022</v>
      </c>
      <c r="AF168" t="s">
        <v>747</v>
      </c>
      <c r="AG168" t="s">
        <v>748</v>
      </c>
      <c r="AH168">
        <v>5.8071137565364505E-4</v>
      </c>
      <c r="AI168" s="33">
        <f t="shared" si="19"/>
        <v>6.1594866425898826E-4</v>
      </c>
      <c r="AJ168" s="33">
        <f t="shared" si="20"/>
        <v>6.1594866425898826E-4</v>
      </c>
      <c r="AL168">
        <v>44015</v>
      </c>
      <c r="AO168" t="s">
        <v>845</v>
      </c>
      <c r="AP168" t="s">
        <v>846</v>
      </c>
      <c r="AQ168">
        <v>1.8940099137987683E-5</v>
      </c>
      <c r="AR168">
        <f t="shared" si="21"/>
        <v>1.8940099137987683E-3</v>
      </c>
      <c r="AS168">
        <v>3214</v>
      </c>
    </row>
    <row r="169" spans="1:45" ht="14.45" hidden="1" x14ac:dyDescent="0.3">
      <c r="A169">
        <v>3902</v>
      </c>
      <c r="B169" t="s">
        <v>413</v>
      </c>
      <c r="C169">
        <v>99209</v>
      </c>
      <c r="D169">
        <v>4.3648999999999999E-4</v>
      </c>
      <c r="E169" t="s">
        <v>672</v>
      </c>
      <c r="F169">
        <f t="shared" si="16"/>
        <v>2.1824499999999999E-4</v>
      </c>
      <c r="H169">
        <v>3901</v>
      </c>
      <c r="I169" t="s">
        <v>411</v>
      </c>
      <c r="J169">
        <v>99387</v>
      </c>
      <c r="K169" t="s">
        <v>1167</v>
      </c>
      <c r="L169">
        <v>8.4889999999999995E-5</v>
      </c>
      <c r="M169" s="33">
        <f t="shared" si="17"/>
        <v>8.4889999999999995E-5</v>
      </c>
      <c r="N169" s="33">
        <f t="shared" si="18"/>
        <v>8.4889999999999995E-5</v>
      </c>
      <c r="V169">
        <v>44006</v>
      </c>
      <c r="W169" t="s">
        <v>699</v>
      </c>
      <c r="X169" t="s">
        <v>700</v>
      </c>
      <c r="Y169">
        <v>3.1691827358559133E-2</v>
      </c>
      <c r="Z169" s="40">
        <f t="shared" si="14"/>
        <v>2.3410665000000001E-2</v>
      </c>
      <c r="AA169" s="40">
        <f t="shared" si="15"/>
        <v>7.4192675352906278E-4</v>
      </c>
      <c r="AD169">
        <v>44014</v>
      </c>
      <c r="AF169" t="s">
        <v>795</v>
      </c>
      <c r="AG169" t="s">
        <v>796</v>
      </c>
      <c r="AH169">
        <v>8.330050360444135E-7</v>
      </c>
      <c r="AI169" s="33">
        <f t="shared" si="19"/>
        <v>2.5174700294177191E-4</v>
      </c>
      <c r="AJ169" s="33">
        <f t="shared" si="20"/>
        <v>0</v>
      </c>
      <c r="AL169">
        <v>44015</v>
      </c>
      <c r="AO169" t="s">
        <v>847</v>
      </c>
      <c r="AP169" t="s">
        <v>848</v>
      </c>
      <c r="AQ169">
        <v>1.9694418952038878E-4</v>
      </c>
      <c r="AR169">
        <f t="shared" si="21"/>
        <v>1.9694418952038877E-2</v>
      </c>
      <c r="AS169">
        <v>3215</v>
      </c>
    </row>
    <row r="170" spans="1:45" ht="14.45" hidden="1" x14ac:dyDescent="0.3">
      <c r="A170">
        <v>3902</v>
      </c>
      <c r="B170" t="s">
        <v>413</v>
      </c>
      <c r="C170">
        <v>99210</v>
      </c>
      <c r="D170">
        <v>8.4915000000000001E-4</v>
      </c>
      <c r="E170" t="s">
        <v>1032</v>
      </c>
      <c r="F170">
        <f t="shared" si="16"/>
        <v>4.2457500000000001E-4</v>
      </c>
      <c r="H170">
        <v>3901</v>
      </c>
      <c r="I170" t="s">
        <v>411</v>
      </c>
      <c r="J170">
        <v>99396</v>
      </c>
      <c r="K170" t="s">
        <v>1168</v>
      </c>
      <c r="L170">
        <v>1.0365999999999999E-4</v>
      </c>
      <c r="M170" s="33">
        <f t="shared" si="17"/>
        <v>1.0365999999999999E-4</v>
      </c>
      <c r="N170" s="33">
        <f t="shared" si="18"/>
        <v>1.0365999999999999E-4</v>
      </c>
      <c r="V170">
        <v>44006</v>
      </c>
      <c r="W170" t="s">
        <v>715</v>
      </c>
      <c r="X170" t="s">
        <v>716</v>
      </c>
      <c r="Y170">
        <v>0.16662329158578681</v>
      </c>
      <c r="Z170" s="40">
        <f t="shared" si="14"/>
        <v>2.3410665000000001E-2</v>
      </c>
      <c r="AA170" s="40">
        <f t="shared" si="15"/>
        <v>3.9007620605121742E-3</v>
      </c>
      <c r="AD170">
        <v>44023</v>
      </c>
      <c r="AF170" t="s">
        <v>795</v>
      </c>
      <c r="AG170" t="s">
        <v>796</v>
      </c>
      <c r="AH170">
        <v>1.0710725021997758E-5</v>
      </c>
      <c r="AI170" s="33">
        <f t="shared" si="19"/>
        <v>2.5174700294177191E-4</v>
      </c>
      <c r="AJ170" s="33">
        <f t="shared" si="20"/>
        <v>0</v>
      </c>
      <c r="AL170">
        <v>44015</v>
      </c>
      <c r="AO170" t="s">
        <v>849</v>
      </c>
      <c r="AP170" t="s">
        <v>850</v>
      </c>
      <c r="AQ170">
        <v>2.226396759500505E-4</v>
      </c>
      <c r="AR170">
        <f t="shared" si="21"/>
        <v>2.2263967595005051E-2</v>
      </c>
      <c r="AS170">
        <v>3216</v>
      </c>
    </row>
    <row r="171" spans="1:45" ht="14.45" hidden="1" x14ac:dyDescent="0.3">
      <c r="A171">
        <v>3902</v>
      </c>
      <c r="B171" t="s">
        <v>413</v>
      </c>
      <c r="C171">
        <v>99211</v>
      </c>
      <c r="D171">
        <v>2.836729E-2</v>
      </c>
      <c r="E171" t="s">
        <v>578</v>
      </c>
      <c r="F171">
        <f t="shared" si="16"/>
        <v>1.4183645E-2</v>
      </c>
      <c r="H171">
        <v>3902</v>
      </c>
      <c r="I171" t="s">
        <v>413</v>
      </c>
      <c r="J171">
        <v>99440</v>
      </c>
      <c r="K171" t="s">
        <v>1185</v>
      </c>
      <c r="L171">
        <v>9.8610000000000006E-5</v>
      </c>
      <c r="M171" s="33">
        <f t="shared" si="17"/>
        <v>9.8610000000000006E-5</v>
      </c>
      <c r="N171" s="33">
        <f t="shared" si="18"/>
        <v>9.8610000000000006E-5</v>
      </c>
      <c r="V171">
        <v>44006</v>
      </c>
      <c r="W171" t="s">
        <v>717</v>
      </c>
      <c r="X171" t="s">
        <v>718</v>
      </c>
      <c r="Y171">
        <v>0.10321640025924132</v>
      </c>
      <c r="Z171" s="40">
        <f t="shared" si="14"/>
        <v>2.3410665000000001E-2</v>
      </c>
      <c r="AA171" s="40">
        <f t="shared" si="15"/>
        <v>2.4163645689750119E-3</v>
      </c>
      <c r="AD171">
        <v>44015</v>
      </c>
      <c r="AF171" t="s">
        <v>795</v>
      </c>
      <c r="AG171" t="s">
        <v>796</v>
      </c>
      <c r="AH171">
        <v>2.4661091332764302E-5</v>
      </c>
      <c r="AI171" s="33">
        <f t="shared" si="19"/>
        <v>2.5174700294177191E-4</v>
      </c>
      <c r="AJ171" s="33">
        <f t="shared" si="20"/>
        <v>0</v>
      </c>
      <c r="AL171">
        <v>44022</v>
      </c>
      <c r="AO171" t="s">
        <v>801</v>
      </c>
      <c r="AP171" t="s">
        <v>802</v>
      </c>
      <c r="AQ171">
        <v>4.2066363621356127E-4</v>
      </c>
      <c r="AR171">
        <f t="shared" si="21"/>
        <v>4.2066363621356129E-2</v>
      </c>
      <c r="AS171">
        <v>51</v>
      </c>
    </row>
    <row r="172" spans="1:45" ht="14.45" hidden="1" x14ac:dyDescent="0.3">
      <c r="A172">
        <v>3902</v>
      </c>
      <c r="B172" t="s">
        <v>413</v>
      </c>
      <c r="C172">
        <v>99228</v>
      </c>
      <c r="D172">
        <v>2.7792000000000002E-4</v>
      </c>
      <c r="E172" t="s">
        <v>1184</v>
      </c>
      <c r="F172">
        <f t="shared" si="16"/>
        <v>1.3896000000000001E-4</v>
      </c>
      <c r="H172">
        <v>3901</v>
      </c>
      <c r="I172" t="s">
        <v>411</v>
      </c>
      <c r="J172">
        <v>99457</v>
      </c>
      <c r="K172" t="s">
        <v>1169</v>
      </c>
      <c r="L172">
        <v>1.07775E-4</v>
      </c>
      <c r="M172" s="33">
        <f t="shared" si="17"/>
        <v>1.07775E-4</v>
      </c>
      <c r="N172" s="33">
        <f t="shared" si="18"/>
        <v>1.07775E-4</v>
      </c>
      <c r="V172">
        <v>44006</v>
      </c>
      <c r="W172" t="s">
        <v>719</v>
      </c>
      <c r="X172" t="s">
        <v>720</v>
      </c>
      <c r="Y172">
        <v>0.16662586931251677</v>
      </c>
      <c r="Z172" s="40">
        <f t="shared" si="14"/>
        <v>2.3410665000000001E-2</v>
      </c>
      <c r="AA172" s="40">
        <f t="shared" si="15"/>
        <v>3.9008224068091107E-3</v>
      </c>
      <c r="AD172">
        <v>44022</v>
      </c>
      <c r="AF172" t="s">
        <v>795</v>
      </c>
      <c r="AG172" t="s">
        <v>796</v>
      </c>
      <c r="AH172">
        <v>2.1554218155096541E-4</v>
      </c>
      <c r="AI172" s="33">
        <f t="shared" si="19"/>
        <v>2.5174700294177191E-4</v>
      </c>
      <c r="AJ172" s="33">
        <f t="shared" si="20"/>
        <v>2.5174700294177191E-4</v>
      </c>
      <c r="AL172">
        <v>44006</v>
      </c>
      <c r="AO172" t="s">
        <v>695</v>
      </c>
      <c r="AP172" t="s">
        <v>696</v>
      </c>
      <c r="AQ172">
        <v>1.7875401976888677E-3</v>
      </c>
      <c r="AR172">
        <f t="shared" si="21"/>
        <v>0.17875401976888677</v>
      </c>
      <c r="AS172">
        <v>600</v>
      </c>
    </row>
    <row r="173" spans="1:45" ht="14.45" hidden="1" x14ac:dyDescent="0.3">
      <c r="A173">
        <v>3902</v>
      </c>
      <c r="B173" t="s">
        <v>413</v>
      </c>
      <c r="C173">
        <v>99229</v>
      </c>
      <c r="D173">
        <v>4.0119E-4</v>
      </c>
      <c r="E173" t="s">
        <v>998</v>
      </c>
      <c r="F173">
        <f t="shared" si="16"/>
        <v>2.00595E-4</v>
      </c>
      <c r="H173">
        <v>3901</v>
      </c>
      <c r="I173" t="s">
        <v>411</v>
      </c>
      <c r="J173">
        <v>99458</v>
      </c>
      <c r="K173" t="s">
        <v>1170</v>
      </c>
      <c r="L173">
        <v>6.6575000000000005E-5</v>
      </c>
      <c r="M173" s="33">
        <f t="shared" si="17"/>
        <v>6.6575000000000005E-5</v>
      </c>
      <c r="N173" s="33">
        <f t="shared" si="18"/>
        <v>6.6575000000000005E-5</v>
      </c>
      <c r="V173">
        <v>44006</v>
      </c>
      <c r="W173" t="s">
        <v>721</v>
      </c>
      <c r="X173" t="s">
        <v>722</v>
      </c>
      <c r="Y173">
        <v>0.12797175431954969</v>
      </c>
      <c r="Z173" s="40">
        <f t="shared" si="14"/>
        <v>2.3410665000000001E-2</v>
      </c>
      <c r="AA173" s="40">
        <f t="shared" si="15"/>
        <v>2.9959038698372806E-3</v>
      </c>
      <c r="AD173">
        <v>44014</v>
      </c>
      <c r="AF173" t="s">
        <v>805</v>
      </c>
      <c r="AG173" t="s">
        <v>806</v>
      </c>
      <c r="AH173">
        <v>8.7684740636254062E-7</v>
      </c>
      <c r="AI173" s="33">
        <f t="shared" si="19"/>
        <v>2.5632595013494155E-4</v>
      </c>
      <c r="AJ173" s="33">
        <f t="shared" si="20"/>
        <v>0</v>
      </c>
      <c r="AL173">
        <v>44024</v>
      </c>
      <c r="AO173" t="s">
        <v>885</v>
      </c>
      <c r="AP173" t="s">
        <v>886</v>
      </c>
      <c r="AQ173">
        <v>6.0725461360259247E-7</v>
      </c>
      <c r="AR173">
        <f t="shared" si="21"/>
        <v>6.0725461360259247E-5</v>
      </c>
      <c r="AS173">
        <v>3217</v>
      </c>
    </row>
    <row r="174" spans="1:45" ht="14.45" hidden="1" x14ac:dyDescent="0.3">
      <c r="A174">
        <v>3902</v>
      </c>
      <c r="B174" t="s">
        <v>413</v>
      </c>
      <c r="C174">
        <v>99232</v>
      </c>
      <c r="D174">
        <v>1.9557899999999998E-3</v>
      </c>
      <c r="E174" t="s">
        <v>674</v>
      </c>
      <c r="F174">
        <f t="shared" si="16"/>
        <v>9.7789499999999989E-4</v>
      </c>
      <c r="H174">
        <v>3901</v>
      </c>
      <c r="I174" t="s">
        <v>411</v>
      </c>
      <c r="J174">
        <v>99459</v>
      </c>
      <c r="K174" t="s">
        <v>1171</v>
      </c>
      <c r="L174">
        <v>5.3390000000000002E-5</v>
      </c>
      <c r="M174" s="33">
        <f t="shared" si="17"/>
        <v>5.3390000000000002E-5</v>
      </c>
      <c r="N174" s="33">
        <f t="shared" si="18"/>
        <v>5.3390000000000002E-5</v>
      </c>
      <c r="V174">
        <v>44006</v>
      </c>
      <c r="W174" t="s">
        <v>723</v>
      </c>
      <c r="X174" t="s">
        <v>724</v>
      </c>
      <c r="Y174">
        <v>0.17732660416947207</v>
      </c>
      <c r="Z174" s="40">
        <f t="shared" si="14"/>
        <v>2.3410665000000001E-2</v>
      </c>
      <c r="AA174" s="40">
        <f t="shared" si="15"/>
        <v>4.1513337257991145E-3</v>
      </c>
      <c r="AD174">
        <v>44023</v>
      </c>
      <c r="AF174" t="s">
        <v>805</v>
      </c>
      <c r="AG174" t="s">
        <v>806</v>
      </c>
      <c r="AH174">
        <v>1.0917838489273958E-5</v>
      </c>
      <c r="AI174" s="33">
        <f t="shared" si="19"/>
        <v>2.5632595013494155E-4</v>
      </c>
      <c r="AJ174" s="33">
        <f t="shared" si="20"/>
        <v>0</v>
      </c>
      <c r="AL174">
        <v>44024</v>
      </c>
      <c r="AO174" t="s">
        <v>887</v>
      </c>
      <c r="AP174" t="s">
        <v>888</v>
      </c>
      <c r="AQ174">
        <v>1.7841629359407439E-6</v>
      </c>
      <c r="AR174">
        <f t="shared" si="21"/>
        <v>1.7841629359407438E-4</v>
      </c>
      <c r="AS174">
        <v>3218</v>
      </c>
    </row>
    <row r="175" spans="1:45" ht="14.45" hidden="1" x14ac:dyDescent="0.3">
      <c r="A175">
        <v>3902</v>
      </c>
      <c r="B175" t="s">
        <v>413</v>
      </c>
      <c r="C175">
        <v>99233</v>
      </c>
      <c r="D175">
        <v>2.0801499999999998E-3</v>
      </c>
      <c r="E175" t="s">
        <v>999</v>
      </c>
      <c r="F175">
        <f t="shared" si="16"/>
        <v>1.0400749999999999E-3</v>
      </c>
      <c r="H175">
        <v>3901</v>
      </c>
      <c r="I175" t="s">
        <v>411</v>
      </c>
      <c r="J175">
        <v>99461</v>
      </c>
      <c r="K175" t="s">
        <v>1172</v>
      </c>
      <c r="L175">
        <v>3.2585000000000001E-5</v>
      </c>
      <c r="M175" s="33">
        <f t="shared" si="17"/>
        <v>3.2585000000000001E-5</v>
      </c>
      <c r="N175" s="33">
        <f t="shared" si="18"/>
        <v>3.2585000000000001E-5</v>
      </c>
      <c r="V175">
        <v>44006</v>
      </c>
      <c r="W175" t="s">
        <v>725</v>
      </c>
      <c r="X175" t="s">
        <v>726</v>
      </c>
      <c r="Y175">
        <v>0.12797184808875584</v>
      </c>
      <c r="Z175" s="40">
        <f t="shared" si="14"/>
        <v>2.3410665000000001E-2</v>
      </c>
      <c r="AA175" s="40">
        <f t="shared" si="15"/>
        <v>2.9959060650367533E-3</v>
      </c>
      <c r="AD175">
        <v>44015</v>
      </c>
      <c r="AF175" t="s">
        <v>805</v>
      </c>
      <c r="AG175" t="s">
        <v>806</v>
      </c>
      <c r="AH175">
        <v>2.5093742057900518E-5</v>
      </c>
      <c r="AI175" s="33">
        <f t="shared" si="19"/>
        <v>2.5632595013494155E-4</v>
      </c>
      <c r="AJ175" s="33">
        <f t="shared" si="20"/>
        <v>0</v>
      </c>
      <c r="AL175">
        <v>44024</v>
      </c>
      <c r="AO175" t="s">
        <v>889</v>
      </c>
      <c r="AP175" t="s">
        <v>890</v>
      </c>
      <c r="AQ175">
        <v>1.8471444515930253E-5</v>
      </c>
      <c r="AR175">
        <f t="shared" si="21"/>
        <v>1.8471444515930253E-3</v>
      </c>
      <c r="AS175">
        <v>3219</v>
      </c>
    </row>
    <row r="176" spans="1:45" ht="14.45" hidden="1" x14ac:dyDescent="0.3">
      <c r="A176">
        <v>3902</v>
      </c>
      <c r="B176" t="s">
        <v>413</v>
      </c>
      <c r="C176">
        <v>99247</v>
      </c>
      <c r="D176">
        <v>0.33466207999999997</v>
      </c>
      <c r="E176" t="s">
        <v>581</v>
      </c>
      <c r="F176">
        <f t="shared" si="16"/>
        <v>0.16733103999999999</v>
      </c>
      <c r="H176">
        <v>3901</v>
      </c>
      <c r="I176" t="s">
        <v>411</v>
      </c>
      <c r="J176">
        <v>99466</v>
      </c>
      <c r="K176" t="s">
        <v>1173</v>
      </c>
      <c r="L176">
        <v>8.4980000000000003E-5</v>
      </c>
      <c r="M176" s="33">
        <f t="shared" si="17"/>
        <v>8.4980000000000003E-5</v>
      </c>
      <c r="N176" s="33">
        <f t="shared" si="18"/>
        <v>8.4980000000000003E-5</v>
      </c>
      <c r="V176">
        <v>44006</v>
      </c>
      <c r="W176" t="s">
        <v>727</v>
      </c>
      <c r="X176" t="s">
        <v>728</v>
      </c>
      <c r="Y176">
        <v>7.0421902986422943E-3</v>
      </c>
      <c r="Z176" s="40">
        <f t="shared" si="14"/>
        <v>2.3410665000000001E-2</v>
      </c>
      <c r="AA176" s="40">
        <f t="shared" si="15"/>
        <v>1.6486235794776471E-4</v>
      </c>
      <c r="AD176">
        <v>44022</v>
      </c>
      <c r="AF176" t="s">
        <v>805</v>
      </c>
      <c r="AG176" t="s">
        <v>806</v>
      </c>
      <c r="AH176">
        <v>2.1943752218140454E-4</v>
      </c>
      <c r="AI176" s="33">
        <f t="shared" si="19"/>
        <v>2.5632595013494155E-4</v>
      </c>
      <c r="AJ176" s="33">
        <f t="shared" si="20"/>
        <v>2.5632595013494155E-4</v>
      </c>
      <c r="AL176">
        <v>44024</v>
      </c>
      <c r="AO176" t="s">
        <v>891</v>
      </c>
      <c r="AP176" t="s">
        <v>892</v>
      </c>
      <c r="AQ176">
        <v>6.2585761544324656E-5</v>
      </c>
      <c r="AR176">
        <f t="shared" si="21"/>
        <v>6.2585761544324651E-3</v>
      </c>
      <c r="AS176">
        <v>3220</v>
      </c>
    </row>
    <row r="177" spans="1:45" ht="14.45" hidden="1" x14ac:dyDescent="0.3">
      <c r="A177">
        <v>3902</v>
      </c>
      <c r="B177" t="s">
        <v>413</v>
      </c>
      <c r="C177">
        <v>99252</v>
      </c>
      <c r="D177">
        <v>8.8431800000000008E-3</v>
      </c>
      <c r="E177" t="s">
        <v>675</v>
      </c>
      <c r="F177">
        <f t="shared" si="16"/>
        <v>4.4215900000000004E-3</v>
      </c>
      <c r="H177">
        <v>3901</v>
      </c>
      <c r="I177" t="s">
        <v>411</v>
      </c>
      <c r="J177">
        <v>99472</v>
      </c>
      <c r="K177" t="s">
        <v>1174</v>
      </c>
      <c r="L177">
        <v>6.8869999999999996E-5</v>
      </c>
      <c r="M177" s="33">
        <f t="shared" si="17"/>
        <v>6.8869999999999996E-5</v>
      </c>
      <c r="N177" s="33">
        <f t="shared" si="18"/>
        <v>6.8869999999999996E-5</v>
      </c>
      <c r="V177">
        <v>44006</v>
      </c>
      <c r="W177" t="s">
        <v>729</v>
      </c>
      <c r="X177" t="s">
        <v>730</v>
      </c>
      <c r="Y177">
        <v>5.2796364019593159E-2</v>
      </c>
      <c r="Z177" s="40">
        <f t="shared" si="14"/>
        <v>2.3410665000000001E-2</v>
      </c>
      <c r="AA177" s="40">
        <f t="shared" si="15"/>
        <v>1.2359979912807489E-3</v>
      </c>
      <c r="AD177">
        <v>44021</v>
      </c>
      <c r="AF177" t="s">
        <v>745</v>
      </c>
      <c r="AG177" t="s">
        <v>746</v>
      </c>
      <c r="AH177">
        <v>2.0709652249984611E-5</v>
      </c>
      <c r="AI177" s="33">
        <f t="shared" si="19"/>
        <v>2.7051331467777462E-4</v>
      </c>
      <c r="AJ177" s="33">
        <f t="shared" si="20"/>
        <v>0</v>
      </c>
      <c r="AL177">
        <v>44024</v>
      </c>
      <c r="AO177" t="s">
        <v>893</v>
      </c>
      <c r="AP177" t="s">
        <v>894</v>
      </c>
      <c r="AQ177">
        <v>8.8818456177484049E-8</v>
      </c>
      <c r="AR177">
        <f t="shared" si="21"/>
        <v>8.8818456177484044E-6</v>
      </c>
      <c r="AS177">
        <v>3221</v>
      </c>
    </row>
    <row r="178" spans="1:45" ht="14.45" hidden="1" x14ac:dyDescent="0.3">
      <c r="A178">
        <v>3902</v>
      </c>
      <c r="B178" t="s">
        <v>413</v>
      </c>
      <c r="C178">
        <v>99276</v>
      </c>
      <c r="D178">
        <v>2.3761999999999999E-4</v>
      </c>
      <c r="E178" t="s">
        <v>1007</v>
      </c>
      <c r="F178">
        <f t="shared" si="16"/>
        <v>1.1881E-4</v>
      </c>
      <c r="H178">
        <v>3901</v>
      </c>
      <c r="I178" t="s">
        <v>411</v>
      </c>
      <c r="J178">
        <v>99475</v>
      </c>
      <c r="K178" t="s">
        <v>1175</v>
      </c>
      <c r="L178">
        <v>4.1489999999999997E-5</v>
      </c>
      <c r="M178" s="33">
        <f t="shared" si="17"/>
        <v>4.1489999999999997E-5</v>
      </c>
      <c r="N178" s="33">
        <f t="shared" si="18"/>
        <v>4.1489999999999997E-5</v>
      </c>
      <c r="V178">
        <v>44006</v>
      </c>
      <c r="W178" t="s">
        <v>731</v>
      </c>
      <c r="X178" t="s">
        <v>732</v>
      </c>
      <c r="Y178">
        <v>7.0413097045790764E-3</v>
      </c>
      <c r="Z178" s="40">
        <f t="shared" si="14"/>
        <v>2.3410665000000001E-2</v>
      </c>
      <c r="AA178" s="40">
        <f t="shared" si="15"/>
        <v>1.6484174265514974E-4</v>
      </c>
      <c r="AD178">
        <v>44009</v>
      </c>
      <c r="AF178" t="s">
        <v>745</v>
      </c>
      <c r="AG178" t="s">
        <v>746</v>
      </c>
      <c r="AH178">
        <v>2.1751235096997316E-5</v>
      </c>
      <c r="AI178" s="33">
        <f t="shared" si="19"/>
        <v>2.7051331467777462E-4</v>
      </c>
      <c r="AJ178" s="33">
        <f t="shared" si="20"/>
        <v>0</v>
      </c>
      <c r="AL178">
        <v>44024</v>
      </c>
      <c r="AO178" t="s">
        <v>895</v>
      </c>
      <c r="AP178" t="s">
        <v>896</v>
      </c>
      <c r="AQ178">
        <v>2.5838096342540812E-7</v>
      </c>
      <c r="AR178">
        <f t="shared" si="21"/>
        <v>2.5838096342540813E-5</v>
      </c>
      <c r="AS178">
        <v>3222</v>
      </c>
    </row>
    <row r="179" spans="1:45" ht="14.45" hidden="1" x14ac:dyDescent="0.3">
      <c r="A179">
        <v>3902</v>
      </c>
      <c r="B179" t="s">
        <v>413</v>
      </c>
      <c r="C179">
        <v>99440</v>
      </c>
      <c r="D179">
        <v>1.9722000000000001E-4</v>
      </c>
      <c r="E179" t="s">
        <v>1185</v>
      </c>
      <c r="F179">
        <f t="shared" si="16"/>
        <v>9.8610000000000006E-5</v>
      </c>
      <c r="H179">
        <v>3901</v>
      </c>
      <c r="I179" t="s">
        <v>411</v>
      </c>
      <c r="J179">
        <v>99476</v>
      </c>
      <c r="K179" t="s">
        <v>1176</v>
      </c>
      <c r="L179">
        <v>3.1294999999999998E-5</v>
      </c>
      <c r="M179" s="33">
        <f t="shared" si="17"/>
        <v>3.1294999999999998E-5</v>
      </c>
      <c r="N179" s="33">
        <f t="shared" si="18"/>
        <v>3.1294999999999998E-5</v>
      </c>
      <c r="V179">
        <v>44007</v>
      </c>
      <c r="W179" t="s">
        <v>695</v>
      </c>
      <c r="X179" t="s">
        <v>696</v>
      </c>
      <c r="Y179">
        <v>4.7540473664495715E-2</v>
      </c>
      <c r="Z179" s="40">
        <f t="shared" si="14"/>
        <v>3.8966000000000001E-4</v>
      </c>
      <c r="AA179" s="40">
        <f t="shared" si="15"/>
        <v>1.85246209681074E-5</v>
      </c>
      <c r="AD179">
        <v>44010</v>
      </c>
      <c r="AF179" t="s">
        <v>745</v>
      </c>
      <c r="AG179" t="s">
        <v>746</v>
      </c>
      <c r="AH179">
        <v>2.280524273307927E-4</v>
      </c>
      <c r="AI179" s="33">
        <f t="shared" si="19"/>
        <v>2.7051331467777462E-4</v>
      </c>
      <c r="AJ179" s="33">
        <f t="shared" si="20"/>
        <v>2.7051331467777462E-4</v>
      </c>
      <c r="AL179">
        <v>44024</v>
      </c>
      <c r="AO179" t="s">
        <v>897</v>
      </c>
      <c r="AP179" t="s">
        <v>898</v>
      </c>
      <c r="AQ179">
        <v>2.6746466917083265E-6</v>
      </c>
      <c r="AR179">
        <f t="shared" si="21"/>
        <v>2.6746466917083265E-4</v>
      </c>
      <c r="AS179">
        <v>3223</v>
      </c>
    </row>
    <row r="180" spans="1:45" ht="14.45" hidden="1" x14ac:dyDescent="0.3">
      <c r="A180">
        <v>3902</v>
      </c>
      <c r="B180" t="s">
        <v>413</v>
      </c>
      <c r="C180">
        <v>99481</v>
      </c>
      <c r="D180">
        <v>7.1033000000000001E-4</v>
      </c>
      <c r="E180" t="s">
        <v>1186</v>
      </c>
      <c r="F180">
        <f t="shared" si="16"/>
        <v>3.5516500000000001E-4</v>
      </c>
      <c r="H180">
        <v>3902</v>
      </c>
      <c r="I180" t="s">
        <v>413</v>
      </c>
      <c r="J180">
        <v>99481</v>
      </c>
      <c r="K180" t="s">
        <v>1186</v>
      </c>
      <c r="L180">
        <v>3.5516500000000001E-4</v>
      </c>
      <c r="M180" s="33">
        <f t="shared" si="17"/>
        <v>3.5516500000000001E-4</v>
      </c>
      <c r="N180" s="33">
        <f t="shared" si="18"/>
        <v>3.5516500000000001E-4</v>
      </c>
      <c r="V180">
        <v>44007</v>
      </c>
      <c r="W180" t="s">
        <v>715</v>
      </c>
      <c r="X180" t="s">
        <v>716</v>
      </c>
      <c r="Y180">
        <v>0.24993765179418495</v>
      </c>
      <c r="Z180" s="40">
        <f t="shared" si="14"/>
        <v>3.8966000000000001E-4</v>
      </c>
      <c r="AA180" s="40">
        <f t="shared" si="15"/>
        <v>9.7390705398122103E-5</v>
      </c>
      <c r="AD180">
        <v>44021</v>
      </c>
      <c r="AF180" t="s">
        <v>741</v>
      </c>
      <c r="AG180" t="s">
        <v>742</v>
      </c>
      <c r="AH180">
        <v>5.479555543604663E-5</v>
      </c>
      <c r="AI180" s="33">
        <f t="shared" si="19"/>
        <v>7.1568619848625639E-4</v>
      </c>
      <c r="AJ180" s="33">
        <f t="shared" si="20"/>
        <v>0</v>
      </c>
      <c r="AL180">
        <v>44024</v>
      </c>
      <c r="AO180" t="s">
        <v>899</v>
      </c>
      <c r="AP180" t="s">
        <v>900</v>
      </c>
      <c r="AQ180">
        <v>2.7179210976802684E-5</v>
      </c>
      <c r="AR180">
        <f t="shared" si="21"/>
        <v>2.7179210976802683E-3</v>
      </c>
      <c r="AS180">
        <v>3224</v>
      </c>
    </row>
    <row r="181" spans="1:45" ht="14.45" hidden="1" x14ac:dyDescent="0.3">
      <c r="A181">
        <v>3902</v>
      </c>
      <c r="B181" t="s">
        <v>413</v>
      </c>
      <c r="C181">
        <v>99485</v>
      </c>
      <c r="D181">
        <v>9.6490000000000006E-5</v>
      </c>
      <c r="E181" t="s">
        <v>1035</v>
      </c>
      <c r="F181">
        <f t="shared" si="16"/>
        <v>4.8245000000000003E-5</v>
      </c>
      <c r="H181">
        <v>3902</v>
      </c>
      <c r="I181" t="s">
        <v>413</v>
      </c>
      <c r="J181">
        <v>99485</v>
      </c>
      <c r="K181" t="s">
        <v>1035</v>
      </c>
      <c r="L181">
        <v>4.8245000000000003E-5</v>
      </c>
      <c r="M181" s="33">
        <f t="shared" si="17"/>
        <v>4.8245000000000003E-5</v>
      </c>
      <c r="N181" s="33">
        <f t="shared" si="18"/>
        <v>4.8245000000000003E-5</v>
      </c>
      <c r="V181">
        <v>44007</v>
      </c>
      <c r="W181" t="s">
        <v>717</v>
      </c>
      <c r="X181" t="s">
        <v>718</v>
      </c>
      <c r="Y181">
        <v>0.15482551539621836</v>
      </c>
      <c r="Z181" s="40">
        <f t="shared" si="14"/>
        <v>3.8966000000000001E-4</v>
      </c>
      <c r="AA181" s="40">
        <f t="shared" si="15"/>
        <v>6.0329310329290447E-5</v>
      </c>
      <c r="AD181">
        <v>44009</v>
      </c>
      <c r="AF181" t="s">
        <v>741</v>
      </c>
      <c r="AG181" t="s">
        <v>742</v>
      </c>
      <c r="AH181">
        <v>5.7533958906120136E-5</v>
      </c>
      <c r="AI181" s="33">
        <f t="shared" si="19"/>
        <v>7.1568619848625639E-4</v>
      </c>
      <c r="AJ181" s="33">
        <f t="shared" si="20"/>
        <v>0</v>
      </c>
      <c r="AL181">
        <v>44022</v>
      </c>
      <c r="AO181" t="s">
        <v>811</v>
      </c>
      <c r="AP181" t="s">
        <v>812</v>
      </c>
      <c r="AQ181">
        <v>8.3165425255135649E-4</v>
      </c>
      <c r="AR181">
        <f t="shared" si="21"/>
        <v>8.316542525513565E-2</v>
      </c>
      <c r="AS181">
        <v>2253</v>
      </c>
    </row>
    <row r="182" spans="1:45" ht="14.45" x14ac:dyDescent="0.3">
      <c r="V182">
        <v>44007</v>
      </c>
      <c r="W182" t="s">
        <v>721</v>
      </c>
      <c r="X182" t="s">
        <v>722</v>
      </c>
      <c r="Y182">
        <v>0.19195644211510257</v>
      </c>
      <c r="Z182" s="40">
        <f t="shared" si="14"/>
        <v>3.8966000000000001E-4</v>
      </c>
      <c r="AA182" s="40">
        <f t="shared" si="15"/>
        <v>7.4797747234570873E-5</v>
      </c>
      <c r="AD182">
        <v>44010</v>
      </c>
      <c r="AF182" t="s">
        <v>741</v>
      </c>
      <c r="AG182" t="s">
        <v>742</v>
      </c>
      <c r="AH182">
        <v>6.0335668414408967E-4</v>
      </c>
      <c r="AI182" s="33">
        <f t="shared" si="19"/>
        <v>7.1568619848625639E-4</v>
      </c>
      <c r="AJ182" s="33">
        <f t="shared" si="20"/>
        <v>7.1568619848625639E-4</v>
      </c>
      <c r="AL182">
        <v>44022</v>
      </c>
      <c r="AO182" t="s">
        <v>813</v>
      </c>
      <c r="AP182" t="s">
        <v>814</v>
      </c>
      <c r="AQ182">
        <v>6.7669824558959249E-4</v>
      </c>
      <c r="AR182">
        <f t="shared" si="21"/>
        <v>6.7669824558959243E-2</v>
      </c>
      <c r="AS182">
        <v>1652</v>
      </c>
    </row>
    <row r="183" spans="1:45" ht="14.45" x14ac:dyDescent="0.3">
      <c r="V183">
        <v>44007</v>
      </c>
      <c r="W183" t="s">
        <v>723</v>
      </c>
      <c r="X183" t="s">
        <v>724</v>
      </c>
      <c r="Y183">
        <v>0.26598920493580985</v>
      </c>
      <c r="Z183" s="40">
        <f t="shared" si="14"/>
        <v>3.8966000000000001E-4</v>
      </c>
      <c r="AA183" s="40">
        <f t="shared" si="15"/>
        <v>1.0364535359528767E-4</v>
      </c>
      <c r="AD183">
        <v>44021</v>
      </c>
      <c r="AF183" t="s">
        <v>761</v>
      </c>
      <c r="AG183" t="s">
        <v>762</v>
      </c>
      <c r="AH183">
        <v>5.7184934752420713E-7</v>
      </c>
      <c r="AI183" s="33">
        <f t="shared" si="19"/>
        <v>1.1550474836895352E-3</v>
      </c>
      <c r="AJ183" s="33">
        <f t="shared" si="20"/>
        <v>0</v>
      </c>
      <c r="AL183">
        <v>44005</v>
      </c>
      <c r="AO183" t="s">
        <v>687</v>
      </c>
      <c r="AP183" t="s">
        <v>688</v>
      </c>
      <c r="AQ183">
        <v>2.4919132455944291E-4</v>
      </c>
      <c r="AR183">
        <f t="shared" si="21"/>
        <v>2.4919132455944293E-2</v>
      </c>
      <c r="AS183">
        <v>390</v>
      </c>
    </row>
    <row r="184" spans="1:45" ht="14.45" x14ac:dyDescent="0.3">
      <c r="V184">
        <v>44007</v>
      </c>
      <c r="W184" t="s">
        <v>727</v>
      </c>
      <c r="X184" t="s">
        <v>728</v>
      </c>
      <c r="Y184">
        <v>1.056418851925592E-2</v>
      </c>
      <c r="Z184" s="40">
        <f t="shared" si="14"/>
        <v>3.8966000000000001E-4</v>
      </c>
      <c r="AA184" s="40">
        <f t="shared" si="15"/>
        <v>4.1164416984132618E-6</v>
      </c>
      <c r="AD184">
        <v>44009</v>
      </c>
      <c r="AF184" t="s">
        <v>761</v>
      </c>
      <c r="AG184" t="s">
        <v>762</v>
      </c>
      <c r="AH184">
        <v>5.7165226420420857E-6</v>
      </c>
      <c r="AI184" s="33">
        <f t="shared" si="19"/>
        <v>1.1550474836895352E-3</v>
      </c>
      <c r="AJ184" s="33">
        <f t="shared" si="20"/>
        <v>0</v>
      </c>
      <c r="AL184">
        <v>44022</v>
      </c>
      <c r="AO184" t="s">
        <v>763</v>
      </c>
      <c r="AP184" t="s">
        <v>764</v>
      </c>
      <c r="AQ184">
        <v>5.6177892038157789E-4</v>
      </c>
      <c r="AR184">
        <f t="shared" si="21"/>
        <v>5.617789203815779E-2</v>
      </c>
      <c r="AS184">
        <v>485</v>
      </c>
    </row>
    <row r="185" spans="1:45" ht="14.45" x14ac:dyDescent="0.3">
      <c r="V185">
        <v>44007</v>
      </c>
      <c r="W185" t="s">
        <v>729</v>
      </c>
      <c r="X185" t="s">
        <v>730</v>
      </c>
      <c r="Y185">
        <v>7.9186523574932471E-2</v>
      </c>
      <c r="Z185" s="40">
        <f t="shared" si="14"/>
        <v>3.8966000000000001E-4</v>
      </c>
      <c r="AA185" s="40">
        <f t="shared" si="15"/>
        <v>3.0855820776208184E-5</v>
      </c>
      <c r="AD185">
        <v>44010</v>
      </c>
      <c r="AF185" t="s">
        <v>761</v>
      </c>
      <c r="AG185" t="s">
        <v>762</v>
      </c>
      <c r="AH185">
        <v>5.9759174976485817E-5</v>
      </c>
      <c r="AI185" s="33">
        <f t="shared" si="19"/>
        <v>1.1550474836895352E-3</v>
      </c>
      <c r="AJ185" s="33">
        <f t="shared" si="20"/>
        <v>0</v>
      </c>
      <c r="AL185">
        <v>44022</v>
      </c>
      <c r="AO185" t="s">
        <v>757</v>
      </c>
      <c r="AP185" t="s">
        <v>758</v>
      </c>
      <c r="AQ185">
        <v>1.8259970697017275E-3</v>
      </c>
      <c r="AR185">
        <f t="shared" si="21"/>
        <v>0.18259970697017275</v>
      </c>
      <c r="AS185">
        <v>25</v>
      </c>
    </row>
    <row r="186" spans="1:45" ht="14.45" x14ac:dyDescent="0.3">
      <c r="V186">
        <v>44008</v>
      </c>
      <c r="W186" t="s">
        <v>699</v>
      </c>
      <c r="X186" t="s">
        <v>700</v>
      </c>
      <c r="Y186">
        <v>9.5075045825504093E-2</v>
      </c>
      <c r="Z186" s="40" t="e">
        <f t="shared" si="14"/>
        <v>#N/A</v>
      </c>
      <c r="AA186" s="40" t="e">
        <f t="shared" si="15"/>
        <v>#N/A</v>
      </c>
      <c r="AD186">
        <v>44022</v>
      </c>
      <c r="AF186" t="s">
        <v>761</v>
      </c>
      <c r="AG186" t="s">
        <v>762</v>
      </c>
      <c r="AH186">
        <v>1.0889999367234831E-3</v>
      </c>
      <c r="AI186" s="33">
        <f t="shared" si="19"/>
        <v>1.1550474836895352E-3</v>
      </c>
      <c r="AJ186" s="33">
        <f t="shared" si="20"/>
        <v>1.1550474836895352E-3</v>
      </c>
      <c r="AL186">
        <v>44022</v>
      </c>
      <c r="AO186" t="s">
        <v>807</v>
      </c>
      <c r="AP186" t="s">
        <v>808</v>
      </c>
      <c r="AQ186">
        <v>6.3751808853779136E-4</v>
      </c>
      <c r="AR186">
        <f t="shared" si="21"/>
        <v>6.3751808853779138E-2</v>
      </c>
      <c r="AS186">
        <v>23</v>
      </c>
    </row>
    <row r="187" spans="1:45" ht="14.45" x14ac:dyDescent="0.3">
      <c r="V187">
        <v>44008</v>
      </c>
      <c r="W187" t="s">
        <v>719</v>
      </c>
      <c r="X187" t="s">
        <v>720</v>
      </c>
      <c r="Y187">
        <v>0.49987749865248515</v>
      </c>
      <c r="Z187" s="40" t="e">
        <f t="shared" si="14"/>
        <v>#N/A</v>
      </c>
      <c r="AA187" s="40" t="e">
        <f t="shared" si="15"/>
        <v>#N/A</v>
      </c>
      <c r="AD187">
        <v>44021</v>
      </c>
      <c r="AF187" t="s">
        <v>709</v>
      </c>
      <c r="AG187" t="s">
        <v>710</v>
      </c>
      <c r="AH187">
        <v>7.3101184760507445E-7</v>
      </c>
      <c r="AI187" s="33">
        <f t="shared" si="19"/>
        <v>1.3777042838428104E-3</v>
      </c>
      <c r="AJ187" s="33">
        <f t="shared" si="20"/>
        <v>0</v>
      </c>
      <c r="AL187">
        <v>44016</v>
      </c>
      <c r="AO187" t="s">
        <v>867</v>
      </c>
      <c r="AP187" t="s">
        <v>868</v>
      </c>
      <c r="AQ187">
        <v>1.4872673167106233E-5</v>
      </c>
      <c r="AR187">
        <f t="shared" si="21"/>
        <v>1.4872673167106232E-3</v>
      </c>
      <c r="AS187">
        <v>1045</v>
      </c>
    </row>
    <row r="188" spans="1:45" ht="14.45" x14ac:dyDescent="0.3">
      <c r="V188">
        <v>44008</v>
      </c>
      <c r="W188" t="s">
        <v>725</v>
      </c>
      <c r="X188" t="s">
        <v>726</v>
      </c>
      <c r="Y188">
        <v>0.38391722308945403</v>
      </c>
      <c r="Z188" s="40" t="e">
        <f t="shared" si="14"/>
        <v>#N/A</v>
      </c>
      <c r="AA188" s="40" t="e">
        <f t="shared" si="15"/>
        <v>#N/A</v>
      </c>
      <c r="AD188">
        <v>44009</v>
      </c>
      <c r="AF188" t="s">
        <v>709</v>
      </c>
      <c r="AG188" t="s">
        <v>710</v>
      </c>
      <c r="AH188">
        <v>1.0074995971172186E-4</v>
      </c>
      <c r="AI188" s="33">
        <f t="shared" si="19"/>
        <v>1.3777042838428104E-3</v>
      </c>
      <c r="AJ188" s="33">
        <f t="shared" si="20"/>
        <v>0</v>
      </c>
      <c r="AL188">
        <v>44022</v>
      </c>
      <c r="AO188" t="s">
        <v>753</v>
      </c>
      <c r="AP188" t="s">
        <v>754</v>
      </c>
      <c r="AQ188">
        <v>8.5639155654583716E-4</v>
      </c>
      <c r="AR188">
        <f t="shared" si="21"/>
        <v>8.5639155654583715E-2</v>
      </c>
      <c r="AS188">
        <v>80</v>
      </c>
    </row>
    <row r="189" spans="1:45" ht="14.45" x14ac:dyDescent="0.3">
      <c r="V189">
        <v>44008</v>
      </c>
      <c r="W189" t="s">
        <v>731</v>
      </c>
      <c r="X189" t="s">
        <v>732</v>
      </c>
      <c r="Y189">
        <v>2.113023243255676E-2</v>
      </c>
      <c r="Z189" s="40" t="e">
        <f t="shared" si="14"/>
        <v>#N/A</v>
      </c>
      <c r="AA189" s="40" t="e">
        <f t="shared" si="15"/>
        <v>#N/A</v>
      </c>
      <c r="AD189">
        <v>44005</v>
      </c>
      <c r="AF189" t="s">
        <v>709</v>
      </c>
      <c r="AG189" t="s">
        <v>710</v>
      </c>
      <c r="AH189">
        <v>2.2004622717541493E-4</v>
      </c>
      <c r="AI189" s="33">
        <f t="shared" si="19"/>
        <v>1.3777042838428104E-3</v>
      </c>
      <c r="AJ189" s="33">
        <f t="shared" si="20"/>
        <v>0</v>
      </c>
      <c r="AL189">
        <v>44022</v>
      </c>
      <c r="AO189" t="s">
        <v>751</v>
      </c>
      <c r="AP189" t="s">
        <v>752</v>
      </c>
      <c r="AQ189">
        <v>1.6459845686589173E-3</v>
      </c>
      <c r="AR189">
        <f t="shared" si="21"/>
        <v>0.16459845686589172</v>
      </c>
      <c r="AS189">
        <v>89</v>
      </c>
    </row>
    <row r="190" spans="1:45" ht="14.45" x14ac:dyDescent="0.3">
      <c r="V190">
        <v>44009</v>
      </c>
      <c r="W190" t="s">
        <v>695</v>
      </c>
      <c r="X190" t="s">
        <v>696</v>
      </c>
      <c r="Y190">
        <v>3.0110423368906868E-2</v>
      </c>
      <c r="Z190" s="40">
        <f t="shared" si="14"/>
        <v>6.4634749999999998E-3</v>
      </c>
      <c r="AA190" s="40">
        <f t="shared" si="15"/>
        <v>1.9461796868434531E-4</v>
      </c>
      <c r="AD190">
        <v>44010</v>
      </c>
      <c r="AF190" t="s">
        <v>709</v>
      </c>
      <c r="AG190" t="s">
        <v>710</v>
      </c>
      <c r="AH190">
        <v>1.0561770851080685E-3</v>
      </c>
      <c r="AI190" s="33">
        <f t="shared" si="19"/>
        <v>1.3777042838428104E-3</v>
      </c>
      <c r="AJ190" s="33">
        <f t="shared" si="20"/>
        <v>1.3777042838428104E-3</v>
      </c>
      <c r="AL190">
        <v>44022</v>
      </c>
      <c r="AO190" t="s">
        <v>755</v>
      </c>
      <c r="AP190" t="s">
        <v>756</v>
      </c>
      <c r="AQ190">
        <v>8.6107134799019464E-4</v>
      </c>
      <c r="AR190">
        <f t="shared" si="21"/>
        <v>8.6107134799019464E-2</v>
      </c>
      <c r="AS190">
        <v>94</v>
      </c>
    </row>
    <row r="191" spans="1:45" ht="14.45" x14ac:dyDescent="0.3">
      <c r="V191">
        <v>44009</v>
      </c>
      <c r="W191" t="s">
        <v>699</v>
      </c>
      <c r="X191" t="s">
        <v>700</v>
      </c>
      <c r="Y191">
        <v>3.0109060967285915E-2</v>
      </c>
      <c r="Z191" s="40">
        <f t="shared" si="14"/>
        <v>6.4634749999999998E-3</v>
      </c>
      <c r="AA191" s="40">
        <f t="shared" si="15"/>
        <v>1.9460916283552831E-4</v>
      </c>
      <c r="AD191">
        <v>44005</v>
      </c>
      <c r="AF191" t="s">
        <v>681</v>
      </c>
      <c r="AG191" t="s">
        <v>682</v>
      </c>
      <c r="AH191">
        <v>2.4919945699397269E-4</v>
      </c>
      <c r="AI191" s="33">
        <f t="shared" si="19"/>
        <v>7.6998835122823008E-4</v>
      </c>
      <c r="AJ191" s="33">
        <f t="shared" si="20"/>
        <v>0</v>
      </c>
      <c r="AL191">
        <v>44011</v>
      </c>
      <c r="AO191" t="s">
        <v>781</v>
      </c>
      <c r="AP191" t="s">
        <v>782</v>
      </c>
      <c r="AQ191">
        <v>5.6638645863813621E-3</v>
      </c>
      <c r="AR191">
        <f t="shared" si="21"/>
        <v>0.56638645863813619</v>
      </c>
      <c r="AS191">
        <v>609</v>
      </c>
    </row>
    <row r="192" spans="1:45" ht="14.45" x14ac:dyDescent="0.3">
      <c r="V192">
        <v>44009</v>
      </c>
      <c r="W192" t="s">
        <v>715</v>
      </c>
      <c r="X192" t="s">
        <v>716</v>
      </c>
      <c r="Y192">
        <v>0.15829113634101394</v>
      </c>
      <c r="Z192" s="40">
        <f t="shared" ref="Z192:Z255" si="22">VLOOKUP(V192,$Y$488:$AA$502,3,FALSE)</f>
        <v>6.4634749999999998E-3</v>
      </c>
      <c r="AA192" s="40">
        <f t="shared" si="15"/>
        <v>1.0231108024617351E-3</v>
      </c>
      <c r="AD192">
        <v>44002</v>
      </c>
      <c r="AF192" t="s">
        <v>681</v>
      </c>
      <c r="AG192" t="s">
        <v>682</v>
      </c>
      <c r="AH192">
        <v>5.2078889423425739E-4</v>
      </c>
      <c r="AI192" s="33">
        <f t="shared" si="19"/>
        <v>7.6998835122823008E-4</v>
      </c>
      <c r="AJ192" s="33">
        <f t="shared" si="20"/>
        <v>7.6998835122823008E-4</v>
      </c>
      <c r="AL192">
        <v>44016</v>
      </c>
      <c r="AO192" t="s">
        <v>854</v>
      </c>
      <c r="AP192" t="s">
        <v>855</v>
      </c>
      <c r="AQ192">
        <v>1.4047352597855623E-5</v>
      </c>
      <c r="AR192">
        <f t="shared" si="21"/>
        <v>1.4047352597855623E-3</v>
      </c>
      <c r="AS192">
        <v>1051</v>
      </c>
    </row>
    <row r="193" spans="22:45" ht="14.45" x14ac:dyDescent="0.3">
      <c r="V193">
        <v>44009</v>
      </c>
      <c r="W193" t="s">
        <v>717</v>
      </c>
      <c r="X193" t="s">
        <v>718</v>
      </c>
      <c r="Y193">
        <v>9.8054024308868074E-2</v>
      </c>
      <c r="Z193" s="40">
        <f t="shared" si="22"/>
        <v>6.4634749999999998E-3</v>
      </c>
      <c r="AA193" s="40">
        <f t="shared" ref="AA193:AA256" si="23">Z193*Y193</f>
        <v>6.3376973476976105E-4</v>
      </c>
      <c r="AD193">
        <v>44023</v>
      </c>
      <c r="AF193" t="s">
        <v>793</v>
      </c>
      <c r="AG193" t="s">
        <v>794</v>
      </c>
      <c r="AH193">
        <v>1.7752582909388549E-7</v>
      </c>
      <c r="AI193" s="33">
        <f t="shared" si="19"/>
        <v>3.1017681032310804E-4</v>
      </c>
      <c r="AJ193" s="33">
        <f t="shared" si="20"/>
        <v>0</v>
      </c>
      <c r="AL193">
        <v>44016</v>
      </c>
      <c r="AO193" t="s">
        <v>861</v>
      </c>
      <c r="AP193" t="s">
        <v>862</v>
      </c>
      <c r="AQ193">
        <v>3.0575887654006855E-5</v>
      </c>
      <c r="AR193">
        <f t="shared" si="21"/>
        <v>3.0575887654006855E-3</v>
      </c>
      <c r="AS193">
        <v>1049</v>
      </c>
    </row>
    <row r="194" spans="22:45" ht="14.45" x14ac:dyDescent="0.3">
      <c r="V194">
        <v>44009</v>
      </c>
      <c r="W194" t="s">
        <v>719</v>
      </c>
      <c r="X194" t="s">
        <v>720</v>
      </c>
      <c r="Y194">
        <v>0.15829239857730351</v>
      </c>
      <c r="Z194" s="40">
        <f t="shared" si="22"/>
        <v>6.4634749999999998E-3</v>
      </c>
      <c r="AA194" s="40">
        <f t="shared" si="23"/>
        <v>1.0231189608944369E-3</v>
      </c>
      <c r="AD194">
        <v>44015</v>
      </c>
      <c r="AF194" t="s">
        <v>793</v>
      </c>
      <c r="AG194" t="s">
        <v>794</v>
      </c>
      <c r="AH194">
        <v>4.3265072513621585E-7</v>
      </c>
      <c r="AI194" s="33">
        <f t="shared" si="19"/>
        <v>3.1017681032310804E-4</v>
      </c>
      <c r="AJ194" s="33">
        <f t="shared" si="20"/>
        <v>0</v>
      </c>
      <c r="AL194">
        <v>44016</v>
      </c>
      <c r="AO194" t="s">
        <v>873</v>
      </c>
      <c r="AP194" t="s">
        <v>874</v>
      </c>
      <c r="AQ194">
        <v>1.7274132957405736E-6</v>
      </c>
      <c r="AR194">
        <f t="shared" si="21"/>
        <v>1.7274132957405735E-4</v>
      </c>
      <c r="AS194">
        <v>1043</v>
      </c>
    </row>
    <row r="195" spans="22:45" ht="14.45" x14ac:dyDescent="0.3">
      <c r="V195">
        <v>44009</v>
      </c>
      <c r="W195" t="s">
        <v>721</v>
      </c>
      <c r="X195" t="s">
        <v>722</v>
      </c>
      <c r="Y195">
        <v>0.12157399049533674</v>
      </c>
      <c r="Z195" s="40">
        <f t="shared" si="22"/>
        <v>6.4634749999999998E-3</v>
      </c>
      <c r="AA195" s="40">
        <f t="shared" si="23"/>
        <v>7.8579044821684664E-4</v>
      </c>
      <c r="AD195">
        <v>44014</v>
      </c>
      <c r="AF195" t="s">
        <v>793</v>
      </c>
      <c r="AG195" t="s">
        <v>794</v>
      </c>
      <c r="AH195">
        <v>1.0083745173169216E-6</v>
      </c>
      <c r="AI195" s="33">
        <f t="shared" si="19"/>
        <v>3.1017681032310804E-4</v>
      </c>
      <c r="AJ195" s="33">
        <f t="shared" si="20"/>
        <v>0</v>
      </c>
      <c r="AL195">
        <v>44015</v>
      </c>
      <c r="AO195" t="s">
        <v>827</v>
      </c>
      <c r="AP195" t="s">
        <v>828</v>
      </c>
      <c r="AQ195">
        <v>2.0065394336919235E-4</v>
      </c>
      <c r="AR195">
        <f t="shared" si="21"/>
        <v>2.0065394336919236E-2</v>
      </c>
      <c r="AS195">
        <v>655</v>
      </c>
    </row>
    <row r="196" spans="22:45" ht="14.45" x14ac:dyDescent="0.3">
      <c r="V196">
        <v>44009</v>
      </c>
      <c r="W196" t="s">
        <v>723</v>
      </c>
      <c r="X196" t="s">
        <v>724</v>
      </c>
      <c r="Y196">
        <v>0.16846305587485494</v>
      </c>
      <c r="Z196" s="40">
        <f t="shared" si="22"/>
        <v>6.4634749999999998E-3</v>
      </c>
      <c r="AA196" s="40">
        <f t="shared" si="23"/>
        <v>1.088856750070728E-3</v>
      </c>
      <c r="AD196">
        <v>44022</v>
      </c>
      <c r="AF196" t="s">
        <v>793</v>
      </c>
      <c r="AG196" t="s">
        <v>794</v>
      </c>
      <c r="AH196">
        <v>3.52435580849255E-6</v>
      </c>
      <c r="AI196" s="33">
        <f t="shared" ref="AI196:AI259" si="24">SUMIF($AF$3:$AF$399,AF196,$AH$3:$AH$399)</f>
        <v>3.1017681032310804E-4</v>
      </c>
      <c r="AJ196" s="33">
        <f t="shared" ref="AJ196:AJ259" si="25">IF(AF196=AF197,0,AI196)</f>
        <v>0</v>
      </c>
      <c r="AL196">
        <v>44005</v>
      </c>
      <c r="AO196" t="s">
        <v>707</v>
      </c>
      <c r="AP196" t="s">
        <v>708</v>
      </c>
      <c r="AQ196">
        <v>2.1670652798704609E-4</v>
      </c>
      <c r="AR196">
        <f t="shared" ref="AR196:AR219" si="26">AQ196*100</f>
        <v>2.1670652798704608E-2</v>
      </c>
      <c r="AS196">
        <v>302</v>
      </c>
    </row>
    <row r="197" spans="22:45" ht="14.45" x14ac:dyDescent="0.3">
      <c r="V197">
        <v>44009</v>
      </c>
      <c r="W197" t="s">
        <v>725</v>
      </c>
      <c r="X197" t="s">
        <v>726</v>
      </c>
      <c r="Y197">
        <v>0.12157458828635893</v>
      </c>
      <c r="Z197" s="40">
        <f t="shared" si="22"/>
        <v>6.4634749999999998E-3</v>
      </c>
      <c r="AA197" s="40">
        <f t="shared" si="23"/>
        <v>7.8579431202417378E-4</v>
      </c>
      <c r="AD197">
        <v>44023</v>
      </c>
      <c r="AF197" t="s">
        <v>793</v>
      </c>
      <c r="AG197" t="s">
        <v>794</v>
      </c>
      <c r="AH197">
        <v>1.301856080021827E-5</v>
      </c>
      <c r="AI197" s="33">
        <f t="shared" si="24"/>
        <v>3.1017681032310804E-4</v>
      </c>
      <c r="AJ197" s="33">
        <f t="shared" si="25"/>
        <v>0</v>
      </c>
      <c r="AL197">
        <v>44015</v>
      </c>
      <c r="AO197" t="s">
        <v>831</v>
      </c>
      <c r="AP197" t="s">
        <v>832</v>
      </c>
      <c r="AQ197">
        <v>5.4615693292995311E-5</v>
      </c>
      <c r="AR197">
        <f t="shared" si="26"/>
        <v>5.4615693292995307E-3</v>
      </c>
      <c r="AS197">
        <v>105</v>
      </c>
    </row>
    <row r="198" spans="22:45" ht="14.45" x14ac:dyDescent="0.3">
      <c r="V198">
        <v>44009</v>
      </c>
      <c r="W198" t="s">
        <v>727</v>
      </c>
      <c r="X198" t="s">
        <v>728</v>
      </c>
      <c r="Y198">
        <v>6.69466886885589E-3</v>
      </c>
      <c r="Z198" s="40">
        <f t="shared" si="22"/>
        <v>6.4634749999999998E-3</v>
      </c>
      <c r="AA198" s="40">
        <f t="shared" si="23"/>
        <v>4.3270824867128321E-5</v>
      </c>
      <c r="AD198">
        <v>44015</v>
      </c>
      <c r="AF198" t="s">
        <v>793</v>
      </c>
      <c r="AG198" t="s">
        <v>794</v>
      </c>
      <c r="AH198">
        <v>3.0285550759535105E-5</v>
      </c>
      <c r="AI198" s="33">
        <f t="shared" si="24"/>
        <v>3.1017681032310804E-4</v>
      </c>
      <c r="AJ198" s="33">
        <f t="shared" si="25"/>
        <v>0</v>
      </c>
      <c r="AL198">
        <v>44022</v>
      </c>
      <c r="AO198" t="s">
        <v>817</v>
      </c>
      <c r="AP198" t="s">
        <v>818</v>
      </c>
      <c r="AQ198">
        <v>2.4722274111117542E-4</v>
      </c>
      <c r="AR198">
        <f t="shared" si="26"/>
        <v>2.4722274111117541E-2</v>
      </c>
      <c r="AS198">
        <v>611</v>
      </c>
    </row>
    <row r="199" spans="22:45" ht="14.45" x14ac:dyDescent="0.3">
      <c r="V199">
        <v>44009</v>
      </c>
      <c r="W199" t="s">
        <v>729</v>
      </c>
      <c r="X199" t="s">
        <v>730</v>
      </c>
      <c r="Y199">
        <v>5.0154647074646681E-2</v>
      </c>
      <c r="Z199" s="40">
        <f t="shared" si="22"/>
        <v>6.4634749999999998E-3</v>
      </c>
      <c r="AA199" s="40">
        <f t="shared" si="23"/>
        <v>3.2417330750080192E-4</v>
      </c>
      <c r="AD199">
        <v>44022</v>
      </c>
      <c r="AF199" t="s">
        <v>793</v>
      </c>
      <c r="AG199" t="s">
        <v>794</v>
      </c>
      <c r="AH199">
        <v>2.6172979188331509E-4</v>
      </c>
      <c r="AI199" s="33">
        <f t="shared" si="24"/>
        <v>3.1017681032310804E-4</v>
      </c>
      <c r="AJ199" s="33">
        <f t="shared" si="25"/>
        <v>3.1017681032310804E-4</v>
      </c>
      <c r="AL199">
        <v>44015</v>
      </c>
      <c r="AO199" t="s">
        <v>833</v>
      </c>
      <c r="AP199" t="s">
        <v>834</v>
      </c>
      <c r="AQ199">
        <v>2.3670756585841515E-4</v>
      </c>
      <c r="AR199">
        <f t="shared" si="26"/>
        <v>2.3670756585841515E-2</v>
      </c>
      <c r="AS199">
        <v>196</v>
      </c>
    </row>
    <row r="200" spans="22:45" ht="14.45" x14ac:dyDescent="0.3">
      <c r="V200">
        <v>44009</v>
      </c>
      <c r="W200" t="s">
        <v>731</v>
      </c>
      <c r="X200" t="s">
        <v>732</v>
      </c>
      <c r="Y200">
        <v>6.6891380750051773E-3</v>
      </c>
      <c r="Z200" s="40">
        <f t="shared" si="22"/>
        <v>6.4634749999999998E-3</v>
      </c>
      <c r="AA200" s="40">
        <f t="shared" si="23"/>
        <v>4.3235076719344089E-5</v>
      </c>
      <c r="AD200">
        <v>44014</v>
      </c>
      <c r="AF200" t="s">
        <v>809</v>
      </c>
      <c r="AG200" t="s">
        <v>810</v>
      </c>
      <c r="AH200">
        <v>1.0916750209213628E-5</v>
      </c>
      <c r="AI200" s="33">
        <f t="shared" si="24"/>
        <v>3.2638839234093542E-3</v>
      </c>
      <c r="AJ200" s="33">
        <f t="shared" si="25"/>
        <v>0</v>
      </c>
      <c r="AL200">
        <v>44010</v>
      </c>
      <c r="AO200" t="s">
        <v>743</v>
      </c>
      <c r="AP200" t="s">
        <v>744</v>
      </c>
      <c r="AQ200">
        <v>8.6889399432682067E-4</v>
      </c>
      <c r="AR200">
        <f t="shared" si="26"/>
        <v>8.6889399432682063E-2</v>
      </c>
      <c r="AS200">
        <v>620</v>
      </c>
    </row>
    <row r="201" spans="22:45" ht="14.45" x14ac:dyDescent="0.3">
      <c r="V201">
        <v>44009</v>
      </c>
      <c r="W201" t="s">
        <v>709</v>
      </c>
      <c r="X201" t="s">
        <v>710</v>
      </c>
      <c r="Y201">
        <v>1.5587584033623068E-2</v>
      </c>
      <c r="Z201" s="40">
        <f t="shared" si="22"/>
        <v>6.4634749999999998E-3</v>
      </c>
      <c r="AA201" s="40">
        <f t="shared" si="23"/>
        <v>1.0074995971172186E-4</v>
      </c>
      <c r="AD201">
        <v>44023</v>
      </c>
      <c r="AF201" t="s">
        <v>809</v>
      </c>
      <c r="AG201" t="s">
        <v>810</v>
      </c>
      <c r="AH201">
        <v>1.3879561071323613E-4</v>
      </c>
      <c r="AI201" s="33">
        <f t="shared" si="24"/>
        <v>3.2638839234093542E-3</v>
      </c>
      <c r="AJ201" s="33">
        <f t="shared" si="25"/>
        <v>0</v>
      </c>
      <c r="AL201">
        <v>44022</v>
      </c>
      <c r="AO201" t="s">
        <v>759</v>
      </c>
      <c r="AP201" t="s">
        <v>760</v>
      </c>
      <c r="AQ201">
        <v>3.3054278337263741E-3</v>
      </c>
      <c r="AR201">
        <f t="shared" si="26"/>
        <v>0.33054278337263743</v>
      </c>
      <c r="AS201">
        <v>30</v>
      </c>
    </row>
    <row r="202" spans="22:45" ht="14.45" x14ac:dyDescent="0.3">
      <c r="V202">
        <v>44009</v>
      </c>
      <c r="W202" t="s">
        <v>739</v>
      </c>
      <c r="X202" t="s">
        <v>740</v>
      </c>
      <c r="Y202">
        <v>2.764315785631338E-3</v>
      </c>
      <c r="Z202" s="40">
        <f t="shared" si="22"/>
        <v>6.4634749999999998E-3</v>
      </c>
      <c r="AA202" s="40">
        <f t="shared" si="23"/>
        <v>1.7867085972533512E-5</v>
      </c>
      <c r="AD202">
        <v>44015</v>
      </c>
      <c r="AF202" t="s">
        <v>809</v>
      </c>
      <c r="AG202" t="s">
        <v>810</v>
      </c>
      <c r="AH202">
        <v>3.210268380510722E-4</v>
      </c>
      <c r="AI202" s="33">
        <f t="shared" si="24"/>
        <v>3.2638839234093542E-3</v>
      </c>
      <c r="AJ202" s="33">
        <f t="shared" si="25"/>
        <v>0</v>
      </c>
      <c r="AL202">
        <v>44022</v>
      </c>
      <c r="AO202" t="s">
        <v>749</v>
      </c>
      <c r="AP202" t="s">
        <v>750</v>
      </c>
      <c r="AQ202">
        <v>3.9151403951366521E-4</v>
      </c>
      <c r="AR202">
        <f t="shared" si="26"/>
        <v>3.9151403951366522E-2</v>
      </c>
      <c r="AS202">
        <v>514</v>
      </c>
    </row>
    <row r="203" spans="22:45" ht="14.45" x14ac:dyDescent="0.3">
      <c r="V203">
        <v>44009</v>
      </c>
      <c r="W203" t="s">
        <v>741</v>
      </c>
      <c r="X203" t="s">
        <v>742</v>
      </c>
      <c r="Y203">
        <v>8.9013972988400414E-3</v>
      </c>
      <c r="Z203" s="40">
        <f t="shared" si="22"/>
        <v>6.4634749999999998E-3</v>
      </c>
      <c r="AA203" s="40">
        <f t="shared" si="23"/>
        <v>5.7533958906120136E-5</v>
      </c>
      <c r="AD203">
        <v>44022</v>
      </c>
      <c r="AF203" t="s">
        <v>809</v>
      </c>
      <c r="AG203" t="s">
        <v>810</v>
      </c>
      <c r="AH203">
        <v>2.7931447244358321E-3</v>
      </c>
      <c r="AI203" s="33">
        <f t="shared" si="24"/>
        <v>3.2638839234093542E-3</v>
      </c>
      <c r="AJ203" s="33">
        <f t="shared" si="25"/>
        <v>3.2638839234093542E-3</v>
      </c>
      <c r="AL203">
        <v>44011</v>
      </c>
      <c r="AO203" t="s">
        <v>731</v>
      </c>
      <c r="AP203" t="s">
        <v>732</v>
      </c>
      <c r="AQ203">
        <v>7.7539754825265523E-3</v>
      </c>
      <c r="AR203">
        <f t="shared" si="26"/>
        <v>0.77539754825265528</v>
      </c>
      <c r="AS203">
        <v>3226</v>
      </c>
    </row>
    <row r="204" spans="22:45" ht="14.45" x14ac:dyDescent="0.3">
      <c r="V204">
        <v>44009</v>
      </c>
      <c r="W204" t="s">
        <v>743</v>
      </c>
      <c r="X204" t="s">
        <v>744</v>
      </c>
      <c r="Y204">
        <v>1.0809376129139934E-2</v>
      </c>
      <c r="Z204" s="40">
        <f t="shared" si="22"/>
        <v>6.4634749999999998E-3</v>
      </c>
      <c r="AA204" s="40">
        <f t="shared" si="23"/>
        <v>6.9866132376292733E-5</v>
      </c>
      <c r="AD204">
        <v>44005</v>
      </c>
      <c r="AF204" t="s">
        <v>689</v>
      </c>
      <c r="AG204" t="s">
        <v>690</v>
      </c>
      <c r="AH204">
        <v>5.0323787524055909E-4</v>
      </c>
      <c r="AI204" s="33">
        <f t="shared" si="24"/>
        <v>1.5549332597493432E-3</v>
      </c>
      <c r="AJ204" s="33">
        <f t="shared" si="25"/>
        <v>0</v>
      </c>
      <c r="AL204">
        <v>44011</v>
      </c>
      <c r="AO204" t="s">
        <v>773</v>
      </c>
      <c r="AP204" t="s">
        <v>774</v>
      </c>
      <c r="AQ204">
        <v>3.661887984654523E-2</v>
      </c>
      <c r="AR204">
        <f t="shared" si="26"/>
        <v>3.6618879846545229</v>
      </c>
      <c r="AS204">
        <v>3227</v>
      </c>
    </row>
    <row r="205" spans="22:45" ht="14.45" x14ac:dyDescent="0.3">
      <c r="V205">
        <v>44009</v>
      </c>
      <c r="W205" t="s">
        <v>745</v>
      </c>
      <c r="X205" t="s">
        <v>746</v>
      </c>
      <c r="Y205">
        <v>3.3652539998990198E-3</v>
      </c>
      <c r="Z205" s="40">
        <f t="shared" si="22"/>
        <v>6.4634749999999998E-3</v>
      </c>
      <c r="AA205" s="40">
        <f t="shared" si="23"/>
        <v>2.1751235096997316E-5</v>
      </c>
      <c r="AD205">
        <v>44002</v>
      </c>
      <c r="AF205" t="s">
        <v>689</v>
      </c>
      <c r="AG205" t="s">
        <v>690</v>
      </c>
      <c r="AH205">
        <v>1.0516953845087842E-3</v>
      </c>
      <c r="AI205" s="33">
        <f t="shared" si="24"/>
        <v>1.5549332597493432E-3</v>
      </c>
      <c r="AJ205" s="33">
        <f t="shared" si="25"/>
        <v>1.5549332597493432E-3</v>
      </c>
      <c r="AL205">
        <v>44011</v>
      </c>
      <c r="AO205" t="s">
        <v>779</v>
      </c>
      <c r="AP205" t="s">
        <v>780</v>
      </c>
      <c r="AQ205">
        <v>3.0880642037135506E-2</v>
      </c>
      <c r="AR205">
        <f t="shared" si="26"/>
        <v>3.0880642037135506</v>
      </c>
      <c r="AS205">
        <v>3228</v>
      </c>
    </row>
    <row r="206" spans="22:45" ht="14.45" x14ac:dyDescent="0.3">
      <c r="V206">
        <v>44009</v>
      </c>
      <c r="W206" t="s">
        <v>747</v>
      </c>
      <c r="X206" t="s">
        <v>748</v>
      </c>
      <c r="Y206">
        <v>4.6772997692702626E-4</v>
      </c>
      <c r="Z206" s="40">
        <f t="shared" si="22"/>
        <v>6.4634749999999998E-3</v>
      </c>
      <c r="AA206" s="40">
        <f t="shared" si="23"/>
        <v>3.0231610126184109E-6</v>
      </c>
      <c r="AD206">
        <v>44007</v>
      </c>
      <c r="AF206" t="s">
        <v>715</v>
      </c>
      <c r="AG206" t="s">
        <v>716</v>
      </c>
      <c r="AH206">
        <v>9.7390705398122103E-5</v>
      </c>
      <c r="AI206" s="33">
        <f t="shared" si="24"/>
        <v>8.2197593593661741E-3</v>
      </c>
      <c r="AJ206" s="33">
        <f t="shared" si="25"/>
        <v>0</v>
      </c>
      <c r="AL206">
        <v>44011</v>
      </c>
      <c r="AO206" t="s">
        <v>785</v>
      </c>
      <c r="AP206" t="s">
        <v>786</v>
      </c>
      <c r="AQ206">
        <v>5.2462223227358138E-3</v>
      </c>
      <c r="AR206">
        <f t="shared" si="26"/>
        <v>0.5246222322735814</v>
      </c>
      <c r="AS206">
        <v>3229</v>
      </c>
    </row>
    <row r="207" spans="22:45" x14ac:dyDescent="0.25">
      <c r="V207">
        <v>44009</v>
      </c>
      <c r="W207" t="s">
        <v>749</v>
      </c>
      <c r="X207" t="s">
        <v>750</v>
      </c>
      <c r="Y207">
        <v>2.9764634895356211E-4</v>
      </c>
      <c r="Z207" s="40">
        <f t="shared" si="22"/>
        <v>6.4634749999999998E-3</v>
      </c>
      <c r="AA207" s="40">
        <f t="shared" si="23"/>
        <v>1.9238297353026246E-6</v>
      </c>
      <c r="AD207">
        <v>44009</v>
      </c>
      <c r="AF207" t="s">
        <v>715</v>
      </c>
      <c r="AG207" t="s">
        <v>716</v>
      </c>
      <c r="AH207">
        <v>1.0231108024617351E-3</v>
      </c>
      <c r="AI207" s="33">
        <f t="shared" si="24"/>
        <v>8.2197593593661741E-3</v>
      </c>
      <c r="AJ207" s="33">
        <f t="shared" si="25"/>
        <v>0</v>
      </c>
      <c r="AL207">
        <v>44016</v>
      </c>
      <c r="AO207" t="s">
        <v>859</v>
      </c>
      <c r="AP207" t="s">
        <v>860</v>
      </c>
      <c r="AQ207">
        <v>1.4047722650375483E-5</v>
      </c>
      <c r="AR207">
        <f t="shared" si="26"/>
        <v>1.4047722650375482E-3</v>
      </c>
      <c r="AS207">
        <v>3230</v>
      </c>
    </row>
    <row r="208" spans="22:45" x14ac:dyDescent="0.25">
      <c r="V208">
        <v>44009</v>
      </c>
      <c r="W208" t="s">
        <v>751</v>
      </c>
      <c r="X208" t="s">
        <v>752</v>
      </c>
      <c r="Y208">
        <v>1.2586188470036343E-3</v>
      </c>
      <c r="Z208" s="40">
        <f t="shared" si="22"/>
        <v>6.4634749999999998E-3</v>
      </c>
      <c r="AA208" s="40">
        <f t="shared" si="23"/>
        <v>8.1350514521368144E-6</v>
      </c>
      <c r="AD208">
        <v>44010</v>
      </c>
      <c r="AF208" t="s">
        <v>715</v>
      </c>
      <c r="AG208" t="s">
        <v>716</v>
      </c>
      <c r="AH208">
        <v>3.1984957909941421E-3</v>
      </c>
      <c r="AI208" s="33">
        <f t="shared" si="24"/>
        <v>8.2197593593661741E-3</v>
      </c>
      <c r="AJ208" s="33">
        <f t="shared" si="25"/>
        <v>0</v>
      </c>
      <c r="AL208">
        <v>44016</v>
      </c>
      <c r="AO208" t="s">
        <v>865</v>
      </c>
      <c r="AP208" t="s">
        <v>866</v>
      </c>
      <c r="AQ208">
        <v>3.0575947692912309E-5</v>
      </c>
      <c r="AR208">
        <f t="shared" si="26"/>
        <v>3.0575947692912308E-3</v>
      </c>
      <c r="AS208">
        <v>3231</v>
      </c>
    </row>
    <row r="209" spans="22:45" x14ac:dyDescent="0.25">
      <c r="V209">
        <v>44009</v>
      </c>
      <c r="W209" t="s">
        <v>753</v>
      </c>
      <c r="X209" t="s">
        <v>754</v>
      </c>
      <c r="Y209">
        <v>6.5482196769783678E-4</v>
      </c>
      <c r="Z209" s="40">
        <f t="shared" si="22"/>
        <v>6.4634749999999998E-3</v>
      </c>
      <c r="AA209" s="40">
        <f t="shared" si="23"/>
        <v>4.2324254176657752E-6</v>
      </c>
      <c r="AD209">
        <v>44006</v>
      </c>
      <c r="AF209" t="s">
        <v>715</v>
      </c>
      <c r="AG209" t="s">
        <v>716</v>
      </c>
      <c r="AH209">
        <v>3.9007620605121742E-3</v>
      </c>
      <c r="AI209" s="33">
        <f t="shared" si="24"/>
        <v>8.2197593593661741E-3</v>
      </c>
      <c r="AJ209" s="33">
        <f t="shared" si="25"/>
        <v>8.2197593593661741E-3</v>
      </c>
      <c r="AL209">
        <v>44016</v>
      </c>
      <c r="AO209" t="s">
        <v>871</v>
      </c>
      <c r="AP209" t="s">
        <v>872</v>
      </c>
      <c r="AQ209">
        <v>1.4871697026578022E-5</v>
      </c>
      <c r="AR209">
        <f t="shared" si="26"/>
        <v>1.4871697026578022E-3</v>
      </c>
      <c r="AS209">
        <v>3232</v>
      </c>
    </row>
    <row r="210" spans="22:45" x14ac:dyDescent="0.25">
      <c r="V210">
        <v>44009</v>
      </c>
      <c r="W210" t="s">
        <v>755</v>
      </c>
      <c r="X210" t="s">
        <v>756</v>
      </c>
      <c r="Y210">
        <v>6.5482196769783678E-4</v>
      </c>
      <c r="Z210" s="40">
        <f t="shared" si="22"/>
        <v>6.4634749999999998E-3</v>
      </c>
      <c r="AA210" s="40">
        <f t="shared" si="23"/>
        <v>4.2324254176657752E-6</v>
      </c>
      <c r="AD210">
        <v>44007</v>
      </c>
      <c r="AF210" t="s">
        <v>721</v>
      </c>
      <c r="AG210" t="s">
        <v>722</v>
      </c>
      <c r="AH210">
        <v>7.4797747234570873E-5</v>
      </c>
      <c r="AI210" s="33">
        <f t="shared" si="24"/>
        <v>6.3129150168705316E-3</v>
      </c>
      <c r="AJ210" s="33">
        <f t="shared" si="25"/>
        <v>0</v>
      </c>
      <c r="AL210">
        <v>44016</v>
      </c>
      <c r="AO210" t="s">
        <v>877</v>
      </c>
      <c r="AP210" t="s">
        <v>878</v>
      </c>
      <c r="AQ210">
        <v>1.7253446619110305E-6</v>
      </c>
      <c r="AR210">
        <f t="shared" si="26"/>
        <v>1.7253446619110304E-4</v>
      </c>
      <c r="AS210">
        <v>3233</v>
      </c>
    </row>
    <row r="211" spans="22:45" x14ac:dyDescent="0.25">
      <c r="V211">
        <v>44009</v>
      </c>
      <c r="W211" t="s">
        <v>757</v>
      </c>
      <c r="X211" t="s">
        <v>758</v>
      </c>
      <c r="Y211">
        <v>1.3946857493824056E-3</v>
      </c>
      <c r="Z211" s="40">
        <f t="shared" si="22"/>
        <v>6.4634749999999998E-3</v>
      </c>
      <c r="AA211" s="40">
        <f t="shared" si="23"/>
        <v>9.0145164739894444E-6</v>
      </c>
      <c r="AD211">
        <v>44009</v>
      </c>
      <c r="AF211" t="s">
        <v>721</v>
      </c>
      <c r="AG211" t="s">
        <v>722</v>
      </c>
      <c r="AH211">
        <v>7.8579044821684664E-4</v>
      </c>
      <c r="AI211" s="33">
        <f t="shared" si="24"/>
        <v>6.3129150168705316E-3</v>
      </c>
      <c r="AJ211" s="33">
        <f t="shared" si="25"/>
        <v>0</v>
      </c>
      <c r="AL211">
        <v>44005</v>
      </c>
      <c r="AO211" t="s">
        <v>693</v>
      </c>
      <c r="AP211" t="s">
        <v>694</v>
      </c>
      <c r="AQ211">
        <v>5.032262210977373E-4</v>
      </c>
      <c r="AR211">
        <f t="shared" si="26"/>
        <v>5.0322622109773729E-2</v>
      </c>
      <c r="AS211">
        <v>3234</v>
      </c>
    </row>
    <row r="212" spans="22:45" x14ac:dyDescent="0.25">
      <c r="V212">
        <v>44009</v>
      </c>
      <c r="W212" t="s">
        <v>759</v>
      </c>
      <c r="X212" t="s">
        <v>760</v>
      </c>
      <c r="Y212">
        <v>2.5257418754059419E-3</v>
      </c>
      <c r="Z212" s="40">
        <f t="shared" si="22"/>
        <v>6.4634749999999998E-3</v>
      </c>
      <c r="AA212" s="40">
        <f t="shared" si="23"/>
        <v>1.6325069468139419E-5</v>
      </c>
      <c r="AD212">
        <v>44010</v>
      </c>
      <c r="AF212" t="s">
        <v>721</v>
      </c>
      <c r="AG212" t="s">
        <v>722</v>
      </c>
      <c r="AH212">
        <v>2.4564229515818331E-3</v>
      </c>
      <c r="AI212" s="33">
        <f t="shared" si="24"/>
        <v>6.3129150168705316E-3</v>
      </c>
      <c r="AJ212" s="33">
        <f t="shared" si="25"/>
        <v>0</v>
      </c>
      <c r="AL212">
        <v>44006</v>
      </c>
      <c r="AO212" t="s">
        <v>699</v>
      </c>
      <c r="AP212" t="s">
        <v>700</v>
      </c>
      <c r="AQ212">
        <v>1.6174704354487074E-3</v>
      </c>
      <c r="AR212">
        <f t="shared" si="26"/>
        <v>0.16174704354487074</v>
      </c>
      <c r="AS212">
        <v>2006</v>
      </c>
    </row>
    <row r="213" spans="22:45" x14ac:dyDescent="0.25">
      <c r="V213">
        <v>44009</v>
      </c>
      <c r="W213" t="s">
        <v>761</v>
      </c>
      <c r="X213" t="s">
        <v>762</v>
      </c>
      <c r="Y213">
        <v>8.8443486546201317E-4</v>
      </c>
      <c r="Z213" s="40">
        <f t="shared" si="22"/>
        <v>6.4634749999999998E-3</v>
      </c>
      <c r="AA213" s="40">
        <f t="shared" si="23"/>
        <v>5.7165226420420857E-6</v>
      </c>
      <c r="AD213">
        <v>44006</v>
      </c>
      <c r="AF213" t="s">
        <v>721</v>
      </c>
      <c r="AG213" t="s">
        <v>722</v>
      </c>
      <c r="AH213">
        <v>2.9959038698372806E-3</v>
      </c>
      <c r="AI213" s="33">
        <f t="shared" si="24"/>
        <v>6.3129150168705316E-3</v>
      </c>
      <c r="AJ213" s="33">
        <f t="shared" si="25"/>
        <v>6.3129150168705316E-3</v>
      </c>
      <c r="AL213">
        <v>44006</v>
      </c>
      <c r="AO213" t="s">
        <v>719</v>
      </c>
      <c r="AP213" t="s">
        <v>720</v>
      </c>
      <c r="AQ213">
        <v>8.1223245244129022E-3</v>
      </c>
      <c r="AR213">
        <f t="shared" si="26"/>
        <v>0.81223245244129028</v>
      </c>
      <c r="AS213">
        <v>325</v>
      </c>
    </row>
    <row r="214" spans="22:45" x14ac:dyDescent="0.25">
      <c r="V214">
        <v>44009</v>
      </c>
      <c r="W214" t="s">
        <v>763</v>
      </c>
      <c r="X214" t="s">
        <v>764</v>
      </c>
      <c r="Y214">
        <v>4.2643891589971974E-4</v>
      </c>
      <c r="Z214" s="40">
        <f t="shared" si="22"/>
        <v>6.4634749999999998E-3</v>
      </c>
      <c r="AA214" s="40">
        <f t="shared" si="23"/>
        <v>2.7562772719449411E-6</v>
      </c>
      <c r="AD214">
        <v>44014</v>
      </c>
      <c r="AF214" t="s">
        <v>769</v>
      </c>
      <c r="AG214" t="s">
        <v>770</v>
      </c>
      <c r="AH214">
        <v>6.6635930040078687E-4</v>
      </c>
      <c r="AI214" s="33">
        <f t="shared" si="24"/>
        <v>3.9544671970800561E-2</v>
      </c>
      <c r="AJ214" s="33">
        <f t="shared" si="25"/>
        <v>0</v>
      </c>
      <c r="AL214">
        <v>44006</v>
      </c>
      <c r="AO214" t="s">
        <v>725</v>
      </c>
      <c r="AP214" t="s">
        <v>726</v>
      </c>
      <c r="AQ214">
        <v>6.2381079334201343E-3</v>
      </c>
      <c r="AR214">
        <f t="shared" si="26"/>
        <v>0.62381079334201339</v>
      </c>
      <c r="AS214">
        <v>2019</v>
      </c>
    </row>
    <row r="215" spans="22:45" x14ac:dyDescent="0.25">
      <c r="V215">
        <v>44010</v>
      </c>
      <c r="W215" t="s">
        <v>695</v>
      </c>
      <c r="X215" t="s">
        <v>696</v>
      </c>
      <c r="Y215">
        <v>2.6937424005786827E-2</v>
      </c>
      <c r="Z215" s="40">
        <f t="shared" si="22"/>
        <v>2.258286E-2</v>
      </c>
      <c r="AA215" s="40">
        <f t="shared" si="23"/>
        <v>6.0832407508332306E-4</v>
      </c>
      <c r="AD215">
        <v>44012</v>
      </c>
      <c r="AF215" t="s">
        <v>769</v>
      </c>
      <c r="AG215" t="s">
        <v>770</v>
      </c>
      <c r="AH215">
        <v>2.9259499132593216E-3</v>
      </c>
      <c r="AI215" s="33">
        <f t="shared" si="24"/>
        <v>3.9544671970800561E-2</v>
      </c>
      <c r="AJ215" s="33">
        <f t="shared" si="25"/>
        <v>0</v>
      </c>
      <c r="AL215">
        <v>44015</v>
      </c>
      <c r="AO215" t="s">
        <v>837</v>
      </c>
      <c r="AP215" t="s">
        <v>838</v>
      </c>
      <c r="AQ215">
        <v>1.7419477517225285E-4</v>
      </c>
      <c r="AR215">
        <f t="shared" si="26"/>
        <v>1.7419477517225286E-2</v>
      </c>
      <c r="AS215">
        <v>320</v>
      </c>
    </row>
    <row r="216" spans="22:45" x14ac:dyDescent="0.25">
      <c r="V216">
        <v>44010</v>
      </c>
      <c r="W216" t="s">
        <v>699</v>
      </c>
      <c r="X216" t="s">
        <v>700</v>
      </c>
      <c r="Y216">
        <v>2.6941171644650645E-2</v>
      </c>
      <c r="Z216" s="40">
        <f t="shared" si="22"/>
        <v>2.258286E-2</v>
      </c>
      <c r="AA216" s="40">
        <f t="shared" si="23"/>
        <v>6.0840870748711529E-4</v>
      </c>
      <c r="AD216">
        <v>44015</v>
      </c>
      <c r="AF216" t="s">
        <v>769</v>
      </c>
      <c r="AG216" t="s">
        <v>770</v>
      </c>
      <c r="AH216">
        <v>5.8513019479501816E-3</v>
      </c>
      <c r="AI216" s="33">
        <f t="shared" si="24"/>
        <v>3.9544671970800561E-2</v>
      </c>
      <c r="AJ216" s="33">
        <f t="shared" si="25"/>
        <v>0</v>
      </c>
      <c r="AL216">
        <v>44015</v>
      </c>
      <c r="AO216" t="s">
        <v>821</v>
      </c>
      <c r="AP216" t="s">
        <v>822</v>
      </c>
      <c r="AQ216">
        <v>3.8453193647524427E-4</v>
      </c>
      <c r="AR216">
        <f t="shared" si="26"/>
        <v>3.8453193647524427E-2</v>
      </c>
      <c r="AS216">
        <v>318</v>
      </c>
    </row>
    <row r="217" spans="22:45" x14ac:dyDescent="0.25">
      <c r="V217">
        <v>44010</v>
      </c>
      <c r="W217" t="s">
        <v>715</v>
      </c>
      <c r="X217" t="s">
        <v>716</v>
      </c>
      <c r="Y217">
        <v>0.14163377849369577</v>
      </c>
      <c r="Z217" s="40">
        <f t="shared" si="22"/>
        <v>2.258286E-2</v>
      </c>
      <c r="AA217" s="40">
        <f t="shared" si="23"/>
        <v>3.1984957909941421E-3</v>
      </c>
      <c r="AD217">
        <v>44011</v>
      </c>
      <c r="AF217" t="s">
        <v>769</v>
      </c>
      <c r="AG217" t="s">
        <v>770</v>
      </c>
      <c r="AH217">
        <v>3.0101060809190273E-2</v>
      </c>
      <c r="AI217" s="33">
        <f t="shared" si="24"/>
        <v>3.9544671970800561E-2</v>
      </c>
      <c r="AJ217" s="33">
        <f t="shared" si="25"/>
        <v>3.9544671970800561E-2</v>
      </c>
      <c r="AL217">
        <v>44015</v>
      </c>
      <c r="AO217" t="s">
        <v>823</v>
      </c>
      <c r="AP217" t="s">
        <v>824</v>
      </c>
      <c r="AQ217">
        <v>2.5163654470768833E-3</v>
      </c>
      <c r="AR217">
        <f t="shared" si="26"/>
        <v>0.25163654470768831</v>
      </c>
      <c r="AS217">
        <v>1994</v>
      </c>
    </row>
    <row r="218" spans="22:45" x14ac:dyDescent="0.25">
      <c r="V218">
        <v>44010</v>
      </c>
      <c r="W218" t="s">
        <v>717</v>
      </c>
      <c r="X218" t="s">
        <v>718</v>
      </c>
      <c r="Y218">
        <v>8.7729599953082799E-2</v>
      </c>
      <c r="Z218" s="40">
        <f t="shared" si="22"/>
        <v>2.258286E-2</v>
      </c>
      <c r="AA218" s="40">
        <f t="shared" si="23"/>
        <v>1.9811852735964752E-3</v>
      </c>
      <c r="AD218">
        <v>44014</v>
      </c>
      <c r="AF218" t="s">
        <v>775</v>
      </c>
      <c r="AG218" t="s">
        <v>776</v>
      </c>
      <c r="AH218">
        <v>5.6196284949015123E-4</v>
      </c>
      <c r="AI218" s="33">
        <f t="shared" si="24"/>
        <v>3.3349718975300285E-2</v>
      </c>
      <c r="AJ218" s="33">
        <f t="shared" si="25"/>
        <v>0</v>
      </c>
      <c r="AL218">
        <v>44022</v>
      </c>
      <c r="AO218" t="s">
        <v>799</v>
      </c>
      <c r="AP218" t="s">
        <v>800</v>
      </c>
      <c r="AQ218">
        <v>2.1593809241782121E-3</v>
      </c>
      <c r="AR218">
        <f t="shared" si="26"/>
        <v>0.21593809241782119</v>
      </c>
      <c r="AS218">
        <v>1984</v>
      </c>
    </row>
    <row r="219" spans="22:45" x14ac:dyDescent="0.25">
      <c r="V219">
        <v>44010</v>
      </c>
      <c r="W219" t="s">
        <v>719</v>
      </c>
      <c r="X219" t="s">
        <v>720</v>
      </c>
      <c r="Y219">
        <v>0.14162879089315328</v>
      </c>
      <c r="Z219" s="40">
        <f t="shared" si="22"/>
        <v>2.258286E-2</v>
      </c>
      <c r="AA219" s="40">
        <f t="shared" si="23"/>
        <v>3.1983831567093555E-3</v>
      </c>
      <c r="AD219">
        <v>44012</v>
      </c>
      <c r="AF219" t="s">
        <v>775</v>
      </c>
      <c r="AG219" t="s">
        <v>776</v>
      </c>
      <c r="AH219">
        <v>2.467645268720117E-3</v>
      </c>
      <c r="AI219" s="33">
        <f t="shared" si="24"/>
        <v>3.3349718975300285E-2</v>
      </c>
      <c r="AJ219" s="33">
        <f t="shared" si="25"/>
        <v>0</v>
      </c>
      <c r="AL219">
        <v>44022</v>
      </c>
      <c r="AO219" t="s">
        <v>909</v>
      </c>
      <c r="AP219" t="s">
        <v>910</v>
      </c>
      <c r="AQ219">
        <v>1.6610737289863985E-7</v>
      </c>
      <c r="AR219">
        <f t="shared" si="26"/>
        <v>1.6610737289863986E-5</v>
      </c>
      <c r="AS219">
        <v>326</v>
      </c>
    </row>
    <row r="220" spans="22:45" x14ac:dyDescent="0.25">
      <c r="V220">
        <v>44010</v>
      </c>
      <c r="W220" t="s">
        <v>721</v>
      </c>
      <c r="X220" t="s">
        <v>722</v>
      </c>
      <c r="Y220">
        <v>0.10877377584512471</v>
      </c>
      <c r="Z220" s="40">
        <f t="shared" si="22"/>
        <v>2.258286E-2</v>
      </c>
      <c r="AA220" s="40">
        <f t="shared" si="23"/>
        <v>2.4564229515818331E-3</v>
      </c>
      <c r="AD220">
        <v>44015</v>
      </c>
      <c r="AF220" t="s">
        <v>775</v>
      </c>
      <c r="AG220" t="s">
        <v>776</v>
      </c>
      <c r="AH220">
        <v>4.9345139806797091E-3</v>
      </c>
      <c r="AI220" s="33">
        <f t="shared" si="24"/>
        <v>3.3349718975300285E-2</v>
      </c>
      <c r="AJ220" s="33">
        <f t="shared" si="25"/>
        <v>0</v>
      </c>
    </row>
    <row r="221" spans="22:45" x14ac:dyDescent="0.25">
      <c r="V221">
        <v>44010</v>
      </c>
      <c r="W221" t="s">
        <v>723</v>
      </c>
      <c r="X221" t="s">
        <v>724</v>
      </c>
      <c r="Y221">
        <v>0.15072793907329976</v>
      </c>
      <c r="Z221" s="40">
        <f t="shared" si="22"/>
        <v>2.258286E-2</v>
      </c>
      <c r="AA221" s="40">
        <f t="shared" si="23"/>
        <v>3.4038679461808581E-3</v>
      </c>
      <c r="AD221">
        <v>44011</v>
      </c>
      <c r="AF221" t="s">
        <v>775</v>
      </c>
      <c r="AG221" t="s">
        <v>776</v>
      </c>
      <c r="AH221">
        <v>2.5385596876410312E-2</v>
      </c>
      <c r="AI221" s="33">
        <f t="shared" si="24"/>
        <v>3.3349718975300285E-2</v>
      </c>
      <c r="AJ221" s="33">
        <f t="shared" si="25"/>
        <v>3.3349718975300285E-2</v>
      </c>
    </row>
    <row r="222" spans="22:45" x14ac:dyDescent="0.25">
      <c r="V222">
        <v>44010</v>
      </c>
      <c r="W222" t="s">
        <v>725</v>
      </c>
      <c r="X222" t="s">
        <v>726</v>
      </c>
      <c r="Y222">
        <v>0.10877309412356131</v>
      </c>
      <c r="Z222" s="40">
        <f t="shared" si="22"/>
        <v>2.258286E-2</v>
      </c>
      <c r="AA222" s="40">
        <f t="shared" si="23"/>
        <v>2.4564075563592077E-3</v>
      </c>
      <c r="AD222">
        <v>44014</v>
      </c>
      <c r="AF222" t="s">
        <v>815</v>
      </c>
      <c r="AG222" t="s">
        <v>816</v>
      </c>
      <c r="AH222">
        <v>8.6367765981305607E-8</v>
      </c>
      <c r="AI222" s="33">
        <f t="shared" si="24"/>
        <v>2.1391213376463192E-5</v>
      </c>
      <c r="AJ222" s="33">
        <f t="shared" si="25"/>
        <v>0</v>
      </c>
    </row>
    <row r="223" spans="22:45" x14ac:dyDescent="0.25">
      <c r="V223">
        <v>44010</v>
      </c>
      <c r="W223" t="s">
        <v>727</v>
      </c>
      <c r="X223" t="s">
        <v>728</v>
      </c>
      <c r="Y223">
        <v>5.9914176234528065E-3</v>
      </c>
      <c r="Z223" s="40">
        <f t="shared" si="22"/>
        <v>2.258286E-2</v>
      </c>
      <c r="AA223" s="40">
        <f t="shared" si="23"/>
        <v>1.3530334539196744E-4</v>
      </c>
      <c r="AD223">
        <v>44023</v>
      </c>
      <c r="AF223" t="s">
        <v>815</v>
      </c>
      <c r="AG223" t="s">
        <v>816</v>
      </c>
      <c r="AH223">
        <v>9.0344071214377377E-7</v>
      </c>
      <c r="AI223" s="33">
        <f t="shared" si="24"/>
        <v>2.1391213376463192E-5</v>
      </c>
      <c r="AJ223" s="33">
        <f t="shared" si="25"/>
        <v>0</v>
      </c>
    </row>
    <row r="224" spans="22:45" x14ac:dyDescent="0.25">
      <c r="V224">
        <v>44010</v>
      </c>
      <c r="W224" t="s">
        <v>729</v>
      </c>
      <c r="X224" t="s">
        <v>730</v>
      </c>
      <c r="Y224">
        <v>4.4869736719800553E-2</v>
      </c>
      <c r="Z224" s="40">
        <f t="shared" si="22"/>
        <v>2.258286E-2</v>
      </c>
      <c r="AA224" s="40">
        <f t="shared" si="23"/>
        <v>1.0132869825801151E-3</v>
      </c>
      <c r="AD224">
        <v>44015</v>
      </c>
      <c r="AF224" t="s">
        <v>815</v>
      </c>
      <c r="AG224" t="s">
        <v>816</v>
      </c>
      <c r="AH224">
        <v>2.1307627934498973E-6</v>
      </c>
      <c r="AI224" s="33">
        <f t="shared" si="24"/>
        <v>2.1391213376463192E-5</v>
      </c>
      <c r="AJ224" s="33">
        <f t="shared" si="25"/>
        <v>0</v>
      </c>
    </row>
    <row r="225" spans="22:36" x14ac:dyDescent="0.25">
      <c r="V225">
        <v>44010</v>
      </c>
      <c r="W225" t="s">
        <v>731</v>
      </c>
      <c r="X225" t="s">
        <v>732</v>
      </c>
      <c r="Y225">
        <v>5.9864828486648142E-3</v>
      </c>
      <c r="Z225" s="40">
        <f t="shared" si="22"/>
        <v>2.258286E-2</v>
      </c>
      <c r="AA225" s="40">
        <f t="shared" si="23"/>
        <v>1.3519190406379868E-4</v>
      </c>
      <c r="AD225">
        <v>44022</v>
      </c>
      <c r="AF225" t="s">
        <v>815</v>
      </c>
      <c r="AG225" t="s">
        <v>816</v>
      </c>
      <c r="AH225">
        <v>1.8270642104888214E-5</v>
      </c>
      <c r="AI225" s="33">
        <f t="shared" si="24"/>
        <v>2.1391213376463192E-5</v>
      </c>
      <c r="AJ225" s="33">
        <f t="shared" si="25"/>
        <v>2.1391213376463192E-5</v>
      </c>
    </row>
    <row r="226" spans="22:36" x14ac:dyDescent="0.25">
      <c r="V226">
        <v>44010</v>
      </c>
      <c r="W226" t="s">
        <v>709</v>
      </c>
      <c r="X226" t="s">
        <v>710</v>
      </c>
      <c r="Y226">
        <v>4.6768969258458339E-2</v>
      </c>
      <c r="Z226" s="40">
        <f t="shared" si="22"/>
        <v>2.258286E-2</v>
      </c>
      <c r="AA226" s="40">
        <f t="shared" si="23"/>
        <v>1.0561770851080685E-3</v>
      </c>
      <c r="AD226">
        <v>44014</v>
      </c>
      <c r="AF226" t="s">
        <v>819</v>
      </c>
      <c r="AG226" t="s">
        <v>820</v>
      </c>
      <c r="AH226">
        <v>2.5180559845054632E-6</v>
      </c>
      <c r="AI226" s="33">
        <f t="shared" si="24"/>
        <v>1.3097855201384703E-4</v>
      </c>
      <c r="AJ226" s="33">
        <f t="shared" si="25"/>
        <v>0</v>
      </c>
    </row>
    <row r="227" spans="22:36" x14ac:dyDescent="0.25">
      <c r="V227">
        <v>44010</v>
      </c>
      <c r="W227" t="s">
        <v>739</v>
      </c>
      <c r="X227" t="s">
        <v>740</v>
      </c>
      <c r="Y227">
        <v>8.2905825008874681E-3</v>
      </c>
      <c r="Z227" s="40">
        <f t="shared" si="22"/>
        <v>2.258286E-2</v>
      </c>
      <c r="AA227" s="40">
        <f t="shared" si="23"/>
        <v>1.8722506393599158E-4</v>
      </c>
      <c r="AD227">
        <v>44023</v>
      </c>
      <c r="AF227" t="s">
        <v>819</v>
      </c>
      <c r="AG227" t="s">
        <v>820</v>
      </c>
      <c r="AH227">
        <v>5.4869247901450486E-5</v>
      </c>
      <c r="AI227" s="33">
        <f t="shared" si="24"/>
        <v>1.3097855201384703E-4</v>
      </c>
      <c r="AJ227" s="33">
        <f t="shared" si="25"/>
        <v>0</v>
      </c>
    </row>
    <row r="228" spans="22:36" x14ac:dyDescent="0.25">
      <c r="V228">
        <v>44010</v>
      </c>
      <c r="W228" t="s">
        <v>741</v>
      </c>
      <c r="X228" t="s">
        <v>742</v>
      </c>
      <c r="Y228">
        <v>2.6717461125122754E-2</v>
      </c>
      <c r="Z228" s="40">
        <f t="shared" si="22"/>
        <v>2.258286E-2</v>
      </c>
      <c r="AA228" s="40">
        <f t="shared" si="23"/>
        <v>6.0335668414408967E-4</v>
      </c>
      <c r="AD228">
        <v>44015</v>
      </c>
      <c r="AF228" t="s">
        <v>819</v>
      </c>
      <c r="AG228" t="s">
        <v>820</v>
      </c>
      <c r="AH228">
        <v>7.3591248127891085E-5</v>
      </c>
      <c r="AI228" s="33">
        <f t="shared" si="24"/>
        <v>1.3097855201384703E-4</v>
      </c>
      <c r="AJ228" s="33">
        <f t="shared" si="25"/>
        <v>1.3097855201384703E-4</v>
      </c>
    </row>
    <row r="229" spans="22:36" x14ac:dyDescent="0.25">
      <c r="V229">
        <v>44010</v>
      </c>
      <c r="W229" t="s">
        <v>743</v>
      </c>
      <c r="X229" t="s">
        <v>744</v>
      </c>
      <c r="Y229">
        <v>3.243614759471302E-2</v>
      </c>
      <c r="Z229" s="40">
        <f t="shared" si="22"/>
        <v>2.258286E-2</v>
      </c>
      <c r="AA229" s="40">
        <f t="shared" si="23"/>
        <v>7.325009800707409E-4</v>
      </c>
      <c r="AD229">
        <v>44014</v>
      </c>
      <c r="AF229" t="s">
        <v>825</v>
      </c>
      <c r="AG229" t="s">
        <v>826</v>
      </c>
      <c r="AH229">
        <v>2.4163652620542811E-5</v>
      </c>
      <c r="AI229" s="33">
        <f t="shared" si="24"/>
        <v>1.2656516572183364E-3</v>
      </c>
      <c r="AJ229" s="33">
        <f t="shared" si="25"/>
        <v>0</v>
      </c>
    </row>
    <row r="230" spans="22:36" x14ac:dyDescent="0.25">
      <c r="V230">
        <v>44010</v>
      </c>
      <c r="W230" t="s">
        <v>745</v>
      </c>
      <c r="X230" t="s">
        <v>746</v>
      </c>
      <c r="Y230">
        <v>1.0098474122887566E-2</v>
      </c>
      <c r="Z230" s="40">
        <f t="shared" si="22"/>
        <v>2.258286E-2</v>
      </c>
      <c r="AA230" s="40">
        <f t="shared" si="23"/>
        <v>2.280524273307927E-4</v>
      </c>
      <c r="AD230">
        <v>44023</v>
      </c>
      <c r="AF230" t="s">
        <v>825</v>
      </c>
      <c r="AG230" t="s">
        <v>826</v>
      </c>
      <c r="AH230">
        <v>5.3042451619323566E-4</v>
      </c>
      <c r="AI230" s="33">
        <f t="shared" si="24"/>
        <v>1.2656516572183364E-3</v>
      </c>
      <c r="AJ230" s="33">
        <f t="shared" si="25"/>
        <v>0</v>
      </c>
    </row>
    <row r="231" spans="22:36" x14ac:dyDescent="0.25">
      <c r="V231">
        <v>44010</v>
      </c>
      <c r="W231" t="s">
        <v>747</v>
      </c>
      <c r="X231" t="s">
        <v>748</v>
      </c>
      <c r="Y231">
        <v>1.4130291320547438E-3</v>
      </c>
      <c r="Z231" s="40">
        <f t="shared" si="22"/>
        <v>2.258286E-2</v>
      </c>
      <c r="AA231" s="40">
        <f t="shared" si="23"/>
        <v>3.1910239065113793E-5</v>
      </c>
      <c r="AD231">
        <v>44015</v>
      </c>
      <c r="AF231" t="s">
        <v>825</v>
      </c>
      <c r="AG231" t="s">
        <v>826</v>
      </c>
      <c r="AH231">
        <v>7.1106348840455796E-4</v>
      </c>
      <c r="AI231" s="33">
        <f t="shared" si="24"/>
        <v>1.2656516572183364E-3</v>
      </c>
      <c r="AJ231" s="33">
        <f t="shared" si="25"/>
        <v>1.2656516572183364E-3</v>
      </c>
    </row>
    <row r="232" spans="22:36" x14ac:dyDescent="0.25">
      <c r="V232">
        <v>44010</v>
      </c>
      <c r="W232" t="s">
        <v>749</v>
      </c>
      <c r="X232" t="s">
        <v>750</v>
      </c>
      <c r="Y232">
        <v>8.9920035676210972E-4</v>
      </c>
      <c r="Z232" s="40">
        <f t="shared" si="22"/>
        <v>2.258286E-2</v>
      </c>
      <c r="AA232" s="40">
        <f t="shared" si="23"/>
        <v>2.0306515768708777E-5</v>
      </c>
      <c r="AD232">
        <v>44014</v>
      </c>
      <c r="AF232" t="s">
        <v>829</v>
      </c>
      <c r="AG232" t="s">
        <v>830</v>
      </c>
      <c r="AH232">
        <v>9.6964302428036795E-6</v>
      </c>
      <c r="AI232" s="33">
        <f t="shared" si="24"/>
        <v>5.0927859989995843E-4</v>
      </c>
      <c r="AJ232" s="33">
        <f t="shared" si="25"/>
        <v>0</v>
      </c>
    </row>
    <row r="233" spans="22:36" x14ac:dyDescent="0.25">
      <c r="V233">
        <v>44010</v>
      </c>
      <c r="W233" t="s">
        <v>751</v>
      </c>
      <c r="X233" t="s">
        <v>752</v>
      </c>
      <c r="Y233">
        <v>3.7680776854793164E-3</v>
      </c>
      <c r="Z233" s="40">
        <f t="shared" si="22"/>
        <v>2.258286E-2</v>
      </c>
      <c r="AA233" s="40">
        <f t="shared" si="23"/>
        <v>8.5093970840303433E-5</v>
      </c>
      <c r="AD233">
        <v>44023</v>
      </c>
      <c r="AF233" t="s">
        <v>829</v>
      </c>
      <c r="AG233" t="s">
        <v>830</v>
      </c>
      <c r="AH233">
        <v>2.1346235140670916E-4</v>
      </c>
      <c r="AI233" s="33">
        <f t="shared" si="24"/>
        <v>5.0927859989995843E-4</v>
      </c>
      <c r="AJ233" s="33">
        <f t="shared" si="25"/>
        <v>0</v>
      </c>
    </row>
    <row r="234" spans="22:36" x14ac:dyDescent="0.25">
      <c r="V234">
        <v>44010</v>
      </c>
      <c r="W234" t="s">
        <v>753</v>
      </c>
      <c r="X234" t="s">
        <v>754</v>
      </c>
      <c r="Y234">
        <v>1.9611131590335533E-3</v>
      </c>
      <c r="Z234" s="40">
        <f t="shared" si="22"/>
        <v>2.258286E-2</v>
      </c>
      <c r="AA234" s="40">
        <f t="shared" si="23"/>
        <v>4.4287543914612465E-5</v>
      </c>
      <c r="AD234">
        <v>44015</v>
      </c>
      <c r="AF234" t="s">
        <v>829</v>
      </c>
      <c r="AG234" t="s">
        <v>830</v>
      </c>
      <c r="AH234">
        <v>2.8611981825044553E-4</v>
      </c>
      <c r="AI234" s="33">
        <f t="shared" si="24"/>
        <v>5.0927859989995843E-4</v>
      </c>
      <c r="AJ234" s="33">
        <f t="shared" si="25"/>
        <v>5.0927859989995843E-4</v>
      </c>
    </row>
    <row r="235" spans="22:36" x14ac:dyDescent="0.25">
      <c r="V235">
        <v>44010</v>
      </c>
      <c r="W235" t="s">
        <v>755</v>
      </c>
      <c r="X235" t="s">
        <v>756</v>
      </c>
      <c r="Y235">
        <v>1.9696769719550972E-3</v>
      </c>
      <c r="Z235" s="40">
        <f t="shared" si="22"/>
        <v>2.258286E-2</v>
      </c>
      <c r="AA235" s="40">
        <f t="shared" si="23"/>
        <v>4.4480939302885886E-5</v>
      </c>
      <c r="AD235">
        <v>44007</v>
      </c>
      <c r="AF235" t="s">
        <v>727</v>
      </c>
      <c r="AG235" t="s">
        <v>728</v>
      </c>
      <c r="AH235">
        <v>4.1164416984132618E-6</v>
      </c>
      <c r="AI235" s="33">
        <f t="shared" si="24"/>
        <v>8.3505165008432546E-3</v>
      </c>
      <c r="AJ235" s="33">
        <f t="shared" si="25"/>
        <v>0</v>
      </c>
    </row>
    <row r="236" spans="22:36" x14ac:dyDescent="0.25">
      <c r="V236">
        <v>44010</v>
      </c>
      <c r="W236" t="s">
        <v>757</v>
      </c>
      <c r="X236" t="s">
        <v>758</v>
      </c>
      <c r="Y236">
        <v>4.1791407057134239E-3</v>
      </c>
      <c r="Z236" s="40">
        <f t="shared" si="22"/>
        <v>2.258286E-2</v>
      </c>
      <c r="AA236" s="40">
        <f t="shared" si="23"/>
        <v>9.4376949477427446E-5</v>
      </c>
      <c r="AD236">
        <v>44009</v>
      </c>
      <c r="AF236" t="s">
        <v>727</v>
      </c>
      <c r="AG236" t="s">
        <v>728</v>
      </c>
      <c r="AH236">
        <v>4.3270824867128321E-5</v>
      </c>
      <c r="AI236" s="33">
        <f t="shared" si="24"/>
        <v>8.3505165008432546E-3</v>
      </c>
      <c r="AJ236" s="33">
        <f t="shared" si="25"/>
        <v>0</v>
      </c>
    </row>
    <row r="237" spans="22:36" x14ac:dyDescent="0.25">
      <c r="V237">
        <v>44010</v>
      </c>
      <c r="W237" t="s">
        <v>759</v>
      </c>
      <c r="X237" t="s">
        <v>760</v>
      </c>
      <c r="Y237">
        <v>7.5704106226448095E-3</v>
      </c>
      <c r="Z237" s="40">
        <f t="shared" si="22"/>
        <v>2.258286E-2</v>
      </c>
      <c r="AA237" s="40">
        <f t="shared" si="23"/>
        <v>1.7096152323370055E-4</v>
      </c>
      <c r="AD237">
        <v>44014</v>
      </c>
      <c r="AF237" t="s">
        <v>727</v>
      </c>
      <c r="AG237" t="s">
        <v>728</v>
      </c>
      <c r="AH237">
        <v>1.3487427956052525E-4</v>
      </c>
      <c r="AI237" s="33">
        <f t="shared" si="24"/>
        <v>8.3505165008432546E-3</v>
      </c>
      <c r="AJ237" s="33">
        <f t="shared" si="25"/>
        <v>0</v>
      </c>
    </row>
    <row r="238" spans="22:36" x14ac:dyDescent="0.25">
      <c r="V238">
        <v>44010</v>
      </c>
      <c r="W238" t="s">
        <v>761</v>
      </c>
      <c r="X238" t="s">
        <v>762</v>
      </c>
      <c r="Y238">
        <v>2.6462181927570652E-3</v>
      </c>
      <c r="Z238" s="40">
        <f t="shared" si="22"/>
        <v>2.258286E-2</v>
      </c>
      <c r="AA238" s="40">
        <f t="shared" si="23"/>
        <v>5.9759174976485817E-5</v>
      </c>
      <c r="AD238">
        <v>44010</v>
      </c>
      <c r="AF238" t="s">
        <v>727</v>
      </c>
      <c r="AG238" t="s">
        <v>728</v>
      </c>
      <c r="AH238">
        <v>1.3530334539196744E-4</v>
      </c>
      <c r="AI238" s="33">
        <f t="shared" si="24"/>
        <v>8.3505165008432546E-3</v>
      </c>
      <c r="AJ238" s="33">
        <f t="shared" si="25"/>
        <v>0</v>
      </c>
    </row>
    <row r="239" spans="22:36" x14ac:dyDescent="0.25">
      <c r="V239">
        <v>44010</v>
      </c>
      <c r="W239" t="s">
        <v>763</v>
      </c>
      <c r="X239" t="s">
        <v>764</v>
      </c>
      <c r="Y239">
        <v>1.2882873472575354E-3</v>
      </c>
      <c r="Z239" s="40">
        <f t="shared" si="22"/>
        <v>2.258286E-2</v>
      </c>
      <c r="AA239" s="40">
        <f t="shared" si="23"/>
        <v>2.9093212802888305E-5</v>
      </c>
      <c r="AD239">
        <v>44006</v>
      </c>
      <c r="AF239" t="s">
        <v>727</v>
      </c>
      <c r="AG239" t="s">
        <v>728</v>
      </c>
      <c r="AH239">
        <v>1.6486235794776471E-4</v>
      </c>
      <c r="AI239" s="33">
        <f t="shared" si="24"/>
        <v>8.3505165008432546E-3</v>
      </c>
      <c r="AJ239" s="33">
        <f t="shared" si="25"/>
        <v>0</v>
      </c>
    </row>
    <row r="240" spans="22:36" x14ac:dyDescent="0.25">
      <c r="V240">
        <v>44011</v>
      </c>
      <c r="W240" t="s">
        <v>727</v>
      </c>
      <c r="X240" t="s">
        <v>728</v>
      </c>
      <c r="Y240">
        <v>3.0818173267258081E-2</v>
      </c>
      <c r="Z240" s="40">
        <f t="shared" si="22"/>
        <v>0.19766706000000001</v>
      </c>
      <c r="AA240" s="40">
        <f t="shared" si="23"/>
        <v>6.0917377043094995E-3</v>
      </c>
      <c r="AD240">
        <v>44012</v>
      </c>
      <c r="AF240" t="s">
        <v>727</v>
      </c>
      <c r="AG240" t="s">
        <v>728</v>
      </c>
      <c r="AH240">
        <v>5.9213431170951683E-4</v>
      </c>
      <c r="AI240" s="33">
        <f t="shared" si="24"/>
        <v>8.3505165008432546E-3</v>
      </c>
      <c r="AJ240" s="33">
        <f t="shared" si="25"/>
        <v>0</v>
      </c>
    </row>
    <row r="241" spans="22:36" x14ac:dyDescent="0.25">
      <c r="V241">
        <v>44011</v>
      </c>
      <c r="W241" t="s">
        <v>731</v>
      </c>
      <c r="X241" t="s">
        <v>732</v>
      </c>
      <c r="Y241">
        <v>3.0817964994915757E-2</v>
      </c>
      <c r="Z241" s="40">
        <f t="shared" si="22"/>
        <v>0.19766706000000001</v>
      </c>
      <c r="AA241" s="40">
        <f t="shared" si="23"/>
        <v>6.0916965357279132E-3</v>
      </c>
      <c r="AD241">
        <v>44015</v>
      </c>
      <c r="AF241" t="s">
        <v>727</v>
      </c>
      <c r="AG241" t="s">
        <v>728</v>
      </c>
      <c r="AH241">
        <v>1.1842172353584393E-3</v>
      </c>
      <c r="AI241" s="33">
        <f t="shared" si="24"/>
        <v>8.3505165008432546E-3</v>
      </c>
      <c r="AJ241" s="33">
        <f t="shared" si="25"/>
        <v>0</v>
      </c>
    </row>
    <row r="242" spans="22:36" x14ac:dyDescent="0.25">
      <c r="V242">
        <v>44011</v>
      </c>
      <c r="W242" t="s">
        <v>769</v>
      </c>
      <c r="X242" t="s">
        <v>770</v>
      </c>
      <c r="Y242">
        <v>0.15228162349958699</v>
      </c>
      <c r="Z242" s="40">
        <f t="shared" si="22"/>
        <v>0.19766706000000001</v>
      </c>
      <c r="AA242" s="40">
        <f t="shared" si="23"/>
        <v>3.0101060809190273E-2</v>
      </c>
      <c r="AD242">
        <v>44011</v>
      </c>
      <c r="AF242" t="s">
        <v>727</v>
      </c>
      <c r="AG242" t="s">
        <v>728</v>
      </c>
      <c r="AH242">
        <v>6.0917377043094995E-3</v>
      </c>
      <c r="AI242" s="33">
        <f t="shared" si="24"/>
        <v>8.3505165008432546E-3</v>
      </c>
      <c r="AJ242" s="33">
        <f t="shared" si="25"/>
        <v>8.3505165008432546E-3</v>
      </c>
    </row>
    <row r="243" spans="22:36" x14ac:dyDescent="0.25">
      <c r="V243">
        <v>44011</v>
      </c>
      <c r="W243" t="s">
        <v>771</v>
      </c>
      <c r="X243" t="s">
        <v>772</v>
      </c>
      <c r="Y243">
        <v>6.2893404784252732E-2</v>
      </c>
      <c r="Z243" s="40">
        <f t="shared" si="22"/>
        <v>0.19766706000000001</v>
      </c>
      <c r="AA243" s="40">
        <f t="shared" si="23"/>
        <v>1.2431954417093173E-2</v>
      </c>
      <c r="AD243">
        <v>44014</v>
      </c>
      <c r="AF243" t="s">
        <v>835</v>
      </c>
      <c r="AG243" t="s">
        <v>836</v>
      </c>
      <c r="AH243">
        <v>1.6961899769035822E-6</v>
      </c>
      <c r="AI243" s="33">
        <f t="shared" si="24"/>
        <v>5.9446200364259953E-5</v>
      </c>
      <c r="AJ243" s="33">
        <f t="shared" si="25"/>
        <v>0</v>
      </c>
    </row>
    <row r="244" spans="22:36" x14ac:dyDescent="0.25">
      <c r="V244">
        <v>44011</v>
      </c>
      <c r="W244" t="s">
        <v>773</v>
      </c>
      <c r="X244" t="s">
        <v>774</v>
      </c>
      <c r="Y244">
        <v>0.15228161286689512</v>
      </c>
      <c r="Z244" s="40">
        <f t="shared" si="22"/>
        <v>0.19766706000000001</v>
      </c>
      <c r="AA244" s="40">
        <f t="shared" si="23"/>
        <v>3.0101058707457332E-2</v>
      </c>
      <c r="AD244">
        <v>44023</v>
      </c>
      <c r="AF244" t="s">
        <v>835</v>
      </c>
      <c r="AG244" t="s">
        <v>836</v>
      </c>
      <c r="AH244">
        <v>7.0112726943298926E-6</v>
      </c>
      <c r="AI244" s="33">
        <f t="shared" si="24"/>
        <v>5.9446200364259953E-5</v>
      </c>
      <c r="AJ244" s="33">
        <f t="shared" si="25"/>
        <v>0</v>
      </c>
    </row>
    <row r="245" spans="22:36" x14ac:dyDescent="0.25">
      <c r="V245">
        <v>44011</v>
      </c>
      <c r="W245" t="s">
        <v>775</v>
      </c>
      <c r="X245" t="s">
        <v>776</v>
      </c>
      <c r="Y245">
        <v>0.12842603555903706</v>
      </c>
      <c r="Z245" s="40">
        <f t="shared" si="22"/>
        <v>0.19766706000000001</v>
      </c>
      <c r="AA245" s="40">
        <f t="shared" si="23"/>
        <v>2.5385596876410312E-2</v>
      </c>
      <c r="AD245">
        <v>44015</v>
      </c>
      <c r="AF245" t="s">
        <v>835</v>
      </c>
      <c r="AG245" t="s">
        <v>836</v>
      </c>
      <c r="AH245">
        <v>5.0738737693026478E-5</v>
      </c>
      <c r="AI245" s="33">
        <f t="shared" si="24"/>
        <v>5.9446200364259953E-5</v>
      </c>
      <c r="AJ245" s="33">
        <f t="shared" si="25"/>
        <v>5.9446200364259953E-5</v>
      </c>
    </row>
    <row r="246" spans="22:36" x14ac:dyDescent="0.25">
      <c r="V246">
        <v>44011</v>
      </c>
      <c r="W246" t="s">
        <v>777</v>
      </c>
      <c r="X246" t="s">
        <v>778</v>
      </c>
      <c r="Y246">
        <v>0.18309924653281959</v>
      </c>
      <c r="Z246" s="40">
        <f t="shared" si="22"/>
        <v>0.19766706000000001</v>
      </c>
      <c r="AA246" s="40">
        <f t="shared" si="23"/>
        <v>3.6192689750357644E-2</v>
      </c>
      <c r="AD246">
        <v>44014</v>
      </c>
      <c r="AF246" t="s">
        <v>839</v>
      </c>
      <c r="AG246" t="s">
        <v>840</v>
      </c>
      <c r="AH246">
        <v>5.2263853663341633E-5</v>
      </c>
      <c r="AI246" s="33">
        <f t="shared" si="24"/>
        <v>1.8050664006492361E-3</v>
      </c>
      <c r="AJ246" s="33">
        <f t="shared" si="25"/>
        <v>0</v>
      </c>
    </row>
    <row r="247" spans="22:36" x14ac:dyDescent="0.25">
      <c r="V247">
        <v>44011</v>
      </c>
      <c r="W247" t="s">
        <v>779</v>
      </c>
      <c r="X247" t="s">
        <v>780</v>
      </c>
      <c r="Y247">
        <v>0.12841777573098659</v>
      </c>
      <c r="Z247" s="40">
        <f t="shared" si="22"/>
        <v>0.19766706000000001</v>
      </c>
      <c r="AA247" s="40">
        <f t="shared" si="23"/>
        <v>2.538396418048347E-2</v>
      </c>
      <c r="AD247">
        <v>44023</v>
      </c>
      <c r="AF247" t="s">
        <v>839</v>
      </c>
      <c r="AG247" t="s">
        <v>840</v>
      </c>
      <c r="AH247">
        <v>2.1337878378407046E-4</v>
      </c>
      <c r="AI247" s="33">
        <f t="shared" si="24"/>
        <v>1.8050664006492361E-3</v>
      </c>
      <c r="AJ247" s="33">
        <f t="shared" si="25"/>
        <v>0</v>
      </c>
    </row>
    <row r="248" spans="22:36" x14ac:dyDescent="0.25">
      <c r="V248">
        <v>44011</v>
      </c>
      <c r="W248" t="s">
        <v>781</v>
      </c>
      <c r="X248" t="s">
        <v>782</v>
      </c>
      <c r="Y248">
        <v>2.1811066240397612E-2</v>
      </c>
      <c r="Z248" s="40">
        <f t="shared" si="22"/>
        <v>0.19766706000000001</v>
      </c>
      <c r="AA248" s="40">
        <f t="shared" si="23"/>
        <v>4.3113293392046496E-3</v>
      </c>
      <c r="AD248">
        <v>44015</v>
      </c>
      <c r="AF248" t="s">
        <v>839</v>
      </c>
      <c r="AG248" t="s">
        <v>840</v>
      </c>
      <c r="AH248">
        <v>1.5394237632018241E-3</v>
      </c>
      <c r="AI248" s="33">
        <f t="shared" si="24"/>
        <v>1.8050664006492361E-3</v>
      </c>
      <c r="AJ248" s="33">
        <f t="shared" si="25"/>
        <v>1.8050664006492361E-3</v>
      </c>
    </row>
    <row r="249" spans="22:36" x14ac:dyDescent="0.25">
      <c r="V249">
        <v>44011</v>
      </c>
      <c r="W249" t="s">
        <v>783</v>
      </c>
      <c r="X249" t="s">
        <v>784</v>
      </c>
      <c r="Y249">
        <v>8.7335524652972868E-2</v>
      </c>
      <c r="Z249" s="40">
        <f t="shared" si="22"/>
        <v>0.19766706000000001</v>
      </c>
      <c r="AA249" s="40">
        <f t="shared" si="23"/>
        <v>1.7263356391710668E-2</v>
      </c>
      <c r="AD249">
        <v>44014</v>
      </c>
      <c r="AF249" t="s">
        <v>841</v>
      </c>
      <c r="AG249" t="s">
        <v>842</v>
      </c>
      <c r="AH249">
        <v>2.5311115498723909E-5</v>
      </c>
      <c r="AI249" s="33">
        <f t="shared" si="24"/>
        <v>8.7339518597292338E-4</v>
      </c>
      <c r="AJ249" s="33">
        <f t="shared" si="25"/>
        <v>0</v>
      </c>
    </row>
    <row r="250" spans="22:36" x14ac:dyDescent="0.25">
      <c r="V250">
        <v>44011</v>
      </c>
      <c r="W250" t="s">
        <v>785</v>
      </c>
      <c r="X250" t="s">
        <v>786</v>
      </c>
      <c r="Y250">
        <v>2.181757187087759E-2</v>
      </c>
      <c r="Z250" s="40">
        <f t="shared" si="22"/>
        <v>0.19766706000000001</v>
      </c>
      <c r="AA250" s="40">
        <f t="shared" si="23"/>
        <v>4.3126152880550725E-3</v>
      </c>
      <c r="AD250">
        <v>44023</v>
      </c>
      <c r="AF250" t="s">
        <v>841</v>
      </c>
      <c r="AG250" t="s">
        <v>842</v>
      </c>
      <c r="AH250">
        <v>1.0328145512000444E-4</v>
      </c>
      <c r="AI250" s="33">
        <f t="shared" si="24"/>
        <v>8.7339518597292338E-4</v>
      </c>
      <c r="AJ250" s="33">
        <f t="shared" si="25"/>
        <v>0</v>
      </c>
    </row>
    <row r="251" spans="22:36" x14ac:dyDescent="0.25">
      <c r="V251">
        <v>44012</v>
      </c>
      <c r="W251" t="s">
        <v>727</v>
      </c>
      <c r="X251" t="s">
        <v>728</v>
      </c>
      <c r="Y251">
        <v>4.6224723111491992E-2</v>
      </c>
      <c r="Z251" s="40">
        <f t="shared" si="22"/>
        <v>1.2809905E-2</v>
      </c>
      <c r="AA251" s="40">
        <f t="shared" si="23"/>
        <v>5.9213431170951683E-4</v>
      </c>
      <c r="AD251">
        <v>44015</v>
      </c>
      <c r="AF251" t="s">
        <v>841</v>
      </c>
      <c r="AG251" t="s">
        <v>842</v>
      </c>
      <c r="AH251">
        <v>7.4480261535419504E-4</v>
      </c>
      <c r="AI251" s="33">
        <f t="shared" si="24"/>
        <v>8.7339518597292338E-4</v>
      </c>
      <c r="AJ251" s="33">
        <f t="shared" si="25"/>
        <v>8.7339518597292338E-4</v>
      </c>
    </row>
    <row r="252" spans="22:36" x14ac:dyDescent="0.25">
      <c r="V252">
        <v>44012</v>
      </c>
      <c r="W252" t="s">
        <v>769</v>
      </c>
      <c r="X252" t="s">
        <v>770</v>
      </c>
      <c r="Y252">
        <v>0.22841308450447695</v>
      </c>
      <c r="Z252" s="40">
        <f t="shared" si="22"/>
        <v>1.2809905E-2</v>
      </c>
      <c r="AA252" s="40">
        <f t="shared" si="23"/>
        <v>2.9259499132593216E-3</v>
      </c>
      <c r="AD252">
        <v>44014</v>
      </c>
      <c r="AF252" t="s">
        <v>803</v>
      </c>
      <c r="AG252" t="s">
        <v>804</v>
      </c>
      <c r="AH252">
        <v>4.3842370318127031E-7</v>
      </c>
      <c r="AI252" s="33">
        <f t="shared" si="24"/>
        <v>1.2629724042958641E-4</v>
      </c>
      <c r="AJ252" s="33">
        <f t="shared" si="25"/>
        <v>0</v>
      </c>
    </row>
    <row r="253" spans="22:36" x14ac:dyDescent="0.25">
      <c r="V253">
        <v>44012</v>
      </c>
      <c r="W253" t="s">
        <v>771</v>
      </c>
      <c r="X253" t="s">
        <v>772</v>
      </c>
      <c r="Y253">
        <v>9.4330894072912577E-2</v>
      </c>
      <c r="Z253" s="40">
        <f t="shared" si="22"/>
        <v>1.2809905E-2</v>
      </c>
      <c r="AA253" s="40">
        <f t="shared" si="23"/>
        <v>1.2083697916390732E-3</v>
      </c>
      <c r="AD253">
        <v>44023</v>
      </c>
      <c r="AF253" t="s">
        <v>803</v>
      </c>
      <c r="AG253" t="s">
        <v>804</v>
      </c>
      <c r="AH253">
        <v>5.355362510998879E-6</v>
      </c>
      <c r="AI253" s="33">
        <f t="shared" si="24"/>
        <v>1.2629724042958641E-4</v>
      </c>
      <c r="AJ253" s="33">
        <f t="shared" si="25"/>
        <v>0</v>
      </c>
    </row>
    <row r="254" spans="22:36" x14ac:dyDescent="0.25">
      <c r="V254">
        <v>44012</v>
      </c>
      <c r="W254" t="s">
        <v>775</v>
      </c>
      <c r="X254" t="s">
        <v>776</v>
      </c>
      <c r="Y254">
        <v>0.19263571968099036</v>
      </c>
      <c r="Z254" s="40">
        <f t="shared" si="22"/>
        <v>1.2809905E-2</v>
      </c>
      <c r="AA254" s="40">
        <f t="shared" si="23"/>
        <v>2.467645268720117E-3</v>
      </c>
      <c r="AD254">
        <v>44015</v>
      </c>
      <c r="AF254" t="s">
        <v>803</v>
      </c>
      <c r="AG254" t="s">
        <v>804</v>
      </c>
      <c r="AH254">
        <v>1.2546871028950259E-5</v>
      </c>
      <c r="AI254" s="33">
        <f t="shared" si="24"/>
        <v>1.2629724042958641E-4</v>
      </c>
      <c r="AJ254" s="33">
        <f t="shared" si="25"/>
        <v>0</v>
      </c>
    </row>
    <row r="255" spans="22:36" x14ac:dyDescent="0.25">
      <c r="V255">
        <v>44012</v>
      </c>
      <c r="W255" t="s">
        <v>777</v>
      </c>
      <c r="X255" t="s">
        <v>778</v>
      </c>
      <c r="Y255">
        <v>0.27466605043068598</v>
      </c>
      <c r="Z255" s="40">
        <f t="shared" si="22"/>
        <v>1.2809905E-2</v>
      </c>
      <c r="AA255" s="40">
        <f t="shared" si="23"/>
        <v>3.5184460127422965E-3</v>
      </c>
      <c r="AD255">
        <v>44022</v>
      </c>
      <c r="AF255" t="s">
        <v>803</v>
      </c>
      <c r="AG255" t="s">
        <v>804</v>
      </c>
      <c r="AH255">
        <v>1.07956583186456E-4</v>
      </c>
      <c r="AI255" s="33">
        <f t="shared" si="24"/>
        <v>1.2629724042958641E-4</v>
      </c>
      <c r="AJ255" s="33">
        <f t="shared" si="25"/>
        <v>1.2629724042958641E-4</v>
      </c>
    </row>
    <row r="256" spans="22:36" x14ac:dyDescent="0.25">
      <c r="V256">
        <v>44012</v>
      </c>
      <c r="W256" t="s">
        <v>781</v>
      </c>
      <c r="X256" t="s">
        <v>782</v>
      </c>
      <c r="Y256">
        <v>3.271993743557447E-2</v>
      </c>
      <c r="Z256" s="40">
        <f t="shared" ref="Z256:Z319" si="27">VLOOKUP(V256,$Y$488:$AA$502,3,FALSE)</f>
        <v>1.2809905E-2</v>
      </c>
      <c r="AA256" s="40">
        <f t="shared" si="23"/>
        <v>4.1913929015565256E-4</v>
      </c>
      <c r="AD256">
        <v>44014</v>
      </c>
      <c r="AF256" t="s">
        <v>797</v>
      </c>
      <c r="AG256" t="s">
        <v>798</v>
      </c>
      <c r="AH256">
        <v>4.3842370318127022E-8</v>
      </c>
      <c r="AI256" s="33">
        <f t="shared" si="24"/>
        <v>1.6581971821208731E-5</v>
      </c>
      <c r="AJ256" s="33">
        <f t="shared" si="25"/>
        <v>0</v>
      </c>
    </row>
    <row r="257" spans="22:36" x14ac:dyDescent="0.25">
      <c r="V257">
        <v>44012</v>
      </c>
      <c r="W257" t="s">
        <v>783</v>
      </c>
      <c r="X257" t="s">
        <v>784</v>
      </c>
      <c r="Y257">
        <v>0.13100959076386762</v>
      </c>
      <c r="Z257" s="40">
        <f t="shared" si="27"/>
        <v>1.2809905E-2</v>
      </c>
      <c r="AA257" s="40">
        <f t="shared" ref="AA257:AA320" si="28">Z257*Y257</f>
        <v>1.6782204117740216E-3</v>
      </c>
      <c r="AD257">
        <v>44023</v>
      </c>
      <c r="AF257" t="s">
        <v>797</v>
      </c>
      <c r="AG257" t="s">
        <v>798</v>
      </c>
      <c r="AH257">
        <v>7.1010331637554195E-7</v>
      </c>
      <c r="AI257" s="33">
        <f t="shared" si="24"/>
        <v>1.6581971821208731E-5</v>
      </c>
      <c r="AJ257" s="33">
        <f t="shared" si="25"/>
        <v>0</v>
      </c>
    </row>
    <row r="258" spans="22:36" x14ac:dyDescent="0.25">
      <c r="V258">
        <v>44013</v>
      </c>
      <c r="W258" t="s">
        <v>731</v>
      </c>
      <c r="X258" t="s">
        <v>732</v>
      </c>
      <c r="Y258">
        <v>9.2450739605916848E-2</v>
      </c>
      <c r="Z258" s="40" t="e">
        <f t="shared" si="27"/>
        <v>#N/A</v>
      </c>
      <c r="AA258" s="40" t="e">
        <f t="shared" si="28"/>
        <v>#N/A</v>
      </c>
      <c r="AD258">
        <v>44015</v>
      </c>
      <c r="AF258" t="s">
        <v>797</v>
      </c>
      <c r="AG258" t="s">
        <v>798</v>
      </c>
      <c r="AH258">
        <v>1.7306029005448634E-6</v>
      </c>
      <c r="AI258" s="33">
        <f t="shared" si="24"/>
        <v>1.6581971821208731E-5</v>
      </c>
      <c r="AJ258" s="33">
        <f t="shared" si="25"/>
        <v>0</v>
      </c>
    </row>
    <row r="259" spans="22:36" x14ac:dyDescent="0.25">
      <c r="V259">
        <v>44013</v>
      </c>
      <c r="W259" t="s">
        <v>773</v>
      </c>
      <c r="X259" t="s">
        <v>774</v>
      </c>
      <c r="Y259">
        <v>0.45684465475723807</v>
      </c>
      <c r="Z259" s="40" t="e">
        <f t="shared" si="27"/>
        <v>#N/A</v>
      </c>
      <c r="AA259" s="40" t="e">
        <f t="shared" si="28"/>
        <v>#N/A</v>
      </c>
      <c r="AD259">
        <v>44022</v>
      </c>
      <c r="AF259" t="s">
        <v>797</v>
      </c>
      <c r="AG259" t="s">
        <v>798</v>
      </c>
      <c r="AH259">
        <v>1.40974232339702E-5</v>
      </c>
      <c r="AI259" s="33">
        <f t="shared" si="24"/>
        <v>1.6581971821208731E-5</v>
      </c>
      <c r="AJ259" s="33">
        <f t="shared" si="25"/>
        <v>1.6581971821208731E-5</v>
      </c>
    </row>
    <row r="260" spans="22:36" x14ac:dyDescent="0.25">
      <c r="V260">
        <v>44013</v>
      </c>
      <c r="W260" t="s">
        <v>779</v>
      </c>
      <c r="X260" t="s">
        <v>780</v>
      </c>
      <c r="Y260">
        <v>0.38527508220065765</v>
      </c>
      <c r="Z260" s="40" t="e">
        <f t="shared" si="27"/>
        <v>#N/A</v>
      </c>
      <c r="AA260" s="40" t="e">
        <f t="shared" si="28"/>
        <v>#N/A</v>
      </c>
      <c r="AD260">
        <v>44014</v>
      </c>
      <c r="AF260" t="s">
        <v>843</v>
      </c>
      <c r="AG260" t="s">
        <v>844</v>
      </c>
      <c r="AH260">
        <v>2.303508800331676E-7</v>
      </c>
      <c r="AI260" s="33">
        <f t="shared" ref="AI260:AI323" si="29">SUMIF($AF$3:$AF$399,AF260,$AH$3:$AH$399)</f>
        <v>6.735845521950378E-6</v>
      </c>
      <c r="AJ260" s="33">
        <f t="shared" ref="AJ260:AJ323" si="30">IF(AF260=AF261,0,AI260)</f>
        <v>0</v>
      </c>
    </row>
    <row r="261" spans="22:36" x14ac:dyDescent="0.25">
      <c r="V261">
        <v>44013</v>
      </c>
      <c r="W261" t="s">
        <v>785</v>
      </c>
      <c r="X261" t="s">
        <v>786</v>
      </c>
      <c r="Y261">
        <v>6.5429523436187478E-2</v>
      </c>
      <c r="Z261" s="40" t="e">
        <f t="shared" si="27"/>
        <v>#N/A</v>
      </c>
      <c r="AA261" s="40" t="e">
        <f t="shared" si="28"/>
        <v>#N/A</v>
      </c>
      <c r="AD261">
        <v>44024</v>
      </c>
      <c r="AF261" t="s">
        <v>843</v>
      </c>
      <c r="AG261" t="s">
        <v>844</v>
      </c>
      <c r="AH261">
        <v>2.542574246515842E-7</v>
      </c>
      <c r="AI261" s="33">
        <f t="shared" si="29"/>
        <v>6.735845521950378E-6</v>
      </c>
      <c r="AJ261" s="33">
        <f t="shared" si="30"/>
        <v>0</v>
      </c>
    </row>
    <row r="262" spans="22:36" x14ac:dyDescent="0.25">
      <c r="V262">
        <v>44014</v>
      </c>
      <c r="W262" t="s">
        <v>727</v>
      </c>
      <c r="X262" t="s">
        <v>728</v>
      </c>
      <c r="Y262">
        <v>2.9281029820790509E-2</v>
      </c>
      <c r="Z262" s="40">
        <f t="shared" si="27"/>
        <v>4.6062000000000004E-3</v>
      </c>
      <c r="AA262" s="40">
        <f t="shared" si="28"/>
        <v>1.3487427956052525E-4</v>
      </c>
      <c r="AD262">
        <v>44015</v>
      </c>
      <c r="AF262" t="s">
        <v>843</v>
      </c>
      <c r="AG262" t="s">
        <v>844</v>
      </c>
      <c r="AH262">
        <v>6.2512372172656263E-6</v>
      </c>
      <c r="AI262" s="33">
        <f t="shared" si="29"/>
        <v>6.735845521950378E-6</v>
      </c>
      <c r="AJ262" s="33">
        <f t="shared" si="30"/>
        <v>6.735845521950378E-6</v>
      </c>
    </row>
    <row r="263" spans="22:36" x14ac:dyDescent="0.25">
      <c r="V263">
        <v>44014</v>
      </c>
      <c r="W263" t="s">
        <v>731</v>
      </c>
      <c r="X263" t="s">
        <v>732</v>
      </c>
      <c r="Y263">
        <v>2.9273996018522343E-2</v>
      </c>
      <c r="Z263" s="40">
        <f t="shared" si="27"/>
        <v>4.6062000000000004E-3</v>
      </c>
      <c r="AA263" s="40">
        <f t="shared" si="28"/>
        <v>1.3484188046051764E-4</v>
      </c>
      <c r="AD263">
        <v>44014</v>
      </c>
      <c r="AF263" t="s">
        <v>845</v>
      </c>
      <c r="AG263" t="s">
        <v>846</v>
      </c>
      <c r="AH263">
        <v>5.7587720008291918E-7</v>
      </c>
      <c r="AI263" s="33">
        <f t="shared" si="29"/>
        <v>1.8940099137987683E-5</v>
      </c>
      <c r="AJ263" s="33">
        <f t="shared" si="30"/>
        <v>0</v>
      </c>
    </row>
    <row r="264" spans="22:36" x14ac:dyDescent="0.25">
      <c r="V264">
        <v>44014</v>
      </c>
      <c r="W264" t="s">
        <v>769</v>
      </c>
      <c r="X264" t="s">
        <v>770</v>
      </c>
      <c r="Y264">
        <v>0.14466573322929677</v>
      </c>
      <c r="Z264" s="40">
        <f t="shared" si="27"/>
        <v>4.6062000000000004E-3</v>
      </c>
      <c r="AA264" s="40">
        <f t="shared" si="28"/>
        <v>6.6635930040078687E-4</v>
      </c>
      <c r="AD264">
        <v>44024</v>
      </c>
      <c r="AF264" t="s">
        <v>845</v>
      </c>
      <c r="AG264" t="s">
        <v>846</v>
      </c>
      <c r="AH264">
        <v>7.4709887106527145E-7</v>
      </c>
      <c r="AI264" s="33">
        <f t="shared" si="29"/>
        <v>1.8940099137987683E-5</v>
      </c>
      <c r="AJ264" s="33">
        <f t="shared" si="30"/>
        <v>0</v>
      </c>
    </row>
    <row r="265" spans="22:36" x14ac:dyDescent="0.25">
      <c r="V265">
        <v>44014</v>
      </c>
      <c r="W265" t="s">
        <v>771</v>
      </c>
      <c r="X265" t="s">
        <v>772</v>
      </c>
      <c r="Y265">
        <v>5.9746249490913311E-2</v>
      </c>
      <c r="Z265" s="40">
        <f t="shared" si="27"/>
        <v>4.6062000000000004E-3</v>
      </c>
      <c r="AA265" s="40">
        <f t="shared" si="28"/>
        <v>2.7520317440504495E-4</v>
      </c>
      <c r="AD265">
        <v>44015</v>
      </c>
      <c r="AF265" t="s">
        <v>845</v>
      </c>
      <c r="AG265" t="s">
        <v>846</v>
      </c>
      <c r="AH265">
        <v>1.7617123066839493E-5</v>
      </c>
      <c r="AI265" s="33">
        <f t="shared" si="29"/>
        <v>1.8940099137987683E-5</v>
      </c>
      <c r="AJ265" s="33">
        <f t="shared" si="30"/>
        <v>1.8940099137987683E-5</v>
      </c>
    </row>
    <row r="266" spans="22:36" x14ac:dyDescent="0.25">
      <c r="V266">
        <v>44014</v>
      </c>
      <c r="W266" t="s">
        <v>773</v>
      </c>
      <c r="X266" t="s">
        <v>774</v>
      </c>
      <c r="Y266">
        <v>0.14467103394243719</v>
      </c>
      <c r="Z266" s="40">
        <f t="shared" si="27"/>
        <v>4.6062000000000004E-3</v>
      </c>
      <c r="AA266" s="40">
        <f t="shared" si="28"/>
        <v>6.6638371654565418E-4</v>
      </c>
      <c r="AD266">
        <v>44014</v>
      </c>
      <c r="AF266" t="s">
        <v>847</v>
      </c>
      <c r="AG266" t="s">
        <v>848</v>
      </c>
      <c r="AH266">
        <v>6.2194737608955256E-6</v>
      </c>
      <c r="AI266" s="33">
        <f t="shared" si="29"/>
        <v>1.9694418952038878E-4</v>
      </c>
      <c r="AJ266" s="33">
        <f t="shared" si="30"/>
        <v>0</v>
      </c>
    </row>
    <row r="267" spans="22:36" x14ac:dyDescent="0.25">
      <c r="V267">
        <v>44014</v>
      </c>
      <c r="W267" t="s">
        <v>775</v>
      </c>
      <c r="X267" t="s">
        <v>776</v>
      </c>
      <c r="Y267">
        <v>0.12200140017588276</v>
      </c>
      <c r="Z267" s="40">
        <f t="shared" si="27"/>
        <v>4.6062000000000004E-3</v>
      </c>
      <c r="AA267" s="40">
        <f t="shared" si="28"/>
        <v>5.6196284949015123E-4</v>
      </c>
      <c r="AD267">
        <v>44024</v>
      </c>
      <c r="AF267" t="s">
        <v>847</v>
      </c>
      <c r="AG267" t="s">
        <v>848</v>
      </c>
      <c r="AH267">
        <v>7.7339535813540082E-6</v>
      </c>
      <c r="AI267" s="33">
        <f t="shared" si="29"/>
        <v>1.9694418952038878E-4</v>
      </c>
      <c r="AJ267" s="33">
        <f t="shared" si="30"/>
        <v>0</v>
      </c>
    </row>
    <row r="268" spans="22:36" x14ac:dyDescent="0.25">
      <c r="V268">
        <v>44014</v>
      </c>
      <c r="W268" t="s">
        <v>777</v>
      </c>
      <c r="X268" t="s">
        <v>778</v>
      </c>
      <c r="Y268">
        <v>0.17395466969632553</v>
      </c>
      <c r="Z268" s="40">
        <f t="shared" si="27"/>
        <v>4.6062000000000004E-3</v>
      </c>
      <c r="AA268" s="40">
        <f t="shared" si="28"/>
        <v>8.0126999955521471E-4</v>
      </c>
      <c r="AD268">
        <v>44015</v>
      </c>
      <c r="AF268" t="s">
        <v>847</v>
      </c>
      <c r="AG268" t="s">
        <v>848</v>
      </c>
      <c r="AH268">
        <v>1.8299076217813924E-4</v>
      </c>
      <c r="AI268" s="33">
        <f t="shared" si="29"/>
        <v>1.9694418952038878E-4</v>
      </c>
      <c r="AJ268" s="33">
        <f t="shared" si="30"/>
        <v>1.9694418952038878E-4</v>
      </c>
    </row>
    <row r="269" spans="22:36" x14ac:dyDescent="0.25">
      <c r="V269">
        <v>44014</v>
      </c>
      <c r="W269" t="s">
        <v>779</v>
      </c>
      <c r="X269" t="s">
        <v>780</v>
      </c>
      <c r="Y269">
        <v>0.12200184028759097</v>
      </c>
      <c r="Z269" s="40">
        <f t="shared" si="27"/>
        <v>4.6062000000000004E-3</v>
      </c>
      <c r="AA269" s="40">
        <f t="shared" si="28"/>
        <v>5.619648767327016E-4</v>
      </c>
      <c r="AD269">
        <v>44014</v>
      </c>
      <c r="AF269" t="s">
        <v>849</v>
      </c>
      <c r="AG269" t="s">
        <v>850</v>
      </c>
      <c r="AH269">
        <v>7.0071445112595296E-6</v>
      </c>
      <c r="AI269" s="33">
        <f t="shared" si="29"/>
        <v>2.226396759500505E-4</v>
      </c>
      <c r="AJ269" s="33">
        <f t="shared" si="30"/>
        <v>0</v>
      </c>
    </row>
    <row r="270" spans="22:36" x14ac:dyDescent="0.25">
      <c r="V270">
        <v>44014</v>
      </c>
      <c r="W270" t="s">
        <v>781</v>
      </c>
      <c r="X270" t="s">
        <v>782</v>
      </c>
      <c r="Y270">
        <v>2.0722362439609475E-2</v>
      </c>
      <c r="Z270" s="40">
        <f t="shared" si="27"/>
        <v>4.6062000000000004E-3</v>
      </c>
      <c r="AA270" s="40">
        <f t="shared" si="28"/>
        <v>9.5451345869329167E-5</v>
      </c>
      <c r="AD270">
        <v>44024</v>
      </c>
      <c r="AF270" t="s">
        <v>849</v>
      </c>
      <c r="AG270" t="s">
        <v>850</v>
      </c>
      <c r="AH270">
        <v>8.7350094250169839E-6</v>
      </c>
      <c r="AI270" s="33">
        <f t="shared" si="29"/>
        <v>2.226396759500505E-4</v>
      </c>
      <c r="AJ270" s="33">
        <f t="shared" si="30"/>
        <v>0</v>
      </c>
    </row>
    <row r="271" spans="22:36" x14ac:dyDescent="0.25">
      <c r="V271">
        <v>44014</v>
      </c>
      <c r="W271" t="s">
        <v>783</v>
      </c>
      <c r="X271" t="s">
        <v>784</v>
      </c>
      <c r="Y271">
        <v>8.2967894032657238E-2</v>
      </c>
      <c r="Z271" s="40">
        <f t="shared" si="27"/>
        <v>4.6062000000000004E-3</v>
      </c>
      <c r="AA271" s="40">
        <f t="shared" si="28"/>
        <v>3.8216671349322579E-4</v>
      </c>
      <c r="AD271">
        <v>44015</v>
      </c>
      <c r="AF271" t="s">
        <v>849</v>
      </c>
      <c r="AG271" t="s">
        <v>850</v>
      </c>
      <c r="AH271">
        <v>2.0689752201377397E-4</v>
      </c>
      <c r="AI271" s="33">
        <f t="shared" si="29"/>
        <v>2.226396759500505E-4</v>
      </c>
      <c r="AJ271" s="33">
        <f t="shared" si="30"/>
        <v>2.226396759500505E-4</v>
      </c>
    </row>
    <row r="272" spans="22:36" x14ac:dyDescent="0.25">
      <c r="V272">
        <v>44014</v>
      </c>
      <c r="W272" t="s">
        <v>785</v>
      </c>
      <c r="X272" t="s">
        <v>786</v>
      </c>
      <c r="Y272">
        <v>2.0715604521975742E-2</v>
      </c>
      <c r="Z272" s="40">
        <f t="shared" si="27"/>
        <v>4.6062000000000004E-3</v>
      </c>
      <c r="AA272" s="40">
        <f t="shared" si="28"/>
        <v>9.5420217549124675E-5</v>
      </c>
      <c r="AD272">
        <v>44014</v>
      </c>
      <c r="AF272" t="s">
        <v>801</v>
      </c>
      <c r="AG272" t="s">
        <v>802</v>
      </c>
      <c r="AH272">
        <v>1.4029558501800647E-6</v>
      </c>
      <c r="AI272" s="33">
        <f t="shared" si="29"/>
        <v>4.2066363621356127E-4</v>
      </c>
      <c r="AJ272" s="33">
        <f t="shared" si="30"/>
        <v>0</v>
      </c>
    </row>
    <row r="273" spans="22:36" x14ac:dyDescent="0.25">
      <c r="V273">
        <v>44014</v>
      </c>
      <c r="W273" t="s">
        <v>793</v>
      </c>
      <c r="X273" t="s">
        <v>794</v>
      </c>
      <c r="Y273">
        <v>2.1891678983042889E-4</v>
      </c>
      <c r="Z273" s="40">
        <f t="shared" si="27"/>
        <v>4.6062000000000004E-3</v>
      </c>
      <c r="AA273" s="40">
        <f t="shared" si="28"/>
        <v>1.0083745173169216E-6</v>
      </c>
      <c r="AD273">
        <v>44023</v>
      </c>
      <c r="AF273" t="s">
        <v>801</v>
      </c>
      <c r="AG273" t="s">
        <v>802</v>
      </c>
      <c r="AH273">
        <v>1.7870933462117807E-5</v>
      </c>
      <c r="AI273" s="33">
        <f t="shared" si="29"/>
        <v>4.2066363621356127E-4</v>
      </c>
      <c r="AJ273" s="33">
        <f t="shared" si="30"/>
        <v>0</v>
      </c>
    </row>
    <row r="274" spans="22:36" x14ac:dyDescent="0.25">
      <c r="V274">
        <v>44014</v>
      </c>
      <c r="W274" t="s">
        <v>795</v>
      </c>
      <c r="X274" t="s">
        <v>796</v>
      </c>
      <c r="Y274">
        <v>1.8084430464252821E-4</v>
      </c>
      <c r="Z274" s="40">
        <f t="shared" si="27"/>
        <v>4.6062000000000004E-3</v>
      </c>
      <c r="AA274" s="40">
        <f t="shared" si="28"/>
        <v>8.330050360444135E-7</v>
      </c>
      <c r="AD274">
        <v>44015</v>
      </c>
      <c r="AF274" t="s">
        <v>801</v>
      </c>
      <c r="AG274" t="s">
        <v>802</v>
      </c>
      <c r="AH274">
        <v>4.1534469613076723E-5</v>
      </c>
      <c r="AI274" s="33">
        <f t="shared" si="29"/>
        <v>4.2066363621356127E-4</v>
      </c>
      <c r="AJ274" s="33">
        <f t="shared" si="30"/>
        <v>0</v>
      </c>
    </row>
    <row r="275" spans="22:36" x14ac:dyDescent="0.25">
      <c r="V275">
        <v>44014</v>
      </c>
      <c r="W275" t="s">
        <v>797</v>
      </c>
      <c r="X275" t="s">
        <v>798</v>
      </c>
      <c r="Y275">
        <v>9.5181212969751676E-6</v>
      </c>
      <c r="Z275" s="40">
        <f t="shared" si="27"/>
        <v>4.6062000000000004E-3</v>
      </c>
      <c r="AA275" s="40">
        <f t="shared" si="28"/>
        <v>4.3842370318127022E-8</v>
      </c>
      <c r="AD275">
        <v>44022</v>
      </c>
      <c r="AF275" t="s">
        <v>801</v>
      </c>
      <c r="AG275" t="s">
        <v>802</v>
      </c>
      <c r="AH275">
        <v>3.5985527728818668E-4</v>
      </c>
      <c r="AI275" s="33">
        <f t="shared" si="29"/>
        <v>4.2066363621356127E-4</v>
      </c>
      <c r="AJ275" s="33">
        <f t="shared" si="30"/>
        <v>4.2066363621356127E-4</v>
      </c>
    </row>
    <row r="276" spans="22:36" x14ac:dyDescent="0.25">
      <c r="V276">
        <v>44014</v>
      </c>
      <c r="W276" t="s">
        <v>799</v>
      </c>
      <c r="X276" t="s">
        <v>800</v>
      </c>
      <c r="Y276">
        <v>1.5704900140009028E-3</v>
      </c>
      <c r="Z276" s="40">
        <f t="shared" si="27"/>
        <v>4.6062000000000004E-3</v>
      </c>
      <c r="AA276" s="40">
        <f t="shared" si="28"/>
        <v>7.2339911024909587E-6</v>
      </c>
      <c r="AD276">
        <v>44007</v>
      </c>
      <c r="AF276" t="s">
        <v>695</v>
      </c>
      <c r="AG276" t="s">
        <v>696</v>
      </c>
      <c r="AH276">
        <v>1.85246209681074E-5</v>
      </c>
      <c r="AI276" s="33">
        <f t="shared" si="29"/>
        <v>1.7875401976888677E-3</v>
      </c>
      <c r="AJ276" s="33">
        <f t="shared" si="30"/>
        <v>0</v>
      </c>
    </row>
    <row r="277" spans="22:36" x14ac:dyDescent="0.25">
      <c r="V277">
        <v>44014</v>
      </c>
      <c r="W277" t="s">
        <v>801</v>
      </c>
      <c r="X277" t="s">
        <v>802</v>
      </c>
      <c r="Y277">
        <v>3.0457988150320536E-4</v>
      </c>
      <c r="Z277" s="40">
        <f t="shared" si="27"/>
        <v>4.6062000000000004E-3</v>
      </c>
      <c r="AA277" s="40">
        <f t="shared" si="28"/>
        <v>1.4029558501800647E-6</v>
      </c>
      <c r="AD277">
        <v>44005</v>
      </c>
      <c r="AF277" t="s">
        <v>695</v>
      </c>
      <c r="AG277" t="s">
        <v>696</v>
      </c>
      <c r="AH277">
        <v>7.2542026047757997E-5</v>
      </c>
      <c r="AI277" s="33">
        <f t="shared" si="29"/>
        <v>1.7875401976888677E-3</v>
      </c>
      <c r="AJ277" s="33">
        <f t="shared" si="30"/>
        <v>0</v>
      </c>
    </row>
    <row r="278" spans="22:36" x14ac:dyDescent="0.25">
      <c r="V278">
        <v>44014</v>
      </c>
      <c r="W278" t="s">
        <v>803</v>
      </c>
      <c r="X278" t="s">
        <v>804</v>
      </c>
      <c r="Y278">
        <v>9.5181212969751693E-5</v>
      </c>
      <c r="Z278" s="40">
        <f t="shared" si="27"/>
        <v>4.6062000000000004E-3</v>
      </c>
      <c r="AA278" s="40">
        <f t="shared" si="28"/>
        <v>4.3842370318127031E-7</v>
      </c>
      <c r="AD278">
        <v>44002</v>
      </c>
      <c r="AF278" t="s">
        <v>695</v>
      </c>
      <c r="AG278" t="s">
        <v>696</v>
      </c>
      <c r="AH278">
        <v>1.5158804928750425E-4</v>
      </c>
      <c r="AI278" s="33">
        <f t="shared" si="29"/>
        <v>1.7875401976888677E-3</v>
      </c>
      <c r="AJ278" s="33">
        <f t="shared" si="30"/>
        <v>0</v>
      </c>
    </row>
    <row r="279" spans="22:36" x14ac:dyDescent="0.25">
      <c r="V279">
        <v>44014</v>
      </c>
      <c r="W279" t="s">
        <v>805</v>
      </c>
      <c r="X279" t="s">
        <v>806</v>
      </c>
      <c r="Y279">
        <v>1.9036242593950339E-4</v>
      </c>
      <c r="Z279" s="40">
        <f t="shared" si="27"/>
        <v>4.6062000000000004E-3</v>
      </c>
      <c r="AA279" s="40">
        <f t="shared" si="28"/>
        <v>8.7684740636254062E-7</v>
      </c>
      <c r="AD279">
        <v>44009</v>
      </c>
      <c r="AF279" t="s">
        <v>695</v>
      </c>
      <c r="AG279" t="s">
        <v>696</v>
      </c>
      <c r="AH279">
        <v>1.9461796868434531E-4</v>
      </c>
      <c r="AI279" s="33">
        <f t="shared" si="29"/>
        <v>1.7875401976888677E-3</v>
      </c>
      <c r="AJ279" s="33">
        <f t="shared" si="30"/>
        <v>0</v>
      </c>
    </row>
    <row r="280" spans="22:36" x14ac:dyDescent="0.25">
      <c r="V280">
        <v>44014</v>
      </c>
      <c r="W280" t="s">
        <v>807</v>
      </c>
      <c r="X280" t="s">
        <v>808</v>
      </c>
      <c r="Y280">
        <v>4.6638794355178322E-4</v>
      </c>
      <c r="Z280" s="40">
        <f t="shared" si="27"/>
        <v>4.6062000000000004E-3</v>
      </c>
      <c r="AA280" s="40">
        <f t="shared" si="28"/>
        <v>2.1482761455882242E-6</v>
      </c>
      <c r="AD280">
        <v>44010</v>
      </c>
      <c r="AF280" t="s">
        <v>695</v>
      </c>
      <c r="AG280" t="s">
        <v>696</v>
      </c>
      <c r="AH280">
        <v>6.0832407508332306E-4</v>
      </c>
      <c r="AI280" s="33">
        <f t="shared" si="29"/>
        <v>1.7875401976888677E-3</v>
      </c>
      <c r="AJ280" s="33">
        <f t="shared" si="30"/>
        <v>0</v>
      </c>
    </row>
    <row r="281" spans="22:36" x14ac:dyDescent="0.25">
      <c r="V281">
        <v>44014</v>
      </c>
      <c r="W281" t="s">
        <v>809</v>
      </c>
      <c r="X281" t="s">
        <v>810</v>
      </c>
      <c r="Y281">
        <v>2.3700122029468168E-3</v>
      </c>
      <c r="Z281" s="40">
        <f t="shared" si="27"/>
        <v>4.6062000000000004E-3</v>
      </c>
      <c r="AA281" s="40">
        <f t="shared" si="28"/>
        <v>1.0916750209213628E-5</v>
      </c>
      <c r="AD281">
        <v>44006</v>
      </c>
      <c r="AF281" t="s">
        <v>695</v>
      </c>
      <c r="AG281" t="s">
        <v>696</v>
      </c>
      <c r="AH281">
        <v>7.4194345761782949E-4</v>
      </c>
      <c r="AI281" s="33">
        <f t="shared" si="29"/>
        <v>1.7875401976888677E-3</v>
      </c>
      <c r="AJ281" s="33">
        <f t="shared" si="30"/>
        <v>1.7875401976888677E-3</v>
      </c>
    </row>
    <row r="282" spans="22:36" x14ac:dyDescent="0.25">
      <c r="V282">
        <v>44014</v>
      </c>
      <c r="W282" t="s">
        <v>811</v>
      </c>
      <c r="X282" t="s">
        <v>812</v>
      </c>
      <c r="Y282">
        <v>5.9964164170943563E-4</v>
      </c>
      <c r="Z282" s="40">
        <f t="shared" si="27"/>
        <v>4.6062000000000004E-3</v>
      </c>
      <c r="AA282" s="40">
        <f t="shared" si="28"/>
        <v>2.7620693300420028E-6</v>
      </c>
      <c r="AD282">
        <v>44024</v>
      </c>
      <c r="AF282" t="s">
        <v>885</v>
      </c>
      <c r="AG282" t="s">
        <v>886</v>
      </c>
      <c r="AH282">
        <v>6.0725461360259247E-7</v>
      </c>
      <c r="AI282" s="33">
        <f t="shared" si="29"/>
        <v>6.0725461360259247E-7</v>
      </c>
      <c r="AJ282" s="33">
        <f t="shared" si="30"/>
        <v>6.0725461360259247E-7</v>
      </c>
    </row>
    <row r="283" spans="22:36" x14ac:dyDescent="0.25">
      <c r="V283">
        <v>44014</v>
      </c>
      <c r="W283" t="s">
        <v>813</v>
      </c>
      <c r="X283" t="s">
        <v>814</v>
      </c>
      <c r="Y283">
        <v>4.8750855705656417E-4</v>
      </c>
      <c r="Z283" s="40">
        <f t="shared" si="27"/>
        <v>4.6062000000000004E-3</v>
      </c>
      <c r="AA283" s="40">
        <f t="shared" si="28"/>
        <v>2.2455619155139463E-6</v>
      </c>
      <c r="AD283">
        <v>44024</v>
      </c>
      <c r="AF283" t="s">
        <v>887</v>
      </c>
      <c r="AG283" t="s">
        <v>888</v>
      </c>
      <c r="AH283">
        <v>1.7841629359407439E-6</v>
      </c>
      <c r="AI283" s="33">
        <f t="shared" si="29"/>
        <v>1.7841629359407439E-6</v>
      </c>
      <c r="AJ283" s="33">
        <f t="shared" si="30"/>
        <v>1.7841629359407439E-6</v>
      </c>
    </row>
    <row r="284" spans="22:36" x14ac:dyDescent="0.25">
      <c r="V284">
        <v>44014</v>
      </c>
      <c r="W284" t="s">
        <v>815</v>
      </c>
      <c r="X284" t="s">
        <v>816</v>
      </c>
      <c r="Y284">
        <v>1.8750329117560158E-5</v>
      </c>
      <c r="Z284" s="40">
        <f t="shared" si="27"/>
        <v>4.6062000000000004E-3</v>
      </c>
      <c r="AA284" s="40">
        <f t="shared" si="28"/>
        <v>8.6367765981305607E-8</v>
      </c>
      <c r="AD284">
        <v>44024</v>
      </c>
      <c r="AF284" t="s">
        <v>889</v>
      </c>
      <c r="AG284" t="s">
        <v>890</v>
      </c>
      <c r="AH284">
        <v>1.8471444515930253E-5</v>
      </c>
      <c r="AI284" s="33">
        <f t="shared" si="29"/>
        <v>1.8471444515930253E-5</v>
      </c>
      <c r="AJ284" s="33">
        <f t="shared" si="30"/>
        <v>1.8471444515930253E-5</v>
      </c>
    </row>
    <row r="285" spans="22:36" x14ac:dyDescent="0.25">
      <c r="V285">
        <v>44014</v>
      </c>
      <c r="W285" t="s">
        <v>817</v>
      </c>
      <c r="X285" t="s">
        <v>818</v>
      </c>
      <c r="Y285">
        <v>1.8178502164779817E-4</v>
      </c>
      <c r="Z285" s="40">
        <f t="shared" si="27"/>
        <v>4.6062000000000004E-3</v>
      </c>
      <c r="AA285" s="40">
        <f t="shared" si="28"/>
        <v>8.3733816671408803E-7</v>
      </c>
      <c r="AD285">
        <v>44024</v>
      </c>
      <c r="AF285" t="s">
        <v>891</v>
      </c>
      <c r="AG285" t="s">
        <v>892</v>
      </c>
      <c r="AH285">
        <v>6.2585761544324656E-5</v>
      </c>
      <c r="AI285" s="33">
        <f t="shared" si="29"/>
        <v>6.2585761544324656E-5</v>
      </c>
      <c r="AJ285" s="33">
        <f t="shared" si="30"/>
        <v>6.2585761544324656E-5</v>
      </c>
    </row>
    <row r="286" spans="22:36" x14ac:dyDescent="0.25">
      <c r="V286">
        <v>44014</v>
      </c>
      <c r="W286" t="s">
        <v>819</v>
      </c>
      <c r="X286" t="s">
        <v>820</v>
      </c>
      <c r="Y286">
        <v>5.4666666330282295E-4</v>
      </c>
      <c r="Z286" s="40">
        <f t="shared" si="27"/>
        <v>4.6062000000000004E-3</v>
      </c>
      <c r="AA286" s="40">
        <f t="shared" si="28"/>
        <v>2.5180559845054632E-6</v>
      </c>
      <c r="AD286">
        <v>44024</v>
      </c>
      <c r="AF286" t="s">
        <v>893</v>
      </c>
      <c r="AG286" t="s">
        <v>894</v>
      </c>
      <c r="AH286">
        <v>8.8818456177484049E-8</v>
      </c>
      <c r="AI286" s="33">
        <f t="shared" si="29"/>
        <v>8.8818456177484049E-8</v>
      </c>
      <c r="AJ286" s="33">
        <f t="shared" si="30"/>
        <v>8.8818456177484049E-8</v>
      </c>
    </row>
    <row r="287" spans="22:36" x14ac:dyDescent="0.25">
      <c r="V287">
        <v>44014</v>
      </c>
      <c r="W287" t="s">
        <v>821</v>
      </c>
      <c r="X287" t="s">
        <v>822</v>
      </c>
      <c r="Y287">
        <v>1.597948708115944E-3</v>
      </c>
      <c r="Z287" s="40">
        <f t="shared" si="27"/>
        <v>4.6062000000000004E-3</v>
      </c>
      <c r="AA287" s="40">
        <f t="shared" si="28"/>
        <v>7.3604713393236619E-6</v>
      </c>
      <c r="AD287">
        <v>44024</v>
      </c>
      <c r="AF287" t="s">
        <v>895</v>
      </c>
      <c r="AG287" t="s">
        <v>896</v>
      </c>
      <c r="AH287">
        <v>2.5838096342540812E-7</v>
      </c>
      <c r="AI287" s="33">
        <f t="shared" si="29"/>
        <v>2.5838096342540812E-7</v>
      </c>
      <c r="AJ287" s="33">
        <f t="shared" si="30"/>
        <v>2.5838096342540812E-7</v>
      </c>
    </row>
    <row r="288" spans="22:36" x14ac:dyDescent="0.25">
      <c r="V288">
        <v>44014</v>
      </c>
      <c r="W288" t="s">
        <v>823</v>
      </c>
      <c r="X288" t="s">
        <v>824</v>
      </c>
      <c r="Y288">
        <v>1.0428717884546161E-2</v>
      </c>
      <c r="Z288" s="40">
        <f t="shared" si="27"/>
        <v>4.6062000000000004E-3</v>
      </c>
      <c r="AA288" s="40">
        <f t="shared" si="28"/>
        <v>4.8036760319796528E-5</v>
      </c>
      <c r="AD288">
        <v>44024</v>
      </c>
      <c r="AF288" t="s">
        <v>897</v>
      </c>
      <c r="AG288" t="s">
        <v>898</v>
      </c>
      <c r="AH288">
        <v>2.6746466917083265E-6</v>
      </c>
      <c r="AI288" s="33">
        <f t="shared" si="29"/>
        <v>2.6746466917083265E-6</v>
      </c>
      <c r="AJ288" s="33">
        <f t="shared" si="30"/>
        <v>2.6746466917083265E-6</v>
      </c>
    </row>
    <row r="289" spans="22:36" x14ac:dyDescent="0.25">
      <c r="V289">
        <v>44014</v>
      </c>
      <c r="W289" t="s">
        <v>825</v>
      </c>
      <c r="X289" t="s">
        <v>826</v>
      </c>
      <c r="Y289">
        <v>5.2458974036174739E-3</v>
      </c>
      <c r="Z289" s="40">
        <f t="shared" si="27"/>
        <v>4.6062000000000004E-3</v>
      </c>
      <c r="AA289" s="40">
        <f t="shared" si="28"/>
        <v>2.4163652620542811E-5</v>
      </c>
      <c r="AD289">
        <v>44024</v>
      </c>
      <c r="AF289" t="s">
        <v>899</v>
      </c>
      <c r="AG289" t="s">
        <v>900</v>
      </c>
      <c r="AH289">
        <v>2.7179210976802684E-5</v>
      </c>
      <c r="AI289" s="33">
        <f t="shared" si="29"/>
        <v>2.7179210976802684E-5</v>
      </c>
      <c r="AJ289" s="33">
        <f t="shared" si="30"/>
        <v>2.7179210976802684E-5</v>
      </c>
    </row>
    <row r="290" spans="22:36" x14ac:dyDescent="0.25">
      <c r="V290">
        <v>44014</v>
      </c>
      <c r="W290" t="s">
        <v>827</v>
      </c>
      <c r="X290" t="s">
        <v>828</v>
      </c>
      <c r="Y290">
        <v>8.3051281540236568E-4</v>
      </c>
      <c r="Z290" s="40">
        <f t="shared" si="27"/>
        <v>4.6062000000000004E-3</v>
      </c>
      <c r="AA290" s="40">
        <f t="shared" si="28"/>
        <v>3.8255081303063774E-6</v>
      </c>
      <c r="AD290">
        <v>44014</v>
      </c>
      <c r="AF290" t="s">
        <v>811</v>
      </c>
      <c r="AG290" t="s">
        <v>812</v>
      </c>
      <c r="AH290">
        <v>2.7620693300420028E-6</v>
      </c>
      <c r="AI290" s="33">
        <f t="shared" si="29"/>
        <v>8.3165425255135649E-4</v>
      </c>
      <c r="AJ290" s="33">
        <f t="shared" si="30"/>
        <v>0</v>
      </c>
    </row>
    <row r="291" spans="22:36" x14ac:dyDescent="0.25">
      <c r="V291">
        <v>44014</v>
      </c>
      <c r="W291" t="s">
        <v>829</v>
      </c>
      <c r="X291" t="s">
        <v>830</v>
      </c>
      <c r="Y291">
        <v>2.1050823331170334E-3</v>
      </c>
      <c r="Z291" s="40">
        <f t="shared" si="27"/>
        <v>4.6062000000000004E-3</v>
      </c>
      <c r="AA291" s="40">
        <f t="shared" si="28"/>
        <v>9.6964302428036795E-6</v>
      </c>
      <c r="AD291">
        <v>44023</v>
      </c>
      <c r="AF291" t="s">
        <v>811</v>
      </c>
      <c r="AG291" t="s">
        <v>812</v>
      </c>
      <c r="AH291">
        <v>3.5386815266047844E-5</v>
      </c>
      <c r="AI291" s="33">
        <f t="shared" si="29"/>
        <v>8.3165425255135649E-4</v>
      </c>
      <c r="AJ291" s="33">
        <f t="shared" si="30"/>
        <v>0</v>
      </c>
    </row>
    <row r="292" spans="22:36" x14ac:dyDescent="0.25">
      <c r="V292">
        <v>44014</v>
      </c>
      <c r="W292" t="s">
        <v>831</v>
      </c>
      <c r="X292" t="s">
        <v>832</v>
      </c>
      <c r="Y292">
        <v>2.2184690513801086E-4</v>
      </c>
      <c r="Z292" s="40">
        <f t="shared" si="27"/>
        <v>4.6062000000000004E-3</v>
      </c>
      <c r="AA292" s="40">
        <f t="shared" si="28"/>
        <v>1.0218712144467058E-6</v>
      </c>
      <c r="AD292">
        <v>44015</v>
      </c>
      <c r="AF292" t="s">
        <v>811</v>
      </c>
      <c r="AG292" t="s">
        <v>812</v>
      </c>
      <c r="AH292">
        <v>8.1770987050744807E-5</v>
      </c>
      <c r="AI292" s="33">
        <f t="shared" si="29"/>
        <v>8.3165425255135649E-4</v>
      </c>
      <c r="AJ292" s="33">
        <f t="shared" si="30"/>
        <v>0</v>
      </c>
    </row>
    <row r="293" spans="22:36" x14ac:dyDescent="0.25">
      <c r="V293">
        <v>44014</v>
      </c>
      <c r="W293" t="s">
        <v>833</v>
      </c>
      <c r="X293" t="s">
        <v>834</v>
      </c>
      <c r="Y293">
        <v>9.7814317265395721E-4</v>
      </c>
      <c r="Z293" s="40">
        <f t="shared" si="27"/>
        <v>4.6062000000000004E-3</v>
      </c>
      <c r="AA293" s="40">
        <f t="shared" si="28"/>
        <v>4.5055230818786583E-6</v>
      </c>
      <c r="AD293">
        <v>44022</v>
      </c>
      <c r="AF293" t="s">
        <v>811</v>
      </c>
      <c r="AG293" t="s">
        <v>812</v>
      </c>
      <c r="AH293">
        <v>7.1173438090452179E-4</v>
      </c>
      <c r="AI293" s="33">
        <f t="shared" si="29"/>
        <v>8.3165425255135649E-4</v>
      </c>
      <c r="AJ293" s="33">
        <f t="shared" si="30"/>
        <v>8.3165425255135649E-4</v>
      </c>
    </row>
    <row r="294" spans="22:36" x14ac:dyDescent="0.25">
      <c r="V294">
        <v>44014</v>
      </c>
      <c r="W294" t="s">
        <v>835</v>
      </c>
      <c r="X294" t="s">
        <v>836</v>
      </c>
      <c r="Y294">
        <v>3.6824062717719206E-4</v>
      </c>
      <c r="Z294" s="40">
        <f t="shared" si="27"/>
        <v>4.6062000000000004E-3</v>
      </c>
      <c r="AA294" s="40">
        <f t="shared" si="28"/>
        <v>1.6961899769035822E-6</v>
      </c>
      <c r="AD294">
        <v>44014</v>
      </c>
      <c r="AF294" t="s">
        <v>813</v>
      </c>
      <c r="AG294" t="s">
        <v>814</v>
      </c>
      <c r="AH294">
        <v>2.2455619155139463E-6</v>
      </c>
      <c r="AI294" s="33">
        <f t="shared" si="29"/>
        <v>6.7669824558959249E-4</v>
      </c>
      <c r="AJ294" s="33">
        <f t="shared" si="30"/>
        <v>0</v>
      </c>
    </row>
    <row r="295" spans="22:36" x14ac:dyDescent="0.25">
      <c r="V295">
        <v>44014</v>
      </c>
      <c r="W295" t="s">
        <v>837</v>
      </c>
      <c r="X295" t="s">
        <v>838</v>
      </c>
      <c r="Y295">
        <v>1.0932143619322892E-3</v>
      </c>
      <c r="Z295" s="40">
        <f t="shared" si="27"/>
        <v>4.6062000000000004E-3</v>
      </c>
      <c r="AA295" s="40">
        <f t="shared" si="28"/>
        <v>5.0355639939325111E-6</v>
      </c>
      <c r="AD295">
        <v>44023</v>
      </c>
      <c r="AF295" t="s">
        <v>813</v>
      </c>
      <c r="AG295" t="s">
        <v>814</v>
      </c>
      <c r="AH295">
        <v>2.8793529793485436E-5</v>
      </c>
      <c r="AI295" s="33">
        <f t="shared" si="29"/>
        <v>6.7669824558959249E-4</v>
      </c>
      <c r="AJ295" s="33">
        <f t="shared" si="30"/>
        <v>0</v>
      </c>
    </row>
    <row r="296" spans="22:36" x14ac:dyDescent="0.25">
      <c r="V296">
        <v>44014</v>
      </c>
      <c r="W296" t="s">
        <v>839</v>
      </c>
      <c r="X296" t="s">
        <v>840</v>
      </c>
      <c r="Y296">
        <v>1.1346414324897231E-2</v>
      </c>
      <c r="Z296" s="40">
        <f t="shared" si="27"/>
        <v>4.6062000000000004E-3</v>
      </c>
      <c r="AA296" s="40">
        <f t="shared" si="28"/>
        <v>5.2263853663341633E-5</v>
      </c>
      <c r="AD296">
        <v>44015</v>
      </c>
      <c r="AF296" t="s">
        <v>813</v>
      </c>
      <c r="AG296" t="s">
        <v>814</v>
      </c>
      <c r="AH296">
        <v>6.6479799155636779E-5</v>
      </c>
      <c r="AI296" s="33">
        <f t="shared" si="29"/>
        <v>6.7669824558959249E-4</v>
      </c>
      <c r="AJ296" s="33">
        <f t="shared" si="30"/>
        <v>0</v>
      </c>
    </row>
    <row r="297" spans="22:36" x14ac:dyDescent="0.25">
      <c r="V297">
        <v>44014</v>
      </c>
      <c r="W297" t="s">
        <v>841</v>
      </c>
      <c r="X297" t="s">
        <v>842</v>
      </c>
      <c r="Y297">
        <v>5.4950100948121892E-3</v>
      </c>
      <c r="Z297" s="40">
        <f t="shared" si="27"/>
        <v>4.6062000000000004E-3</v>
      </c>
      <c r="AA297" s="40">
        <f t="shared" si="28"/>
        <v>2.5311115498723909E-5</v>
      </c>
      <c r="AD297">
        <v>44022</v>
      </c>
      <c r="AF297" t="s">
        <v>813</v>
      </c>
      <c r="AG297" t="s">
        <v>814</v>
      </c>
      <c r="AH297">
        <v>5.7917935472495631E-4</v>
      </c>
      <c r="AI297" s="33">
        <f t="shared" si="29"/>
        <v>6.7669824558959249E-4</v>
      </c>
      <c r="AJ297" s="33">
        <f t="shared" si="30"/>
        <v>6.7669824558959249E-4</v>
      </c>
    </row>
    <row r="298" spans="22:36" x14ac:dyDescent="0.25">
      <c r="V298">
        <v>44014</v>
      </c>
      <c r="W298" t="s">
        <v>843</v>
      </c>
      <c r="X298" t="s">
        <v>844</v>
      </c>
      <c r="Y298">
        <v>5.0008875001773172E-5</v>
      </c>
      <c r="Z298" s="40">
        <f t="shared" si="27"/>
        <v>4.6062000000000004E-3</v>
      </c>
      <c r="AA298" s="40">
        <f t="shared" si="28"/>
        <v>2.303508800331676E-7</v>
      </c>
      <c r="AD298">
        <v>44005</v>
      </c>
      <c r="AF298" t="s">
        <v>687</v>
      </c>
      <c r="AG298" t="s">
        <v>688</v>
      </c>
      <c r="AH298">
        <v>2.4919132455944291E-4</v>
      </c>
      <c r="AI298" s="33">
        <f t="shared" si="29"/>
        <v>2.4919132455944291E-4</v>
      </c>
      <c r="AJ298" s="33">
        <f t="shared" si="30"/>
        <v>2.4919132455944291E-4</v>
      </c>
    </row>
    <row r="299" spans="22:36" x14ac:dyDescent="0.25">
      <c r="V299">
        <v>44014</v>
      </c>
      <c r="W299" t="s">
        <v>845</v>
      </c>
      <c r="X299" t="s">
        <v>846</v>
      </c>
      <c r="Y299">
        <v>1.2502218750443296E-4</v>
      </c>
      <c r="Z299" s="40">
        <f t="shared" si="27"/>
        <v>4.6062000000000004E-3</v>
      </c>
      <c r="AA299" s="40">
        <f t="shared" si="28"/>
        <v>5.7587720008291918E-7</v>
      </c>
      <c r="AD299">
        <v>44021</v>
      </c>
      <c r="AF299" t="s">
        <v>763</v>
      </c>
      <c r="AG299" t="s">
        <v>764</v>
      </c>
      <c r="AH299">
        <v>2.7818532131695443E-7</v>
      </c>
      <c r="AI299" s="33">
        <f t="shared" si="29"/>
        <v>5.6177892038157789E-4</v>
      </c>
      <c r="AJ299" s="33">
        <f t="shared" si="30"/>
        <v>0</v>
      </c>
    </row>
    <row r="300" spans="22:36" x14ac:dyDescent="0.25">
      <c r="V300">
        <v>44014</v>
      </c>
      <c r="W300" t="s">
        <v>847</v>
      </c>
      <c r="X300" t="s">
        <v>848</v>
      </c>
      <c r="Y300">
        <v>1.3502396250478757E-3</v>
      </c>
      <c r="Z300" s="40">
        <f t="shared" si="27"/>
        <v>4.6062000000000004E-3</v>
      </c>
      <c r="AA300" s="40">
        <f t="shared" si="28"/>
        <v>6.2194737608955256E-6</v>
      </c>
      <c r="AD300">
        <v>44009</v>
      </c>
      <c r="AF300" t="s">
        <v>763</v>
      </c>
      <c r="AG300" t="s">
        <v>764</v>
      </c>
      <c r="AH300">
        <v>2.7562772719449411E-6</v>
      </c>
      <c r="AI300" s="33">
        <f t="shared" si="29"/>
        <v>5.6177892038157789E-4</v>
      </c>
      <c r="AJ300" s="33">
        <f t="shared" si="30"/>
        <v>0</v>
      </c>
    </row>
    <row r="301" spans="22:36" x14ac:dyDescent="0.25">
      <c r="V301">
        <v>44014</v>
      </c>
      <c r="W301" t="s">
        <v>849</v>
      </c>
      <c r="X301" t="s">
        <v>850</v>
      </c>
      <c r="Y301">
        <v>1.5212419155181123E-3</v>
      </c>
      <c r="Z301" s="40">
        <f t="shared" si="27"/>
        <v>4.6062000000000004E-3</v>
      </c>
      <c r="AA301" s="40">
        <f t="shared" si="28"/>
        <v>7.0071445112595296E-6</v>
      </c>
      <c r="AD301">
        <v>44010</v>
      </c>
      <c r="AF301" t="s">
        <v>763</v>
      </c>
      <c r="AG301" t="s">
        <v>764</v>
      </c>
      <c r="AH301">
        <v>2.9093212802888305E-5</v>
      </c>
      <c r="AI301" s="33">
        <f t="shared" si="29"/>
        <v>5.6177892038157789E-4</v>
      </c>
      <c r="AJ301" s="33">
        <f t="shared" si="30"/>
        <v>0</v>
      </c>
    </row>
    <row r="302" spans="22:36" x14ac:dyDescent="0.25">
      <c r="V302">
        <v>44015</v>
      </c>
      <c r="W302" t="s">
        <v>727</v>
      </c>
      <c r="X302" t="s">
        <v>728</v>
      </c>
      <c r="Y302">
        <v>2.6196042189092748E-2</v>
      </c>
      <c r="Z302" s="40">
        <f t="shared" si="27"/>
        <v>4.5205960000000003E-2</v>
      </c>
      <c r="AA302" s="40">
        <f t="shared" si="28"/>
        <v>1.1842172353584393E-3</v>
      </c>
      <c r="AD302">
        <v>44022</v>
      </c>
      <c r="AF302" t="s">
        <v>763</v>
      </c>
      <c r="AG302" t="s">
        <v>764</v>
      </c>
      <c r="AH302">
        <v>5.2965124498542768E-4</v>
      </c>
      <c r="AI302" s="33">
        <f t="shared" si="29"/>
        <v>5.6177892038157789E-4</v>
      </c>
      <c r="AJ302" s="33">
        <f t="shared" si="30"/>
        <v>5.6177892038157789E-4</v>
      </c>
    </row>
    <row r="303" spans="22:36" x14ac:dyDescent="0.25">
      <c r="V303">
        <v>44015</v>
      </c>
      <c r="W303" t="s">
        <v>731</v>
      </c>
      <c r="X303" t="s">
        <v>732</v>
      </c>
      <c r="Y303">
        <v>2.6194960640141898E-2</v>
      </c>
      <c r="Z303" s="40">
        <f t="shared" si="27"/>
        <v>4.5205960000000003E-2</v>
      </c>
      <c r="AA303" s="40">
        <f t="shared" si="28"/>
        <v>1.1841683428998292E-3</v>
      </c>
      <c r="AD303">
        <v>44021</v>
      </c>
      <c r="AF303" t="s">
        <v>757</v>
      </c>
      <c r="AG303" t="s">
        <v>758</v>
      </c>
      <c r="AH303">
        <v>9.0268365590863072E-7</v>
      </c>
      <c r="AI303" s="33">
        <f t="shared" si="29"/>
        <v>1.8259970697017275E-3</v>
      </c>
      <c r="AJ303" s="33">
        <f t="shared" si="30"/>
        <v>0</v>
      </c>
    </row>
    <row r="304" spans="22:36" x14ac:dyDescent="0.25">
      <c r="V304">
        <v>44015</v>
      </c>
      <c r="W304" t="s">
        <v>769</v>
      </c>
      <c r="X304" t="s">
        <v>770</v>
      </c>
      <c r="Y304">
        <v>0.12943651562648334</v>
      </c>
      <c r="Z304" s="40">
        <f t="shared" si="27"/>
        <v>4.5205960000000003E-2</v>
      </c>
      <c r="AA304" s="40">
        <f t="shared" si="28"/>
        <v>5.8513019479501816E-3</v>
      </c>
      <c r="AD304">
        <v>44009</v>
      </c>
      <c r="AF304" t="s">
        <v>757</v>
      </c>
      <c r="AG304" t="s">
        <v>758</v>
      </c>
      <c r="AH304">
        <v>9.0145164739894444E-6</v>
      </c>
      <c r="AI304" s="33">
        <f t="shared" si="29"/>
        <v>1.8259970697017275E-3</v>
      </c>
      <c r="AJ304" s="33">
        <f t="shared" si="30"/>
        <v>0</v>
      </c>
    </row>
    <row r="305" spans="22:36" x14ac:dyDescent="0.25">
      <c r="V305">
        <v>44015</v>
      </c>
      <c r="W305" t="s">
        <v>771</v>
      </c>
      <c r="X305" t="s">
        <v>772</v>
      </c>
      <c r="Y305">
        <v>5.3455397308586415E-2</v>
      </c>
      <c r="Z305" s="40">
        <f t="shared" si="27"/>
        <v>4.5205960000000003E-2</v>
      </c>
      <c r="AA305" s="40">
        <f t="shared" si="28"/>
        <v>2.4165025525160655E-3</v>
      </c>
      <c r="AD305">
        <v>44010</v>
      </c>
      <c r="AF305" t="s">
        <v>757</v>
      </c>
      <c r="AG305" t="s">
        <v>758</v>
      </c>
      <c r="AH305">
        <v>9.4376949477427446E-5</v>
      </c>
      <c r="AI305" s="33">
        <f t="shared" si="29"/>
        <v>1.8259970697017275E-3</v>
      </c>
      <c r="AJ305" s="33">
        <f t="shared" si="30"/>
        <v>0</v>
      </c>
    </row>
    <row r="306" spans="22:36" x14ac:dyDescent="0.25">
      <c r="V306">
        <v>44015</v>
      </c>
      <c r="W306" t="s">
        <v>773</v>
      </c>
      <c r="X306" t="s">
        <v>774</v>
      </c>
      <c r="Y306">
        <v>0.12943951245681418</v>
      </c>
      <c r="Z306" s="40">
        <f t="shared" si="27"/>
        <v>4.5205960000000003E-2</v>
      </c>
      <c r="AA306" s="40">
        <f t="shared" si="28"/>
        <v>5.8514374225422435E-3</v>
      </c>
      <c r="AD306">
        <v>44022</v>
      </c>
      <c r="AF306" t="s">
        <v>757</v>
      </c>
      <c r="AG306" t="s">
        <v>758</v>
      </c>
      <c r="AH306">
        <v>1.721702920094402E-3</v>
      </c>
      <c r="AI306" s="33">
        <f t="shared" si="29"/>
        <v>1.8259970697017275E-3</v>
      </c>
      <c r="AJ306" s="33">
        <f t="shared" si="30"/>
        <v>1.8259970697017275E-3</v>
      </c>
    </row>
    <row r="307" spans="22:36" x14ac:dyDescent="0.25">
      <c r="V307">
        <v>44015</v>
      </c>
      <c r="W307" t="s">
        <v>775</v>
      </c>
      <c r="X307" t="s">
        <v>776</v>
      </c>
      <c r="Y307">
        <v>0.10915627011747364</v>
      </c>
      <c r="Z307" s="40">
        <f t="shared" si="27"/>
        <v>4.5205960000000003E-2</v>
      </c>
      <c r="AA307" s="40">
        <f t="shared" si="28"/>
        <v>4.9345139806797091E-3</v>
      </c>
      <c r="AD307">
        <v>44014</v>
      </c>
      <c r="AF307" t="s">
        <v>807</v>
      </c>
      <c r="AG307" t="s">
        <v>808</v>
      </c>
      <c r="AH307">
        <v>2.1482761455882242E-6</v>
      </c>
      <c r="AI307" s="33">
        <f t="shared" si="29"/>
        <v>6.3751808853779136E-4</v>
      </c>
      <c r="AJ307" s="33">
        <f t="shared" si="30"/>
        <v>0</v>
      </c>
    </row>
    <row r="308" spans="22:36" x14ac:dyDescent="0.25">
      <c r="V308">
        <v>44015</v>
      </c>
      <c r="W308" t="s">
        <v>777</v>
      </c>
      <c r="X308" t="s">
        <v>778</v>
      </c>
      <c r="Y308">
        <v>0.15563908370816817</v>
      </c>
      <c r="Z308" s="40">
        <f t="shared" si="27"/>
        <v>4.5205960000000003E-2</v>
      </c>
      <c r="AA308" s="40">
        <f t="shared" si="28"/>
        <v>7.0358141925481029E-3</v>
      </c>
      <c r="AD308">
        <v>44023</v>
      </c>
      <c r="AF308" t="s">
        <v>807</v>
      </c>
      <c r="AG308" t="s">
        <v>808</v>
      </c>
      <c r="AH308">
        <v>2.710227657499985E-5</v>
      </c>
      <c r="AI308" s="33">
        <f t="shared" si="29"/>
        <v>6.3751808853779136E-4</v>
      </c>
      <c r="AJ308" s="33">
        <f t="shared" si="30"/>
        <v>0</v>
      </c>
    </row>
    <row r="309" spans="22:36" x14ac:dyDescent="0.25">
      <c r="V309">
        <v>44015</v>
      </c>
      <c r="W309" t="s">
        <v>779</v>
      </c>
      <c r="X309" t="s">
        <v>780</v>
      </c>
      <c r="Y309">
        <v>0.10916067217507013</v>
      </c>
      <c r="Z309" s="40">
        <f t="shared" si="27"/>
        <v>4.5205960000000003E-2</v>
      </c>
      <c r="AA309" s="40">
        <f t="shared" si="28"/>
        <v>4.9347129799193331E-3</v>
      </c>
      <c r="AD309">
        <v>44015</v>
      </c>
      <c r="AF309" t="s">
        <v>807</v>
      </c>
      <c r="AG309" t="s">
        <v>808</v>
      </c>
      <c r="AH309">
        <v>6.2734355144751307E-5</v>
      </c>
      <c r="AI309" s="33">
        <f t="shared" si="29"/>
        <v>6.3751808853779136E-4</v>
      </c>
      <c r="AJ309" s="33">
        <f t="shared" si="30"/>
        <v>0</v>
      </c>
    </row>
    <row r="310" spans="22:36" x14ac:dyDescent="0.25">
      <c r="V310">
        <v>44015</v>
      </c>
      <c r="W310" t="s">
        <v>781</v>
      </c>
      <c r="X310" t="s">
        <v>782</v>
      </c>
      <c r="Y310">
        <v>1.853615344418592E-2</v>
      </c>
      <c r="Z310" s="40">
        <f t="shared" si="27"/>
        <v>4.5205960000000003E-2</v>
      </c>
      <c r="AA310" s="40">
        <f t="shared" si="28"/>
        <v>8.3794461115173097E-4</v>
      </c>
      <c r="AD310">
        <v>44022</v>
      </c>
      <c r="AF310" t="s">
        <v>807</v>
      </c>
      <c r="AG310" t="s">
        <v>808</v>
      </c>
      <c r="AH310">
        <v>5.45533180672452E-4</v>
      </c>
      <c r="AI310" s="33">
        <f t="shared" si="29"/>
        <v>6.3751808853779136E-4</v>
      </c>
      <c r="AJ310" s="33">
        <f t="shared" si="30"/>
        <v>6.3751808853779136E-4</v>
      </c>
    </row>
    <row r="311" spans="22:36" x14ac:dyDescent="0.25">
      <c r="V311">
        <v>44015</v>
      </c>
      <c r="W311" t="s">
        <v>783</v>
      </c>
      <c r="X311" t="s">
        <v>784</v>
      </c>
      <c r="Y311">
        <v>7.4236637233558805E-2</v>
      </c>
      <c r="Z311" s="40">
        <f t="shared" si="27"/>
        <v>4.5205960000000003E-2</v>
      </c>
      <c r="AA311" s="40">
        <f t="shared" si="28"/>
        <v>3.3559384533147704E-3</v>
      </c>
      <c r="AD311">
        <v>44016</v>
      </c>
      <c r="AF311" t="s">
        <v>867</v>
      </c>
      <c r="AG311" t="s">
        <v>868</v>
      </c>
      <c r="AH311">
        <v>1.4872673167106233E-5</v>
      </c>
      <c r="AI311" s="33">
        <f t="shared" si="29"/>
        <v>1.4872673167106233E-5</v>
      </c>
      <c r="AJ311" s="33">
        <f t="shared" si="30"/>
        <v>1.4872673167106233E-5</v>
      </c>
    </row>
    <row r="312" spans="22:36" x14ac:dyDescent="0.25">
      <c r="V312">
        <v>44015</v>
      </c>
      <c r="W312" t="s">
        <v>785</v>
      </c>
      <c r="X312" t="s">
        <v>786</v>
      </c>
      <c r="Y312">
        <v>1.8541511277088599E-2</v>
      </c>
      <c r="Z312" s="40">
        <f t="shared" si="27"/>
        <v>4.5205960000000003E-2</v>
      </c>
      <c r="AA312" s="40">
        <f t="shared" si="28"/>
        <v>8.3818681713161616E-4</v>
      </c>
      <c r="AD312">
        <v>44021</v>
      </c>
      <c r="AF312" t="s">
        <v>753</v>
      </c>
      <c r="AG312" t="s">
        <v>754</v>
      </c>
      <c r="AH312">
        <v>4.236475532705513E-7</v>
      </c>
      <c r="AI312" s="33">
        <f t="shared" si="29"/>
        <v>8.5639155654583716E-4</v>
      </c>
      <c r="AJ312" s="33">
        <f t="shared" si="30"/>
        <v>0</v>
      </c>
    </row>
    <row r="313" spans="22:36" x14ac:dyDescent="0.25">
      <c r="V313">
        <v>44015</v>
      </c>
      <c r="W313" t="s">
        <v>793</v>
      </c>
      <c r="X313" t="s">
        <v>794</v>
      </c>
      <c r="Y313">
        <v>6.6994597083072898E-4</v>
      </c>
      <c r="Z313" s="40">
        <f t="shared" si="27"/>
        <v>4.5205960000000003E-2</v>
      </c>
      <c r="AA313" s="40">
        <f t="shared" si="28"/>
        <v>3.0285550759535105E-5</v>
      </c>
      <c r="AD313">
        <v>44009</v>
      </c>
      <c r="AF313" t="s">
        <v>753</v>
      </c>
      <c r="AG313" t="s">
        <v>754</v>
      </c>
      <c r="AH313">
        <v>4.2324254176657752E-6</v>
      </c>
      <c r="AI313" s="33">
        <f t="shared" si="29"/>
        <v>8.5639155654583716E-4</v>
      </c>
      <c r="AJ313" s="33">
        <f t="shared" si="30"/>
        <v>0</v>
      </c>
    </row>
    <row r="314" spans="22:36" x14ac:dyDescent="0.25">
      <c r="V314">
        <v>44015</v>
      </c>
      <c r="W314" t="s">
        <v>795</v>
      </c>
      <c r="X314" t="s">
        <v>796</v>
      </c>
      <c r="Y314">
        <v>5.4552743339073657E-4</v>
      </c>
      <c r="Z314" s="40">
        <f t="shared" si="27"/>
        <v>4.5205960000000003E-2</v>
      </c>
      <c r="AA314" s="40">
        <f t="shared" si="28"/>
        <v>2.4661091332764302E-5</v>
      </c>
      <c r="AD314">
        <v>44010</v>
      </c>
      <c r="AF314" t="s">
        <v>753</v>
      </c>
      <c r="AG314" t="s">
        <v>754</v>
      </c>
      <c r="AH314">
        <v>4.4287543914612465E-5</v>
      </c>
      <c r="AI314" s="33">
        <f t="shared" si="29"/>
        <v>8.5639155654583716E-4</v>
      </c>
      <c r="AJ314" s="33">
        <f t="shared" si="30"/>
        <v>0</v>
      </c>
    </row>
    <row r="315" spans="22:36" x14ac:dyDescent="0.25">
      <c r="V315">
        <v>44015</v>
      </c>
      <c r="W315" t="s">
        <v>797</v>
      </c>
      <c r="X315" t="s">
        <v>798</v>
      </c>
      <c r="Y315">
        <v>3.8282626904613091E-5</v>
      </c>
      <c r="Z315" s="40">
        <f t="shared" si="27"/>
        <v>4.5205960000000003E-2</v>
      </c>
      <c r="AA315" s="40">
        <f t="shared" si="28"/>
        <v>1.7306029005448634E-6</v>
      </c>
      <c r="AD315">
        <v>44022</v>
      </c>
      <c r="AF315" t="s">
        <v>753</v>
      </c>
      <c r="AG315" t="s">
        <v>754</v>
      </c>
      <c r="AH315">
        <v>8.0744793966028836E-4</v>
      </c>
      <c r="AI315" s="33">
        <f t="shared" si="29"/>
        <v>8.5639155654583716E-4</v>
      </c>
      <c r="AJ315" s="33">
        <f t="shared" si="30"/>
        <v>8.5639155654583716E-4</v>
      </c>
    </row>
    <row r="316" spans="22:36" x14ac:dyDescent="0.25">
      <c r="V316">
        <v>44015</v>
      </c>
      <c r="W316" t="s">
        <v>799</v>
      </c>
      <c r="X316" t="s">
        <v>800</v>
      </c>
      <c r="Y316">
        <v>4.6991924525412567E-3</v>
      </c>
      <c r="Z316" s="40">
        <f t="shared" si="27"/>
        <v>4.5205960000000003E-2</v>
      </c>
      <c r="AA316" s="40">
        <f t="shared" si="28"/>
        <v>2.1243150604188197E-4</v>
      </c>
      <c r="AD316">
        <v>44021</v>
      </c>
      <c r="AF316" t="s">
        <v>751</v>
      </c>
      <c r="AG316" t="s">
        <v>752</v>
      </c>
      <c r="AH316">
        <v>8.1436137448473467E-7</v>
      </c>
      <c r="AI316" s="33">
        <f t="shared" si="29"/>
        <v>1.6459845686589173E-3</v>
      </c>
      <c r="AJ316" s="33">
        <f t="shared" si="30"/>
        <v>0</v>
      </c>
    </row>
    <row r="317" spans="22:36" x14ac:dyDescent="0.25">
      <c r="V317">
        <v>44015</v>
      </c>
      <c r="W317" t="s">
        <v>801</v>
      </c>
      <c r="X317" t="s">
        <v>802</v>
      </c>
      <c r="Y317">
        <v>9.1878304571071424E-4</v>
      </c>
      <c r="Z317" s="40">
        <f t="shared" si="27"/>
        <v>4.5205960000000003E-2</v>
      </c>
      <c r="AA317" s="40">
        <f t="shared" si="28"/>
        <v>4.1534469613076723E-5</v>
      </c>
      <c r="AD317">
        <v>44009</v>
      </c>
      <c r="AF317" t="s">
        <v>751</v>
      </c>
      <c r="AG317" t="s">
        <v>752</v>
      </c>
      <c r="AH317">
        <v>8.1350514521368144E-6</v>
      </c>
      <c r="AI317" s="33">
        <f t="shared" si="29"/>
        <v>1.6459845686589173E-3</v>
      </c>
      <c r="AJ317" s="33">
        <f t="shared" si="30"/>
        <v>0</v>
      </c>
    </row>
    <row r="318" spans="22:36" x14ac:dyDescent="0.25">
      <c r="V318">
        <v>44015</v>
      </c>
      <c r="W318" t="s">
        <v>803</v>
      </c>
      <c r="X318" t="s">
        <v>804</v>
      </c>
      <c r="Y318">
        <v>2.7754904505844491E-4</v>
      </c>
      <c r="Z318" s="40">
        <f t="shared" si="27"/>
        <v>4.5205960000000003E-2</v>
      </c>
      <c r="AA318" s="40">
        <f t="shared" si="28"/>
        <v>1.2546871028950259E-5</v>
      </c>
      <c r="AD318">
        <v>44010</v>
      </c>
      <c r="AF318" t="s">
        <v>751</v>
      </c>
      <c r="AG318" t="s">
        <v>752</v>
      </c>
      <c r="AH318">
        <v>8.5093970840303433E-5</v>
      </c>
      <c r="AI318" s="33">
        <f t="shared" si="29"/>
        <v>1.6459845686589173E-3</v>
      </c>
      <c r="AJ318" s="33">
        <f t="shared" si="30"/>
        <v>0</v>
      </c>
    </row>
    <row r="319" spans="22:36" x14ac:dyDescent="0.25">
      <c r="V319">
        <v>44015</v>
      </c>
      <c r="W319" t="s">
        <v>805</v>
      </c>
      <c r="X319" t="s">
        <v>806</v>
      </c>
      <c r="Y319">
        <v>5.5509809011688982E-4</v>
      </c>
      <c r="Z319" s="40">
        <f t="shared" si="27"/>
        <v>4.5205960000000003E-2</v>
      </c>
      <c r="AA319" s="40">
        <f t="shared" si="28"/>
        <v>2.5093742057900518E-5</v>
      </c>
      <c r="AD319">
        <v>44022</v>
      </c>
      <c r="AF319" t="s">
        <v>751</v>
      </c>
      <c r="AG319" t="s">
        <v>752</v>
      </c>
      <c r="AH319">
        <v>1.5519411849919923E-3</v>
      </c>
      <c r="AI319" s="33">
        <f t="shared" si="29"/>
        <v>1.6459845686589173E-3</v>
      </c>
      <c r="AJ319" s="33">
        <f t="shared" si="30"/>
        <v>1.6459845686589173E-3</v>
      </c>
    </row>
    <row r="320" spans="22:36" x14ac:dyDescent="0.25">
      <c r="V320">
        <v>44015</v>
      </c>
      <c r="W320" t="s">
        <v>807</v>
      </c>
      <c r="X320" t="s">
        <v>808</v>
      </c>
      <c r="Y320">
        <v>1.3877452252922247E-3</v>
      </c>
      <c r="Z320" s="40">
        <f t="shared" ref="Z320:Z383" si="31">VLOOKUP(V320,$Y$488:$AA$502,3,FALSE)</f>
        <v>4.5205960000000003E-2</v>
      </c>
      <c r="AA320" s="40">
        <f t="shared" si="28"/>
        <v>6.2734355144751307E-5</v>
      </c>
      <c r="AD320">
        <v>44021</v>
      </c>
      <c r="AF320" t="s">
        <v>755</v>
      </c>
      <c r="AG320" t="s">
        <v>756</v>
      </c>
      <c r="AH320">
        <v>4.2514454109129534E-7</v>
      </c>
      <c r="AI320" s="33">
        <f t="shared" si="29"/>
        <v>8.6107134799019464E-4</v>
      </c>
      <c r="AJ320" s="33">
        <f t="shared" si="30"/>
        <v>0</v>
      </c>
    </row>
    <row r="321" spans="22:36" x14ac:dyDescent="0.25">
      <c r="V321">
        <v>44015</v>
      </c>
      <c r="W321" t="s">
        <v>809</v>
      </c>
      <c r="X321" t="s">
        <v>810</v>
      </c>
      <c r="Y321">
        <v>7.1014272908057289E-3</v>
      </c>
      <c r="Z321" s="40">
        <f t="shared" si="31"/>
        <v>4.5205960000000003E-2</v>
      </c>
      <c r="AA321" s="40">
        <f t="shared" ref="AA321:AA384" si="32">Z321*Y321</f>
        <v>3.210268380510722E-4</v>
      </c>
      <c r="AD321">
        <v>44009</v>
      </c>
      <c r="AF321" t="s">
        <v>755</v>
      </c>
      <c r="AG321" t="s">
        <v>756</v>
      </c>
      <c r="AH321">
        <v>4.2324254176657752E-6</v>
      </c>
      <c r="AI321" s="33">
        <f t="shared" si="29"/>
        <v>8.6107134799019464E-4</v>
      </c>
      <c r="AJ321" s="33">
        <f t="shared" si="30"/>
        <v>0</v>
      </c>
    </row>
    <row r="322" spans="22:36" x14ac:dyDescent="0.25">
      <c r="V322">
        <v>44015</v>
      </c>
      <c r="W322" t="s">
        <v>811</v>
      </c>
      <c r="X322" t="s">
        <v>812</v>
      </c>
      <c r="Y322">
        <v>1.8088541212429687E-3</v>
      </c>
      <c r="Z322" s="40">
        <f t="shared" si="31"/>
        <v>4.5205960000000003E-2</v>
      </c>
      <c r="AA322" s="40">
        <f t="shared" si="32"/>
        <v>8.1770987050744807E-5</v>
      </c>
      <c r="AD322">
        <v>44010</v>
      </c>
      <c r="AF322" t="s">
        <v>755</v>
      </c>
      <c r="AG322" t="s">
        <v>756</v>
      </c>
      <c r="AH322">
        <v>4.4480939302885886E-5</v>
      </c>
      <c r="AI322" s="33">
        <f t="shared" si="29"/>
        <v>8.6107134799019464E-4</v>
      </c>
      <c r="AJ322" s="33">
        <f t="shared" si="30"/>
        <v>0</v>
      </c>
    </row>
    <row r="323" spans="22:36" x14ac:dyDescent="0.25">
      <c r="V323">
        <v>44015</v>
      </c>
      <c r="W323" t="s">
        <v>793</v>
      </c>
      <c r="X323" t="s">
        <v>794</v>
      </c>
      <c r="Y323">
        <v>9.5706567261532728E-6</v>
      </c>
      <c r="Z323" s="40">
        <f t="shared" si="31"/>
        <v>4.5205960000000003E-2</v>
      </c>
      <c r="AA323" s="40">
        <f t="shared" si="32"/>
        <v>4.3265072513621585E-7</v>
      </c>
      <c r="AD323">
        <v>44022</v>
      </c>
      <c r="AF323" t="s">
        <v>755</v>
      </c>
      <c r="AG323" t="s">
        <v>756</v>
      </c>
      <c r="AH323">
        <v>8.1193283872855169E-4</v>
      </c>
      <c r="AI323" s="33">
        <f t="shared" si="29"/>
        <v>8.6107134799019464E-4</v>
      </c>
      <c r="AJ323" s="33">
        <f t="shared" si="30"/>
        <v>8.6107134799019464E-4</v>
      </c>
    </row>
    <row r="324" spans="22:36" x14ac:dyDescent="0.25">
      <c r="V324">
        <v>44015</v>
      </c>
      <c r="W324" t="s">
        <v>813</v>
      </c>
      <c r="X324" t="s">
        <v>814</v>
      </c>
      <c r="Y324">
        <v>1.470598105993917E-3</v>
      </c>
      <c r="Z324" s="40">
        <f t="shared" si="31"/>
        <v>4.5205960000000003E-2</v>
      </c>
      <c r="AA324" s="40">
        <f t="shared" si="32"/>
        <v>6.6479799155636779E-5</v>
      </c>
      <c r="AD324">
        <v>44014</v>
      </c>
      <c r="AF324" t="s">
        <v>781</v>
      </c>
      <c r="AG324" t="s">
        <v>782</v>
      </c>
      <c r="AH324">
        <v>9.5451345869329167E-5</v>
      </c>
      <c r="AI324" s="33">
        <f t="shared" ref="AI324:AI387" si="33">SUMIF($AF$3:$AF$399,AF324,$AH$3:$AH$399)</f>
        <v>5.6638645863813621E-3</v>
      </c>
      <c r="AJ324" s="33">
        <f t="shared" ref="AJ324:AJ387" si="34">IF(AF324=AF325,0,AI324)</f>
        <v>0</v>
      </c>
    </row>
    <row r="325" spans="22:36" x14ac:dyDescent="0.25">
      <c r="V325">
        <v>44015</v>
      </c>
      <c r="W325" t="s">
        <v>815</v>
      </c>
      <c r="X325" t="s">
        <v>816</v>
      </c>
      <c r="Y325">
        <v>4.7134554679292223E-5</v>
      </c>
      <c r="Z325" s="40">
        <f t="shared" si="31"/>
        <v>4.5205960000000003E-2</v>
      </c>
      <c r="AA325" s="40">
        <f t="shared" si="32"/>
        <v>2.1307627934498973E-6</v>
      </c>
      <c r="AD325">
        <v>44012</v>
      </c>
      <c r="AF325" t="s">
        <v>781</v>
      </c>
      <c r="AG325" t="s">
        <v>782</v>
      </c>
      <c r="AH325">
        <v>4.1913929015565256E-4</v>
      </c>
      <c r="AI325" s="33">
        <f t="shared" si="33"/>
        <v>5.6638645863813621E-3</v>
      </c>
      <c r="AJ325" s="33">
        <f t="shared" si="34"/>
        <v>0</v>
      </c>
    </row>
    <row r="326" spans="22:36" x14ac:dyDescent="0.25">
      <c r="V326">
        <v>44015</v>
      </c>
      <c r="W326" t="s">
        <v>817</v>
      </c>
      <c r="X326" t="s">
        <v>818</v>
      </c>
      <c r="Y326">
        <v>5.3922574196085826E-4</v>
      </c>
      <c r="Z326" s="40">
        <f t="shared" si="31"/>
        <v>4.5205960000000003E-2</v>
      </c>
      <c r="AA326" s="40">
        <f t="shared" si="32"/>
        <v>2.4376217322052882E-5</v>
      </c>
      <c r="AD326">
        <v>44015</v>
      </c>
      <c r="AF326" t="s">
        <v>781</v>
      </c>
      <c r="AG326" t="s">
        <v>782</v>
      </c>
      <c r="AH326">
        <v>8.3794461115173097E-4</v>
      </c>
      <c r="AI326" s="33">
        <f t="shared" si="33"/>
        <v>5.6638645863813621E-3</v>
      </c>
      <c r="AJ326" s="33">
        <f t="shared" si="34"/>
        <v>0</v>
      </c>
    </row>
    <row r="327" spans="22:36" x14ac:dyDescent="0.25">
      <c r="V327">
        <v>44015</v>
      </c>
      <c r="W327" t="s">
        <v>819</v>
      </c>
      <c r="X327" t="s">
        <v>820</v>
      </c>
      <c r="Y327">
        <v>1.6279103049219854E-3</v>
      </c>
      <c r="Z327" s="40">
        <f t="shared" si="31"/>
        <v>4.5205960000000003E-2</v>
      </c>
      <c r="AA327" s="40">
        <f t="shared" si="32"/>
        <v>7.3591248127891085E-5</v>
      </c>
      <c r="AD327">
        <v>44011</v>
      </c>
      <c r="AF327" t="s">
        <v>781</v>
      </c>
      <c r="AG327" t="s">
        <v>782</v>
      </c>
      <c r="AH327">
        <v>4.3113293392046496E-3</v>
      </c>
      <c r="AI327" s="33">
        <f t="shared" si="33"/>
        <v>5.6638645863813621E-3</v>
      </c>
      <c r="AJ327" s="33">
        <f t="shared" si="34"/>
        <v>5.6638645863813621E-3</v>
      </c>
    </row>
    <row r="328" spans="22:36" x14ac:dyDescent="0.25">
      <c r="V328">
        <v>44015</v>
      </c>
      <c r="W328" t="s">
        <v>821</v>
      </c>
      <c r="X328" t="s">
        <v>822</v>
      </c>
      <c r="Y328">
        <v>4.7780224534073861E-3</v>
      </c>
      <c r="Z328" s="40">
        <f t="shared" si="31"/>
        <v>4.5205960000000003E-2</v>
      </c>
      <c r="AA328" s="40">
        <f t="shared" si="32"/>
        <v>2.1599509190783618E-4</v>
      </c>
      <c r="AD328">
        <v>44016</v>
      </c>
      <c r="AF328" t="s">
        <v>854</v>
      </c>
      <c r="AG328" t="s">
        <v>855</v>
      </c>
      <c r="AH328">
        <v>1.4047352597855623E-5</v>
      </c>
      <c r="AI328" s="33">
        <f t="shared" si="33"/>
        <v>1.4047352597855623E-5</v>
      </c>
      <c r="AJ328" s="33">
        <f t="shared" si="34"/>
        <v>1.4047352597855623E-5</v>
      </c>
    </row>
    <row r="329" spans="22:36" x14ac:dyDescent="0.25">
      <c r="V329">
        <v>44015</v>
      </c>
      <c r="W329" t="s">
        <v>823</v>
      </c>
      <c r="X329" t="s">
        <v>824</v>
      </c>
      <c r="Y329">
        <v>3.1268562869865152E-2</v>
      </c>
      <c r="Z329" s="40">
        <f t="shared" si="31"/>
        <v>4.5205960000000003E-2</v>
      </c>
      <c r="AA329" s="40">
        <f t="shared" si="32"/>
        <v>1.4135254023526095E-3</v>
      </c>
      <c r="AD329">
        <v>44016</v>
      </c>
      <c r="AF329" t="s">
        <v>861</v>
      </c>
      <c r="AG329" t="s">
        <v>862</v>
      </c>
      <c r="AH329">
        <v>3.0575887654006855E-5</v>
      </c>
      <c r="AI329" s="33">
        <f t="shared" si="33"/>
        <v>3.0575887654006855E-5</v>
      </c>
      <c r="AJ329" s="33">
        <f t="shared" si="34"/>
        <v>3.0575887654006855E-5</v>
      </c>
    </row>
    <row r="330" spans="22:36" x14ac:dyDescent="0.25">
      <c r="V330">
        <v>44015</v>
      </c>
      <c r="W330" t="s">
        <v>825</v>
      </c>
      <c r="X330" t="s">
        <v>826</v>
      </c>
      <c r="Y330">
        <v>1.5729419050155288E-2</v>
      </c>
      <c r="Z330" s="40">
        <f t="shared" si="31"/>
        <v>4.5205960000000003E-2</v>
      </c>
      <c r="AA330" s="40">
        <f t="shared" si="32"/>
        <v>7.1106348840455796E-4</v>
      </c>
      <c r="AD330">
        <v>44016</v>
      </c>
      <c r="AF330" t="s">
        <v>873</v>
      </c>
      <c r="AG330" t="s">
        <v>874</v>
      </c>
      <c r="AH330">
        <v>1.7274132957405736E-6</v>
      </c>
      <c r="AI330" s="33">
        <f t="shared" si="33"/>
        <v>1.7274132957405736E-6</v>
      </c>
      <c r="AJ330" s="33">
        <f t="shared" si="34"/>
        <v>1.7274132957405736E-6</v>
      </c>
    </row>
    <row r="331" spans="22:36" x14ac:dyDescent="0.25">
      <c r="V331">
        <v>44015</v>
      </c>
      <c r="W331" t="s">
        <v>827</v>
      </c>
      <c r="X331" t="s">
        <v>828</v>
      </c>
      <c r="Y331">
        <v>2.4947196880622637E-3</v>
      </c>
      <c r="Z331" s="40">
        <f t="shared" si="31"/>
        <v>4.5205960000000003E-2</v>
      </c>
      <c r="AA331" s="40">
        <f t="shared" si="32"/>
        <v>1.1277619842975518E-4</v>
      </c>
      <c r="AD331">
        <v>44014</v>
      </c>
      <c r="AF331" t="s">
        <v>827</v>
      </c>
      <c r="AG331" t="s">
        <v>828</v>
      </c>
      <c r="AH331">
        <v>3.8255081303063774E-6</v>
      </c>
      <c r="AI331" s="33">
        <f t="shared" si="33"/>
        <v>2.0065394336919235E-4</v>
      </c>
      <c r="AJ331" s="33">
        <f t="shared" si="34"/>
        <v>0</v>
      </c>
    </row>
    <row r="332" spans="22:36" x14ac:dyDescent="0.25">
      <c r="V332">
        <v>44015</v>
      </c>
      <c r="W332" t="s">
        <v>829</v>
      </c>
      <c r="X332" t="s">
        <v>830</v>
      </c>
      <c r="Y332">
        <v>6.3292499097562689E-3</v>
      </c>
      <c r="Z332" s="40">
        <f t="shared" si="31"/>
        <v>4.5205960000000003E-2</v>
      </c>
      <c r="AA332" s="40">
        <f t="shared" si="32"/>
        <v>2.8611981825044553E-4</v>
      </c>
      <c r="AD332">
        <v>44023</v>
      </c>
      <c r="AF332" t="s">
        <v>827</v>
      </c>
      <c r="AG332" t="s">
        <v>828</v>
      </c>
      <c r="AH332">
        <v>8.4052236809130818E-5</v>
      </c>
      <c r="AI332" s="33">
        <f t="shared" si="33"/>
        <v>2.0065394336919235E-4</v>
      </c>
      <c r="AJ332" s="33">
        <f t="shared" si="34"/>
        <v>0</v>
      </c>
    </row>
    <row r="333" spans="22:36" x14ac:dyDescent="0.25">
      <c r="V333">
        <v>44015</v>
      </c>
      <c r="W333" t="s">
        <v>831</v>
      </c>
      <c r="X333" t="s">
        <v>832</v>
      </c>
      <c r="Y333">
        <v>6.7935378725316159E-4</v>
      </c>
      <c r="Z333" s="40">
        <f t="shared" si="31"/>
        <v>4.5205960000000003E-2</v>
      </c>
      <c r="AA333" s="40">
        <f t="shared" si="32"/>
        <v>3.0710840132414933E-5</v>
      </c>
      <c r="AD333">
        <v>44015</v>
      </c>
      <c r="AF333" t="s">
        <v>827</v>
      </c>
      <c r="AG333" t="s">
        <v>828</v>
      </c>
      <c r="AH333">
        <v>1.1277619842975518E-4</v>
      </c>
      <c r="AI333" s="33">
        <f t="shared" si="33"/>
        <v>2.0065394336919235E-4</v>
      </c>
      <c r="AJ333" s="33">
        <f t="shared" si="34"/>
        <v>2.0065394336919235E-4</v>
      </c>
    </row>
    <row r="334" spans="22:36" x14ac:dyDescent="0.25">
      <c r="V334">
        <v>44015</v>
      </c>
      <c r="W334" t="s">
        <v>833</v>
      </c>
      <c r="X334" t="s">
        <v>834</v>
      </c>
      <c r="Y334">
        <v>2.9404865418420426E-3</v>
      </c>
      <c r="Z334" s="40">
        <f t="shared" si="31"/>
        <v>4.5205960000000003E-2</v>
      </c>
      <c r="AA334" s="40">
        <f t="shared" si="32"/>
        <v>1.3292751699104971E-4</v>
      </c>
      <c r="AD334">
        <v>44005</v>
      </c>
      <c r="AF334" t="s">
        <v>707</v>
      </c>
      <c r="AG334" t="s">
        <v>708</v>
      </c>
      <c r="AH334">
        <v>2.1670652798704609E-4</v>
      </c>
      <c r="AI334" s="33">
        <f t="shared" si="33"/>
        <v>2.1670652798704609E-4</v>
      </c>
      <c r="AJ334" s="33">
        <f t="shared" si="34"/>
        <v>2.1670652798704609E-4</v>
      </c>
    </row>
    <row r="335" spans="22:36" x14ac:dyDescent="0.25">
      <c r="V335">
        <v>44015</v>
      </c>
      <c r="W335" t="s">
        <v>835</v>
      </c>
      <c r="X335" t="s">
        <v>836</v>
      </c>
      <c r="Y335">
        <v>1.1223904479193999E-3</v>
      </c>
      <c r="Z335" s="40">
        <f t="shared" si="31"/>
        <v>4.5205960000000003E-2</v>
      </c>
      <c r="AA335" s="40">
        <f t="shared" si="32"/>
        <v>5.0738737693026478E-5</v>
      </c>
      <c r="AD335">
        <v>44014</v>
      </c>
      <c r="AF335" t="s">
        <v>831</v>
      </c>
      <c r="AG335" t="s">
        <v>832</v>
      </c>
      <c r="AH335">
        <v>1.0218712144467058E-6</v>
      </c>
      <c r="AI335" s="33">
        <f t="shared" si="33"/>
        <v>5.4615693292995311E-5</v>
      </c>
      <c r="AJ335" s="33">
        <f t="shared" si="34"/>
        <v>0</v>
      </c>
    </row>
    <row r="336" spans="22:36" x14ac:dyDescent="0.25">
      <c r="V336">
        <v>44015</v>
      </c>
      <c r="W336" t="s">
        <v>837</v>
      </c>
      <c r="X336" t="s">
        <v>838</v>
      </c>
      <c r="Y336">
        <v>3.2861740949392745E-3</v>
      </c>
      <c r="Z336" s="40">
        <f t="shared" si="31"/>
        <v>4.5205960000000003E-2</v>
      </c>
      <c r="AA336" s="40">
        <f t="shared" si="32"/>
        <v>1.4855465468886105E-4</v>
      </c>
      <c r="AD336">
        <v>44023</v>
      </c>
      <c r="AF336" t="s">
        <v>831</v>
      </c>
      <c r="AG336" t="s">
        <v>832</v>
      </c>
      <c r="AH336">
        <v>2.2882981946133673E-5</v>
      </c>
      <c r="AI336" s="33">
        <f t="shared" si="33"/>
        <v>5.4615693292995311E-5</v>
      </c>
      <c r="AJ336" s="33">
        <f t="shared" si="34"/>
        <v>0</v>
      </c>
    </row>
    <row r="337" spans="22:36" x14ac:dyDescent="0.25">
      <c r="V337">
        <v>44015</v>
      </c>
      <c r="W337" t="s">
        <v>839</v>
      </c>
      <c r="X337" t="s">
        <v>840</v>
      </c>
      <c r="Y337">
        <v>3.4053557610585504E-2</v>
      </c>
      <c r="Z337" s="40">
        <f t="shared" si="31"/>
        <v>4.5205960000000003E-2</v>
      </c>
      <c r="AA337" s="40">
        <f t="shared" si="32"/>
        <v>1.5394237632018241E-3</v>
      </c>
      <c r="AD337">
        <v>44015</v>
      </c>
      <c r="AF337" t="s">
        <v>831</v>
      </c>
      <c r="AG337" t="s">
        <v>832</v>
      </c>
      <c r="AH337">
        <v>3.0710840132414933E-5</v>
      </c>
      <c r="AI337" s="33">
        <f t="shared" si="33"/>
        <v>5.4615693292995311E-5</v>
      </c>
      <c r="AJ337" s="33">
        <f t="shared" si="34"/>
        <v>5.4615693292995311E-5</v>
      </c>
    </row>
    <row r="338" spans="22:36" x14ac:dyDescent="0.25">
      <c r="V338">
        <v>44015</v>
      </c>
      <c r="W338" t="s">
        <v>841</v>
      </c>
      <c r="X338" t="s">
        <v>842</v>
      </c>
      <c r="Y338">
        <v>1.6475761500346305E-2</v>
      </c>
      <c r="Z338" s="40">
        <f t="shared" si="31"/>
        <v>4.5205960000000003E-2</v>
      </c>
      <c r="AA338" s="40">
        <f t="shared" si="32"/>
        <v>7.4480261535419504E-4</v>
      </c>
      <c r="AD338">
        <v>44014</v>
      </c>
      <c r="AF338" t="s">
        <v>817</v>
      </c>
      <c r="AG338" t="s">
        <v>818</v>
      </c>
      <c r="AH338">
        <v>8.3733816671408803E-7</v>
      </c>
      <c r="AI338" s="33">
        <f t="shared" si="33"/>
        <v>2.4722274111117542E-4</v>
      </c>
      <c r="AJ338" s="33">
        <f t="shared" si="34"/>
        <v>0</v>
      </c>
    </row>
    <row r="339" spans="22:36" x14ac:dyDescent="0.25">
      <c r="V339">
        <v>44015</v>
      </c>
      <c r="W339" t="s">
        <v>843</v>
      </c>
      <c r="X339" t="s">
        <v>844</v>
      </c>
      <c r="Y339">
        <v>1.3828347450791059E-4</v>
      </c>
      <c r="Z339" s="40">
        <f t="shared" si="31"/>
        <v>4.5205960000000003E-2</v>
      </c>
      <c r="AA339" s="40">
        <f t="shared" si="32"/>
        <v>6.2512372172656263E-6</v>
      </c>
      <c r="AD339">
        <v>44023</v>
      </c>
      <c r="AF339" t="s">
        <v>817</v>
      </c>
      <c r="AG339" t="s">
        <v>818</v>
      </c>
      <c r="AH339">
        <v>1.0510662829534057E-5</v>
      </c>
      <c r="AI339" s="33">
        <f t="shared" si="33"/>
        <v>2.4722274111117542E-4</v>
      </c>
      <c r="AJ339" s="33">
        <f t="shared" si="34"/>
        <v>0</v>
      </c>
    </row>
    <row r="340" spans="22:36" x14ac:dyDescent="0.25">
      <c r="V340">
        <v>44015</v>
      </c>
      <c r="W340" t="s">
        <v>845</v>
      </c>
      <c r="X340" t="s">
        <v>846</v>
      </c>
      <c r="Y340">
        <v>3.8970797361320258E-4</v>
      </c>
      <c r="Z340" s="40">
        <f t="shared" si="31"/>
        <v>4.5205960000000003E-2</v>
      </c>
      <c r="AA340" s="40">
        <f t="shared" si="32"/>
        <v>1.7617123066839493E-5</v>
      </c>
      <c r="AD340">
        <v>44015</v>
      </c>
      <c r="AF340" t="s">
        <v>817</v>
      </c>
      <c r="AG340" t="s">
        <v>818</v>
      </c>
      <c r="AH340">
        <v>2.4376217322052882E-5</v>
      </c>
      <c r="AI340" s="33">
        <f t="shared" si="33"/>
        <v>2.4722274111117542E-4</v>
      </c>
      <c r="AJ340" s="33">
        <f t="shared" si="34"/>
        <v>0</v>
      </c>
    </row>
    <row r="341" spans="22:36" x14ac:dyDescent="0.25">
      <c r="V341">
        <v>44015</v>
      </c>
      <c r="W341" t="s">
        <v>847</v>
      </c>
      <c r="X341" t="s">
        <v>848</v>
      </c>
      <c r="Y341">
        <v>4.047934435595201E-3</v>
      </c>
      <c r="Z341" s="40">
        <f t="shared" si="31"/>
        <v>4.5205960000000003E-2</v>
      </c>
      <c r="AA341" s="40">
        <f t="shared" si="32"/>
        <v>1.8299076217813924E-4</v>
      </c>
      <c r="AD341">
        <v>44022</v>
      </c>
      <c r="AF341" t="s">
        <v>817</v>
      </c>
      <c r="AG341" t="s">
        <v>818</v>
      </c>
      <c r="AH341">
        <v>2.1149852279287438E-4</v>
      </c>
      <c r="AI341" s="33">
        <f t="shared" si="33"/>
        <v>2.4722274111117542E-4</v>
      </c>
      <c r="AJ341" s="33">
        <f t="shared" si="34"/>
        <v>2.4722274111117542E-4</v>
      </c>
    </row>
    <row r="342" spans="22:36" x14ac:dyDescent="0.25">
      <c r="V342">
        <v>44015</v>
      </c>
      <c r="W342" t="s">
        <v>849</v>
      </c>
      <c r="X342" t="s">
        <v>850</v>
      </c>
      <c r="Y342">
        <v>4.5767753193113022E-3</v>
      </c>
      <c r="Z342" s="40">
        <f t="shared" si="31"/>
        <v>4.5205960000000003E-2</v>
      </c>
      <c r="AA342" s="40">
        <f t="shared" si="32"/>
        <v>2.0689752201377397E-4</v>
      </c>
      <c r="AD342">
        <v>44014</v>
      </c>
      <c r="AF342" t="s">
        <v>833</v>
      </c>
      <c r="AG342" t="s">
        <v>834</v>
      </c>
      <c r="AH342">
        <v>4.5055230818786583E-6</v>
      </c>
      <c r="AI342" s="33">
        <f t="shared" si="33"/>
        <v>2.3670756585841515E-4</v>
      </c>
      <c r="AJ342" s="33">
        <f t="shared" si="34"/>
        <v>0</v>
      </c>
    </row>
    <row r="343" spans="22:36" x14ac:dyDescent="0.25">
      <c r="V343">
        <v>44016</v>
      </c>
      <c r="W343" t="s">
        <v>854</v>
      </c>
      <c r="X343" t="s">
        <v>855</v>
      </c>
      <c r="Y343">
        <v>7.6483557552367742E-2</v>
      </c>
      <c r="Z343" s="40">
        <f t="shared" si="31"/>
        <v>1.8366500000000001E-4</v>
      </c>
      <c r="AA343" s="40">
        <f t="shared" si="32"/>
        <v>1.4047352597855623E-5</v>
      </c>
      <c r="AD343">
        <v>44023</v>
      </c>
      <c r="AF343" t="s">
        <v>833</v>
      </c>
      <c r="AG343" t="s">
        <v>834</v>
      </c>
      <c r="AH343">
        <v>9.9274525785486776E-5</v>
      </c>
      <c r="AI343" s="33">
        <f t="shared" si="33"/>
        <v>2.3670756585841515E-4</v>
      </c>
      <c r="AJ343" s="33">
        <f t="shared" si="34"/>
        <v>0</v>
      </c>
    </row>
    <row r="344" spans="22:36" x14ac:dyDescent="0.25">
      <c r="V344">
        <v>44016</v>
      </c>
      <c r="W344" t="s">
        <v>857</v>
      </c>
      <c r="X344" t="s">
        <v>858</v>
      </c>
      <c r="Y344">
        <v>1.2679317940127865E-2</v>
      </c>
      <c r="Z344" s="40">
        <f t="shared" si="31"/>
        <v>1.8366500000000001E-4</v>
      </c>
      <c r="AA344" s="40">
        <f t="shared" si="32"/>
        <v>2.3287469294735843E-6</v>
      </c>
      <c r="AD344">
        <v>44015</v>
      </c>
      <c r="AF344" t="s">
        <v>833</v>
      </c>
      <c r="AG344" t="s">
        <v>834</v>
      </c>
      <c r="AH344">
        <v>1.3292751699104971E-4</v>
      </c>
      <c r="AI344" s="33">
        <f t="shared" si="33"/>
        <v>2.3670756585841515E-4</v>
      </c>
      <c r="AJ344" s="33">
        <f t="shared" si="34"/>
        <v>2.3670756585841515E-4</v>
      </c>
    </row>
    <row r="345" spans="22:36" x14ac:dyDescent="0.25">
      <c r="V345">
        <v>44016</v>
      </c>
      <c r="W345" t="s">
        <v>859</v>
      </c>
      <c r="X345" t="s">
        <v>860</v>
      </c>
      <c r="Y345">
        <v>7.6485572375659394E-2</v>
      </c>
      <c r="Z345" s="40">
        <f t="shared" si="31"/>
        <v>1.8366500000000001E-4</v>
      </c>
      <c r="AA345" s="40">
        <f t="shared" si="32"/>
        <v>1.4047722650375483E-5</v>
      </c>
      <c r="AD345">
        <v>44021</v>
      </c>
      <c r="AF345" t="s">
        <v>743</v>
      </c>
      <c r="AG345" t="s">
        <v>744</v>
      </c>
      <c r="AH345">
        <v>6.6526881879787111E-5</v>
      </c>
      <c r="AI345" s="33">
        <f t="shared" si="33"/>
        <v>8.6889399432682067E-4</v>
      </c>
      <c r="AJ345" s="33">
        <f t="shared" si="34"/>
        <v>0</v>
      </c>
    </row>
    <row r="346" spans="22:36" x14ac:dyDescent="0.25">
      <c r="V346">
        <v>44016</v>
      </c>
      <c r="W346" t="s">
        <v>861</v>
      </c>
      <c r="X346" t="s">
        <v>862</v>
      </c>
      <c r="Y346">
        <v>0.16647639808350448</v>
      </c>
      <c r="Z346" s="40">
        <f t="shared" si="31"/>
        <v>1.8366500000000001E-4</v>
      </c>
      <c r="AA346" s="40">
        <f t="shared" si="32"/>
        <v>3.0575887654006855E-5</v>
      </c>
      <c r="AD346">
        <v>44009</v>
      </c>
      <c r="AF346" t="s">
        <v>743</v>
      </c>
      <c r="AG346" t="s">
        <v>744</v>
      </c>
      <c r="AH346">
        <v>6.9866132376292733E-5</v>
      </c>
      <c r="AI346" s="33">
        <f t="shared" si="33"/>
        <v>8.6889399432682067E-4</v>
      </c>
      <c r="AJ346" s="33">
        <f t="shared" si="34"/>
        <v>0</v>
      </c>
    </row>
    <row r="347" spans="22:36" x14ac:dyDescent="0.25">
      <c r="V347">
        <v>44016</v>
      </c>
      <c r="W347" t="s">
        <v>863</v>
      </c>
      <c r="X347" t="s">
        <v>864</v>
      </c>
      <c r="Y347">
        <v>9.5692698581947525E-2</v>
      </c>
      <c r="Z347" s="40">
        <f t="shared" si="31"/>
        <v>1.8366500000000001E-4</v>
      </c>
      <c r="AA347" s="40">
        <f t="shared" si="32"/>
        <v>1.7575399485053392E-5</v>
      </c>
      <c r="AD347">
        <v>44010</v>
      </c>
      <c r="AF347" t="s">
        <v>743</v>
      </c>
      <c r="AG347" t="s">
        <v>744</v>
      </c>
      <c r="AH347">
        <v>7.325009800707409E-4</v>
      </c>
      <c r="AI347" s="33">
        <f t="shared" si="33"/>
        <v>8.6889399432682067E-4</v>
      </c>
      <c r="AJ347" s="33">
        <f t="shared" si="34"/>
        <v>8.6889399432682067E-4</v>
      </c>
    </row>
    <row r="348" spans="22:36" x14ac:dyDescent="0.25">
      <c r="V348">
        <v>44016</v>
      </c>
      <c r="W348" t="s">
        <v>865</v>
      </c>
      <c r="X348" t="s">
        <v>866</v>
      </c>
      <c r="Y348">
        <v>0.16647672497706317</v>
      </c>
      <c r="Z348" s="40">
        <f t="shared" si="31"/>
        <v>1.8366500000000001E-4</v>
      </c>
      <c r="AA348" s="40">
        <f t="shared" si="32"/>
        <v>3.0575947692912309E-5</v>
      </c>
      <c r="AD348">
        <v>44021</v>
      </c>
      <c r="AF348" t="s">
        <v>759</v>
      </c>
      <c r="AG348" t="s">
        <v>760</v>
      </c>
      <c r="AH348">
        <v>1.6347107002524455E-6</v>
      </c>
      <c r="AI348" s="33">
        <f t="shared" si="33"/>
        <v>3.3054278337263741E-3</v>
      </c>
      <c r="AJ348" s="33">
        <f t="shared" si="34"/>
        <v>0</v>
      </c>
    </row>
    <row r="349" spans="22:36" x14ac:dyDescent="0.25">
      <c r="V349">
        <v>44016</v>
      </c>
      <c r="W349" t="s">
        <v>867</v>
      </c>
      <c r="X349" t="s">
        <v>868</v>
      </c>
      <c r="Y349">
        <v>8.0977176746283894E-2</v>
      </c>
      <c r="Z349" s="40">
        <f t="shared" si="31"/>
        <v>1.8366500000000001E-4</v>
      </c>
      <c r="AA349" s="40">
        <f t="shared" si="32"/>
        <v>1.4872673167106233E-5</v>
      </c>
      <c r="AD349">
        <v>44009</v>
      </c>
      <c r="AF349" t="s">
        <v>759</v>
      </c>
      <c r="AG349" t="s">
        <v>760</v>
      </c>
      <c r="AH349">
        <v>1.6325069468139419E-5</v>
      </c>
      <c r="AI349" s="33">
        <f t="shared" si="33"/>
        <v>3.3054278337263741E-3</v>
      </c>
      <c r="AJ349" s="33">
        <f t="shared" si="34"/>
        <v>0</v>
      </c>
    </row>
    <row r="350" spans="22:36" x14ac:dyDescent="0.25">
      <c r="V350">
        <v>44016</v>
      </c>
      <c r="W350" t="s">
        <v>869</v>
      </c>
      <c r="X350" t="s">
        <v>870</v>
      </c>
      <c r="Y350">
        <v>0.14443363286507777</v>
      </c>
      <c r="Z350" s="40">
        <f t="shared" si="31"/>
        <v>1.8366500000000001E-4</v>
      </c>
      <c r="AA350" s="40">
        <f t="shared" si="32"/>
        <v>2.6527403180164509E-5</v>
      </c>
      <c r="AD350">
        <v>44010</v>
      </c>
      <c r="AF350" t="s">
        <v>759</v>
      </c>
      <c r="AG350" t="s">
        <v>760</v>
      </c>
      <c r="AH350">
        <v>1.7096152323370055E-4</v>
      </c>
      <c r="AI350" s="33">
        <f t="shared" si="33"/>
        <v>3.3054278337263741E-3</v>
      </c>
      <c r="AJ350" s="33">
        <f t="shared" si="34"/>
        <v>0</v>
      </c>
    </row>
    <row r="351" spans="22:36" x14ac:dyDescent="0.25">
      <c r="V351">
        <v>44016</v>
      </c>
      <c r="W351" t="s">
        <v>871</v>
      </c>
      <c r="X351" t="s">
        <v>872</v>
      </c>
      <c r="Y351">
        <v>8.0971861958337304E-2</v>
      </c>
      <c r="Z351" s="40">
        <f t="shared" si="31"/>
        <v>1.8366500000000001E-4</v>
      </c>
      <c r="AA351" s="40">
        <f t="shared" si="32"/>
        <v>1.4871697026578022E-5</v>
      </c>
      <c r="AD351">
        <v>44022</v>
      </c>
      <c r="AF351" t="s">
        <v>759</v>
      </c>
      <c r="AG351" t="s">
        <v>760</v>
      </c>
      <c r="AH351">
        <v>3.1165065303242817E-3</v>
      </c>
      <c r="AI351" s="33">
        <f t="shared" si="33"/>
        <v>3.3054278337263741E-3</v>
      </c>
      <c r="AJ351" s="33">
        <f t="shared" si="34"/>
        <v>3.3054278337263741E-3</v>
      </c>
    </row>
    <row r="352" spans="22:36" x14ac:dyDescent="0.25">
      <c r="V352">
        <v>44016</v>
      </c>
      <c r="W352" t="s">
        <v>873</v>
      </c>
      <c r="X352" t="s">
        <v>874</v>
      </c>
      <c r="Y352">
        <v>9.4052394072935697E-3</v>
      </c>
      <c r="Z352" s="40">
        <f t="shared" si="31"/>
        <v>1.8366500000000001E-4</v>
      </c>
      <c r="AA352" s="40">
        <f t="shared" si="32"/>
        <v>1.7274132957405736E-6</v>
      </c>
      <c r="AD352">
        <v>44021</v>
      </c>
      <c r="AF352" t="s">
        <v>749</v>
      </c>
      <c r="AG352" t="s">
        <v>750</v>
      </c>
      <c r="AH352">
        <v>1.931114288759757E-7</v>
      </c>
      <c r="AI352" s="33">
        <f t="shared" si="33"/>
        <v>3.9151403951366521E-4</v>
      </c>
      <c r="AJ352" s="33">
        <f t="shared" si="34"/>
        <v>0</v>
      </c>
    </row>
    <row r="353" spans="22:36" x14ac:dyDescent="0.25">
      <c r="V353">
        <v>44016</v>
      </c>
      <c r="W353" t="s">
        <v>875</v>
      </c>
      <c r="X353" t="s">
        <v>876</v>
      </c>
      <c r="Y353">
        <v>8.0523843186357635E-2</v>
      </c>
      <c r="Z353" s="40">
        <f t="shared" si="31"/>
        <v>1.8366500000000001E-4</v>
      </c>
      <c r="AA353" s="40">
        <f t="shared" si="32"/>
        <v>1.4789411658822377E-5</v>
      </c>
      <c r="AD353">
        <v>44009</v>
      </c>
      <c r="AF353" t="s">
        <v>749</v>
      </c>
      <c r="AG353" t="s">
        <v>750</v>
      </c>
      <c r="AH353">
        <v>1.9238297353026246E-6</v>
      </c>
      <c r="AI353" s="33">
        <f t="shared" si="33"/>
        <v>3.9151403951366521E-4</v>
      </c>
      <c r="AJ353" s="33">
        <f t="shared" si="34"/>
        <v>0</v>
      </c>
    </row>
    <row r="354" spans="22:36" x14ac:dyDescent="0.25">
      <c r="V354">
        <v>44016</v>
      </c>
      <c r="W354" t="s">
        <v>877</v>
      </c>
      <c r="X354" t="s">
        <v>878</v>
      </c>
      <c r="Y354">
        <v>9.3939763259795299E-3</v>
      </c>
      <c r="Z354" s="40">
        <f t="shared" si="31"/>
        <v>1.8366500000000001E-4</v>
      </c>
      <c r="AA354" s="40">
        <f t="shared" si="32"/>
        <v>1.7253446619110305E-6</v>
      </c>
      <c r="AD354">
        <v>44010</v>
      </c>
      <c r="AF354" t="s">
        <v>749</v>
      </c>
      <c r="AG354" t="s">
        <v>750</v>
      </c>
      <c r="AH354">
        <v>2.0306515768708777E-5</v>
      </c>
      <c r="AI354" s="33">
        <f t="shared" si="33"/>
        <v>3.9151403951366521E-4</v>
      </c>
      <c r="AJ354" s="33">
        <f t="shared" si="34"/>
        <v>0</v>
      </c>
    </row>
    <row r="355" spans="22:36" x14ac:dyDescent="0.25">
      <c r="V355">
        <v>44017</v>
      </c>
      <c r="W355" t="s">
        <v>854</v>
      </c>
      <c r="X355" t="s">
        <v>855</v>
      </c>
      <c r="Y355">
        <v>0.11472710545107556</v>
      </c>
      <c r="Z355" s="40" t="e">
        <f t="shared" si="31"/>
        <v>#N/A</v>
      </c>
      <c r="AA355" s="40" t="e">
        <f t="shared" si="32"/>
        <v>#N/A</v>
      </c>
      <c r="AD355">
        <v>44022</v>
      </c>
      <c r="AF355" t="s">
        <v>749</v>
      </c>
      <c r="AG355" t="s">
        <v>750</v>
      </c>
      <c r="AH355">
        <v>3.6909058258077781E-4</v>
      </c>
      <c r="AI355" s="33">
        <f t="shared" si="33"/>
        <v>3.9151403951366521E-4</v>
      </c>
      <c r="AJ355" s="33">
        <f t="shared" si="34"/>
        <v>3.9151403951366521E-4</v>
      </c>
    </row>
    <row r="356" spans="22:36" x14ac:dyDescent="0.25">
      <c r="V356">
        <v>44017</v>
      </c>
      <c r="W356" t="s">
        <v>857</v>
      </c>
      <c r="X356" t="s">
        <v>858</v>
      </c>
      <c r="Y356">
        <v>1.9016084291817462E-2</v>
      </c>
      <c r="Z356" s="40" t="e">
        <f t="shared" si="31"/>
        <v>#N/A</v>
      </c>
      <c r="AA356" s="40" t="e">
        <f t="shared" si="32"/>
        <v>#N/A</v>
      </c>
      <c r="AD356">
        <v>44009</v>
      </c>
      <c r="AF356" t="s">
        <v>731</v>
      </c>
      <c r="AG356" t="s">
        <v>732</v>
      </c>
      <c r="AH356">
        <v>4.3235076719344089E-5</v>
      </c>
      <c r="AI356" s="33">
        <f t="shared" si="33"/>
        <v>7.7539754825265523E-3</v>
      </c>
      <c r="AJ356" s="33">
        <f t="shared" si="34"/>
        <v>0</v>
      </c>
    </row>
    <row r="357" spans="22:36" x14ac:dyDescent="0.25">
      <c r="V357">
        <v>44017</v>
      </c>
      <c r="W357" t="s">
        <v>861</v>
      </c>
      <c r="X357" t="s">
        <v>862</v>
      </c>
      <c r="Y357">
        <v>0.24971336283380141</v>
      </c>
      <c r="Z357" s="40" t="e">
        <f t="shared" si="31"/>
        <v>#N/A</v>
      </c>
      <c r="AA357" s="40" t="e">
        <f t="shared" si="32"/>
        <v>#N/A</v>
      </c>
      <c r="AD357">
        <v>44014</v>
      </c>
      <c r="AF357" t="s">
        <v>731</v>
      </c>
      <c r="AG357" t="s">
        <v>732</v>
      </c>
      <c r="AH357">
        <v>1.3484188046051764E-4</v>
      </c>
      <c r="AI357" s="33">
        <f t="shared" si="33"/>
        <v>7.7539754825265523E-3</v>
      </c>
      <c r="AJ357" s="33">
        <f t="shared" si="34"/>
        <v>0</v>
      </c>
    </row>
    <row r="358" spans="22:36" x14ac:dyDescent="0.25">
      <c r="V358">
        <v>44017</v>
      </c>
      <c r="W358" t="s">
        <v>863</v>
      </c>
      <c r="X358" t="s">
        <v>864</v>
      </c>
      <c r="Y358">
        <v>0.1435442974362181</v>
      </c>
      <c r="Z358" s="40" t="e">
        <f t="shared" si="31"/>
        <v>#N/A</v>
      </c>
      <c r="AA358" s="40" t="e">
        <f t="shared" si="32"/>
        <v>#N/A</v>
      </c>
      <c r="AD358">
        <v>44010</v>
      </c>
      <c r="AF358" t="s">
        <v>731</v>
      </c>
      <c r="AG358" t="s">
        <v>732</v>
      </c>
      <c r="AH358">
        <v>1.3519190406379868E-4</v>
      </c>
      <c r="AI358" s="33">
        <f t="shared" si="33"/>
        <v>7.7539754825265523E-3</v>
      </c>
      <c r="AJ358" s="33">
        <f t="shared" si="34"/>
        <v>0</v>
      </c>
    </row>
    <row r="359" spans="22:36" x14ac:dyDescent="0.25">
      <c r="V359">
        <v>44017</v>
      </c>
      <c r="W359" t="s">
        <v>867</v>
      </c>
      <c r="X359" t="s">
        <v>868</v>
      </c>
      <c r="Y359">
        <v>0.12146518353620098</v>
      </c>
      <c r="Z359" s="40" t="e">
        <f t="shared" si="31"/>
        <v>#N/A</v>
      </c>
      <c r="AA359" s="40" t="e">
        <f t="shared" si="32"/>
        <v>#N/A</v>
      </c>
      <c r="AD359">
        <v>44006</v>
      </c>
      <c r="AF359" t="s">
        <v>731</v>
      </c>
      <c r="AG359" t="s">
        <v>732</v>
      </c>
      <c r="AH359">
        <v>1.6484174265514974E-4</v>
      </c>
      <c r="AI359" s="33">
        <f t="shared" si="33"/>
        <v>7.7539754825265523E-3</v>
      </c>
      <c r="AJ359" s="33">
        <f t="shared" si="34"/>
        <v>0</v>
      </c>
    </row>
    <row r="360" spans="22:36" x14ac:dyDescent="0.25">
      <c r="V360">
        <v>44017</v>
      </c>
      <c r="W360" t="s">
        <v>869</v>
      </c>
      <c r="X360" t="s">
        <v>870</v>
      </c>
      <c r="Y360">
        <v>0.21665076520909166</v>
      </c>
      <c r="Z360" s="40" t="e">
        <f t="shared" si="31"/>
        <v>#N/A</v>
      </c>
      <c r="AA360" s="40" t="e">
        <f t="shared" si="32"/>
        <v>#N/A</v>
      </c>
      <c r="AD360">
        <v>44015</v>
      </c>
      <c r="AF360" t="s">
        <v>731</v>
      </c>
      <c r="AG360" t="s">
        <v>732</v>
      </c>
      <c r="AH360">
        <v>1.1841683428998292E-3</v>
      </c>
      <c r="AI360" s="33">
        <f t="shared" si="33"/>
        <v>7.7539754825265523E-3</v>
      </c>
      <c r="AJ360" s="33">
        <f t="shared" si="34"/>
        <v>0</v>
      </c>
    </row>
    <row r="361" spans="22:36" x14ac:dyDescent="0.25">
      <c r="V361">
        <v>44017</v>
      </c>
      <c r="W361" t="s">
        <v>873</v>
      </c>
      <c r="X361" t="s">
        <v>874</v>
      </c>
      <c r="Y361">
        <v>1.4098105658064432E-2</v>
      </c>
      <c r="Z361" s="40" t="e">
        <f t="shared" si="31"/>
        <v>#N/A</v>
      </c>
      <c r="AA361" s="40" t="e">
        <f t="shared" si="32"/>
        <v>#N/A</v>
      </c>
      <c r="AD361">
        <v>44011</v>
      </c>
      <c r="AF361" t="s">
        <v>731</v>
      </c>
      <c r="AG361" t="s">
        <v>732</v>
      </c>
      <c r="AH361">
        <v>6.0916965357279132E-3</v>
      </c>
      <c r="AI361" s="33">
        <f t="shared" si="33"/>
        <v>7.7539754825265523E-3</v>
      </c>
      <c r="AJ361" s="33">
        <f t="shared" si="34"/>
        <v>7.7539754825265523E-3</v>
      </c>
    </row>
    <row r="362" spans="22:36" x14ac:dyDescent="0.25">
      <c r="V362">
        <v>44017</v>
      </c>
      <c r="W362" t="s">
        <v>875</v>
      </c>
      <c r="X362" t="s">
        <v>876</v>
      </c>
      <c r="Y362">
        <v>0.12078509558373034</v>
      </c>
      <c r="Z362" s="40" t="e">
        <f t="shared" si="31"/>
        <v>#N/A</v>
      </c>
      <c r="AA362" s="40" t="e">
        <f t="shared" si="32"/>
        <v>#N/A</v>
      </c>
      <c r="AD362">
        <v>44014</v>
      </c>
      <c r="AF362" t="s">
        <v>773</v>
      </c>
      <c r="AG362" t="s">
        <v>774</v>
      </c>
      <c r="AH362">
        <v>6.6638371654565418E-4</v>
      </c>
      <c r="AI362" s="33">
        <f t="shared" si="33"/>
        <v>3.661887984654523E-2</v>
      </c>
      <c r="AJ362" s="33">
        <f t="shared" si="34"/>
        <v>0</v>
      </c>
    </row>
    <row r="363" spans="22:36" x14ac:dyDescent="0.25">
      <c r="V363">
        <v>44018</v>
      </c>
      <c r="W363" t="s">
        <v>859</v>
      </c>
      <c r="X363" t="s">
        <v>860</v>
      </c>
      <c r="Y363">
        <v>0.22945977054022945</v>
      </c>
      <c r="Z363" s="40" t="e">
        <f t="shared" si="31"/>
        <v>#N/A</v>
      </c>
      <c r="AA363" s="40" t="e">
        <f t="shared" si="32"/>
        <v>#N/A</v>
      </c>
      <c r="AD363">
        <v>44015</v>
      </c>
      <c r="AF363" t="s">
        <v>773</v>
      </c>
      <c r="AG363" t="s">
        <v>774</v>
      </c>
      <c r="AH363">
        <v>5.8514374225422435E-3</v>
      </c>
      <c r="AI363" s="33">
        <f t="shared" si="33"/>
        <v>3.661887984654523E-2</v>
      </c>
      <c r="AJ363" s="33">
        <f t="shared" si="34"/>
        <v>0</v>
      </c>
    </row>
    <row r="364" spans="22:36" x14ac:dyDescent="0.25">
      <c r="V364">
        <v>44018</v>
      </c>
      <c r="W364" t="s">
        <v>865</v>
      </c>
      <c r="X364" t="s">
        <v>866</v>
      </c>
      <c r="Y364">
        <v>0.49940950059049938</v>
      </c>
      <c r="Z364" s="40" t="e">
        <f t="shared" si="31"/>
        <v>#N/A</v>
      </c>
      <c r="AA364" s="40" t="e">
        <f t="shared" si="32"/>
        <v>#N/A</v>
      </c>
      <c r="AD364">
        <v>44011</v>
      </c>
      <c r="AF364" t="s">
        <v>773</v>
      </c>
      <c r="AG364" t="s">
        <v>774</v>
      </c>
      <c r="AH364">
        <v>3.0101058707457332E-2</v>
      </c>
      <c r="AI364" s="33">
        <f t="shared" si="33"/>
        <v>3.661887984654523E-2</v>
      </c>
      <c r="AJ364" s="33">
        <f t="shared" si="34"/>
        <v>3.661887984654523E-2</v>
      </c>
    </row>
    <row r="365" spans="22:36" x14ac:dyDescent="0.25">
      <c r="V365">
        <v>44018</v>
      </c>
      <c r="W365" t="s">
        <v>871</v>
      </c>
      <c r="X365" t="s">
        <v>872</v>
      </c>
      <c r="Y365">
        <v>0.2429277570722429</v>
      </c>
      <c r="Z365" s="40" t="e">
        <f t="shared" si="31"/>
        <v>#N/A</v>
      </c>
      <c r="AA365" s="40" t="e">
        <f t="shared" si="32"/>
        <v>#N/A</v>
      </c>
      <c r="AD365">
        <v>44014</v>
      </c>
      <c r="AF365" t="s">
        <v>779</v>
      </c>
      <c r="AG365" t="s">
        <v>780</v>
      </c>
      <c r="AH365">
        <v>5.619648767327016E-4</v>
      </c>
      <c r="AI365" s="33">
        <f t="shared" si="33"/>
        <v>3.0880642037135506E-2</v>
      </c>
      <c r="AJ365" s="33">
        <f t="shared" si="34"/>
        <v>0</v>
      </c>
    </row>
    <row r="366" spans="22:36" x14ac:dyDescent="0.25">
      <c r="V366">
        <v>44018</v>
      </c>
      <c r="W366" t="s">
        <v>877</v>
      </c>
      <c r="X366" t="s">
        <v>878</v>
      </c>
      <c r="Y366">
        <v>2.8202971797028208E-2</v>
      </c>
      <c r="Z366" s="40" t="e">
        <f t="shared" si="31"/>
        <v>#N/A</v>
      </c>
      <c r="AA366" s="40" t="e">
        <f t="shared" si="32"/>
        <v>#N/A</v>
      </c>
      <c r="AD366">
        <v>44015</v>
      </c>
      <c r="AF366" t="s">
        <v>779</v>
      </c>
      <c r="AG366" t="s">
        <v>780</v>
      </c>
      <c r="AH366">
        <v>4.9347129799193331E-3</v>
      </c>
      <c r="AI366" s="33">
        <f t="shared" si="33"/>
        <v>3.0880642037135506E-2</v>
      </c>
      <c r="AJ366" s="33">
        <f t="shared" si="34"/>
        <v>0</v>
      </c>
    </row>
    <row r="367" spans="22:36" x14ac:dyDescent="0.25">
      <c r="V367">
        <v>44019</v>
      </c>
      <c r="W367" t="s">
        <v>854</v>
      </c>
      <c r="X367" t="s">
        <v>855</v>
      </c>
      <c r="Y367">
        <v>7.2664504396472193E-2</v>
      </c>
      <c r="Z367" s="40" t="e">
        <f t="shared" si="31"/>
        <v>#N/A</v>
      </c>
      <c r="AA367" s="40" t="e">
        <f t="shared" si="32"/>
        <v>#N/A</v>
      </c>
      <c r="AD367">
        <v>44011</v>
      </c>
      <c r="AF367" t="s">
        <v>779</v>
      </c>
      <c r="AG367" t="s">
        <v>780</v>
      </c>
      <c r="AH367">
        <v>2.538396418048347E-2</v>
      </c>
      <c r="AI367" s="33">
        <f t="shared" si="33"/>
        <v>3.0880642037135506E-2</v>
      </c>
      <c r="AJ367" s="33">
        <f t="shared" si="34"/>
        <v>3.0880642037135506E-2</v>
      </c>
    </row>
    <row r="368" spans="22:36" x14ac:dyDescent="0.25">
      <c r="V368">
        <v>44019</v>
      </c>
      <c r="W368" t="s">
        <v>857</v>
      </c>
      <c r="X368" t="s">
        <v>858</v>
      </c>
      <c r="Y368">
        <v>1.2042593975274065E-2</v>
      </c>
      <c r="Z368" s="40" t="e">
        <f t="shared" si="31"/>
        <v>#N/A</v>
      </c>
      <c r="AA368" s="40" t="e">
        <f t="shared" si="32"/>
        <v>#N/A</v>
      </c>
      <c r="AD368">
        <v>44014</v>
      </c>
      <c r="AF368" t="s">
        <v>785</v>
      </c>
      <c r="AG368" t="s">
        <v>786</v>
      </c>
      <c r="AH368">
        <v>9.5420217549124675E-5</v>
      </c>
      <c r="AI368" s="33">
        <f t="shared" si="33"/>
        <v>5.2462223227358138E-3</v>
      </c>
      <c r="AJ368" s="33">
        <f t="shared" si="34"/>
        <v>0</v>
      </c>
    </row>
    <row r="369" spans="22:36" x14ac:dyDescent="0.25">
      <c r="V369">
        <v>44019</v>
      </c>
      <c r="W369" t="s">
        <v>859</v>
      </c>
      <c r="X369" t="s">
        <v>860</v>
      </c>
      <c r="Y369">
        <v>7.2665918368909843E-2</v>
      </c>
      <c r="Z369" s="40" t="e">
        <f t="shared" si="31"/>
        <v>#N/A</v>
      </c>
      <c r="AA369" s="40" t="e">
        <f t="shared" si="32"/>
        <v>#N/A</v>
      </c>
      <c r="AD369">
        <v>44015</v>
      </c>
      <c r="AF369" t="s">
        <v>785</v>
      </c>
      <c r="AG369" t="s">
        <v>786</v>
      </c>
      <c r="AH369">
        <v>8.3818681713161616E-4</v>
      </c>
      <c r="AI369" s="33">
        <f t="shared" si="33"/>
        <v>5.2462223227358138E-3</v>
      </c>
      <c r="AJ369" s="33">
        <f t="shared" si="34"/>
        <v>0</v>
      </c>
    </row>
    <row r="370" spans="22:36" x14ac:dyDescent="0.25">
      <c r="V370">
        <v>44019</v>
      </c>
      <c r="W370" t="s">
        <v>861</v>
      </c>
      <c r="X370" t="s">
        <v>862</v>
      </c>
      <c r="Y370">
        <v>0.15814070363979293</v>
      </c>
      <c r="Z370" s="40" t="e">
        <f t="shared" si="31"/>
        <v>#N/A</v>
      </c>
      <c r="AA370" s="40" t="e">
        <f t="shared" si="32"/>
        <v>#N/A</v>
      </c>
      <c r="AD370">
        <v>44011</v>
      </c>
      <c r="AF370" t="s">
        <v>785</v>
      </c>
      <c r="AG370" t="s">
        <v>786</v>
      </c>
      <c r="AH370">
        <v>4.3126152880550725E-3</v>
      </c>
      <c r="AI370" s="33">
        <f t="shared" si="33"/>
        <v>5.2462223227358138E-3</v>
      </c>
      <c r="AJ370" s="33">
        <f t="shared" si="34"/>
        <v>5.2462223227358138E-3</v>
      </c>
    </row>
    <row r="371" spans="22:36" x14ac:dyDescent="0.25">
      <c r="V371">
        <v>44019</v>
      </c>
      <c r="W371" t="s">
        <v>863</v>
      </c>
      <c r="X371" t="s">
        <v>864</v>
      </c>
      <c r="Y371">
        <v>9.0907502063699935E-2</v>
      </c>
      <c r="Z371" s="40" t="e">
        <f t="shared" si="31"/>
        <v>#N/A</v>
      </c>
      <c r="AA371" s="40" t="e">
        <f t="shared" si="32"/>
        <v>#N/A</v>
      </c>
      <c r="AD371">
        <v>44016</v>
      </c>
      <c r="AF371" t="s">
        <v>859</v>
      </c>
      <c r="AG371" t="s">
        <v>860</v>
      </c>
      <c r="AH371">
        <v>1.4047722650375483E-5</v>
      </c>
      <c r="AI371" s="33">
        <f t="shared" si="33"/>
        <v>1.4047722650375483E-5</v>
      </c>
      <c r="AJ371" s="33">
        <f t="shared" si="34"/>
        <v>1.4047722650375483E-5</v>
      </c>
    </row>
    <row r="372" spans="22:36" x14ac:dyDescent="0.25">
      <c r="V372">
        <v>44019</v>
      </c>
      <c r="W372" t="s">
        <v>865</v>
      </c>
      <c r="X372" t="s">
        <v>866</v>
      </c>
      <c r="Y372">
        <v>0.15815036635294888</v>
      </c>
      <c r="Z372" s="40" t="e">
        <f t="shared" si="31"/>
        <v>#N/A</v>
      </c>
      <c r="AA372" s="40" t="e">
        <f t="shared" si="32"/>
        <v>#N/A</v>
      </c>
      <c r="AD372">
        <v>44016</v>
      </c>
      <c r="AF372" t="s">
        <v>865</v>
      </c>
      <c r="AG372" t="s">
        <v>866</v>
      </c>
      <c r="AH372">
        <v>3.0575947692912309E-5</v>
      </c>
      <c r="AI372" s="33">
        <f t="shared" si="33"/>
        <v>3.0575947692912309E-5</v>
      </c>
      <c r="AJ372" s="33">
        <f t="shared" si="34"/>
        <v>3.0575947692912309E-5</v>
      </c>
    </row>
    <row r="373" spans="22:36" x14ac:dyDescent="0.25">
      <c r="V373">
        <v>44019</v>
      </c>
      <c r="W373" t="s">
        <v>867</v>
      </c>
      <c r="X373" t="s">
        <v>868</v>
      </c>
      <c r="Y373">
        <v>7.6919982306121348E-2</v>
      </c>
      <c r="Z373" s="40" t="e">
        <f t="shared" si="31"/>
        <v>#N/A</v>
      </c>
      <c r="AA373" s="40" t="e">
        <f t="shared" si="32"/>
        <v>#N/A</v>
      </c>
      <c r="AD373">
        <v>44016</v>
      </c>
      <c r="AF373" t="s">
        <v>871</v>
      </c>
      <c r="AG373" t="s">
        <v>872</v>
      </c>
      <c r="AH373">
        <v>1.4871697026578022E-5</v>
      </c>
      <c r="AI373" s="33">
        <f t="shared" si="33"/>
        <v>1.4871697026578022E-5</v>
      </c>
      <c r="AJ373" s="33">
        <f t="shared" si="34"/>
        <v>1.4871697026578022E-5</v>
      </c>
    </row>
    <row r="374" spans="22:36" x14ac:dyDescent="0.25">
      <c r="V374">
        <v>44019</v>
      </c>
      <c r="W374" t="s">
        <v>869</v>
      </c>
      <c r="X374" t="s">
        <v>870</v>
      </c>
      <c r="Y374">
        <v>0.13721340220960124</v>
      </c>
      <c r="Z374" s="40" t="e">
        <f t="shared" si="31"/>
        <v>#N/A</v>
      </c>
      <c r="AA374" s="40" t="e">
        <f t="shared" si="32"/>
        <v>#N/A</v>
      </c>
      <c r="AD374">
        <v>44016</v>
      </c>
      <c r="AF374" t="s">
        <v>877</v>
      </c>
      <c r="AG374" t="s">
        <v>878</v>
      </c>
      <c r="AH374">
        <v>1.7253446619110305E-6</v>
      </c>
      <c r="AI374" s="33">
        <f t="shared" si="33"/>
        <v>1.7253446619110305E-6</v>
      </c>
      <c r="AJ374" s="33">
        <f t="shared" si="34"/>
        <v>1.7253446619110305E-6</v>
      </c>
    </row>
    <row r="375" spans="22:36" x14ac:dyDescent="0.25">
      <c r="V375">
        <v>44019</v>
      </c>
      <c r="W375" t="s">
        <v>871</v>
      </c>
      <c r="X375" t="s">
        <v>872</v>
      </c>
      <c r="Y375">
        <v>7.6921147769032056E-2</v>
      </c>
      <c r="Z375" s="40" t="e">
        <f t="shared" si="31"/>
        <v>#N/A</v>
      </c>
      <c r="AA375" s="40" t="e">
        <f t="shared" si="32"/>
        <v>#N/A</v>
      </c>
      <c r="AD375">
        <v>44005</v>
      </c>
      <c r="AF375" t="s">
        <v>693</v>
      </c>
      <c r="AG375" t="s">
        <v>694</v>
      </c>
      <c r="AH375">
        <v>5.032262210977373E-4</v>
      </c>
      <c r="AI375" s="33">
        <f t="shared" si="33"/>
        <v>5.032262210977373E-4</v>
      </c>
      <c r="AJ375" s="33">
        <f t="shared" si="34"/>
        <v>5.032262210977373E-4</v>
      </c>
    </row>
    <row r="376" spans="22:36" x14ac:dyDescent="0.25">
      <c r="V376">
        <v>44019</v>
      </c>
      <c r="W376" t="s">
        <v>873</v>
      </c>
      <c r="X376" t="s">
        <v>874</v>
      </c>
      <c r="Y376">
        <v>8.9393364835340747E-3</v>
      </c>
      <c r="Z376" s="40" t="e">
        <f t="shared" si="31"/>
        <v>#N/A</v>
      </c>
      <c r="AA376" s="40" t="e">
        <f t="shared" si="32"/>
        <v>#N/A</v>
      </c>
      <c r="AD376">
        <v>44005</v>
      </c>
      <c r="AF376" t="s">
        <v>699</v>
      </c>
      <c r="AG376" t="s">
        <v>700</v>
      </c>
      <c r="AH376">
        <v>7.2525811597001059E-5</v>
      </c>
      <c r="AI376" s="33">
        <f t="shared" si="33"/>
        <v>1.6174704354487074E-3</v>
      </c>
      <c r="AJ376" s="33">
        <f t="shared" si="34"/>
        <v>0</v>
      </c>
    </row>
    <row r="377" spans="22:36" x14ac:dyDescent="0.25">
      <c r="V377">
        <v>44019</v>
      </c>
      <c r="W377" t="s">
        <v>875</v>
      </c>
      <c r="X377" t="s">
        <v>876</v>
      </c>
      <c r="Y377">
        <v>7.6488586546491363E-2</v>
      </c>
      <c r="Z377" s="40" t="e">
        <f t="shared" si="31"/>
        <v>#N/A</v>
      </c>
      <c r="AA377" s="40" t="e">
        <f t="shared" si="32"/>
        <v>#N/A</v>
      </c>
      <c r="AD377">
        <v>44009</v>
      </c>
      <c r="AF377" t="s">
        <v>699</v>
      </c>
      <c r="AG377" t="s">
        <v>700</v>
      </c>
      <c r="AH377">
        <v>1.9460916283552831E-4</v>
      </c>
      <c r="AI377" s="33">
        <f t="shared" si="33"/>
        <v>1.6174704354487074E-3</v>
      </c>
      <c r="AJ377" s="33">
        <f t="shared" si="34"/>
        <v>0</v>
      </c>
    </row>
    <row r="378" spans="22:36" x14ac:dyDescent="0.25">
      <c r="V378">
        <v>44019</v>
      </c>
      <c r="W378" t="s">
        <v>877</v>
      </c>
      <c r="X378" t="s">
        <v>878</v>
      </c>
      <c r="Y378">
        <v>8.9321931105189531E-3</v>
      </c>
      <c r="Z378" s="40" t="e">
        <f t="shared" si="31"/>
        <v>#N/A</v>
      </c>
      <c r="AA378" s="40" t="e">
        <f t="shared" si="32"/>
        <v>#N/A</v>
      </c>
      <c r="AD378">
        <v>44010</v>
      </c>
      <c r="AF378" t="s">
        <v>699</v>
      </c>
      <c r="AG378" t="s">
        <v>700</v>
      </c>
      <c r="AH378">
        <v>6.0840870748711529E-4</v>
      </c>
      <c r="AI378" s="33">
        <f t="shared" si="33"/>
        <v>1.6174704354487074E-3</v>
      </c>
      <c r="AJ378" s="33">
        <f t="shared" si="34"/>
        <v>0</v>
      </c>
    </row>
    <row r="379" spans="22:36" x14ac:dyDescent="0.25">
      <c r="V379">
        <v>44019</v>
      </c>
      <c r="W379" t="s">
        <v>885</v>
      </c>
      <c r="X379" t="s">
        <v>886</v>
      </c>
      <c r="Y379">
        <v>1.0822595157697832E-4</v>
      </c>
      <c r="Z379" s="40" t="e">
        <f t="shared" si="31"/>
        <v>#N/A</v>
      </c>
      <c r="AA379" s="40" t="e">
        <f t="shared" si="32"/>
        <v>#N/A</v>
      </c>
      <c r="AD379">
        <v>44006</v>
      </c>
      <c r="AF379" t="s">
        <v>699</v>
      </c>
      <c r="AG379" t="s">
        <v>700</v>
      </c>
      <c r="AH379">
        <v>7.4192675352906278E-4</v>
      </c>
      <c r="AI379" s="33">
        <f t="shared" si="33"/>
        <v>1.6174704354487074E-3</v>
      </c>
      <c r="AJ379" s="33">
        <f t="shared" si="34"/>
        <v>1.6174704354487074E-3</v>
      </c>
    </row>
    <row r="380" spans="22:36" x14ac:dyDescent="0.25">
      <c r="V380">
        <v>44019</v>
      </c>
      <c r="W380" t="s">
        <v>887</v>
      </c>
      <c r="X380" t="s">
        <v>888</v>
      </c>
      <c r="Y380">
        <v>3.1114961078381267E-4</v>
      </c>
      <c r="Z380" s="40" t="e">
        <f t="shared" si="31"/>
        <v>#N/A</v>
      </c>
      <c r="AA380" s="40" t="e">
        <f t="shared" si="32"/>
        <v>#N/A</v>
      </c>
      <c r="AD380">
        <v>44009</v>
      </c>
      <c r="AF380" t="s">
        <v>719</v>
      </c>
      <c r="AG380" t="s">
        <v>720</v>
      </c>
      <c r="AH380">
        <v>1.0231189608944369E-3</v>
      </c>
      <c r="AI380" s="33">
        <f t="shared" si="33"/>
        <v>8.1223245244129022E-3</v>
      </c>
      <c r="AJ380" s="33">
        <f t="shared" si="34"/>
        <v>0</v>
      </c>
    </row>
    <row r="381" spans="22:36" x14ac:dyDescent="0.25">
      <c r="V381">
        <v>44019</v>
      </c>
      <c r="W381" t="s">
        <v>889</v>
      </c>
      <c r="X381" t="s">
        <v>890</v>
      </c>
      <c r="Y381">
        <v>3.1926655715208601E-3</v>
      </c>
      <c r="Z381" s="40" t="e">
        <f t="shared" si="31"/>
        <v>#N/A</v>
      </c>
      <c r="AA381" s="40" t="e">
        <f t="shared" si="32"/>
        <v>#N/A</v>
      </c>
      <c r="AD381">
        <v>44010</v>
      </c>
      <c r="AF381" t="s">
        <v>719</v>
      </c>
      <c r="AG381" t="s">
        <v>720</v>
      </c>
      <c r="AH381">
        <v>3.1983831567093555E-3</v>
      </c>
      <c r="AI381" s="33">
        <f t="shared" si="33"/>
        <v>8.1223245244129022E-3</v>
      </c>
      <c r="AJ381" s="33">
        <f t="shared" si="34"/>
        <v>0</v>
      </c>
    </row>
    <row r="382" spans="22:36" x14ac:dyDescent="0.25">
      <c r="V382">
        <v>44019</v>
      </c>
      <c r="W382" t="s">
        <v>891</v>
      </c>
      <c r="X382" t="s">
        <v>892</v>
      </c>
      <c r="Y382">
        <v>1.0806162125823113E-2</v>
      </c>
      <c r="Z382" s="40" t="e">
        <f t="shared" si="31"/>
        <v>#N/A</v>
      </c>
      <c r="AA382" s="40" t="e">
        <f t="shared" si="32"/>
        <v>#N/A</v>
      </c>
      <c r="AD382">
        <v>44006</v>
      </c>
      <c r="AF382" t="s">
        <v>719</v>
      </c>
      <c r="AG382" t="s">
        <v>720</v>
      </c>
      <c r="AH382">
        <v>3.9008224068091107E-3</v>
      </c>
      <c r="AI382" s="33">
        <f t="shared" si="33"/>
        <v>8.1223245244129022E-3</v>
      </c>
      <c r="AJ382" s="33">
        <f t="shared" si="34"/>
        <v>8.1223245244129022E-3</v>
      </c>
    </row>
    <row r="383" spans="22:36" x14ac:dyDescent="0.25">
      <c r="V383">
        <v>44019</v>
      </c>
      <c r="W383" t="s">
        <v>893</v>
      </c>
      <c r="X383" t="s">
        <v>894</v>
      </c>
      <c r="Y383">
        <v>7.2626258864151989E-5</v>
      </c>
      <c r="Z383" s="40" t="e">
        <f t="shared" si="31"/>
        <v>#N/A</v>
      </c>
      <c r="AA383" s="40" t="e">
        <f t="shared" si="32"/>
        <v>#N/A</v>
      </c>
      <c r="AD383">
        <v>44009</v>
      </c>
      <c r="AF383" t="s">
        <v>725</v>
      </c>
      <c r="AG383" t="s">
        <v>726</v>
      </c>
      <c r="AH383">
        <v>7.8579431202417378E-4</v>
      </c>
      <c r="AI383" s="33">
        <f t="shared" si="33"/>
        <v>6.2381079334201343E-3</v>
      </c>
      <c r="AJ383" s="33">
        <f t="shared" si="34"/>
        <v>0</v>
      </c>
    </row>
    <row r="384" spans="22:36" x14ac:dyDescent="0.25">
      <c r="V384">
        <v>44019</v>
      </c>
      <c r="W384" t="s">
        <v>895</v>
      </c>
      <c r="X384" t="s">
        <v>896</v>
      </c>
      <c r="Y384">
        <v>2.1787877659245599E-4</v>
      </c>
      <c r="Z384" s="40" t="e">
        <f t="shared" ref="Z384:Z447" si="35">VLOOKUP(V384,$Y$488:$AA$502,3,FALSE)</f>
        <v>#N/A</v>
      </c>
      <c r="AA384" s="40" t="e">
        <f t="shared" si="32"/>
        <v>#N/A</v>
      </c>
      <c r="AD384">
        <v>44010</v>
      </c>
      <c r="AF384" t="s">
        <v>725</v>
      </c>
      <c r="AG384" t="s">
        <v>726</v>
      </c>
      <c r="AH384">
        <v>2.4564075563592077E-3</v>
      </c>
      <c r="AI384" s="33">
        <f t="shared" si="33"/>
        <v>6.2381079334201343E-3</v>
      </c>
      <c r="AJ384" s="33">
        <f t="shared" si="34"/>
        <v>0</v>
      </c>
    </row>
    <row r="385" spans="22:36" x14ac:dyDescent="0.25">
      <c r="V385">
        <v>44019</v>
      </c>
      <c r="W385" t="s">
        <v>897</v>
      </c>
      <c r="X385" t="s">
        <v>898</v>
      </c>
      <c r="Y385">
        <v>2.2659392765615421E-3</v>
      </c>
      <c r="Z385" s="40" t="e">
        <f t="shared" si="35"/>
        <v>#N/A</v>
      </c>
      <c r="AA385" s="40" t="e">
        <f t="shared" ref="AA385:AA448" si="36">Z385*Y385</f>
        <v>#N/A</v>
      </c>
      <c r="AD385">
        <v>44006</v>
      </c>
      <c r="AF385" t="s">
        <v>725</v>
      </c>
      <c r="AG385" t="s">
        <v>726</v>
      </c>
      <c r="AH385">
        <v>2.9959060650367533E-3</v>
      </c>
      <c r="AI385" s="33">
        <f t="shared" si="33"/>
        <v>6.2381079334201343E-3</v>
      </c>
      <c r="AJ385" s="33">
        <f t="shared" si="34"/>
        <v>6.2381079334201343E-3</v>
      </c>
    </row>
    <row r="386" spans="22:36" x14ac:dyDescent="0.25">
      <c r="V386">
        <v>44019</v>
      </c>
      <c r="W386" t="s">
        <v>899</v>
      </c>
      <c r="X386" t="s">
        <v>900</v>
      </c>
      <c r="Y386">
        <v>2.3017765599343942E-2</v>
      </c>
      <c r="Z386" s="40" t="e">
        <f t="shared" si="35"/>
        <v>#N/A</v>
      </c>
      <c r="AA386" s="40" t="e">
        <f t="shared" si="36"/>
        <v>#N/A</v>
      </c>
      <c r="AD386">
        <v>44014</v>
      </c>
      <c r="AF386" t="s">
        <v>837</v>
      </c>
      <c r="AG386" t="s">
        <v>838</v>
      </c>
      <c r="AH386">
        <v>5.0355639939325111E-6</v>
      </c>
      <c r="AI386" s="33">
        <f t="shared" si="33"/>
        <v>1.7419477517225285E-4</v>
      </c>
      <c r="AJ386" s="33">
        <f t="shared" si="34"/>
        <v>0</v>
      </c>
    </row>
    <row r="387" spans="22:36" x14ac:dyDescent="0.25">
      <c r="V387">
        <v>44019</v>
      </c>
      <c r="W387" t="s">
        <v>901</v>
      </c>
      <c r="X387" t="s">
        <v>902</v>
      </c>
      <c r="Y387">
        <v>1.0021349606536185E-2</v>
      </c>
      <c r="Z387" s="40" t="e">
        <f t="shared" si="35"/>
        <v>#N/A</v>
      </c>
      <c r="AA387" s="40" t="e">
        <f t="shared" si="36"/>
        <v>#N/A</v>
      </c>
      <c r="AD387">
        <v>44023</v>
      </c>
      <c r="AF387" t="s">
        <v>837</v>
      </c>
      <c r="AG387" t="s">
        <v>838</v>
      </c>
      <c r="AH387">
        <v>2.0604556489459275E-5</v>
      </c>
      <c r="AI387" s="33">
        <f t="shared" si="33"/>
        <v>1.7419477517225285E-4</v>
      </c>
      <c r="AJ387" s="33">
        <f t="shared" si="34"/>
        <v>0</v>
      </c>
    </row>
    <row r="388" spans="22:36" x14ac:dyDescent="0.25">
      <c r="V388">
        <v>44020</v>
      </c>
      <c r="W388" t="s">
        <v>854</v>
      </c>
      <c r="X388" t="s">
        <v>855</v>
      </c>
      <c r="Y388">
        <v>6.5013697949813959E-2</v>
      </c>
      <c r="Z388" s="40" t="e">
        <f t="shared" si="35"/>
        <v>#N/A</v>
      </c>
      <c r="AA388" s="40" t="e">
        <f t="shared" si="36"/>
        <v>#N/A</v>
      </c>
      <c r="AD388">
        <v>44015</v>
      </c>
      <c r="AF388" t="s">
        <v>837</v>
      </c>
      <c r="AG388" t="s">
        <v>838</v>
      </c>
      <c r="AH388">
        <v>1.4855465468886105E-4</v>
      </c>
      <c r="AI388" s="33">
        <f t="shared" ref="AI388:AI399" si="37">SUMIF($AF$3:$AF$399,AF388,$AH$3:$AH$399)</f>
        <v>1.7419477517225285E-4</v>
      </c>
      <c r="AJ388" s="33">
        <f t="shared" ref="AJ388:AJ399" si="38">IF(AF388=AF389,0,AI388)</f>
        <v>1.7419477517225285E-4</v>
      </c>
    </row>
    <row r="389" spans="22:36" x14ac:dyDescent="0.25">
      <c r="V389">
        <v>44020</v>
      </c>
      <c r="W389" t="s">
        <v>857</v>
      </c>
      <c r="X389" t="s">
        <v>858</v>
      </c>
      <c r="Y389">
        <v>1.0771752181599824E-2</v>
      </c>
      <c r="Z389" s="40" t="e">
        <f t="shared" si="35"/>
        <v>#N/A</v>
      </c>
      <c r="AA389" s="40" t="e">
        <f t="shared" si="36"/>
        <v>#N/A</v>
      </c>
      <c r="AD389">
        <v>44014</v>
      </c>
      <c r="AF389" t="s">
        <v>821</v>
      </c>
      <c r="AG389" t="s">
        <v>822</v>
      </c>
      <c r="AH389">
        <v>7.3604713393236619E-6</v>
      </c>
      <c r="AI389" s="33">
        <f t="shared" si="37"/>
        <v>3.8453193647524427E-4</v>
      </c>
      <c r="AJ389" s="33">
        <f t="shared" si="38"/>
        <v>0</v>
      </c>
    </row>
    <row r="390" spans="22:36" x14ac:dyDescent="0.25">
      <c r="V390">
        <v>44020</v>
      </c>
      <c r="W390" t="s">
        <v>859</v>
      </c>
      <c r="X390" t="s">
        <v>860</v>
      </c>
      <c r="Y390">
        <v>6.5013321906896251E-2</v>
      </c>
      <c r="Z390" s="40" t="e">
        <f t="shared" si="35"/>
        <v>#N/A</v>
      </c>
      <c r="AA390" s="40" t="e">
        <f t="shared" si="36"/>
        <v>#N/A</v>
      </c>
      <c r="AD390">
        <v>44023</v>
      </c>
      <c r="AF390" t="s">
        <v>821</v>
      </c>
      <c r="AG390" t="s">
        <v>822</v>
      </c>
      <c r="AH390">
        <v>1.6117637322808444E-4</v>
      </c>
      <c r="AI390" s="33">
        <f t="shared" si="37"/>
        <v>3.8453193647524427E-4</v>
      </c>
      <c r="AJ390" s="33">
        <f t="shared" si="38"/>
        <v>0</v>
      </c>
    </row>
    <row r="391" spans="22:36" x14ac:dyDescent="0.25">
      <c r="V391">
        <v>44020</v>
      </c>
      <c r="W391" t="s">
        <v>861</v>
      </c>
      <c r="X391" t="s">
        <v>862</v>
      </c>
      <c r="Y391">
        <v>0.14150000938333254</v>
      </c>
      <c r="Z391" s="40" t="e">
        <f t="shared" si="35"/>
        <v>#N/A</v>
      </c>
      <c r="AA391" s="40" t="e">
        <f t="shared" si="36"/>
        <v>#N/A</v>
      </c>
      <c r="AD391">
        <v>44015</v>
      </c>
      <c r="AF391" t="s">
        <v>821</v>
      </c>
      <c r="AG391" t="s">
        <v>822</v>
      </c>
      <c r="AH391">
        <v>2.1599509190783618E-4</v>
      </c>
      <c r="AI391" s="33">
        <f t="shared" si="37"/>
        <v>3.8453193647524427E-4</v>
      </c>
      <c r="AJ391" s="33">
        <f t="shared" si="38"/>
        <v>3.8453193647524427E-4</v>
      </c>
    </row>
    <row r="392" spans="22:36" x14ac:dyDescent="0.25">
      <c r="V392">
        <v>44020</v>
      </c>
      <c r="W392" t="s">
        <v>863</v>
      </c>
      <c r="X392" t="s">
        <v>864</v>
      </c>
      <c r="Y392">
        <v>8.1341231768575953E-2</v>
      </c>
      <c r="Z392" s="40" t="e">
        <f t="shared" si="35"/>
        <v>#N/A</v>
      </c>
      <c r="AA392" s="40" t="e">
        <f t="shared" si="36"/>
        <v>#N/A</v>
      </c>
      <c r="AD392">
        <v>44014</v>
      </c>
      <c r="AF392" t="s">
        <v>823</v>
      </c>
      <c r="AG392" t="s">
        <v>824</v>
      </c>
      <c r="AH392">
        <v>4.8036760319796528E-5</v>
      </c>
      <c r="AI392" s="33">
        <f t="shared" si="37"/>
        <v>2.5163654470768833E-3</v>
      </c>
      <c r="AJ392" s="33">
        <f t="shared" si="38"/>
        <v>0</v>
      </c>
    </row>
    <row r="393" spans="22:36" x14ac:dyDescent="0.25">
      <c r="V393">
        <v>44020</v>
      </c>
      <c r="W393" t="s">
        <v>865</v>
      </c>
      <c r="X393" t="s">
        <v>866</v>
      </c>
      <c r="Y393">
        <v>0.14149669077511076</v>
      </c>
      <c r="Z393" s="40" t="e">
        <f t="shared" si="35"/>
        <v>#N/A</v>
      </c>
      <c r="AA393" s="40" t="e">
        <f t="shared" si="36"/>
        <v>#N/A</v>
      </c>
      <c r="AD393">
        <v>44023</v>
      </c>
      <c r="AF393" t="s">
        <v>823</v>
      </c>
      <c r="AG393" t="s">
        <v>824</v>
      </c>
      <c r="AH393">
        <v>1.0548032844044774E-3</v>
      </c>
      <c r="AI393" s="33">
        <f t="shared" si="37"/>
        <v>2.5163654470768833E-3</v>
      </c>
      <c r="AJ393" s="33">
        <f t="shared" si="38"/>
        <v>0</v>
      </c>
    </row>
    <row r="394" spans="22:36" x14ac:dyDescent="0.25">
      <c r="V394">
        <v>44020</v>
      </c>
      <c r="W394" t="s">
        <v>867</v>
      </c>
      <c r="X394" t="s">
        <v>868</v>
      </c>
      <c r="Y394">
        <v>6.8828971548130127E-2</v>
      </c>
      <c r="Z394" s="40" t="e">
        <f t="shared" si="35"/>
        <v>#N/A</v>
      </c>
      <c r="AA394" s="40" t="e">
        <f t="shared" si="36"/>
        <v>#N/A</v>
      </c>
      <c r="AD394">
        <v>44015</v>
      </c>
      <c r="AF394" t="s">
        <v>823</v>
      </c>
      <c r="AG394" t="s">
        <v>824</v>
      </c>
      <c r="AH394">
        <v>1.4135254023526095E-3</v>
      </c>
      <c r="AI394" s="33">
        <f t="shared" si="37"/>
        <v>2.5163654470768833E-3</v>
      </c>
      <c r="AJ394" s="33">
        <f t="shared" si="38"/>
        <v>2.5163654470768833E-3</v>
      </c>
    </row>
    <row r="395" spans="22:36" x14ac:dyDescent="0.25">
      <c r="V395">
        <v>44020</v>
      </c>
      <c r="W395" t="s">
        <v>869</v>
      </c>
      <c r="X395" t="s">
        <v>870</v>
      </c>
      <c r="Y395">
        <v>0.12277118742369456</v>
      </c>
      <c r="Z395" s="40" t="e">
        <f t="shared" si="35"/>
        <v>#N/A</v>
      </c>
      <c r="AA395" s="40" t="e">
        <f t="shared" si="36"/>
        <v>#N/A</v>
      </c>
      <c r="AD395">
        <v>44014</v>
      </c>
      <c r="AF395" t="s">
        <v>799</v>
      </c>
      <c r="AG395" t="s">
        <v>800</v>
      </c>
      <c r="AH395">
        <v>7.2339911024909587E-6</v>
      </c>
      <c r="AI395" s="33">
        <f t="shared" si="37"/>
        <v>2.1593809241782121E-3</v>
      </c>
      <c r="AJ395" s="33">
        <f t="shared" si="38"/>
        <v>0</v>
      </c>
    </row>
    <row r="396" spans="22:36" x14ac:dyDescent="0.25">
      <c r="V396">
        <v>44020</v>
      </c>
      <c r="W396" t="s">
        <v>871</v>
      </c>
      <c r="X396" t="s">
        <v>872</v>
      </c>
      <c r="Y396">
        <v>6.8826302263208849E-2</v>
      </c>
      <c r="Z396" s="40" t="e">
        <f t="shared" si="35"/>
        <v>#N/A</v>
      </c>
      <c r="AA396" s="40" t="e">
        <f t="shared" si="36"/>
        <v>#N/A</v>
      </c>
      <c r="AD396">
        <v>44023</v>
      </c>
      <c r="AF396" t="s">
        <v>799</v>
      </c>
      <c r="AG396" t="s">
        <v>800</v>
      </c>
      <c r="AH396">
        <v>9.1840028917903433E-5</v>
      </c>
      <c r="AI396" s="33">
        <f t="shared" si="37"/>
        <v>2.1593809241782121E-3</v>
      </c>
      <c r="AJ396" s="33">
        <f t="shared" si="38"/>
        <v>0</v>
      </c>
    </row>
    <row r="397" spans="22:36" x14ac:dyDescent="0.25">
      <c r="V397">
        <v>44020</v>
      </c>
      <c r="W397" t="s">
        <v>873</v>
      </c>
      <c r="X397" t="s">
        <v>874</v>
      </c>
      <c r="Y397">
        <v>7.9990599719341401E-3</v>
      </c>
      <c r="Z397" s="40" t="e">
        <f t="shared" si="35"/>
        <v>#N/A</v>
      </c>
      <c r="AA397" s="40" t="e">
        <f t="shared" si="36"/>
        <v>#N/A</v>
      </c>
      <c r="AD397">
        <v>44015</v>
      </c>
      <c r="AF397" t="s">
        <v>799</v>
      </c>
      <c r="AG397" t="s">
        <v>800</v>
      </c>
      <c r="AH397">
        <v>2.1243150604188197E-4</v>
      </c>
      <c r="AI397" s="33">
        <f t="shared" si="37"/>
        <v>2.1593809241782121E-3</v>
      </c>
      <c r="AJ397" s="33">
        <f t="shared" si="38"/>
        <v>0</v>
      </c>
    </row>
    <row r="398" spans="22:36" x14ac:dyDescent="0.25">
      <c r="V398">
        <v>44020</v>
      </c>
      <c r="W398" t="s">
        <v>875</v>
      </c>
      <c r="X398" t="s">
        <v>876</v>
      </c>
      <c r="Y398">
        <v>6.8447870168442893E-2</v>
      </c>
      <c r="Z398" s="40" t="e">
        <f t="shared" si="35"/>
        <v>#N/A</v>
      </c>
      <c r="AA398" s="40" t="e">
        <f t="shared" si="36"/>
        <v>#N/A</v>
      </c>
      <c r="AD398">
        <v>44022</v>
      </c>
      <c r="AF398" t="s">
        <v>799</v>
      </c>
      <c r="AG398" t="s">
        <v>800</v>
      </c>
      <c r="AH398">
        <v>1.8478753981159355E-3</v>
      </c>
      <c r="AI398" s="33">
        <f t="shared" si="37"/>
        <v>2.1593809241782121E-3</v>
      </c>
      <c r="AJ398" s="33">
        <f t="shared" si="38"/>
        <v>2.1593809241782121E-3</v>
      </c>
    </row>
    <row r="399" spans="22:36" x14ac:dyDescent="0.25">
      <c r="V399">
        <v>44020</v>
      </c>
      <c r="W399" t="s">
        <v>877</v>
      </c>
      <c r="X399" t="s">
        <v>878</v>
      </c>
      <c r="Y399">
        <v>7.9831767670586907E-3</v>
      </c>
      <c r="Z399" s="40" t="e">
        <f t="shared" si="35"/>
        <v>#N/A</v>
      </c>
      <c r="AA399" s="40" t="e">
        <f t="shared" si="36"/>
        <v>#N/A</v>
      </c>
      <c r="AD399">
        <v>44022</v>
      </c>
      <c r="AF399" t="s">
        <v>909</v>
      </c>
      <c r="AG399" t="s">
        <v>910</v>
      </c>
      <c r="AH399">
        <v>1.6610737289863985E-7</v>
      </c>
      <c r="AI399" s="33">
        <f t="shared" si="37"/>
        <v>1.6610737289863985E-7</v>
      </c>
      <c r="AJ399" s="33">
        <f t="shared" si="38"/>
        <v>1.6610737289863985E-7</v>
      </c>
    </row>
    <row r="400" spans="22:36" x14ac:dyDescent="0.25">
      <c r="V400">
        <v>44020</v>
      </c>
      <c r="W400" t="s">
        <v>885</v>
      </c>
      <c r="X400" t="s">
        <v>886</v>
      </c>
      <c r="Y400">
        <v>3.1314945928606565E-4</v>
      </c>
      <c r="Z400" s="40" t="e">
        <f t="shared" si="35"/>
        <v>#N/A</v>
      </c>
      <c r="AA400" s="40" t="e">
        <f t="shared" si="36"/>
        <v>#N/A</v>
      </c>
    </row>
    <row r="401" spans="22:27" x14ac:dyDescent="0.25">
      <c r="V401">
        <v>44020</v>
      </c>
      <c r="W401" t="s">
        <v>887</v>
      </c>
      <c r="X401" t="s">
        <v>888</v>
      </c>
      <c r="Y401">
        <v>9.2583318397619413E-4</v>
      </c>
      <c r="Z401" s="40" t="e">
        <f t="shared" si="35"/>
        <v>#N/A</v>
      </c>
      <c r="AA401" s="40" t="e">
        <f t="shared" si="36"/>
        <v>#N/A</v>
      </c>
    </row>
    <row r="402" spans="22:27" x14ac:dyDescent="0.25">
      <c r="V402">
        <v>44020</v>
      </c>
      <c r="W402" t="s">
        <v>889</v>
      </c>
      <c r="X402" t="s">
        <v>890</v>
      </c>
      <c r="Y402">
        <v>9.5578661051660043E-3</v>
      </c>
      <c r="Z402" s="40" t="e">
        <f t="shared" si="35"/>
        <v>#N/A</v>
      </c>
      <c r="AA402" s="40" t="e">
        <f t="shared" si="36"/>
        <v>#N/A</v>
      </c>
    </row>
    <row r="403" spans="22:27" x14ac:dyDescent="0.25">
      <c r="V403">
        <v>44020</v>
      </c>
      <c r="W403" t="s">
        <v>891</v>
      </c>
      <c r="X403" t="s">
        <v>892</v>
      </c>
      <c r="Y403">
        <v>3.240274574986575E-2</v>
      </c>
      <c r="Z403" s="40" t="e">
        <f t="shared" si="35"/>
        <v>#N/A</v>
      </c>
      <c r="AA403" s="40" t="e">
        <f t="shared" si="36"/>
        <v>#N/A</v>
      </c>
    </row>
    <row r="404" spans="22:27" x14ac:dyDescent="0.25">
      <c r="V404">
        <v>44020</v>
      </c>
      <c r="W404" t="s">
        <v>893</v>
      </c>
      <c r="X404" t="s">
        <v>894</v>
      </c>
      <c r="Y404">
        <v>2.192791464786452E-4</v>
      </c>
      <c r="Z404" s="40" t="e">
        <f t="shared" si="35"/>
        <v>#N/A</v>
      </c>
      <c r="AA404" s="40" t="e">
        <f t="shared" si="36"/>
        <v>#N/A</v>
      </c>
    </row>
    <row r="405" spans="22:27" x14ac:dyDescent="0.25">
      <c r="V405">
        <v>44020</v>
      </c>
      <c r="W405" t="s">
        <v>895</v>
      </c>
      <c r="X405" t="s">
        <v>896</v>
      </c>
      <c r="Y405">
        <v>6.5783743943593554E-4</v>
      </c>
      <c r="Z405" s="40" t="e">
        <f t="shared" si="35"/>
        <v>#N/A</v>
      </c>
      <c r="AA405" s="40" t="e">
        <f t="shared" si="36"/>
        <v>#N/A</v>
      </c>
    </row>
    <row r="406" spans="22:27" x14ac:dyDescent="0.25">
      <c r="V406">
        <v>44020</v>
      </c>
      <c r="W406" t="s">
        <v>897</v>
      </c>
      <c r="X406" t="s">
        <v>898</v>
      </c>
      <c r="Y406">
        <v>6.797653540838001E-3</v>
      </c>
      <c r="Z406" s="40" t="e">
        <f t="shared" si="35"/>
        <v>#N/A</v>
      </c>
      <c r="AA406" s="40" t="e">
        <f t="shared" si="36"/>
        <v>#N/A</v>
      </c>
    </row>
    <row r="407" spans="22:27" x14ac:dyDescent="0.25">
      <c r="V407">
        <v>44020</v>
      </c>
      <c r="W407" t="s">
        <v>899</v>
      </c>
      <c r="X407" t="s">
        <v>900</v>
      </c>
      <c r="Y407">
        <v>6.9057356880209697E-2</v>
      </c>
      <c r="Z407" s="40" t="e">
        <f t="shared" si="35"/>
        <v>#N/A</v>
      </c>
      <c r="AA407" s="40" t="e">
        <f t="shared" si="36"/>
        <v>#N/A</v>
      </c>
    </row>
    <row r="408" spans="22:27" x14ac:dyDescent="0.25">
      <c r="V408">
        <v>44020</v>
      </c>
      <c r="W408" t="s">
        <v>901</v>
      </c>
      <c r="X408" t="s">
        <v>902</v>
      </c>
      <c r="Y408">
        <v>3.0075006386945179E-2</v>
      </c>
      <c r="Z408" s="40" t="e">
        <f t="shared" si="35"/>
        <v>#N/A</v>
      </c>
      <c r="AA408" s="40" t="e">
        <f t="shared" si="36"/>
        <v>#N/A</v>
      </c>
    </row>
    <row r="409" spans="22:27" x14ac:dyDescent="0.25">
      <c r="V409">
        <v>44021</v>
      </c>
      <c r="W409" t="s">
        <v>709</v>
      </c>
      <c r="X409" t="s">
        <v>710</v>
      </c>
      <c r="Y409">
        <v>4.4220667086387663E-3</v>
      </c>
      <c r="Z409" s="40">
        <f t="shared" si="35"/>
        <v>1.6531E-4</v>
      </c>
      <c r="AA409" s="40">
        <f t="shared" si="36"/>
        <v>7.3101184760507445E-7</v>
      </c>
    </row>
    <row r="410" spans="22:27" x14ac:dyDescent="0.25">
      <c r="V410">
        <v>44021</v>
      </c>
      <c r="W410" t="s">
        <v>739</v>
      </c>
      <c r="X410" t="s">
        <v>740</v>
      </c>
      <c r="Y410">
        <v>0.1028329570881418</v>
      </c>
      <c r="Z410" s="40">
        <f t="shared" si="35"/>
        <v>1.6531E-4</v>
      </c>
      <c r="AA410" s="40">
        <f t="shared" si="36"/>
        <v>1.6999316136240722E-5</v>
      </c>
    </row>
    <row r="411" spans="22:27" x14ac:dyDescent="0.25">
      <c r="V411">
        <v>44021</v>
      </c>
      <c r="W411" t="s">
        <v>741</v>
      </c>
      <c r="X411" t="s">
        <v>742</v>
      </c>
      <c r="Y411">
        <v>0.33147151071348757</v>
      </c>
      <c r="Z411" s="40">
        <f t="shared" si="35"/>
        <v>1.6531E-4</v>
      </c>
      <c r="AA411" s="40">
        <f t="shared" si="36"/>
        <v>5.479555543604663E-5</v>
      </c>
    </row>
    <row r="412" spans="22:27" x14ac:dyDescent="0.25">
      <c r="V412">
        <v>44021</v>
      </c>
      <c r="W412" t="s">
        <v>743</v>
      </c>
      <c r="X412" t="s">
        <v>744</v>
      </c>
      <c r="Y412">
        <v>0.40243712951295818</v>
      </c>
      <c r="Z412" s="40">
        <f t="shared" si="35"/>
        <v>1.6531E-4</v>
      </c>
      <c r="AA412" s="40">
        <f t="shared" si="36"/>
        <v>6.6526881879787111E-5</v>
      </c>
    </row>
    <row r="413" spans="22:27" x14ac:dyDescent="0.25">
      <c r="V413">
        <v>44021</v>
      </c>
      <c r="W413" t="s">
        <v>745</v>
      </c>
      <c r="X413" t="s">
        <v>746</v>
      </c>
      <c r="Y413">
        <v>0.12527767376434948</v>
      </c>
      <c r="Z413" s="40">
        <f t="shared" si="35"/>
        <v>1.6531E-4</v>
      </c>
      <c r="AA413" s="40">
        <f t="shared" si="36"/>
        <v>2.0709652249984611E-5</v>
      </c>
    </row>
    <row r="414" spans="22:27" x14ac:dyDescent="0.25">
      <c r="V414">
        <v>44021</v>
      </c>
      <c r="W414" t="s">
        <v>747</v>
      </c>
      <c r="X414" t="s">
        <v>748</v>
      </c>
      <c r="Y414">
        <v>1.838294886038543E-3</v>
      </c>
      <c r="Z414" s="40">
        <f t="shared" si="35"/>
        <v>1.6531E-4</v>
      </c>
      <c r="AA414" s="40">
        <f t="shared" si="36"/>
        <v>3.0388852761103152E-7</v>
      </c>
    </row>
    <row r="415" spans="22:27" x14ac:dyDescent="0.25">
      <c r="V415">
        <v>44021</v>
      </c>
      <c r="W415" t="s">
        <v>749</v>
      </c>
      <c r="X415" t="s">
        <v>750</v>
      </c>
      <c r="Y415">
        <v>1.1681775384185815E-3</v>
      </c>
      <c r="Z415" s="40">
        <f t="shared" si="35"/>
        <v>1.6531E-4</v>
      </c>
      <c r="AA415" s="40">
        <f t="shared" si="36"/>
        <v>1.931114288759757E-7</v>
      </c>
    </row>
    <row r="416" spans="22:27" x14ac:dyDescent="0.25">
      <c r="V416">
        <v>44021</v>
      </c>
      <c r="W416" t="s">
        <v>751</v>
      </c>
      <c r="X416" t="s">
        <v>752</v>
      </c>
      <c r="Y416">
        <v>4.9262680689899866E-3</v>
      </c>
      <c r="Z416" s="40">
        <f t="shared" si="35"/>
        <v>1.6531E-4</v>
      </c>
      <c r="AA416" s="40">
        <f t="shared" si="36"/>
        <v>8.1436137448473467E-7</v>
      </c>
    </row>
    <row r="417" spans="22:27" x14ac:dyDescent="0.25">
      <c r="V417">
        <v>44021</v>
      </c>
      <c r="W417" t="s">
        <v>753</v>
      </c>
      <c r="X417" t="s">
        <v>754</v>
      </c>
      <c r="Y417">
        <v>2.5627460726547172E-3</v>
      </c>
      <c r="Z417" s="40">
        <f t="shared" si="35"/>
        <v>1.6531E-4</v>
      </c>
      <c r="AA417" s="40">
        <f t="shared" si="36"/>
        <v>4.236475532705513E-7</v>
      </c>
    </row>
    <row r="418" spans="22:27" x14ac:dyDescent="0.25">
      <c r="V418">
        <v>44021</v>
      </c>
      <c r="W418" t="s">
        <v>755</v>
      </c>
      <c r="X418" t="s">
        <v>756</v>
      </c>
      <c r="Y418">
        <v>2.5718017124874196E-3</v>
      </c>
      <c r="Z418" s="40">
        <f t="shared" si="35"/>
        <v>1.6531E-4</v>
      </c>
      <c r="AA418" s="40">
        <f t="shared" si="36"/>
        <v>4.2514454109129534E-7</v>
      </c>
    </row>
    <row r="419" spans="22:27" x14ac:dyDescent="0.25">
      <c r="V419">
        <v>44021</v>
      </c>
      <c r="W419" t="s">
        <v>757</v>
      </c>
      <c r="X419" t="s">
        <v>758</v>
      </c>
      <c r="Y419">
        <v>5.4605508191194162E-3</v>
      </c>
      <c r="Z419" s="40">
        <f t="shared" si="35"/>
        <v>1.6531E-4</v>
      </c>
      <c r="AA419" s="40">
        <f t="shared" si="36"/>
        <v>9.0268365590863072E-7</v>
      </c>
    </row>
    <row r="420" spans="22:27" x14ac:dyDescent="0.25">
      <c r="V420">
        <v>44021</v>
      </c>
      <c r="W420" t="s">
        <v>759</v>
      </c>
      <c r="X420" t="s">
        <v>760</v>
      </c>
      <c r="Y420">
        <v>9.888758697310783E-3</v>
      </c>
      <c r="Z420" s="40">
        <f t="shared" si="35"/>
        <v>1.6531E-4</v>
      </c>
      <c r="AA420" s="40">
        <f t="shared" si="36"/>
        <v>1.6347107002524455E-6</v>
      </c>
    </row>
    <row r="421" spans="22:27" x14ac:dyDescent="0.25">
      <c r="V421">
        <v>44021</v>
      </c>
      <c r="W421" t="s">
        <v>761</v>
      </c>
      <c r="X421" t="s">
        <v>762</v>
      </c>
      <c r="Y421">
        <v>3.4592544160922337E-3</v>
      </c>
      <c r="Z421" s="40">
        <f t="shared" si="35"/>
        <v>1.6531E-4</v>
      </c>
      <c r="AA421" s="40">
        <f t="shared" si="36"/>
        <v>5.7184934752420713E-7</v>
      </c>
    </row>
    <row r="422" spans="22:27" x14ac:dyDescent="0.25">
      <c r="V422">
        <v>44021</v>
      </c>
      <c r="W422" t="s">
        <v>763</v>
      </c>
      <c r="X422" t="s">
        <v>764</v>
      </c>
      <c r="Y422">
        <v>1.6828100013124097E-3</v>
      </c>
      <c r="Z422" s="40">
        <f t="shared" si="35"/>
        <v>1.6531E-4</v>
      </c>
      <c r="AA422" s="40">
        <f t="shared" si="36"/>
        <v>2.7818532131695443E-7</v>
      </c>
    </row>
    <row r="423" spans="22:27" x14ac:dyDescent="0.25">
      <c r="V423">
        <v>44022</v>
      </c>
      <c r="W423" t="s">
        <v>747</v>
      </c>
      <c r="X423" t="s">
        <v>748</v>
      </c>
      <c r="Y423">
        <v>3.1444994303712788E-2</v>
      </c>
      <c r="Z423" s="40">
        <f t="shared" si="35"/>
        <v>1.8467529999999999E-2</v>
      </c>
      <c r="AA423" s="40">
        <f t="shared" si="36"/>
        <v>5.8071137565364505E-4</v>
      </c>
    </row>
    <row r="424" spans="22:27" x14ac:dyDescent="0.25">
      <c r="V424">
        <v>44022</v>
      </c>
      <c r="W424" t="s">
        <v>749</v>
      </c>
      <c r="X424" t="s">
        <v>750</v>
      </c>
      <c r="Y424">
        <v>1.9985920292577179E-2</v>
      </c>
      <c r="Z424" s="40">
        <f t="shared" si="35"/>
        <v>1.8467529999999999E-2</v>
      </c>
      <c r="AA424" s="40">
        <f t="shared" si="36"/>
        <v>3.6909058258077781E-4</v>
      </c>
    </row>
    <row r="425" spans="22:27" x14ac:dyDescent="0.25">
      <c r="V425">
        <v>44022</v>
      </c>
      <c r="W425" t="s">
        <v>751</v>
      </c>
      <c r="X425" t="s">
        <v>752</v>
      </c>
      <c r="Y425">
        <v>8.4036207602857141E-2</v>
      </c>
      <c r="Z425" s="40">
        <f t="shared" si="35"/>
        <v>1.8467529999999999E-2</v>
      </c>
      <c r="AA425" s="40">
        <f t="shared" si="36"/>
        <v>1.5519411849919923E-3</v>
      </c>
    </row>
    <row r="426" spans="22:27" x14ac:dyDescent="0.25">
      <c r="V426">
        <v>44022</v>
      </c>
      <c r="W426" t="s">
        <v>753</v>
      </c>
      <c r="X426" t="s">
        <v>754</v>
      </c>
      <c r="Y426">
        <v>4.3722573601358082E-2</v>
      </c>
      <c r="Z426" s="40">
        <f t="shared" si="35"/>
        <v>1.8467529999999999E-2</v>
      </c>
      <c r="AA426" s="40">
        <f t="shared" si="36"/>
        <v>8.0744793966028836E-4</v>
      </c>
    </row>
    <row r="427" spans="22:27" x14ac:dyDescent="0.25">
      <c r="V427">
        <v>44022</v>
      </c>
      <c r="W427" t="s">
        <v>755</v>
      </c>
      <c r="X427" t="s">
        <v>756</v>
      </c>
      <c r="Y427">
        <v>4.3965426818234586E-2</v>
      </c>
      <c r="Z427" s="40">
        <f t="shared" si="35"/>
        <v>1.8467529999999999E-2</v>
      </c>
      <c r="AA427" s="40">
        <f t="shared" si="36"/>
        <v>8.1193283872855169E-4</v>
      </c>
    </row>
    <row r="428" spans="22:27" x14ac:dyDescent="0.25">
      <c r="V428">
        <v>44022</v>
      </c>
      <c r="W428" t="s">
        <v>757</v>
      </c>
      <c r="X428" t="s">
        <v>758</v>
      </c>
      <c r="Y428">
        <v>9.322865158981207E-2</v>
      </c>
      <c r="Z428" s="40">
        <f t="shared" si="35"/>
        <v>1.8467529999999999E-2</v>
      </c>
      <c r="AA428" s="40">
        <f t="shared" si="36"/>
        <v>1.721702920094402E-3</v>
      </c>
    </row>
    <row r="429" spans="22:27" x14ac:dyDescent="0.25">
      <c r="V429">
        <v>44022</v>
      </c>
      <c r="W429" t="s">
        <v>759</v>
      </c>
      <c r="X429" t="s">
        <v>760</v>
      </c>
      <c r="Y429">
        <v>0.16875600203840371</v>
      </c>
      <c r="Z429" s="40">
        <f t="shared" si="35"/>
        <v>1.8467529999999999E-2</v>
      </c>
      <c r="AA429" s="40">
        <f t="shared" si="36"/>
        <v>3.1165065303242817E-3</v>
      </c>
    </row>
    <row r="430" spans="22:27" x14ac:dyDescent="0.25">
      <c r="V430">
        <v>44022</v>
      </c>
      <c r="W430" t="s">
        <v>761</v>
      </c>
      <c r="X430" t="s">
        <v>762</v>
      </c>
      <c r="Y430">
        <v>5.8968358883049493E-2</v>
      </c>
      <c r="Z430" s="40">
        <f t="shared" si="35"/>
        <v>1.8467529999999999E-2</v>
      </c>
      <c r="AA430" s="40">
        <f t="shared" si="36"/>
        <v>1.0889999367234831E-3</v>
      </c>
    </row>
    <row r="431" spans="22:27" x14ac:dyDescent="0.25">
      <c r="V431">
        <v>44022</v>
      </c>
      <c r="W431" t="s">
        <v>909</v>
      </c>
      <c r="X431" t="s">
        <v>910</v>
      </c>
      <c r="Y431">
        <v>8.9945635880185313E-6</v>
      </c>
      <c r="Z431" s="40">
        <f t="shared" si="35"/>
        <v>1.8467529999999999E-2</v>
      </c>
      <c r="AA431" s="40">
        <f t="shared" si="36"/>
        <v>1.6610737289863985E-7</v>
      </c>
    </row>
    <row r="432" spans="22:27" x14ac:dyDescent="0.25">
      <c r="V432">
        <v>44022</v>
      </c>
      <c r="W432" t="s">
        <v>763</v>
      </c>
      <c r="X432" t="s">
        <v>764</v>
      </c>
      <c r="Y432">
        <v>2.8680134538047467E-2</v>
      </c>
      <c r="Z432" s="40">
        <f t="shared" si="35"/>
        <v>1.8467529999999999E-2</v>
      </c>
      <c r="AA432" s="40">
        <f t="shared" si="36"/>
        <v>5.2965124498542768E-4</v>
      </c>
    </row>
    <row r="433" spans="22:27" x14ac:dyDescent="0.25">
      <c r="V433">
        <v>44022</v>
      </c>
      <c r="W433" t="s">
        <v>793</v>
      </c>
      <c r="X433" t="s">
        <v>794</v>
      </c>
      <c r="Y433">
        <v>1.4172430849351002E-2</v>
      </c>
      <c r="Z433" s="40">
        <f t="shared" si="35"/>
        <v>1.8467529999999999E-2</v>
      </c>
      <c r="AA433" s="40">
        <f t="shared" si="36"/>
        <v>2.6172979188331509E-4</v>
      </c>
    </row>
    <row r="434" spans="22:27" x14ac:dyDescent="0.25">
      <c r="V434">
        <v>44022</v>
      </c>
      <c r="W434" t="s">
        <v>795</v>
      </c>
      <c r="X434" t="s">
        <v>796</v>
      </c>
      <c r="Y434">
        <v>1.1671413640642003E-2</v>
      </c>
      <c r="Z434" s="40">
        <f t="shared" si="35"/>
        <v>1.8467529999999999E-2</v>
      </c>
      <c r="AA434" s="40">
        <f t="shared" si="36"/>
        <v>2.1554218155096541E-4</v>
      </c>
    </row>
    <row r="435" spans="22:27" x14ac:dyDescent="0.25">
      <c r="V435">
        <v>44022</v>
      </c>
      <c r="W435" t="s">
        <v>797</v>
      </c>
      <c r="X435" t="s">
        <v>798</v>
      </c>
      <c r="Y435">
        <v>7.6336268217624124E-4</v>
      </c>
      <c r="Z435" s="40">
        <f t="shared" si="35"/>
        <v>1.8467529999999999E-2</v>
      </c>
      <c r="AA435" s="40">
        <f t="shared" si="36"/>
        <v>1.40974232339702E-5</v>
      </c>
    </row>
    <row r="436" spans="22:27" x14ac:dyDescent="0.25">
      <c r="V436">
        <v>44022</v>
      </c>
      <c r="W436" t="s">
        <v>799</v>
      </c>
      <c r="X436" t="s">
        <v>800</v>
      </c>
      <c r="Y436">
        <v>0.10006077683999623</v>
      </c>
      <c r="Z436" s="40">
        <f t="shared" si="35"/>
        <v>1.8467529999999999E-2</v>
      </c>
      <c r="AA436" s="40">
        <f t="shared" si="36"/>
        <v>1.8478753981159355E-3</v>
      </c>
    </row>
    <row r="437" spans="22:27" x14ac:dyDescent="0.25">
      <c r="V437">
        <v>44022</v>
      </c>
      <c r="W437" t="s">
        <v>801</v>
      </c>
      <c r="X437" t="s">
        <v>802</v>
      </c>
      <c r="Y437">
        <v>1.9485836887130369E-2</v>
      </c>
      <c r="Z437" s="40">
        <f t="shared" si="35"/>
        <v>1.8467529999999999E-2</v>
      </c>
      <c r="AA437" s="40">
        <f t="shared" si="36"/>
        <v>3.5985527728818668E-4</v>
      </c>
    </row>
    <row r="438" spans="22:27" x14ac:dyDescent="0.25">
      <c r="V438">
        <v>44022</v>
      </c>
      <c r="W438" t="s">
        <v>803</v>
      </c>
      <c r="X438" t="s">
        <v>804</v>
      </c>
      <c r="Y438">
        <v>5.8457510661391104E-3</v>
      </c>
      <c r="Z438" s="40">
        <f t="shared" si="35"/>
        <v>1.8467529999999999E-2</v>
      </c>
      <c r="AA438" s="40">
        <f t="shared" si="36"/>
        <v>1.07956583186456E-4</v>
      </c>
    </row>
    <row r="439" spans="22:27" x14ac:dyDescent="0.25">
      <c r="V439">
        <v>44022</v>
      </c>
      <c r="W439" t="s">
        <v>805</v>
      </c>
      <c r="X439" t="s">
        <v>806</v>
      </c>
      <c r="Y439">
        <v>1.188234280282228E-2</v>
      </c>
      <c r="Z439" s="40">
        <f t="shared" si="35"/>
        <v>1.8467529999999999E-2</v>
      </c>
      <c r="AA439" s="40">
        <f t="shared" si="36"/>
        <v>2.1943752218140454E-4</v>
      </c>
    </row>
    <row r="440" spans="22:27" x14ac:dyDescent="0.25">
      <c r="V440">
        <v>44022</v>
      </c>
      <c r="W440" t="s">
        <v>807</v>
      </c>
      <c r="X440" t="s">
        <v>808</v>
      </c>
      <c r="Y440">
        <v>2.954012695105691E-2</v>
      </c>
      <c r="Z440" s="40">
        <f t="shared" si="35"/>
        <v>1.8467529999999999E-2</v>
      </c>
      <c r="AA440" s="40">
        <f t="shared" si="36"/>
        <v>5.45533180672452E-4</v>
      </c>
    </row>
    <row r="441" spans="22:27" x14ac:dyDescent="0.25">
      <c r="V441">
        <v>44022</v>
      </c>
      <c r="W441" t="s">
        <v>809</v>
      </c>
      <c r="X441" t="s">
        <v>810</v>
      </c>
      <c r="Y441">
        <v>0.15124625352907684</v>
      </c>
      <c r="Z441" s="40">
        <f t="shared" si="35"/>
        <v>1.8467529999999999E-2</v>
      </c>
      <c r="AA441" s="40">
        <f t="shared" si="36"/>
        <v>2.7931447244358321E-3</v>
      </c>
    </row>
    <row r="442" spans="22:27" x14ac:dyDescent="0.25">
      <c r="V442">
        <v>44022</v>
      </c>
      <c r="W442" t="s">
        <v>811</v>
      </c>
      <c r="X442" t="s">
        <v>812</v>
      </c>
      <c r="Y442">
        <v>3.8539771204082071E-2</v>
      </c>
      <c r="Z442" s="40">
        <f t="shared" si="35"/>
        <v>1.8467529999999999E-2</v>
      </c>
      <c r="AA442" s="40">
        <f t="shared" si="36"/>
        <v>7.1173438090452179E-4</v>
      </c>
    </row>
    <row r="443" spans="22:27" x14ac:dyDescent="0.25">
      <c r="V443">
        <v>44022</v>
      </c>
      <c r="W443" t="s">
        <v>793</v>
      </c>
      <c r="X443" t="s">
        <v>794</v>
      </c>
      <c r="Y443">
        <v>1.9084067054406031E-4</v>
      </c>
      <c r="Z443" s="40">
        <f t="shared" si="35"/>
        <v>1.8467529999999999E-2</v>
      </c>
      <c r="AA443" s="40">
        <f t="shared" si="36"/>
        <v>3.52435580849255E-6</v>
      </c>
    </row>
    <row r="444" spans="22:27" x14ac:dyDescent="0.25">
      <c r="V444">
        <v>44022</v>
      </c>
      <c r="W444" t="s">
        <v>813</v>
      </c>
      <c r="X444" t="s">
        <v>814</v>
      </c>
      <c r="Y444">
        <v>3.1362036759921677E-2</v>
      </c>
      <c r="Z444" s="40">
        <f t="shared" si="35"/>
        <v>1.8467529999999999E-2</v>
      </c>
      <c r="AA444" s="40">
        <f t="shared" si="36"/>
        <v>5.7917935472495631E-4</v>
      </c>
    </row>
    <row r="445" spans="22:27" x14ac:dyDescent="0.25">
      <c r="V445">
        <v>44022</v>
      </c>
      <c r="W445" t="s">
        <v>815</v>
      </c>
      <c r="X445" t="s">
        <v>816</v>
      </c>
      <c r="Y445">
        <v>9.89338699051157E-4</v>
      </c>
      <c r="Z445" s="40">
        <f t="shared" si="35"/>
        <v>1.8467529999999999E-2</v>
      </c>
      <c r="AA445" s="40">
        <f t="shared" si="36"/>
        <v>1.8270642104888214E-5</v>
      </c>
    </row>
    <row r="446" spans="22:27" x14ac:dyDescent="0.25">
      <c r="V446">
        <v>44022</v>
      </c>
      <c r="W446" t="s">
        <v>817</v>
      </c>
      <c r="X446" t="s">
        <v>818</v>
      </c>
      <c r="Y446">
        <v>1.1452453186369503E-2</v>
      </c>
      <c r="Z446" s="40">
        <f t="shared" si="35"/>
        <v>1.8467529999999999E-2</v>
      </c>
      <c r="AA446" s="40">
        <f t="shared" si="36"/>
        <v>2.1149852279287438E-4</v>
      </c>
    </row>
    <row r="447" spans="22:27" x14ac:dyDescent="0.25">
      <c r="V447">
        <v>44023</v>
      </c>
      <c r="W447" t="s">
        <v>793</v>
      </c>
      <c r="X447" t="s">
        <v>794</v>
      </c>
      <c r="Y447">
        <v>4.402155604059179E-3</v>
      </c>
      <c r="Z447" s="40">
        <f t="shared" si="35"/>
        <v>2.9573149999999999E-3</v>
      </c>
      <c r="AA447" s="40">
        <f t="shared" si="36"/>
        <v>1.301856080021827E-5</v>
      </c>
    </row>
    <row r="448" spans="22:27" x14ac:dyDescent="0.25">
      <c r="V448">
        <v>44023</v>
      </c>
      <c r="W448" t="s">
        <v>795</v>
      </c>
      <c r="X448" t="s">
        <v>796</v>
      </c>
      <c r="Y448">
        <v>3.6217734742486881E-3</v>
      </c>
      <c r="Z448" s="40">
        <f t="shared" ref="Z448:Z483" si="39">VLOOKUP(V448,$Y$488:$AA$502,3,FALSE)</f>
        <v>2.9573149999999999E-3</v>
      </c>
      <c r="AA448" s="40">
        <f t="shared" si="36"/>
        <v>1.0710725021997758E-5</v>
      </c>
    </row>
    <row r="449" spans="22:27" x14ac:dyDescent="0.25">
      <c r="V449">
        <v>44023</v>
      </c>
      <c r="W449" t="s">
        <v>797</v>
      </c>
      <c r="X449" t="s">
        <v>798</v>
      </c>
      <c r="Y449">
        <v>2.4011757840322793E-4</v>
      </c>
      <c r="Z449" s="40">
        <f t="shared" si="39"/>
        <v>2.9573149999999999E-3</v>
      </c>
      <c r="AA449" s="40">
        <f t="shared" ref="AA449:AA484" si="40">Z449*Y449</f>
        <v>7.1010331637554195E-7</v>
      </c>
    </row>
    <row r="450" spans="22:27" x14ac:dyDescent="0.25">
      <c r="V450">
        <v>44023</v>
      </c>
      <c r="W450" t="s">
        <v>799</v>
      </c>
      <c r="X450" t="s">
        <v>800</v>
      </c>
      <c r="Y450">
        <v>3.1055206806817479E-2</v>
      </c>
      <c r="Z450" s="40">
        <f t="shared" si="39"/>
        <v>2.9573149999999999E-3</v>
      </c>
      <c r="AA450" s="40">
        <f t="shared" si="40"/>
        <v>9.1840028917903433E-5</v>
      </c>
    </row>
    <row r="451" spans="22:27" x14ac:dyDescent="0.25">
      <c r="V451">
        <v>44023</v>
      </c>
      <c r="W451" t="s">
        <v>801</v>
      </c>
      <c r="X451" t="s">
        <v>802</v>
      </c>
      <c r="Y451">
        <v>6.042959056481236E-3</v>
      </c>
      <c r="Z451" s="40">
        <f t="shared" si="39"/>
        <v>2.9573149999999999E-3</v>
      </c>
      <c r="AA451" s="40">
        <f t="shared" si="40"/>
        <v>1.7870933462117807E-5</v>
      </c>
    </row>
    <row r="452" spans="22:27" x14ac:dyDescent="0.25">
      <c r="V452">
        <v>44023</v>
      </c>
      <c r="W452" t="s">
        <v>803</v>
      </c>
      <c r="X452" t="s">
        <v>804</v>
      </c>
      <c r="Y452">
        <v>1.810886737124344E-3</v>
      </c>
      <c r="Z452" s="40">
        <f t="shared" si="39"/>
        <v>2.9573149999999999E-3</v>
      </c>
      <c r="AA452" s="40">
        <f t="shared" si="40"/>
        <v>5.355362510998879E-6</v>
      </c>
    </row>
    <row r="453" spans="22:27" x14ac:dyDescent="0.25">
      <c r="V453">
        <v>44023</v>
      </c>
      <c r="W453" t="s">
        <v>805</v>
      </c>
      <c r="X453" t="s">
        <v>806</v>
      </c>
      <c r="Y453">
        <v>3.6918077679496297E-3</v>
      </c>
      <c r="Z453" s="40">
        <f t="shared" si="39"/>
        <v>2.9573149999999999E-3</v>
      </c>
      <c r="AA453" s="40">
        <f t="shared" si="40"/>
        <v>1.0917838489273958E-5</v>
      </c>
    </row>
    <row r="454" spans="22:27" x14ac:dyDescent="0.25">
      <c r="V454">
        <v>44023</v>
      </c>
      <c r="W454" t="s">
        <v>807</v>
      </c>
      <c r="X454" t="s">
        <v>808</v>
      </c>
      <c r="Y454">
        <v>9.164487575723199E-3</v>
      </c>
      <c r="Z454" s="40">
        <f t="shared" si="39"/>
        <v>2.9573149999999999E-3</v>
      </c>
      <c r="AA454" s="40">
        <f t="shared" si="40"/>
        <v>2.710227657499985E-5</v>
      </c>
    </row>
    <row r="455" spans="22:27" x14ac:dyDescent="0.25">
      <c r="V455">
        <v>44023</v>
      </c>
      <c r="W455" t="s">
        <v>809</v>
      </c>
      <c r="X455" t="s">
        <v>810</v>
      </c>
      <c r="Y455">
        <v>4.6932981678730924E-2</v>
      </c>
      <c r="Z455" s="40">
        <f t="shared" si="39"/>
        <v>2.9573149999999999E-3</v>
      </c>
      <c r="AA455" s="40">
        <f t="shared" si="40"/>
        <v>1.3879561071323613E-4</v>
      </c>
    </row>
    <row r="456" spans="22:27" x14ac:dyDescent="0.25">
      <c r="V456">
        <v>44023</v>
      </c>
      <c r="W456" t="s">
        <v>811</v>
      </c>
      <c r="X456" t="s">
        <v>812</v>
      </c>
      <c r="Y456">
        <v>1.1965859323760859E-2</v>
      </c>
      <c r="Z456" s="40">
        <f t="shared" si="39"/>
        <v>2.9573149999999999E-3</v>
      </c>
      <c r="AA456" s="40">
        <f t="shared" si="40"/>
        <v>3.5386815266047844E-5</v>
      </c>
    </row>
    <row r="457" spans="22:27" x14ac:dyDescent="0.25">
      <c r="V457">
        <v>44023</v>
      </c>
      <c r="W457" t="s">
        <v>793</v>
      </c>
      <c r="X457" t="s">
        <v>794</v>
      </c>
      <c r="Y457">
        <v>6.0029394600806983E-5</v>
      </c>
      <c r="Z457" s="40">
        <f t="shared" si="39"/>
        <v>2.9573149999999999E-3</v>
      </c>
      <c r="AA457" s="40">
        <f t="shared" si="40"/>
        <v>1.7752582909388549E-7</v>
      </c>
    </row>
    <row r="458" spans="22:27" x14ac:dyDescent="0.25">
      <c r="V458">
        <v>44023</v>
      </c>
      <c r="W458" t="s">
        <v>813</v>
      </c>
      <c r="X458" t="s">
        <v>814</v>
      </c>
      <c r="Y458">
        <v>9.7363756628852313E-3</v>
      </c>
      <c r="Z458" s="40">
        <f t="shared" si="39"/>
        <v>2.9573149999999999E-3</v>
      </c>
      <c r="AA458" s="40">
        <f t="shared" si="40"/>
        <v>2.8793529793485436E-5</v>
      </c>
    </row>
    <row r="459" spans="22:27" x14ac:dyDescent="0.25">
      <c r="V459">
        <v>44023</v>
      </c>
      <c r="W459" t="s">
        <v>815</v>
      </c>
      <c r="X459" t="s">
        <v>816</v>
      </c>
      <c r="Y459">
        <v>3.0549356836988073E-4</v>
      </c>
      <c r="Z459" s="40">
        <f t="shared" si="39"/>
        <v>2.9573149999999999E-3</v>
      </c>
      <c r="AA459" s="40">
        <f t="shared" si="40"/>
        <v>9.0344071214377377E-7</v>
      </c>
    </row>
    <row r="460" spans="22:27" x14ac:dyDescent="0.25">
      <c r="V460">
        <v>44023</v>
      </c>
      <c r="W460" t="s">
        <v>817</v>
      </c>
      <c r="X460" t="s">
        <v>818</v>
      </c>
      <c r="Y460">
        <v>3.5541235308156408E-3</v>
      </c>
      <c r="Z460" s="40">
        <f t="shared" si="39"/>
        <v>2.9573149999999999E-3</v>
      </c>
      <c r="AA460" s="40">
        <f t="shared" si="40"/>
        <v>1.0510662829534057E-5</v>
      </c>
    </row>
    <row r="461" spans="22:27" x14ac:dyDescent="0.25">
      <c r="V461">
        <v>44023</v>
      </c>
      <c r="W461" t="s">
        <v>819</v>
      </c>
      <c r="X461" t="s">
        <v>820</v>
      </c>
      <c r="Y461">
        <v>1.8553738070327473E-2</v>
      </c>
      <c r="Z461" s="40">
        <f t="shared" si="39"/>
        <v>2.9573149999999999E-3</v>
      </c>
      <c r="AA461" s="40">
        <f t="shared" si="40"/>
        <v>5.4869247901450486E-5</v>
      </c>
    </row>
    <row r="462" spans="22:27" x14ac:dyDescent="0.25">
      <c r="V462">
        <v>44023</v>
      </c>
      <c r="W462" t="s">
        <v>821</v>
      </c>
      <c r="X462" t="s">
        <v>822</v>
      </c>
      <c r="Y462">
        <v>5.4500914927251391E-2</v>
      </c>
      <c r="Z462" s="40">
        <f t="shared" si="39"/>
        <v>2.9573149999999999E-3</v>
      </c>
      <c r="AA462" s="40">
        <f t="shared" si="40"/>
        <v>1.6117637322808444E-4</v>
      </c>
    </row>
    <row r="463" spans="22:27" x14ac:dyDescent="0.25">
      <c r="V463">
        <v>44023</v>
      </c>
      <c r="W463" t="s">
        <v>823</v>
      </c>
      <c r="X463" t="s">
        <v>824</v>
      </c>
      <c r="Y463">
        <v>0.35667599981891596</v>
      </c>
      <c r="Z463" s="40">
        <f t="shared" si="39"/>
        <v>2.9573149999999999E-3</v>
      </c>
      <c r="AA463" s="40">
        <f t="shared" si="40"/>
        <v>1.0548032844044774E-3</v>
      </c>
    </row>
    <row r="464" spans="22:27" x14ac:dyDescent="0.25">
      <c r="V464">
        <v>44023</v>
      </c>
      <c r="W464" t="s">
        <v>825</v>
      </c>
      <c r="X464" t="s">
        <v>826</v>
      </c>
      <c r="Y464">
        <v>0.17936016832607812</v>
      </c>
      <c r="Z464" s="40">
        <f t="shared" si="39"/>
        <v>2.9573149999999999E-3</v>
      </c>
      <c r="AA464" s="40">
        <f t="shared" si="40"/>
        <v>5.3042451619323566E-4</v>
      </c>
    </row>
    <row r="465" spans="22:27" x14ac:dyDescent="0.25">
      <c r="V465">
        <v>44023</v>
      </c>
      <c r="W465" t="s">
        <v>827</v>
      </c>
      <c r="X465" t="s">
        <v>828</v>
      </c>
      <c r="Y465">
        <v>2.8421807216725586E-2</v>
      </c>
      <c r="Z465" s="40">
        <f t="shared" si="39"/>
        <v>2.9573149999999999E-3</v>
      </c>
      <c r="AA465" s="40">
        <f t="shared" si="40"/>
        <v>8.4052236809130818E-5</v>
      </c>
    </row>
    <row r="466" spans="22:27" x14ac:dyDescent="0.25">
      <c r="V466">
        <v>44023</v>
      </c>
      <c r="W466" t="s">
        <v>829</v>
      </c>
      <c r="X466" t="s">
        <v>830</v>
      </c>
      <c r="Y466">
        <v>7.2181134375847403E-2</v>
      </c>
      <c r="Z466" s="40">
        <f t="shared" si="39"/>
        <v>2.9573149999999999E-3</v>
      </c>
      <c r="AA466" s="40">
        <f t="shared" si="40"/>
        <v>2.1346235140670916E-4</v>
      </c>
    </row>
    <row r="467" spans="22:27" x14ac:dyDescent="0.25">
      <c r="V467">
        <v>44023</v>
      </c>
      <c r="W467" t="s">
        <v>831</v>
      </c>
      <c r="X467" t="s">
        <v>832</v>
      </c>
      <c r="Y467">
        <v>7.7377560206246792E-3</v>
      </c>
      <c r="Z467" s="40">
        <f t="shared" si="39"/>
        <v>2.9573149999999999E-3</v>
      </c>
      <c r="AA467" s="40">
        <f t="shared" si="40"/>
        <v>2.2882981946133673E-5</v>
      </c>
    </row>
    <row r="468" spans="22:27" x14ac:dyDescent="0.25">
      <c r="V468">
        <v>44023</v>
      </c>
      <c r="W468" t="s">
        <v>833</v>
      </c>
      <c r="X468" t="s">
        <v>834</v>
      </c>
      <c r="Y468">
        <v>3.3569141530573096E-2</v>
      </c>
      <c r="Z468" s="40">
        <f t="shared" si="39"/>
        <v>2.9573149999999999E-3</v>
      </c>
      <c r="AA468" s="40">
        <f t="shared" si="40"/>
        <v>9.9274525785486776E-5</v>
      </c>
    </row>
    <row r="469" spans="22:27" x14ac:dyDescent="0.25">
      <c r="V469">
        <v>44023</v>
      </c>
      <c r="W469" t="s">
        <v>835</v>
      </c>
      <c r="X469" t="s">
        <v>836</v>
      </c>
      <c r="Y469">
        <v>2.3708237689694512E-3</v>
      </c>
      <c r="Z469" s="40">
        <f t="shared" si="39"/>
        <v>2.9573149999999999E-3</v>
      </c>
      <c r="AA469" s="40">
        <f t="shared" si="40"/>
        <v>7.0112726943298926E-6</v>
      </c>
    </row>
    <row r="470" spans="22:27" x14ac:dyDescent="0.25">
      <c r="V470">
        <v>44023</v>
      </c>
      <c r="W470" t="s">
        <v>837</v>
      </c>
      <c r="X470" t="s">
        <v>838</v>
      </c>
      <c r="Y470">
        <v>6.9673188312571622E-3</v>
      </c>
      <c r="Z470" s="40">
        <f t="shared" si="39"/>
        <v>2.9573149999999999E-3</v>
      </c>
      <c r="AA470" s="40">
        <f t="shared" si="40"/>
        <v>2.0604556489459275E-5</v>
      </c>
    </row>
    <row r="471" spans="22:27" x14ac:dyDescent="0.25">
      <c r="V471">
        <v>44023</v>
      </c>
      <c r="W471" t="s">
        <v>839</v>
      </c>
      <c r="X471" t="s">
        <v>840</v>
      </c>
      <c r="Y471">
        <v>7.2152876438279473E-2</v>
      </c>
      <c r="Z471" s="40">
        <f t="shared" si="39"/>
        <v>2.9573149999999999E-3</v>
      </c>
      <c r="AA471" s="40">
        <f t="shared" si="40"/>
        <v>2.1337878378407046E-4</v>
      </c>
    </row>
    <row r="472" spans="22:27" x14ac:dyDescent="0.25">
      <c r="V472">
        <v>44023</v>
      </c>
      <c r="W472" t="s">
        <v>841</v>
      </c>
      <c r="X472" t="s">
        <v>842</v>
      </c>
      <c r="Y472">
        <v>3.4924062915179632E-2</v>
      </c>
      <c r="Z472" s="40">
        <f t="shared" si="39"/>
        <v>2.9573149999999999E-3</v>
      </c>
      <c r="AA472" s="40">
        <f t="shared" si="40"/>
        <v>1.0328145512000444E-4</v>
      </c>
    </row>
    <row r="473" spans="22:27" x14ac:dyDescent="0.25">
      <c r="V473" s="6">
        <v>44024</v>
      </c>
      <c r="W473" s="6" t="s">
        <v>843</v>
      </c>
      <c r="X473" t="s">
        <v>844</v>
      </c>
      <c r="Y473" s="6">
        <v>1.9391200781847481E-3</v>
      </c>
      <c r="Z473" s="40">
        <f t="shared" si="39"/>
        <v>1.3112E-4</v>
      </c>
      <c r="AA473" s="40">
        <f t="shared" si="40"/>
        <v>2.542574246515842E-7</v>
      </c>
    </row>
    <row r="474" spans="22:27" x14ac:dyDescent="0.25">
      <c r="V474" s="6">
        <v>44024</v>
      </c>
      <c r="W474" t="s">
        <v>845</v>
      </c>
      <c r="X474" t="s">
        <v>846</v>
      </c>
      <c r="Y474">
        <v>5.6978254352140897E-3</v>
      </c>
      <c r="Z474" s="40">
        <f t="shared" si="39"/>
        <v>1.3112E-4</v>
      </c>
      <c r="AA474" s="40">
        <f t="shared" si="40"/>
        <v>7.4709887106527145E-7</v>
      </c>
    </row>
    <row r="475" spans="22:27" x14ac:dyDescent="0.25">
      <c r="V475" s="6">
        <v>44024</v>
      </c>
      <c r="W475" t="s">
        <v>847</v>
      </c>
      <c r="X475" t="s">
        <v>848</v>
      </c>
      <c r="Y475">
        <v>5.8983782652181273E-2</v>
      </c>
      <c r="Z475" s="40">
        <f t="shared" si="39"/>
        <v>1.3112E-4</v>
      </c>
      <c r="AA475" s="40">
        <f t="shared" si="40"/>
        <v>7.7339535813540082E-6</v>
      </c>
    </row>
    <row r="476" spans="22:27" x14ac:dyDescent="0.25">
      <c r="V476" s="6">
        <v>44024</v>
      </c>
      <c r="W476" t="s">
        <v>849</v>
      </c>
      <c r="X476" t="s">
        <v>850</v>
      </c>
      <c r="Y476">
        <v>6.6618436737469366E-2</v>
      </c>
      <c r="Z476" s="40">
        <f t="shared" si="39"/>
        <v>1.3112E-4</v>
      </c>
      <c r="AA476" s="40">
        <f t="shared" si="40"/>
        <v>8.7350094250169839E-6</v>
      </c>
    </row>
    <row r="477" spans="22:27" x14ac:dyDescent="0.25">
      <c r="V477" s="6">
        <v>44024</v>
      </c>
      <c r="W477" t="s">
        <v>885</v>
      </c>
      <c r="X477" t="s">
        <v>886</v>
      </c>
      <c r="Y477">
        <v>4.6312889994096435E-3</v>
      </c>
      <c r="Z477" s="40">
        <f t="shared" si="39"/>
        <v>1.3112E-4</v>
      </c>
      <c r="AA477" s="40">
        <f t="shared" si="40"/>
        <v>6.0725461360259247E-7</v>
      </c>
    </row>
    <row r="478" spans="22:27" x14ac:dyDescent="0.25">
      <c r="V478" s="6">
        <v>44024</v>
      </c>
      <c r="W478" t="s">
        <v>887</v>
      </c>
      <c r="X478" t="s">
        <v>888</v>
      </c>
      <c r="Y478">
        <v>1.3607099877522452E-2</v>
      </c>
      <c r="Z478" s="40">
        <f t="shared" si="39"/>
        <v>1.3112E-4</v>
      </c>
      <c r="AA478" s="40">
        <f t="shared" si="40"/>
        <v>1.7841629359407439E-6</v>
      </c>
    </row>
    <row r="479" spans="22:27" x14ac:dyDescent="0.25">
      <c r="V479" s="6">
        <v>44024</v>
      </c>
      <c r="W479" t="s">
        <v>889</v>
      </c>
      <c r="X479" t="s">
        <v>890</v>
      </c>
      <c r="Y479">
        <v>0.14087434804705806</v>
      </c>
      <c r="Z479" s="40">
        <f t="shared" si="39"/>
        <v>1.3112E-4</v>
      </c>
      <c r="AA479" s="40">
        <f t="shared" si="40"/>
        <v>1.8471444515930253E-5</v>
      </c>
    </row>
    <row r="480" spans="22:27" x14ac:dyDescent="0.25">
      <c r="V480" s="6">
        <v>44024</v>
      </c>
      <c r="W480" t="s">
        <v>891</v>
      </c>
      <c r="X480" t="s">
        <v>892</v>
      </c>
      <c r="Y480">
        <v>0.47731666827581343</v>
      </c>
      <c r="Z480" s="40">
        <f t="shared" si="39"/>
        <v>1.3112E-4</v>
      </c>
      <c r="AA480" s="40">
        <f t="shared" si="40"/>
        <v>6.2585761544324656E-5</v>
      </c>
    </row>
    <row r="481" spans="22:27" x14ac:dyDescent="0.25">
      <c r="V481" s="6">
        <v>44024</v>
      </c>
      <c r="W481" t="s">
        <v>893</v>
      </c>
      <c r="X481" t="s">
        <v>894</v>
      </c>
      <c r="Y481">
        <v>6.7738297877885942E-4</v>
      </c>
      <c r="Z481" s="40">
        <f t="shared" si="39"/>
        <v>1.3112E-4</v>
      </c>
      <c r="AA481" s="40">
        <f t="shared" si="40"/>
        <v>8.8818456177484049E-8</v>
      </c>
    </row>
    <row r="482" spans="22:27" x14ac:dyDescent="0.25">
      <c r="V482" s="6">
        <v>44024</v>
      </c>
      <c r="W482" t="s">
        <v>895</v>
      </c>
      <c r="X482" t="s">
        <v>896</v>
      </c>
      <c r="Y482">
        <v>1.9705686655385E-3</v>
      </c>
      <c r="Z482" s="40">
        <f t="shared" si="39"/>
        <v>1.3112E-4</v>
      </c>
      <c r="AA482" s="40">
        <f t="shared" si="40"/>
        <v>2.5838096342540812E-7</v>
      </c>
    </row>
    <row r="483" spans="22:27" x14ac:dyDescent="0.25">
      <c r="V483" s="6">
        <v>44024</v>
      </c>
      <c r="W483" t="s">
        <v>897</v>
      </c>
      <c r="X483" t="s">
        <v>898</v>
      </c>
      <c r="Y483">
        <v>2.0398464701863381E-2</v>
      </c>
      <c r="Z483" s="40">
        <f t="shared" si="39"/>
        <v>1.3112E-4</v>
      </c>
      <c r="AA483" s="40">
        <f t="shared" si="40"/>
        <v>2.6746466917083265E-6</v>
      </c>
    </row>
    <row r="484" spans="22:27" x14ac:dyDescent="0.25">
      <c r="V484" s="6">
        <v>44024</v>
      </c>
      <c r="W484" t="s">
        <v>899</v>
      </c>
      <c r="X484" t="s">
        <v>900</v>
      </c>
      <c r="Y484">
        <v>0.20728501355096615</v>
      </c>
      <c r="Z484" s="40">
        <f>VLOOKUP(V484,$Y$488:$AA$502,3,FALSE)</f>
        <v>1.3112E-4</v>
      </c>
      <c r="AA484" s="40">
        <f t="shared" si="40"/>
        <v>2.7179210976802684E-5</v>
      </c>
    </row>
    <row r="488" spans="22:27" x14ac:dyDescent="0.25">
      <c r="W488">
        <v>3901</v>
      </c>
      <c r="X488" t="s">
        <v>411</v>
      </c>
      <c r="Y488">
        <v>44002</v>
      </c>
      <c r="Z488" t="s">
        <v>554</v>
      </c>
      <c r="AA488">
        <v>3.4481550000000001E-3</v>
      </c>
    </row>
    <row r="489" spans="22:27" x14ac:dyDescent="0.25">
      <c r="W489">
        <v>3901</v>
      </c>
      <c r="X489" t="s">
        <v>411</v>
      </c>
      <c r="Y489">
        <v>44005</v>
      </c>
      <c r="Z489" t="s">
        <v>582</v>
      </c>
      <c r="AA489">
        <v>2.911645E-3</v>
      </c>
    </row>
    <row r="490" spans="22:27" x14ac:dyDescent="0.25">
      <c r="W490">
        <v>3902</v>
      </c>
      <c r="X490" t="s">
        <v>413</v>
      </c>
      <c r="Y490">
        <v>44006</v>
      </c>
      <c r="Z490" t="s">
        <v>556</v>
      </c>
      <c r="AA490">
        <v>2.3410665000000001E-2</v>
      </c>
    </row>
    <row r="491" spans="22:27" x14ac:dyDescent="0.25">
      <c r="W491">
        <v>3901</v>
      </c>
      <c r="X491" t="s">
        <v>411</v>
      </c>
      <c r="Y491">
        <v>44007</v>
      </c>
      <c r="Z491" t="s">
        <v>664</v>
      </c>
      <c r="AA491">
        <v>3.8966000000000001E-4</v>
      </c>
    </row>
    <row r="492" spans="22:27" x14ac:dyDescent="0.25">
      <c r="W492">
        <v>3902</v>
      </c>
      <c r="X492" t="s">
        <v>413</v>
      </c>
      <c r="Y492">
        <v>44009</v>
      </c>
      <c r="Z492" t="s">
        <v>966</v>
      </c>
      <c r="AA492">
        <v>6.4634749999999998E-3</v>
      </c>
    </row>
    <row r="493" spans="22:27" x14ac:dyDescent="0.25">
      <c r="W493">
        <v>3902</v>
      </c>
      <c r="X493" t="s">
        <v>413</v>
      </c>
      <c r="Y493">
        <v>44010</v>
      </c>
      <c r="Z493" t="s">
        <v>583</v>
      </c>
      <c r="AA493">
        <v>2.258286E-2</v>
      </c>
    </row>
    <row r="494" spans="22:27" x14ac:dyDescent="0.25">
      <c r="W494">
        <v>3902</v>
      </c>
      <c r="X494" t="s">
        <v>413</v>
      </c>
      <c r="Y494">
        <v>44011</v>
      </c>
      <c r="Z494" t="s">
        <v>557</v>
      </c>
      <c r="AA494">
        <v>0.19766706000000001</v>
      </c>
    </row>
    <row r="495" spans="22:27" x14ac:dyDescent="0.25">
      <c r="W495">
        <v>3902</v>
      </c>
      <c r="X495" t="s">
        <v>413</v>
      </c>
      <c r="Y495">
        <v>44012</v>
      </c>
      <c r="Z495" t="s">
        <v>584</v>
      </c>
      <c r="AA495">
        <v>1.2809905E-2</v>
      </c>
    </row>
    <row r="496" spans="22:27" x14ac:dyDescent="0.25">
      <c r="W496">
        <v>3901</v>
      </c>
      <c r="X496" t="s">
        <v>411</v>
      </c>
      <c r="Y496">
        <v>44014</v>
      </c>
      <c r="Z496" t="s">
        <v>985</v>
      </c>
      <c r="AA496">
        <v>4.6062000000000004E-3</v>
      </c>
    </row>
    <row r="497" spans="23:27" x14ac:dyDescent="0.25">
      <c r="W497">
        <v>3902</v>
      </c>
      <c r="X497" t="s">
        <v>413</v>
      </c>
      <c r="Y497">
        <v>44015</v>
      </c>
      <c r="Z497" t="s">
        <v>559</v>
      </c>
      <c r="AA497">
        <v>4.5205960000000003E-2</v>
      </c>
    </row>
    <row r="498" spans="23:27" x14ac:dyDescent="0.25">
      <c r="W498">
        <v>3901</v>
      </c>
      <c r="X498" t="s">
        <v>411</v>
      </c>
      <c r="Y498">
        <v>44016</v>
      </c>
      <c r="Z498" t="s">
        <v>585</v>
      </c>
      <c r="AA498">
        <v>1.8366500000000001E-4</v>
      </c>
    </row>
    <row r="499" spans="23:27" x14ac:dyDescent="0.25">
      <c r="W499">
        <v>3902</v>
      </c>
      <c r="X499" t="s">
        <v>413</v>
      </c>
      <c r="Y499">
        <v>44021</v>
      </c>
      <c r="Z499" t="s">
        <v>560</v>
      </c>
      <c r="AA499">
        <v>1.6531E-4</v>
      </c>
    </row>
    <row r="500" spans="23:27" x14ac:dyDescent="0.25">
      <c r="W500">
        <v>3902</v>
      </c>
      <c r="X500" t="s">
        <v>413</v>
      </c>
      <c r="Y500">
        <v>44022</v>
      </c>
      <c r="Z500" t="s">
        <v>665</v>
      </c>
      <c r="AA500">
        <v>1.8467529999999999E-2</v>
      </c>
    </row>
    <row r="501" spans="23:27" x14ac:dyDescent="0.25">
      <c r="W501">
        <v>3902</v>
      </c>
      <c r="X501" t="s">
        <v>413</v>
      </c>
      <c r="Y501">
        <v>44023</v>
      </c>
      <c r="Z501" t="s">
        <v>561</v>
      </c>
      <c r="AA501">
        <v>2.9573149999999999E-3</v>
      </c>
    </row>
    <row r="502" spans="23:27" x14ac:dyDescent="0.25">
      <c r="W502">
        <v>3901</v>
      </c>
      <c r="X502" t="s">
        <v>411</v>
      </c>
      <c r="Y502">
        <v>44024</v>
      </c>
      <c r="Z502" t="s">
        <v>967</v>
      </c>
      <c r="AA502">
        <v>1.3112E-4</v>
      </c>
    </row>
  </sheetData>
  <autoFilter ref="A2:F181" xr:uid="{00000000-0009-0000-0000-00000A000000}">
    <filterColumn colId="4">
      <filters>
        <filter val="(3-Mercaptopropyl)trimethoxysilane"/>
      </filters>
    </filterColumn>
  </autoFilter>
  <mergeCells count="1">
    <mergeCell ref="AO1:AS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8"/>
  <sheetViews>
    <sheetView workbookViewId="0">
      <selection activeCell="G2" sqref="G2"/>
    </sheetView>
  </sheetViews>
  <sheetFormatPr defaultRowHeight="15" x14ac:dyDescent="0.25"/>
  <cols>
    <col min="6" max="6" width="13" customWidth="1"/>
    <col min="7" max="7" width="11.28515625" customWidth="1"/>
  </cols>
  <sheetData>
    <row r="1" spans="1:7" s="50" customFormat="1" ht="13.15" x14ac:dyDescent="0.25">
      <c r="A1" s="47" t="s">
        <v>1267</v>
      </c>
      <c r="B1" s="47" t="s">
        <v>1268</v>
      </c>
      <c r="C1" s="48" t="s">
        <v>1244</v>
      </c>
      <c r="D1" s="47" t="s">
        <v>1269</v>
      </c>
      <c r="E1" s="47" t="s">
        <v>1270</v>
      </c>
      <c r="F1" s="49" t="s">
        <v>1271</v>
      </c>
      <c r="G1" s="47" t="s">
        <v>1272</v>
      </c>
    </row>
    <row r="2" spans="1:7" ht="14.45" x14ac:dyDescent="0.3">
      <c r="A2">
        <v>11124</v>
      </c>
      <c r="B2" s="11" t="s">
        <v>1273</v>
      </c>
      <c r="C2">
        <v>95507</v>
      </c>
      <c r="D2" t="s">
        <v>1287</v>
      </c>
      <c r="E2" s="51" t="b">
        <v>1</v>
      </c>
      <c r="G2" t="s">
        <v>1302</v>
      </c>
    </row>
    <row r="3" spans="1:7" ht="14.45" x14ac:dyDescent="0.3">
      <c r="A3">
        <v>11125</v>
      </c>
      <c r="B3" s="11" t="s">
        <v>1273</v>
      </c>
      <c r="C3">
        <v>95508</v>
      </c>
      <c r="D3" t="s">
        <v>1287</v>
      </c>
      <c r="E3" s="51" t="b">
        <v>1</v>
      </c>
      <c r="G3" t="s">
        <v>1302</v>
      </c>
    </row>
    <row r="4" spans="1:7" ht="14.45" x14ac:dyDescent="0.3">
      <c r="A4">
        <v>11126</v>
      </c>
      <c r="B4" s="11" t="s">
        <v>1273</v>
      </c>
      <c r="C4">
        <v>95509</v>
      </c>
      <c r="D4" t="s">
        <v>1287</v>
      </c>
      <c r="E4" s="51" t="b">
        <v>1</v>
      </c>
      <c r="G4" t="s">
        <v>1302</v>
      </c>
    </row>
    <row r="5" spans="1:7" ht="14.45" x14ac:dyDescent="0.3">
      <c r="A5">
        <v>11127</v>
      </c>
      <c r="B5" s="11" t="s">
        <v>1273</v>
      </c>
      <c r="C5">
        <v>95510</v>
      </c>
      <c r="D5" t="s">
        <v>1287</v>
      </c>
      <c r="E5" s="51" t="b">
        <v>1</v>
      </c>
      <c r="G5" t="s">
        <v>1302</v>
      </c>
    </row>
    <row r="6" spans="1:7" ht="14.45" x14ac:dyDescent="0.3">
      <c r="A6">
        <v>11128</v>
      </c>
      <c r="B6" s="11" t="s">
        <v>1273</v>
      </c>
      <c r="C6">
        <v>95511</v>
      </c>
      <c r="D6" t="s">
        <v>1287</v>
      </c>
      <c r="E6" s="51" t="b">
        <v>1</v>
      </c>
      <c r="G6" t="s">
        <v>1302</v>
      </c>
    </row>
    <row r="7" spans="1:7" ht="14.45" x14ac:dyDescent="0.3">
      <c r="A7">
        <v>11129</v>
      </c>
      <c r="B7" s="11" t="s">
        <v>1273</v>
      </c>
      <c r="C7">
        <v>95512</v>
      </c>
      <c r="D7" t="s">
        <v>1287</v>
      </c>
      <c r="E7" s="51" t="b">
        <v>1</v>
      </c>
      <c r="G7" t="s">
        <v>1302</v>
      </c>
    </row>
    <row r="8" spans="1:7" ht="14.45" x14ac:dyDescent="0.3">
      <c r="A8">
        <v>11130</v>
      </c>
      <c r="B8" s="11" t="s">
        <v>1273</v>
      </c>
      <c r="C8">
        <v>95513</v>
      </c>
      <c r="D8" t="s">
        <v>1287</v>
      </c>
      <c r="E8" s="51" t="b">
        <v>1</v>
      </c>
      <c r="G8" t="s">
        <v>1303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L1800"/>
  <sheetViews>
    <sheetView workbookViewId="0">
      <pane ySplit="1" topLeftCell="A700" activePane="bottomLeft" state="frozen"/>
      <selection pane="bottomLeft" activeCell="M714" sqref="M714"/>
    </sheetView>
  </sheetViews>
  <sheetFormatPr defaultRowHeight="15" x14ac:dyDescent="0.25"/>
  <sheetData>
    <row r="1" spans="1:8" s="56" customFormat="1" x14ac:dyDescent="0.25">
      <c r="A1" s="52" t="s">
        <v>1267</v>
      </c>
      <c r="B1" s="53" t="s">
        <v>1274</v>
      </c>
      <c r="C1" s="54" t="s">
        <v>1244</v>
      </c>
      <c r="D1" s="55" t="s">
        <v>1275</v>
      </c>
      <c r="E1" s="52" t="s">
        <v>1276</v>
      </c>
      <c r="F1" s="52" t="s">
        <v>1277</v>
      </c>
      <c r="G1" s="52" t="s">
        <v>1278</v>
      </c>
      <c r="H1" s="52"/>
    </row>
    <row r="2" spans="1:8" x14ac:dyDescent="0.25">
      <c r="A2">
        <v>201335</v>
      </c>
      <c r="B2">
        <v>671</v>
      </c>
      <c r="C2">
        <v>95507</v>
      </c>
      <c r="D2">
        <v>4.0445176199999997</v>
      </c>
      <c r="E2">
        <v>-99</v>
      </c>
      <c r="F2" t="s">
        <v>1279</v>
      </c>
      <c r="G2" t="s">
        <v>1279</v>
      </c>
    </row>
    <row r="3" spans="1:8" x14ac:dyDescent="0.25">
      <c r="A3">
        <v>201336</v>
      </c>
      <c r="B3">
        <v>592</v>
      </c>
      <c r="C3">
        <v>95507</v>
      </c>
      <c r="D3">
        <v>3.3450228399999995</v>
      </c>
      <c r="E3">
        <v>-99</v>
      </c>
      <c r="F3" t="s">
        <v>1279</v>
      </c>
      <c r="G3" t="s">
        <v>1279</v>
      </c>
    </row>
    <row r="4" spans="1:8" x14ac:dyDescent="0.25">
      <c r="A4">
        <v>201337</v>
      </c>
      <c r="B4">
        <v>491</v>
      </c>
      <c r="C4">
        <v>95507</v>
      </c>
      <c r="D4">
        <v>0.33110336000000001</v>
      </c>
      <c r="E4">
        <v>-99</v>
      </c>
      <c r="F4" t="s">
        <v>1279</v>
      </c>
      <c r="G4" t="s">
        <v>1279</v>
      </c>
    </row>
    <row r="5" spans="1:8" x14ac:dyDescent="0.25">
      <c r="A5">
        <v>201338</v>
      </c>
      <c r="B5">
        <v>605</v>
      </c>
      <c r="C5">
        <v>95507</v>
      </c>
      <c r="D5">
        <v>1.346544E-2</v>
      </c>
      <c r="E5">
        <v>-99</v>
      </c>
      <c r="F5" t="s">
        <v>1279</v>
      </c>
      <c r="G5" t="s">
        <v>1279</v>
      </c>
    </row>
    <row r="6" spans="1:8" x14ac:dyDescent="0.25">
      <c r="A6">
        <v>201339</v>
      </c>
      <c r="B6">
        <v>199</v>
      </c>
      <c r="C6">
        <v>95507</v>
      </c>
      <c r="D6">
        <v>0.91615296000000013</v>
      </c>
      <c r="E6">
        <v>-99</v>
      </c>
      <c r="F6" t="s">
        <v>1279</v>
      </c>
      <c r="G6" t="s">
        <v>1279</v>
      </c>
    </row>
    <row r="7" spans="1:8" x14ac:dyDescent="0.25">
      <c r="A7">
        <v>201340</v>
      </c>
      <c r="B7">
        <v>248</v>
      </c>
      <c r="C7">
        <v>95507</v>
      </c>
      <c r="D7">
        <v>0.46440586000000006</v>
      </c>
      <c r="E7">
        <v>-99</v>
      </c>
      <c r="F7" t="s">
        <v>1279</v>
      </c>
      <c r="G7" t="s">
        <v>1279</v>
      </c>
    </row>
    <row r="8" spans="1:8" x14ac:dyDescent="0.25">
      <c r="A8">
        <v>201341</v>
      </c>
      <c r="B8">
        <v>601</v>
      </c>
      <c r="C8">
        <v>95507</v>
      </c>
      <c r="D8">
        <v>0.25627759999999999</v>
      </c>
      <c r="E8">
        <v>-99</v>
      </c>
      <c r="F8" t="s">
        <v>1279</v>
      </c>
      <c r="G8" t="s">
        <v>1279</v>
      </c>
    </row>
    <row r="9" spans="1:8" x14ac:dyDescent="0.25">
      <c r="A9">
        <v>201342</v>
      </c>
      <c r="B9">
        <v>600</v>
      </c>
      <c r="C9">
        <v>95507</v>
      </c>
      <c r="D9">
        <v>1.0314425599999999</v>
      </c>
      <c r="E9">
        <v>-99</v>
      </c>
      <c r="F9" t="s">
        <v>1279</v>
      </c>
      <c r="G9" t="s">
        <v>1279</v>
      </c>
    </row>
    <row r="10" spans="1:8" x14ac:dyDescent="0.25">
      <c r="A10">
        <v>201343</v>
      </c>
      <c r="B10">
        <v>390</v>
      </c>
      <c r="C10">
        <v>95507</v>
      </c>
      <c r="D10">
        <v>1.346544E-2</v>
      </c>
      <c r="E10">
        <v>-99</v>
      </c>
      <c r="F10" t="s">
        <v>1279</v>
      </c>
      <c r="G10" t="s">
        <v>1279</v>
      </c>
    </row>
    <row r="11" spans="1:8" x14ac:dyDescent="0.25">
      <c r="A11">
        <v>201344</v>
      </c>
      <c r="B11">
        <v>385</v>
      </c>
      <c r="C11">
        <v>95507</v>
      </c>
      <c r="D11">
        <v>0.20138320000000001</v>
      </c>
      <c r="E11">
        <v>-99</v>
      </c>
      <c r="F11" t="s">
        <v>1279</v>
      </c>
      <c r="G11" t="s">
        <v>1279</v>
      </c>
    </row>
    <row r="12" spans="1:8" x14ac:dyDescent="0.25">
      <c r="A12">
        <v>201345</v>
      </c>
      <c r="B12">
        <v>550</v>
      </c>
      <c r="C12">
        <v>95507</v>
      </c>
      <c r="D12">
        <v>1.133696E-2</v>
      </c>
      <c r="E12">
        <v>-99</v>
      </c>
      <c r="F12" t="s">
        <v>1279</v>
      </c>
      <c r="G12" t="s">
        <v>1279</v>
      </c>
    </row>
    <row r="13" spans="1:8" x14ac:dyDescent="0.25">
      <c r="A13">
        <v>201346</v>
      </c>
      <c r="B13">
        <v>551</v>
      </c>
      <c r="C13">
        <v>95507</v>
      </c>
      <c r="D13">
        <v>1.7003000000000001E-3</v>
      </c>
      <c r="E13">
        <v>-99</v>
      </c>
      <c r="F13" t="s">
        <v>1279</v>
      </c>
      <c r="G13" t="s">
        <v>1279</v>
      </c>
    </row>
    <row r="14" spans="1:8" x14ac:dyDescent="0.25">
      <c r="A14">
        <v>201347</v>
      </c>
      <c r="B14">
        <v>387</v>
      </c>
      <c r="C14">
        <v>95507</v>
      </c>
      <c r="D14">
        <v>3.0359000000000007E-3</v>
      </c>
      <c r="E14">
        <v>-99</v>
      </c>
      <c r="F14" t="s">
        <v>1279</v>
      </c>
      <c r="G14" t="s">
        <v>1279</v>
      </c>
    </row>
    <row r="15" spans="1:8" x14ac:dyDescent="0.25">
      <c r="A15">
        <v>201348</v>
      </c>
      <c r="B15">
        <v>152</v>
      </c>
      <c r="C15">
        <v>95507</v>
      </c>
      <c r="D15">
        <v>5.6495999999999998E-4</v>
      </c>
      <c r="E15">
        <v>-99</v>
      </c>
      <c r="F15" t="s">
        <v>1279</v>
      </c>
      <c r="G15" t="s">
        <v>1279</v>
      </c>
    </row>
    <row r="16" spans="1:8" x14ac:dyDescent="0.25">
      <c r="A16">
        <v>201349</v>
      </c>
      <c r="B16">
        <v>122</v>
      </c>
      <c r="C16">
        <v>95507</v>
      </c>
      <c r="D16">
        <v>0.28700720000000002</v>
      </c>
      <c r="E16">
        <v>-99</v>
      </c>
      <c r="F16" t="s">
        <v>1279</v>
      </c>
      <c r="G16" t="s">
        <v>1279</v>
      </c>
    </row>
    <row r="17" spans="1:7" x14ac:dyDescent="0.25">
      <c r="A17">
        <v>201350</v>
      </c>
      <c r="B17">
        <v>531</v>
      </c>
      <c r="C17">
        <v>95507</v>
      </c>
      <c r="D17">
        <v>1.939072E-2</v>
      </c>
      <c r="E17">
        <v>-99</v>
      </c>
      <c r="F17" t="s">
        <v>1279</v>
      </c>
      <c r="G17" t="s">
        <v>1279</v>
      </c>
    </row>
    <row r="18" spans="1:7" x14ac:dyDescent="0.25">
      <c r="A18">
        <v>201351</v>
      </c>
      <c r="B18">
        <v>442</v>
      </c>
      <c r="C18">
        <v>95507</v>
      </c>
      <c r="D18">
        <v>2.76608016</v>
      </c>
      <c r="E18">
        <v>-99</v>
      </c>
      <c r="F18" t="s">
        <v>1279</v>
      </c>
      <c r="G18" t="s">
        <v>1279</v>
      </c>
    </row>
    <row r="19" spans="1:7" x14ac:dyDescent="0.25">
      <c r="A19">
        <v>201352</v>
      </c>
      <c r="B19">
        <v>607</v>
      </c>
      <c r="C19">
        <v>95507</v>
      </c>
      <c r="D19">
        <v>3.3566747200000004</v>
      </c>
      <c r="E19">
        <v>-99</v>
      </c>
      <c r="F19" t="s">
        <v>1279</v>
      </c>
      <c r="G19" t="s">
        <v>1279</v>
      </c>
    </row>
    <row r="20" spans="1:7" x14ac:dyDescent="0.25">
      <c r="A20">
        <v>201353</v>
      </c>
      <c r="B20">
        <v>513</v>
      </c>
      <c r="C20">
        <v>95507</v>
      </c>
      <c r="D20">
        <v>1.17682486</v>
      </c>
      <c r="E20">
        <v>-99</v>
      </c>
      <c r="F20" t="s">
        <v>1279</v>
      </c>
      <c r="G20" t="s">
        <v>1279</v>
      </c>
    </row>
    <row r="21" spans="1:7" x14ac:dyDescent="0.25">
      <c r="A21">
        <v>201354</v>
      </c>
      <c r="B21">
        <v>595</v>
      </c>
      <c r="C21">
        <v>95507</v>
      </c>
      <c r="D21">
        <v>1.1473761</v>
      </c>
      <c r="E21">
        <v>-99</v>
      </c>
      <c r="F21" t="s">
        <v>1279</v>
      </c>
      <c r="G21" t="s">
        <v>1279</v>
      </c>
    </row>
    <row r="22" spans="1:7" x14ac:dyDescent="0.25">
      <c r="A22">
        <v>201355</v>
      </c>
      <c r="B22">
        <v>706</v>
      </c>
      <c r="C22">
        <v>95507</v>
      </c>
      <c r="D22">
        <v>2.08E-6</v>
      </c>
      <c r="E22">
        <v>-99</v>
      </c>
      <c r="F22" t="s">
        <v>1279</v>
      </c>
      <c r="G22" t="s">
        <v>1279</v>
      </c>
    </row>
    <row r="23" spans="1:7" x14ac:dyDescent="0.25">
      <c r="A23">
        <v>201356</v>
      </c>
      <c r="B23">
        <v>180</v>
      </c>
      <c r="C23">
        <v>95507</v>
      </c>
      <c r="D23">
        <v>6.5183999999999999E-4</v>
      </c>
      <c r="E23">
        <v>-99</v>
      </c>
      <c r="F23" t="s">
        <v>1279</v>
      </c>
      <c r="G23" t="s">
        <v>1279</v>
      </c>
    </row>
    <row r="24" spans="1:7" x14ac:dyDescent="0.25">
      <c r="A24">
        <v>201357</v>
      </c>
      <c r="B24">
        <v>3051</v>
      </c>
      <c r="C24">
        <v>95507</v>
      </c>
      <c r="D24">
        <v>4.8599999999999995E-5</v>
      </c>
      <c r="E24">
        <v>-99</v>
      </c>
      <c r="F24" t="s">
        <v>1279</v>
      </c>
      <c r="G24" t="s">
        <v>1279</v>
      </c>
    </row>
    <row r="25" spans="1:7" x14ac:dyDescent="0.25">
      <c r="A25">
        <v>201358</v>
      </c>
      <c r="B25">
        <v>3052</v>
      </c>
      <c r="C25">
        <v>95507</v>
      </c>
      <c r="D25">
        <v>6.3700000000000003E-5</v>
      </c>
      <c r="E25">
        <v>-99</v>
      </c>
      <c r="F25" t="s">
        <v>1279</v>
      </c>
      <c r="G25" t="s">
        <v>1279</v>
      </c>
    </row>
    <row r="26" spans="1:7" x14ac:dyDescent="0.25">
      <c r="A26">
        <v>201359</v>
      </c>
      <c r="B26">
        <v>935</v>
      </c>
      <c r="C26">
        <v>95507</v>
      </c>
      <c r="D26">
        <v>2.1000000000000002E-5</v>
      </c>
      <c r="E26">
        <v>-99</v>
      </c>
      <c r="F26" t="s">
        <v>1279</v>
      </c>
      <c r="G26" t="s">
        <v>1279</v>
      </c>
    </row>
    <row r="27" spans="1:7" x14ac:dyDescent="0.25">
      <c r="A27">
        <v>201360</v>
      </c>
      <c r="B27">
        <v>3061</v>
      </c>
      <c r="C27">
        <v>95507</v>
      </c>
      <c r="D27">
        <v>2.1000000000000002E-5</v>
      </c>
      <c r="E27">
        <v>-99</v>
      </c>
      <c r="F27" t="s">
        <v>1279</v>
      </c>
      <c r="G27" t="s">
        <v>1279</v>
      </c>
    </row>
    <row r="28" spans="1:7" x14ac:dyDescent="0.25">
      <c r="A28">
        <v>201361</v>
      </c>
      <c r="B28">
        <v>396</v>
      </c>
      <c r="C28">
        <v>95507</v>
      </c>
      <c r="D28">
        <v>0.9566211200000001</v>
      </c>
      <c r="E28">
        <v>-99</v>
      </c>
      <c r="F28" t="s">
        <v>1279</v>
      </c>
      <c r="G28" t="s">
        <v>1279</v>
      </c>
    </row>
    <row r="29" spans="1:7" x14ac:dyDescent="0.25">
      <c r="A29">
        <v>201362</v>
      </c>
      <c r="B29">
        <v>682</v>
      </c>
      <c r="C29">
        <v>95507</v>
      </c>
      <c r="D29">
        <v>7.6682559999999997E-2</v>
      </c>
      <c r="E29">
        <v>-99</v>
      </c>
      <c r="F29" t="s">
        <v>1279</v>
      </c>
      <c r="G29" t="s">
        <v>1279</v>
      </c>
    </row>
    <row r="30" spans="1:7" x14ac:dyDescent="0.25">
      <c r="A30">
        <v>201363</v>
      </c>
      <c r="B30">
        <v>395</v>
      </c>
      <c r="C30">
        <v>95507</v>
      </c>
      <c r="D30">
        <v>1.5378879999999999E-2</v>
      </c>
      <c r="E30">
        <v>-99</v>
      </c>
      <c r="F30" t="s">
        <v>1279</v>
      </c>
      <c r="G30" t="s">
        <v>1279</v>
      </c>
    </row>
    <row r="31" spans="1:7" x14ac:dyDescent="0.25">
      <c r="A31">
        <v>201364</v>
      </c>
      <c r="B31">
        <v>680</v>
      </c>
      <c r="C31">
        <v>95507</v>
      </c>
      <c r="D31">
        <v>2.2223608800000001</v>
      </c>
      <c r="E31">
        <v>-99</v>
      </c>
      <c r="F31" t="s">
        <v>1279</v>
      </c>
      <c r="G31" t="s">
        <v>1279</v>
      </c>
    </row>
    <row r="32" spans="1:7" x14ac:dyDescent="0.25">
      <c r="A32">
        <v>201365</v>
      </c>
      <c r="B32">
        <v>455</v>
      </c>
      <c r="C32">
        <v>95507</v>
      </c>
      <c r="D32">
        <v>0.59833221999999997</v>
      </c>
      <c r="E32">
        <v>-99</v>
      </c>
      <c r="F32" t="s">
        <v>1279</v>
      </c>
      <c r="G32" t="s">
        <v>1279</v>
      </c>
    </row>
    <row r="33" spans="1:7" x14ac:dyDescent="0.25">
      <c r="A33">
        <v>201366</v>
      </c>
      <c r="B33">
        <v>482</v>
      </c>
      <c r="C33">
        <v>95507</v>
      </c>
      <c r="D33">
        <v>1.997552E-2</v>
      </c>
      <c r="E33">
        <v>-99</v>
      </c>
      <c r="F33" t="s">
        <v>1279</v>
      </c>
      <c r="G33" t="s">
        <v>1279</v>
      </c>
    </row>
    <row r="34" spans="1:7" x14ac:dyDescent="0.25">
      <c r="A34">
        <v>201367</v>
      </c>
      <c r="B34">
        <v>406</v>
      </c>
      <c r="C34">
        <v>95507</v>
      </c>
      <c r="D34">
        <v>0.64811856000000001</v>
      </c>
      <c r="E34">
        <v>-99</v>
      </c>
      <c r="F34" t="s">
        <v>1279</v>
      </c>
      <c r="G34" t="s">
        <v>1279</v>
      </c>
    </row>
    <row r="35" spans="1:7" x14ac:dyDescent="0.25">
      <c r="A35">
        <v>201368</v>
      </c>
      <c r="B35">
        <v>432</v>
      </c>
      <c r="C35">
        <v>95507</v>
      </c>
      <c r="D35">
        <v>2.8149800000000003E-3</v>
      </c>
      <c r="E35">
        <v>-99</v>
      </c>
      <c r="F35" t="s">
        <v>1279</v>
      </c>
      <c r="G35" t="s">
        <v>1279</v>
      </c>
    </row>
    <row r="36" spans="1:7" x14ac:dyDescent="0.25">
      <c r="A36">
        <v>201369</v>
      </c>
      <c r="B36">
        <v>707</v>
      </c>
      <c r="C36">
        <v>95507</v>
      </c>
      <c r="D36">
        <v>1.0354400000000001E-2</v>
      </c>
      <c r="E36">
        <v>-99</v>
      </c>
      <c r="F36" t="s">
        <v>1279</v>
      </c>
      <c r="G36" t="s">
        <v>1279</v>
      </c>
    </row>
    <row r="37" spans="1:7" x14ac:dyDescent="0.25">
      <c r="A37">
        <v>201370</v>
      </c>
      <c r="B37">
        <v>280</v>
      </c>
      <c r="C37">
        <v>95507</v>
      </c>
      <c r="D37">
        <v>2.74866E-3</v>
      </c>
      <c r="E37">
        <v>-99</v>
      </c>
      <c r="F37" t="s">
        <v>1279</v>
      </c>
      <c r="G37" t="s">
        <v>1279</v>
      </c>
    </row>
    <row r="38" spans="1:7" x14ac:dyDescent="0.25">
      <c r="A38">
        <v>201371</v>
      </c>
      <c r="B38">
        <v>1903</v>
      </c>
      <c r="C38">
        <v>95507</v>
      </c>
      <c r="D38">
        <v>2.6530000000000005E-4</v>
      </c>
      <c r="E38">
        <v>-99</v>
      </c>
      <c r="F38" t="s">
        <v>1279</v>
      </c>
      <c r="G38" t="s">
        <v>1279</v>
      </c>
    </row>
    <row r="39" spans="1:7" x14ac:dyDescent="0.25">
      <c r="A39">
        <v>201372</v>
      </c>
      <c r="B39">
        <v>684</v>
      </c>
      <c r="C39">
        <v>95507</v>
      </c>
      <c r="D39">
        <v>8.2878399999999994E-3</v>
      </c>
      <c r="E39">
        <v>-99</v>
      </c>
      <c r="F39" t="s">
        <v>1279</v>
      </c>
      <c r="G39" t="s">
        <v>1279</v>
      </c>
    </row>
    <row r="40" spans="1:7" x14ac:dyDescent="0.25">
      <c r="A40">
        <v>201373</v>
      </c>
      <c r="B40">
        <v>2160</v>
      </c>
      <c r="C40">
        <v>95507</v>
      </c>
      <c r="D40">
        <v>0.76827014000000016</v>
      </c>
      <c r="E40">
        <v>-99</v>
      </c>
      <c r="F40" t="s">
        <v>1279</v>
      </c>
      <c r="G40" t="s">
        <v>1279</v>
      </c>
    </row>
    <row r="41" spans="1:7" x14ac:dyDescent="0.25">
      <c r="A41">
        <v>201374</v>
      </c>
      <c r="B41">
        <v>440</v>
      </c>
      <c r="C41">
        <v>95507</v>
      </c>
      <c r="D41">
        <v>7.1201000000000007E-3</v>
      </c>
      <c r="E41">
        <v>-99</v>
      </c>
      <c r="F41" t="s">
        <v>1279</v>
      </c>
      <c r="G41" t="s">
        <v>1279</v>
      </c>
    </row>
    <row r="42" spans="1:7" x14ac:dyDescent="0.25">
      <c r="A42">
        <v>201375</v>
      </c>
      <c r="B42">
        <v>674</v>
      </c>
      <c r="C42">
        <v>95507</v>
      </c>
      <c r="D42">
        <v>7.3819999999999995E-5</v>
      </c>
      <c r="E42">
        <v>-99</v>
      </c>
      <c r="F42" t="s">
        <v>1279</v>
      </c>
      <c r="G42" t="s">
        <v>1279</v>
      </c>
    </row>
    <row r="43" spans="1:7" x14ac:dyDescent="0.25">
      <c r="A43">
        <v>201376</v>
      </c>
      <c r="B43">
        <v>593</v>
      </c>
      <c r="C43">
        <v>95507</v>
      </c>
      <c r="D43">
        <v>0.47687876000000001</v>
      </c>
      <c r="E43">
        <v>-99</v>
      </c>
      <c r="F43" t="s">
        <v>1279</v>
      </c>
      <c r="G43" t="s">
        <v>1279</v>
      </c>
    </row>
    <row r="44" spans="1:7" x14ac:dyDescent="0.25">
      <c r="A44">
        <v>201377</v>
      </c>
      <c r="B44">
        <v>418</v>
      </c>
      <c r="C44">
        <v>95507</v>
      </c>
      <c r="D44">
        <v>5.7400000000000006E-5</v>
      </c>
      <c r="E44">
        <v>-99</v>
      </c>
      <c r="F44" t="s">
        <v>1279</v>
      </c>
      <c r="G44" t="s">
        <v>1279</v>
      </c>
    </row>
    <row r="45" spans="1:7" x14ac:dyDescent="0.25">
      <c r="A45">
        <v>201378</v>
      </c>
      <c r="B45">
        <v>465</v>
      </c>
      <c r="C45">
        <v>95507</v>
      </c>
      <c r="D45">
        <v>1.7199000000000003E-3</v>
      </c>
      <c r="E45">
        <v>-99</v>
      </c>
      <c r="F45" t="s">
        <v>1279</v>
      </c>
      <c r="G45" t="s">
        <v>1279</v>
      </c>
    </row>
    <row r="46" spans="1:7" x14ac:dyDescent="0.25">
      <c r="A46">
        <v>201379</v>
      </c>
      <c r="B46">
        <v>281</v>
      </c>
      <c r="C46">
        <v>95507</v>
      </c>
      <c r="D46">
        <v>27.120941640000002</v>
      </c>
      <c r="E46">
        <v>-99</v>
      </c>
      <c r="F46" t="s">
        <v>1279</v>
      </c>
      <c r="G46" t="s">
        <v>1279</v>
      </c>
    </row>
    <row r="47" spans="1:7" x14ac:dyDescent="0.25">
      <c r="A47">
        <v>201380</v>
      </c>
      <c r="B47">
        <v>536</v>
      </c>
      <c r="C47">
        <v>95507</v>
      </c>
      <c r="D47">
        <v>0.10075460000000003</v>
      </c>
      <c r="E47">
        <v>-99</v>
      </c>
      <c r="F47" t="s">
        <v>1279</v>
      </c>
      <c r="G47" t="s">
        <v>1279</v>
      </c>
    </row>
    <row r="48" spans="1:7" x14ac:dyDescent="0.25">
      <c r="A48">
        <v>201381</v>
      </c>
      <c r="B48">
        <v>539</v>
      </c>
      <c r="C48">
        <v>95507</v>
      </c>
      <c r="D48">
        <v>0.88139294000000001</v>
      </c>
      <c r="E48">
        <v>-99</v>
      </c>
      <c r="F48" t="s">
        <v>1279</v>
      </c>
      <c r="G48" t="s">
        <v>1279</v>
      </c>
    </row>
    <row r="49" spans="1:7" x14ac:dyDescent="0.25">
      <c r="A49">
        <v>201382</v>
      </c>
      <c r="B49">
        <v>687</v>
      </c>
      <c r="C49">
        <v>95507</v>
      </c>
      <c r="D49">
        <v>3.9839999999999993E-4</v>
      </c>
      <c r="E49">
        <v>-99</v>
      </c>
      <c r="F49" t="s">
        <v>1279</v>
      </c>
      <c r="G49" t="s">
        <v>1279</v>
      </c>
    </row>
    <row r="50" spans="1:7" x14ac:dyDescent="0.25">
      <c r="A50">
        <v>201383</v>
      </c>
      <c r="B50">
        <v>439</v>
      </c>
      <c r="C50">
        <v>95507</v>
      </c>
      <c r="D50">
        <v>2.7614599999999999E-3</v>
      </c>
      <c r="E50">
        <v>-99</v>
      </c>
      <c r="F50" t="s">
        <v>1279</v>
      </c>
      <c r="G50" t="s">
        <v>1279</v>
      </c>
    </row>
    <row r="51" spans="1:7" x14ac:dyDescent="0.25">
      <c r="A51">
        <v>201384</v>
      </c>
      <c r="B51">
        <v>750</v>
      </c>
      <c r="C51">
        <v>95507</v>
      </c>
      <c r="D51">
        <v>0.34062035999999996</v>
      </c>
      <c r="E51">
        <v>-99</v>
      </c>
      <c r="F51" t="s">
        <v>1279</v>
      </c>
      <c r="G51" t="s">
        <v>1279</v>
      </c>
    </row>
    <row r="52" spans="1:7" x14ac:dyDescent="0.25">
      <c r="A52">
        <v>201385</v>
      </c>
      <c r="B52">
        <v>401</v>
      </c>
      <c r="C52">
        <v>95507</v>
      </c>
      <c r="D52">
        <v>5.9975359999999991E-2</v>
      </c>
      <c r="E52">
        <v>-99</v>
      </c>
      <c r="F52" t="s">
        <v>1279</v>
      </c>
      <c r="G52" t="s">
        <v>1279</v>
      </c>
    </row>
    <row r="53" spans="1:7" x14ac:dyDescent="0.25">
      <c r="A53">
        <v>201386</v>
      </c>
      <c r="B53">
        <v>333</v>
      </c>
      <c r="C53">
        <v>95507</v>
      </c>
      <c r="D53">
        <v>5.8799999999999999E-5</v>
      </c>
      <c r="E53">
        <v>-99</v>
      </c>
      <c r="F53" t="s">
        <v>1279</v>
      </c>
      <c r="G53" t="s">
        <v>1279</v>
      </c>
    </row>
    <row r="54" spans="1:7" x14ac:dyDescent="0.25">
      <c r="A54">
        <v>201387</v>
      </c>
      <c r="B54">
        <v>661</v>
      </c>
      <c r="C54">
        <v>95507</v>
      </c>
      <c r="D54">
        <v>1.4594515999999997</v>
      </c>
      <c r="E54">
        <v>-99</v>
      </c>
      <c r="F54" t="s">
        <v>1279</v>
      </c>
      <c r="G54" t="s">
        <v>1279</v>
      </c>
    </row>
    <row r="55" spans="1:7" x14ac:dyDescent="0.25">
      <c r="A55">
        <v>201388</v>
      </c>
      <c r="B55">
        <v>3092</v>
      </c>
      <c r="C55">
        <v>95507</v>
      </c>
      <c r="D55">
        <v>4.1370000000000003E-4</v>
      </c>
      <c r="E55">
        <v>-99</v>
      </c>
      <c r="F55" t="s">
        <v>1279</v>
      </c>
      <c r="G55" t="s">
        <v>1279</v>
      </c>
    </row>
    <row r="56" spans="1:7" x14ac:dyDescent="0.25">
      <c r="A56">
        <v>201389</v>
      </c>
      <c r="B56">
        <v>3094</v>
      </c>
      <c r="C56">
        <v>95507</v>
      </c>
      <c r="D56">
        <v>5.0540000000000014E-4</v>
      </c>
      <c r="E56">
        <v>-99</v>
      </c>
      <c r="F56" t="s">
        <v>1279</v>
      </c>
      <c r="G56" t="s">
        <v>1279</v>
      </c>
    </row>
    <row r="57" spans="1:7" x14ac:dyDescent="0.25">
      <c r="A57">
        <v>201390</v>
      </c>
      <c r="B57">
        <v>3066</v>
      </c>
      <c r="C57">
        <v>95507</v>
      </c>
      <c r="D57">
        <v>1.0934E-3</v>
      </c>
      <c r="E57">
        <v>-99</v>
      </c>
      <c r="F57" t="s">
        <v>1279</v>
      </c>
      <c r="G57" t="s">
        <v>1279</v>
      </c>
    </row>
    <row r="58" spans="1:7" x14ac:dyDescent="0.25">
      <c r="A58">
        <v>201391</v>
      </c>
      <c r="B58">
        <v>3067</v>
      </c>
      <c r="C58">
        <v>95507</v>
      </c>
      <c r="D58">
        <v>8.5890000000000001E-4</v>
      </c>
      <c r="E58">
        <v>-99</v>
      </c>
      <c r="F58" t="s">
        <v>1279</v>
      </c>
      <c r="G58" t="s">
        <v>1279</v>
      </c>
    </row>
    <row r="59" spans="1:7" x14ac:dyDescent="0.25">
      <c r="A59">
        <v>201392</v>
      </c>
      <c r="B59">
        <v>3100</v>
      </c>
      <c r="C59">
        <v>95507</v>
      </c>
      <c r="D59">
        <v>1.2659500000000002E-2</v>
      </c>
      <c r="E59">
        <v>-99</v>
      </c>
      <c r="F59" t="s">
        <v>1279</v>
      </c>
      <c r="G59" t="s">
        <v>1279</v>
      </c>
    </row>
    <row r="60" spans="1:7" x14ac:dyDescent="0.25">
      <c r="A60">
        <v>201393</v>
      </c>
      <c r="B60">
        <v>3071</v>
      </c>
      <c r="C60">
        <v>95507</v>
      </c>
      <c r="D60">
        <v>5.1170000000000002E-4</v>
      </c>
      <c r="E60">
        <v>-99</v>
      </c>
      <c r="F60" t="s">
        <v>1279</v>
      </c>
      <c r="G60" t="s">
        <v>1279</v>
      </c>
    </row>
    <row r="61" spans="1:7" x14ac:dyDescent="0.25">
      <c r="A61">
        <v>201394</v>
      </c>
      <c r="B61">
        <v>3072</v>
      </c>
      <c r="C61">
        <v>95507</v>
      </c>
      <c r="D61">
        <v>1.1999999999999999E-5</v>
      </c>
      <c r="E61">
        <v>-99</v>
      </c>
      <c r="F61" t="s">
        <v>1279</v>
      </c>
      <c r="G61" t="s">
        <v>1279</v>
      </c>
    </row>
    <row r="62" spans="1:7" x14ac:dyDescent="0.25">
      <c r="A62">
        <v>201395</v>
      </c>
      <c r="B62">
        <v>3073</v>
      </c>
      <c r="C62">
        <v>95507</v>
      </c>
      <c r="D62">
        <v>3.5323200000000003E-3</v>
      </c>
      <c r="E62">
        <v>-99</v>
      </c>
      <c r="F62" t="s">
        <v>1279</v>
      </c>
      <c r="G62" t="s">
        <v>1279</v>
      </c>
    </row>
    <row r="63" spans="1:7" x14ac:dyDescent="0.25">
      <c r="A63">
        <v>201396</v>
      </c>
      <c r="B63">
        <v>3074</v>
      </c>
      <c r="C63">
        <v>95507</v>
      </c>
      <c r="D63">
        <v>1.9257000000000002E-3</v>
      </c>
      <c r="E63">
        <v>-99</v>
      </c>
      <c r="F63" t="s">
        <v>1279</v>
      </c>
      <c r="G63" t="s">
        <v>1279</v>
      </c>
    </row>
    <row r="64" spans="1:7" x14ac:dyDescent="0.25">
      <c r="A64">
        <v>201397</v>
      </c>
      <c r="B64">
        <v>3117</v>
      </c>
      <c r="C64">
        <v>95507</v>
      </c>
      <c r="D64">
        <v>1.372E-4</v>
      </c>
      <c r="E64">
        <v>-99</v>
      </c>
      <c r="F64" t="s">
        <v>1279</v>
      </c>
      <c r="G64" t="s">
        <v>1279</v>
      </c>
    </row>
    <row r="65" spans="1:7" x14ac:dyDescent="0.25">
      <c r="A65">
        <v>201398</v>
      </c>
      <c r="B65">
        <v>3120</v>
      </c>
      <c r="C65">
        <v>95507</v>
      </c>
      <c r="D65">
        <v>6.4800000000000003E-5</v>
      </c>
      <c r="E65">
        <v>-99</v>
      </c>
      <c r="F65" t="s">
        <v>1279</v>
      </c>
      <c r="G65" t="s">
        <v>1279</v>
      </c>
    </row>
    <row r="66" spans="1:7" x14ac:dyDescent="0.25">
      <c r="A66">
        <v>201399</v>
      </c>
      <c r="B66">
        <v>3056</v>
      </c>
      <c r="C66">
        <v>95507</v>
      </c>
      <c r="D66">
        <v>4.3537920000000001E-2</v>
      </c>
      <c r="E66">
        <v>-99</v>
      </c>
      <c r="F66" t="s">
        <v>1279</v>
      </c>
      <c r="G66" t="s">
        <v>1279</v>
      </c>
    </row>
    <row r="67" spans="1:7" x14ac:dyDescent="0.25">
      <c r="A67">
        <v>201400</v>
      </c>
      <c r="B67">
        <v>3138</v>
      </c>
      <c r="C67">
        <v>95507</v>
      </c>
      <c r="D67">
        <v>1.3853000000000003E-3</v>
      </c>
      <c r="E67">
        <v>-99</v>
      </c>
      <c r="F67" t="s">
        <v>1279</v>
      </c>
      <c r="G67" t="s">
        <v>1279</v>
      </c>
    </row>
    <row r="68" spans="1:7" x14ac:dyDescent="0.25">
      <c r="A68">
        <v>201401</v>
      </c>
      <c r="B68">
        <v>2953</v>
      </c>
      <c r="C68">
        <v>95507</v>
      </c>
      <c r="D68">
        <v>3.8500000000000003E-4</v>
      </c>
      <c r="E68">
        <v>-99</v>
      </c>
      <c r="F68" t="s">
        <v>1279</v>
      </c>
      <c r="G68" t="s">
        <v>1279</v>
      </c>
    </row>
    <row r="69" spans="1:7" x14ac:dyDescent="0.25">
      <c r="A69">
        <v>201402</v>
      </c>
      <c r="B69">
        <v>3143</v>
      </c>
      <c r="C69">
        <v>95507</v>
      </c>
      <c r="D69">
        <v>1.7032E-3</v>
      </c>
      <c r="E69">
        <v>-99</v>
      </c>
      <c r="F69" t="s">
        <v>1279</v>
      </c>
      <c r="G69" t="s">
        <v>1279</v>
      </c>
    </row>
    <row r="70" spans="1:7" x14ac:dyDescent="0.25">
      <c r="A70">
        <v>201403</v>
      </c>
      <c r="B70">
        <v>2338</v>
      </c>
      <c r="C70">
        <v>95507</v>
      </c>
      <c r="D70">
        <v>7.24144E-3</v>
      </c>
      <c r="E70">
        <v>-99</v>
      </c>
      <c r="F70" t="s">
        <v>1279</v>
      </c>
      <c r="G70" t="s">
        <v>1279</v>
      </c>
    </row>
    <row r="71" spans="1:7" x14ac:dyDescent="0.25">
      <c r="A71">
        <v>201404</v>
      </c>
      <c r="B71">
        <v>3146</v>
      </c>
      <c r="C71">
        <v>95507</v>
      </c>
      <c r="D71">
        <v>1.0344E-3</v>
      </c>
      <c r="E71">
        <v>-99</v>
      </c>
      <c r="F71" t="s">
        <v>1279</v>
      </c>
      <c r="G71" t="s">
        <v>1279</v>
      </c>
    </row>
    <row r="72" spans="1:7" x14ac:dyDescent="0.25">
      <c r="A72">
        <v>201405</v>
      </c>
      <c r="B72">
        <v>3148</v>
      </c>
      <c r="C72">
        <v>95507</v>
      </c>
      <c r="D72">
        <v>2.1856000000000002E-3</v>
      </c>
      <c r="E72">
        <v>-99</v>
      </c>
      <c r="F72" t="s">
        <v>1279</v>
      </c>
      <c r="G72" t="s">
        <v>1279</v>
      </c>
    </row>
    <row r="73" spans="1:7" x14ac:dyDescent="0.25">
      <c r="A73">
        <v>201406</v>
      </c>
      <c r="B73">
        <v>3058</v>
      </c>
      <c r="C73">
        <v>95507</v>
      </c>
      <c r="D73">
        <v>8.3999999999999992E-6</v>
      </c>
      <c r="E73">
        <v>-99</v>
      </c>
      <c r="F73" t="s">
        <v>1279</v>
      </c>
      <c r="G73" t="s">
        <v>1279</v>
      </c>
    </row>
    <row r="74" spans="1:7" x14ac:dyDescent="0.25">
      <c r="A74">
        <v>201407</v>
      </c>
      <c r="B74">
        <v>3153</v>
      </c>
      <c r="C74">
        <v>95507</v>
      </c>
      <c r="D74">
        <v>5.4230999999999993E-3</v>
      </c>
      <c r="E74">
        <v>-99</v>
      </c>
      <c r="F74" t="s">
        <v>1279</v>
      </c>
      <c r="G74" t="s">
        <v>1279</v>
      </c>
    </row>
    <row r="75" spans="1:7" x14ac:dyDescent="0.25">
      <c r="A75">
        <v>201408</v>
      </c>
      <c r="B75">
        <v>1887</v>
      </c>
      <c r="C75">
        <v>95507</v>
      </c>
      <c r="D75">
        <v>4.4533759999999999E-2</v>
      </c>
      <c r="E75">
        <v>-99</v>
      </c>
      <c r="F75" t="s">
        <v>1279</v>
      </c>
      <c r="G75" t="s">
        <v>1279</v>
      </c>
    </row>
    <row r="76" spans="1:7" x14ac:dyDescent="0.25">
      <c r="A76">
        <v>201409</v>
      </c>
      <c r="B76">
        <v>3159</v>
      </c>
      <c r="C76">
        <v>95507</v>
      </c>
      <c r="D76">
        <v>6.6080000000000012E-4</v>
      </c>
      <c r="E76">
        <v>-99</v>
      </c>
      <c r="F76" t="s">
        <v>1279</v>
      </c>
      <c r="G76" t="s">
        <v>1279</v>
      </c>
    </row>
    <row r="77" spans="1:7" x14ac:dyDescent="0.25">
      <c r="A77">
        <v>201410</v>
      </c>
      <c r="B77">
        <v>3162</v>
      </c>
      <c r="C77">
        <v>95507</v>
      </c>
      <c r="D77">
        <v>2.0349000000000005E-3</v>
      </c>
      <c r="E77">
        <v>-99</v>
      </c>
      <c r="F77" t="s">
        <v>1279</v>
      </c>
      <c r="G77" t="s">
        <v>1279</v>
      </c>
    </row>
    <row r="78" spans="1:7" x14ac:dyDescent="0.25">
      <c r="A78">
        <v>201411</v>
      </c>
      <c r="B78">
        <v>3165</v>
      </c>
      <c r="C78">
        <v>95507</v>
      </c>
      <c r="D78">
        <v>1.0304000000000002E-2</v>
      </c>
      <c r="E78">
        <v>-99</v>
      </c>
      <c r="F78" t="s">
        <v>1279</v>
      </c>
      <c r="G78" t="s">
        <v>1279</v>
      </c>
    </row>
    <row r="79" spans="1:7" x14ac:dyDescent="0.25">
      <c r="A79">
        <v>201412</v>
      </c>
      <c r="B79">
        <v>3168</v>
      </c>
      <c r="C79">
        <v>95507</v>
      </c>
      <c r="D79">
        <v>1.435904E-2</v>
      </c>
      <c r="E79">
        <v>-99</v>
      </c>
      <c r="F79" t="s">
        <v>1279</v>
      </c>
      <c r="G79" t="s">
        <v>1279</v>
      </c>
    </row>
    <row r="80" spans="1:7" x14ac:dyDescent="0.25">
      <c r="A80">
        <v>201413</v>
      </c>
      <c r="B80">
        <v>3175</v>
      </c>
      <c r="C80">
        <v>95507</v>
      </c>
      <c r="D80">
        <v>1.11336E-2</v>
      </c>
      <c r="E80">
        <v>-99</v>
      </c>
      <c r="F80" t="s">
        <v>1279</v>
      </c>
      <c r="G80" t="s">
        <v>1279</v>
      </c>
    </row>
    <row r="81" spans="1:7" x14ac:dyDescent="0.25">
      <c r="A81">
        <v>201414</v>
      </c>
      <c r="B81">
        <v>507</v>
      </c>
      <c r="C81">
        <v>95507</v>
      </c>
      <c r="D81">
        <v>2.4775652799999999</v>
      </c>
      <c r="E81">
        <v>-99</v>
      </c>
      <c r="F81" t="s">
        <v>1279</v>
      </c>
      <c r="G81" t="s">
        <v>1279</v>
      </c>
    </row>
    <row r="82" spans="1:7" x14ac:dyDescent="0.25">
      <c r="A82">
        <v>201415</v>
      </c>
      <c r="B82">
        <v>717</v>
      </c>
      <c r="C82">
        <v>95507</v>
      </c>
      <c r="D82">
        <v>2.2901570599999999</v>
      </c>
      <c r="E82">
        <v>-99</v>
      </c>
      <c r="F82" t="s">
        <v>1279</v>
      </c>
      <c r="G82" t="s">
        <v>1279</v>
      </c>
    </row>
    <row r="83" spans="1:7" x14ac:dyDescent="0.25">
      <c r="A83">
        <v>201416</v>
      </c>
      <c r="B83">
        <v>449</v>
      </c>
      <c r="C83">
        <v>95507</v>
      </c>
      <c r="D83">
        <v>0.59873184000000002</v>
      </c>
      <c r="E83">
        <v>-99</v>
      </c>
      <c r="F83" t="s">
        <v>1279</v>
      </c>
      <c r="G83" t="s">
        <v>1279</v>
      </c>
    </row>
    <row r="84" spans="1:7" x14ac:dyDescent="0.25">
      <c r="A84">
        <v>201417</v>
      </c>
      <c r="B84">
        <v>698</v>
      </c>
      <c r="C84">
        <v>95507</v>
      </c>
      <c r="D84">
        <v>3.8850000000000001E-4</v>
      </c>
      <c r="E84">
        <v>-99</v>
      </c>
      <c r="F84" t="s">
        <v>1279</v>
      </c>
      <c r="G84" t="s">
        <v>1279</v>
      </c>
    </row>
    <row r="85" spans="1:7" x14ac:dyDescent="0.25">
      <c r="A85">
        <v>201418</v>
      </c>
      <c r="B85">
        <v>663</v>
      </c>
      <c r="C85">
        <v>95507</v>
      </c>
      <c r="D85">
        <v>3.9160200000000001E-3</v>
      </c>
      <c r="E85">
        <v>-99</v>
      </c>
      <c r="F85" t="s">
        <v>1279</v>
      </c>
      <c r="G85" t="s">
        <v>1279</v>
      </c>
    </row>
    <row r="86" spans="1:7" x14ac:dyDescent="0.25">
      <c r="A86">
        <v>201419</v>
      </c>
      <c r="B86">
        <v>301</v>
      </c>
      <c r="C86">
        <v>95507</v>
      </c>
      <c r="D86">
        <v>1.8592000000000001E-4</v>
      </c>
      <c r="E86">
        <v>-99</v>
      </c>
      <c r="F86" t="s">
        <v>1279</v>
      </c>
      <c r="G86" t="s">
        <v>1279</v>
      </c>
    </row>
    <row r="87" spans="1:7" x14ac:dyDescent="0.25">
      <c r="A87">
        <v>201420</v>
      </c>
      <c r="B87">
        <v>136</v>
      </c>
      <c r="C87">
        <v>95507</v>
      </c>
      <c r="D87">
        <v>0.32903056000000003</v>
      </c>
      <c r="E87">
        <v>-99</v>
      </c>
      <c r="F87" t="s">
        <v>1279</v>
      </c>
      <c r="G87" t="s">
        <v>1279</v>
      </c>
    </row>
    <row r="88" spans="1:7" x14ac:dyDescent="0.25">
      <c r="A88">
        <v>201421</v>
      </c>
      <c r="B88">
        <v>417</v>
      </c>
      <c r="C88">
        <v>95507</v>
      </c>
      <c r="D88">
        <v>0.32866859999999998</v>
      </c>
      <c r="E88">
        <v>-99</v>
      </c>
      <c r="F88" t="s">
        <v>1279</v>
      </c>
      <c r="G88" t="s">
        <v>1279</v>
      </c>
    </row>
    <row r="89" spans="1:7" x14ac:dyDescent="0.25">
      <c r="A89">
        <v>201422</v>
      </c>
      <c r="B89">
        <v>618</v>
      </c>
      <c r="C89">
        <v>95507</v>
      </c>
      <c r="D89">
        <v>1.2414079999999999E-2</v>
      </c>
      <c r="E89">
        <v>-99</v>
      </c>
      <c r="F89" t="s">
        <v>1279</v>
      </c>
      <c r="G89" t="s">
        <v>1279</v>
      </c>
    </row>
    <row r="90" spans="1:7" x14ac:dyDescent="0.25">
      <c r="A90">
        <v>201423</v>
      </c>
      <c r="B90">
        <v>392</v>
      </c>
      <c r="C90">
        <v>95507</v>
      </c>
      <c r="D90">
        <v>9.3859500000000012E-2</v>
      </c>
      <c r="E90">
        <v>-99</v>
      </c>
      <c r="F90" t="s">
        <v>1279</v>
      </c>
      <c r="G90" t="s">
        <v>1279</v>
      </c>
    </row>
    <row r="91" spans="1:7" x14ac:dyDescent="0.25">
      <c r="A91">
        <v>201424</v>
      </c>
      <c r="B91">
        <v>398</v>
      </c>
      <c r="C91">
        <v>95507</v>
      </c>
      <c r="D91">
        <v>8.3720000000000008E-4</v>
      </c>
      <c r="E91">
        <v>-99</v>
      </c>
      <c r="F91" t="s">
        <v>1279</v>
      </c>
      <c r="G91" t="s">
        <v>1279</v>
      </c>
    </row>
    <row r="92" spans="1:7" x14ac:dyDescent="0.25">
      <c r="A92">
        <v>201425</v>
      </c>
      <c r="B92">
        <v>310</v>
      </c>
      <c r="C92">
        <v>95507</v>
      </c>
      <c r="D92">
        <v>1.25433968</v>
      </c>
      <c r="E92">
        <v>-99</v>
      </c>
      <c r="F92" t="s">
        <v>1279</v>
      </c>
      <c r="G92" t="s">
        <v>1279</v>
      </c>
    </row>
    <row r="93" spans="1:7" x14ac:dyDescent="0.25">
      <c r="A93">
        <v>201426</v>
      </c>
      <c r="B93">
        <v>167</v>
      </c>
      <c r="C93">
        <v>95507</v>
      </c>
      <c r="D93">
        <v>2.8092000000000004E-4</v>
      </c>
      <c r="E93">
        <v>-99</v>
      </c>
      <c r="F93" t="s">
        <v>1279</v>
      </c>
      <c r="G93" t="s">
        <v>1279</v>
      </c>
    </row>
    <row r="94" spans="1:7" x14ac:dyDescent="0.25">
      <c r="A94">
        <v>201427</v>
      </c>
      <c r="B94">
        <v>768</v>
      </c>
      <c r="C94">
        <v>95507</v>
      </c>
      <c r="D94">
        <v>2.7416920000000001E-2</v>
      </c>
      <c r="E94">
        <v>-99</v>
      </c>
      <c r="F94" t="s">
        <v>1279</v>
      </c>
      <c r="G94" t="s">
        <v>1279</v>
      </c>
    </row>
    <row r="95" spans="1:7" x14ac:dyDescent="0.25">
      <c r="A95">
        <v>201428</v>
      </c>
      <c r="B95">
        <v>85</v>
      </c>
      <c r="C95">
        <v>95507</v>
      </c>
      <c r="D95">
        <v>6.1686600000000003E-3</v>
      </c>
      <c r="E95">
        <v>-99</v>
      </c>
      <c r="F95" t="s">
        <v>1279</v>
      </c>
      <c r="G95" t="s">
        <v>1279</v>
      </c>
    </row>
    <row r="96" spans="1:7" x14ac:dyDescent="0.25">
      <c r="A96">
        <v>201429</v>
      </c>
      <c r="B96">
        <v>508</v>
      </c>
      <c r="C96">
        <v>95507</v>
      </c>
      <c r="D96">
        <v>1.346544E-2</v>
      </c>
      <c r="E96">
        <v>-99</v>
      </c>
      <c r="F96" t="s">
        <v>1279</v>
      </c>
      <c r="G96" t="s">
        <v>1279</v>
      </c>
    </row>
    <row r="97" spans="1:7" x14ac:dyDescent="0.25">
      <c r="A97">
        <v>201430</v>
      </c>
      <c r="B97">
        <v>2105</v>
      </c>
      <c r="C97">
        <v>95507</v>
      </c>
      <c r="D97">
        <v>3.7800000000000004E-5</v>
      </c>
      <c r="E97">
        <v>-99</v>
      </c>
      <c r="F97" t="s">
        <v>1279</v>
      </c>
      <c r="G97" t="s">
        <v>1279</v>
      </c>
    </row>
    <row r="98" spans="1:7" x14ac:dyDescent="0.25">
      <c r="A98">
        <v>201431</v>
      </c>
      <c r="B98">
        <v>467</v>
      </c>
      <c r="C98">
        <v>95507</v>
      </c>
      <c r="D98">
        <v>5.6199680000000002E-2</v>
      </c>
      <c r="E98">
        <v>-99</v>
      </c>
      <c r="F98" t="s">
        <v>1279</v>
      </c>
      <c r="G98" t="s">
        <v>1279</v>
      </c>
    </row>
    <row r="99" spans="1:7" x14ac:dyDescent="0.25">
      <c r="A99">
        <v>201432</v>
      </c>
      <c r="B99">
        <v>642</v>
      </c>
      <c r="C99">
        <v>95507</v>
      </c>
      <c r="D99">
        <v>6.6427000000000005E-3</v>
      </c>
      <c r="E99">
        <v>-99</v>
      </c>
      <c r="F99" t="s">
        <v>1279</v>
      </c>
      <c r="G99" t="s">
        <v>1279</v>
      </c>
    </row>
    <row r="100" spans="1:7" x14ac:dyDescent="0.25">
      <c r="A100">
        <v>201433</v>
      </c>
      <c r="B100">
        <v>773</v>
      </c>
      <c r="C100">
        <v>95507</v>
      </c>
      <c r="D100">
        <v>1.3916060000000003E-2</v>
      </c>
      <c r="E100">
        <v>-99</v>
      </c>
      <c r="F100" t="s">
        <v>1279</v>
      </c>
      <c r="G100" t="s">
        <v>1279</v>
      </c>
    </row>
    <row r="101" spans="1:7" x14ac:dyDescent="0.25">
      <c r="A101">
        <v>201434</v>
      </c>
      <c r="B101">
        <v>287</v>
      </c>
      <c r="C101">
        <v>95507</v>
      </c>
      <c r="D101">
        <v>0.22495693999999999</v>
      </c>
      <c r="E101">
        <v>-99</v>
      </c>
      <c r="F101" t="s">
        <v>1279</v>
      </c>
      <c r="G101" t="s">
        <v>1279</v>
      </c>
    </row>
    <row r="102" spans="1:7" x14ac:dyDescent="0.25">
      <c r="A102">
        <v>201435</v>
      </c>
      <c r="B102">
        <v>478</v>
      </c>
      <c r="C102">
        <v>95507</v>
      </c>
      <c r="D102">
        <v>9.0491599999999991E-2</v>
      </c>
      <c r="E102">
        <v>-99</v>
      </c>
      <c r="F102" t="s">
        <v>1279</v>
      </c>
      <c r="G102" t="s">
        <v>1279</v>
      </c>
    </row>
    <row r="103" spans="1:7" x14ac:dyDescent="0.25">
      <c r="A103">
        <v>201436</v>
      </c>
      <c r="B103">
        <v>541</v>
      </c>
      <c r="C103">
        <v>95507</v>
      </c>
      <c r="D103">
        <v>0.12028700000000001</v>
      </c>
      <c r="E103">
        <v>-99</v>
      </c>
      <c r="F103" t="s">
        <v>1279</v>
      </c>
      <c r="G103" t="s">
        <v>1279</v>
      </c>
    </row>
    <row r="104" spans="1:7" x14ac:dyDescent="0.25">
      <c r="A104">
        <v>201437</v>
      </c>
      <c r="B104">
        <v>652</v>
      </c>
      <c r="C104">
        <v>95507</v>
      </c>
      <c r="D104">
        <v>9.4220000000000003E-4</v>
      </c>
      <c r="E104">
        <v>-99</v>
      </c>
      <c r="F104" t="s">
        <v>1279</v>
      </c>
      <c r="G104" t="s">
        <v>1279</v>
      </c>
    </row>
    <row r="105" spans="1:7" x14ac:dyDescent="0.25">
      <c r="A105">
        <v>201438</v>
      </c>
      <c r="B105">
        <v>403</v>
      </c>
      <c r="C105">
        <v>95507</v>
      </c>
      <c r="D105">
        <v>1.2229000000000001E-3</v>
      </c>
      <c r="E105">
        <v>-99</v>
      </c>
      <c r="F105" t="s">
        <v>1279</v>
      </c>
      <c r="G105" t="s">
        <v>1279</v>
      </c>
    </row>
    <row r="106" spans="1:7" x14ac:dyDescent="0.25">
      <c r="A106">
        <v>201439</v>
      </c>
      <c r="B106">
        <v>3054</v>
      </c>
      <c r="C106">
        <v>95507</v>
      </c>
      <c r="D106">
        <v>5.1264000000000006E-3</v>
      </c>
      <c r="E106">
        <v>-99</v>
      </c>
      <c r="F106" t="s">
        <v>1279</v>
      </c>
      <c r="G106" t="s">
        <v>1279</v>
      </c>
    </row>
    <row r="107" spans="1:7" x14ac:dyDescent="0.25">
      <c r="A107">
        <v>201440</v>
      </c>
      <c r="B107">
        <v>664</v>
      </c>
      <c r="C107">
        <v>95507</v>
      </c>
      <c r="D107">
        <v>4.7743999999999998E-4</v>
      </c>
      <c r="E107">
        <v>-99</v>
      </c>
      <c r="F107" t="s">
        <v>1279</v>
      </c>
      <c r="G107" t="s">
        <v>1279</v>
      </c>
    </row>
    <row r="108" spans="1:7" x14ac:dyDescent="0.25">
      <c r="A108">
        <v>201441</v>
      </c>
      <c r="B108">
        <v>169</v>
      </c>
      <c r="C108">
        <v>95507</v>
      </c>
      <c r="D108">
        <v>2.854586000000001E-2</v>
      </c>
      <c r="E108">
        <v>-99</v>
      </c>
      <c r="F108" t="s">
        <v>1279</v>
      </c>
      <c r="G108" t="s">
        <v>1279</v>
      </c>
    </row>
    <row r="109" spans="1:7" x14ac:dyDescent="0.25">
      <c r="A109">
        <v>201442</v>
      </c>
      <c r="B109">
        <v>295</v>
      </c>
      <c r="C109">
        <v>95507</v>
      </c>
      <c r="D109">
        <v>1.5183E-3</v>
      </c>
      <c r="E109">
        <v>-99</v>
      </c>
      <c r="F109" t="s">
        <v>1279</v>
      </c>
      <c r="G109" t="s">
        <v>1279</v>
      </c>
    </row>
    <row r="110" spans="1:7" x14ac:dyDescent="0.25">
      <c r="A110">
        <v>201443</v>
      </c>
      <c r="B110">
        <v>776</v>
      </c>
      <c r="C110">
        <v>95507</v>
      </c>
      <c r="D110">
        <v>4.1379199999999998E-3</v>
      </c>
      <c r="E110">
        <v>-99</v>
      </c>
      <c r="F110" t="s">
        <v>1279</v>
      </c>
      <c r="G110" t="s">
        <v>1279</v>
      </c>
    </row>
    <row r="111" spans="1:7" x14ac:dyDescent="0.25">
      <c r="A111">
        <v>201444</v>
      </c>
      <c r="B111">
        <v>458</v>
      </c>
      <c r="C111">
        <v>95507</v>
      </c>
      <c r="D111">
        <v>1.024E-5</v>
      </c>
      <c r="E111">
        <v>-99</v>
      </c>
      <c r="F111" t="s">
        <v>1279</v>
      </c>
      <c r="G111" t="s">
        <v>1279</v>
      </c>
    </row>
    <row r="112" spans="1:7" x14ac:dyDescent="0.25">
      <c r="A112">
        <v>201445</v>
      </c>
      <c r="B112">
        <v>444</v>
      </c>
      <c r="C112">
        <v>95507</v>
      </c>
      <c r="D112">
        <v>0.65712989999999993</v>
      </c>
      <c r="E112">
        <v>-99</v>
      </c>
      <c r="F112" t="s">
        <v>1279</v>
      </c>
      <c r="G112" t="s">
        <v>1279</v>
      </c>
    </row>
    <row r="113" spans="1:7" x14ac:dyDescent="0.25">
      <c r="A113">
        <v>201446</v>
      </c>
      <c r="B113">
        <v>115</v>
      </c>
      <c r="C113">
        <v>95507</v>
      </c>
      <c r="D113">
        <v>2.2304200000000003E-2</v>
      </c>
      <c r="E113">
        <v>-99</v>
      </c>
      <c r="F113" t="s">
        <v>1279</v>
      </c>
      <c r="G113" t="s">
        <v>1279</v>
      </c>
    </row>
    <row r="114" spans="1:7" x14ac:dyDescent="0.25">
      <c r="A114">
        <v>201447</v>
      </c>
      <c r="B114">
        <v>473</v>
      </c>
      <c r="C114">
        <v>95507</v>
      </c>
      <c r="D114">
        <v>2.7055999999999998E-4</v>
      </c>
      <c r="E114">
        <v>-99</v>
      </c>
      <c r="F114" t="s">
        <v>1279</v>
      </c>
      <c r="G114" t="s">
        <v>1279</v>
      </c>
    </row>
    <row r="115" spans="1:7" x14ac:dyDescent="0.25">
      <c r="A115">
        <v>201448</v>
      </c>
      <c r="B115">
        <v>484</v>
      </c>
      <c r="C115">
        <v>95507</v>
      </c>
      <c r="D115">
        <v>8.125799999999999E-3</v>
      </c>
      <c r="E115">
        <v>-99</v>
      </c>
      <c r="F115" t="s">
        <v>1279</v>
      </c>
      <c r="G115" t="s">
        <v>1279</v>
      </c>
    </row>
    <row r="116" spans="1:7" x14ac:dyDescent="0.25">
      <c r="A116">
        <v>201449</v>
      </c>
      <c r="B116">
        <v>178</v>
      </c>
      <c r="C116">
        <v>95507</v>
      </c>
      <c r="D116">
        <v>2.7312000000000001E-4</v>
      </c>
      <c r="E116">
        <v>-99</v>
      </c>
      <c r="F116" t="s">
        <v>1279</v>
      </c>
      <c r="G116" t="s">
        <v>1279</v>
      </c>
    </row>
    <row r="117" spans="1:7" x14ac:dyDescent="0.25">
      <c r="A117">
        <v>201450</v>
      </c>
      <c r="B117">
        <v>2081</v>
      </c>
      <c r="C117">
        <v>95507</v>
      </c>
      <c r="D117">
        <v>5.1121000000000005E-3</v>
      </c>
      <c r="E117">
        <v>-99</v>
      </c>
      <c r="F117" t="s">
        <v>1279</v>
      </c>
      <c r="G117" t="s">
        <v>1279</v>
      </c>
    </row>
    <row r="118" spans="1:7" x14ac:dyDescent="0.25">
      <c r="A118">
        <v>201451</v>
      </c>
      <c r="B118">
        <v>383</v>
      </c>
      <c r="C118">
        <v>95507</v>
      </c>
      <c r="D118">
        <v>4.1614000000000009E-3</v>
      </c>
      <c r="E118">
        <v>-99</v>
      </c>
      <c r="F118" t="s">
        <v>1279</v>
      </c>
      <c r="G118" t="s">
        <v>1279</v>
      </c>
    </row>
    <row r="119" spans="1:7" x14ac:dyDescent="0.25">
      <c r="A119">
        <v>201452</v>
      </c>
      <c r="B119">
        <v>3196</v>
      </c>
      <c r="C119">
        <v>95507</v>
      </c>
      <c r="D119">
        <v>0.33351602866886298</v>
      </c>
      <c r="E119">
        <v>-99</v>
      </c>
      <c r="F119" t="s">
        <v>1279</v>
      </c>
      <c r="G119" t="s">
        <v>1279</v>
      </c>
    </row>
    <row r="120" spans="1:7" x14ac:dyDescent="0.25">
      <c r="A120">
        <v>201453</v>
      </c>
      <c r="B120">
        <v>3197</v>
      </c>
      <c r="C120">
        <v>95507</v>
      </c>
      <c r="D120">
        <v>7.1040124481559205E-2</v>
      </c>
      <c r="E120">
        <v>-99</v>
      </c>
      <c r="F120" t="s">
        <v>1279</v>
      </c>
      <c r="G120" t="s">
        <v>1279</v>
      </c>
    </row>
    <row r="121" spans="1:7" x14ac:dyDescent="0.25">
      <c r="A121">
        <v>201454</v>
      </c>
      <c r="B121">
        <v>3198</v>
      </c>
      <c r="C121">
        <v>95507</v>
      </c>
      <c r="D121">
        <v>0.20681677941746399</v>
      </c>
      <c r="E121">
        <v>-99</v>
      </c>
      <c r="F121" t="s">
        <v>1279</v>
      </c>
      <c r="G121" t="s">
        <v>1279</v>
      </c>
    </row>
    <row r="122" spans="1:7" x14ac:dyDescent="0.25">
      <c r="A122">
        <v>201455</v>
      </c>
      <c r="B122">
        <v>1934</v>
      </c>
      <c r="C122">
        <v>95507</v>
      </c>
      <c r="D122">
        <v>9.8648410107978549E-2</v>
      </c>
      <c r="E122">
        <v>-99</v>
      </c>
      <c r="F122" t="s">
        <v>1279</v>
      </c>
      <c r="G122" t="s">
        <v>1279</v>
      </c>
    </row>
    <row r="123" spans="1:7" x14ac:dyDescent="0.25">
      <c r="A123">
        <v>201456</v>
      </c>
      <c r="B123">
        <v>1936</v>
      </c>
      <c r="C123">
        <v>95507</v>
      </c>
      <c r="D123">
        <v>1.0566044861246966E-2</v>
      </c>
      <c r="E123">
        <v>-99</v>
      </c>
      <c r="F123" t="s">
        <v>1279</v>
      </c>
      <c r="G123" t="s">
        <v>1279</v>
      </c>
    </row>
    <row r="124" spans="1:7" x14ac:dyDescent="0.25">
      <c r="A124">
        <v>201457</v>
      </c>
      <c r="B124">
        <v>1938</v>
      </c>
      <c r="C124">
        <v>95507</v>
      </c>
      <c r="D124">
        <v>7.9743512299719585E-2</v>
      </c>
      <c r="E124">
        <v>-99</v>
      </c>
      <c r="F124" t="s">
        <v>1279</v>
      </c>
      <c r="G124" t="s">
        <v>1279</v>
      </c>
    </row>
    <row r="125" spans="1:7" x14ac:dyDescent="0.25">
      <c r="A125">
        <v>201458</v>
      </c>
      <c r="B125">
        <v>1939</v>
      </c>
      <c r="C125">
        <v>95507</v>
      </c>
      <c r="D125">
        <v>0.12036075217385833</v>
      </c>
      <c r="E125">
        <v>-99</v>
      </c>
      <c r="F125" t="s">
        <v>1279</v>
      </c>
      <c r="G125" t="s">
        <v>1279</v>
      </c>
    </row>
    <row r="126" spans="1:7" x14ac:dyDescent="0.25">
      <c r="A126">
        <v>201459</v>
      </c>
      <c r="B126">
        <v>3199</v>
      </c>
      <c r="C126">
        <v>95507</v>
      </c>
      <c r="D126">
        <v>6.7102863381505409E-2</v>
      </c>
      <c r="E126">
        <v>-99</v>
      </c>
      <c r="F126" t="s">
        <v>1279</v>
      </c>
      <c r="G126" t="s">
        <v>1279</v>
      </c>
    </row>
    <row r="127" spans="1:7" x14ac:dyDescent="0.25">
      <c r="A127">
        <v>201460</v>
      </c>
      <c r="B127">
        <v>3200</v>
      </c>
      <c r="C127">
        <v>95507</v>
      </c>
      <c r="D127">
        <v>1.0490145249335499</v>
      </c>
      <c r="E127">
        <v>-99</v>
      </c>
      <c r="F127" t="s">
        <v>1279</v>
      </c>
      <c r="G127" t="s">
        <v>1279</v>
      </c>
    </row>
    <row r="128" spans="1:7" x14ac:dyDescent="0.25">
      <c r="A128">
        <v>201461</v>
      </c>
      <c r="B128">
        <v>3201</v>
      </c>
      <c r="C128">
        <v>95507</v>
      </c>
      <c r="D128">
        <v>7.3393621060491219</v>
      </c>
      <c r="E128">
        <v>-99</v>
      </c>
      <c r="F128" t="s">
        <v>1279</v>
      </c>
      <c r="G128" t="s">
        <v>1279</v>
      </c>
    </row>
    <row r="129" spans="1:7" x14ac:dyDescent="0.25">
      <c r="A129">
        <v>201462</v>
      </c>
      <c r="B129">
        <v>3202</v>
      </c>
      <c r="C129">
        <v>95507</v>
      </c>
      <c r="D129">
        <v>3.5147996970918762</v>
      </c>
      <c r="E129">
        <v>-99</v>
      </c>
      <c r="F129" t="s">
        <v>1279</v>
      </c>
      <c r="G129" t="s">
        <v>1279</v>
      </c>
    </row>
    <row r="130" spans="1:7" x14ac:dyDescent="0.25">
      <c r="A130">
        <v>201463</v>
      </c>
      <c r="B130">
        <v>3203</v>
      </c>
      <c r="C130">
        <v>95507</v>
      </c>
      <c r="D130">
        <v>0.65202462107176296</v>
      </c>
      <c r="E130">
        <v>-99</v>
      </c>
      <c r="F130" t="s">
        <v>1279</v>
      </c>
      <c r="G130" t="s">
        <v>1279</v>
      </c>
    </row>
    <row r="131" spans="1:7" x14ac:dyDescent="0.25">
      <c r="A131">
        <v>201464</v>
      </c>
      <c r="B131">
        <v>3204</v>
      </c>
      <c r="C131">
        <v>95507</v>
      </c>
      <c r="D131">
        <v>1.1201830013237779</v>
      </c>
      <c r="E131">
        <v>-99</v>
      </c>
      <c r="F131" t="s">
        <v>1279</v>
      </c>
      <c r="G131" t="s">
        <v>1279</v>
      </c>
    </row>
    <row r="132" spans="1:7" x14ac:dyDescent="0.25">
      <c r="A132">
        <v>201465</v>
      </c>
      <c r="B132">
        <v>449</v>
      </c>
      <c r="C132">
        <v>95507</v>
      </c>
      <c r="D132">
        <v>4.2024665296710112E-3</v>
      </c>
      <c r="E132">
        <v>-99</v>
      </c>
      <c r="F132" t="s">
        <v>1279</v>
      </c>
      <c r="G132" t="s">
        <v>1279</v>
      </c>
    </row>
    <row r="133" spans="1:7" x14ac:dyDescent="0.25">
      <c r="A133">
        <v>201466</v>
      </c>
      <c r="B133">
        <v>608</v>
      </c>
      <c r="C133">
        <v>95507</v>
      </c>
      <c r="D133">
        <v>8.8193484798536857E-4</v>
      </c>
      <c r="E133">
        <v>-99</v>
      </c>
      <c r="F133" t="s">
        <v>1279</v>
      </c>
      <c r="G133" t="s">
        <v>1279</v>
      </c>
    </row>
    <row r="134" spans="1:7" x14ac:dyDescent="0.25">
      <c r="A134">
        <v>201467</v>
      </c>
      <c r="B134">
        <v>596</v>
      </c>
      <c r="C134">
        <v>95507</v>
      </c>
      <c r="D134">
        <v>4.0388971291449246E-4</v>
      </c>
      <c r="E134">
        <v>-99</v>
      </c>
      <c r="F134" t="s">
        <v>1279</v>
      </c>
      <c r="G134" t="s">
        <v>1279</v>
      </c>
    </row>
    <row r="135" spans="1:7" x14ac:dyDescent="0.25">
      <c r="A135">
        <v>201468</v>
      </c>
      <c r="B135">
        <v>59</v>
      </c>
      <c r="C135">
        <v>95507</v>
      </c>
      <c r="D135">
        <v>4.1131601342675494E-4</v>
      </c>
      <c r="E135">
        <v>-99</v>
      </c>
      <c r="F135" t="s">
        <v>1279</v>
      </c>
      <c r="G135" t="s">
        <v>1279</v>
      </c>
    </row>
    <row r="136" spans="1:7" x14ac:dyDescent="0.25">
      <c r="A136">
        <v>201469</v>
      </c>
      <c r="B136">
        <v>648</v>
      </c>
      <c r="C136">
        <v>95507</v>
      </c>
      <c r="D136">
        <v>5.1197128315256073E-3</v>
      </c>
      <c r="E136">
        <v>-99</v>
      </c>
      <c r="F136" t="s">
        <v>1279</v>
      </c>
      <c r="G136" t="s">
        <v>1279</v>
      </c>
    </row>
    <row r="137" spans="1:7" x14ac:dyDescent="0.25">
      <c r="A137">
        <v>201470</v>
      </c>
      <c r="B137">
        <v>524</v>
      </c>
      <c r="C137">
        <v>95507</v>
      </c>
      <c r="D137">
        <v>1.3546219880836968E-2</v>
      </c>
      <c r="E137">
        <v>-99</v>
      </c>
      <c r="F137" t="s">
        <v>1279</v>
      </c>
      <c r="G137" t="s">
        <v>1279</v>
      </c>
    </row>
    <row r="138" spans="1:7" x14ac:dyDescent="0.25">
      <c r="A138">
        <v>201471</v>
      </c>
      <c r="B138">
        <v>44</v>
      </c>
      <c r="C138">
        <v>95507</v>
      </c>
      <c r="D138">
        <v>1.6543669063536545E-3</v>
      </c>
      <c r="E138">
        <v>-99</v>
      </c>
      <c r="F138" t="s">
        <v>1279</v>
      </c>
      <c r="G138" t="s">
        <v>1279</v>
      </c>
    </row>
    <row r="139" spans="1:7" x14ac:dyDescent="0.25">
      <c r="A139">
        <v>201472</v>
      </c>
      <c r="B139">
        <v>717</v>
      </c>
      <c r="C139">
        <v>95507</v>
      </c>
      <c r="D139">
        <v>3.0470901764592195E-4</v>
      </c>
      <c r="E139">
        <v>-99</v>
      </c>
      <c r="F139" t="s">
        <v>1279</v>
      </c>
      <c r="G139" t="s">
        <v>1279</v>
      </c>
    </row>
    <row r="140" spans="1:7" x14ac:dyDescent="0.25">
      <c r="A140">
        <v>201473</v>
      </c>
      <c r="B140">
        <v>605</v>
      </c>
      <c r="C140">
        <v>95507</v>
      </c>
      <c r="D140">
        <v>3.5955559495634692</v>
      </c>
      <c r="E140">
        <v>-99</v>
      </c>
      <c r="F140" t="s">
        <v>1279</v>
      </c>
      <c r="G140" t="s">
        <v>1279</v>
      </c>
    </row>
    <row r="141" spans="1:7" x14ac:dyDescent="0.25">
      <c r="A141">
        <v>201474</v>
      </c>
      <c r="B141">
        <v>3205</v>
      </c>
      <c r="C141">
        <v>95507</v>
      </c>
      <c r="D141">
        <v>4.9722687203945109E-4</v>
      </c>
      <c r="E141">
        <v>-99</v>
      </c>
      <c r="F141" t="s">
        <v>1279</v>
      </c>
      <c r="G141" t="s">
        <v>1279</v>
      </c>
    </row>
    <row r="142" spans="1:7" x14ac:dyDescent="0.25">
      <c r="A142">
        <v>201475</v>
      </c>
      <c r="B142">
        <v>3206</v>
      </c>
      <c r="C142">
        <v>95507</v>
      </c>
      <c r="D142">
        <v>5.2340352619362285E-3</v>
      </c>
      <c r="E142">
        <v>-99</v>
      </c>
      <c r="F142" t="s">
        <v>1279</v>
      </c>
      <c r="G142" t="s">
        <v>1279</v>
      </c>
    </row>
    <row r="143" spans="1:7" x14ac:dyDescent="0.25">
      <c r="A143">
        <v>201476</v>
      </c>
      <c r="B143">
        <v>601</v>
      </c>
      <c r="C143">
        <v>95507</v>
      </c>
      <c r="D143">
        <v>7.2609690619481349</v>
      </c>
      <c r="E143">
        <v>-99</v>
      </c>
      <c r="F143" t="s">
        <v>1279</v>
      </c>
      <c r="G143" t="s">
        <v>1279</v>
      </c>
    </row>
    <row r="144" spans="1:7" x14ac:dyDescent="0.25">
      <c r="A144">
        <v>201477</v>
      </c>
      <c r="B144">
        <v>604</v>
      </c>
      <c r="C144">
        <v>95507</v>
      </c>
      <c r="D144">
        <v>1.052570311890126</v>
      </c>
      <c r="E144">
        <v>-99</v>
      </c>
      <c r="F144" t="s">
        <v>1279</v>
      </c>
      <c r="G144" t="s">
        <v>1279</v>
      </c>
    </row>
    <row r="145" spans="1:7" x14ac:dyDescent="0.25">
      <c r="A145">
        <v>201478</v>
      </c>
      <c r="B145">
        <v>603</v>
      </c>
      <c r="C145">
        <v>95507</v>
      </c>
      <c r="D145">
        <v>0.80840523663504682</v>
      </c>
      <c r="E145">
        <v>-99</v>
      </c>
      <c r="F145" t="s">
        <v>1279</v>
      </c>
      <c r="G145" t="s">
        <v>1279</v>
      </c>
    </row>
    <row r="146" spans="1:7" x14ac:dyDescent="0.25">
      <c r="A146">
        <v>201479</v>
      </c>
      <c r="B146">
        <v>610</v>
      </c>
      <c r="C146">
        <v>95507</v>
      </c>
      <c r="D146">
        <v>0.17200708917299512</v>
      </c>
      <c r="E146">
        <v>-99</v>
      </c>
      <c r="F146" t="s">
        <v>1279</v>
      </c>
      <c r="G146" t="s">
        <v>1279</v>
      </c>
    </row>
    <row r="147" spans="1:7" x14ac:dyDescent="0.25">
      <c r="A147">
        <v>201480</v>
      </c>
      <c r="B147">
        <v>599</v>
      </c>
      <c r="C147">
        <v>95507</v>
      </c>
      <c r="D147">
        <v>0.14506142335247652</v>
      </c>
      <c r="E147">
        <v>-99</v>
      </c>
      <c r="F147" t="s">
        <v>1279</v>
      </c>
      <c r="G147" t="s">
        <v>1279</v>
      </c>
    </row>
    <row r="148" spans="1:7" x14ac:dyDescent="0.25">
      <c r="A148">
        <v>201481</v>
      </c>
      <c r="B148">
        <v>1079</v>
      </c>
      <c r="C148">
        <v>95507</v>
      </c>
      <c r="D148">
        <v>3.4198341593969108E-5</v>
      </c>
      <c r="E148">
        <v>-99</v>
      </c>
      <c r="F148" t="s">
        <v>1279</v>
      </c>
      <c r="G148" t="s">
        <v>1279</v>
      </c>
    </row>
    <row r="149" spans="1:7" x14ac:dyDescent="0.25">
      <c r="A149">
        <v>201482</v>
      </c>
      <c r="B149">
        <v>3207</v>
      </c>
      <c r="C149">
        <v>95507</v>
      </c>
      <c r="D149">
        <v>5.2922948870872506E-4</v>
      </c>
      <c r="E149">
        <v>-99</v>
      </c>
      <c r="F149" t="s">
        <v>1279</v>
      </c>
      <c r="G149" t="s">
        <v>1279</v>
      </c>
    </row>
    <row r="150" spans="1:7" x14ac:dyDescent="0.25">
      <c r="A150">
        <v>201483</v>
      </c>
      <c r="B150">
        <v>3208</v>
      </c>
      <c r="C150">
        <v>95507</v>
      </c>
      <c r="D150">
        <v>5.1160554247913102E-3</v>
      </c>
      <c r="E150">
        <v>-99</v>
      </c>
      <c r="F150" t="s">
        <v>1279</v>
      </c>
      <c r="G150" t="s">
        <v>1279</v>
      </c>
    </row>
    <row r="151" spans="1:7" x14ac:dyDescent="0.25">
      <c r="A151">
        <v>201484</v>
      </c>
      <c r="B151">
        <v>3209</v>
      </c>
      <c r="C151">
        <v>95507</v>
      </c>
      <c r="D151">
        <v>2.058884656074178E-3</v>
      </c>
      <c r="E151">
        <v>-99</v>
      </c>
      <c r="F151" t="s">
        <v>1279</v>
      </c>
      <c r="G151" t="s">
        <v>1279</v>
      </c>
    </row>
    <row r="152" spans="1:7" x14ac:dyDescent="0.25">
      <c r="A152">
        <v>201485</v>
      </c>
      <c r="B152">
        <v>598</v>
      </c>
      <c r="C152">
        <v>95507</v>
      </c>
      <c r="D152">
        <v>7.9296306202942424E-2</v>
      </c>
      <c r="E152">
        <v>-99</v>
      </c>
      <c r="F152" t="s">
        <v>1279</v>
      </c>
      <c r="G152" t="s">
        <v>1279</v>
      </c>
    </row>
    <row r="153" spans="1:7" x14ac:dyDescent="0.25">
      <c r="A153">
        <v>201486</v>
      </c>
      <c r="B153">
        <v>3210</v>
      </c>
      <c r="C153">
        <v>95507</v>
      </c>
      <c r="D153">
        <v>7.235226149700092E-5</v>
      </c>
      <c r="E153">
        <v>-99</v>
      </c>
      <c r="F153" t="s">
        <v>1279</v>
      </c>
      <c r="G153" t="s">
        <v>1279</v>
      </c>
    </row>
    <row r="154" spans="1:7" x14ac:dyDescent="0.25">
      <c r="A154">
        <v>201487</v>
      </c>
      <c r="B154">
        <v>3211</v>
      </c>
      <c r="C154">
        <v>95507</v>
      </c>
      <c r="D154">
        <v>2.2014028212067019E-3</v>
      </c>
      <c r="E154">
        <v>-99</v>
      </c>
      <c r="F154" t="s">
        <v>1279</v>
      </c>
      <c r="G154" t="s">
        <v>1279</v>
      </c>
    </row>
    <row r="155" spans="1:7" x14ac:dyDescent="0.25">
      <c r="A155">
        <v>201488</v>
      </c>
      <c r="B155">
        <v>3212</v>
      </c>
      <c r="C155">
        <v>95507</v>
      </c>
      <c r="D155">
        <v>1.0655052477839717E-3</v>
      </c>
      <c r="E155">
        <v>-99</v>
      </c>
      <c r="F155" t="s">
        <v>1279</v>
      </c>
      <c r="G155" t="s">
        <v>1279</v>
      </c>
    </row>
    <row r="156" spans="1:7" x14ac:dyDescent="0.25">
      <c r="A156">
        <v>201489</v>
      </c>
      <c r="B156">
        <v>36</v>
      </c>
      <c r="C156">
        <v>95507</v>
      </c>
      <c r="D156">
        <v>2.0222725561433029E-4</v>
      </c>
      <c r="E156">
        <v>-99</v>
      </c>
      <c r="F156" t="s">
        <v>1279</v>
      </c>
      <c r="G156" t="s">
        <v>1279</v>
      </c>
    </row>
    <row r="157" spans="1:7" x14ac:dyDescent="0.25">
      <c r="A157">
        <v>201490</v>
      </c>
      <c r="B157">
        <v>1</v>
      </c>
      <c r="C157">
        <v>95507</v>
      </c>
      <c r="D157">
        <v>2.6520523733346581E-5</v>
      </c>
      <c r="E157">
        <v>-99</v>
      </c>
      <c r="F157" t="s">
        <v>1279</v>
      </c>
      <c r="G157" t="s">
        <v>1279</v>
      </c>
    </row>
    <row r="158" spans="1:7" x14ac:dyDescent="0.25">
      <c r="A158">
        <v>201491</v>
      </c>
      <c r="B158">
        <v>3213</v>
      </c>
      <c r="C158">
        <v>95507</v>
      </c>
      <c r="D158">
        <v>7.1480940508731114E-7</v>
      </c>
      <c r="E158">
        <v>-99</v>
      </c>
      <c r="F158" t="s">
        <v>1279</v>
      </c>
      <c r="G158" t="s">
        <v>1279</v>
      </c>
    </row>
    <row r="159" spans="1:7" x14ac:dyDescent="0.25">
      <c r="A159">
        <v>201492</v>
      </c>
      <c r="B159">
        <v>3214</v>
      </c>
      <c r="C159">
        <v>95507</v>
      </c>
      <c r="D159">
        <v>2.0144628688824228E-6</v>
      </c>
      <c r="E159">
        <v>-99</v>
      </c>
      <c r="F159" t="s">
        <v>1279</v>
      </c>
      <c r="G159" t="s">
        <v>1279</v>
      </c>
    </row>
    <row r="160" spans="1:7" x14ac:dyDescent="0.25">
      <c r="A160">
        <v>201493</v>
      </c>
      <c r="B160">
        <v>3215</v>
      </c>
      <c r="C160">
        <v>95507</v>
      </c>
      <c r="D160">
        <v>2.0924420767101291E-5</v>
      </c>
      <c r="E160">
        <v>-99</v>
      </c>
      <c r="F160" t="s">
        <v>1279</v>
      </c>
      <c r="G160" t="s">
        <v>1279</v>
      </c>
    </row>
    <row r="161" spans="1:7" x14ac:dyDescent="0.25">
      <c r="A161">
        <v>201494</v>
      </c>
      <c r="B161">
        <v>3216</v>
      </c>
      <c r="C161">
        <v>95507</v>
      </c>
      <c r="D161">
        <v>2.3658083909571212E-5</v>
      </c>
      <c r="E161">
        <v>-99</v>
      </c>
      <c r="F161" t="s">
        <v>1279</v>
      </c>
      <c r="G161" t="s">
        <v>1279</v>
      </c>
    </row>
    <row r="162" spans="1:7" x14ac:dyDescent="0.25">
      <c r="A162">
        <v>201495</v>
      </c>
      <c r="B162">
        <v>51</v>
      </c>
      <c r="C162">
        <v>95507</v>
      </c>
      <c r="D162">
        <v>6.7424509955760605E-4</v>
      </c>
      <c r="E162">
        <v>-99</v>
      </c>
      <c r="F162" t="s">
        <v>1279</v>
      </c>
      <c r="G162" t="s">
        <v>1279</v>
      </c>
    </row>
    <row r="163" spans="1:7" x14ac:dyDescent="0.25">
      <c r="A163">
        <v>201496</v>
      </c>
      <c r="B163">
        <v>600</v>
      </c>
      <c r="C163">
        <v>95507</v>
      </c>
      <c r="D163">
        <v>1.2467495353035016</v>
      </c>
      <c r="E163">
        <v>-99</v>
      </c>
      <c r="F163" t="s">
        <v>1279</v>
      </c>
      <c r="G163" t="s">
        <v>1279</v>
      </c>
    </row>
    <row r="164" spans="1:7" x14ac:dyDescent="0.25">
      <c r="A164">
        <v>201497</v>
      </c>
      <c r="B164">
        <v>2253</v>
      </c>
      <c r="C164">
        <v>95507</v>
      </c>
      <c r="D164">
        <v>1.3338921498470026E-3</v>
      </c>
      <c r="E164">
        <v>-99</v>
      </c>
      <c r="F164" t="s">
        <v>1279</v>
      </c>
      <c r="G164" t="s">
        <v>1279</v>
      </c>
    </row>
    <row r="165" spans="1:7" x14ac:dyDescent="0.25">
      <c r="A165">
        <v>201498</v>
      </c>
      <c r="B165">
        <v>1652</v>
      </c>
      <c r="C165">
        <v>95507</v>
      </c>
      <c r="D165">
        <v>1.0854317201830846E-3</v>
      </c>
      <c r="E165">
        <v>-99</v>
      </c>
      <c r="F165" t="s">
        <v>1279</v>
      </c>
      <c r="G165" t="s">
        <v>1279</v>
      </c>
    </row>
    <row r="166" spans="1:7" x14ac:dyDescent="0.25">
      <c r="A166">
        <v>201499</v>
      </c>
      <c r="B166">
        <v>390</v>
      </c>
      <c r="C166">
        <v>95507</v>
      </c>
      <c r="D166">
        <v>1.1811372837836533</v>
      </c>
      <c r="E166">
        <v>-99</v>
      </c>
      <c r="F166" t="s">
        <v>1279</v>
      </c>
      <c r="G166" t="s">
        <v>1279</v>
      </c>
    </row>
    <row r="167" spans="1:7" x14ac:dyDescent="0.25">
      <c r="A167">
        <v>201500</v>
      </c>
      <c r="B167">
        <v>485</v>
      </c>
      <c r="C167">
        <v>95507</v>
      </c>
      <c r="D167">
        <v>8.0464031510325612E-4</v>
      </c>
      <c r="E167">
        <v>-99</v>
      </c>
      <c r="F167" t="s">
        <v>1279</v>
      </c>
      <c r="G167" t="s">
        <v>1279</v>
      </c>
    </row>
    <row r="168" spans="1:7" x14ac:dyDescent="0.25">
      <c r="A168">
        <v>201501</v>
      </c>
      <c r="B168">
        <v>25</v>
      </c>
      <c r="C168">
        <v>95507</v>
      </c>
      <c r="D168">
        <v>2.6151966830373456E-3</v>
      </c>
      <c r="E168">
        <v>-99</v>
      </c>
      <c r="F168" t="s">
        <v>1279</v>
      </c>
      <c r="G168" t="s">
        <v>1279</v>
      </c>
    </row>
    <row r="169" spans="1:7" x14ac:dyDescent="0.25">
      <c r="A169">
        <v>201502</v>
      </c>
      <c r="B169">
        <v>23</v>
      </c>
      <c r="C169">
        <v>95507</v>
      </c>
      <c r="D169">
        <v>1.0222131107019401E-3</v>
      </c>
      <c r="E169">
        <v>-99</v>
      </c>
      <c r="F169" t="s">
        <v>1279</v>
      </c>
      <c r="G169" t="s">
        <v>1279</v>
      </c>
    </row>
    <row r="170" spans="1:7" x14ac:dyDescent="0.25">
      <c r="A170">
        <v>201503</v>
      </c>
      <c r="B170">
        <v>1045</v>
      </c>
      <c r="C170">
        <v>95507</v>
      </c>
      <c r="D170">
        <v>6.7480639438065232E-2</v>
      </c>
      <c r="E170">
        <v>-99</v>
      </c>
      <c r="F170" t="s">
        <v>1279</v>
      </c>
      <c r="G170" t="s">
        <v>1279</v>
      </c>
    </row>
    <row r="171" spans="1:7" x14ac:dyDescent="0.25">
      <c r="A171">
        <v>201504</v>
      </c>
      <c r="B171">
        <v>80</v>
      </c>
      <c r="C171">
        <v>95507</v>
      </c>
      <c r="D171">
        <v>1.2265561016846964E-3</v>
      </c>
      <c r="E171">
        <v>-99</v>
      </c>
      <c r="F171" t="s">
        <v>1279</v>
      </c>
      <c r="G171" t="s">
        <v>1279</v>
      </c>
    </row>
    <row r="172" spans="1:7" x14ac:dyDescent="0.25">
      <c r="A172">
        <v>201505</v>
      </c>
      <c r="B172">
        <v>89</v>
      </c>
      <c r="C172">
        <v>95507</v>
      </c>
      <c r="D172">
        <v>2.3575045156803494E-3</v>
      </c>
      <c r="E172">
        <v>-99</v>
      </c>
      <c r="F172" t="s">
        <v>1279</v>
      </c>
      <c r="G172" t="s">
        <v>1279</v>
      </c>
    </row>
    <row r="173" spans="1:7" x14ac:dyDescent="0.25">
      <c r="A173">
        <v>201506</v>
      </c>
      <c r="B173">
        <v>94</v>
      </c>
      <c r="C173">
        <v>95507</v>
      </c>
      <c r="D173">
        <v>1.2331570167108889E-3</v>
      </c>
      <c r="E173">
        <v>-99</v>
      </c>
      <c r="F173" t="s">
        <v>1279</v>
      </c>
      <c r="G173" t="s">
        <v>1279</v>
      </c>
    </row>
    <row r="174" spans="1:7" x14ac:dyDescent="0.25">
      <c r="A174">
        <v>201507</v>
      </c>
      <c r="B174">
        <v>609</v>
      </c>
      <c r="C174">
        <v>95507</v>
      </c>
      <c r="D174">
        <v>2.4636321812550301E-2</v>
      </c>
      <c r="E174">
        <v>-99</v>
      </c>
      <c r="F174" t="s">
        <v>1279</v>
      </c>
      <c r="G174" t="s">
        <v>1279</v>
      </c>
    </row>
    <row r="175" spans="1:7" x14ac:dyDescent="0.25">
      <c r="A175">
        <v>201508</v>
      </c>
      <c r="B175">
        <v>1051</v>
      </c>
      <c r="C175">
        <v>95507</v>
      </c>
      <c r="D175">
        <v>6.3735975709583975E-2</v>
      </c>
      <c r="E175">
        <v>-99</v>
      </c>
      <c r="F175" t="s">
        <v>1279</v>
      </c>
      <c r="G175" t="s">
        <v>1279</v>
      </c>
    </row>
    <row r="176" spans="1:7" x14ac:dyDescent="0.25">
      <c r="A176">
        <v>201509</v>
      </c>
      <c r="B176">
        <v>1049</v>
      </c>
      <c r="C176">
        <v>95507</v>
      </c>
      <c r="D176">
        <v>0.13872963031569649</v>
      </c>
      <c r="E176">
        <v>-99</v>
      </c>
      <c r="F176" t="s">
        <v>1279</v>
      </c>
      <c r="G176" t="s">
        <v>1279</v>
      </c>
    </row>
    <row r="177" spans="1:7" x14ac:dyDescent="0.25">
      <c r="A177">
        <v>201510</v>
      </c>
      <c r="B177">
        <v>1043</v>
      </c>
      <c r="C177">
        <v>95507</v>
      </c>
      <c r="D177">
        <v>7.8376598786692731E-3</v>
      </c>
      <c r="E177">
        <v>-99</v>
      </c>
      <c r="F177" t="s">
        <v>1279</v>
      </c>
      <c r="G177" t="s">
        <v>1279</v>
      </c>
    </row>
    <row r="178" spans="1:7" x14ac:dyDescent="0.25">
      <c r="A178">
        <v>201511</v>
      </c>
      <c r="B178">
        <v>655</v>
      </c>
      <c r="C178">
        <v>95507</v>
      </c>
      <c r="D178">
        <v>8.1071278688056114E-4</v>
      </c>
      <c r="E178">
        <v>-99</v>
      </c>
      <c r="F178" t="s">
        <v>1279</v>
      </c>
      <c r="G178" t="s">
        <v>1279</v>
      </c>
    </row>
    <row r="179" spans="1:7" x14ac:dyDescent="0.25">
      <c r="A179">
        <v>201512</v>
      </c>
      <c r="B179">
        <v>302</v>
      </c>
      <c r="C179">
        <v>95507</v>
      </c>
      <c r="D179">
        <v>1.1642846427387126E-4</v>
      </c>
      <c r="E179">
        <v>-99</v>
      </c>
      <c r="F179" t="s">
        <v>1279</v>
      </c>
      <c r="G179" t="s">
        <v>1279</v>
      </c>
    </row>
    <row r="180" spans="1:7" x14ac:dyDescent="0.25">
      <c r="A180">
        <v>201513</v>
      </c>
      <c r="B180">
        <v>105</v>
      </c>
      <c r="C180">
        <v>95507</v>
      </c>
      <c r="D180">
        <v>2.2071514257546466E-4</v>
      </c>
      <c r="E180">
        <v>-99</v>
      </c>
      <c r="F180" t="s">
        <v>1279</v>
      </c>
      <c r="G180" t="s">
        <v>1279</v>
      </c>
    </row>
    <row r="181" spans="1:7" x14ac:dyDescent="0.25">
      <c r="A181">
        <v>201514</v>
      </c>
      <c r="B181">
        <v>611</v>
      </c>
      <c r="C181">
        <v>95507</v>
      </c>
      <c r="D181">
        <v>3.9634121521972749E-4</v>
      </c>
      <c r="E181">
        <v>-99</v>
      </c>
      <c r="F181" t="s">
        <v>1279</v>
      </c>
      <c r="G181" t="s">
        <v>1279</v>
      </c>
    </row>
    <row r="182" spans="1:7" x14ac:dyDescent="0.25">
      <c r="A182">
        <v>201515</v>
      </c>
      <c r="B182">
        <v>196</v>
      </c>
      <c r="C182">
        <v>95507</v>
      </c>
      <c r="D182">
        <v>9.5750578966073338E-4</v>
      </c>
      <c r="E182">
        <v>-99</v>
      </c>
      <c r="F182" t="s">
        <v>1279</v>
      </c>
      <c r="G182" t="s">
        <v>1279</v>
      </c>
    </row>
    <row r="183" spans="1:7" x14ac:dyDescent="0.25">
      <c r="A183">
        <v>201516</v>
      </c>
      <c r="B183">
        <v>620</v>
      </c>
      <c r="C183">
        <v>95507</v>
      </c>
      <c r="D183">
        <v>1.6446366018666954E-2</v>
      </c>
      <c r="E183">
        <v>-99</v>
      </c>
      <c r="F183" t="s">
        <v>1279</v>
      </c>
      <c r="G183" t="s">
        <v>1279</v>
      </c>
    </row>
    <row r="184" spans="1:7" x14ac:dyDescent="0.25">
      <c r="A184">
        <v>201517</v>
      </c>
      <c r="B184">
        <v>30</v>
      </c>
      <c r="C184">
        <v>95507</v>
      </c>
      <c r="D184">
        <v>4.7340291477595267E-3</v>
      </c>
      <c r="E184">
        <v>-99</v>
      </c>
      <c r="F184" t="s">
        <v>1279</v>
      </c>
      <c r="G184" t="s">
        <v>1279</v>
      </c>
    </row>
    <row r="185" spans="1:7" x14ac:dyDescent="0.25">
      <c r="A185">
        <v>201518</v>
      </c>
      <c r="B185">
        <v>514</v>
      </c>
      <c r="C185">
        <v>95507</v>
      </c>
      <c r="D185">
        <v>5.6053471753919073E-4</v>
      </c>
      <c r="E185">
        <v>-99</v>
      </c>
      <c r="F185" t="s">
        <v>1279</v>
      </c>
      <c r="G185" t="s">
        <v>1279</v>
      </c>
    </row>
    <row r="186" spans="1:7" x14ac:dyDescent="0.25">
      <c r="A186">
        <v>201519</v>
      </c>
      <c r="B186">
        <v>3226</v>
      </c>
      <c r="C186">
        <v>95507</v>
      </c>
      <c r="D186">
        <v>7.660459253792655E-2</v>
      </c>
      <c r="E186">
        <v>-99</v>
      </c>
      <c r="F186" t="s">
        <v>1279</v>
      </c>
      <c r="G186" t="s">
        <v>1279</v>
      </c>
    </row>
    <row r="187" spans="1:7" x14ac:dyDescent="0.25">
      <c r="A187">
        <v>201520</v>
      </c>
      <c r="B187">
        <v>3227</v>
      </c>
      <c r="C187">
        <v>95507</v>
      </c>
      <c r="D187">
        <v>0.17096083347994656</v>
      </c>
      <c r="E187">
        <v>-99</v>
      </c>
      <c r="F187" t="s">
        <v>1279</v>
      </c>
      <c r="G187" t="s">
        <v>1279</v>
      </c>
    </row>
    <row r="188" spans="1:7" x14ac:dyDescent="0.25">
      <c r="A188">
        <v>201521</v>
      </c>
      <c r="B188">
        <v>3228</v>
      </c>
      <c r="C188">
        <v>95507</v>
      </c>
      <c r="D188">
        <v>0.14416983076487103</v>
      </c>
      <c r="E188">
        <v>-99</v>
      </c>
      <c r="F188" t="s">
        <v>1279</v>
      </c>
      <c r="G188" t="s">
        <v>1279</v>
      </c>
    </row>
    <row r="189" spans="1:7" x14ac:dyDescent="0.25">
      <c r="A189">
        <v>201522</v>
      </c>
      <c r="B189">
        <v>3229</v>
      </c>
      <c r="C189">
        <v>95507</v>
      </c>
      <c r="D189">
        <v>2.4493748035325877E-2</v>
      </c>
      <c r="E189">
        <v>-99</v>
      </c>
      <c r="F189" t="s">
        <v>1279</v>
      </c>
      <c r="G189" t="s">
        <v>1279</v>
      </c>
    </row>
    <row r="190" spans="1:7" x14ac:dyDescent="0.25">
      <c r="A190">
        <v>201523</v>
      </c>
      <c r="B190">
        <v>3230</v>
      </c>
      <c r="C190">
        <v>95507</v>
      </c>
      <c r="D190">
        <v>6.373765472050455E-2</v>
      </c>
      <c r="E190">
        <v>-99</v>
      </c>
      <c r="F190" t="s">
        <v>1279</v>
      </c>
      <c r="G190" t="s">
        <v>1279</v>
      </c>
    </row>
    <row r="191" spans="1:7" x14ac:dyDescent="0.25">
      <c r="A191">
        <v>201524</v>
      </c>
      <c r="B191">
        <v>3231</v>
      </c>
      <c r="C191">
        <v>95507</v>
      </c>
      <c r="D191">
        <v>0.13872990272561808</v>
      </c>
      <c r="E191">
        <v>-99</v>
      </c>
      <c r="F191" t="s">
        <v>1279</v>
      </c>
      <c r="G191" t="s">
        <v>1279</v>
      </c>
    </row>
    <row r="192" spans="1:7" x14ac:dyDescent="0.25">
      <c r="A192">
        <v>201525</v>
      </c>
      <c r="B192">
        <v>3232</v>
      </c>
      <c r="C192">
        <v>95507</v>
      </c>
      <c r="D192">
        <v>6.7476210470502701E-2</v>
      </c>
      <c r="E192">
        <v>-99</v>
      </c>
      <c r="F192" t="s">
        <v>1279</v>
      </c>
      <c r="G192" t="s">
        <v>1279</v>
      </c>
    </row>
    <row r="193" spans="1:7" x14ac:dyDescent="0.25">
      <c r="A193">
        <v>201526</v>
      </c>
      <c r="B193">
        <v>3233</v>
      </c>
      <c r="C193">
        <v>95507</v>
      </c>
      <c r="D193">
        <v>7.828274025029355E-3</v>
      </c>
      <c r="E193">
        <v>-99</v>
      </c>
      <c r="F193" t="s">
        <v>1279</v>
      </c>
      <c r="G193" t="s">
        <v>1279</v>
      </c>
    </row>
    <row r="194" spans="1:7" x14ac:dyDescent="0.25">
      <c r="A194">
        <v>201527</v>
      </c>
      <c r="B194">
        <v>3234</v>
      </c>
      <c r="C194">
        <v>95507</v>
      </c>
      <c r="D194">
        <v>2.3852643915226239</v>
      </c>
      <c r="E194">
        <v>-99</v>
      </c>
      <c r="F194" t="s">
        <v>1279</v>
      </c>
      <c r="G194" t="s">
        <v>1279</v>
      </c>
    </row>
    <row r="195" spans="1:7" x14ac:dyDescent="0.25">
      <c r="A195">
        <v>201528</v>
      </c>
      <c r="B195">
        <v>2006</v>
      </c>
      <c r="C195">
        <v>95507</v>
      </c>
      <c r="D195">
        <v>0.53287498815250556</v>
      </c>
      <c r="E195">
        <v>-99</v>
      </c>
      <c r="F195" t="s">
        <v>1279</v>
      </c>
      <c r="G195" t="s">
        <v>1279</v>
      </c>
    </row>
    <row r="196" spans="1:7" x14ac:dyDescent="0.25">
      <c r="A196">
        <v>201529</v>
      </c>
      <c r="B196">
        <v>325</v>
      </c>
      <c r="C196">
        <v>95507</v>
      </c>
      <c r="D196">
        <v>0.99404193300745847</v>
      </c>
      <c r="E196">
        <v>-99</v>
      </c>
      <c r="F196" t="s">
        <v>1279</v>
      </c>
      <c r="G196" t="s">
        <v>1279</v>
      </c>
    </row>
    <row r="197" spans="1:7" x14ac:dyDescent="0.25">
      <c r="A197">
        <v>201530</v>
      </c>
      <c r="B197">
        <v>2019</v>
      </c>
      <c r="C197">
        <v>95507</v>
      </c>
      <c r="D197">
        <v>0.76344317817367535</v>
      </c>
      <c r="E197">
        <v>-99</v>
      </c>
      <c r="F197" t="s">
        <v>1279</v>
      </c>
      <c r="G197" t="s">
        <v>1279</v>
      </c>
    </row>
    <row r="198" spans="1:7" x14ac:dyDescent="0.25">
      <c r="A198">
        <v>201531</v>
      </c>
      <c r="B198">
        <v>320</v>
      </c>
      <c r="C198">
        <v>95507</v>
      </c>
      <c r="D198">
        <v>2.1256357966928363E-4</v>
      </c>
      <c r="E198">
        <v>-99</v>
      </c>
      <c r="F198" t="s">
        <v>1279</v>
      </c>
      <c r="G198" t="s">
        <v>1279</v>
      </c>
    </row>
    <row r="199" spans="1:7" x14ac:dyDescent="0.25">
      <c r="A199">
        <v>201532</v>
      </c>
      <c r="B199">
        <v>318</v>
      </c>
      <c r="C199">
        <v>95507</v>
      </c>
      <c r="D199">
        <v>1.5545717451021584E-3</v>
      </c>
      <c r="E199">
        <v>-99</v>
      </c>
      <c r="F199" t="s">
        <v>1279</v>
      </c>
      <c r="G199" t="s">
        <v>1279</v>
      </c>
    </row>
    <row r="200" spans="1:7" x14ac:dyDescent="0.25">
      <c r="A200">
        <v>201533</v>
      </c>
      <c r="B200">
        <v>1994</v>
      </c>
      <c r="C200">
        <v>95507</v>
      </c>
      <c r="D200">
        <v>1.0173741524961257E-2</v>
      </c>
      <c r="E200">
        <v>-99</v>
      </c>
      <c r="F200" t="s">
        <v>1279</v>
      </c>
      <c r="G200" t="s">
        <v>1279</v>
      </c>
    </row>
    <row r="201" spans="1:7" x14ac:dyDescent="0.25">
      <c r="A201">
        <v>201534</v>
      </c>
      <c r="B201">
        <v>1984</v>
      </c>
      <c r="C201">
        <v>95507</v>
      </c>
      <c r="D201">
        <v>3.4628682619704844E-3</v>
      </c>
      <c r="E201">
        <v>-99</v>
      </c>
      <c r="F201" t="s">
        <v>1279</v>
      </c>
      <c r="G201" t="s">
        <v>1279</v>
      </c>
    </row>
    <row r="202" spans="1:7" x14ac:dyDescent="0.25">
      <c r="A202">
        <v>201535</v>
      </c>
      <c r="B202">
        <v>326</v>
      </c>
      <c r="C202">
        <v>95507</v>
      </c>
      <c r="D202">
        <v>2.307357408107218E-7</v>
      </c>
      <c r="E202">
        <v>-99</v>
      </c>
      <c r="F202" t="s">
        <v>1279</v>
      </c>
      <c r="G202" t="s">
        <v>1279</v>
      </c>
    </row>
    <row r="203" spans="1:7" x14ac:dyDescent="0.25">
      <c r="A203">
        <v>201536</v>
      </c>
      <c r="B203">
        <v>2758</v>
      </c>
      <c r="C203">
        <v>95508</v>
      </c>
      <c r="D203">
        <v>1.54E-7</v>
      </c>
      <c r="E203">
        <v>-99</v>
      </c>
      <c r="F203" t="s">
        <v>1279</v>
      </c>
      <c r="G203" t="s">
        <v>1279</v>
      </c>
    </row>
    <row r="204" spans="1:7" x14ac:dyDescent="0.25">
      <c r="A204">
        <v>201537</v>
      </c>
      <c r="B204">
        <v>2728</v>
      </c>
      <c r="C204">
        <v>95508</v>
      </c>
      <c r="D204">
        <v>1.1699999999999999E-7</v>
      </c>
      <c r="E204">
        <v>-99</v>
      </c>
      <c r="F204" t="s">
        <v>1279</v>
      </c>
      <c r="G204" t="s">
        <v>1279</v>
      </c>
    </row>
    <row r="205" spans="1:7" x14ac:dyDescent="0.25">
      <c r="A205">
        <v>201538</v>
      </c>
      <c r="B205">
        <v>438</v>
      </c>
      <c r="C205">
        <v>95508</v>
      </c>
      <c r="D205">
        <v>5.4906399999999993E-4</v>
      </c>
      <c r="E205">
        <v>-99</v>
      </c>
      <c r="F205" t="s">
        <v>1279</v>
      </c>
      <c r="G205" t="s">
        <v>1279</v>
      </c>
    </row>
    <row r="206" spans="1:7" x14ac:dyDescent="0.25">
      <c r="A206">
        <v>201539</v>
      </c>
      <c r="B206">
        <v>671</v>
      </c>
      <c r="C206">
        <v>95508</v>
      </c>
      <c r="D206">
        <v>5.4371807460000001</v>
      </c>
      <c r="E206">
        <v>-99</v>
      </c>
      <c r="F206" t="s">
        <v>1279</v>
      </c>
      <c r="G206" t="s">
        <v>1279</v>
      </c>
    </row>
    <row r="207" spans="1:7" x14ac:dyDescent="0.25">
      <c r="A207">
        <v>201540</v>
      </c>
      <c r="B207">
        <v>592</v>
      </c>
      <c r="C207">
        <v>95508</v>
      </c>
      <c r="D207">
        <v>1.6020506849999998</v>
      </c>
      <c r="E207">
        <v>-99</v>
      </c>
      <c r="F207" t="s">
        <v>1279</v>
      </c>
      <c r="G207" t="s">
        <v>1279</v>
      </c>
    </row>
    <row r="208" spans="1:7" x14ac:dyDescent="0.25">
      <c r="A208">
        <v>201541</v>
      </c>
      <c r="B208">
        <v>491</v>
      </c>
      <c r="C208">
        <v>95508</v>
      </c>
      <c r="D208">
        <v>12.023106996000003</v>
      </c>
      <c r="E208">
        <v>-99</v>
      </c>
      <c r="F208" t="s">
        <v>1279</v>
      </c>
      <c r="G208" t="s">
        <v>1279</v>
      </c>
    </row>
    <row r="209" spans="1:7" x14ac:dyDescent="0.25">
      <c r="A209">
        <v>201542</v>
      </c>
      <c r="B209">
        <v>605</v>
      </c>
      <c r="C209">
        <v>95508</v>
      </c>
      <c r="D209">
        <v>3.3105919999999998E-3</v>
      </c>
      <c r="E209">
        <v>-99</v>
      </c>
      <c r="F209" t="s">
        <v>1279</v>
      </c>
      <c r="G209" t="s">
        <v>1279</v>
      </c>
    </row>
    <row r="210" spans="1:7" x14ac:dyDescent="0.25">
      <c r="A210">
        <v>201543</v>
      </c>
      <c r="B210">
        <v>199</v>
      </c>
      <c r="C210">
        <v>95508</v>
      </c>
      <c r="D210">
        <v>6.1341920000000001E-3</v>
      </c>
      <c r="E210">
        <v>-99</v>
      </c>
      <c r="F210" t="s">
        <v>1279</v>
      </c>
      <c r="G210" t="s">
        <v>1279</v>
      </c>
    </row>
    <row r="211" spans="1:7" x14ac:dyDescent="0.25">
      <c r="A211">
        <v>201544</v>
      </c>
      <c r="B211">
        <v>248</v>
      </c>
      <c r="C211">
        <v>95508</v>
      </c>
      <c r="D211">
        <v>2.1700800000000001E-4</v>
      </c>
      <c r="E211">
        <v>-99</v>
      </c>
      <c r="F211" t="s">
        <v>1279</v>
      </c>
      <c r="G211" t="s">
        <v>1279</v>
      </c>
    </row>
    <row r="212" spans="1:7" x14ac:dyDescent="0.25">
      <c r="A212">
        <v>201545</v>
      </c>
      <c r="B212">
        <v>601</v>
      </c>
      <c r="C212">
        <v>95508</v>
      </c>
      <c r="D212">
        <v>4.0182203999999999E-2</v>
      </c>
      <c r="E212">
        <v>-99</v>
      </c>
      <c r="F212" t="s">
        <v>1279</v>
      </c>
      <c r="G212" t="s">
        <v>1279</v>
      </c>
    </row>
    <row r="213" spans="1:7" x14ac:dyDescent="0.25">
      <c r="A213">
        <v>201546</v>
      </c>
      <c r="B213">
        <v>600</v>
      </c>
      <c r="C213">
        <v>95508</v>
      </c>
      <c r="D213">
        <v>0.44121275800000004</v>
      </c>
      <c r="E213">
        <v>-99</v>
      </c>
      <c r="F213" t="s">
        <v>1279</v>
      </c>
      <c r="G213" t="s">
        <v>1279</v>
      </c>
    </row>
    <row r="214" spans="1:7" x14ac:dyDescent="0.25">
      <c r="A214">
        <v>201547</v>
      </c>
      <c r="B214">
        <v>604</v>
      </c>
      <c r="C214">
        <v>95508</v>
      </c>
      <c r="D214">
        <v>9.8999999999999984E-7</v>
      </c>
      <c r="E214">
        <v>-99</v>
      </c>
      <c r="F214" t="s">
        <v>1279</v>
      </c>
      <c r="G214" t="s">
        <v>1279</v>
      </c>
    </row>
    <row r="215" spans="1:7" x14ac:dyDescent="0.25">
      <c r="A215">
        <v>201548</v>
      </c>
      <c r="B215">
        <v>390</v>
      </c>
      <c r="C215">
        <v>95508</v>
      </c>
      <c r="D215">
        <v>1.66599E-3</v>
      </c>
      <c r="E215">
        <v>-99</v>
      </c>
      <c r="F215" t="s">
        <v>1279</v>
      </c>
      <c r="G215" t="s">
        <v>1279</v>
      </c>
    </row>
    <row r="216" spans="1:7" x14ac:dyDescent="0.25">
      <c r="A216">
        <v>201549</v>
      </c>
      <c r="B216">
        <v>385</v>
      </c>
      <c r="C216">
        <v>95508</v>
      </c>
      <c r="D216">
        <v>7.1761700000000004E-4</v>
      </c>
      <c r="E216">
        <v>-99</v>
      </c>
      <c r="F216" t="s">
        <v>1279</v>
      </c>
      <c r="G216" t="s">
        <v>1279</v>
      </c>
    </row>
    <row r="217" spans="1:7" x14ac:dyDescent="0.25">
      <c r="A217">
        <v>201550</v>
      </c>
      <c r="B217">
        <v>550</v>
      </c>
      <c r="C217">
        <v>95508</v>
      </c>
      <c r="D217">
        <v>2.1741600000000001E-4</v>
      </c>
      <c r="E217">
        <v>-99</v>
      </c>
      <c r="F217" t="s">
        <v>1279</v>
      </c>
      <c r="G217" t="s">
        <v>1279</v>
      </c>
    </row>
    <row r="218" spans="1:7" x14ac:dyDescent="0.25">
      <c r="A218">
        <v>201551</v>
      </c>
      <c r="B218">
        <v>387</v>
      </c>
      <c r="C218">
        <v>95508</v>
      </c>
      <c r="D218">
        <v>2.8042729999999999E-3</v>
      </c>
      <c r="E218">
        <v>-99</v>
      </c>
      <c r="F218" t="s">
        <v>1279</v>
      </c>
      <c r="G218" t="s">
        <v>1279</v>
      </c>
    </row>
    <row r="219" spans="1:7" x14ac:dyDescent="0.25">
      <c r="A219">
        <v>201552</v>
      </c>
      <c r="B219">
        <v>531</v>
      </c>
      <c r="C219">
        <v>95508</v>
      </c>
      <c r="D219">
        <v>1.4671644560000003</v>
      </c>
      <c r="E219">
        <v>-99</v>
      </c>
      <c r="F219" t="s">
        <v>1279</v>
      </c>
      <c r="G219" t="s">
        <v>1279</v>
      </c>
    </row>
    <row r="220" spans="1:7" x14ac:dyDescent="0.25">
      <c r="A220">
        <v>201553</v>
      </c>
      <c r="B220">
        <v>442</v>
      </c>
      <c r="C220">
        <v>95508</v>
      </c>
      <c r="D220">
        <v>10.753072668000001</v>
      </c>
      <c r="E220">
        <v>-99</v>
      </c>
      <c r="F220" t="s">
        <v>1279</v>
      </c>
      <c r="G220" t="s">
        <v>1279</v>
      </c>
    </row>
    <row r="221" spans="1:7" x14ac:dyDescent="0.25">
      <c r="A221">
        <v>201554</v>
      </c>
      <c r="B221">
        <v>607</v>
      </c>
      <c r="C221">
        <v>95508</v>
      </c>
      <c r="D221">
        <v>5.7174019999999999E-3</v>
      </c>
      <c r="E221">
        <v>-99</v>
      </c>
      <c r="F221" t="s">
        <v>1279</v>
      </c>
      <c r="G221" t="s">
        <v>1279</v>
      </c>
    </row>
    <row r="222" spans="1:7" x14ac:dyDescent="0.25">
      <c r="A222">
        <v>201555</v>
      </c>
      <c r="B222">
        <v>513</v>
      </c>
      <c r="C222">
        <v>95508</v>
      </c>
      <c r="D222">
        <v>6.5784295229999996</v>
      </c>
      <c r="E222">
        <v>-99</v>
      </c>
      <c r="F222" t="s">
        <v>1279</v>
      </c>
      <c r="G222" t="s">
        <v>1279</v>
      </c>
    </row>
    <row r="223" spans="1:7" x14ac:dyDescent="0.25">
      <c r="A223">
        <v>201556</v>
      </c>
      <c r="B223">
        <v>595</v>
      </c>
      <c r="C223">
        <v>95508</v>
      </c>
      <c r="D223">
        <v>1.3954562999999998E-2</v>
      </c>
      <c r="E223">
        <v>-99</v>
      </c>
      <c r="F223" t="s">
        <v>1279</v>
      </c>
      <c r="G223" t="s">
        <v>1279</v>
      </c>
    </row>
    <row r="224" spans="1:7" x14ac:dyDescent="0.25">
      <c r="A224">
        <v>201557</v>
      </c>
      <c r="B224">
        <v>493</v>
      </c>
      <c r="C224">
        <v>95508</v>
      </c>
      <c r="D224">
        <v>4.6680399999999992E-4</v>
      </c>
      <c r="E224">
        <v>-99</v>
      </c>
      <c r="F224" t="s">
        <v>1279</v>
      </c>
      <c r="G224" t="s">
        <v>1279</v>
      </c>
    </row>
    <row r="225" spans="1:7" x14ac:dyDescent="0.25">
      <c r="A225">
        <v>201558</v>
      </c>
      <c r="B225">
        <v>706</v>
      </c>
      <c r="C225">
        <v>95508</v>
      </c>
      <c r="D225">
        <v>2.1835070000000003E-3</v>
      </c>
      <c r="E225">
        <v>-99</v>
      </c>
      <c r="F225" t="s">
        <v>1279</v>
      </c>
      <c r="G225" t="s">
        <v>1279</v>
      </c>
    </row>
    <row r="226" spans="1:7" x14ac:dyDescent="0.25">
      <c r="A226">
        <v>201559</v>
      </c>
      <c r="B226">
        <v>180</v>
      </c>
      <c r="C226">
        <v>95508</v>
      </c>
      <c r="D226">
        <v>1.9188000000000003E-5</v>
      </c>
      <c r="E226">
        <v>-99</v>
      </c>
      <c r="F226" t="s">
        <v>1279</v>
      </c>
      <c r="G226" t="s">
        <v>1279</v>
      </c>
    </row>
    <row r="227" spans="1:7" x14ac:dyDescent="0.25">
      <c r="A227">
        <v>201560</v>
      </c>
      <c r="B227">
        <v>172</v>
      </c>
      <c r="C227">
        <v>95508</v>
      </c>
      <c r="D227">
        <v>9.6646000000000009E-5</v>
      </c>
      <c r="E227">
        <v>-99</v>
      </c>
      <c r="F227" t="s">
        <v>1279</v>
      </c>
      <c r="G227" t="s">
        <v>1279</v>
      </c>
    </row>
    <row r="228" spans="1:7" x14ac:dyDescent="0.25">
      <c r="A228">
        <v>201561</v>
      </c>
      <c r="B228">
        <v>692</v>
      </c>
      <c r="C228">
        <v>95508</v>
      </c>
      <c r="D228">
        <v>3.6288189999999997E-3</v>
      </c>
      <c r="E228">
        <v>-99</v>
      </c>
      <c r="F228" t="s">
        <v>1279</v>
      </c>
      <c r="G228" t="s">
        <v>1279</v>
      </c>
    </row>
    <row r="229" spans="1:7" x14ac:dyDescent="0.25">
      <c r="A229">
        <v>201562</v>
      </c>
      <c r="B229">
        <v>396</v>
      </c>
      <c r="C229">
        <v>95508</v>
      </c>
      <c r="D229">
        <v>6.7875400000000005E-4</v>
      </c>
      <c r="E229">
        <v>-99</v>
      </c>
      <c r="F229" t="s">
        <v>1279</v>
      </c>
      <c r="G229" t="s">
        <v>1279</v>
      </c>
    </row>
    <row r="230" spans="1:7" x14ac:dyDescent="0.25">
      <c r="A230">
        <v>201563</v>
      </c>
      <c r="B230">
        <v>682</v>
      </c>
      <c r="C230">
        <v>95508</v>
      </c>
      <c r="D230">
        <v>0.22512068700000007</v>
      </c>
      <c r="E230">
        <v>-99</v>
      </c>
      <c r="F230" t="s">
        <v>1279</v>
      </c>
      <c r="G230" t="s">
        <v>1279</v>
      </c>
    </row>
    <row r="231" spans="1:7" x14ac:dyDescent="0.25">
      <c r="A231">
        <v>201564</v>
      </c>
      <c r="B231">
        <v>395</v>
      </c>
      <c r="C231">
        <v>95508</v>
      </c>
      <c r="D231">
        <v>0.88631813599999976</v>
      </c>
      <c r="E231">
        <v>-99</v>
      </c>
      <c r="F231" t="s">
        <v>1279</v>
      </c>
      <c r="G231" t="s">
        <v>1279</v>
      </c>
    </row>
    <row r="232" spans="1:7" x14ac:dyDescent="0.25">
      <c r="A232">
        <v>201565</v>
      </c>
      <c r="B232">
        <v>680</v>
      </c>
      <c r="C232">
        <v>95508</v>
      </c>
      <c r="D232">
        <v>2.9862575440000003</v>
      </c>
      <c r="E232">
        <v>-99</v>
      </c>
      <c r="F232" t="s">
        <v>1279</v>
      </c>
      <c r="G232" t="s">
        <v>1279</v>
      </c>
    </row>
    <row r="233" spans="1:7" x14ac:dyDescent="0.25">
      <c r="A233">
        <v>201566</v>
      </c>
      <c r="B233">
        <v>455</v>
      </c>
      <c r="C233">
        <v>95508</v>
      </c>
      <c r="D233">
        <v>6.209738800000001E-2</v>
      </c>
      <c r="E233">
        <v>-99</v>
      </c>
      <c r="F233" t="s">
        <v>1279</v>
      </c>
      <c r="G233" t="s">
        <v>1279</v>
      </c>
    </row>
    <row r="234" spans="1:7" x14ac:dyDescent="0.25">
      <c r="A234">
        <v>201567</v>
      </c>
      <c r="B234">
        <v>482</v>
      </c>
      <c r="C234">
        <v>95508</v>
      </c>
      <c r="D234">
        <v>0.13823390300000002</v>
      </c>
      <c r="E234">
        <v>-99</v>
      </c>
      <c r="F234" t="s">
        <v>1279</v>
      </c>
      <c r="G234" t="s">
        <v>1279</v>
      </c>
    </row>
    <row r="235" spans="1:7" x14ac:dyDescent="0.25">
      <c r="A235">
        <v>201568</v>
      </c>
      <c r="B235">
        <v>668</v>
      </c>
      <c r="C235">
        <v>95508</v>
      </c>
      <c r="D235">
        <v>4.0000000000000001E-8</v>
      </c>
      <c r="E235">
        <v>-99</v>
      </c>
      <c r="F235" t="s">
        <v>1279</v>
      </c>
      <c r="G235" t="s">
        <v>1279</v>
      </c>
    </row>
    <row r="236" spans="1:7" x14ac:dyDescent="0.25">
      <c r="A236">
        <v>201569</v>
      </c>
      <c r="B236">
        <v>406</v>
      </c>
      <c r="C236">
        <v>95508</v>
      </c>
      <c r="D236">
        <v>0.24511333800000004</v>
      </c>
      <c r="E236">
        <v>-99</v>
      </c>
      <c r="F236" t="s">
        <v>1279</v>
      </c>
      <c r="G236" t="s">
        <v>1279</v>
      </c>
    </row>
    <row r="237" spans="1:7" x14ac:dyDescent="0.25">
      <c r="A237">
        <v>201570</v>
      </c>
      <c r="B237">
        <v>432</v>
      </c>
      <c r="C237">
        <v>95508</v>
      </c>
      <c r="D237">
        <v>3.2810915000000003E-2</v>
      </c>
      <c r="E237">
        <v>-99</v>
      </c>
      <c r="F237" t="s">
        <v>1279</v>
      </c>
      <c r="G237" t="s">
        <v>1279</v>
      </c>
    </row>
    <row r="238" spans="1:7" x14ac:dyDescent="0.25">
      <c r="A238">
        <v>201571</v>
      </c>
      <c r="B238">
        <v>2261</v>
      </c>
      <c r="C238">
        <v>95508</v>
      </c>
      <c r="D238">
        <v>0.193859525</v>
      </c>
      <c r="E238">
        <v>-99</v>
      </c>
      <c r="F238" t="s">
        <v>1279</v>
      </c>
      <c r="G238" t="s">
        <v>1279</v>
      </c>
    </row>
    <row r="239" spans="1:7" x14ac:dyDescent="0.25">
      <c r="A239">
        <v>201572</v>
      </c>
      <c r="B239">
        <v>466</v>
      </c>
      <c r="C239">
        <v>95508</v>
      </c>
      <c r="D239">
        <v>7.9567999999999994E-5</v>
      </c>
      <c r="E239">
        <v>-99</v>
      </c>
      <c r="F239" t="s">
        <v>1279</v>
      </c>
      <c r="G239" t="s">
        <v>1279</v>
      </c>
    </row>
    <row r="240" spans="1:7" x14ac:dyDescent="0.25">
      <c r="A240">
        <v>201573</v>
      </c>
      <c r="B240">
        <v>280</v>
      </c>
      <c r="C240">
        <v>95508</v>
      </c>
      <c r="D240">
        <v>8.585946400000001E-2</v>
      </c>
      <c r="E240">
        <v>-99</v>
      </c>
      <c r="F240" t="s">
        <v>1279</v>
      </c>
      <c r="G240" t="s">
        <v>1279</v>
      </c>
    </row>
    <row r="241" spans="1:7" x14ac:dyDescent="0.25">
      <c r="A241">
        <v>201574</v>
      </c>
      <c r="B241">
        <v>684</v>
      </c>
      <c r="C241">
        <v>95508</v>
      </c>
      <c r="D241">
        <v>4.4743129999999997E-3</v>
      </c>
      <c r="E241">
        <v>-99</v>
      </c>
      <c r="F241" t="s">
        <v>1279</v>
      </c>
      <c r="G241" t="s">
        <v>1279</v>
      </c>
    </row>
    <row r="242" spans="1:7" x14ac:dyDescent="0.25">
      <c r="A242">
        <v>201575</v>
      </c>
      <c r="B242">
        <v>2160</v>
      </c>
      <c r="C242">
        <v>95508</v>
      </c>
      <c r="D242">
        <v>1.1298028E-2</v>
      </c>
      <c r="E242">
        <v>-99</v>
      </c>
      <c r="F242" t="s">
        <v>1279</v>
      </c>
      <c r="G242" t="s">
        <v>1279</v>
      </c>
    </row>
    <row r="243" spans="1:7" x14ac:dyDescent="0.25">
      <c r="A243">
        <v>201576</v>
      </c>
      <c r="B243">
        <v>440</v>
      </c>
      <c r="C243">
        <v>95508</v>
      </c>
      <c r="D243">
        <v>4.0309176999999995E-2</v>
      </c>
      <c r="E243">
        <v>-99</v>
      </c>
      <c r="F243" t="s">
        <v>1279</v>
      </c>
      <c r="G243" t="s">
        <v>1279</v>
      </c>
    </row>
    <row r="244" spans="1:7" x14ac:dyDescent="0.25">
      <c r="A244">
        <v>201577</v>
      </c>
      <c r="B244">
        <v>593</v>
      </c>
      <c r="C244">
        <v>95508</v>
      </c>
      <c r="D244">
        <v>1.5466051000000001E-2</v>
      </c>
      <c r="E244">
        <v>-99</v>
      </c>
      <c r="F244" t="s">
        <v>1279</v>
      </c>
      <c r="G244" t="s">
        <v>1279</v>
      </c>
    </row>
    <row r="245" spans="1:7" x14ac:dyDescent="0.25">
      <c r="A245">
        <v>201578</v>
      </c>
      <c r="B245">
        <v>512</v>
      </c>
      <c r="C245">
        <v>95508</v>
      </c>
      <c r="D245">
        <v>5.5740000000000005E-5</v>
      </c>
      <c r="E245">
        <v>-99</v>
      </c>
      <c r="F245" t="s">
        <v>1279</v>
      </c>
      <c r="G245" t="s">
        <v>1279</v>
      </c>
    </row>
    <row r="246" spans="1:7" x14ac:dyDescent="0.25">
      <c r="A246">
        <v>201579</v>
      </c>
      <c r="B246">
        <v>492</v>
      </c>
      <c r="C246">
        <v>95508</v>
      </c>
      <c r="D246">
        <v>3.5883600000000002E-4</v>
      </c>
      <c r="E246">
        <v>-99</v>
      </c>
      <c r="F246" t="s">
        <v>1279</v>
      </c>
      <c r="G246" t="s">
        <v>1279</v>
      </c>
    </row>
    <row r="247" spans="1:7" x14ac:dyDescent="0.25">
      <c r="A247">
        <v>201580</v>
      </c>
      <c r="B247">
        <v>418</v>
      </c>
      <c r="C247">
        <v>95508</v>
      </c>
      <c r="D247">
        <v>8.8874999999999989E-4</v>
      </c>
      <c r="E247">
        <v>-99</v>
      </c>
      <c r="F247" t="s">
        <v>1279</v>
      </c>
      <c r="G247" t="s">
        <v>1279</v>
      </c>
    </row>
    <row r="248" spans="1:7" x14ac:dyDescent="0.25">
      <c r="A248">
        <v>201581</v>
      </c>
      <c r="B248">
        <v>494</v>
      </c>
      <c r="C248">
        <v>95508</v>
      </c>
      <c r="D248">
        <v>1.8925599999999998E-4</v>
      </c>
      <c r="E248">
        <v>-99</v>
      </c>
      <c r="F248" t="s">
        <v>1279</v>
      </c>
      <c r="G248" t="s">
        <v>1279</v>
      </c>
    </row>
    <row r="249" spans="1:7" x14ac:dyDescent="0.25">
      <c r="A249">
        <v>201582</v>
      </c>
      <c r="B249">
        <v>465</v>
      </c>
      <c r="C249">
        <v>95508</v>
      </c>
      <c r="D249">
        <v>4.6307100000000006E-3</v>
      </c>
      <c r="E249">
        <v>-99</v>
      </c>
      <c r="F249" t="s">
        <v>1279</v>
      </c>
      <c r="G249" t="s">
        <v>1279</v>
      </c>
    </row>
    <row r="250" spans="1:7" x14ac:dyDescent="0.25">
      <c r="A250">
        <v>201583</v>
      </c>
      <c r="B250">
        <v>279</v>
      </c>
      <c r="C250">
        <v>95508</v>
      </c>
      <c r="D250">
        <v>7.7999999999999997E-8</v>
      </c>
      <c r="E250">
        <v>-99</v>
      </c>
      <c r="F250" t="s">
        <v>1279</v>
      </c>
      <c r="G250" t="s">
        <v>1279</v>
      </c>
    </row>
    <row r="251" spans="1:7" x14ac:dyDescent="0.25">
      <c r="A251">
        <v>201584</v>
      </c>
      <c r="B251">
        <v>470</v>
      </c>
      <c r="C251">
        <v>95508</v>
      </c>
      <c r="D251">
        <v>2.2319749999999998E-3</v>
      </c>
      <c r="E251">
        <v>-99</v>
      </c>
      <c r="F251" t="s">
        <v>1279</v>
      </c>
      <c r="G251" t="s">
        <v>1279</v>
      </c>
    </row>
    <row r="252" spans="1:7" x14ac:dyDescent="0.25">
      <c r="A252">
        <v>201585</v>
      </c>
      <c r="B252">
        <v>281</v>
      </c>
      <c r="C252">
        <v>95508</v>
      </c>
      <c r="D252">
        <v>2.4746791619999988</v>
      </c>
      <c r="E252">
        <v>-99</v>
      </c>
      <c r="F252" t="s">
        <v>1279</v>
      </c>
      <c r="G252" t="s">
        <v>1279</v>
      </c>
    </row>
    <row r="253" spans="1:7" x14ac:dyDescent="0.25">
      <c r="A253">
        <v>201586</v>
      </c>
      <c r="B253">
        <v>536</v>
      </c>
      <c r="C253">
        <v>95508</v>
      </c>
      <c r="D253">
        <v>6.7923710999999998E-2</v>
      </c>
      <c r="E253">
        <v>-99</v>
      </c>
      <c r="F253" t="s">
        <v>1279</v>
      </c>
      <c r="G253" t="s">
        <v>1279</v>
      </c>
    </row>
    <row r="254" spans="1:7" x14ac:dyDescent="0.25">
      <c r="A254">
        <v>201587</v>
      </c>
      <c r="B254">
        <v>539</v>
      </c>
      <c r="C254">
        <v>95508</v>
      </c>
      <c r="D254">
        <v>2.9743272999999994E-2</v>
      </c>
      <c r="E254">
        <v>-99</v>
      </c>
      <c r="F254" t="s">
        <v>1279</v>
      </c>
      <c r="G254" t="s">
        <v>1279</v>
      </c>
    </row>
    <row r="255" spans="1:7" x14ac:dyDescent="0.25">
      <c r="A255">
        <v>201588</v>
      </c>
      <c r="B255">
        <v>532</v>
      </c>
      <c r="C255">
        <v>95508</v>
      </c>
      <c r="D255">
        <v>1.435335E-3</v>
      </c>
      <c r="E255">
        <v>-99</v>
      </c>
      <c r="F255" t="s">
        <v>1279</v>
      </c>
      <c r="G255" t="s">
        <v>1279</v>
      </c>
    </row>
    <row r="256" spans="1:7" x14ac:dyDescent="0.25">
      <c r="A256">
        <v>201589</v>
      </c>
      <c r="B256">
        <v>687</v>
      </c>
      <c r="C256">
        <v>95508</v>
      </c>
      <c r="D256">
        <v>3.2399999999999999E-6</v>
      </c>
      <c r="E256">
        <v>-99</v>
      </c>
      <c r="F256" t="s">
        <v>1279</v>
      </c>
      <c r="G256" t="s">
        <v>1279</v>
      </c>
    </row>
    <row r="257" spans="1:7" x14ac:dyDescent="0.25">
      <c r="A257">
        <v>201590</v>
      </c>
      <c r="B257">
        <v>1902</v>
      </c>
      <c r="C257">
        <v>95508</v>
      </c>
      <c r="D257">
        <v>1.1677E-5</v>
      </c>
      <c r="E257">
        <v>-99</v>
      </c>
      <c r="F257" t="s">
        <v>1279</v>
      </c>
      <c r="G257" t="s">
        <v>1279</v>
      </c>
    </row>
    <row r="258" spans="1:7" x14ac:dyDescent="0.25">
      <c r="A258">
        <v>201591</v>
      </c>
      <c r="B258">
        <v>439</v>
      </c>
      <c r="C258">
        <v>95508</v>
      </c>
      <c r="D258">
        <v>1.1057052569999999</v>
      </c>
      <c r="E258">
        <v>-99</v>
      </c>
      <c r="F258" t="s">
        <v>1279</v>
      </c>
      <c r="G258" t="s">
        <v>1279</v>
      </c>
    </row>
    <row r="259" spans="1:7" x14ac:dyDescent="0.25">
      <c r="A259">
        <v>201592</v>
      </c>
      <c r="B259">
        <v>402</v>
      </c>
      <c r="C259">
        <v>95508</v>
      </c>
      <c r="D259">
        <v>6.0250853E-2</v>
      </c>
      <c r="E259">
        <v>-99</v>
      </c>
      <c r="F259" t="s">
        <v>1279</v>
      </c>
      <c r="G259" t="s">
        <v>1279</v>
      </c>
    </row>
    <row r="260" spans="1:7" x14ac:dyDescent="0.25">
      <c r="A260">
        <v>201593</v>
      </c>
      <c r="B260">
        <v>750</v>
      </c>
      <c r="C260">
        <v>95508</v>
      </c>
      <c r="D260">
        <v>0.23092394799999996</v>
      </c>
      <c r="E260">
        <v>-99</v>
      </c>
      <c r="F260" t="s">
        <v>1279</v>
      </c>
      <c r="G260" t="s">
        <v>1279</v>
      </c>
    </row>
    <row r="261" spans="1:7" x14ac:dyDescent="0.25">
      <c r="A261">
        <v>201594</v>
      </c>
      <c r="B261">
        <v>401</v>
      </c>
      <c r="C261">
        <v>95508</v>
      </c>
      <c r="D261">
        <v>6.0017820959999986</v>
      </c>
      <c r="E261">
        <v>-99</v>
      </c>
      <c r="F261" t="s">
        <v>1279</v>
      </c>
      <c r="G261" t="s">
        <v>1279</v>
      </c>
    </row>
    <row r="262" spans="1:7" x14ac:dyDescent="0.25">
      <c r="A262">
        <v>201595</v>
      </c>
      <c r="B262">
        <v>661</v>
      </c>
      <c r="C262">
        <v>95508</v>
      </c>
      <c r="D262">
        <v>6.2453455999999997E-2</v>
      </c>
      <c r="E262">
        <v>-99</v>
      </c>
      <c r="F262" t="s">
        <v>1279</v>
      </c>
      <c r="G262" t="s">
        <v>1279</v>
      </c>
    </row>
    <row r="263" spans="1:7" x14ac:dyDescent="0.25">
      <c r="A263">
        <v>201596</v>
      </c>
      <c r="B263">
        <v>747</v>
      </c>
      <c r="C263">
        <v>95508</v>
      </c>
      <c r="D263">
        <v>0.20227548699999995</v>
      </c>
      <c r="E263">
        <v>-99</v>
      </c>
      <c r="F263" t="s">
        <v>1279</v>
      </c>
      <c r="G263" t="s">
        <v>1279</v>
      </c>
    </row>
    <row r="264" spans="1:7" x14ac:dyDescent="0.25">
      <c r="A264">
        <v>201597</v>
      </c>
      <c r="B264">
        <v>3053</v>
      </c>
      <c r="C264">
        <v>95508</v>
      </c>
      <c r="D264">
        <v>1.6274600000000003E-3</v>
      </c>
      <c r="E264">
        <v>-99</v>
      </c>
      <c r="F264" t="s">
        <v>1279</v>
      </c>
      <c r="G264" t="s">
        <v>1279</v>
      </c>
    </row>
    <row r="265" spans="1:7" x14ac:dyDescent="0.25">
      <c r="A265">
        <v>201598</v>
      </c>
      <c r="B265">
        <v>3084</v>
      </c>
      <c r="C265">
        <v>95508</v>
      </c>
      <c r="D265">
        <v>3.1199999999999999E-7</v>
      </c>
      <c r="E265">
        <v>-99</v>
      </c>
      <c r="F265" t="s">
        <v>1279</v>
      </c>
      <c r="G265" t="s">
        <v>1279</v>
      </c>
    </row>
    <row r="266" spans="1:7" x14ac:dyDescent="0.25">
      <c r="A266">
        <v>201599</v>
      </c>
      <c r="B266">
        <v>3060</v>
      </c>
      <c r="C266">
        <v>95508</v>
      </c>
      <c r="D266">
        <v>1.7134599999999998E-4</v>
      </c>
      <c r="E266">
        <v>-99</v>
      </c>
      <c r="F266" t="s">
        <v>1279</v>
      </c>
      <c r="G266" t="s">
        <v>1279</v>
      </c>
    </row>
    <row r="267" spans="1:7" x14ac:dyDescent="0.25">
      <c r="A267">
        <v>201600</v>
      </c>
      <c r="B267">
        <v>3085</v>
      </c>
      <c r="C267">
        <v>95508</v>
      </c>
      <c r="D267">
        <v>4.7095300000000008E-4</v>
      </c>
      <c r="E267">
        <v>-99</v>
      </c>
      <c r="F267" t="s">
        <v>1279</v>
      </c>
      <c r="G267" t="s">
        <v>1279</v>
      </c>
    </row>
    <row r="268" spans="1:7" x14ac:dyDescent="0.25">
      <c r="A268">
        <v>201601</v>
      </c>
      <c r="B268">
        <v>3086</v>
      </c>
      <c r="C268">
        <v>95508</v>
      </c>
      <c r="D268">
        <v>1.812805E-3</v>
      </c>
      <c r="E268">
        <v>-99</v>
      </c>
      <c r="F268" t="s">
        <v>1279</v>
      </c>
      <c r="G268" t="s">
        <v>1279</v>
      </c>
    </row>
    <row r="269" spans="1:7" x14ac:dyDescent="0.25">
      <c r="A269">
        <v>201602</v>
      </c>
      <c r="B269">
        <v>3055</v>
      </c>
      <c r="C269">
        <v>95508</v>
      </c>
      <c r="D269">
        <v>1.1270449999999999E-3</v>
      </c>
      <c r="E269">
        <v>-99</v>
      </c>
      <c r="F269" t="s">
        <v>1279</v>
      </c>
      <c r="G269" t="s">
        <v>1279</v>
      </c>
    </row>
    <row r="270" spans="1:7" x14ac:dyDescent="0.25">
      <c r="A270">
        <v>201603</v>
      </c>
      <c r="B270">
        <v>3087</v>
      </c>
      <c r="C270">
        <v>95508</v>
      </c>
      <c r="D270">
        <v>3.9000000000000002E-7</v>
      </c>
      <c r="E270">
        <v>-99</v>
      </c>
      <c r="F270" t="s">
        <v>1279</v>
      </c>
      <c r="G270" t="s">
        <v>1279</v>
      </c>
    </row>
    <row r="271" spans="1:7" x14ac:dyDescent="0.25">
      <c r="A271">
        <v>201604</v>
      </c>
      <c r="B271">
        <v>1897</v>
      </c>
      <c r="C271">
        <v>95508</v>
      </c>
      <c r="D271">
        <v>2.6062549999999996E-3</v>
      </c>
      <c r="E271">
        <v>-99</v>
      </c>
      <c r="F271" t="s">
        <v>1279</v>
      </c>
      <c r="G271" t="s">
        <v>1279</v>
      </c>
    </row>
    <row r="272" spans="1:7" x14ac:dyDescent="0.25">
      <c r="A272">
        <v>201605</v>
      </c>
      <c r="B272">
        <v>3089</v>
      </c>
      <c r="C272">
        <v>95508</v>
      </c>
      <c r="D272">
        <v>5.348378E-3</v>
      </c>
      <c r="E272">
        <v>-99</v>
      </c>
      <c r="F272" t="s">
        <v>1279</v>
      </c>
      <c r="G272" t="s">
        <v>1279</v>
      </c>
    </row>
    <row r="273" spans="1:7" x14ac:dyDescent="0.25">
      <c r="A273">
        <v>201606</v>
      </c>
      <c r="B273">
        <v>3090</v>
      </c>
      <c r="C273">
        <v>95508</v>
      </c>
      <c r="D273">
        <v>1.1094000000000001E-5</v>
      </c>
      <c r="E273">
        <v>-99</v>
      </c>
      <c r="F273" t="s">
        <v>1279</v>
      </c>
      <c r="G273" t="s">
        <v>1279</v>
      </c>
    </row>
    <row r="274" spans="1:7" x14ac:dyDescent="0.25">
      <c r="A274">
        <v>201607</v>
      </c>
      <c r="B274">
        <v>3064</v>
      </c>
      <c r="C274">
        <v>95508</v>
      </c>
      <c r="D274">
        <v>1.6007400000000001E-4</v>
      </c>
      <c r="E274">
        <v>-99</v>
      </c>
      <c r="F274" t="s">
        <v>1279</v>
      </c>
      <c r="G274" t="s">
        <v>1279</v>
      </c>
    </row>
    <row r="275" spans="1:7" x14ac:dyDescent="0.25">
      <c r="A275">
        <v>201608</v>
      </c>
      <c r="B275">
        <v>3065</v>
      </c>
      <c r="C275">
        <v>95508</v>
      </c>
      <c r="D275">
        <v>1.6731E-5</v>
      </c>
      <c r="E275">
        <v>-99</v>
      </c>
      <c r="F275" t="s">
        <v>1279</v>
      </c>
      <c r="G275" t="s">
        <v>1279</v>
      </c>
    </row>
    <row r="276" spans="1:7" x14ac:dyDescent="0.25">
      <c r="A276">
        <v>201609</v>
      </c>
      <c r="B276">
        <v>3093</v>
      </c>
      <c r="C276">
        <v>95508</v>
      </c>
      <c r="D276">
        <v>7.4576470000000021E-3</v>
      </c>
      <c r="E276">
        <v>-99</v>
      </c>
      <c r="F276" t="s">
        <v>1279</v>
      </c>
      <c r="G276" t="s">
        <v>1279</v>
      </c>
    </row>
    <row r="277" spans="1:7" x14ac:dyDescent="0.25">
      <c r="A277">
        <v>201610</v>
      </c>
      <c r="B277">
        <v>3095</v>
      </c>
      <c r="C277">
        <v>95508</v>
      </c>
      <c r="D277">
        <v>1.1094000000000001E-5</v>
      </c>
      <c r="E277">
        <v>-99</v>
      </c>
      <c r="F277" t="s">
        <v>1279</v>
      </c>
      <c r="G277" t="s">
        <v>1279</v>
      </c>
    </row>
    <row r="278" spans="1:7" x14ac:dyDescent="0.25">
      <c r="A278">
        <v>201611</v>
      </c>
      <c r="B278">
        <v>3096</v>
      </c>
      <c r="C278">
        <v>95508</v>
      </c>
      <c r="D278">
        <v>1.9131200000000001E-4</v>
      </c>
      <c r="E278">
        <v>-99</v>
      </c>
      <c r="F278" t="s">
        <v>1279</v>
      </c>
      <c r="G278" t="s">
        <v>1279</v>
      </c>
    </row>
    <row r="279" spans="1:7" x14ac:dyDescent="0.25">
      <c r="A279">
        <v>201612</v>
      </c>
      <c r="B279">
        <v>3097</v>
      </c>
      <c r="C279">
        <v>95508</v>
      </c>
      <c r="D279">
        <v>7.2379999999999992E-4</v>
      </c>
      <c r="E279">
        <v>-99</v>
      </c>
      <c r="F279" t="s">
        <v>1279</v>
      </c>
      <c r="G279" t="s">
        <v>1279</v>
      </c>
    </row>
    <row r="280" spans="1:7" x14ac:dyDescent="0.25">
      <c r="A280">
        <v>201613</v>
      </c>
      <c r="B280">
        <v>3098</v>
      </c>
      <c r="C280">
        <v>95508</v>
      </c>
      <c r="D280">
        <v>0.44803960099999995</v>
      </c>
      <c r="E280">
        <v>-99</v>
      </c>
      <c r="F280" t="s">
        <v>1279</v>
      </c>
      <c r="G280" t="s">
        <v>1279</v>
      </c>
    </row>
    <row r="281" spans="1:7" x14ac:dyDescent="0.25">
      <c r="A281">
        <v>201614</v>
      </c>
      <c r="B281">
        <v>3099</v>
      </c>
      <c r="C281">
        <v>95508</v>
      </c>
      <c r="D281">
        <v>2.7300000000000002E-7</v>
      </c>
      <c r="E281">
        <v>-99</v>
      </c>
      <c r="F281" t="s">
        <v>1279</v>
      </c>
      <c r="G281" t="s">
        <v>1279</v>
      </c>
    </row>
    <row r="282" spans="1:7" x14ac:dyDescent="0.25">
      <c r="A282">
        <v>201615</v>
      </c>
      <c r="B282">
        <v>3070</v>
      </c>
      <c r="C282">
        <v>95508</v>
      </c>
      <c r="D282">
        <v>7.1799000000000008E-5</v>
      </c>
      <c r="E282">
        <v>-99</v>
      </c>
      <c r="F282" t="s">
        <v>1279</v>
      </c>
      <c r="G282" t="s">
        <v>1279</v>
      </c>
    </row>
    <row r="283" spans="1:7" x14ac:dyDescent="0.25">
      <c r="A283">
        <v>201616</v>
      </c>
      <c r="B283">
        <v>3101</v>
      </c>
      <c r="C283">
        <v>95508</v>
      </c>
      <c r="D283">
        <v>7.8249999999999999E-4</v>
      </c>
      <c r="E283">
        <v>-99</v>
      </c>
      <c r="F283" t="s">
        <v>1279</v>
      </c>
      <c r="G283" t="s">
        <v>1279</v>
      </c>
    </row>
    <row r="284" spans="1:7" x14ac:dyDescent="0.25">
      <c r="A284">
        <v>201617</v>
      </c>
      <c r="B284">
        <v>3102</v>
      </c>
      <c r="C284">
        <v>95508</v>
      </c>
      <c r="D284">
        <v>6.1077499999999992E-4</v>
      </c>
      <c r="E284">
        <v>-99</v>
      </c>
      <c r="F284" t="s">
        <v>1279</v>
      </c>
      <c r="G284" t="s">
        <v>1279</v>
      </c>
    </row>
    <row r="285" spans="1:7" x14ac:dyDescent="0.25">
      <c r="A285">
        <v>201618</v>
      </c>
      <c r="B285">
        <v>3103</v>
      </c>
      <c r="C285">
        <v>95508</v>
      </c>
      <c r="D285">
        <v>2.9411999999999998E-4</v>
      </c>
      <c r="E285">
        <v>-99</v>
      </c>
      <c r="F285" t="s">
        <v>1279</v>
      </c>
      <c r="G285" t="s">
        <v>1279</v>
      </c>
    </row>
    <row r="286" spans="1:7" x14ac:dyDescent="0.25">
      <c r="A286">
        <v>201619</v>
      </c>
      <c r="B286">
        <v>3105</v>
      </c>
      <c r="C286">
        <v>95508</v>
      </c>
      <c r="D286">
        <v>4.2812000000000003E-5</v>
      </c>
      <c r="E286">
        <v>-99</v>
      </c>
      <c r="F286" t="s">
        <v>1279</v>
      </c>
      <c r="G286" t="s">
        <v>1279</v>
      </c>
    </row>
    <row r="287" spans="1:7" x14ac:dyDescent="0.25">
      <c r="A287">
        <v>201620</v>
      </c>
      <c r="B287">
        <v>3108</v>
      </c>
      <c r="C287">
        <v>95508</v>
      </c>
      <c r="D287">
        <v>4.32E-7</v>
      </c>
      <c r="E287">
        <v>-99</v>
      </c>
      <c r="F287" t="s">
        <v>1279</v>
      </c>
      <c r="G287" t="s">
        <v>1279</v>
      </c>
    </row>
    <row r="288" spans="1:7" x14ac:dyDescent="0.25">
      <c r="A288">
        <v>201621</v>
      </c>
      <c r="B288">
        <v>3050</v>
      </c>
      <c r="C288">
        <v>95508</v>
      </c>
      <c r="D288">
        <v>5.0699999999999997E-7</v>
      </c>
      <c r="E288">
        <v>-99</v>
      </c>
      <c r="F288" t="s">
        <v>1279</v>
      </c>
      <c r="G288" t="s">
        <v>1279</v>
      </c>
    </row>
    <row r="289" spans="1:7" x14ac:dyDescent="0.25">
      <c r="A289">
        <v>201622</v>
      </c>
      <c r="B289">
        <v>3109</v>
      </c>
      <c r="C289">
        <v>95508</v>
      </c>
      <c r="D289">
        <v>1.0669259999999999E-3</v>
      </c>
      <c r="E289">
        <v>-99</v>
      </c>
      <c r="F289" t="s">
        <v>1279</v>
      </c>
      <c r="G289" t="s">
        <v>1279</v>
      </c>
    </row>
    <row r="290" spans="1:7" x14ac:dyDescent="0.25">
      <c r="A290">
        <v>201623</v>
      </c>
      <c r="B290">
        <v>3075</v>
      </c>
      <c r="C290">
        <v>95508</v>
      </c>
      <c r="D290">
        <v>2.495E-5</v>
      </c>
      <c r="E290">
        <v>-99</v>
      </c>
      <c r="F290" t="s">
        <v>1279</v>
      </c>
      <c r="G290" t="s">
        <v>1279</v>
      </c>
    </row>
    <row r="291" spans="1:7" x14ac:dyDescent="0.25">
      <c r="A291">
        <v>201624</v>
      </c>
      <c r="B291">
        <v>3062</v>
      </c>
      <c r="C291">
        <v>95508</v>
      </c>
      <c r="D291">
        <v>4.6673999999999994E-4</v>
      </c>
      <c r="E291">
        <v>-99</v>
      </c>
      <c r="F291" t="s">
        <v>1279</v>
      </c>
      <c r="G291" t="s">
        <v>1279</v>
      </c>
    </row>
    <row r="292" spans="1:7" x14ac:dyDescent="0.25">
      <c r="A292">
        <v>201625</v>
      </c>
      <c r="B292">
        <v>3111</v>
      </c>
      <c r="C292">
        <v>95508</v>
      </c>
      <c r="D292">
        <v>3.3440000000000001E-6</v>
      </c>
      <c r="E292">
        <v>-99</v>
      </c>
      <c r="F292" t="s">
        <v>1279</v>
      </c>
      <c r="G292" t="s">
        <v>1279</v>
      </c>
    </row>
    <row r="293" spans="1:7" x14ac:dyDescent="0.25">
      <c r="A293">
        <v>201626</v>
      </c>
      <c r="B293">
        <v>2080</v>
      </c>
      <c r="C293">
        <v>95508</v>
      </c>
      <c r="D293">
        <v>3.5268499999999999E-4</v>
      </c>
      <c r="E293">
        <v>-99</v>
      </c>
      <c r="F293" t="s">
        <v>1279</v>
      </c>
      <c r="G293" t="s">
        <v>1279</v>
      </c>
    </row>
    <row r="294" spans="1:7" x14ac:dyDescent="0.25">
      <c r="A294">
        <v>201627</v>
      </c>
      <c r="B294">
        <v>2050</v>
      </c>
      <c r="C294">
        <v>95508</v>
      </c>
      <c r="D294">
        <v>7.6965449999999999E-3</v>
      </c>
      <c r="E294">
        <v>-99</v>
      </c>
      <c r="F294" t="s">
        <v>1279</v>
      </c>
      <c r="G294" t="s">
        <v>1279</v>
      </c>
    </row>
    <row r="295" spans="1:7" x14ac:dyDescent="0.25">
      <c r="A295">
        <v>201628</v>
      </c>
      <c r="B295">
        <v>3113</v>
      </c>
      <c r="C295">
        <v>95508</v>
      </c>
      <c r="D295">
        <v>2.8524000000000003E-5</v>
      </c>
      <c r="E295">
        <v>-99</v>
      </c>
      <c r="F295" t="s">
        <v>1279</v>
      </c>
      <c r="G295" t="s">
        <v>1279</v>
      </c>
    </row>
    <row r="296" spans="1:7" x14ac:dyDescent="0.25">
      <c r="A296">
        <v>201629</v>
      </c>
      <c r="B296">
        <v>3116</v>
      </c>
      <c r="C296">
        <v>95508</v>
      </c>
      <c r="D296">
        <v>2.0551229999999998E-3</v>
      </c>
      <c r="E296">
        <v>-99</v>
      </c>
      <c r="F296" t="s">
        <v>1279</v>
      </c>
      <c r="G296" t="s">
        <v>1279</v>
      </c>
    </row>
    <row r="297" spans="1:7" x14ac:dyDescent="0.25">
      <c r="A297">
        <v>201630</v>
      </c>
      <c r="B297">
        <v>3118</v>
      </c>
      <c r="C297">
        <v>95508</v>
      </c>
      <c r="D297">
        <v>4.5485389999999999E-3</v>
      </c>
      <c r="E297">
        <v>-99</v>
      </c>
      <c r="F297" t="s">
        <v>1279</v>
      </c>
      <c r="G297" t="s">
        <v>1279</v>
      </c>
    </row>
    <row r="298" spans="1:7" x14ac:dyDescent="0.25">
      <c r="A298">
        <v>201631</v>
      </c>
      <c r="B298">
        <v>3119</v>
      </c>
      <c r="C298">
        <v>95508</v>
      </c>
      <c r="D298">
        <v>1.3299999999999998E-5</v>
      </c>
      <c r="E298">
        <v>-99</v>
      </c>
      <c r="F298" t="s">
        <v>1279</v>
      </c>
      <c r="G298" t="s">
        <v>1279</v>
      </c>
    </row>
    <row r="299" spans="1:7" x14ac:dyDescent="0.25">
      <c r="A299">
        <v>201632</v>
      </c>
      <c r="B299">
        <v>407</v>
      </c>
      <c r="C299">
        <v>95508</v>
      </c>
      <c r="D299">
        <v>8.1664999999999998E-5</v>
      </c>
      <c r="E299">
        <v>-99</v>
      </c>
      <c r="F299" t="s">
        <v>1279</v>
      </c>
      <c r="G299" t="s">
        <v>1279</v>
      </c>
    </row>
    <row r="300" spans="1:7" x14ac:dyDescent="0.25">
      <c r="A300">
        <v>201633</v>
      </c>
      <c r="B300">
        <v>3121</v>
      </c>
      <c r="C300">
        <v>95508</v>
      </c>
      <c r="D300">
        <v>1.1094000000000001E-5</v>
      </c>
      <c r="E300">
        <v>-99</v>
      </c>
      <c r="F300" t="s">
        <v>1279</v>
      </c>
      <c r="G300" t="s">
        <v>1279</v>
      </c>
    </row>
    <row r="301" spans="1:7" x14ac:dyDescent="0.25">
      <c r="A301">
        <v>201634</v>
      </c>
      <c r="B301">
        <v>950</v>
      </c>
      <c r="C301">
        <v>95508</v>
      </c>
      <c r="D301">
        <v>4.048E-6</v>
      </c>
      <c r="E301">
        <v>-99</v>
      </c>
      <c r="F301" t="s">
        <v>1279</v>
      </c>
      <c r="G301" t="s">
        <v>1279</v>
      </c>
    </row>
    <row r="302" spans="1:7" x14ac:dyDescent="0.25">
      <c r="A302">
        <v>201635</v>
      </c>
      <c r="B302">
        <v>3122</v>
      </c>
      <c r="C302">
        <v>95508</v>
      </c>
      <c r="D302">
        <v>4.0983620000000004E-3</v>
      </c>
      <c r="E302">
        <v>-99</v>
      </c>
      <c r="F302" t="s">
        <v>1279</v>
      </c>
      <c r="G302" t="s">
        <v>1279</v>
      </c>
    </row>
    <row r="303" spans="1:7" x14ac:dyDescent="0.25">
      <c r="A303">
        <v>201636</v>
      </c>
      <c r="B303">
        <v>3123</v>
      </c>
      <c r="C303">
        <v>95508</v>
      </c>
      <c r="D303">
        <v>1.7381999999999999E-4</v>
      </c>
      <c r="E303">
        <v>-99</v>
      </c>
      <c r="F303" t="s">
        <v>1279</v>
      </c>
      <c r="G303" t="s">
        <v>1279</v>
      </c>
    </row>
    <row r="304" spans="1:7" x14ac:dyDescent="0.25">
      <c r="A304">
        <v>201637</v>
      </c>
      <c r="B304">
        <v>3124</v>
      </c>
      <c r="C304">
        <v>95508</v>
      </c>
      <c r="D304">
        <v>2.0790000000000003E-5</v>
      </c>
      <c r="E304">
        <v>-99</v>
      </c>
      <c r="F304" t="s">
        <v>1279</v>
      </c>
      <c r="G304" t="s">
        <v>1279</v>
      </c>
    </row>
    <row r="305" spans="1:7" x14ac:dyDescent="0.25">
      <c r="A305">
        <v>201638</v>
      </c>
      <c r="B305">
        <v>3125</v>
      </c>
      <c r="C305">
        <v>95508</v>
      </c>
      <c r="D305">
        <v>9.9376200000000003E-4</v>
      </c>
      <c r="E305">
        <v>-99</v>
      </c>
      <c r="F305" t="s">
        <v>1279</v>
      </c>
      <c r="G305" t="s">
        <v>1279</v>
      </c>
    </row>
    <row r="306" spans="1:7" x14ac:dyDescent="0.25">
      <c r="A306">
        <v>201639</v>
      </c>
      <c r="B306">
        <v>1908</v>
      </c>
      <c r="C306">
        <v>95508</v>
      </c>
      <c r="D306">
        <v>1.17174E-4</v>
      </c>
      <c r="E306">
        <v>-99</v>
      </c>
      <c r="F306" t="s">
        <v>1279</v>
      </c>
      <c r="G306" t="s">
        <v>1279</v>
      </c>
    </row>
    <row r="307" spans="1:7" x14ac:dyDescent="0.25">
      <c r="A307">
        <v>201640</v>
      </c>
      <c r="B307">
        <v>3126</v>
      </c>
      <c r="C307">
        <v>95508</v>
      </c>
      <c r="D307">
        <v>2.94665E-4</v>
      </c>
      <c r="E307">
        <v>-99</v>
      </c>
      <c r="F307" t="s">
        <v>1279</v>
      </c>
      <c r="G307" t="s">
        <v>1279</v>
      </c>
    </row>
    <row r="308" spans="1:7" x14ac:dyDescent="0.25">
      <c r="A308">
        <v>201641</v>
      </c>
      <c r="B308">
        <v>3127</v>
      </c>
      <c r="C308">
        <v>95508</v>
      </c>
      <c r="D308">
        <v>9.5323760000000004E-3</v>
      </c>
      <c r="E308">
        <v>-99</v>
      </c>
      <c r="F308" t="s">
        <v>1279</v>
      </c>
      <c r="G308" t="s">
        <v>1279</v>
      </c>
    </row>
    <row r="309" spans="1:7" x14ac:dyDescent="0.25">
      <c r="A309">
        <v>201642</v>
      </c>
      <c r="B309">
        <v>3129</v>
      </c>
      <c r="C309">
        <v>95508</v>
      </c>
      <c r="D309">
        <v>5.5432341999999996E-2</v>
      </c>
      <c r="E309">
        <v>-99</v>
      </c>
      <c r="F309" t="s">
        <v>1279</v>
      </c>
      <c r="G309" t="s">
        <v>1279</v>
      </c>
    </row>
    <row r="310" spans="1:7" x14ac:dyDescent="0.25">
      <c r="A310">
        <v>201643</v>
      </c>
      <c r="B310">
        <v>2211</v>
      </c>
      <c r="C310">
        <v>95508</v>
      </c>
      <c r="D310">
        <v>1.3041999999999999E-4</v>
      </c>
      <c r="E310">
        <v>-99</v>
      </c>
      <c r="F310" t="s">
        <v>1279</v>
      </c>
      <c r="G310" t="s">
        <v>1279</v>
      </c>
    </row>
    <row r="311" spans="1:7" x14ac:dyDescent="0.25">
      <c r="A311">
        <v>201644</v>
      </c>
      <c r="B311">
        <v>2240</v>
      </c>
      <c r="C311">
        <v>95508</v>
      </c>
      <c r="D311">
        <v>8.0999999999999997E-7</v>
      </c>
      <c r="E311">
        <v>-99</v>
      </c>
      <c r="F311" t="s">
        <v>1279</v>
      </c>
      <c r="G311" t="s">
        <v>1279</v>
      </c>
    </row>
    <row r="312" spans="1:7" x14ac:dyDescent="0.25">
      <c r="A312">
        <v>201645</v>
      </c>
      <c r="B312">
        <v>3131</v>
      </c>
      <c r="C312">
        <v>95508</v>
      </c>
      <c r="D312">
        <v>2.7776E-4</v>
      </c>
      <c r="E312">
        <v>-99</v>
      </c>
      <c r="F312" t="s">
        <v>1279</v>
      </c>
      <c r="G312" t="s">
        <v>1279</v>
      </c>
    </row>
    <row r="313" spans="1:7" x14ac:dyDescent="0.25">
      <c r="A313">
        <v>201646</v>
      </c>
      <c r="B313">
        <v>3134</v>
      </c>
      <c r="C313">
        <v>95508</v>
      </c>
      <c r="D313">
        <v>3.5354000000000001E-5</v>
      </c>
      <c r="E313">
        <v>-99</v>
      </c>
      <c r="F313" t="s">
        <v>1279</v>
      </c>
      <c r="G313" t="s">
        <v>1279</v>
      </c>
    </row>
    <row r="314" spans="1:7" x14ac:dyDescent="0.25">
      <c r="A314">
        <v>201647</v>
      </c>
      <c r="B314">
        <v>3137</v>
      </c>
      <c r="C314">
        <v>95508</v>
      </c>
      <c r="D314">
        <v>4.8000000000000007E-4</v>
      </c>
      <c r="E314">
        <v>-99</v>
      </c>
      <c r="F314" t="s">
        <v>1279</v>
      </c>
      <c r="G314" t="s">
        <v>1279</v>
      </c>
    </row>
    <row r="315" spans="1:7" x14ac:dyDescent="0.25">
      <c r="A315">
        <v>201648</v>
      </c>
      <c r="B315">
        <v>3140</v>
      </c>
      <c r="C315">
        <v>95508</v>
      </c>
      <c r="D315">
        <v>2.0560000000000003E-5</v>
      </c>
      <c r="E315">
        <v>-99</v>
      </c>
      <c r="F315" t="s">
        <v>1279</v>
      </c>
      <c r="G315" t="s">
        <v>1279</v>
      </c>
    </row>
    <row r="316" spans="1:7" x14ac:dyDescent="0.25">
      <c r="A316">
        <v>201649</v>
      </c>
      <c r="B316">
        <v>3142</v>
      </c>
      <c r="C316">
        <v>95508</v>
      </c>
      <c r="D316">
        <v>9.95E-7</v>
      </c>
      <c r="E316">
        <v>-99</v>
      </c>
      <c r="F316" t="s">
        <v>1279</v>
      </c>
      <c r="G316" t="s">
        <v>1279</v>
      </c>
    </row>
    <row r="317" spans="1:7" x14ac:dyDescent="0.25">
      <c r="A317">
        <v>201650</v>
      </c>
      <c r="B317">
        <v>3143</v>
      </c>
      <c r="C317">
        <v>95508</v>
      </c>
      <c r="D317">
        <v>9.3500000000000003E-6</v>
      </c>
      <c r="E317">
        <v>-99</v>
      </c>
      <c r="F317" t="s">
        <v>1279</v>
      </c>
      <c r="G317" t="s">
        <v>1279</v>
      </c>
    </row>
    <row r="318" spans="1:7" x14ac:dyDescent="0.25">
      <c r="A318">
        <v>201651</v>
      </c>
      <c r="B318">
        <v>3147</v>
      </c>
      <c r="C318">
        <v>95508</v>
      </c>
      <c r="D318">
        <v>5.5342000000000006E-5</v>
      </c>
      <c r="E318">
        <v>-99</v>
      </c>
      <c r="F318" t="s">
        <v>1279</v>
      </c>
      <c r="G318" t="s">
        <v>1279</v>
      </c>
    </row>
    <row r="319" spans="1:7" x14ac:dyDescent="0.25">
      <c r="A319">
        <v>201652</v>
      </c>
      <c r="B319">
        <v>2811</v>
      </c>
      <c r="C319">
        <v>95508</v>
      </c>
      <c r="D319">
        <v>0.22540052999999999</v>
      </c>
      <c r="E319">
        <v>-99</v>
      </c>
      <c r="F319" t="s">
        <v>1279</v>
      </c>
      <c r="G319" t="s">
        <v>1279</v>
      </c>
    </row>
    <row r="320" spans="1:7" x14ac:dyDescent="0.25">
      <c r="A320">
        <v>201653</v>
      </c>
      <c r="B320">
        <v>3077</v>
      </c>
      <c r="C320">
        <v>95508</v>
      </c>
      <c r="D320">
        <v>4.8220000000000002E-5</v>
      </c>
      <c r="E320">
        <v>-99</v>
      </c>
      <c r="F320" t="s">
        <v>1279</v>
      </c>
      <c r="G320" t="s">
        <v>1279</v>
      </c>
    </row>
    <row r="321" spans="1:7" x14ac:dyDescent="0.25">
      <c r="A321">
        <v>201654</v>
      </c>
      <c r="B321">
        <v>3078</v>
      </c>
      <c r="C321">
        <v>95508</v>
      </c>
      <c r="D321">
        <v>2.2371000000000001E-4</v>
      </c>
      <c r="E321">
        <v>-99</v>
      </c>
      <c r="F321" t="s">
        <v>1279</v>
      </c>
      <c r="G321" t="s">
        <v>1279</v>
      </c>
    </row>
    <row r="322" spans="1:7" x14ac:dyDescent="0.25">
      <c r="A322">
        <v>201655</v>
      </c>
      <c r="B322">
        <v>3057</v>
      </c>
      <c r="C322">
        <v>95508</v>
      </c>
      <c r="D322">
        <v>2.8364999999999997E-5</v>
      </c>
      <c r="E322">
        <v>-99</v>
      </c>
      <c r="F322" t="s">
        <v>1279</v>
      </c>
      <c r="G322" t="s">
        <v>1279</v>
      </c>
    </row>
    <row r="323" spans="1:7" x14ac:dyDescent="0.25">
      <c r="A323">
        <v>201656</v>
      </c>
      <c r="B323">
        <v>3151</v>
      </c>
      <c r="C323">
        <v>95508</v>
      </c>
      <c r="D323">
        <v>4.4549000000000005E-4</v>
      </c>
      <c r="E323">
        <v>-99</v>
      </c>
      <c r="F323" t="s">
        <v>1279</v>
      </c>
      <c r="G323" t="s">
        <v>1279</v>
      </c>
    </row>
    <row r="324" spans="1:7" x14ac:dyDescent="0.25">
      <c r="A324">
        <v>201657</v>
      </c>
      <c r="B324">
        <v>3152</v>
      </c>
      <c r="C324">
        <v>95508</v>
      </c>
      <c r="D324">
        <v>1.26258E-4</v>
      </c>
      <c r="E324">
        <v>-99</v>
      </c>
      <c r="F324" t="s">
        <v>1279</v>
      </c>
      <c r="G324" t="s">
        <v>1279</v>
      </c>
    </row>
    <row r="325" spans="1:7" x14ac:dyDescent="0.25">
      <c r="A325">
        <v>201658</v>
      </c>
      <c r="B325">
        <v>3154</v>
      </c>
      <c r="C325">
        <v>95508</v>
      </c>
      <c r="D325">
        <v>4.5330039999999993E-3</v>
      </c>
      <c r="E325">
        <v>-99</v>
      </c>
      <c r="F325" t="s">
        <v>1279</v>
      </c>
      <c r="G325" t="s">
        <v>1279</v>
      </c>
    </row>
    <row r="326" spans="1:7" x14ac:dyDescent="0.25">
      <c r="A326">
        <v>201659</v>
      </c>
      <c r="B326">
        <v>3155</v>
      </c>
      <c r="C326">
        <v>95508</v>
      </c>
      <c r="D326">
        <v>2.0982290000000005E-3</v>
      </c>
      <c r="E326">
        <v>-99</v>
      </c>
      <c r="F326" t="s">
        <v>1279</v>
      </c>
      <c r="G326" t="s">
        <v>1279</v>
      </c>
    </row>
    <row r="327" spans="1:7" x14ac:dyDescent="0.25">
      <c r="A327">
        <v>201660</v>
      </c>
      <c r="B327">
        <v>3156</v>
      </c>
      <c r="C327">
        <v>95508</v>
      </c>
      <c r="D327">
        <v>1.4069499999999998E-4</v>
      </c>
      <c r="E327">
        <v>-99</v>
      </c>
      <c r="F327" t="s">
        <v>1279</v>
      </c>
      <c r="G327" t="s">
        <v>1279</v>
      </c>
    </row>
    <row r="328" spans="1:7" x14ac:dyDescent="0.25">
      <c r="A328">
        <v>201661</v>
      </c>
      <c r="B328">
        <v>3157</v>
      </c>
      <c r="C328">
        <v>95508</v>
      </c>
      <c r="D328">
        <v>0.18496347499999999</v>
      </c>
      <c r="E328">
        <v>-99</v>
      </c>
      <c r="F328" t="s">
        <v>1279</v>
      </c>
      <c r="G328" t="s">
        <v>1279</v>
      </c>
    </row>
    <row r="329" spans="1:7" x14ac:dyDescent="0.25">
      <c r="A329">
        <v>201662</v>
      </c>
      <c r="B329">
        <v>3161</v>
      </c>
      <c r="C329">
        <v>95508</v>
      </c>
      <c r="D329">
        <v>0.16474836700000001</v>
      </c>
      <c r="E329">
        <v>-99</v>
      </c>
      <c r="F329" t="s">
        <v>1279</v>
      </c>
      <c r="G329" t="s">
        <v>1279</v>
      </c>
    </row>
    <row r="330" spans="1:7" x14ac:dyDescent="0.25">
      <c r="A330">
        <v>201663</v>
      </c>
      <c r="B330">
        <v>3162</v>
      </c>
      <c r="C330">
        <v>95508</v>
      </c>
      <c r="D330">
        <v>1.7100000000000001E-6</v>
      </c>
      <c r="E330">
        <v>-99</v>
      </c>
      <c r="F330" t="s">
        <v>1279</v>
      </c>
      <c r="G330" t="s">
        <v>1279</v>
      </c>
    </row>
    <row r="331" spans="1:7" x14ac:dyDescent="0.25">
      <c r="A331">
        <v>201664</v>
      </c>
      <c r="B331">
        <v>3164</v>
      </c>
      <c r="C331">
        <v>95508</v>
      </c>
      <c r="D331">
        <v>0.14020675900000004</v>
      </c>
      <c r="E331">
        <v>-99</v>
      </c>
      <c r="F331" t="s">
        <v>1279</v>
      </c>
      <c r="G331" t="s">
        <v>1279</v>
      </c>
    </row>
    <row r="332" spans="1:7" x14ac:dyDescent="0.25">
      <c r="A332">
        <v>201665</v>
      </c>
      <c r="B332">
        <v>3165</v>
      </c>
      <c r="C332">
        <v>95508</v>
      </c>
      <c r="D332">
        <v>7.5180200000000009E-4</v>
      </c>
      <c r="E332">
        <v>-99</v>
      </c>
      <c r="F332" t="s">
        <v>1279</v>
      </c>
      <c r="G332" t="s">
        <v>1279</v>
      </c>
    </row>
    <row r="333" spans="1:7" x14ac:dyDescent="0.25">
      <c r="A333">
        <v>201666</v>
      </c>
      <c r="B333">
        <v>3168</v>
      </c>
      <c r="C333">
        <v>95508</v>
      </c>
      <c r="D333">
        <v>4.0063799999999998E-4</v>
      </c>
      <c r="E333">
        <v>-99</v>
      </c>
      <c r="F333" t="s">
        <v>1279</v>
      </c>
      <c r="G333" t="s">
        <v>1279</v>
      </c>
    </row>
    <row r="334" spans="1:7" x14ac:dyDescent="0.25">
      <c r="A334">
        <v>201667</v>
      </c>
      <c r="B334">
        <v>3079</v>
      </c>
      <c r="C334">
        <v>95508</v>
      </c>
      <c r="D334">
        <v>5.9862299999999995E-3</v>
      </c>
      <c r="E334">
        <v>-99</v>
      </c>
      <c r="F334" t="s">
        <v>1279</v>
      </c>
      <c r="G334" t="s">
        <v>1279</v>
      </c>
    </row>
    <row r="335" spans="1:7" x14ac:dyDescent="0.25">
      <c r="A335">
        <v>201668</v>
      </c>
      <c r="B335">
        <v>3038</v>
      </c>
      <c r="C335">
        <v>95508</v>
      </c>
      <c r="D335">
        <v>2.1709600000000001E-4</v>
      </c>
      <c r="E335">
        <v>-99</v>
      </c>
      <c r="F335" t="s">
        <v>1279</v>
      </c>
      <c r="G335" t="s">
        <v>1279</v>
      </c>
    </row>
    <row r="336" spans="1:7" x14ac:dyDescent="0.25">
      <c r="A336">
        <v>201669</v>
      </c>
      <c r="B336">
        <v>2262</v>
      </c>
      <c r="C336">
        <v>95508</v>
      </c>
      <c r="D336">
        <v>6.6237000000000002E-4</v>
      </c>
      <c r="E336">
        <v>-99</v>
      </c>
      <c r="F336" t="s">
        <v>1279</v>
      </c>
      <c r="G336" t="s">
        <v>1279</v>
      </c>
    </row>
    <row r="337" spans="1:7" x14ac:dyDescent="0.25">
      <c r="A337">
        <v>201670</v>
      </c>
      <c r="B337">
        <v>3180</v>
      </c>
      <c r="C337">
        <v>95508</v>
      </c>
      <c r="D337">
        <v>0.18811315700000003</v>
      </c>
      <c r="E337">
        <v>-99</v>
      </c>
      <c r="F337" t="s">
        <v>1279</v>
      </c>
      <c r="G337" t="s">
        <v>1279</v>
      </c>
    </row>
    <row r="338" spans="1:7" x14ac:dyDescent="0.25">
      <c r="A338">
        <v>201671</v>
      </c>
      <c r="B338">
        <v>507</v>
      </c>
      <c r="C338">
        <v>95508</v>
      </c>
      <c r="D338">
        <v>9.372598800000001E-2</v>
      </c>
      <c r="E338">
        <v>-99</v>
      </c>
      <c r="F338" t="s">
        <v>1279</v>
      </c>
      <c r="G338" t="s">
        <v>1279</v>
      </c>
    </row>
    <row r="339" spans="1:7" x14ac:dyDescent="0.25">
      <c r="A339">
        <v>201672</v>
      </c>
      <c r="B339">
        <v>755</v>
      </c>
      <c r="C339">
        <v>95508</v>
      </c>
      <c r="D339">
        <v>3.044E-6</v>
      </c>
      <c r="E339">
        <v>-99</v>
      </c>
      <c r="F339" t="s">
        <v>1279</v>
      </c>
      <c r="G339" t="s">
        <v>1279</v>
      </c>
    </row>
    <row r="340" spans="1:7" x14ac:dyDescent="0.25">
      <c r="A340">
        <v>201673</v>
      </c>
      <c r="B340">
        <v>302</v>
      </c>
      <c r="C340">
        <v>95508</v>
      </c>
      <c r="D340">
        <v>2.215E-5</v>
      </c>
      <c r="E340">
        <v>-99</v>
      </c>
      <c r="F340" t="s">
        <v>1279</v>
      </c>
      <c r="G340" t="s">
        <v>1279</v>
      </c>
    </row>
    <row r="341" spans="1:7" x14ac:dyDescent="0.25">
      <c r="A341">
        <v>201674</v>
      </c>
      <c r="B341">
        <v>717</v>
      </c>
      <c r="C341">
        <v>95508</v>
      </c>
      <c r="D341">
        <v>0.55231013200000001</v>
      </c>
      <c r="E341">
        <v>-99</v>
      </c>
      <c r="F341" t="s">
        <v>1279</v>
      </c>
      <c r="G341" t="s">
        <v>1279</v>
      </c>
    </row>
    <row r="342" spans="1:7" x14ac:dyDescent="0.25">
      <c r="A342">
        <v>201675</v>
      </c>
      <c r="B342">
        <v>449</v>
      </c>
      <c r="C342">
        <v>95508</v>
      </c>
      <c r="D342">
        <v>8.4167929999999971E-3</v>
      </c>
      <c r="E342">
        <v>-99</v>
      </c>
      <c r="F342" t="s">
        <v>1279</v>
      </c>
      <c r="G342" t="s">
        <v>1279</v>
      </c>
    </row>
    <row r="343" spans="1:7" x14ac:dyDescent="0.25">
      <c r="A343">
        <v>201676</v>
      </c>
      <c r="B343">
        <v>44</v>
      </c>
      <c r="C343">
        <v>95508</v>
      </c>
      <c r="D343">
        <v>3.2255000000000002E-5</v>
      </c>
      <c r="E343">
        <v>-99</v>
      </c>
      <c r="F343" t="s">
        <v>1279</v>
      </c>
      <c r="G343" t="s">
        <v>1279</v>
      </c>
    </row>
    <row r="344" spans="1:7" x14ac:dyDescent="0.25">
      <c r="A344">
        <v>201677</v>
      </c>
      <c r="B344">
        <v>30</v>
      </c>
      <c r="C344">
        <v>95508</v>
      </c>
      <c r="D344">
        <v>1.0427278999999999E-2</v>
      </c>
      <c r="E344">
        <v>-99</v>
      </c>
      <c r="F344" t="s">
        <v>1279</v>
      </c>
      <c r="G344" t="s">
        <v>1279</v>
      </c>
    </row>
    <row r="345" spans="1:7" x14ac:dyDescent="0.25">
      <c r="A345">
        <v>201678</v>
      </c>
      <c r="B345">
        <v>301</v>
      </c>
      <c r="C345">
        <v>95508</v>
      </c>
      <c r="D345">
        <v>5.3989300000000006E-4</v>
      </c>
      <c r="E345">
        <v>-99</v>
      </c>
      <c r="F345" t="s">
        <v>1279</v>
      </c>
      <c r="G345" t="s">
        <v>1279</v>
      </c>
    </row>
    <row r="346" spans="1:7" x14ac:dyDescent="0.25">
      <c r="A346">
        <v>201679</v>
      </c>
      <c r="B346">
        <v>647</v>
      </c>
      <c r="C346">
        <v>95508</v>
      </c>
      <c r="D346">
        <v>1.9016741970000002</v>
      </c>
      <c r="E346">
        <v>-99</v>
      </c>
      <c r="F346" t="s">
        <v>1279</v>
      </c>
      <c r="G346" t="s">
        <v>1279</v>
      </c>
    </row>
    <row r="347" spans="1:7" x14ac:dyDescent="0.25">
      <c r="A347">
        <v>201680</v>
      </c>
      <c r="B347">
        <v>1065</v>
      </c>
      <c r="C347">
        <v>95508</v>
      </c>
      <c r="D347">
        <v>1.4695999999999999E-4</v>
      </c>
      <c r="E347">
        <v>-99</v>
      </c>
      <c r="F347" t="s">
        <v>1279</v>
      </c>
      <c r="G347" t="s">
        <v>1279</v>
      </c>
    </row>
    <row r="348" spans="1:7" x14ac:dyDescent="0.25">
      <c r="A348">
        <v>201681</v>
      </c>
      <c r="B348">
        <v>997</v>
      </c>
      <c r="C348">
        <v>95508</v>
      </c>
      <c r="D348">
        <v>4.3999999999999997E-7</v>
      </c>
      <c r="E348">
        <v>-99</v>
      </c>
      <c r="F348" t="s">
        <v>1279</v>
      </c>
      <c r="G348" t="s">
        <v>1279</v>
      </c>
    </row>
    <row r="349" spans="1:7" x14ac:dyDescent="0.25">
      <c r="A349">
        <v>201682</v>
      </c>
      <c r="B349">
        <v>2355</v>
      </c>
      <c r="C349">
        <v>95508</v>
      </c>
      <c r="D349">
        <v>4.034373E-3</v>
      </c>
      <c r="E349">
        <v>-99</v>
      </c>
      <c r="F349" t="s">
        <v>1279</v>
      </c>
      <c r="G349" t="s">
        <v>1279</v>
      </c>
    </row>
    <row r="350" spans="1:7" x14ac:dyDescent="0.25">
      <c r="A350">
        <v>201683</v>
      </c>
      <c r="B350">
        <v>518</v>
      </c>
      <c r="C350">
        <v>95508</v>
      </c>
      <c r="D350">
        <v>0.24184449899999999</v>
      </c>
      <c r="E350">
        <v>-99</v>
      </c>
      <c r="F350" t="s">
        <v>1279</v>
      </c>
      <c r="G350" t="s">
        <v>1279</v>
      </c>
    </row>
    <row r="351" spans="1:7" x14ac:dyDescent="0.25">
      <c r="A351">
        <v>201684</v>
      </c>
      <c r="B351">
        <v>2201</v>
      </c>
      <c r="C351">
        <v>95508</v>
      </c>
      <c r="D351">
        <v>2.4494799999999999E-4</v>
      </c>
      <c r="E351">
        <v>-99</v>
      </c>
      <c r="F351" t="s">
        <v>1279</v>
      </c>
      <c r="G351" t="s">
        <v>1279</v>
      </c>
    </row>
    <row r="352" spans="1:7" x14ac:dyDescent="0.25">
      <c r="A352">
        <v>201685</v>
      </c>
      <c r="B352">
        <v>136</v>
      </c>
      <c r="C352">
        <v>95508</v>
      </c>
      <c r="D352">
        <v>3.5478000000000002E-4</v>
      </c>
      <c r="E352">
        <v>-99</v>
      </c>
      <c r="F352" t="s">
        <v>1279</v>
      </c>
      <c r="G352" t="s">
        <v>1279</v>
      </c>
    </row>
    <row r="353" spans="1:7" x14ac:dyDescent="0.25">
      <c r="A353">
        <v>201686</v>
      </c>
      <c r="B353">
        <v>417</v>
      </c>
      <c r="C353">
        <v>95508</v>
      </c>
      <c r="D353">
        <v>0.21006630599999998</v>
      </c>
      <c r="E353">
        <v>-99</v>
      </c>
      <c r="F353" t="s">
        <v>1279</v>
      </c>
      <c r="G353" t="s">
        <v>1279</v>
      </c>
    </row>
    <row r="354" spans="1:7" x14ac:dyDescent="0.25">
      <c r="A354">
        <v>201687</v>
      </c>
      <c r="B354">
        <v>392</v>
      </c>
      <c r="C354">
        <v>95508</v>
      </c>
      <c r="D354">
        <v>1.1090422300000002</v>
      </c>
      <c r="E354">
        <v>-99</v>
      </c>
      <c r="F354" t="s">
        <v>1279</v>
      </c>
      <c r="G354" t="s">
        <v>1279</v>
      </c>
    </row>
    <row r="355" spans="1:7" x14ac:dyDescent="0.25">
      <c r="A355">
        <v>201688</v>
      </c>
      <c r="B355">
        <v>398</v>
      </c>
      <c r="C355">
        <v>95508</v>
      </c>
      <c r="D355">
        <v>2.8664005999999999E-2</v>
      </c>
      <c r="E355">
        <v>-99</v>
      </c>
      <c r="F355" t="s">
        <v>1279</v>
      </c>
      <c r="G355" t="s">
        <v>1279</v>
      </c>
    </row>
    <row r="356" spans="1:7" x14ac:dyDescent="0.25">
      <c r="A356">
        <v>201689</v>
      </c>
      <c r="B356">
        <v>514</v>
      </c>
      <c r="C356">
        <v>95508</v>
      </c>
      <c r="D356">
        <v>5.6029999999999995E-6</v>
      </c>
      <c r="E356">
        <v>-99</v>
      </c>
      <c r="F356" t="s">
        <v>1279</v>
      </c>
      <c r="G356" t="s">
        <v>1279</v>
      </c>
    </row>
    <row r="357" spans="1:7" x14ac:dyDescent="0.25">
      <c r="A357">
        <v>201690</v>
      </c>
      <c r="B357">
        <v>611</v>
      </c>
      <c r="C357">
        <v>95508</v>
      </c>
      <c r="D357">
        <v>6.6503399999999989E-4</v>
      </c>
      <c r="E357">
        <v>-99</v>
      </c>
      <c r="F357" t="s">
        <v>1279</v>
      </c>
      <c r="G357" t="s">
        <v>1279</v>
      </c>
    </row>
    <row r="358" spans="1:7" x14ac:dyDescent="0.25">
      <c r="A358">
        <v>201691</v>
      </c>
      <c r="B358">
        <v>310</v>
      </c>
      <c r="C358">
        <v>95508</v>
      </c>
      <c r="D358">
        <v>5.6033887919999987</v>
      </c>
      <c r="E358">
        <v>-99</v>
      </c>
      <c r="F358" t="s">
        <v>1279</v>
      </c>
      <c r="G358" t="s">
        <v>1279</v>
      </c>
    </row>
    <row r="359" spans="1:7" x14ac:dyDescent="0.25">
      <c r="A359">
        <v>201692</v>
      </c>
      <c r="B359">
        <v>2223</v>
      </c>
      <c r="C359">
        <v>95508</v>
      </c>
      <c r="D359">
        <v>5.1379999999999993E-5</v>
      </c>
      <c r="E359">
        <v>-99</v>
      </c>
      <c r="F359" t="s">
        <v>1279</v>
      </c>
      <c r="G359" t="s">
        <v>1279</v>
      </c>
    </row>
    <row r="360" spans="1:7" x14ac:dyDescent="0.25">
      <c r="A360">
        <v>201693</v>
      </c>
      <c r="B360">
        <v>331</v>
      </c>
      <c r="C360">
        <v>95508</v>
      </c>
      <c r="D360">
        <v>0.21901874500000004</v>
      </c>
      <c r="E360">
        <v>-99</v>
      </c>
      <c r="F360" t="s">
        <v>1279</v>
      </c>
      <c r="G360" t="s">
        <v>1279</v>
      </c>
    </row>
    <row r="361" spans="1:7" x14ac:dyDescent="0.25">
      <c r="A361">
        <v>201694</v>
      </c>
      <c r="B361">
        <v>1904</v>
      </c>
      <c r="C361">
        <v>95508</v>
      </c>
      <c r="D361">
        <v>2.6968899999999999E-4</v>
      </c>
      <c r="E361">
        <v>-99</v>
      </c>
      <c r="F361" t="s">
        <v>1279</v>
      </c>
      <c r="G361" t="s">
        <v>1279</v>
      </c>
    </row>
    <row r="362" spans="1:7" x14ac:dyDescent="0.25">
      <c r="A362">
        <v>201695</v>
      </c>
      <c r="B362">
        <v>167</v>
      </c>
      <c r="C362">
        <v>95508</v>
      </c>
      <c r="D362">
        <v>1.1893838570000002</v>
      </c>
      <c r="E362">
        <v>-99</v>
      </c>
      <c r="F362" t="s">
        <v>1279</v>
      </c>
      <c r="G362" t="s">
        <v>1279</v>
      </c>
    </row>
    <row r="363" spans="1:7" x14ac:dyDescent="0.25">
      <c r="A363">
        <v>201696</v>
      </c>
      <c r="B363">
        <v>1891</v>
      </c>
      <c r="C363">
        <v>95508</v>
      </c>
      <c r="D363">
        <v>5.6749520000000005E-3</v>
      </c>
      <c r="E363">
        <v>-99</v>
      </c>
      <c r="F363" t="s">
        <v>1279</v>
      </c>
      <c r="G363" t="s">
        <v>1279</v>
      </c>
    </row>
    <row r="364" spans="1:7" x14ac:dyDescent="0.25">
      <c r="A364">
        <v>201697</v>
      </c>
      <c r="B364">
        <v>768</v>
      </c>
      <c r="C364">
        <v>95508</v>
      </c>
      <c r="D364">
        <v>1.7303999999999999E-5</v>
      </c>
      <c r="E364">
        <v>-99</v>
      </c>
      <c r="F364" t="s">
        <v>1279</v>
      </c>
      <c r="G364" t="s">
        <v>1279</v>
      </c>
    </row>
    <row r="365" spans="1:7" x14ac:dyDescent="0.25">
      <c r="A365">
        <v>201698</v>
      </c>
      <c r="B365">
        <v>534</v>
      </c>
      <c r="C365">
        <v>95508</v>
      </c>
      <c r="D365">
        <v>0.18552166000000003</v>
      </c>
      <c r="E365">
        <v>-99</v>
      </c>
      <c r="F365" t="s">
        <v>1279</v>
      </c>
      <c r="G365" t="s">
        <v>1279</v>
      </c>
    </row>
    <row r="366" spans="1:7" x14ac:dyDescent="0.25">
      <c r="A366">
        <v>201699</v>
      </c>
      <c r="B366">
        <v>708</v>
      </c>
      <c r="C366">
        <v>95508</v>
      </c>
      <c r="D366">
        <v>1.43187E-3</v>
      </c>
      <c r="E366">
        <v>-99</v>
      </c>
      <c r="F366" t="s">
        <v>1279</v>
      </c>
      <c r="G366" t="s">
        <v>1279</v>
      </c>
    </row>
    <row r="367" spans="1:7" x14ac:dyDescent="0.25">
      <c r="A367">
        <v>201700</v>
      </c>
      <c r="B367">
        <v>386</v>
      </c>
      <c r="C367">
        <v>95508</v>
      </c>
      <c r="D367">
        <v>6.1246499999999997E-4</v>
      </c>
      <c r="E367">
        <v>-99</v>
      </c>
      <c r="F367" t="s">
        <v>1279</v>
      </c>
      <c r="G367" t="s">
        <v>1279</v>
      </c>
    </row>
    <row r="368" spans="1:7" x14ac:dyDescent="0.25">
      <c r="A368">
        <v>201701</v>
      </c>
      <c r="B368">
        <v>412</v>
      </c>
      <c r="C368">
        <v>95508</v>
      </c>
      <c r="D368">
        <v>4.8849999999999998E-6</v>
      </c>
      <c r="E368">
        <v>-99</v>
      </c>
      <c r="F368" t="s">
        <v>1279</v>
      </c>
      <c r="G368" t="s">
        <v>1279</v>
      </c>
    </row>
    <row r="369" spans="1:7" x14ac:dyDescent="0.25">
      <c r="A369">
        <v>201702</v>
      </c>
      <c r="B369">
        <v>85</v>
      </c>
      <c r="C369">
        <v>95508</v>
      </c>
      <c r="D369">
        <v>0.34889413900000005</v>
      </c>
      <c r="E369">
        <v>-99</v>
      </c>
      <c r="F369" t="s">
        <v>1279</v>
      </c>
      <c r="G369" t="s">
        <v>1279</v>
      </c>
    </row>
    <row r="370" spans="1:7" x14ac:dyDescent="0.25">
      <c r="A370">
        <v>201703</v>
      </c>
      <c r="B370">
        <v>508</v>
      </c>
      <c r="C370">
        <v>95508</v>
      </c>
      <c r="D370">
        <v>3.7619E-5</v>
      </c>
      <c r="E370">
        <v>-99</v>
      </c>
      <c r="F370" t="s">
        <v>1279</v>
      </c>
      <c r="G370" t="s">
        <v>1279</v>
      </c>
    </row>
    <row r="371" spans="1:7" x14ac:dyDescent="0.25">
      <c r="A371">
        <v>201704</v>
      </c>
      <c r="B371">
        <v>544</v>
      </c>
      <c r="C371">
        <v>95508</v>
      </c>
      <c r="D371">
        <v>4.8992399999999998E-4</v>
      </c>
      <c r="E371">
        <v>-99</v>
      </c>
      <c r="F371" t="s">
        <v>1279</v>
      </c>
      <c r="G371" t="s">
        <v>1279</v>
      </c>
    </row>
    <row r="372" spans="1:7" x14ac:dyDescent="0.25">
      <c r="A372">
        <v>201705</v>
      </c>
      <c r="B372">
        <v>330</v>
      </c>
      <c r="C372">
        <v>95508</v>
      </c>
      <c r="D372">
        <v>3.6887600000000002E-4</v>
      </c>
      <c r="E372">
        <v>-99</v>
      </c>
      <c r="F372" t="s">
        <v>1279</v>
      </c>
      <c r="G372" t="s">
        <v>1279</v>
      </c>
    </row>
    <row r="373" spans="1:7" x14ac:dyDescent="0.25">
      <c r="A373">
        <v>201706</v>
      </c>
      <c r="B373">
        <v>527</v>
      </c>
      <c r="C373">
        <v>95508</v>
      </c>
      <c r="D373">
        <v>2.6401870000000004E-3</v>
      </c>
      <c r="E373">
        <v>-99</v>
      </c>
      <c r="F373" t="s">
        <v>1279</v>
      </c>
      <c r="G373" t="s">
        <v>1279</v>
      </c>
    </row>
    <row r="374" spans="1:7" x14ac:dyDescent="0.25">
      <c r="A374">
        <v>201707</v>
      </c>
      <c r="B374">
        <v>614</v>
      </c>
      <c r="C374">
        <v>95508</v>
      </c>
      <c r="D374">
        <v>3.6629999999999999E-6</v>
      </c>
      <c r="E374">
        <v>-99</v>
      </c>
      <c r="F374" t="s">
        <v>1279</v>
      </c>
      <c r="G374" t="s">
        <v>1279</v>
      </c>
    </row>
    <row r="375" spans="1:7" x14ac:dyDescent="0.25">
      <c r="A375">
        <v>201708</v>
      </c>
      <c r="B375">
        <v>259</v>
      </c>
      <c r="C375">
        <v>95508</v>
      </c>
      <c r="D375">
        <v>1.9158999999999997E-4</v>
      </c>
      <c r="E375">
        <v>-99</v>
      </c>
      <c r="F375" t="s">
        <v>1279</v>
      </c>
      <c r="G375" t="s">
        <v>1279</v>
      </c>
    </row>
    <row r="376" spans="1:7" x14ac:dyDescent="0.25">
      <c r="A376">
        <v>201709</v>
      </c>
      <c r="B376">
        <v>2105</v>
      </c>
      <c r="C376">
        <v>95508</v>
      </c>
      <c r="D376">
        <v>6.9690599999999991E-3</v>
      </c>
      <c r="E376">
        <v>-99</v>
      </c>
      <c r="F376" t="s">
        <v>1279</v>
      </c>
      <c r="G376" t="s">
        <v>1279</v>
      </c>
    </row>
    <row r="377" spans="1:7" x14ac:dyDescent="0.25">
      <c r="A377">
        <v>201710</v>
      </c>
      <c r="B377">
        <v>467</v>
      </c>
      <c r="C377">
        <v>95508</v>
      </c>
      <c r="D377">
        <v>6.9112834780000005</v>
      </c>
      <c r="E377">
        <v>-99</v>
      </c>
      <c r="F377" t="s">
        <v>1279</v>
      </c>
      <c r="G377" t="s">
        <v>1279</v>
      </c>
    </row>
    <row r="378" spans="1:7" x14ac:dyDescent="0.25">
      <c r="A378">
        <v>201711</v>
      </c>
      <c r="B378">
        <v>642</v>
      </c>
      <c r="C378">
        <v>95508</v>
      </c>
      <c r="D378">
        <v>1.1245300000000001E-3</v>
      </c>
      <c r="E378">
        <v>-99</v>
      </c>
      <c r="F378" t="s">
        <v>1279</v>
      </c>
      <c r="G378" t="s">
        <v>1279</v>
      </c>
    </row>
    <row r="379" spans="1:7" x14ac:dyDescent="0.25">
      <c r="A379">
        <v>201712</v>
      </c>
      <c r="B379">
        <v>456</v>
      </c>
      <c r="C379">
        <v>95508</v>
      </c>
      <c r="D379">
        <v>2.2475000000000001E-5</v>
      </c>
      <c r="E379">
        <v>-99</v>
      </c>
      <c r="F379" t="s">
        <v>1279</v>
      </c>
      <c r="G379" t="s">
        <v>1279</v>
      </c>
    </row>
    <row r="380" spans="1:7" x14ac:dyDescent="0.25">
      <c r="A380">
        <v>201713</v>
      </c>
      <c r="B380">
        <v>772</v>
      </c>
      <c r="C380">
        <v>95508</v>
      </c>
      <c r="D380">
        <v>1.1052399999999999E-4</v>
      </c>
      <c r="E380">
        <v>-99</v>
      </c>
      <c r="F380" t="s">
        <v>1279</v>
      </c>
      <c r="G380" t="s">
        <v>1279</v>
      </c>
    </row>
    <row r="381" spans="1:7" x14ac:dyDescent="0.25">
      <c r="A381">
        <v>201714</v>
      </c>
      <c r="B381">
        <v>773</v>
      </c>
      <c r="C381">
        <v>95508</v>
      </c>
      <c r="D381">
        <v>0.66206337900000001</v>
      </c>
      <c r="E381">
        <v>-99</v>
      </c>
      <c r="F381" t="s">
        <v>1279</v>
      </c>
      <c r="G381" t="s">
        <v>1279</v>
      </c>
    </row>
    <row r="382" spans="1:7" x14ac:dyDescent="0.25">
      <c r="A382">
        <v>201715</v>
      </c>
      <c r="B382">
        <v>287</v>
      </c>
      <c r="C382">
        <v>95508</v>
      </c>
      <c r="D382">
        <v>0.13734101899999998</v>
      </c>
      <c r="E382">
        <v>-99</v>
      </c>
      <c r="F382" t="s">
        <v>1279</v>
      </c>
      <c r="G382" t="s">
        <v>1279</v>
      </c>
    </row>
    <row r="383" spans="1:7" x14ac:dyDescent="0.25">
      <c r="A383">
        <v>201716</v>
      </c>
      <c r="B383">
        <v>422</v>
      </c>
      <c r="C383">
        <v>95508</v>
      </c>
      <c r="D383">
        <v>1.188261E-2</v>
      </c>
      <c r="E383">
        <v>-99</v>
      </c>
      <c r="F383" t="s">
        <v>1279</v>
      </c>
      <c r="G383" t="s">
        <v>1279</v>
      </c>
    </row>
    <row r="384" spans="1:7" x14ac:dyDescent="0.25">
      <c r="A384">
        <v>201717</v>
      </c>
      <c r="B384">
        <v>478</v>
      </c>
      <c r="C384">
        <v>95508</v>
      </c>
      <c r="D384">
        <v>1.6232439519999999</v>
      </c>
      <c r="E384">
        <v>-99</v>
      </c>
      <c r="F384" t="s">
        <v>1279</v>
      </c>
      <c r="G384" t="s">
        <v>1279</v>
      </c>
    </row>
    <row r="385" spans="1:7" x14ac:dyDescent="0.25">
      <c r="A385">
        <v>201718</v>
      </c>
      <c r="B385">
        <v>587</v>
      </c>
      <c r="C385">
        <v>95508</v>
      </c>
      <c r="D385">
        <v>5.9921030000000004E-3</v>
      </c>
      <c r="E385">
        <v>-99</v>
      </c>
      <c r="F385" t="s">
        <v>1279</v>
      </c>
      <c r="G385" t="s">
        <v>1279</v>
      </c>
    </row>
    <row r="386" spans="1:7" x14ac:dyDescent="0.25">
      <c r="A386">
        <v>201719</v>
      </c>
      <c r="B386">
        <v>541</v>
      </c>
      <c r="C386">
        <v>95508</v>
      </c>
      <c r="D386">
        <v>4.8827460000000003E-3</v>
      </c>
      <c r="E386">
        <v>-99</v>
      </c>
      <c r="F386" t="s">
        <v>1279</v>
      </c>
      <c r="G386" t="s">
        <v>1279</v>
      </c>
    </row>
    <row r="387" spans="1:7" x14ac:dyDescent="0.25">
      <c r="A387">
        <v>201720</v>
      </c>
      <c r="B387">
        <v>619</v>
      </c>
      <c r="C387">
        <v>95508</v>
      </c>
      <c r="D387">
        <v>2.1093899999999999E-4</v>
      </c>
      <c r="E387">
        <v>-99</v>
      </c>
      <c r="F387" t="s">
        <v>1279</v>
      </c>
      <c r="G387" t="s">
        <v>1279</v>
      </c>
    </row>
    <row r="388" spans="1:7" x14ac:dyDescent="0.25">
      <c r="A388">
        <v>201721</v>
      </c>
      <c r="B388">
        <v>537</v>
      </c>
      <c r="C388">
        <v>95508</v>
      </c>
      <c r="D388">
        <v>3.1446999999999999E-5</v>
      </c>
      <c r="E388">
        <v>-99</v>
      </c>
      <c r="F388" t="s">
        <v>1279</v>
      </c>
      <c r="G388" t="s">
        <v>1279</v>
      </c>
    </row>
    <row r="389" spans="1:7" x14ac:dyDescent="0.25">
      <c r="A389">
        <v>201722</v>
      </c>
      <c r="B389">
        <v>469</v>
      </c>
      <c r="C389">
        <v>95508</v>
      </c>
      <c r="D389">
        <v>5.7937000000000005E-5</v>
      </c>
      <c r="E389">
        <v>-99</v>
      </c>
      <c r="F389" t="s">
        <v>1279</v>
      </c>
      <c r="G389" t="s">
        <v>1279</v>
      </c>
    </row>
    <row r="390" spans="1:7" x14ac:dyDescent="0.25">
      <c r="A390">
        <v>201723</v>
      </c>
      <c r="B390">
        <v>652</v>
      </c>
      <c r="C390">
        <v>95508</v>
      </c>
      <c r="D390">
        <v>1.2030086999999998E-2</v>
      </c>
      <c r="E390">
        <v>-99</v>
      </c>
      <c r="F390" t="s">
        <v>1279</v>
      </c>
      <c r="G390" t="s">
        <v>1279</v>
      </c>
    </row>
    <row r="391" spans="1:7" x14ac:dyDescent="0.25">
      <c r="A391">
        <v>201724</v>
      </c>
      <c r="B391">
        <v>403</v>
      </c>
      <c r="C391">
        <v>95508</v>
      </c>
      <c r="D391">
        <v>1.0980549999999999E-3</v>
      </c>
      <c r="E391">
        <v>-99</v>
      </c>
      <c r="F391" t="s">
        <v>1279</v>
      </c>
      <c r="G391" t="s">
        <v>1279</v>
      </c>
    </row>
    <row r="392" spans="1:7" x14ac:dyDescent="0.25">
      <c r="A392">
        <v>201725</v>
      </c>
      <c r="B392">
        <v>174</v>
      </c>
      <c r="C392">
        <v>95508</v>
      </c>
      <c r="D392">
        <v>2.379305E-3</v>
      </c>
      <c r="E392">
        <v>-99</v>
      </c>
      <c r="F392" t="s">
        <v>1279</v>
      </c>
      <c r="G392" t="s">
        <v>1279</v>
      </c>
    </row>
    <row r="393" spans="1:7" x14ac:dyDescent="0.25">
      <c r="A393">
        <v>201726</v>
      </c>
      <c r="B393">
        <v>420</v>
      </c>
      <c r="C393">
        <v>95508</v>
      </c>
      <c r="D393">
        <v>8.4803447000000004E-2</v>
      </c>
      <c r="E393">
        <v>-99</v>
      </c>
      <c r="F393" t="s">
        <v>1279</v>
      </c>
      <c r="G393" t="s">
        <v>1279</v>
      </c>
    </row>
    <row r="394" spans="1:7" x14ac:dyDescent="0.25">
      <c r="A394">
        <v>201727</v>
      </c>
      <c r="B394">
        <v>41</v>
      </c>
      <c r="C394">
        <v>95508</v>
      </c>
      <c r="D394">
        <v>1.3385E-5</v>
      </c>
      <c r="E394">
        <v>-99</v>
      </c>
      <c r="F394" t="s">
        <v>1279</v>
      </c>
      <c r="G394" t="s">
        <v>1279</v>
      </c>
    </row>
    <row r="395" spans="1:7" x14ac:dyDescent="0.25">
      <c r="A395">
        <v>201728</v>
      </c>
      <c r="B395">
        <v>214</v>
      </c>
      <c r="C395">
        <v>95508</v>
      </c>
      <c r="D395">
        <v>9.9986000000000015E-5</v>
      </c>
      <c r="E395">
        <v>-99</v>
      </c>
      <c r="F395" t="s">
        <v>1279</v>
      </c>
      <c r="G395" t="s">
        <v>1279</v>
      </c>
    </row>
    <row r="396" spans="1:7" x14ac:dyDescent="0.25">
      <c r="A396">
        <v>201729</v>
      </c>
      <c r="B396">
        <v>384</v>
      </c>
      <c r="C396">
        <v>95508</v>
      </c>
      <c r="D396">
        <v>2.2212E-5</v>
      </c>
      <c r="E396">
        <v>-99</v>
      </c>
      <c r="F396" t="s">
        <v>1279</v>
      </c>
      <c r="G396" t="s">
        <v>1279</v>
      </c>
    </row>
    <row r="397" spans="1:7" x14ac:dyDescent="0.25">
      <c r="A397">
        <v>201730</v>
      </c>
      <c r="B397">
        <v>415</v>
      </c>
      <c r="C397">
        <v>95508</v>
      </c>
      <c r="D397">
        <v>1.1190999999999998E-4</v>
      </c>
      <c r="E397">
        <v>-99</v>
      </c>
      <c r="F397" t="s">
        <v>1279</v>
      </c>
      <c r="G397" t="s">
        <v>1279</v>
      </c>
    </row>
    <row r="398" spans="1:7" x14ac:dyDescent="0.25">
      <c r="A398">
        <v>201731</v>
      </c>
      <c r="B398">
        <v>589</v>
      </c>
      <c r="C398">
        <v>95508</v>
      </c>
      <c r="D398">
        <v>6.3930689999999986E-3</v>
      </c>
      <c r="E398">
        <v>-99</v>
      </c>
      <c r="F398" t="s">
        <v>1279</v>
      </c>
      <c r="G398" t="s">
        <v>1279</v>
      </c>
    </row>
    <row r="399" spans="1:7" x14ac:dyDescent="0.25">
      <c r="A399">
        <v>201732</v>
      </c>
      <c r="B399">
        <v>751</v>
      </c>
      <c r="C399">
        <v>95508</v>
      </c>
      <c r="D399">
        <v>6.1470000000000006E-6</v>
      </c>
      <c r="E399">
        <v>-99</v>
      </c>
      <c r="F399" t="s">
        <v>1279</v>
      </c>
      <c r="G399" t="s">
        <v>1279</v>
      </c>
    </row>
    <row r="400" spans="1:7" x14ac:dyDescent="0.25">
      <c r="A400">
        <v>201733</v>
      </c>
      <c r="B400">
        <v>754</v>
      </c>
      <c r="C400">
        <v>95508</v>
      </c>
      <c r="D400">
        <v>1.1844E-5</v>
      </c>
      <c r="E400">
        <v>-99</v>
      </c>
      <c r="F400" t="s">
        <v>1279</v>
      </c>
      <c r="G400" t="s">
        <v>1279</v>
      </c>
    </row>
    <row r="401" spans="1:7" x14ac:dyDescent="0.25">
      <c r="A401">
        <v>201734</v>
      </c>
      <c r="B401">
        <v>664</v>
      </c>
      <c r="C401">
        <v>95508</v>
      </c>
      <c r="D401">
        <v>3.7339618000000005E-2</v>
      </c>
      <c r="E401">
        <v>-99</v>
      </c>
      <c r="F401" t="s">
        <v>1279</v>
      </c>
      <c r="G401" t="s">
        <v>1279</v>
      </c>
    </row>
    <row r="402" spans="1:7" x14ac:dyDescent="0.25">
      <c r="A402">
        <v>201735</v>
      </c>
      <c r="B402">
        <v>407</v>
      </c>
      <c r="C402">
        <v>95508</v>
      </c>
      <c r="D402">
        <v>2.8542999999999998E-4</v>
      </c>
      <c r="E402">
        <v>-99</v>
      </c>
      <c r="F402" t="s">
        <v>1279</v>
      </c>
      <c r="G402" t="s">
        <v>1279</v>
      </c>
    </row>
    <row r="403" spans="1:7" x14ac:dyDescent="0.25">
      <c r="A403">
        <v>201736</v>
      </c>
      <c r="B403">
        <v>169</v>
      </c>
      <c r="C403">
        <v>95508</v>
      </c>
      <c r="D403">
        <v>1.7308885E-2</v>
      </c>
      <c r="E403">
        <v>-99</v>
      </c>
      <c r="F403" t="s">
        <v>1279</v>
      </c>
      <c r="G403" t="s">
        <v>1279</v>
      </c>
    </row>
    <row r="404" spans="1:7" x14ac:dyDescent="0.25">
      <c r="A404">
        <v>201737</v>
      </c>
      <c r="B404">
        <v>435</v>
      </c>
      <c r="C404">
        <v>95508</v>
      </c>
      <c r="D404">
        <v>7.0898542000000009E-2</v>
      </c>
      <c r="E404">
        <v>-99</v>
      </c>
      <c r="F404" t="s">
        <v>1279</v>
      </c>
      <c r="G404" t="s">
        <v>1279</v>
      </c>
    </row>
    <row r="405" spans="1:7" x14ac:dyDescent="0.25">
      <c r="A405">
        <v>201738</v>
      </c>
      <c r="B405">
        <v>594</v>
      </c>
      <c r="C405">
        <v>95508</v>
      </c>
      <c r="D405">
        <v>4.1852760000000008E-3</v>
      </c>
      <c r="E405">
        <v>-99</v>
      </c>
      <c r="F405" t="s">
        <v>1279</v>
      </c>
      <c r="G405" t="s">
        <v>1279</v>
      </c>
    </row>
    <row r="406" spans="1:7" x14ac:dyDescent="0.25">
      <c r="A406">
        <v>201739</v>
      </c>
      <c r="B406">
        <v>702</v>
      </c>
      <c r="C406">
        <v>95508</v>
      </c>
      <c r="D406">
        <v>4.1300000000000001E-5</v>
      </c>
      <c r="E406">
        <v>-99</v>
      </c>
      <c r="F406" t="s">
        <v>1279</v>
      </c>
      <c r="G406" t="s">
        <v>1279</v>
      </c>
    </row>
    <row r="407" spans="1:7" x14ac:dyDescent="0.25">
      <c r="A407">
        <v>201740</v>
      </c>
      <c r="B407">
        <v>295</v>
      </c>
      <c r="C407">
        <v>95508</v>
      </c>
      <c r="D407">
        <v>8.2536030000000035E-3</v>
      </c>
      <c r="E407">
        <v>-99</v>
      </c>
      <c r="F407" t="s">
        <v>1279</v>
      </c>
      <c r="G407" t="s">
        <v>1279</v>
      </c>
    </row>
    <row r="408" spans="1:7" x14ac:dyDescent="0.25">
      <c r="A408">
        <v>201741</v>
      </c>
      <c r="B408">
        <v>448</v>
      </c>
      <c r="C408">
        <v>95508</v>
      </c>
      <c r="D408">
        <v>4.7079829999999998E-3</v>
      </c>
      <c r="E408">
        <v>-99</v>
      </c>
      <c r="F408" t="s">
        <v>1279</v>
      </c>
      <c r="G408" t="s">
        <v>1279</v>
      </c>
    </row>
    <row r="409" spans="1:7" x14ac:dyDescent="0.25">
      <c r="A409">
        <v>201742</v>
      </c>
      <c r="B409">
        <v>656</v>
      </c>
      <c r="C409">
        <v>95508</v>
      </c>
      <c r="D409">
        <v>4.7861398999999992E-2</v>
      </c>
      <c r="E409">
        <v>-99</v>
      </c>
      <c r="F409" t="s">
        <v>1279</v>
      </c>
      <c r="G409" t="s">
        <v>1279</v>
      </c>
    </row>
    <row r="410" spans="1:7" x14ac:dyDescent="0.25">
      <c r="A410">
        <v>201743</v>
      </c>
      <c r="B410">
        <v>685</v>
      </c>
      <c r="C410">
        <v>95508</v>
      </c>
      <c r="D410">
        <v>1.156344797</v>
      </c>
      <c r="E410">
        <v>-99</v>
      </c>
      <c r="F410" t="s">
        <v>1279</v>
      </c>
      <c r="G410" t="s">
        <v>1279</v>
      </c>
    </row>
    <row r="411" spans="1:7" x14ac:dyDescent="0.25">
      <c r="A411">
        <v>201744</v>
      </c>
      <c r="B411">
        <v>15</v>
      </c>
      <c r="C411">
        <v>95508</v>
      </c>
      <c r="D411">
        <v>2.4432780000000001E-3</v>
      </c>
      <c r="E411">
        <v>-99</v>
      </c>
      <c r="F411" t="s">
        <v>1279</v>
      </c>
      <c r="G411" t="s">
        <v>1279</v>
      </c>
    </row>
    <row r="412" spans="1:7" x14ac:dyDescent="0.25">
      <c r="A412">
        <v>201745</v>
      </c>
      <c r="B412">
        <v>458</v>
      </c>
      <c r="C412">
        <v>95508</v>
      </c>
      <c r="D412">
        <v>1.2797688999999999E-2</v>
      </c>
      <c r="E412">
        <v>-99</v>
      </c>
      <c r="F412" t="s">
        <v>1279</v>
      </c>
      <c r="G412" t="s">
        <v>1279</v>
      </c>
    </row>
    <row r="413" spans="1:7" x14ac:dyDescent="0.25">
      <c r="A413">
        <v>201746</v>
      </c>
      <c r="B413">
        <v>681</v>
      </c>
      <c r="C413">
        <v>95508</v>
      </c>
      <c r="D413">
        <v>2.9547975000000001E-2</v>
      </c>
      <c r="E413">
        <v>-99</v>
      </c>
      <c r="F413" t="s">
        <v>1279</v>
      </c>
      <c r="G413" t="s">
        <v>1279</v>
      </c>
    </row>
    <row r="414" spans="1:7" x14ac:dyDescent="0.25">
      <c r="A414">
        <v>201747</v>
      </c>
      <c r="B414">
        <v>667</v>
      </c>
      <c r="C414">
        <v>95508</v>
      </c>
      <c r="D414">
        <v>4.4478012500000004</v>
      </c>
      <c r="E414">
        <v>-99</v>
      </c>
      <c r="F414" t="s">
        <v>1279</v>
      </c>
      <c r="G414" t="s">
        <v>1279</v>
      </c>
    </row>
    <row r="415" spans="1:7" x14ac:dyDescent="0.25">
      <c r="A415">
        <v>201748</v>
      </c>
      <c r="B415">
        <v>761</v>
      </c>
      <c r="C415">
        <v>95508</v>
      </c>
      <c r="D415">
        <v>1.5243240999999999E-2</v>
      </c>
      <c r="E415">
        <v>-99</v>
      </c>
      <c r="F415" t="s">
        <v>1279</v>
      </c>
      <c r="G415" t="s">
        <v>1279</v>
      </c>
    </row>
    <row r="416" spans="1:7" x14ac:dyDescent="0.25">
      <c r="A416">
        <v>201749</v>
      </c>
      <c r="B416">
        <v>521</v>
      </c>
      <c r="C416">
        <v>95508</v>
      </c>
      <c r="D416">
        <v>3.1199999999999999E-7</v>
      </c>
      <c r="E416">
        <v>-99</v>
      </c>
      <c r="F416" t="s">
        <v>1279</v>
      </c>
      <c r="G416" t="s">
        <v>1279</v>
      </c>
    </row>
    <row r="417" spans="1:7" x14ac:dyDescent="0.25">
      <c r="A417">
        <v>201750</v>
      </c>
      <c r="B417">
        <v>114</v>
      </c>
      <c r="C417">
        <v>95508</v>
      </c>
      <c r="D417">
        <v>3.7534860000000003E-3</v>
      </c>
      <c r="E417">
        <v>-99</v>
      </c>
      <c r="F417" t="s">
        <v>1279</v>
      </c>
      <c r="G417" t="s">
        <v>1279</v>
      </c>
    </row>
    <row r="418" spans="1:7" x14ac:dyDescent="0.25">
      <c r="A418">
        <v>201751</v>
      </c>
      <c r="B418">
        <v>115</v>
      </c>
      <c r="C418">
        <v>95508</v>
      </c>
      <c r="D418">
        <v>8.3912769999999991E-3</v>
      </c>
      <c r="E418">
        <v>-99</v>
      </c>
      <c r="F418" t="s">
        <v>1279</v>
      </c>
      <c r="G418" t="s">
        <v>1279</v>
      </c>
    </row>
    <row r="419" spans="1:7" x14ac:dyDescent="0.25">
      <c r="A419">
        <v>201752</v>
      </c>
      <c r="B419">
        <v>473</v>
      </c>
      <c r="C419">
        <v>95508</v>
      </c>
      <c r="D419">
        <v>0.74184267100000012</v>
      </c>
      <c r="E419">
        <v>-99</v>
      </c>
      <c r="F419" t="s">
        <v>1279</v>
      </c>
      <c r="G419" t="s">
        <v>1279</v>
      </c>
    </row>
    <row r="420" spans="1:7" x14ac:dyDescent="0.25">
      <c r="A420">
        <v>201753</v>
      </c>
      <c r="B420">
        <v>234</v>
      </c>
      <c r="C420">
        <v>95508</v>
      </c>
      <c r="D420">
        <v>8.6973340000000027E-3</v>
      </c>
      <c r="E420">
        <v>-99</v>
      </c>
      <c r="F420" t="s">
        <v>1279</v>
      </c>
      <c r="G420" t="s">
        <v>1279</v>
      </c>
    </row>
    <row r="421" spans="1:7" x14ac:dyDescent="0.25">
      <c r="A421">
        <v>201754</v>
      </c>
      <c r="B421">
        <v>686</v>
      </c>
      <c r="C421">
        <v>95508</v>
      </c>
      <c r="D421">
        <v>3.1731881999999996E-2</v>
      </c>
      <c r="E421">
        <v>-99</v>
      </c>
      <c r="F421" t="s">
        <v>1279</v>
      </c>
      <c r="G421" t="s">
        <v>1279</v>
      </c>
    </row>
    <row r="422" spans="1:7" x14ac:dyDescent="0.25">
      <c r="A422">
        <v>201755</v>
      </c>
      <c r="B422">
        <v>484</v>
      </c>
      <c r="C422">
        <v>95508</v>
      </c>
      <c r="D422">
        <v>0.34211609399999998</v>
      </c>
      <c r="E422">
        <v>-99</v>
      </c>
      <c r="F422" t="s">
        <v>1279</v>
      </c>
      <c r="G422" t="s">
        <v>1279</v>
      </c>
    </row>
    <row r="423" spans="1:7" x14ac:dyDescent="0.25">
      <c r="A423">
        <v>201756</v>
      </c>
      <c r="B423">
        <v>483</v>
      </c>
      <c r="C423">
        <v>95508</v>
      </c>
      <c r="D423">
        <v>1.295352E-2</v>
      </c>
      <c r="E423">
        <v>-99</v>
      </c>
      <c r="F423" t="s">
        <v>1279</v>
      </c>
      <c r="G423" t="s">
        <v>1279</v>
      </c>
    </row>
    <row r="424" spans="1:7" x14ac:dyDescent="0.25">
      <c r="A424">
        <v>201757</v>
      </c>
      <c r="B424">
        <v>774</v>
      </c>
      <c r="C424">
        <v>95508</v>
      </c>
      <c r="D424">
        <v>8.9665300000000003E-3</v>
      </c>
      <c r="E424">
        <v>-99</v>
      </c>
      <c r="F424" t="s">
        <v>1279</v>
      </c>
      <c r="G424" t="s">
        <v>1279</v>
      </c>
    </row>
    <row r="425" spans="1:7" x14ac:dyDescent="0.25">
      <c r="A425">
        <v>201758</v>
      </c>
      <c r="B425">
        <v>643</v>
      </c>
      <c r="C425">
        <v>95508</v>
      </c>
      <c r="D425">
        <v>2.2743000000000002E-5</v>
      </c>
      <c r="E425">
        <v>-99</v>
      </c>
      <c r="F425" t="s">
        <v>1279</v>
      </c>
      <c r="G425" t="s">
        <v>1279</v>
      </c>
    </row>
    <row r="426" spans="1:7" x14ac:dyDescent="0.25">
      <c r="A426">
        <v>201759</v>
      </c>
      <c r="B426">
        <v>433</v>
      </c>
      <c r="C426">
        <v>95508</v>
      </c>
      <c r="D426">
        <v>1.8829929999999999E-3</v>
      </c>
      <c r="E426">
        <v>-99</v>
      </c>
      <c r="F426" t="s">
        <v>1279</v>
      </c>
      <c r="G426" t="s">
        <v>1279</v>
      </c>
    </row>
    <row r="427" spans="1:7" x14ac:dyDescent="0.25">
      <c r="A427">
        <v>201760</v>
      </c>
      <c r="B427">
        <v>178</v>
      </c>
      <c r="C427">
        <v>95508</v>
      </c>
      <c r="D427">
        <v>2.4977700000000007E-4</v>
      </c>
      <c r="E427">
        <v>-99</v>
      </c>
      <c r="F427" t="s">
        <v>1279</v>
      </c>
      <c r="G427" t="s">
        <v>1279</v>
      </c>
    </row>
    <row r="428" spans="1:7" x14ac:dyDescent="0.25">
      <c r="A428">
        <v>201761</v>
      </c>
      <c r="B428">
        <v>1007</v>
      </c>
      <c r="C428">
        <v>95508</v>
      </c>
      <c r="D428">
        <v>4.6126466999999997E-2</v>
      </c>
      <c r="E428">
        <v>-99</v>
      </c>
      <c r="F428" t="s">
        <v>1279</v>
      </c>
      <c r="G428" t="s">
        <v>1279</v>
      </c>
    </row>
    <row r="429" spans="1:7" x14ac:dyDescent="0.25">
      <c r="A429">
        <v>201762</v>
      </c>
      <c r="B429">
        <v>2299</v>
      </c>
      <c r="C429">
        <v>95508</v>
      </c>
      <c r="D429">
        <v>1.7751E-4</v>
      </c>
      <c r="E429">
        <v>-99</v>
      </c>
      <c r="F429" t="s">
        <v>1279</v>
      </c>
      <c r="G429" t="s">
        <v>1279</v>
      </c>
    </row>
    <row r="430" spans="1:7" x14ac:dyDescent="0.25">
      <c r="A430">
        <v>201763</v>
      </c>
      <c r="B430">
        <v>1670</v>
      </c>
      <c r="C430">
        <v>95508</v>
      </c>
      <c r="D430">
        <v>1.0530000000000001E-6</v>
      </c>
      <c r="E430">
        <v>-99</v>
      </c>
      <c r="F430" t="s">
        <v>1279</v>
      </c>
      <c r="G430" t="s">
        <v>1279</v>
      </c>
    </row>
    <row r="431" spans="1:7" x14ac:dyDescent="0.25">
      <c r="A431">
        <v>201764</v>
      </c>
      <c r="B431">
        <v>419</v>
      </c>
      <c r="C431">
        <v>95508</v>
      </c>
      <c r="D431">
        <v>1.9951799999999998E-4</v>
      </c>
      <c r="E431">
        <v>-99</v>
      </c>
      <c r="F431" t="s">
        <v>1279</v>
      </c>
      <c r="G431" t="s">
        <v>1279</v>
      </c>
    </row>
    <row r="432" spans="1:7" x14ac:dyDescent="0.25">
      <c r="A432">
        <v>201765</v>
      </c>
      <c r="B432">
        <v>1462</v>
      </c>
      <c r="C432">
        <v>95508</v>
      </c>
      <c r="D432">
        <v>7.8000000000000005E-7</v>
      </c>
      <c r="E432">
        <v>-99</v>
      </c>
      <c r="F432" t="s">
        <v>1279</v>
      </c>
      <c r="G432" t="s">
        <v>1279</v>
      </c>
    </row>
    <row r="433" spans="1:7" x14ac:dyDescent="0.25">
      <c r="A433">
        <v>201766</v>
      </c>
      <c r="B433">
        <v>3184</v>
      </c>
      <c r="C433">
        <v>95508</v>
      </c>
      <c r="D433">
        <v>3.6684999999999992E-5</v>
      </c>
      <c r="E433">
        <v>-99</v>
      </c>
      <c r="F433" t="s">
        <v>1279</v>
      </c>
      <c r="G433" t="s">
        <v>1279</v>
      </c>
    </row>
    <row r="434" spans="1:7" x14ac:dyDescent="0.25">
      <c r="A434">
        <v>201767</v>
      </c>
      <c r="B434">
        <v>3185</v>
      </c>
      <c r="C434">
        <v>95508</v>
      </c>
      <c r="D434">
        <v>9.5639999999999986E-5</v>
      </c>
      <c r="E434">
        <v>-99</v>
      </c>
      <c r="F434" t="s">
        <v>1279</v>
      </c>
      <c r="G434" t="s">
        <v>1279</v>
      </c>
    </row>
    <row r="435" spans="1:7" x14ac:dyDescent="0.25">
      <c r="A435">
        <v>201768</v>
      </c>
      <c r="B435">
        <v>3186</v>
      </c>
      <c r="C435">
        <v>95508</v>
      </c>
      <c r="D435">
        <v>1.1338252690000001</v>
      </c>
      <c r="E435">
        <v>-99</v>
      </c>
      <c r="F435" t="s">
        <v>1279</v>
      </c>
      <c r="G435" t="s">
        <v>1279</v>
      </c>
    </row>
    <row r="436" spans="1:7" x14ac:dyDescent="0.25">
      <c r="A436">
        <v>201769</v>
      </c>
      <c r="B436">
        <v>3187</v>
      </c>
      <c r="C436">
        <v>95508</v>
      </c>
      <c r="D436">
        <v>1.5523199999999999E-4</v>
      </c>
      <c r="E436">
        <v>-99</v>
      </c>
      <c r="F436" t="s">
        <v>1279</v>
      </c>
      <c r="G436" t="s">
        <v>1279</v>
      </c>
    </row>
    <row r="437" spans="1:7" x14ac:dyDescent="0.25">
      <c r="A437">
        <v>201770</v>
      </c>
      <c r="B437">
        <v>3188</v>
      </c>
      <c r="C437">
        <v>95508</v>
      </c>
      <c r="D437">
        <v>1.1849999999999999E-6</v>
      </c>
      <c r="E437">
        <v>-99</v>
      </c>
      <c r="F437" t="s">
        <v>1279</v>
      </c>
      <c r="G437" t="s">
        <v>1279</v>
      </c>
    </row>
    <row r="438" spans="1:7" x14ac:dyDescent="0.25">
      <c r="A438">
        <v>201771</v>
      </c>
      <c r="B438">
        <v>3189</v>
      </c>
      <c r="C438">
        <v>95508</v>
      </c>
      <c r="D438">
        <v>1.7100000000000001E-6</v>
      </c>
      <c r="E438">
        <v>-99</v>
      </c>
      <c r="F438" t="s">
        <v>1279</v>
      </c>
      <c r="G438" t="s">
        <v>1279</v>
      </c>
    </row>
    <row r="439" spans="1:7" x14ac:dyDescent="0.25">
      <c r="A439">
        <v>201772</v>
      </c>
      <c r="B439">
        <v>182</v>
      </c>
      <c r="C439">
        <v>95508</v>
      </c>
      <c r="D439">
        <v>4.3472999999999995E-5</v>
      </c>
      <c r="E439">
        <v>-99</v>
      </c>
      <c r="F439" t="s">
        <v>1279</v>
      </c>
      <c r="G439" t="s">
        <v>1279</v>
      </c>
    </row>
    <row r="440" spans="1:7" x14ac:dyDescent="0.25">
      <c r="A440">
        <v>201773</v>
      </c>
      <c r="B440">
        <v>3083</v>
      </c>
      <c r="C440">
        <v>95508</v>
      </c>
      <c r="D440">
        <v>7.5402800000000001E-4</v>
      </c>
      <c r="E440">
        <v>-99</v>
      </c>
      <c r="F440" t="s">
        <v>1279</v>
      </c>
      <c r="G440" t="s">
        <v>1279</v>
      </c>
    </row>
    <row r="441" spans="1:7" x14ac:dyDescent="0.25">
      <c r="A441">
        <v>201774</v>
      </c>
      <c r="B441">
        <v>3196</v>
      </c>
      <c r="C441">
        <v>95508</v>
      </c>
      <c r="D441">
        <v>0.34786534110366069</v>
      </c>
      <c r="E441">
        <v>-99</v>
      </c>
      <c r="F441" t="s">
        <v>1279</v>
      </c>
      <c r="G441" t="s">
        <v>1279</v>
      </c>
    </row>
    <row r="442" spans="1:7" x14ac:dyDescent="0.25">
      <c r="A442">
        <v>201775</v>
      </c>
      <c r="B442">
        <v>3197</v>
      </c>
      <c r="C442">
        <v>95508</v>
      </c>
      <c r="D442">
        <v>0.4264780201114246</v>
      </c>
      <c r="E442">
        <v>-99</v>
      </c>
      <c r="F442" t="s">
        <v>1279</v>
      </c>
      <c r="G442" t="s">
        <v>1279</v>
      </c>
    </row>
    <row r="443" spans="1:7" x14ac:dyDescent="0.25">
      <c r="A443">
        <v>201776</v>
      </c>
      <c r="B443">
        <v>3198</v>
      </c>
      <c r="C443">
        <v>95508</v>
      </c>
      <c r="D443">
        <v>1.2416377040906008</v>
      </c>
      <c r="E443">
        <v>-99</v>
      </c>
      <c r="F443" t="s">
        <v>1279</v>
      </c>
      <c r="G443" t="s">
        <v>1279</v>
      </c>
    </row>
    <row r="444" spans="1:7" x14ac:dyDescent="0.25">
      <c r="A444">
        <v>201777</v>
      </c>
      <c r="B444">
        <v>1934</v>
      </c>
      <c r="C444">
        <v>95508</v>
      </c>
      <c r="D444">
        <v>0.59223899281823111</v>
      </c>
      <c r="E444">
        <v>-99</v>
      </c>
      <c r="F444" t="s">
        <v>1279</v>
      </c>
      <c r="G444" t="s">
        <v>1279</v>
      </c>
    </row>
    <row r="445" spans="1:7" x14ac:dyDescent="0.25">
      <c r="A445">
        <v>201778</v>
      </c>
      <c r="B445">
        <v>1936</v>
      </c>
      <c r="C445">
        <v>95508</v>
      </c>
      <c r="D445">
        <v>3.1229951562133863E-2</v>
      </c>
      <c r="E445">
        <v>-99</v>
      </c>
      <c r="F445" t="s">
        <v>1279</v>
      </c>
      <c r="G445" t="s">
        <v>1279</v>
      </c>
    </row>
    <row r="446" spans="1:7" x14ac:dyDescent="0.25">
      <c r="A446">
        <v>201779</v>
      </c>
      <c r="B446">
        <v>1938</v>
      </c>
      <c r="C446">
        <v>95508</v>
      </c>
      <c r="D446">
        <v>0.23570331273223538</v>
      </c>
      <c r="E446">
        <v>-99</v>
      </c>
      <c r="F446" t="s">
        <v>1279</v>
      </c>
      <c r="G446" t="s">
        <v>1279</v>
      </c>
    </row>
    <row r="447" spans="1:7" x14ac:dyDescent="0.25">
      <c r="A447">
        <v>201780</v>
      </c>
      <c r="B447">
        <v>1939</v>
      </c>
      <c r="C447">
        <v>95508</v>
      </c>
      <c r="D447">
        <v>0.35575812132215867</v>
      </c>
      <c r="E447">
        <v>-99</v>
      </c>
      <c r="F447" t="s">
        <v>1279</v>
      </c>
      <c r="G447" t="s">
        <v>1279</v>
      </c>
    </row>
    <row r="448" spans="1:7" x14ac:dyDescent="0.25">
      <c r="A448">
        <v>201781</v>
      </c>
      <c r="B448">
        <v>3199</v>
      </c>
      <c r="C448">
        <v>95508</v>
      </c>
      <c r="D448">
        <v>0.19834029287295085</v>
      </c>
      <c r="E448">
        <v>-99</v>
      </c>
      <c r="F448" t="s">
        <v>1279</v>
      </c>
      <c r="G448" t="s">
        <v>1279</v>
      </c>
    </row>
    <row r="449" spans="1:7" x14ac:dyDescent="0.25">
      <c r="A449">
        <v>201782</v>
      </c>
      <c r="B449">
        <v>3200</v>
      </c>
      <c r="C449">
        <v>95508</v>
      </c>
      <c r="D449">
        <v>1.2807984888651029E-2</v>
      </c>
      <c r="E449">
        <v>-99</v>
      </c>
      <c r="F449" t="s">
        <v>1279</v>
      </c>
      <c r="G449" t="s">
        <v>1279</v>
      </c>
    </row>
    <row r="450" spans="1:7" x14ac:dyDescent="0.25">
      <c r="A450">
        <v>201783</v>
      </c>
      <c r="B450">
        <v>3201</v>
      </c>
      <c r="C450">
        <v>95508</v>
      </c>
      <c r="D450">
        <v>8.9608914012995533E-2</v>
      </c>
      <c r="E450">
        <v>-99</v>
      </c>
      <c r="F450" t="s">
        <v>1279</v>
      </c>
      <c r="G450" t="s">
        <v>1279</v>
      </c>
    </row>
    <row r="451" spans="1:7" x14ac:dyDescent="0.25">
      <c r="A451">
        <v>201784</v>
      </c>
      <c r="B451">
        <v>3202</v>
      </c>
      <c r="C451">
        <v>95508</v>
      </c>
      <c r="D451">
        <v>4.2913366308902086E-2</v>
      </c>
      <c r="E451">
        <v>-99</v>
      </c>
      <c r="F451" t="s">
        <v>1279</v>
      </c>
      <c r="G451" t="s">
        <v>1279</v>
      </c>
    </row>
    <row r="452" spans="1:7" x14ac:dyDescent="0.25">
      <c r="A452">
        <v>201785</v>
      </c>
      <c r="B452">
        <v>3203</v>
      </c>
      <c r="C452">
        <v>95508</v>
      </c>
      <c r="D452">
        <v>0.68010079424970415</v>
      </c>
      <c r="E452">
        <v>-99</v>
      </c>
      <c r="F452" t="s">
        <v>1279</v>
      </c>
      <c r="G452" t="s">
        <v>1279</v>
      </c>
    </row>
    <row r="453" spans="1:7" x14ac:dyDescent="0.25">
      <c r="A453">
        <v>201786</v>
      </c>
      <c r="B453">
        <v>3204</v>
      </c>
      <c r="C453">
        <v>95508</v>
      </c>
      <c r="D453">
        <v>1.1684157411815184</v>
      </c>
      <c r="E453">
        <v>-99</v>
      </c>
      <c r="F453" t="s">
        <v>1279</v>
      </c>
      <c r="G453" t="s">
        <v>1279</v>
      </c>
    </row>
    <row r="454" spans="1:7" x14ac:dyDescent="0.25">
      <c r="A454">
        <v>201787</v>
      </c>
      <c r="B454">
        <v>449</v>
      </c>
      <c r="C454">
        <v>95508</v>
      </c>
      <c r="D454">
        <v>2.2875529518396668E-2</v>
      </c>
      <c r="E454">
        <v>-99</v>
      </c>
      <c r="F454" t="s">
        <v>1279</v>
      </c>
      <c r="G454" t="s">
        <v>1279</v>
      </c>
    </row>
    <row r="455" spans="1:7" x14ac:dyDescent="0.25">
      <c r="A455">
        <v>201788</v>
      </c>
      <c r="B455">
        <v>608</v>
      </c>
      <c r="C455">
        <v>95508</v>
      </c>
      <c r="D455">
        <v>2.6025997888740487E-3</v>
      </c>
      <c r="E455">
        <v>-99</v>
      </c>
      <c r="F455" t="s">
        <v>1279</v>
      </c>
      <c r="G455" t="s">
        <v>1279</v>
      </c>
    </row>
    <row r="456" spans="1:7" x14ac:dyDescent="0.25">
      <c r="A456">
        <v>201789</v>
      </c>
      <c r="B456">
        <v>596</v>
      </c>
      <c r="C456">
        <v>95508</v>
      </c>
      <c r="D456">
        <v>1.3538090426902056E-3</v>
      </c>
      <c r="E456">
        <v>-99</v>
      </c>
      <c r="F456" t="s">
        <v>1279</v>
      </c>
      <c r="G456" t="s">
        <v>1279</v>
      </c>
    </row>
    <row r="457" spans="1:7" x14ac:dyDescent="0.25">
      <c r="A457">
        <v>201790</v>
      </c>
      <c r="B457">
        <v>59</v>
      </c>
      <c r="C457">
        <v>95508</v>
      </c>
      <c r="D457">
        <v>1.3792424770029631E-3</v>
      </c>
      <c r="E457">
        <v>-99</v>
      </c>
      <c r="F457" t="s">
        <v>1279</v>
      </c>
      <c r="G457" t="s">
        <v>1279</v>
      </c>
    </row>
    <row r="458" spans="1:7" x14ac:dyDescent="0.25">
      <c r="A458">
        <v>201791</v>
      </c>
      <c r="B458">
        <v>648</v>
      </c>
      <c r="C458">
        <v>95508</v>
      </c>
      <c r="D458">
        <v>2.7868074996674583E-2</v>
      </c>
      <c r="E458">
        <v>-99</v>
      </c>
      <c r="F458" t="s">
        <v>1279</v>
      </c>
      <c r="G458" t="s">
        <v>1279</v>
      </c>
    </row>
    <row r="459" spans="1:7" x14ac:dyDescent="0.25">
      <c r="A459">
        <v>201792</v>
      </c>
      <c r="B459">
        <v>524</v>
      </c>
      <c r="C459">
        <v>95508</v>
      </c>
      <c r="D459">
        <v>7.3735587224468255E-2</v>
      </c>
      <c r="E459">
        <v>-99</v>
      </c>
      <c r="F459" t="s">
        <v>1279</v>
      </c>
      <c r="G459" t="s">
        <v>1279</v>
      </c>
    </row>
    <row r="460" spans="1:7" x14ac:dyDescent="0.25">
      <c r="A460">
        <v>201793</v>
      </c>
      <c r="B460">
        <v>44</v>
      </c>
      <c r="C460">
        <v>95508</v>
      </c>
      <c r="D460">
        <v>4.8842887971003003E-3</v>
      </c>
      <c r="E460">
        <v>-99</v>
      </c>
      <c r="F460" t="s">
        <v>1279</v>
      </c>
      <c r="G460" t="s">
        <v>1279</v>
      </c>
    </row>
    <row r="461" spans="1:7" x14ac:dyDescent="0.25">
      <c r="A461">
        <v>201794</v>
      </c>
      <c r="B461">
        <v>717</v>
      </c>
      <c r="C461">
        <v>95508</v>
      </c>
      <c r="D461">
        <v>3.349133787650992E-3</v>
      </c>
      <c r="E461">
        <v>-99</v>
      </c>
      <c r="F461" t="s">
        <v>1279</v>
      </c>
      <c r="G461" t="s">
        <v>1279</v>
      </c>
    </row>
    <row r="462" spans="1:7" x14ac:dyDescent="0.25">
      <c r="A462">
        <v>201795</v>
      </c>
      <c r="B462">
        <v>605</v>
      </c>
      <c r="C462">
        <v>95508</v>
      </c>
      <c r="D462">
        <v>4.3899436029330802E-2</v>
      </c>
      <c r="E462">
        <v>-99</v>
      </c>
      <c r="F462" t="s">
        <v>1279</v>
      </c>
      <c r="G462" t="s">
        <v>1279</v>
      </c>
    </row>
    <row r="463" spans="1:7" x14ac:dyDescent="0.25">
      <c r="A463">
        <v>201796</v>
      </c>
      <c r="B463">
        <v>3205</v>
      </c>
      <c r="C463">
        <v>95508</v>
      </c>
      <c r="D463">
        <v>1.6726465666471616E-3</v>
      </c>
      <c r="E463">
        <v>-99</v>
      </c>
      <c r="F463" t="s">
        <v>1279</v>
      </c>
      <c r="G463" t="s">
        <v>1279</v>
      </c>
    </row>
    <row r="464" spans="1:7" x14ac:dyDescent="0.25">
      <c r="A464">
        <v>201797</v>
      </c>
      <c r="B464">
        <v>3206</v>
      </c>
      <c r="C464">
        <v>95508</v>
      </c>
      <c r="D464">
        <v>1.7576826595109785E-2</v>
      </c>
      <c r="E464">
        <v>-99</v>
      </c>
      <c r="F464" t="s">
        <v>1279</v>
      </c>
      <c r="G464" t="s">
        <v>1279</v>
      </c>
    </row>
    <row r="465" spans="1:7" x14ac:dyDescent="0.25">
      <c r="A465">
        <v>201798</v>
      </c>
      <c r="B465">
        <v>601</v>
      </c>
      <c r="C465">
        <v>95508</v>
      </c>
      <c r="D465">
        <v>8.8651823579661254E-2</v>
      </c>
      <c r="E465">
        <v>-99</v>
      </c>
      <c r="F465" t="s">
        <v>1279</v>
      </c>
      <c r="G465" t="s">
        <v>1279</v>
      </c>
    </row>
    <row r="466" spans="1:7" x14ac:dyDescent="0.25">
      <c r="A466">
        <v>201799</v>
      </c>
      <c r="B466">
        <v>604</v>
      </c>
      <c r="C466">
        <v>95508</v>
      </c>
      <c r="D466">
        <v>1.0978959224285052</v>
      </c>
      <c r="E466">
        <v>-99</v>
      </c>
      <c r="F466" t="s">
        <v>1279</v>
      </c>
      <c r="G466" t="s">
        <v>1279</v>
      </c>
    </row>
    <row r="467" spans="1:7" x14ac:dyDescent="0.25">
      <c r="A467">
        <v>201800</v>
      </c>
      <c r="B467">
        <v>603</v>
      </c>
      <c r="C467">
        <v>95508</v>
      </c>
      <c r="D467">
        <v>0.84321235795363247</v>
      </c>
      <c r="E467">
        <v>-99</v>
      </c>
      <c r="F467" t="s">
        <v>1279</v>
      </c>
      <c r="G467" t="s">
        <v>1279</v>
      </c>
    </row>
    <row r="468" spans="1:7" x14ac:dyDescent="0.25">
      <c r="A468">
        <v>201801</v>
      </c>
      <c r="B468">
        <v>610</v>
      </c>
      <c r="C468">
        <v>95508</v>
      </c>
      <c r="D468">
        <v>1.0326321750241614</v>
      </c>
      <c r="E468">
        <v>-99</v>
      </c>
      <c r="F468" t="s">
        <v>1279</v>
      </c>
      <c r="G468" t="s">
        <v>1279</v>
      </c>
    </row>
    <row r="469" spans="1:7" x14ac:dyDescent="0.25">
      <c r="A469">
        <v>201802</v>
      </c>
      <c r="B469">
        <v>599</v>
      </c>
      <c r="C469">
        <v>95508</v>
      </c>
      <c r="D469">
        <v>0.87086555085585626</v>
      </c>
      <c r="E469">
        <v>-99</v>
      </c>
      <c r="F469" t="s">
        <v>1279</v>
      </c>
      <c r="G469" t="s">
        <v>1279</v>
      </c>
    </row>
    <row r="470" spans="1:7" x14ac:dyDescent="0.25">
      <c r="A470">
        <v>201803</v>
      </c>
      <c r="B470">
        <v>1079</v>
      </c>
      <c r="C470">
        <v>95508</v>
      </c>
      <c r="D470">
        <v>1.1615900738487628E-4</v>
      </c>
      <c r="E470">
        <v>-99</v>
      </c>
      <c r="F470" t="s">
        <v>1279</v>
      </c>
      <c r="G470" t="s">
        <v>1279</v>
      </c>
    </row>
    <row r="471" spans="1:7" x14ac:dyDescent="0.25">
      <c r="A471">
        <v>201804</v>
      </c>
      <c r="B471">
        <v>3207</v>
      </c>
      <c r="C471">
        <v>95508</v>
      </c>
      <c r="D471">
        <v>1.7845048036110624E-3</v>
      </c>
      <c r="E471">
        <v>-99</v>
      </c>
      <c r="F471" t="s">
        <v>1279</v>
      </c>
      <c r="G471" t="s">
        <v>1279</v>
      </c>
    </row>
    <row r="472" spans="1:7" x14ac:dyDescent="0.25">
      <c r="A472">
        <v>201805</v>
      </c>
      <c r="B472">
        <v>3208</v>
      </c>
      <c r="C472">
        <v>95508</v>
      </c>
      <c r="D472">
        <v>1.7236939375380324E-2</v>
      </c>
      <c r="E472">
        <v>-99</v>
      </c>
      <c r="F472" t="s">
        <v>1279</v>
      </c>
      <c r="G472" t="s">
        <v>1279</v>
      </c>
    </row>
    <row r="473" spans="1:7" x14ac:dyDescent="0.25">
      <c r="A473">
        <v>201806</v>
      </c>
      <c r="B473">
        <v>3209</v>
      </c>
      <c r="C473">
        <v>95508</v>
      </c>
      <c r="D473">
        <v>6.9349065649285148E-3</v>
      </c>
      <c r="E473">
        <v>-99</v>
      </c>
      <c r="F473" t="s">
        <v>1279</v>
      </c>
      <c r="G473" t="s">
        <v>1279</v>
      </c>
    </row>
    <row r="474" spans="1:7" x14ac:dyDescent="0.25">
      <c r="A474">
        <v>201807</v>
      </c>
      <c r="B474">
        <v>598</v>
      </c>
      <c r="C474">
        <v>95508</v>
      </c>
      <c r="D474">
        <v>0.25538510865148362</v>
      </c>
      <c r="E474">
        <v>-99</v>
      </c>
      <c r="F474" t="s">
        <v>1279</v>
      </c>
      <c r="G474" t="s">
        <v>1279</v>
      </c>
    </row>
    <row r="475" spans="1:7" x14ac:dyDescent="0.25">
      <c r="A475">
        <v>201808</v>
      </c>
      <c r="B475">
        <v>3210</v>
      </c>
      <c r="C475">
        <v>95508</v>
      </c>
      <c r="D475">
        <v>1.0899202887023494E-3</v>
      </c>
      <c r="E475">
        <v>-99</v>
      </c>
      <c r="F475" t="s">
        <v>1279</v>
      </c>
      <c r="G475" t="s">
        <v>1279</v>
      </c>
    </row>
    <row r="476" spans="1:7" x14ac:dyDescent="0.25">
      <c r="A476">
        <v>201809</v>
      </c>
      <c r="B476">
        <v>3211</v>
      </c>
      <c r="C476">
        <v>95508</v>
      </c>
      <c r="D476">
        <v>3.3103645104967605E-2</v>
      </c>
      <c r="E476">
        <v>-99</v>
      </c>
      <c r="F476" t="s">
        <v>1279</v>
      </c>
      <c r="G476" t="s">
        <v>1279</v>
      </c>
    </row>
    <row r="477" spans="1:7" x14ac:dyDescent="0.25">
      <c r="A477">
        <v>201810</v>
      </c>
      <c r="B477">
        <v>3212</v>
      </c>
      <c r="C477">
        <v>95508</v>
      </c>
      <c r="D477">
        <v>1.601737929281468E-2</v>
      </c>
      <c r="E477">
        <v>-99</v>
      </c>
      <c r="F477" t="s">
        <v>1279</v>
      </c>
      <c r="G477" t="s">
        <v>1279</v>
      </c>
    </row>
    <row r="478" spans="1:7" x14ac:dyDescent="0.25">
      <c r="A478">
        <v>201811</v>
      </c>
      <c r="B478">
        <v>36</v>
      </c>
      <c r="C478">
        <v>95508</v>
      </c>
      <c r="D478">
        <v>6.8268935873707194E-4</v>
      </c>
      <c r="E478">
        <v>-99</v>
      </c>
      <c r="F478" t="s">
        <v>1279</v>
      </c>
      <c r="G478" t="s">
        <v>1279</v>
      </c>
    </row>
    <row r="479" spans="1:7" x14ac:dyDescent="0.25">
      <c r="A479">
        <v>201812</v>
      </c>
      <c r="B479">
        <v>1</v>
      </c>
      <c r="C479">
        <v>95508</v>
      </c>
      <c r="D479">
        <v>9.0455112585929932E-5</v>
      </c>
      <c r="E479">
        <v>-99</v>
      </c>
      <c r="F479" t="s">
        <v>1279</v>
      </c>
      <c r="G479" t="s">
        <v>1279</v>
      </c>
    </row>
    <row r="480" spans="1:7" x14ac:dyDescent="0.25">
      <c r="A480">
        <v>201813</v>
      </c>
      <c r="B480">
        <v>3213</v>
      </c>
      <c r="C480">
        <v>95508</v>
      </c>
      <c r="D480">
        <v>1.3518062384913353E-4</v>
      </c>
      <c r="E480">
        <v>-99</v>
      </c>
      <c r="F480" t="s">
        <v>1279</v>
      </c>
      <c r="G480" t="s">
        <v>1279</v>
      </c>
    </row>
    <row r="481" spans="1:7" x14ac:dyDescent="0.25">
      <c r="A481">
        <v>201814</v>
      </c>
      <c r="B481">
        <v>3214</v>
      </c>
      <c r="C481">
        <v>95508</v>
      </c>
      <c r="D481">
        <v>3.7848158753338762E-4</v>
      </c>
      <c r="E481">
        <v>-99</v>
      </c>
      <c r="F481" t="s">
        <v>1279</v>
      </c>
      <c r="G481" t="s">
        <v>1279</v>
      </c>
    </row>
    <row r="482" spans="1:7" x14ac:dyDescent="0.25">
      <c r="A482">
        <v>201815</v>
      </c>
      <c r="B482">
        <v>3215</v>
      </c>
      <c r="C482">
        <v>95508</v>
      </c>
      <c r="D482">
        <v>3.9405029917445357E-3</v>
      </c>
      <c r="E482">
        <v>-99</v>
      </c>
      <c r="F482" t="s">
        <v>1279</v>
      </c>
      <c r="G482" t="s">
        <v>1279</v>
      </c>
    </row>
    <row r="483" spans="1:7" x14ac:dyDescent="0.25">
      <c r="A483">
        <v>201816</v>
      </c>
      <c r="B483">
        <v>3216</v>
      </c>
      <c r="C483">
        <v>95508</v>
      </c>
      <c r="D483">
        <v>4.4541618660989945E-3</v>
      </c>
      <c r="E483">
        <v>-99</v>
      </c>
      <c r="F483" t="s">
        <v>1279</v>
      </c>
      <c r="G483" t="s">
        <v>1279</v>
      </c>
    </row>
    <row r="484" spans="1:7" x14ac:dyDescent="0.25">
      <c r="A484">
        <v>201817</v>
      </c>
      <c r="B484">
        <v>51</v>
      </c>
      <c r="C484">
        <v>95508</v>
      </c>
      <c r="D484">
        <v>2.2677363664860475E-3</v>
      </c>
      <c r="E484">
        <v>-99</v>
      </c>
      <c r="F484" t="s">
        <v>1279</v>
      </c>
      <c r="G484" t="s">
        <v>1279</v>
      </c>
    </row>
    <row r="485" spans="1:7" x14ac:dyDescent="0.25">
      <c r="A485">
        <v>201818</v>
      </c>
      <c r="B485">
        <v>600</v>
      </c>
      <c r="C485">
        <v>95508</v>
      </c>
      <c r="D485">
        <v>0.22160468556734958</v>
      </c>
      <c r="E485">
        <v>-99</v>
      </c>
      <c r="F485" t="s">
        <v>1279</v>
      </c>
      <c r="G485" t="s">
        <v>1279</v>
      </c>
    </row>
    <row r="486" spans="1:7" x14ac:dyDescent="0.25">
      <c r="A486">
        <v>201819</v>
      </c>
      <c r="B486">
        <v>3217</v>
      </c>
      <c r="C486">
        <v>95508</v>
      </c>
      <c r="D486">
        <v>4.6424941172265911E-5</v>
      </c>
      <c r="E486">
        <v>-99</v>
      </c>
      <c r="F486" t="s">
        <v>1279</v>
      </c>
      <c r="G486" t="s">
        <v>1279</v>
      </c>
    </row>
    <row r="487" spans="1:7" x14ac:dyDescent="0.25">
      <c r="A487">
        <v>201820</v>
      </c>
      <c r="B487">
        <v>3218</v>
      </c>
      <c r="C487">
        <v>95508</v>
      </c>
      <c r="D487">
        <v>1.3697533622766128E-4</v>
      </c>
      <c r="E487">
        <v>-99</v>
      </c>
      <c r="F487" t="s">
        <v>1279</v>
      </c>
      <c r="G487" t="s">
        <v>1279</v>
      </c>
    </row>
    <row r="488" spans="1:7" x14ac:dyDescent="0.25">
      <c r="A488">
        <v>201821</v>
      </c>
      <c r="B488">
        <v>3219</v>
      </c>
      <c r="C488">
        <v>95508</v>
      </c>
      <c r="D488">
        <v>1.4146424432613974E-3</v>
      </c>
      <c r="E488">
        <v>-99</v>
      </c>
      <c r="F488" t="s">
        <v>1279</v>
      </c>
      <c r="G488" t="s">
        <v>1279</v>
      </c>
    </row>
    <row r="489" spans="1:7" x14ac:dyDescent="0.25">
      <c r="A489">
        <v>201822</v>
      </c>
      <c r="B489">
        <v>3220</v>
      </c>
      <c r="C489">
        <v>95508</v>
      </c>
      <c r="D489">
        <v>4.795109209686392E-3</v>
      </c>
      <c r="E489">
        <v>-99</v>
      </c>
      <c r="F489" t="s">
        <v>1279</v>
      </c>
      <c r="G489" t="s">
        <v>1279</v>
      </c>
    </row>
    <row r="490" spans="1:7" x14ac:dyDescent="0.25">
      <c r="A490">
        <v>201823</v>
      </c>
      <c r="B490">
        <v>3221</v>
      </c>
      <c r="C490">
        <v>95508</v>
      </c>
      <c r="D490">
        <v>2.7273596290809201E-5</v>
      </c>
      <c r="E490">
        <v>-99</v>
      </c>
      <c r="F490" t="s">
        <v>1279</v>
      </c>
      <c r="G490" t="s">
        <v>1279</v>
      </c>
    </row>
    <row r="491" spans="1:7" x14ac:dyDescent="0.25">
      <c r="A491">
        <v>201824</v>
      </c>
      <c r="B491">
        <v>3222</v>
      </c>
      <c r="C491">
        <v>95508</v>
      </c>
      <c r="D491">
        <v>8.1696068133090517E-5</v>
      </c>
      <c r="E491">
        <v>-99</v>
      </c>
      <c r="F491" t="s">
        <v>1279</v>
      </c>
      <c r="G491" t="s">
        <v>1279</v>
      </c>
    </row>
    <row r="492" spans="1:7" x14ac:dyDescent="0.25">
      <c r="A492">
        <v>201825</v>
      </c>
      <c r="B492">
        <v>3223</v>
      </c>
      <c r="C492">
        <v>95508</v>
      </c>
      <c r="D492">
        <v>8.4444331864299193E-4</v>
      </c>
      <c r="E492">
        <v>-99</v>
      </c>
      <c r="F492" t="s">
        <v>1279</v>
      </c>
      <c r="G492" t="s">
        <v>1279</v>
      </c>
    </row>
    <row r="493" spans="1:7" x14ac:dyDescent="0.25">
      <c r="A493">
        <v>201826</v>
      </c>
      <c r="B493">
        <v>3224</v>
      </c>
      <c r="C493">
        <v>95508</v>
      </c>
      <c r="D493">
        <v>8.5787911128113511E-3</v>
      </c>
      <c r="E493">
        <v>-99</v>
      </c>
      <c r="F493" t="s">
        <v>1279</v>
      </c>
      <c r="G493" t="s">
        <v>1279</v>
      </c>
    </row>
    <row r="494" spans="1:7" x14ac:dyDescent="0.25">
      <c r="A494">
        <v>201827</v>
      </c>
      <c r="B494">
        <v>3225</v>
      </c>
      <c r="C494">
        <v>95508</v>
      </c>
      <c r="D494">
        <v>3.5532559467363533E-3</v>
      </c>
      <c r="E494">
        <v>-99</v>
      </c>
      <c r="F494" t="s">
        <v>1279</v>
      </c>
      <c r="G494" t="s">
        <v>1279</v>
      </c>
    </row>
    <row r="495" spans="1:7" x14ac:dyDescent="0.25">
      <c r="A495">
        <v>201828</v>
      </c>
      <c r="B495">
        <v>2253</v>
      </c>
      <c r="C495">
        <v>95508</v>
      </c>
      <c r="D495">
        <v>4.4775172894206223E-3</v>
      </c>
      <c r="E495">
        <v>-99</v>
      </c>
      <c r="F495" t="s">
        <v>1279</v>
      </c>
      <c r="G495" t="s">
        <v>1279</v>
      </c>
    </row>
    <row r="496" spans="1:7" x14ac:dyDescent="0.25">
      <c r="A496">
        <v>201829</v>
      </c>
      <c r="B496">
        <v>1652</v>
      </c>
      <c r="C496">
        <v>95508</v>
      </c>
      <c r="D496">
        <v>3.6423083024734906E-3</v>
      </c>
      <c r="E496">
        <v>-99</v>
      </c>
      <c r="F496" t="s">
        <v>1279</v>
      </c>
      <c r="G496" t="s">
        <v>1279</v>
      </c>
    </row>
    <row r="497" spans="1:7" x14ac:dyDescent="0.25">
      <c r="A497">
        <v>201830</v>
      </c>
      <c r="B497">
        <v>390</v>
      </c>
      <c r="C497">
        <v>95508</v>
      </c>
      <c r="D497">
        <v>2.24917402491552E-2</v>
      </c>
      <c r="E497">
        <v>-99</v>
      </c>
      <c r="F497" t="s">
        <v>1279</v>
      </c>
      <c r="G497" t="s">
        <v>1279</v>
      </c>
    </row>
    <row r="498" spans="1:7" x14ac:dyDescent="0.25">
      <c r="A498">
        <v>201831</v>
      </c>
      <c r="B498">
        <v>485</v>
      </c>
      <c r="C498">
        <v>95508</v>
      </c>
      <c r="D498">
        <v>2.37507979045449E-3</v>
      </c>
      <c r="E498">
        <v>-99</v>
      </c>
      <c r="F498" t="s">
        <v>1279</v>
      </c>
      <c r="G498" t="s">
        <v>1279</v>
      </c>
    </row>
    <row r="499" spans="1:7" x14ac:dyDescent="0.25">
      <c r="A499">
        <v>201832</v>
      </c>
      <c r="B499">
        <v>25</v>
      </c>
      <c r="C499">
        <v>95508</v>
      </c>
      <c r="D499">
        <v>7.7196411123582349E-3</v>
      </c>
      <c r="E499">
        <v>-99</v>
      </c>
      <c r="F499" t="s">
        <v>1279</v>
      </c>
      <c r="G499" t="s">
        <v>1279</v>
      </c>
    </row>
    <row r="500" spans="1:7" x14ac:dyDescent="0.25">
      <c r="A500">
        <v>201833</v>
      </c>
      <c r="B500">
        <v>23</v>
      </c>
      <c r="C500">
        <v>95508</v>
      </c>
      <c r="D500">
        <v>3.4342435081527517E-3</v>
      </c>
      <c r="E500">
        <v>-99</v>
      </c>
      <c r="F500" t="s">
        <v>1279</v>
      </c>
      <c r="G500" t="s">
        <v>1279</v>
      </c>
    </row>
    <row r="501" spans="1:7" x14ac:dyDescent="0.25">
      <c r="A501">
        <v>201834</v>
      </c>
      <c r="B501">
        <v>1045</v>
      </c>
      <c r="C501">
        <v>95508</v>
      </c>
      <c r="D501">
        <v>0.19945643799697974</v>
      </c>
      <c r="E501">
        <v>-99</v>
      </c>
      <c r="F501" t="s">
        <v>1279</v>
      </c>
      <c r="G501" t="s">
        <v>1279</v>
      </c>
    </row>
    <row r="502" spans="1:7" x14ac:dyDescent="0.25">
      <c r="A502">
        <v>201835</v>
      </c>
      <c r="B502">
        <v>80</v>
      </c>
      <c r="C502">
        <v>95508</v>
      </c>
      <c r="D502">
        <v>3.6208868103381562E-3</v>
      </c>
      <c r="E502">
        <v>-99</v>
      </c>
      <c r="F502" t="s">
        <v>1279</v>
      </c>
      <c r="G502" t="s">
        <v>1279</v>
      </c>
    </row>
    <row r="503" spans="1:7" x14ac:dyDescent="0.25">
      <c r="A503">
        <v>201836</v>
      </c>
      <c r="B503">
        <v>89</v>
      </c>
      <c r="C503">
        <v>95508</v>
      </c>
      <c r="D503">
        <v>6.9595929078424624E-3</v>
      </c>
      <c r="E503">
        <v>-99</v>
      </c>
      <c r="F503" t="s">
        <v>1279</v>
      </c>
      <c r="G503" t="s">
        <v>1279</v>
      </c>
    </row>
    <row r="504" spans="1:7" x14ac:dyDescent="0.25">
      <c r="A504">
        <v>201837</v>
      </c>
      <c r="B504">
        <v>94</v>
      </c>
      <c r="C504">
        <v>95508</v>
      </c>
      <c r="D504">
        <v>3.6393316528891247E-3</v>
      </c>
      <c r="E504">
        <v>-99</v>
      </c>
      <c r="F504" t="s">
        <v>1279</v>
      </c>
      <c r="G504" t="s">
        <v>1279</v>
      </c>
    </row>
    <row r="505" spans="1:7" x14ac:dyDescent="0.25">
      <c r="A505">
        <v>201838</v>
      </c>
      <c r="B505">
        <v>609</v>
      </c>
      <c r="C505">
        <v>95508</v>
      </c>
      <c r="D505">
        <v>0.14790344651119072</v>
      </c>
      <c r="E505">
        <v>-99</v>
      </c>
      <c r="F505" t="s">
        <v>1279</v>
      </c>
      <c r="G505" t="s">
        <v>1279</v>
      </c>
    </row>
    <row r="506" spans="1:7" x14ac:dyDescent="0.25">
      <c r="A506">
        <v>201839</v>
      </c>
      <c r="B506">
        <v>1051</v>
      </c>
      <c r="C506">
        <v>95508</v>
      </c>
      <c r="D506">
        <v>0.18838882792776854</v>
      </c>
      <c r="E506">
        <v>-99</v>
      </c>
      <c r="F506" t="s">
        <v>1279</v>
      </c>
      <c r="G506" t="s">
        <v>1279</v>
      </c>
    </row>
    <row r="507" spans="1:7" x14ac:dyDescent="0.25">
      <c r="A507">
        <v>201840</v>
      </c>
      <c r="B507">
        <v>1049</v>
      </c>
      <c r="C507">
        <v>95508</v>
      </c>
      <c r="D507">
        <v>0.41005109377211535</v>
      </c>
      <c r="E507">
        <v>-99</v>
      </c>
      <c r="F507" t="s">
        <v>1279</v>
      </c>
      <c r="G507" t="s">
        <v>1279</v>
      </c>
    </row>
    <row r="508" spans="1:7" x14ac:dyDescent="0.25">
      <c r="A508">
        <v>201841</v>
      </c>
      <c r="B508">
        <v>1043</v>
      </c>
      <c r="C508">
        <v>95508</v>
      </c>
      <c r="D508">
        <v>2.3166545656552275E-2</v>
      </c>
      <c r="E508">
        <v>-99</v>
      </c>
      <c r="F508" t="s">
        <v>1279</v>
      </c>
      <c r="G508" t="s">
        <v>1279</v>
      </c>
    </row>
    <row r="509" spans="1:7" x14ac:dyDescent="0.25">
      <c r="A509">
        <v>201842</v>
      </c>
      <c r="B509">
        <v>655</v>
      </c>
      <c r="C509">
        <v>95508</v>
      </c>
      <c r="D509">
        <v>2.7332032120587256E-3</v>
      </c>
      <c r="E509">
        <v>-99</v>
      </c>
      <c r="F509" t="s">
        <v>1279</v>
      </c>
      <c r="G509" t="s">
        <v>1279</v>
      </c>
    </row>
    <row r="510" spans="1:7" x14ac:dyDescent="0.25">
      <c r="A510">
        <v>201843</v>
      </c>
      <c r="B510">
        <v>302</v>
      </c>
      <c r="C510">
        <v>95508</v>
      </c>
      <c r="D510">
        <v>3.4087003930374439E-5</v>
      </c>
      <c r="E510">
        <v>-99</v>
      </c>
      <c r="F510" t="s">
        <v>1279</v>
      </c>
      <c r="G510" t="s">
        <v>1279</v>
      </c>
    </row>
    <row r="511" spans="1:7" x14ac:dyDescent="0.25">
      <c r="A511">
        <v>201844</v>
      </c>
      <c r="B511">
        <v>105</v>
      </c>
      <c r="C511">
        <v>95508</v>
      </c>
      <c r="D511">
        <v>7.4346933827673667E-4</v>
      </c>
      <c r="E511">
        <v>-99</v>
      </c>
      <c r="F511" t="s">
        <v>1279</v>
      </c>
      <c r="G511" t="s">
        <v>1279</v>
      </c>
    </row>
    <row r="512" spans="1:7" x14ac:dyDescent="0.25">
      <c r="A512">
        <v>201845</v>
      </c>
      <c r="B512">
        <v>611</v>
      </c>
      <c r="C512">
        <v>95508</v>
      </c>
      <c r="D512">
        <v>1.3326881263377307E-3</v>
      </c>
      <c r="E512">
        <v>-99</v>
      </c>
      <c r="F512" t="s">
        <v>1279</v>
      </c>
      <c r="G512" t="s">
        <v>1279</v>
      </c>
    </row>
    <row r="513" spans="1:7" x14ac:dyDescent="0.25">
      <c r="A513">
        <v>201846</v>
      </c>
      <c r="B513">
        <v>196</v>
      </c>
      <c r="C513">
        <v>95508</v>
      </c>
      <c r="D513">
        <v>3.2223571309580061E-3</v>
      </c>
      <c r="E513">
        <v>-99</v>
      </c>
      <c r="F513" t="s">
        <v>1279</v>
      </c>
      <c r="G513" t="s">
        <v>1279</v>
      </c>
    </row>
    <row r="514" spans="1:7" x14ac:dyDescent="0.25">
      <c r="A514">
        <v>201847</v>
      </c>
      <c r="B514">
        <v>620</v>
      </c>
      <c r="C514">
        <v>95508</v>
      </c>
      <c r="D514">
        <v>8.9522163926005385E-2</v>
      </c>
      <c r="E514">
        <v>-99</v>
      </c>
      <c r="F514" t="s">
        <v>1279</v>
      </c>
      <c r="G514" t="s">
        <v>1279</v>
      </c>
    </row>
    <row r="515" spans="1:7" x14ac:dyDescent="0.25">
      <c r="A515">
        <v>201848</v>
      </c>
      <c r="B515">
        <v>30</v>
      </c>
      <c r="C515">
        <v>95508</v>
      </c>
      <c r="D515">
        <v>1.3974708453172452E-2</v>
      </c>
      <c r="E515">
        <v>-99</v>
      </c>
      <c r="F515" t="s">
        <v>1279</v>
      </c>
      <c r="G515" t="s">
        <v>1279</v>
      </c>
    </row>
    <row r="516" spans="1:7" x14ac:dyDescent="0.25">
      <c r="A516">
        <v>201849</v>
      </c>
      <c r="B516">
        <v>514</v>
      </c>
      <c r="C516">
        <v>95508</v>
      </c>
      <c r="D516">
        <v>1.6541781467552758E-3</v>
      </c>
      <c r="E516">
        <v>-99</v>
      </c>
      <c r="F516" t="s">
        <v>1279</v>
      </c>
      <c r="G516" t="s">
        <v>1279</v>
      </c>
    </row>
    <row r="517" spans="1:7" x14ac:dyDescent="0.25">
      <c r="A517">
        <v>201850</v>
      </c>
      <c r="B517">
        <v>3226</v>
      </c>
      <c r="C517">
        <v>95508</v>
      </c>
      <c r="D517">
        <v>0.21024787720850341</v>
      </c>
      <c r="E517">
        <v>-99</v>
      </c>
      <c r="F517" t="s">
        <v>1279</v>
      </c>
      <c r="G517" t="s">
        <v>1279</v>
      </c>
    </row>
    <row r="518" spans="1:7" x14ac:dyDescent="0.25">
      <c r="A518">
        <v>201851</v>
      </c>
      <c r="B518">
        <v>3227</v>
      </c>
      <c r="C518">
        <v>95508</v>
      </c>
      <c r="D518">
        <v>0.89433106060563083</v>
      </c>
      <c r="E518">
        <v>-99</v>
      </c>
      <c r="F518" t="s">
        <v>1279</v>
      </c>
      <c r="G518" t="s">
        <v>1279</v>
      </c>
    </row>
    <row r="519" spans="1:7" x14ac:dyDescent="0.25">
      <c r="A519">
        <v>201852</v>
      </c>
      <c r="B519">
        <v>3228</v>
      </c>
      <c r="C519">
        <v>95508</v>
      </c>
      <c r="D519">
        <v>0.75418778082363302</v>
      </c>
      <c r="E519">
        <v>-99</v>
      </c>
      <c r="F519" t="s">
        <v>1279</v>
      </c>
      <c r="G519" t="s">
        <v>1279</v>
      </c>
    </row>
    <row r="520" spans="1:7" x14ac:dyDescent="0.25">
      <c r="A520">
        <v>201853</v>
      </c>
      <c r="B520">
        <v>3229</v>
      </c>
      <c r="C520">
        <v>95508</v>
      </c>
      <c r="D520">
        <v>0.12812574737523807</v>
      </c>
      <c r="E520">
        <v>-99</v>
      </c>
      <c r="F520" t="s">
        <v>1279</v>
      </c>
      <c r="G520" t="s">
        <v>1279</v>
      </c>
    </row>
    <row r="521" spans="1:7" x14ac:dyDescent="0.25">
      <c r="A521">
        <v>201854</v>
      </c>
      <c r="B521">
        <v>3230</v>
      </c>
      <c r="C521">
        <v>95508</v>
      </c>
      <c r="D521">
        <v>0.19329096301957419</v>
      </c>
      <c r="E521">
        <v>-99</v>
      </c>
      <c r="F521" t="s">
        <v>1279</v>
      </c>
      <c r="G521" t="s">
        <v>1279</v>
      </c>
    </row>
    <row r="522" spans="1:7" x14ac:dyDescent="0.25">
      <c r="A522">
        <v>201855</v>
      </c>
      <c r="B522">
        <v>3231</v>
      </c>
      <c r="C522">
        <v>95508</v>
      </c>
      <c r="D522">
        <v>0.42071036511379328</v>
      </c>
      <c r="E522">
        <v>-99</v>
      </c>
      <c r="F522" t="s">
        <v>1279</v>
      </c>
      <c r="G522" t="s">
        <v>1279</v>
      </c>
    </row>
    <row r="523" spans="1:7" x14ac:dyDescent="0.25">
      <c r="A523">
        <v>201856</v>
      </c>
      <c r="B523">
        <v>3232</v>
      </c>
      <c r="C523">
        <v>95508</v>
      </c>
      <c r="D523">
        <v>0.2046287101400977</v>
      </c>
      <c r="E523">
        <v>-99</v>
      </c>
      <c r="F523" t="s">
        <v>1279</v>
      </c>
      <c r="G523" t="s">
        <v>1279</v>
      </c>
    </row>
    <row r="524" spans="1:7" x14ac:dyDescent="0.25">
      <c r="A524">
        <v>201857</v>
      </c>
      <c r="B524">
        <v>3233</v>
      </c>
      <c r="C524">
        <v>95508</v>
      </c>
      <c r="D524">
        <v>2.3740682833388892E-2</v>
      </c>
      <c r="E524">
        <v>-99</v>
      </c>
      <c r="F524" t="s">
        <v>1279</v>
      </c>
      <c r="G524" t="s">
        <v>1279</v>
      </c>
    </row>
    <row r="525" spans="1:7" x14ac:dyDescent="0.25">
      <c r="A525">
        <v>201858</v>
      </c>
      <c r="B525">
        <v>3234</v>
      </c>
      <c r="C525">
        <v>95508</v>
      </c>
      <c r="D525">
        <v>4.5421344696312545E-2</v>
      </c>
      <c r="E525">
        <v>-99</v>
      </c>
      <c r="F525" t="s">
        <v>1279</v>
      </c>
      <c r="G525" t="s">
        <v>1279</v>
      </c>
    </row>
    <row r="526" spans="1:7" x14ac:dyDescent="0.25">
      <c r="A526">
        <v>201859</v>
      </c>
      <c r="B526">
        <v>2006</v>
      </c>
      <c r="C526">
        <v>95508</v>
      </c>
      <c r="D526">
        <v>0.13823707388828244</v>
      </c>
      <c r="E526">
        <v>-99</v>
      </c>
      <c r="F526" t="s">
        <v>1279</v>
      </c>
      <c r="G526" t="s">
        <v>1279</v>
      </c>
    </row>
    <row r="527" spans="1:7" x14ac:dyDescent="0.25">
      <c r="A527">
        <v>201860</v>
      </c>
      <c r="B527">
        <v>325</v>
      </c>
      <c r="C527">
        <v>95508</v>
      </c>
      <c r="D527">
        <v>0.69238410504457304</v>
      </c>
      <c r="E527">
        <v>-99</v>
      </c>
      <c r="F527" t="s">
        <v>1279</v>
      </c>
      <c r="G527" t="s">
        <v>1279</v>
      </c>
    </row>
    <row r="528" spans="1:7" x14ac:dyDescent="0.25">
      <c r="A528">
        <v>201861</v>
      </c>
      <c r="B528">
        <v>2019</v>
      </c>
      <c r="C528">
        <v>95508</v>
      </c>
      <c r="D528">
        <v>0.53176464939177626</v>
      </c>
      <c r="E528">
        <v>-99</v>
      </c>
      <c r="F528" t="s">
        <v>1279</v>
      </c>
      <c r="G528" t="s">
        <v>1279</v>
      </c>
    </row>
    <row r="529" spans="1:7" x14ac:dyDescent="0.25">
      <c r="A529">
        <v>201862</v>
      </c>
      <c r="B529">
        <v>320</v>
      </c>
      <c r="C529">
        <v>95508</v>
      </c>
      <c r="D529">
        <v>3.1942493750655868E-3</v>
      </c>
      <c r="E529">
        <v>-99</v>
      </c>
      <c r="F529" t="s">
        <v>1279</v>
      </c>
      <c r="G529" t="s">
        <v>1279</v>
      </c>
    </row>
    <row r="530" spans="1:7" x14ac:dyDescent="0.25">
      <c r="A530">
        <v>201863</v>
      </c>
      <c r="B530">
        <v>318</v>
      </c>
      <c r="C530">
        <v>95508</v>
      </c>
      <c r="D530">
        <v>5.2370135216756979E-3</v>
      </c>
      <c r="E530">
        <v>-99</v>
      </c>
      <c r="F530" t="s">
        <v>1279</v>
      </c>
      <c r="G530" t="s">
        <v>1279</v>
      </c>
    </row>
    <row r="531" spans="1:7" x14ac:dyDescent="0.25">
      <c r="A531">
        <v>201864</v>
      </c>
      <c r="B531">
        <v>1994</v>
      </c>
      <c r="C531">
        <v>95508</v>
      </c>
      <c r="D531">
        <v>3.4267107958946934E-2</v>
      </c>
      <c r="E531">
        <v>-99</v>
      </c>
      <c r="F531" t="s">
        <v>1279</v>
      </c>
      <c r="G531" t="s">
        <v>1279</v>
      </c>
    </row>
    <row r="532" spans="1:7" x14ac:dyDescent="0.25">
      <c r="A532">
        <v>201865</v>
      </c>
      <c r="B532">
        <v>1984</v>
      </c>
      <c r="C532">
        <v>95508</v>
      </c>
      <c r="D532">
        <v>1.1629878275666521E-2</v>
      </c>
      <c r="E532">
        <v>-99</v>
      </c>
      <c r="F532" t="s">
        <v>1279</v>
      </c>
      <c r="G532" t="s">
        <v>1279</v>
      </c>
    </row>
    <row r="533" spans="1:7" x14ac:dyDescent="0.25">
      <c r="A533">
        <v>201866</v>
      </c>
      <c r="B533">
        <v>326</v>
      </c>
      <c r="C533">
        <v>95508</v>
      </c>
      <c r="D533">
        <v>6.0944510375611451E-7</v>
      </c>
      <c r="E533">
        <v>-99</v>
      </c>
      <c r="F533" t="s">
        <v>1279</v>
      </c>
      <c r="G533" t="s">
        <v>1279</v>
      </c>
    </row>
    <row r="534" spans="1:7" x14ac:dyDescent="0.25">
      <c r="A534">
        <v>201867</v>
      </c>
      <c r="B534">
        <v>442</v>
      </c>
      <c r="C534">
        <v>95509</v>
      </c>
      <c r="D534">
        <v>45.871073424246731</v>
      </c>
      <c r="E534">
        <v>-99</v>
      </c>
      <c r="F534" t="s">
        <v>1279</v>
      </c>
      <c r="G534" t="s">
        <v>1279</v>
      </c>
    </row>
    <row r="535" spans="1:7" x14ac:dyDescent="0.25">
      <c r="A535">
        <v>201868</v>
      </c>
      <c r="B535">
        <v>671</v>
      </c>
      <c r="C535">
        <v>95509</v>
      </c>
      <c r="D535">
        <v>0.49622391222888695</v>
      </c>
      <c r="E535">
        <v>-99</v>
      </c>
      <c r="F535" t="s">
        <v>1279</v>
      </c>
      <c r="G535" t="s">
        <v>1279</v>
      </c>
    </row>
    <row r="536" spans="1:7" x14ac:dyDescent="0.25">
      <c r="A536">
        <v>201869</v>
      </c>
      <c r="B536">
        <v>592</v>
      </c>
      <c r="C536">
        <v>95509</v>
      </c>
      <c r="D536">
        <v>1.9305351597103515</v>
      </c>
      <c r="E536">
        <v>-99</v>
      </c>
      <c r="F536" t="s">
        <v>1279</v>
      </c>
      <c r="G536" t="s">
        <v>1279</v>
      </c>
    </row>
    <row r="537" spans="1:7" x14ac:dyDescent="0.25">
      <c r="A537">
        <v>201870</v>
      </c>
      <c r="B537">
        <v>491</v>
      </c>
      <c r="C537">
        <v>95509</v>
      </c>
      <c r="D537">
        <v>4.0339050914543204</v>
      </c>
      <c r="E537">
        <v>-99</v>
      </c>
      <c r="F537" t="s">
        <v>1279</v>
      </c>
      <c r="G537" t="s">
        <v>1279</v>
      </c>
    </row>
    <row r="538" spans="1:7" x14ac:dyDescent="0.25">
      <c r="A538">
        <v>201871</v>
      </c>
      <c r="B538">
        <v>605</v>
      </c>
      <c r="C538">
        <v>95509</v>
      </c>
      <c r="D538">
        <v>6.1941816844117582E-3</v>
      </c>
      <c r="E538">
        <v>-99</v>
      </c>
      <c r="F538" t="s">
        <v>1279</v>
      </c>
      <c r="G538" t="s">
        <v>1279</v>
      </c>
    </row>
    <row r="539" spans="1:7" x14ac:dyDescent="0.25">
      <c r="A539">
        <v>201872</v>
      </c>
      <c r="B539">
        <v>600</v>
      </c>
      <c r="C539">
        <v>95509</v>
      </c>
      <c r="D539">
        <v>4.4234335938560052E-3</v>
      </c>
      <c r="E539">
        <v>-99</v>
      </c>
      <c r="F539" t="s">
        <v>1279</v>
      </c>
      <c r="G539" t="s">
        <v>1279</v>
      </c>
    </row>
    <row r="540" spans="1:7" x14ac:dyDescent="0.25">
      <c r="A540">
        <v>201873</v>
      </c>
      <c r="B540">
        <v>607</v>
      </c>
      <c r="C540">
        <v>95509</v>
      </c>
      <c r="D540">
        <v>1.0820252773330198E-4</v>
      </c>
      <c r="E540">
        <v>-99</v>
      </c>
      <c r="F540" t="s">
        <v>1279</v>
      </c>
      <c r="G540" t="s">
        <v>1279</v>
      </c>
    </row>
    <row r="541" spans="1:7" x14ac:dyDescent="0.25">
      <c r="A541">
        <v>201874</v>
      </c>
      <c r="B541">
        <v>513</v>
      </c>
      <c r="C541">
        <v>95509</v>
      </c>
      <c r="D541">
        <v>11.484225500907593</v>
      </c>
      <c r="E541">
        <v>-99</v>
      </c>
      <c r="F541" t="s">
        <v>1279</v>
      </c>
      <c r="G541" t="s">
        <v>1279</v>
      </c>
    </row>
    <row r="542" spans="1:7" x14ac:dyDescent="0.25">
      <c r="A542">
        <v>201875</v>
      </c>
      <c r="B542">
        <v>595</v>
      </c>
      <c r="C542">
        <v>95509</v>
      </c>
      <c r="D542">
        <v>3.823224420382279E-3</v>
      </c>
      <c r="E542">
        <v>-99</v>
      </c>
      <c r="F542" t="s">
        <v>1279</v>
      </c>
      <c r="G542" t="s">
        <v>1279</v>
      </c>
    </row>
    <row r="543" spans="1:7" x14ac:dyDescent="0.25">
      <c r="A543">
        <v>201876</v>
      </c>
      <c r="B543">
        <v>706</v>
      </c>
      <c r="C543">
        <v>95509</v>
      </c>
      <c r="D543">
        <v>1.3756526183433289E-4</v>
      </c>
      <c r="E543">
        <v>-99</v>
      </c>
      <c r="F543" t="s">
        <v>1279</v>
      </c>
      <c r="G543" t="s">
        <v>1279</v>
      </c>
    </row>
    <row r="544" spans="1:7" x14ac:dyDescent="0.25">
      <c r="A544">
        <v>201877</v>
      </c>
      <c r="B544">
        <v>692</v>
      </c>
      <c r="C544">
        <v>95509</v>
      </c>
      <c r="D544">
        <v>1.3364855687324549E-3</v>
      </c>
      <c r="E544">
        <v>-99</v>
      </c>
      <c r="F544" t="s">
        <v>1279</v>
      </c>
      <c r="G544" t="s">
        <v>1279</v>
      </c>
    </row>
    <row r="545" spans="1:7" x14ac:dyDescent="0.25">
      <c r="A545">
        <v>201878</v>
      </c>
      <c r="B545">
        <v>396</v>
      </c>
      <c r="C545">
        <v>95509</v>
      </c>
      <c r="D545">
        <v>2.8264566202610636E-3</v>
      </c>
      <c r="E545">
        <v>-99</v>
      </c>
      <c r="F545" t="s">
        <v>1279</v>
      </c>
      <c r="G545" t="s">
        <v>1279</v>
      </c>
    </row>
    <row r="546" spans="1:7" x14ac:dyDescent="0.25">
      <c r="A546">
        <v>201879</v>
      </c>
      <c r="B546">
        <v>682</v>
      </c>
      <c r="C546">
        <v>95509</v>
      </c>
      <c r="D546">
        <v>8.4914503936485633E-5</v>
      </c>
      <c r="E546">
        <v>-99</v>
      </c>
      <c r="F546" t="s">
        <v>1279</v>
      </c>
      <c r="G546" t="s">
        <v>1279</v>
      </c>
    </row>
    <row r="547" spans="1:7" x14ac:dyDescent="0.25">
      <c r="A547">
        <v>201880</v>
      </c>
      <c r="B547">
        <v>395</v>
      </c>
      <c r="C547">
        <v>95509</v>
      </c>
      <c r="D547">
        <v>2.6955759390425222E-5</v>
      </c>
      <c r="E547">
        <v>-99</v>
      </c>
      <c r="F547" t="s">
        <v>1279</v>
      </c>
      <c r="G547" t="s">
        <v>1279</v>
      </c>
    </row>
    <row r="548" spans="1:7" x14ac:dyDescent="0.25">
      <c r="A548">
        <v>201881</v>
      </c>
      <c r="B548">
        <v>680</v>
      </c>
      <c r="C548">
        <v>95509</v>
      </c>
      <c r="D548">
        <v>3.4958703359445891</v>
      </c>
      <c r="E548">
        <v>-99</v>
      </c>
      <c r="F548" t="s">
        <v>1279</v>
      </c>
      <c r="G548" t="s">
        <v>1279</v>
      </c>
    </row>
    <row r="549" spans="1:7" x14ac:dyDescent="0.25">
      <c r="A549">
        <v>201882</v>
      </c>
      <c r="B549">
        <v>482</v>
      </c>
      <c r="C549">
        <v>95509</v>
      </c>
      <c r="D549">
        <v>0.28175006579252859</v>
      </c>
      <c r="E549">
        <v>-99</v>
      </c>
      <c r="F549" t="s">
        <v>1279</v>
      </c>
      <c r="G549" t="s">
        <v>1279</v>
      </c>
    </row>
    <row r="550" spans="1:7" x14ac:dyDescent="0.25">
      <c r="A550">
        <v>201883</v>
      </c>
      <c r="B550">
        <v>432</v>
      </c>
      <c r="C550">
        <v>95509</v>
      </c>
      <c r="D550">
        <v>1.5614174055023378</v>
      </c>
      <c r="E550">
        <v>-99</v>
      </c>
      <c r="F550" t="s">
        <v>1279</v>
      </c>
      <c r="G550" t="s">
        <v>1279</v>
      </c>
    </row>
    <row r="551" spans="1:7" x14ac:dyDescent="0.25">
      <c r="A551">
        <v>201884</v>
      </c>
      <c r="B551">
        <v>440</v>
      </c>
      <c r="C551">
        <v>95509</v>
      </c>
      <c r="D551">
        <v>0.45573715048802749</v>
      </c>
      <c r="E551">
        <v>-99</v>
      </c>
      <c r="F551" t="s">
        <v>1279</v>
      </c>
      <c r="G551" t="s">
        <v>1279</v>
      </c>
    </row>
    <row r="552" spans="1:7" x14ac:dyDescent="0.25">
      <c r="A552">
        <v>201885</v>
      </c>
      <c r="B552">
        <v>674</v>
      </c>
      <c r="C552">
        <v>95509</v>
      </c>
      <c r="D552">
        <v>2.3413241666440505E-2</v>
      </c>
      <c r="E552">
        <v>-99</v>
      </c>
      <c r="F552" t="s">
        <v>1279</v>
      </c>
      <c r="G552" t="s">
        <v>1279</v>
      </c>
    </row>
    <row r="553" spans="1:7" x14ac:dyDescent="0.25">
      <c r="A553">
        <v>201886</v>
      </c>
      <c r="B553">
        <v>593</v>
      </c>
      <c r="C553">
        <v>95509</v>
      </c>
      <c r="D553">
        <v>0.40763053787981568</v>
      </c>
      <c r="E553">
        <v>-99</v>
      </c>
      <c r="F553" t="s">
        <v>1279</v>
      </c>
      <c r="G553" t="s">
        <v>1279</v>
      </c>
    </row>
    <row r="554" spans="1:7" x14ac:dyDescent="0.25">
      <c r="A554">
        <v>201887</v>
      </c>
      <c r="B554">
        <v>512</v>
      </c>
      <c r="C554">
        <v>95509</v>
      </c>
      <c r="D554">
        <v>2.819199073697159E-5</v>
      </c>
      <c r="E554">
        <v>-99</v>
      </c>
      <c r="F554" t="s">
        <v>1279</v>
      </c>
      <c r="G554" t="s">
        <v>1279</v>
      </c>
    </row>
    <row r="555" spans="1:7" x14ac:dyDescent="0.25">
      <c r="A555">
        <v>201888</v>
      </c>
      <c r="B555">
        <v>492</v>
      </c>
      <c r="C555">
        <v>95509</v>
      </c>
      <c r="D555">
        <v>2.0525568310311438E-4</v>
      </c>
      <c r="E555">
        <v>-99</v>
      </c>
      <c r="F555" t="s">
        <v>1279</v>
      </c>
      <c r="G555" t="s">
        <v>1279</v>
      </c>
    </row>
    <row r="556" spans="1:7" x14ac:dyDescent="0.25">
      <c r="A556">
        <v>201889</v>
      </c>
      <c r="B556">
        <v>173</v>
      </c>
      <c r="C556">
        <v>95509</v>
      </c>
      <c r="D556">
        <v>2.0106470550987352E-5</v>
      </c>
      <c r="E556">
        <v>-99</v>
      </c>
      <c r="F556" t="s">
        <v>1279</v>
      </c>
      <c r="G556" t="s">
        <v>1279</v>
      </c>
    </row>
    <row r="557" spans="1:7" x14ac:dyDescent="0.25">
      <c r="A557">
        <v>201890</v>
      </c>
      <c r="B557">
        <v>465</v>
      </c>
      <c r="C557">
        <v>95509</v>
      </c>
      <c r="D557">
        <v>2.3516431623351748E-4</v>
      </c>
      <c r="E557">
        <v>-99</v>
      </c>
      <c r="F557" t="s">
        <v>1279</v>
      </c>
      <c r="G557" t="s">
        <v>1279</v>
      </c>
    </row>
    <row r="558" spans="1:7" x14ac:dyDescent="0.25">
      <c r="A558">
        <v>201891</v>
      </c>
      <c r="B558">
        <v>281</v>
      </c>
      <c r="C558">
        <v>95509</v>
      </c>
      <c r="D558">
        <v>0.22322394605160398</v>
      </c>
      <c r="E558">
        <v>-99</v>
      </c>
      <c r="F558" t="s">
        <v>1279</v>
      </c>
      <c r="G558" t="s">
        <v>1279</v>
      </c>
    </row>
    <row r="559" spans="1:7" x14ac:dyDescent="0.25">
      <c r="A559">
        <v>201892</v>
      </c>
      <c r="B559">
        <v>536</v>
      </c>
      <c r="C559">
        <v>95509</v>
      </c>
      <c r="D559">
        <v>2.4539860300746884E-3</v>
      </c>
      <c r="E559">
        <v>-99</v>
      </c>
      <c r="F559" t="s">
        <v>1279</v>
      </c>
      <c r="G559" t="s">
        <v>1279</v>
      </c>
    </row>
    <row r="560" spans="1:7" x14ac:dyDescent="0.25">
      <c r="A560">
        <v>201893</v>
      </c>
      <c r="B560">
        <v>539</v>
      </c>
      <c r="C560">
        <v>95509</v>
      </c>
      <c r="D560">
        <v>4.3678531906489199E-3</v>
      </c>
      <c r="E560">
        <v>-99</v>
      </c>
      <c r="F560" t="s">
        <v>1279</v>
      </c>
      <c r="G560" t="s">
        <v>1279</v>
      </c>
    </row>
    <row r="561" spans="1:7" x14ac:dyDescent="0.25">
      <c r="A561">
        <v>201894</v>
      </c>
      <c r="B561">
        <v>439</v>
      </c>
      <c r="C561">
        <v>95509</v>
      </c>
      <c r="D561">
        <v>0.21442920441833191</v>
      </c>
      <c r="E561">
        <v>-99</v>
      </c>
      <c r="F561" t="s">
        <v>1279</v>
      </c>
      <c r="G561" t="s">
        <v>1279</v>
      </c>
    </row>
    <row r="562" spans="1:7" x14ac:dyDescent="0.25">
      <c r="A562">
        <v>201895</v>
      </c>
      <c r="B562">
        <v>402</v>
      </c>
      <c r="C562">
        <v>95509</v>
      </c>
      <c r="D562">
        <v>0.11579371335721458</v>
      </c>
      <c r="E562">
        <v>-99</v>
      </c>
      <c r="F562" t="s">
        <v>1279</v>
      </c>
      <c r="G562" t="s">
        <v>1279</v>
      </c>
    </row>
    <row r="563" spans="1:7" x14ac:dyDescent="0.25">
      <c r="A563">
        <v>201896</v>
      </c>
      <c r="B563">
        <v>750</v>
      </c>
      <c r="C563">
        <v>95509</v>
      </c>
      <c r="D563">
        <v>0.11961744151356443</v>
      </c>
      <c r="E563">
        <v>-99</v>
      </c>
      <c r="F563" t="s">
        <v>1279</v>
      </c>
      <c r="G563" t="s">
        <v>1279</v>
      </c>
    </row>
    <row r="564" spans="1:7" x14ac:dyDescent="0.25">
      <c r="A564">
        <v>201897</v>
      </c>
      <c r="B564">
        <v>401</v>
      </c>
      <c r="C564">
        <v>95509</v>
      </c>
      <c r="D564">
        <v>1.3934646198751059E-6</v>
      </c>
      <c r="E564">
        <v>-99</v>
      </c>
      <c r="F564" t="s">
        <v>1279</v>
      </c>
      <c r="G564" t="s">
        <v>1279</v>
      </c>
    </row>
    <row r="565" spans="1:7" x14ac:dyDescent="0.25">
      <c r="A565">
        <v>201898</v>
      </c>
      <c r="B565">
        <v>3053</v>
      </c>
      <c r="C565">
        <v>95509</v>
      </c>
      <c r="D565">
        <v>1.3991506629156241E-3</v>
      </c>
      <c r="E565">
        <v>-99</v>
      </c>
      <c r="F565" t="s">
        <v>1279</v>
      </c>
      <c r="G565" t="s">
        <v>1279</v>
      </c>
    </row>
    <row r="566" spans="1:7" x14ac:dyDescent="0.25">
      <c r="A566">
        <v>201899</v>
      </c>
      <c r="B566">
        <v>1897</v>
      </c>
      <c r="C566">
        <v>95509</v>
      </c>
      <c r="D566">
        <v>4.8843557777838087E-3</v>
      </c>
      <c r="E566">
        <v>-99</v>
      </c>
      <c r="F566" t="s">
        <v>1279</v>
      </c>
      <c r="G566" t="s">
        <v>1279</v>
      </c>
    </row>
    <row r="567" spans="1:7" x14ac:dyDescent="0.25">
      <c r="A567">
        <v>201900</v>
      </c>
      <c r="B567">
        <v>3091</v>
      </c>
      <c r="C567">
        <v>95509</v>
      </c>
      <c r="D567">
        <v>3.5781160954164296E-7</v>
      </c>
      <c r="E567">
        <v>-99</v>
      </c>
      <c r="F567" t="s">
        <v>1279</v>
      </c>
      <c r="G567" t="s">
        <v>1279</v>
      </c>
    </row>
    <row r="568" spans="1:7" x14ac:dyDescent="0.25">
      <c r="A568">
        <v>201901</v>
      </c>
      <c r="B568">
        <v>3095</v>
      </c>
      <c r="C568">
        <v>95509</v>
      </c>
      <c r="D568">
        <v>1.3747826565472905E-4</v>
      </c>
      <c r="E568">
        <v>-99</v>
      </c>
      <c r="F568" t="s">
        <v>1279</v>
      </c>
      <c r="G568" t="s">
        <v>1279</v>
      </c>
    </row>
    <row r="569" spans="1:7" x14ac:dyDescent="0.25">
      <c r="A569">
        <v>201902</v>
      </c>
      <c r="B569">
        <v>3096</v>
      </c>
      <c r="C569">
        <v>95509</v>
      </c>
      <c r="D569">
        <v>3.9222466462228779E-5</v>
      </c>
      <c r="E569">
        <v>-99</v>
      </c>
      <c r="F569" t="s">
        <v>1279</v>
      </c>
      <c r="G569" t="s">
        <v>1279</v>
      </c>
    </row>
    <row r="570" spans="1:7" x14ac:dyDescent="0.25">
      <c r="A570">
        <v>201903</v>
      </c>
      <c r="B570">
        <v>3068</v>
      </c>
      <c r="C570">
        <v>95509</v>
      </c>
      <c r="D570">
        <v>1.1370671298180867E-4</v>
      </c>
      <c r="E570">
        <v>-99</v>
      </c>
      <c r="F570" t="s">
        <v>1279</v>
      </c>
      <c r="G570" t="s">
        <v>1279</v>
      </c>
    </row>
    <row r="571" spans="1:7" x14ac:dyDescent="0.25">
      <c r="A571">
        <v>201904</v>
      </c>
      <c r="B571">
        <v>3097</v>
      </c>
      <c r="C571">
        <v>95509</v>
      </c>
      <c r="D571">
        <v>0.10939901364125661</v>
      </c>
      <c r="E571">
        <v>-99</v>
      </c>
      <c r="F571" t="s">
        <v>1279</v>
      </c>
      <c r="G571" t="s">
        <v>1279</v>
      </c>
    </row>
    <row r="572" spans="1:7" x14ac:dyDescent="0.25">
      <c r="A572">
        <v>201905</v>
      </c>
      <c r="B572">
        <v>3106</v>
      </c>
      <c r="C572">
        <v>95509</v>
      </c>
      <c r="D572">
        <v>1.0450984649063296E-6</v>
      </c>
      <c r="E572">
        <v>-99</v>
      </c>
      <c r="F572" t="s">
        <v>1279</v>
      </c>
      <c r="G572" t="s">
        <v>1279</v>
      </c>
    </row>
    <row r="573" spans="1:7" x14ac:dyDescent="0.25">
      <c r="A573">
        <v>201906</v>
      </c>
      <c r="B573">
        <v>3108</v>
      </c>
      <c r="C573">
        <v>95509</v>
      </c>
      <c r="D573">
        <v>2.9469727808081613E-5</v>
      </c>
      <c r="E573">
        <v>-99</v>
      </c>
      <c r="F573" t="s">
        <v>1279</v>
      </c>
      <c r="G573" t="s">
        <v>1279</v>
      </c>
    </row>
    <row r="574" spans="1:7" x14ac:dyDescent="0.25">
      <c r="A574">
        <v>201907</v>
      </c>
      <c r="B574">
        <v>3112</v>
      </c>
      <c r="C574">
        <v>95509</v>
      </c>
      <c r="D574">
        <v>1.1516985083267751E-4</v>
      </c>
      <c r="E574">
        <v>-99</v>
      </c>
      <c r="F574" t="s">
        <v>1279</v>
      </c>
      <c r="G574" t="s">
        <v>1279</v>
      </c>
    </row>
    <row r="575" spans="1:7" x14ac:dyDescent="0.25">
      <c r="A575">
        <v>201908</v>
      </c>
      <c r="B575">
        <v>3114</v>
      </c>
      <c r="C575">
        <v>95509</v>
      </c>
      <c r="D575">
        <v>4.4590867836003391E-6</v>
      </c>
      <c r="E575">
        <v>-99</v>
      </c>
      <c r="F575" t="s">
        <v>1279</v>
      </c>
      <c r="G575" t="s">
        <v>1279</v>
      </c>
    </row>
    <row r="576" spans="1:7" x14ac:dyDescent="0.25">
      <c r="A576">
        <v>201909</v>
      </c>
      <c r="B576">
        <v>3128</v>
      </c>
      <c r="C576">
        <v>95509</v>
      </c>
      <c r="D576">
        <v>7.2390487002511766E-5</v>
      </c>
      <c r="E576">
        <v>-99</v>
      </c>
      <c r="F576" t="s">
        <v>1279</v>
      </c>
      <c r="G576" t="s">
        <v>1279</v>
      </c>
    </row>
    <row r="577" spans="1:7" x14ac:dyDescent="0.25">
      <c r="A577">
        <v>201910</v>
      </c>
      <c r="B577">
        <v>3129</v>
      </c>
      <c r="C577">
        <v>95509</v>
      </c>
      <c r="D577">
        <v>9.4686545994011699E-4</v>
      </c>
      <c r="E577">
        <v>-99</v>
      </c>
      <c r="F577" t="s">
        <v>1279</v>
      </c>
      <c r="G577" t="s">
        <v>1279</v>
      </c>
    </row>
    <row r="578" spans="1:7" x14ac:dyDescent="0.25">
      <c r="A578">
        <v>201911</v>
      </c>
      <c r="B578">
        <v>3132</v>
      </c>
      <c r="C578">
        <v>95509</v>
      </c>
      <c r="D578">
        <v>4.1803938596253176E-7</v>
      </c>
      <c r="E578">
        <v>-99</v>
      </c>
      <c r="F578" t="s">
        <v>1279</v>
      </c>
      <c r="G578" t="s">
        <v>1279</v>
      </c>
    </row>
    <row r="579" spans="1:7" x14ac:dyDescent="0.25">
      <c r="A579">
        <v>201912</v>
      </c>
      <c r="B579">
        <v>3136</v>
      </c>
      <c r="C579">
        <v>95509</v>
      </c>
      <c r="D579">
        <v>6.7404551005454706E-4</v>
      </c>
      <c r="E579">
        <v>-99</v>
      </c>
      <c r="F579" t="s">
        <v>1279</v>
      </c>
      <c r="G579" t="s">
        <v>1279</v>
      </c>
    </row>
    <row r="580" spans="1:7" x14ac:dyDescent="0.25">
      <c r="A580">
        <v>201913</v>
      </c>
      <c r="B580">
        <v>3142</v>
      </c>
      <c r="C580">
        <v>95509</v>
      </c>
      <c r="D580">
        <v>3.8808995268980646E-5</v>
      </c>
      <c r="E580">
        <v>-99</v>
      </c>
      <c r="F580" t="s">
        <v>1279</v>
      </c>
      <c r="G580" t="s">
        <v>1279</v>
      </c>
    </row>
    <row r="581" spans="1:7" x14ac:dyDescent="0.25">
      <c r="A581">
        <v>201914</v>
      </c>
      <c r="B581">
        <v>3145</v>
      </c>
      <c r="C581">
        <v>95509</v>
      </c>
      <c r="D581">
        <v>2.8826019702027177E-6</v>
      </c>
      <c r="E581">
        <v>-99</v>
      </c>
      <c r="F581" t="s">
        <v>1279</v>
      </c>
      <c r="G581" t="s">
        <v>1279</v>
      </c>
    </row>
    <row r="582" spans="1:7" x14ac:dyDescent="0.25">
      <c r="A582">
        <v>201915</v>
      </c>
      <c r="B582">
        <v>2441</v>
      </c>
      <c r="C582">
        <v>95509</v>
      </c>
      <c r="D582">
        <v>5.0861458625441369E-5</v>
      </c>
      <c r="E582">
        <v>-99</v>
      </c>
      <c r="F582" t="s">
        <v>1279</v>
      </c>
      <c r="G582" t="s">
        <v>1279</v>
      </c>
    </row>
    <row r="583" spans="1:7" x14ac:dyDescent="0.25">
      <c r="A583">
        <v>201916</v>
      </c>
      <c r="B583">
        <v>3059</v>
      </c>
      <c r="C583">
        <v>95509</v>
      </c>
      <c r="D583">
        <v>6.787958967678913E-6</v>
      </c>
      <c r="E583">
        <v>-99</v>
      </c>
      <c r="F583" t="s">
        <v>1279</v>
      </c>
      <c r="G583" t="s">
        <v>1279</v>
      </c>
    </row>
    <row r="584" spans="1:7" x14ac:dyDescent="0.25">
      <c r="A584">
        <v>201917</v>
      </c>
      <c r="B584">
        <v>3154</v>
      </c>
      <c r="C584">
        <v>95509</v>
      </c>
      <c r="D584">
        <v>8.4071773559360879E-2</v>
      </c>
      <c r="E584">
        <v>-99</v>
      </c>
      <c r="F584" t="s">
        <v>1279</v>
      </c>
      <c r="G584" t="s">
        <v>1279</v>
      </c>
    </row>
    <row r="585" spans="1:7" x14ac:dyDescent="0.25">
      <c r="A585">
        <v>201918</v>
      </c>
      <c r="B585">
        <v>3160</v>
      </c>
      <c r="C585">
        <v>95509</v>
      </c>
      <c r="D585">
        <v>7.9903351500568397E-3</v>
      </c>
      <c r="E585">
        <v>-99</v>
      </c>
      <c r="F585" t="s">
        <v>1279</v>
      </c>
      <c r="G585" t="s">
        <v>1279</v>
      </c>
    </row>
    <row r="586" spans="1:7" x14ac:dyDescent="0.25">
      <c r="A586">
        <v>201919</v>
      </c>
      <c r="B586">
        <v>3162</v>
      </c>
      <c r="C586">
        <v>95509</v>
      </c>
      <c r="D586">
        <v>4.0518599931854074E-5</v>
      </c>
      <c r="E586">
        <v>-99</v>
      </c>
      <c r="F586" t="s">
        <v>1279</v>
      </c>
      <c r="G586" t="s">
        <v>1279</v>
      </c>
    </row>
    <row r="587" spans="1:7" x14ac:dyDescent="0.25">
      <c r="A587">
        <v>201920</v>
      </c>
      <c r="B587">
        <v>3164</v>
      </c>
      <c r="C587">
        <v>95509</v>
      </c>
      <c r="D587">
        <v>3.025764682292E-3</v>
      </c>
      <c r="E587">
        <v>-99</v>
      </c>
      <c r="F587" t="s">
        <v>1279</v>
      </c>
      <c r="G587" t="s">
        <v>1279</v>
      </c>
    </row>
    <row r="588" spans="1:7" x14ac:dyDescent="0.25">
      <c r="A588">
        <v>201921</v>
      </c>
      <c r="B588">
        <v>3079</v>
      </c>
      <c r="C588">
        <v>95509</v>
      </c>
      <c r="D588">
        <v>4.880609831112559E-2</v>
      </c>
      <c r="E588">
        <v>-99</v>
      </c>
      <c r="F588" t="s">
        <v>1279</v>
      </c>
      <c r="G588" t="s">
        <v>1279</v>
      </c>
    </row>
    <row r="589" spans="1:7" x14ac:dyDescent="0.25">
      <c r="A589">
        <v>201922</v>
      </c>
      <c r="B589">
        <v>3176</v>
      </c>
      <c r="C589">
        <v>95509</v>
      </c>
      <c r="D589">
        <v>2.7017885514758434E-3</v>
      </c>
      <c r="E589">
        <v>-99</v>
      </c>
      <c r="F589" t="s">
        <v>1279</v>
      </c>
      <c r="G589" t="s">
        <v>1279</v>
      </c>
    </row>
    <row r="590" spans="1:7" x14ac:dyDescent="0.25">
      <c r="A590">
        <v>201923</v>
      </c>
      <c r="B590">
        <v>507</v>
      </c>
      <c r="C590">
        <v>95509</v>
      </c>
      <c r="D590">
        <v>6.6646765629098896E-5</v>
      </c>
      <c r="E590">
        <v>-99</v>
      </c>
      <c r="F590" t="s">
        <v>1279</v>
      </c>
      <c r="G590" t="s">
        <v>1279</v>
      </c>
    </row>
    <row r="591" spans="1:7" x14ac:dyDescent="0.25">
      <c r="A591">
        <v>201924</v>
      </c>
      <c r="B591">
        <v>717</v>
      </c>
      <c r="C591">
        <v>95509</v>
      </c>
      <c r="D591">
        <v>6.6024412406789246E-2</v>
      </c>
      <c r="E591">
        <v>-99</v>
      </c>
      <c r="F591" t="s">
        <v>1279</v>
      </c>
      <c r="G591" t="s">
        <v>1279</v>
      </c>
    </row>
    <row r="592" spans="1:7" x14ac:dyDescent="0.25">
      <c r="A592">
        <v>201925</v>
      </c>
      <c r="B592">
        <v>2355</v>
      </c>
      <c r="C592">
        <v>95509</v>
      </c>
      <c r="D592">
        <v>3.0899536467143673E-2</v>
      </c>
      <c r="E592">
        <v>-99</v>
      </c>
      <c r="F592" t="s">
        <v>1279</v>
      </c>
      <c r="G592" t="s">
        <v>1279</v>
      </c>
    </row>
    <row r="593" spans="1:7" x14ac:dyDescent="0.25">
      <c r="A593">
        <v>201926</v>
      </c>
      <c r="B593">
        <v>417</v>
      </c>
      <c r="C593">
        <v>95509</v>
      </c>
      <c r="D593">
        <v>6.0747005864292989</v>
      </c>
      <c r="E593">
        <v>-99</v>
      </c>
      <c r="F593" t="s">
        <v>1279</v>
      </c>
      <c r="G593" t="s">
        <v>1279</v>
      </c>
    </row>
    <row r="594" spans="1:7" x14ac:dyDescent="0.25">
      <c r="A594">
        <v>201927</v>
      </c>
      <c r="B594">
        <v>392</v>
      </c>
      <c r="C594">
        <v>95509</v>
      </c>
      <c r="D594">
        <v>0.63781212333321324</v>
      </c>
      <c r="E594">
        <v>-99</v>
      </c>
      <c r="F594" t="s">
        <v>1279</v>
      </c>
      <c r="G594" t="s">
        <v>1279</v>
      </c>
    </row>
    <row r="595" spans="1:7" x14ac:dyDescent="0.25">
      <c r="A595">
        <v>201928</v>
      </c>
      <c r="B595">
        <v>2228</v>
      </c>
      <c r="C595">
        <v>95509</v>
      </c>
      <c r="D595">
        <v>1.4730816032999531E-2</v>
      </c>
      <c r="E595">
        <v>-99</v>
      </c>
      <c r="F595" t="s">
        <v>1279</v>
      </c>
      <c r="G595" t="s">
        <v>1279</v>
      </c>
    </row>
    <row r="596" spans="1:7" x14ac:dyDescent="0.25">
      <c r="A596">
        <v>201929</v>
      </c>
      <c r="B596">
        <v>2119</v>
      </c>
      <c r="C596">
        <v>95509</v>
      </c>
      <c r="D596">
        <v>2.4678109763268105E-5</v>
      </c>
      <c r="E596">
        <v>-99</v>
      </c>
      <c r="F596" t="s">
        <v>1279</v>
      </c>
      <c r="G596" t="s">
        <v>1279</v>
      </c>
    </row>
    <row r="597" spans="1:7" x14ac:dyDescent="0.25">
      <c r="A597">
        <v>201930</v>
      </c>
      <c r="B597">
        <v>310</v>
      </c>
      <c r="C597">
        <v>95509</v>
      </c>
      <c r="D597">
        <v>4.417308279133161E-3</v>
      </c>
      <c r="E597">
        <v>-99</v>
      </c>
      <c r="F597" t="s">
        <v>1279</v>
      </c>
      <c r="G597" t="s">
        <v>1279</v>
      </c>
    </row>
    <row r="598" spans="1:7" x14ac:dyDescent="0.25">
      <c r="A598">
        <v>201931</v>
      </c>
      <c r="B598">
        <v>331</v>
      </c>
      <c r="C598">
        <v>95509</v>
      </c>
      <c r="D598">
        <v>6.8149087416815171E-3</v>
      </c>
      <c r="E598">
        <v>-99</v>
      </c>
      <c r="F598" t="s">
        <v>1279</v>
      </c>
      <c r="G598" t="s">
        <v>1279</v>
      </c>
    </row>
    <row r="599" spans="1:7" x14ac:dyDescent="0.25">
      <c r="A599">
        <v>201932</v>
      </c>
      <c r="B599">
        <v>412</v>
      </c>
      <c r="C599">
        <v>95509</v>
      </c>
      <c r="D599">
        <v>0.11109824101965676</v>
      </c>
      <c r="E599">
        <v>-99</v>
      </c>
      <c r="F599" t="s">
        <v>1279</v>
      </c>
      <c r="G599" t="s">
        <v>1279</v>
      </c>
    </row>
    <row r="600" spans="1:7" x14ac:dyDescent="0.25">
      <c r="A600">
        <v>201933</v>
      </c>
      <c r="B600">
        <v>85</v>
      </c>
      <c r="C600">
        <v>95509</v>
      </c>
      <c r="D600">
        <v>1.5898037848155082E-3</v>
      </c>
      <c r="E600">
        <v>-99</v>
      </c>
      <c r="F600" t="s">
        <v>1279</v>
      </c>
      <c r="G600" t="s">
        <v>1279</v>
      </c>
    </row>
    <row r="601" spans="1:7" x14ac:dyDescent="0.25">
      <c r="A601">
        <v>201934</v>
      </c>
      <c r="B601">
        <v>508</v>
      </c>
      <c r="C601">
        <v>95509</v>
      </c>
      <c r="D601">
        <v>2.1732722029242466E-2</v>
      </c>
      <c r="E601">
        <v>-99</v>
      </c>
      <c r="F601" t="s">
        <v>1279</v>
      </c>
      <c r="G601" t="s">
        <v>1279</v>
      </c>
    </row>
    <row r="602" spans="1:7" x14ac:dyDescent="0.25">
      <c r="A602">
        <v>201935</v>
      </c>
      <c r="B602">
        <v>330</v>
      </c>
      <c r="C602">
        <v>95509</v>
      </c>
      <c r="D602">
        <v>6.4839783847594193E-3</v>
      </c>
      <c r="E602">
        <v>-99</v>
      </c>
      <c r="F602" t="s">
        <v>1279</v>
      </c>
      <c r="G602" t="s">
        <v>1279</v>
      </c>
    </row>
    <row r="603" spans="1:7" x14ac:dyDescent="0.25">
      <c r="A603">
        <v>201936</v>
      </c>
      <c r="B603">
        <v>527</v>
      </c>
      <c r="C603">
        <v>95509</v>
      </c>
      <c r="D603">
        <v>2.5598947823097873E-3</v>
      </c>
      <c r="E603">
        <v>-99</v>
      </c>
      <c r="F603" t="s">
        <v>1279</v>
      </c>
      <c r="G603" t="s">
        <v>1279</v>
      </c>
    </row>
    <row r="604" spans="1:7" x14ac:dyDescent="0.25">
      <c r="A604">
        <v>201937</v>
      </c>
      <c r="B604">
        <v>467</v>
      </c>
      <c r="C604">
        <v>95509</v>
      </c>
      <c r="D604">
        <v>4.0855543141344128</v>
      </c>
      <c r="E604">
        <v>-99</v>
      </c>
      <c r="F604" t="s">
        <v>1279</v>
      </c>
      <c r="G604" t="s">
        <v>1279</v>
      </c>
    </row>
    <row r="605" spans="1:7" x14ac:dyDescent="0.25">
      <c r="A605">
        <v>201938</v>
      </c>
      <c r="B605">
        <v>772</v>
      </c>
      <c r="C605">
        <v>95509</v>
      </c>
      <c r="D605">
        <v>4.675011093773087E-2</v>
      </c>
      <c r="E605">
        <v>-99</v>
      </c>
      <c r="F605" t="s">
        <v>1279</v>
      </c>
      <c r="G605" t="s">
        <v>1279</v>
      </c>
    </row>
    <row r="606" spans="1:7" x14ac:dyDescent="0.25">
      <c r="A606">
        <v>201939</v>
      </c>
      <c r="B606">
        <v>773</v>
      </c>
      <c r="C606">
        <v>95509</v>
      </c>
      <c r="D606">
        <v>7.4738466095858156</v>
      </c>
      <c r="E606">
        <v>-99</v>
      </c>
      <c r="F606" t="s">
        <v>1279</v>
      </c>
      <c r="G606" t="s">
        <v>1279</v>
      </c>
    </row>
    <row r="607" spans="1:7" x14ac:dyDescent="0.25">
      <c r="A607">
        <v>201940</v>
      </c>
      <c r="B607">
        <v>287</v>
      </c>
      <c r="C607">
        <v>95509</v>
      </c>
      <c r="D607">
        <v>0.11240934453339607</v>
      </c>
      <c r="E607">
        <v>-99</v>
      </c>
      <c r="F607" t="s">
        <v>1279</v>
      </c>
      <c r="G607" t="s">
        <v>1279</v>
      </c>
    </row>
    <row r="608" spans="1:7" x14ac:dyDescent="0.25">
      <c r="A608">
        <v>201941</v>
      </c>
      <c r="B608">
        <v>478</v>
      </c>
      <c r="C608">
        <v>95509</v>
      </c>
      <c r="D608">
        <v>7.8514656112302159</v>
      </c>
      <c r="E608">
        <v>-99</v>
      </c>
      <c r="F608" t="s">
        <v>1279</v>
      </c>
      <c r="G608" t="s">
        <v>1279</v>
      </c>
    </row>
    <row r="609" spans="1:7" x14ac:dyDescent="0.25">
      <c r="A609">
        <v>201942</v>
      </c>
      <c r="B609">
        <v>587</v>
      </c>
      <c r="C609">
        <v>95509</v>
      </c>
      <c r="D609">
        <v>5.1558190935378926E-6</v>
      </c>
      <c r="E609">
        <v>-99</v>
      </c>
      <c r="F609" t="s">
        <v>1279</v>
      </c>
      <c r="G609" t="s">
        <v>1279</v>
      </c>
    </row>
    <row r="610" spans="1:7" x14ac:dyDescent="0.25">
      <c r="A610">
        <v>201943</v>
      </c>
      <c r="B610">
        <v>420</v>
      </c>
      <c r="C610">
        <v>95509</v>
      </c>
      <c r="D610">
        <v>3.4406053232260227E-4</v>
      </c>
      <c r="E610">
        <v>-99</v>
      </c>
      <c r="F610" t="s">
        <v>1279</v>
      </c>
      <c r="G610" t="s">
        <v>1279</v>
      </c>
    </row>
    <row r="611" spans="1:7" x14ac:dyDescent="0.25">
      <c r="A611">
        <v>201944</v>
      </c>
      <c r="B611">
        <v>415</v>
      </c>
      <c r="C611">
        <v>95509</v>
      </c>
      <c r="D611">
        <v>3.7608347037911458E-3</v>
      </c>
      <c r="E611">
        <v>-99</v>
      </c>
      <c r="F611" t="s">
        <v>1279</v>
      </c>
      <c r="G611" t="s">
        <v>1279</v>
      </c>
    </row>
    <row r="612" spans="1:7" x14ac:dyDescent="0.25">
      <c r="A612">
        <v>201945</v>
      </c>
      <c r="B612">
        <v>754</v>
      </c>
      <c r="C612">
        <v>95509</v>
      </c>
      <c r="D612">
        <v>9.1433824527124193E-5</v>
      </c>
      <c r="E612">
        <v>-99</v>
      </c>
      <c r="F612" t="s">
        <v>1279</v>
      </c>
      <c r="G612" t="s">
        <v>1279</v>
      </c>
    </row>
    <row r="613" spans="1:7" x14ac:dyDescent="0.25">
      <c r="A613">
        <v>201946</v>
      </c>
      <c r="B613">
        <v>664</v>
      </c>
      <c r="C613">
        <v>95509</v>
      </c>
      <c r="D613">
        <v>2.0082651884115659E-2</v>
      </c>
      <c r="E613">
        <v>-99</v>
      </c>
      <c r="F613" t="s">
        <v>1279</v>
      </c>
      <c r="G613" t="s">
        <v>1279</v>
      </c>
    </row>
    <row r="614" spans="1:7" x14ac:dyDescent="0.25">
      <c r="A614">
        <v>201947</v>
      </c>
      <c r="B614">
        <v>169</v>
      </c>
      <c r="C614">
        <v>95509</v>
      </c>
      <c r="D614">
        <v>0.20327047156111569</v>
      </c>
      <c r="E614">
        <v>-99</v>
      </c>
      <c r="F614" t="s">
        <v>1279</v>
      </c>
      <c r="G614" t="s">
        <v>1279</v>
      </c>
    </row>
    <row r="615" spans="1:7" x14ac:dyDescent="0.25">
      <c r="A615">
        <v>201948</v>
      </c>
      <c r="B615">
        <v>435</v>
      </c>
      <c r="C615">
        <v>95509</v>
      </c>
      <c r="D615">
        <v>4.4748704171076535E-6</v>
      </c>
      <c r="E615">
        <v>-99</v>
      </c>
      <c r="F615" t="s">
        <v>1279</v>
      </c>
      <c r="G615" t="s">
        <v>1279</v>
      </c>
    </row>
    <row r="616" spans="1:7" x14ac:dyDescent="0.25">
      <c r="A616">
        <v>201949</v>
      </c>
      <c r="B616">
        <v>251</v>
      </c>
      <c r="C616">
        <v>95509</v>
      </c>
      <c r="D616">
        <v>1.4058154450143396E-4</v>
      </c>
      <c r="E616">
        <v>-99</v>
      </c>
      <c r="F616" t="s">
        <v>1279</v>
      </c>
      <c r="G616" t="s">
        <v>1279</v>
      </c>
    </row>
    <row r="617" spans="1:7" x14ac:dyDescent="0.25">
      <c r="A617">
        <v>201950</v>
      </c>
      <c r="B617">
        <v>295</v>
      </c>
      <c r="C617">
        <v>95509</v>
      </c>
      <c r="D617">
        <v>1.0142165775642933E-3</v>
      </c>
      <c r="E617">
        <v>-99</v>
      </c>
      <c r="F617" t="s">
        <v>1279</v>
      </c>
      <c r="G617" t="s">
        <v>1279</v>
      </c>
    </row>
    <row r="618" spans="1:7" x14ac:dyDescent="0.25">
      <c r="A618">
        <v>201951</v>
      </c>
      <c r="B618">
        <v>656</v>
      </c>
      <c r="C618">
        <v>95509</v>
      </c>
      <c r="D618">
        <v>3.1934464978696886E-4</v>
      </c>
      <c r="E618">
        <v>-99</v>
      </c>
      <c r="F618" t="s">
        <v>1279</v>
      </c>
      <c r="G618" t="s">
        <v>1279</v>
      </c>
    </row>
    <row r="619" spans="1:7" x14ac:dyDescent="0.25">
      <c r="A619">
        <v>201952</v>
      </c>
      <c r="B619">
        <v>667</v>
      </c>
      <c r="C619">
        <v>95509</v>
      </c>
      <c r="D619">
        <v>5.5193655187386426E-5</v>
      </c>
      <c r="E619">
        <v>-99</v>
      </c>
      <c r="F619" t="s">
        <v>1279</v>
      </c>
      <c r="G619" t="s">
        <v>1279</v>
      </c>
    </row>
    <row r="620" spans="1:7" x14ac:dyDescent="0.25">
      <c r="A620">
        <v>201953</v>
      </c>
      <c r="B620">
        <v>761</v>
      </c>
      <c r="C620">
        <v>95509</v>
      </c>
      <c r="D620">
        <v>8.3816896885487629E-5</v>
      </c>
      <c r="E620">
        <v>-99</v>
      </c>
      <c r="F620" t="s">
        <v>1279</v>
      </c>
      <c r="G620" t="s">
        <v>1279</v>
      </c>
    </row>
    <row r="621" spans="1:7" x14ac:dyDescent="0.25">
      <c r="A621">
        <v>201954</v>
      </c>
      <c r="B621">
        <v>114</v>
      </c>
      <c r="C621">
        <v>95509</v>
      </c>
      <c r="D621">
        <v>6.8295104338727736E-2</v>
      </c>
      <c r="E621">
        <v>-99</v>
      </c>
      <c r="F621" t="s">
        <v>1279</v>
      </c>
      <c r="G621" t="s">
        <v>1279</v>
      </c>
    </row>
    <row r="622" spans="1:7" x14ac:dyDescent="0.25">
      <c r="A622">
        <v>201955</v>
      </c>
      <c r="B622">
        <v>234</v>
      </c>
      <c r="C622">
        <v>95509</v>
      </c>
      <c r="D622">
        <v>6.0595493319583598E-6</v>
      </c>
      <c r="E622">
        <v>-99</v>
      </c>
      <c r="F622" t="s">
        <v>1279</v>
      </c>
      <c r="G622" t="s">
        <v>1279</v>
      </c>
    </row>
    <row r="623" spans="1:7" x14ac:dyDescent="0.25">
      <c r="A623">
        <v>201956</v>
      </c>
      <c r="B623">
        <v>484</v>
      </c>
      <c r="C623">
        <v>95509</v>
      </c>
      <c r="D623">
        <v>3.0658507542794802E-4</v>
      </c>
      <c r="E623">
        <v>-99</v>
      </c>
      <c r="F623" t="s">
        <v>1279</v>
      </c>
      <c r="G623" t="s">
        <v>1279</v>
      </c>
    </row>
    <row r="624" spans="1:7" x14ac:dyDescent="0.25">
      <c r="A624">
        <v>201957</v>
      </c>
      <c r="B624">
        <v>774</v>
      </c>
      <c r="C624">
        <v>95509</v>
      </c>
      <c r="D624">
        <v>1.0610931600435394</v>
      </c>
      <c r="E624">
        <v>-99</v>
      </c>
      <c r="F624" t="s">
        <v>1279</v>
      </c>
      <c r="G624" t="s">
        <v>1279</v>
      </c>
    </row>
    <row r="625" spans="1:7" x14ac:dyDescent="0.25">
      <c r="A625">
        <v>201958</v>
      </c>
      <c r="B625">
        <v>643</v>
      </c>
      <c r="C625">
        <v>95509</v>
      </c>
      <c r="D625">
        <v>5.881679285733667E-5</v>
      </c>
      <c r="E625">
        <v>-99</v>
      </c>
      <c r="F625" t="s">
        <v>1279</v>
      </c>
      <c r="G625" t="s">
        <v>1279</v>
      </c>
    </row>
    <row r="626" spans="1:7" x14ac:dyDescent="0.25">
      <c r="A626">
        <v>201959</v>
      </c>
      <c r="B626">
        <v>178</v>
      </c>
      <c r="C626">
        <v>95509</v>
      </c>
      <c r="D626">
        <v>2.8566024707439674E-6</v>
      </c>
      <c r="E626">
        <v>-99</v>
      </c>
      <c r="F626" t="s">
        <v>1279</v>
      </c>
      <c r="G626" t="s">
        <v>1279</v>
      </c>
    </row>
    <row r="627" spans="1:7" x14ac:dyDescent="0.25">
      <c r="A627">
        <v>201960</v>
      </c>
      <c r="B627">
        <v>1007</v>
      </c>
      <c r="C627">
        <v>95509</v>
      </c>
      <c r="D627">
        <v>6.8370310064196009E-5</v>
      </c>
      <c r="E627">
        <v>-99</v>
      </c>
      <c r="F627" t="s">
        <v>1279</v>
      </c>
      <c r="G627" t="s">
        <v>1279</v>
      </c>
    </row>
    <row r="628" spans="1:7" x14ac:dyDescent="0.25">
      <c r="A628">
        <v>201961</v>
      </c>
      <c r="B628">
        <v>2299</v>
      </c>
      <c r="C628">
        <v>95509</v>
      </c>
      <c r="D628">
        <v>1.0967672875187338E-5</v>
      </c>
      <c r="E628">
        <v>-99</v>
      </c>
      <c r="F628" t="s">
        <v>1279</v>
      </c>
      <c r="G628" t="s">
        <v>1279</v>
      </c>
    </row>
    <row r="629" spans="1:7" x14ac:dyDescent="0.25">
      <c r="A629">
        <v>201962</v>
      </c>
      <c r="B629">
        <v>3186</v>
      </c>
      <c r="C629">
        <v>95509</v>
      </c>
      <c r="D629">
        <v>1.2569018277293816E-2</v>
      </c>
      <c r="E629">
        <v>-99</v>
      </c>
      <c r="F629" t="s">
        <v>1279</v>
      </c>
      <c r="G629" t="s">
        <v>1279</v>
      </c>
    </row>
    <row r="630" spans="1:7" x14ac:dyDescent="0.25">
      <c r="A630">
        <v>201963</v>
      </c>
      <c r="B630">
        <v>3196</v>
      </c>
      <c r="C630">
        <v>95509</v>
      </c>
      <c r="D630">
        <v>1.1412754175836022E-3</v>
      </c>
      <c r="E630">
        <v>-99</v>
      </c>
      <c r="F630" t="s">
        <v>1279</v>
      </c>
      <c r="G630" t="s">
        <v>1279</v>
      </c>
    </row>
    <row r="631" spans="1:7" x14ac:dyDescent="0.25">
      <c r="A631">
        <v>201964</v>
      </c>
      <c r="B631">
        <v>3197</v>
      </c>
      <c r="C631">
        <v>95509</v>
      </c>
      <c r="D631">
        <v>2.6318396705351268E-2</v>
      </c>
      <c r="E631">
        <v>-99</v>
      </c>
      <c r="F631" t="s">
        <v>1279</v>
      </c>
      <c r="G631" t="s">
        <v>1279</v>
      </c>
    </row>
    <row r="632" spans="1:7" x14ac:dyDescent="0.25">
      <c r="A632">
        <v>201965</v>
      </c>
      <c r="B632">
        <v>3198</v>
      </c>
      <c r="C632">
        <v>95509</v>
      </c>
      <c r="D632">
        <v>7.6629711414705426E-2</v>
      </c>
      <c r="E632">
        <v>-99</v>
      </c>
      <c r="F632" t="s">
        <v>1279</v>
      </c>
      <c r="G632" t="s">
        <v>1279</v>
      </c>
    </row>
    <row r="633" spans="1:7" x14ac:dyDescent="0.25">
      <c r="A633">
        <v>201966</v>
      </c>
      <c r="B633">
        <v>1934</v>
      </c>
      <c r="C633">
        <v>95509</v>
      </c>
      <c r="D633">
        <v>3.6550765484789721E-2</v>
      </c>
      <c r="E633">
        <v>-99</v>
      </c>
      <c r="F633" t="s">
        <v>1279</v>
      </c>
      <c r="G633" t="s">
        <v>1279</v>
      </c>
    </row>
    <row r="634" spans="1:7" x14ac:dyDescent="0.25">
      <c r="A634">
        <v>201967</v>
      </c>
      <c r="B634">
        <v>1936</v>
      </c>
      <c r="C634">
        <v>95509</v>
      </c>
      <c r="D634">
        <v>4.1145088192352641E-3</v>
      </c>
      <c r="E634">
        <v>-99</v>
      </c>
      <c r="F634" t="s">
        <v>1279</v>
      </c>
      <c r="G634" t="s">
        <v>1279</v>
      </c>
    </row>
    <row r="635" spans="1:7" x14ac:dyDescent="0.25">
      <c r="A635">
        <v>201968</v>
      </c>
      <c r="B635">
        <v>1938</v>
      </c>
      <c r="C635">
        <v>95509</v>
      </c>
      <c r="D635">
        <v>3.1052907589656717E-2</v>
      </c>
      <c r="E635">
        <v>-99</v>
      </c>
      <c r="F635" t="s">
        <v>1279</v>
      </c>
      <c r="G635" t="s">
        <v>1279</v>
      </c>
    </row>
    <row r="636" spans="1:7" x14ac:dyDescent="0.25">
      <c r="A636">
        <v>201969</v>
      </c>
      <c r="B636">
        <v>1939</v>
      </c>
      <c r="C636">
        <v>95509</v>
      </c>
      <c r="D636">
        <v>4.6869638592489341E-2</v>
      </c>
      <c r="E636">
        <v>-99</v>
      </c>
      <c r="F636" t="s">
        <v>1279</v>
      </c>
      <c r="G636" t="s">
        <v>1279</v>
      </c>
    </row>
    <row r="637" spans="1:7" x14ac:dyDescent="0.25">
      <c r="A637">
        <v>201970</v>
      </c>
      <c r="B637">
        <v>3199</v>
      </c>
      <c r="C637">
        <v>95509</v>
      </c>
      <c r="D637">
        <v>2.6130492791285986E-2</v>
      </c>
      <c r="E637">
        <v>-99</v>
      </c>
      <c r="F637" t="s">
        <v>1279</v>
      </c>
      <c r="G637" t="s">
        <v>1279</v>
      </c>
    </row>
    <row r="638" spans="1:7" x14ac:dyDescent="0.25">
      <c r="A638">
        <v>201971</v>
      </c>
      <c r="B638">
        <v>3200</v>
      </c>
      <c r="C638">
        <v>95509</v>
      </c>
      <c r="D638">
        <v>5.7446206253466541E-5</v>
      </c>
      <c r="E638">
        <v>-99</v>
      </c>
      <c r="F638" t="s">
        <v>1279</v>
      </c>
      <c r="G638" t="s">
        <v>1279</v>
      </c>
    </row>
    <row r="639" spans="1:7" x14ac:dyDescent="0.25">
      <c r="A639">
        <v>201972</v>
      </c>
      <c r="B639">
        <v>3201</v>
      </c>
      <c r="C639">
        <v>95509</v>
      </c>
      <c r="D639">
        <v>4.0189833030239219E-4</v>
      </c>
      <c r="E639">
        <v>-99</v>
      </c>
      <c r="F639" t="s">
        <v>1279</v>
      </c>
      <c r="G639" t="s">
        <v>1279</v>
      </c>
    </row>
    <row r="640" spans="1:7" x14ac:dyDescent="0.25">
      <c r="A640">
        <v>201973</v>
      </c>
      <c r="B640">
        <v>3202</v>
      </c>
      <c r="C640">
        <v>95509</v>
      </c>
      <c r="D640">
        <v>1.9246660054621955E-4</v>
      </c>
      <c r="E640">
        <v>-99</v>
      </c>
      <c r="F640" t="s">
        <v>1279</v>
      </c>
      <c r="G640" t="s">
        <v>1279</v>
      </c>
    </row>
    <row r="641" spans="1:7" x14ac:dyDescent="0.25">
      <c r="A641">
        <v>201974</v>
      </c>
      <c r="B641">
        <v>3203</v>
      </c>
      <c r="C641">
        <v>95509</v>
      </c>
      <c r="D641">
        <v>2.2313477512010777E-3</v>
      </c>
      <c r="E641">
        <v>-99</v>
      </c>
      <c r="F641" t="s">
        <v>1279</v>
      </c>
      <c r="G641" t="s">
        <v>1279</v>
      </c>
    </row>
    <row r="642" spans="1:7" x14ac:dyDescent="0.25">
      <c r="A642">
        <v>201975</v>
      </c>
      <c r="B642">
        <v>3204</v>
      </c>
      <c r="C642">
        <v>95509</v>
      </c>
      <c r="D642">
        <v>3.8334507592824273E-3</v>
      </c>
      <c r="E642">
        <v>-99</v>
      </c>
      <c r="F642" t="s">
        <v>1279</v>
      </c>
      <c r="G642" t="s">
        <v>1279</v>
      </c>
    </row>
    <row r="643" spans="1:7" x14ac:dyDescent="0.25">
      <c r="A643">
        <v>201976</v>
      </c>
      <c r="B643">
        <v>596</v>
      </c>
      <c r="C643">
        <v>95509</v>
      </c>
      <c r="D643">
        <v>5.8607039131712757E-6</v>
      </c>
      <c r="E643">
        <v>-99</v>
      </c>
      <c r="F643" t="s">
        <v>1279</v>
      </c>
      <c r="G643" t="s">
        <v>1279</v>
      </c>
    </row>
    <row r="644" spans="1:7" x14ac:dyDescent="0.25">
      <c r="A644">
        <v>201977</v>
      </c>
      <c r="B644">
        <v>59</v>
      </c>
      <c r="C644">
        <v>95509</v>
      </c>
      <c r="D644">
        <v>5.9637645080764718E-6</v>
      </c>
      <c r="E644">
        <v>-99</v>
      </c>
      <c r="F644" t="s">
        <v>1279</v>
      </c>
      <c r="G644" t="s">
        <v>1279</v>
      </c>
    </row>
    <row r="645" spans="1:7" x14ac:dyDescent="0.25">
      <c r="A645">
        <v>201978</v>
      </c>
      <c r="B645">
        <v>605</v>
      </c>
      <c r="C645">
        <v>95509</v>
      </c>
      <c r="D645">
        <v>1.9689009859077562E-4</v>
      </c>
      <c r="E645">
        <v>-99</v>
      </c>
      <c r="F645" t="s">
        <v>1279</v>
      </c>
      <c r="G645" t="s">
        <v>1279</v>
      </c>
    </row>
    <row r="646" spans="1:7" x14ac:dyDescent="0.25">
      <c r="A646">
        <v>201979</v>
      </c>
      <c r="B646">
        <v>3205</v>
      </c>
      <c r="C646">
        <v>95509</v>
      </c>
      <c r="D646">
        <v>7.2999338217322023E-6</v>
      </c>
      <c r="E646">
        <v>-99</v>
      </c>
      <c r="F646" t="s">
        <v>1279</v>
      </c>
      <c r="G646" t="s">
        <v>1279</v>
      </c>
    </row>
    <row r="647" spans="1:7" x14ac:dyDescent="0.25">
      <c r="A647">
        <v>201980</v>
      </c>
      <c r="B647">
        <v>3206</v>
      </c>
      <c r="C647">
        <v>95509</v>
      </c>
      <c r="D647">
        <v>7.6292573308142964E-5</v>
      </c>
      <c r="E647">
        <v>-99</v>
      </c>
      <c r="F647" t="s">
        <v>1279</v>
      </c>
      <c r="G647" t="s">
        <v>1279</v>
      </c>
    </row>
    <row r="648" spans="1:7" x14ac:dyDescent="0.25">
      <c r="A648">
        <v>201981</v>
      </c>
      <c r="B648">
        <v>601</v>
      </c>
      <c r="C648">
        <v>95509</v>
      </c>
      <c r="D648">
        <v>3.9760615624466429E-4</v>
      </c>
      <c r="E648">
        <v>-99</v>
      </c>
      <c r="F648" t="s">
        <v>1279</v>
      </c>
      <c r="G648" t="s">
        <v>1279</v>
      </c>
    </row>
    <row r="649" spans="1:7" x14ac:dyDescent="0.25">
      <c r="A649">
        <v>201982</v>
      </c>
      <c r="B649">
        <v>604</v>
      </c>
      <c r="C649">
        <v>95509</v>
      </c>
      <c r="D649">
        <v>3.6020998118963237E-3</v>
      </c>
      <c r="E649">
        <v>-99</v>
      </c>
      <c r="F649" t="s">
        <v>1279</v>
      </c>
      <c r="G649" t="s">
        <v>1279</v>
      </c>
    </row>
    <row r="650" spans="1:7" x14ac:dyDescent="0.25">
      <c r="A650">
        <v>201983</v>
      </c>
      <c r="B650">
        <v>603</v>
      </c>
      <c r="C650">
        <v>95509</v>
      </c>
      <c r="D650">
        <v>2.7664896488586374E-3</v>
      </c>
      <c r="E650">
        <v>-99</v>
      </c>
      <c r="F650" t="s">
        <v>1279</v>
      </c>
      <c r="G650" t="s">
        <v>1279</v>
      </c>
    </row>
    <row r="651" spans="1:7" x14ac:dyDescent="0.25">
      <c r="A651">
        <v>201984</v>
      </c>
      <c r="B651">
        <v>610</v>
      </c>
      <c r="C651">
        <v>95509</v>
      </c>
      <c r="D651">
        <v>6.3726769535415964E-2</v>
      </c>
      <c r="E651">
        <v>-99</v>
      </c>
      <c r="F651" t="s">
        <v>1279</v>
      </c>
      <c r="G651" t="s">
        <v>1279</v>
      </c>
    </row>
    <row r="652" spans="1:7" x14ac:dyDescent="0.25">
      <c r="A652">
        <v>201985</v>
      </c>
      <c r="B652">
        <v>599</v>
      </c>
      <c r="C652">
        <v>95509</v>
      </c>
      <c r="D652">
        <v>5.3744662599269452E-2</v>
      </c>
      <c r="E652">
        <v>-99</v>
      </c>
      <c r="F652" t="s">
        <v>1279</v>
      </c>
      <c r="G652" t="s">
        <v>1279</v>
      </c>
    </row>
    <row r="653" spans="1:7" x14ac:dyDescent="0.25">
      <c r="A653">
        <v>201986</v>
      </c>
      <c r="B653">
        <v>1079</v>
      </c>
      <c r="C653">
        <v>95509</v>
      </c>
      <c r="D653">
        <v>5.0649419651172803E-7</v>
      </c>
      <c r="E653">
        <v>-99</v>
      </c>
      <c r="F653" t="s">
        <v>1279</v>
      </c>
      <c r="G653" t="s">
        <v>1279</v>
      </c>
    </row>
    <row r="654" spans="1:7" x14ac:dyDescent="0.25">
      <c r="A654">
        <v>201987</v>
      </c>
      <c r="B654">
        <v>3207</v>
      </c>
      <c r="C654">
        <v>95509</v>
      </c>
      <c r="D654">
        <v>1.7489213299766401E-5</v>
      </c>
      <c r="E654">
        <v>-99</v>
      </c>
      <c r="F654" t="s">
        <v>1279</v>
      </c>
      <c r="G654" t="s">
        <v>1279</v>
      </c>
    </row>
    <row r="655" spans="1:7" x14ac:dyDescent="0.25">
      <c r="A655">
        <v>201988</v>
      </c>
      <c r="B655">
        <v>3208</v>
      </c>
      <c r="C655">
        <v>95509</v>
      </c>
      <c r="D655">
        <v>1.6898530890940868E-4</v>
      </c>
      <c r="E655">
        <v>-99</v>
      </c>
      <c r="F655" t="s">
        <v>1279</v>
      </c>
      <c r="G655" t="s">
        <v>1279</v>
      </c>
    </row>
    <row r="656" spans="1:7" x14ac:dyDescent="0.25">
      <c r="A656">
        <v>201989</v>
      </c>
      <c r="B656">
        <v>3209</v>
      </c>
      <c r="C656">
        <v>95509</v>
      </c>
      <c r="D656">
        <v>6.7996586084739081E-5</v>
      </c>
      <c r="E656">
        <v>-99</v>
      </c>
      <c r="F656" t="s">
        <v>1279</v>
      </c>
      <c r="G656" t="s">
        <v>1279</v>
      </c>
    </row>
    <row r="657" spans="1:7" x14ac:dyDescent="0.25">
      <c r="A657">
        <v>201990</v>
      </c>
      <c r="B657">
        <v>598</v>
      </c>
      <c r="C657">
        <v>95509</v>
      </c>
      <c r="D657">
        <v>1.3048897519229547E-2</v>
      </c>
      <c r="E657">
        <v>-99</v>
      </c>
      <c r="F657" t="s">
        <v>1279</v>
      </c>
      <c r="G657" t="s">
        <v>1279</v>
      </c>
    </row>
    <row r="658" spans="1:7" x14ac:dyDescent="0.25">
      <c r="A658">
        <v>201991</v>
      </c>
      <c r="B658">
        <v>3210</v>
      </c>
      <c r="C658">
        <v>95509</v>
      </c>
      <c r="D658">
        <v>1.2057906049735047E-5</v>
      </c>
      <c r="E658">
        <v>-99</v>
      </c>
      <c r="F658" t="s">
        <v>1279</v>
      </c>
      <c r="G658" t="s">
        <v>1279</v>
      </c>
    </row>
    <row r="659" spans="1:7" x14ac:dyDescent="0.25">
      <c r="A659">
        <v>201992</v>
      </c>
      <c r="B659">
        <v>3211</v>
      </c>
      <c r="C659">
        <v>95509</v>
      </c>
      <c r="D659">
        <v>3.6584596739343609E-4</v>
      </c>
      <c r="E659">
        <v>-99</v>
      </c>
      <c r="F659" t="s">
        <v>1279</v>
      </c>
      <c r="G659" t="s">
        <v>1279</v>
      </c>
    </row>
    <row r="660" spans="1:7" x14ac:dyDescent="0.25">
      <c r="A660">
        <v>201993</v>
      </c>
      <c r="B660">
        <v>3212</v>
      </c>
      <c r="C660">
        <v>95509</v>
      </c>
      <c r="D660">
        <v>1.7700347088361244E-4</v>
      </c>
      <c r="E660">
        <v>-99</v>
      </c>
      <c r="F660" t="s">
        <v>1279</v>
      </c>
      <c r="G660" t="s">
        <v>1279</v>
      </c>
    </row>
    <row r="661" spans="1:7" x14ac:dyDescent="0.25">
      <c r="A661">
        <v>201994</v>
      </c>
      <c r="B661">
        <v>36</v>
      </c>
      <c r="C661">
        <v>95509</v>
      </c>
      <c r="D661">
        <v>2.9818822540382359E-6</v>
      </c>
      <c r="E661">
        <v>-99</v>
      </c>
      <c r="F661" t="s">
        <v>1279</v>
      </c>
      <c r="G661" t="s">
        <v>1279</v>
      </c>
    </row>
    <row r="662" spans="1:7" x14ac:dyDescent="0.25">
      <c r="A662">
        <v>201995</v>
      </c>
      <c r="B662">
        <v>1</v>
      </c>
      <c r="C662">
        <v>95509</v>
      </c>
      <c r="D662">
        <v>4.1115685358723958E-7</v>
      </c>
      <c r="E662">
        <v>-99</v>
      </c>
      <c r="F662" t="s">
        <v>1279</v>
      </c>
      <c r="G662" t="s">
        <v>1279</v>
      </c>
    </row>
    <row r="663" spans="1:7" x14ac:dyDescent="0.25">
      <c r="A663">
        <v>201996</v>
      </c>
      <c r="B663">
        <v>3213</v>
      </c>
      <c r="C663">
        <v>95509</v>
      </c>
      <c r="D663">
        <v>1.4857638272867304E-6</v>
      </c>
      <c r="E663">
        <v>-99</v>
      </c>
      <c r="F663" t="s">
        <v>1279</v>
      </c>
      <c r="G663" t="s">
        <v>1279</v>
      </c>
    </row>
    <row r="664" spans="1:7" x14ac:dyDescent="0.25">
      <c r="A664">
        <v>201997</v>
      </c>
      <c r="B664">
        <v>3214</v>
      </c>
      <c r="C664">
        <v>95509</v>
      </c>
      <c r="D664">
        <v>4.1865476949607624E-6</v>
      </c>
      <c r="E664">
        <v>-99</v>
      </c>
      <c r="F664" t="s">
        <v>1279</v>
      </c>
      <c r="G664" t="s">
        <v>1279</v>
      </c>
    </row>
    <row r="665" spans="1:7" x14ac:dyDescent="0.25">
      <c r="A665">
        <v>201998</v>
      </c>
      <c r="B665">
        <v>3215</v>
      </c>
      <c r="C665">
        <v>95509</v>
      </c>
      <c r="D665">
        <v>4.3488038527769836E-5</v>
      </c>
      <c r="E665">
        <v>-99</v>
      </c>
      <c r="F665" t="s">
        <v>1279</v>
      </c>
      <c r="G665" t="s">
        <v>1279</v>
      </c>
    </row>
    <row r="666" spans="1:7" x14ac:dyDescent="0.25">
      <c r="A666">
        <v>201999</v>
      </c>
      <c r="B666">
        <v>3216</v>
      </c>
      <c r="C666">
        <v>95509</v>
      </c>
      <c r="D666">
        <v>4.9169311833258728E-5</v>
      </c>
      <c r="E666">
        <v>-99</v>
      </c>
      <c r="F666" t="s">
        <v>1279</v>
      </c>
      <c r="G666" t="s">
        <v>1279</v>
      </c>
    </row>
    <row r="667" spans="1:7" x14ac:dyDescent="0.25">
      <c r="A667">
        <v>202000</v>
      </c>
      <c r="B667">
        <v>51</v>
      </c>
      <c r="C667">
        <v>95509</v>
      </c>
      <c r="D667">
        <v>9.8706592221832013E-6</v>
      </c>
      <c r="E667">
        <v>-99</v>
      </c>
      <c r="F667" t="s">
        <v>1279</v>
      </c>
      <c r="G667" t="s">
        <v>1279</v>
      </c>
    </row>
    <row r="668" spans="1:7" x14ac:dyDescent="0.25">
      <c r="A668">
        <v>202001</v>
      </c>
      <c r="B668">
        <v>600</v>
      </c>
      <c r="C668">
        <v>95509</v>
      </c>
      <c r="D668">
        <v>7.4245233148982333E-4</v>
      </c>
      <c r="E668">
        <v>-99</v>
      </c>
      <c r="F668" t="s">
        <v>1279</v>
      </c>
      <c r="G668" t="s">
        <v>1279</v>
      </c>
    </row>
    <row r="669" spans="1:7" x14ac:dyDescent="0.25">
      <c r="A669">
        <v>202002</v>
      </c>
      <c r="B669">
        <v>3217</v>
      </c>
      <c r="C669">
        <v>95509</v>
      </c>
      <c r="D669">
        <v>7.9974030982005373E-8</v>
      </c>
      <c r="E669">
        <v>-99</v>
      </c>
      <c r="F669" t="s">
        <v>1279</v>
      </c>
      <c r="G669" t="s">
        <v>1279</v>
      </c>
    </row>
    <row r="670" spans="1:7" x14ac:dyDescent="0.25">
      <c r="A670">
        <v>202003</v>
      </c>
      <c r="B670">
        <v>3218</v>
      </c>
      <c r="C670">
        <v>95509</v>
      </c>
      <c r="D670">
        <v>2.2992533907326549E-7</v>
      </c>
      <c r="E670">
        <v>-99</v>
      </c>
      <c r="F670" t="s">
        <v>1279</v>
      </c>
      <c r="G670" t="s">
        <v>1279</v>
      </c>
    </row>
    <row r="671" spans="1:7" x14ac:dyDescent="0.25">
      <c r="A671">
        <v>202004</v>
      </c>
      <c r="B671">
        <v>3219</v>
      </c>
      <c r="C671">
        <v>95509</v>
      </c>
      <c r="D671">
        <v>2.3592339139691585E-6</v>
      </c>
      <c r="E671">
        <v>-99</v>
      </c>
      <c r="F671" t="s">
        <v>1279</v>
      </c>
      <c r="G671" t="s">
        <v>1279</v>
      </c>
    </row>
    <row r="672" spans="1:7" x14ac:dyDescent="0.25">
      <c r="A672">
        <v>202005</v>
      </c>
      <c r="B672">
        <v>3220</v>
      </c>
      <c r="C672">
        <v>95509</v>
      </c>
      <c r="D672">
        <v>7.9852598388331914E-6</v>
      </c>
      <c r="E672">
        <v>-99</v>
      </c>
      <c r="F672" t="s">
        <v>1279</v>
      </c>
      <c r="G672" t="s">
        <v>1279</v>
      </c>
    </row>
    <row r="673" spans="1:7" x14ac:dyDescent="0.25">
      <c r="A673">
        <v>202006</v>
      </c>
      <c r="B673">
        <v>3221</v>
      </c>
      <c r="C673">
        <v>95509</v>
      </c>
      <c r="D673">
        <v>5.3667485403236228E-8</v>
      </c>
      <c r="E673">
        <v>-99</v>
      </c>
      <c r="F673" t="s">
        <v>1279</v>
      </c>
      <c r="G673" t="s">
        <v>1279</v>
      </c>
    </row>
    <row r="674" spans="1:7" x14ac:dyDescent="0.25">
      <c r="A674">
        <v>202007</v>
      </c>
      <c r="B674">
        <v>3222</v>
      </c>
      <c r="C674">
        <v>95509</v>
      </c>
      <c r="D674">
        <v>1.610024562097087E-7</v>
      </c>
      <c r="E674">
        <v>-99</v>
      </c>
      <c r="F674" t="s">
        <v>1279</v>
      </c>
      <c r="G674" t="s">
        <v>1279</v>
      </c>
    </row>
    <row r="675" spans="1:7" x14ac:dyDescent="0.25">
      <c r="A675">
        <v>202008</v>
      </c>
      <c r="B675">
        <v>3223</v>
      </c>
      <c r="C675">
        <v>95509</v>
      </c>
      <c r="D675">
        <v>1.6744255445809703E-6</v>
      </c>
      <c r="E675">
        <v>-99</v>
      </c>
      <c r="F675" t="s">
        <v>1279</v>
      </c>
      <c r="G675" t="s">
        <v>1279</v>
      </c>
    </row>
    <row r="676" spans="1:7" x14ac:dyDescent="0.25">
      <c r="A676">
        <v>202009</v>
      </c>
      <c r="B676">
        <v>3224</v>
      </c>
      <c r="C676">
        <v>95509</v>
      </c>
      <c r="D676">
        <v>1.7009076587967352E-5</v>
      </c>
      <c r="E676">
        <v>-99</v>
      </c>
      <c r="F676" t="s">
        <v>1279</v>
      </c>
      <c r="G676" t="s">
        <v>1279</v>
      </c>
    </row>
    <row r="677" spans="1:7" x14ac:dyDescent="0.25">
      <c r="A677">
        <v>202010</v>
      </c>
      <c r="B677">
        <v>3225</v>
      </c>
      <c r="C677">
        <v>95509</v>
      </c>
      <c r="D677">
        <v>7.405319262493001E-6</v>
      </c>
      <c r="E677">
        <v>-99</v>
      </c>
      <c r="F677" t="s">
        <v>1279</v>
      </c>
      <c r="G677" t="s">
        <v>1279</v>
      </c>
    </row>
    <row r="678" spans="1:7" x14ac:dyDescent="0.25">
      <c r="A678">
        <v>202011</v>
      </c>
      <c r="B678">
        <v>2253</v>
      </c>
      <c r="C678">
        <v>95509</v>
      </c>
      <c r="D678">
        <v>1.9432860343673178E-5</v>
      </c>
      <c r="E678">
        <v>-99</v>
      </c>
      <c r="F678" t="s">
        <v>1279</v>
      </c>
      <c r="G678" t="s">
        <v>1279</v>
      </c>
    </row>
    <row r="679" spans="1:7" x14ac:dyDescent="0.25">
      <c r="A679">
        <v>202012</v>
      </c>
      <c r="B679">
        <v>1652</v>
      </c>
      <c r="C679">
        <v>95509</v>
      </c>
      <c r="D679">
        <v>1.5798912294714247E-5</v>
      </c>
      <c r="E679">
        <v>-99</v>
      </c>
      <c r="F679" t="s">
        <v>1279</v>
      </c>
      <c r="G679" t="s">
        <v>1279</v>
      </c>
    </row>
    <row r="680" spans="1:7" x14ac:dyDescent="0.25">
      <c r="A680">
        <v>202013</v>
      </c>
      <c r="B680">
        <v>390</v>
      </c>
      <c r="C680">
        <v>95509</v>
      </c>
      <c r="D680">
        <v>1.8415177520668922E-4</v>
      </c>
      <c r="E680">
        <v>-99</v>
      </c>
      <c r="F680" t="s">
        <v>1279</v>
      </c>
      <c r="G680" t="s">
        <v>1279</v>
      </c>
    </row>
    <row r="681" spans="1:7" x14ac:dyDescent="0.25">
      <c r="A681">
        <v>202014</v>
      </c>
      <c r="B681">
        <v>23</v>
      </c>
      <c r="C681">
        <v>95509</v>
      </c>
      <c r="D681">
        <v>1.4909049428179996E-5</v>
      </c>
      <c r="E681">
        <v>-99</v>
      </c>
      <c r="F681" t="s">
        <v>1279</v>
      </c>
      <c r="G681" t="s">
        <v>1279</v>
      </c>
    </row>
    <row r="682" spans="1:7" x14ac:dyDescent="0.25">
      <c r="A682">
        <v>202015</v>
      </c>
      <c r="B682">
        <v>1045</v>
      </c>
      <c r="C682">
        <v>95509</v>
      </c>
      <c r="D682">
        <v>2.6277603233111266E-2</v>
      </c>
      <c r="E682">
        <v>-99</v>
      </c>
      <c r="F682" t="s">
        <v>1279</v>
      </c>
      <c r="G682" t="s">
        <v>1279</v>
      </c>
    </row>
    <row r="683" spans="1:7" x14ac:dyDescent="0.25">
      <c r="A683">
        <v>202016</v>
      </c>
      <c r="B683">
        <v>609</v>
      </c>
      <c r="C683">
        <v>95509</v>
      </c>
      <c r="D683">
        <v>9.128495586271955E-3</v>
      </c>
      <c r="E683">
        <v>-99</v>
      </c>
      <c r="F683" t="s">
        <v>1279</v>
      </c>
      <c r="G683" t="s">
        <v>1279</v>
      </c>
    </row>
    <row r="684" spans="1:7" x14ac:dyDescent="0.25">
      <c r="A684">
        <v>202017</v>
      </c>
      <c r="B684">
        <v>1051</v>
      </c>
      <c r="C684">
        <v>95509</v>
      </c>
      <c r="D684">
        <v>2.4819412207346507E-2</v>
      </c>
      <c r="E684">
        <v>-99</v>
      </c>
      <c r="F684" t="s">
        <v>1279</v>
      </c>
      <c r="G684" t="s">
        <v>1279</v>
      </c>
    </row>
    <row r="685" spans="1:7" x14ac:dyDescent="0.25">
      <c r="A685">
        <v>202018</v>
      </c>
      <c r="B685">
        <v>1049</v>
      </c>
      <c r="C685">
        <v>95509</v>
      </c>
      <c r="D685">
        <v>5.402264215218501E-2</v>
      </c>
      <c r="E685">
        <v>-99</v>
      </c>
      <c r="F685" t="s">
        <v>1279</v>
      </c>
      <c r="G685" t="s">
        <v>1279</v>
      </c>
    </row>
    <row r="686" spans="1:7" x14ac:dyDescent="0.25">
      <c r="A686">
        <v>202019</v>
      </c>
      <c r="B686">
        <v>1043</v>
      </c>
      <c r="C686">
        <v>95509</v>
      </c>
      <c r="D686">
        <v>3.0520337726928888E-3</v>
      </c>
      <c r="E686">
        <v>-99</v>
      </c>
      <c r="F686" t="s">
        <v>1279</v>
      </c>
      <c r="G686" t="s">
        <v>1279</v>
      </c>
    </row>
    <row r="687" spans="1:7" x14ac:dyDescent="0.25">
      <c r="A687">
        <v>202020</v>
      </c>
      <c r="B687">
        <v>655</v>
      </c>
      <c r="C687">
        <v>95509</v>
      </c>
      <c r="D687">
        <v>2.680137646197518E-5</v>
      </c>
      <c r="E687">
        <v>-99</v>
      </c>
      <c r="F687" t="s">
        <v>1279</v>
      </c>
      <c r="G687" t="s">
        <v>1279</v>
      </c>
    </row>
    <row r="688" spans="1:7" x14ac:dyDescent="0.25">
      <c r="A688">
        <v>202021</v>
      </c>
      <c r="B688">
        <v>105</v>
      </c>
      <c r="C688">
        <v>95509</v>
      </c>
      <c r="D688">
        <v>7.29829784149184E-6</v>
      </c>
      <c r="E688">
        <v>-99</v>
      </c>
      <c r="F688" t="s">
        <v>1279</v>
      </c>
      <c r="G688" t="s">
        <v>1279</v>
      </c>
    </row>
    <row r="689" spans="1:7" x14ac:dyDescent="0.25">
      <c r="A689">
        <v>202022</v>
      </c>
      <c r="B689">
        <v>611</v>
      </c>
      <c r="C689">
        <v>95509</v>
      </c>
      <c r="D689">
        <v>5.7931188351820861E-6</v>
      </c>
      <c r="E689">
        <v>-99</v>
      </c>
      <c r="F689" t="s">
        <v>1279</v>
      </c>
      <c r="G689" t="s">
        <v>1279</v>
      </c>
    </row>
    <row r="690" spans="1:7" x14ac:dyDescent="0.25">
      <c r="A690">
        <v>202023</v>
      </c>
      <c r="B690">
        <v>196</v>
      </c>
      <c r="C690">
        <v>95509</v>
      </c>
      <c r="D690">
        <v>3.1590328253665969E-5</v>
      </c>
      <c r="E690">
        <v>-99</v>
      </c>
      <c r="F690" t="s">
        <v>1279</v>
      </c>
      <c r="G690" t="s">
        <v>1279</v>
      </c>
    </row>
    <row r="691" spans="1:7" x14ac:dyDescent="0.25">
      <c r="A691">
        <v>202024</v>
      </c>
      <c r="B691">
        <v>3226</v>
      </c>
      <c r="C691">
        <v>95509</v>
      </c>
      <c r="D691">
        <v>2.2161582271387016E-2</v>
      </c>
      <c r="E691">
        <v>-99</v>
      </c>
      <c r="F691" t="s">
        <v>1279</v>
      </c>
      <c r="G691" t="s">
        <v>1279</v>
      </c>
    </row>
    <row r="692" spans="1:7" x14ac:dyDescent="0.25">
      <c r="A692">
        <v>202025</v>
      </c>
      <c r="B692">
        <v>3227</v>
      </c>
      <c r="C692">
        <v>95509</v>
      </c>
      <c r="D692">
        <v>0.10927728129524691</v>
      </c>
      <c r="E692">
        <v>-99</v>
      </c>
      <c r="F692" t="s">
        <v>1279</v>
      </c>
      <c r="G692" t="s">
        <v>1279</v>
      </c>
    </row>
    <row r="693" spans="1:7" x14ac:dyDescent="0.25">
      <c r="A693">
        <v>202026</v>
      </c>
      <c r="B693">
        <v>3228</v>
      </c>
      <c r="C693">
        <v>95509</v>
      </c>
      <c r="D693">
        <v>9.2157264985894258E-2</v>
      </c>
      <c r="E693">
        <v>-99</v>
      </c>
      <c r="F693" t="s">
        <v>1279</v>
      </c>
      <c r="G693" t="s">
        <v>1279</v>
      </c>
    </row>
    <row r="694" spans="1:7" x14ac:dyDescent="0.25">
      <c r="A694">
        <v>202027</v>
      </c>
      <c r="B694">
        <v>3229</v>
      </c>
      <c r="C694">
        <v>95509</v>
      </c>
      <c r="D694">
        <v>1.5651373028254541E-2</v>
      </c>
      <c r="E694">
        <v>-99</v>
      </c>
      <c r="F694" t="s">
        <v>1279</v>
      </c>
      <c r="G694" t="s">
        <v>1279</v>
      </c>
    </row>
    <row r="695" spans="1:7" x14ac:dyDescent="0.25">
      <c r="A695">
        <v>202028</v>
      </c>
      <c r="B695">
        <v>3230</v>
      </c>
      <c r="C695">
        <v>95509</v>
      </c>
      <c r="D695">
        <v>7.3201471772379664E-2</v>
      </c>
      <c r="E695">
        <v>-99</v>
      </c>
      <c r="F695" t="s">
        <v>1279</v>
      </c>
      <c r="G695" t="s">
        <v>1279</v>
      </c>
    </row>
    <row r="696" spans="1:7" x14ac:dyDescent="0.25">
      <c r="A696">
        <v>202029</v>
      </c>
      <c r="B696">
        <v>3231</v>
      </c>
      <c r="C696">
        <v>95509</v>
      </c>
      <c r="D696">
        <v>0.15932281628727565</v>
      </c>
      <c r="E696">
        <v>-99</v>
      </c>
      <c r="F696" t="s">
        <v>1279</v>
      </c>
      <c r="G696" t="s">
        <v>1279</v>
      </c>
    </row>
    <row r="697" spans="1:7" x14ac:dyDescent="0.25">
      <c r="A697">
        <v>202030</v>
      </c>
      <c r="B697">
        <v>3232</v>
      </c>
      <c r="C697">
        <v>95509</v>
      </c>
      <c r="D697">
        <v>7.7497024365489914E-2</v>
      </c>
      <c r="E697">
        <v>-99</v>
      </c>
      <c r="F697" t="s">
        <v>1279</v>
      </c>
      <c r="G697" t="s">
        <v>1279</v>
      </c>
    </row>
    <row r="698" spans="1:7" x14ac:dyDescent="0.25">
      <c r="A698">
        <v>202031</v>
      </c>
      <c r="B698">
        <v>3233</v>
      </c>
      <c r="C698">
        <v>95509</v>
      </c>
      <c r="D698">
        <v>8.9950170098186469E-3</v>
      </c>
      <c r="E698">
        <v>-99</v>
      </c>
      <c r="F698" t="s">
        <v>1279</v>
      </c>
      <c r="G698" t="s">
        <v>1279</v>
      </c>
    </row>
    <row r="699" spans="1:7" x14ac:dyDescent="0.25">
      <c r="A699">
        <v>202032</v>
      </c>
      <c r="B699">
        <v>3234</v>
      </c>
      <c r="C699">
        <v>95509</v>
      </c>
      <c r="D699">
        <v>3.7188937970186053E-4</v>
      </c>
      <c r="E699">
        <v>-99</v>
      </c>
      <c r="F699" t="s">
        <v>1279</v>
      </c>
      <c r="G699" t="s">
        <v>1279</v>
      </c>
    </row>
    <row r="700" spans="1:7" x14ac:dyDescent="0.25">
      <c r="A700">
        <v>202033</v>
      </c>
      <c r="B700">
        <v>2006</v>
      </c>
      <c r="C700">
        <v>95509</v>
      </c>
      <c r="D700">
        <v>2.6636702207751483E-4</v>
      </c>
      <c r="E700">
        <v>-99</v>
      </c>
      <c r="F700" t="s">
        <v>1279</v>
      </c>
      <c r="G700" t="s">
        <v>1279</v>
      </c>
    </row>
    <row r="701" spans="1:7" x14ac:dyDescent="0.25">
      <c r="A701">
        <v>202034</v>
      </c>
      <c r="B701">
        <v>325</v>
      </c>
      <c r="C701">
        <v>95509</v>
      </c>
      <c r="D701">
        <v>1.1186433599635675E-3</v>
      </c>
      <c r="E701">
        <v>-99</v>
      </c>
      <c r="F701" t="s">
        <v>1279</v>
      </c>
      <c r="G701" t="s">
        <v>1279</v>
      </c>
    </row>
    <row r="702" spans="1:7" x14ac:dyDescent="0.25">
      <c r="A702">
        <v>202035</v>
      </c>
      <c r="B702">
        <v>2019</v>
      </c>
      <c r="C702">
        <v>95509</v>
      </c>
      <c r="D702">
        <v>8.5913945245955537E-4</v>
      </c>
      <c r="E702">
        <v>-99</v>
      </c>
      <c r="F702" t="s">
        <v>1279</v>
      </c>
      <c r="G702" t="s">
        <v>1279</v>
      </c>
    </row>
    <row r="703" spans="1:7" x14ac:dyDescent="0.25">
      <c r="A703">
        <v>202036</v>
      </c>
      <c r="B703">
        <v>320</v>
      </c>
      <c r="C703">
        <v>95509</v>
      </c>
      <c r="D703">
        <v>3.5304132752251086E-5</v>
      </c>
      <c r="E703">
        <v>-99</v>
      </c>
      <c r="F703" t="s">
        <v>1279</v>
      </c>
      <c r="G703" t="s">
        <v>1279</v>
      </c>
    </row>
    <row r="704" spans="1:7" x14ac:dyDescent="0.25">
      <c r="A704">
        <v>202037</v>
      </c>
      <c r="B704">
        <v>318</v>
      </c>
      <c r="C704">
        <v>95509</v>
      </c>
      <c r="D704">
        <v>5.1331727561427426E-5</v>
      </c>
      <c r="E704">
        <v>-99</v>
      </c>
      <c r="F704" t="s">
        <v>1279</v>
      </c>
      <c r="G704" t="s">
        <v>1279</v>
      </c>
    </row>
    <row r="705" spans="1:12" x14ac:dyDescent="0.25">
      <c r="A705">
        <v>202038</v>
      </c>
      <c r="B705">
        <v>1994</v>
      </c>
      <c r="C705">
        <v>95509</v>
      </c>
      <c r="D705">
        <v>3.3592645519858061E-4</v>
      </c>
      <c r="E705">
        <v>-99</v>
      </c>
      <c r="F705" t="s">
        <v>1279</v>
      </c>
      <c r="G705" t="s">
        <v>1279</v>
      </c>
    </row>
    <row r="706" spans="1:12" x14ac:dyDescent="0.25">
      <c r="A706">
        <v>202039</v>
      </c>
      <c r="B706">
        <v>1984</v>
      </c>
      <c r="C706">
        <v>95509</v>
      </c>
      <c r="D706">
        <v>5.0484791602806071E-5</v>
      </c>
      <c r="E706">
        <v>-99</v>
      </c>
      <c r="F706" t="s">
        <v>1279</v>
      </c>
      <c r="G706" t="s">
        <v>1279</v>
      </c>
      <c r="I706" t="s">
        <v>1244</v>
      </c>
      <c r="J706" t="s">
        <v>1275</v>
      </c>
      <c r="K706" t="s">
        <v>1274</v>
      </c>
      <c r="L706" t="s">
        <v>1601</v>
      </c>
    </row>
    <row r="707" spans="1:12" x14ac:dyDescent="0.25">
      <c r="A707">
        <v>202040</v>
      </c>
      <c r="B707">
        <v>671</v>
      </c>
      <c r="C707">
        <v>95510</v>
      </c>
      <c r="D707">
        <v>1.7005677732999998</v>
      </c>
      <c r="E707">
        <v>-99</v>
      </c>
      <c r="F707" t="s">
        <v>1279</v>
      </c>
      <c r="G707" t="s">
        <v>1279</v>
      </c>
      <c r="I707">
        <v>95510</v>
      </c>
      <c r="J707">
        <v>7.43705109532815E-4</v>
      </c>
      <c r="K707">
        <v>1</v>
      </c>
      <c r="L707" t="s">
        <v>1602</v>
      </c>
    </row>
    <row r="708" spans="1:12" x14ac:dyDescent="0.25">
      <c r="A708">
        <v>202041</v>
      </c>
      <c r="B708">
        <v>592</v>
      </c>
      <c r="C708">
        <v>95510</v>
      </c>
      <c r="D708">
        <v>0.76314579792000004</v>
      </c>
      <c r="E708">
        <v>-99</v>
      </c>
      <c r="F708" t="s">
        <v>1279</v>
      </c>
      <c r="G708" t="s">
        <v>1279</v>
      </c>
      <c r="I708">
        <v>95510</v>
      </c>
      <c r="J708">
        <v>2.8588336962790638E-2</v>
      </c>
      <c r="K708">
        <v>23</v>
      </c>
      <c r="L708" t="s">
        <v>1617</v>
      </c>
    </row>
    <row r="709" spans="1:12" x14ac:dyDescent="0.25">
      <c r="A709">
        <v>202042</v>
      </c>
      <c r="B709">
        <v>491</v>
      </c>
      <c r="C709">
        <v>95510</v>
      </c>
      <c r="D709">
        <v>0.93917763464000004</v>
      </c>
      <c r="E709">
        <v>-99</v>
      </c>
      <c r="F709" t="s">
        <v>1279</v>
      </c>
      <c r="G709" t="s">
        <v>1279</v>
      </c>
      <c r="I709">
        <v>95510</v>
      </c>
      <c r="J709">
        <v>5.4972896607712582E-2</v>
      </c>
      <c r="K709">
        <v>25</v>
      </c>
      <c r="L709" t="s">
        <v>1603</v>
      </c>
    </row>
    <row r="710" spans="1:12" x14ac:dyDescent="0.25">
      <c r="A710">
        <v>202043</v>
      </c>
      <c r="B710">
        <v>199</v>
      </c>
      <c r="C710">
        <v>95510</v>
      </c>
      <c r="D710">
        <v>3.1899992699999997E-2</v>
      </c>
      <c r="E710">
        <v>-99</v>
      </c>
      <c r="F710" t="s">
        <v>1279</v>
      </c>
      <c r="G710" t="s">
        <v>1279</v>
      </c>
      <c r="I710">
        <v>95510</v>
      </c>
      <c r="J710">
        <v>0.10257897118596294</v>
      </c>
      <c r="K710">
        <v>30</v>
      </c>
    </row>
    <row r="711" spans="1:12" x14ac:dyDescent="0.25">
      <c r="A711">
        <v>202044</v>
      </c>
      <c r="B711">
        <v>601</v>
      </c>
      <c r="C711">
        <v>95510</v>
      </c>
      <c r="D711">
        <v>0.58315676374999992</v>
      </c>
      <c r="E711">
        <v>-99</v>
      </c>
      <c r="F711" t="s">
        <v>1279</v>
      </c>
      <c r="G711" t="s">
        <v>1279</v>
      </c>
      <c r="I711">
        <v>95510</v>
      </c>
      <c r="J711">
        <v>5.6598374564669198E-3</v>
      </c>
      <c r="K711">
        <v>36</v>
      </c>
    </row>
    <row r="712" spans="1:12" x14ac:dyDescent="0.25">
      <c r="A712">
        <v>202045</v>
      </c>
      <c r="B712">
        <v>600</v>
      </c>
      <c r="C712">
        <v>95510</v>
      </c>
      <c r="D712">
        <v>2.1215616354099995</v>
      </c>
      <c r="E712">
        <v>-99</v>
      </c>
      <c r="F712" t="s">
        <v>1279</v>
      </c>
      <c r="G712" t="s">
        <v>1279</v>
      </c>
      <c r="I712">
        <v>95510</v>
      </c>
      <c r="J712">
        <v>5.2943406000000004E-4</v>
      </c>
      <c r="K712">
        <v>41</v>
      </c>
    </row>
    <row r="713" spans="1:12" x14ac:dyDescent="0.25">
      <c r="A713">
        <v>202046</v>
      </c>
      <c r="B713">
        <v>604</v>
      </c>
      <c r="C713">
        <v>95510</v>
      </c>
      <c r="D713">
        <v>5.2076000000000001E-5</v>
      </c>
      <c r="E713">
        <v>-99</v>
      </c>
      <c r="F713" t="s">
        <v>1279</v>
      </c>
      <c r="G713" t="s">
        <v>1279</v>
      </c>
      <c r="I713">
        <v>95510</v>
      </c>
      <c r="J713">
        <v>3.5598669534403708E-2</v>
      </c>
      <c r="K713">
        <v>44</v>
      </c>
    </row>
    <row r="714" spans="1:12" x14ac:dyDescent="0.25">
      <c r="A714">
        <v>202047</v>
      </c>
      <c r="B714">
        <v>603</v>
      </c>
      <c r="C714">
        <v>95510</v>
      </c>
      <c r="D714">
        <v>1.0402181E-4</v>
      </c>
      <c r="E714">
        <v>-99</v>
      </c>
      <c r="F714" t="s">
        <v>1279</v>
      </c>
      <c r="G714" t="s">
        <v>1279</v>
      </c>
      <c r="I714">
        <v>95510</v>
      </c>
      <c r="J714">
        <v>1.8856649762118489E-2</v>
      </c>
      <c r="K714">
        <v>51</v>
      </c>
    </row>
    <row r="715" spans="1:12" x14ac:dyDescent="0.25">
      <c r="A715">
        <v>202048</v>
      </c>
      <c r="B715">
        <v>385</v>
      </c>
      <c r="C715">
        <v>95510</v>
      </c>
      <c r="D715">
        <v>5.8895504999999996E-4</v>
      </c>
      <c r="E715">
        <v>-99</v>
      </c>
      <c r="F715" t="s">
        <v>1279</v>
      </c>
      <c r="G715" t="s">
        <v>1279</v>
      </c>
      <c r="I715">
        <v>95510</v>
      </c>
      <c r="J715">
        <v>1.1504825377817525E-2</v>
      </c>
      <c r="K715">
        <v>59</v>
      </c>
    </row>
    <row r="716" spans="1:12" x14ac:dyDescent="0.25">
      <c r="A716">
        <v>202049</v>
      </c>
      <c r="B716">
        <v>550</v>
      </c>
      <c r="C716">
        <v>95510</v>
      </c>
      <c r="D716">
        <v>1.9750028999999999E-3</v>
      </c>
      <c r="E716">
        <v>-99</v>
      </c>
      <c r="F716" t="s">
        <v>1279</v>
      </c>
      <c r="G716" t="s">
        <v>1279</v>
      </c>
      <c r="I716">
        <v>95510</v>
      </c>
      <c r="J716">
        <v>2.5783704653007014E-2</v>
      </c>
      <c r="K716">
        <v>80</v>
      </c>
    </row>
    <row r="717" spans="1:12" x14ac:dyDescent="0.25">
      <c r="A717">
        <v>202050</v>
      </c>
      <c r="B717">
        <v>387</v>
      </c>
      <c r="C717">
        <v>95510</v>
      </c>
      <c r="D717">
        <v>1.2320915809000001</v>
      </c>
      <c r="E717">
        <v>-99</v>
      </c>
      <c r="F717" t="s">
        <v>1279</v>
      </c>
      <c r="G717" t="s">
        <v>1279</v>
      </c>
      <c r="I717">
        <v>95510</v>
      </c>
      <c r="J717">
        <v>8.3273753040000009E-2</v>
      </c>
      <c r="K717">
        <v>85</v>
      </c>
    </row>
    <row r="718" spans="1:12" x14ac:dyDescent="0.25">
      <c r="A718">
        <v>202051</v>
      </c>
      <c r="B718">
        <v>194</v>
      </c>
      <c r="C718">
        <v>95510</v>
      </c>
      <c r="D718">
        <v>6.3369309999999999E-4</v>
      </c>
      <c r="E718">
        <v>-99</v>
      </c>
      <c r="F718" t="s">
        <v>1279</v>
      </c>
      <c r="G718" t="s">
        <v>1279</v>
      </c>
      <c r="I718">
        <v>95510</v>
      </c>
      <c r="J718">
        <v>4.9557100347610045E-2</v>
      </c>
      <c r="K718">
        <v>89</v>
      </c>
    </row>
    <row r="719" spans="1:12" x14ac:dyDescent="0.25">
      <c r="A719">
        <v>202052</v>
      </c>
      <c r="B719">
        <v>118</v>
      </c>
      <c r="C719">
        <v>95510</v>
      </c>
      <c r="D719">
        <v>1.6376199300000001E-3</v>
      </c>
      <c r="E719">
        <v>-99</v>
      </c>
      <c r="F719" t="s">
        <v>1279</v>
      </c>
      <c r="G719" t="s">
        <v>1279</v>
      </c>
      <c r="I719">
        <v>95510</v>
      </c>
      <c r="J719">
        <v>2.5920274084893811E-2</v>
      </c>
      <c r="K719">
        <v>94</v>
      </c>
    </row>
    <row r="720" spans="1:12" x14ac:dyDescent="0.25">
      <c r="A720">
        <v>202053</v>
      </c>
      <c r="B720">
        <v>531</v>
      </c>
      <c r="C720">
        <v>95510</v>
      </c>
      <c r="D720">
        <v>9.2100755448299996</v>
      </c>
      <c r="E720">
        <v>-99</v>
      </c>
      <c r="F720" t="s">
        <v>1279</v>
      </c>
      <c r="G720" t="s">
        <v>1279</v>
      </c>
      <c r="I720">
        <v>95510</v>
      </c>
      <c r="J720">
        <v>1.0645655162829355E-2</v>
      </c>
      <c r="K720">
        <v>105</v>
      </c>
    </row>
    <row r="721" spans="1:11" x14ac:dyDescent="0.25">
      <c r="A721">
        <v>202054</v>
      </c>
      <c r="B721">
        <v>442</v>
      </c>
      <c r="C721">
        <v>95510</v>
      </c>
      <c r="D721">
        <v>0.62285688018000007</v>
      </c>
      <c r="E721">
        <v>-99</v>
      </c>
      <c r="F721" t="s">
        <v>1279</v>
      </c>
      <c r="G721" t="s">
        <v>1279</v>
      </c>
      <c r="I721">
        <v>95510</v>
      </c>
      <c r="J721">
        <v>0.35578577814000001</v>
      </c>
      <c r="K721">
        <v>115</v>
      </c>
    </row>
    <row r="722" spans="1:11" x14ac:dyDescent="0.25">
      <c r="A722">
        <v>202055</v>
      </c>
      <c r="B722">
        <v>607</v>
      </c>
      <c r="C722">
        <v>95510</v>
      </c>
      <c r="D722">
        <v>4.6765252000000002E-4</v>
      </c>
      <c r="E722">
        <v>-99</v>
      </c>
      <c r="F722" t="s">
        <v>1279</v>
      </c>
      <c r="G722" t="s">
        <v>1279</v>
      </c>
      <c r="I722">
        <v>95510</v>
      </c>
      <c r="J722">
        <v>1.6376199300000001E-3</v>
      </c>
      <c r="K722">
        <v>118</v>
      </c>
    </row>
    <row r="723" spans="1:11" x14ac:dyDescent="0.25">
      <c r="A723">
        <v>202056</v>
      </c>
      <c r="B723">
        <v>513</v>
      </c>
      <c r="C723">
        <v>95510</v>
      </c>
      <c r="D723">
        <v>1.5929127938500001</v>
      </c>
      <c r="E723">
        <v>-99</v>
      </c>
      <c r="F723" t="s">
        <v>1279</v>
      </c>
      <c r="G723" t="s">
        <v>1279</v>
      </c>
      <c r="I723">
        <v>95510</v>
      </c>
      <c r="J723">
        <v>4.9697225099999999E-3</v>
      </c>
      <c r="K723">
        <v>153</v>
      </c>
    </row>
    <row r="724" spans="1:11" x14ac:dyDescent="0.25">
      <c r="A724">
        <v>202057</v>
      </c>
      <c r="B724">
        <v>595</v>
      </c>
      <c r="C724">
        <v>95510</v>
      </c>
      <c r="D724">
        <v>9.6681691000000006E-4</v>
      </c>
      <c r="E724">
        <v>-99</v>
      </c>
      <c r="F724" t="s">
        <v>1279</v>
      </c>
      <c r="G724" t="s">
        <v>1279</v>
      </c>
      <c r="I724">
        <v>95510</v>
      </c>
      <c r="J724">
        <v>6.8261562679999999E-2</v>
      </c>
      <c r="K724">
        <v>167</v>
      </c>
    </row>
    <row r="725" spans="1:11" x14ac:dyDescent="0.25">
      <c r="A725">
        <v>202058</v>
      </c>
      <c r="B725">
        <v>493</v>
      </c>
      <c r="C725">
        <v>95510</v>
      </c>
      <c r="D725">
        <v>9.423832000000001E-5</v>
      </c>
      <c r="E725">
        <v>-99</v>
      </c>
      <c r="F725" t="s">
        <v>1279</v>
      </c>
      <c r="G725" t="s">
        <v>1279</v>
      </c>
      <c r="I725">
        <v>95510</v>
      </c>
      <c r="J725">
        <v>3.17478208E-2</v>
      </c>
      <c r="K725">
        <v>169</v>
      </c>
    </row>
    <row r="726" spans="1:11" x14ac:dyDescent="0.25">
      <c r="A726">
        <v>202059</v>
      </c>
      <c r="B726">
        <v>706</v>
      </c>
      <c r="C726">
        <v>95510</v>
      </c>
      <c r="D726">
        <v>7.9598700000000001E-5</v>
      </c>
      <c r="E726">
        <v>-99</v>
      </c>
      <c r="F726" t="s">
        <v>1279</v>
      </c>
      <c r="G726" t="s">
        <v>1279</v>
      </c>
      <c r="I726">
        <v>95510</v>
      </c>
      <c r="J726">
        <v>3.890382E-5</v>
      </c>
      <c r="K726">
        <v>172</v>
      </c>
    </row>
    <row r="727" spans="1:11" x14ac:dyDescent="0.25">
      <c r="A727">
        <v>202060</v>
      </c>
      <c r="B727">
        <v>172</v>
      </c>
      <c r="C727">
        <v>95510</v>
      </c>
      <c r="D727">
        <v>3.890382E-5</v>
      </c>
      <c r="E727">
        <v>-99</v>
      </c>
      <c r="F727" t="s">
        <v>1279</v>
      </c>
      <c r="G727" t="s">
        <v>1279</v>
      </c>
      <c r="I727">
        <v>95510</v>
      </c>
      <c r="J727">
        <v>4.3860000000000002E-7</v>
      </c>
      <c r="K727">
        <v>178</v>
      </c>
    </row>
    <row r="728" spans="1:11" x14ac:dyDescent="0.25">
      <c r="A728">
        <v>202061</v>
      </c>
      <c r="B728">
        <v>692</v>
      </c>
      <c r="C728">
        <v>95510</v>
      </c>
      <c r="D728">
        <v>2.8294086E-4</v>
      </c>
      <c r="E728">
        <v>-99</v>
      </c>
      <c r="F728" t="s">
        <v>1279</v>
      </c>
      <c r="G728" t="s">
        <v>1279</v>
      </c>
      <c r="I728">
        <v>95510</v>
      </c>
      <c r="J728">
        <v>9.7829999999999993E-6</v>
      </c>
      <c r="K728">
        <v>182</v>
      </c>
    </row>
    <row r="729" spans="1:11" x14ac:dyDescent="0.25">
      <c r="A729">
        <v>202062</v>
      </c>
      <c r="B729">
        <v>396</v>
      </c>
      <c r="C729">
        <v>95510</v>
      </c>
      <c r="D729">
        <v>2.508174518E-2</v>
      </c>
      <c r="E729">
        <v>-99</v>
      </c>
      <c r="F729" t="s">
        <v>1279</v>
      </c>
      <c r="G729" t="s">
        <v>1279</v>
      </c>
      <c r="I729">
        <v>95510</v>
      </c>
      <c r="J729">
        <v>6.3369309999999999E-4</v>
      </c>
      <c r="K729">
        <v>194</v>
      </c>
    </row>
    <row r="730" spans="1:11" x14ac:dyDescent="0.25">
      <c r="A730">
        <v>202063</v>
      </c>
      <c r="B730">
        <v>623</v>
      </c>
      <c r="C730">
        <v>95510</v>
      </c>
      <c r="D730">
        <v>9.7163144999999997E-4</v>
      </c>
      <c r="E730">
        <v>-99</v>
      </c>
      <c r="F730" t="s">
        <v>1279</v>
      </c>
      <c r="G730" t="s">
        <v>1279</v>
      </c>
      <c r="I730">
        <v>95510</v>
      </c>
      <c r="J730">
        <v>4.6189248933840292E-2</v>
      </c>
      <c r="K730">
        <v>196</v>
      </c>
    </row>
    <row r="731" spans="1:11" x14ac:dyDescent="0.25">
      <c r="A731">
        <v>202064</v>
      </c>
      <c r="B731">
        <v>682</v>
      </c>
      <c r="C731">
        <v>95510</v>
      </c>
      <c r="D731">
        <v>4.2729975859999998E-2</v>
      </c>
      <c r="E731">
        <v>-99</v>
      </c>
      <c r="F731" t="s">
        <v>1279</v>
      </c>
      <c r="G731" t="s">
        <v>1279</v>
      </c>
      <c r="I731">
        <v>95510</v>
      </c>
      <c r="J731">
        <v>3.1899992699999997E-2</v>
      </c>
      <c r="K731">
        <v>199</v>
      </c>
    </row>
    <row r="732" spans="1:11" x14ac:dyDescent="0.25">
      <c r="A732">
        <v>202065</v>
      </c>
      <c r="B732">
        <v>395</v>
      </c>
      <c r="C732">
        <v>95510</v>
      </c>
      <c r="D732">
        <v>8.9861701010000003E-2</v>
      </c>
      <c r="E732">
        <v>-99</v>
      </c>
      <c r="F732" t="s">
        <v>1279</v>
      </c>
      <c r="G732" t="s">
        <v>1279</v>
      </c>
      <c r="I732">
        <v>95510</v>
      </c>
      <c r="J732">
        <v>0.27887148765999997</v>
      </c>
      <c r="K732">
        <v>214</v>
      </c>
    </row>
    <row r="733" spans="1:11" x14ac:dyDescent="0.25">
      <c r="A733">
        <v>202066</v>
      </c>
      <c r="B733">
        <v>680</v>
      </c>
      <c r="C733">
        <v>95510</v>
      </c>
      <c r="D733">
        <v>0.28197857819000005</v>
      </c>
      <c r="E733">
        <v>-99</v>
      </c>
      <c r="F733" t="s">
        <v>1279</v>
      </c>
      <c r="G733" t="s">
        <v>1279</v>
      </c>
      <c r="I733">
        <v>95510</v>
      </c>
      <c r="J733">
        <v>1.398405E-5</v>
      </c>
      <c r="K733">
        <v>234</v>
      </c>
    </row>
    <row r="734" spans="1:11" x14ac:dyDescent="0.25">
      <c r="A734">
        <v>202067</v>
      </c>
      <c r="B734">
        <v>455</v>
      </c>
      <c r="C734">
        <v>95510</v>
      </c>
      <c r="D734">
        <v>1.0706662695300002</v>
      </c>
      <c r="E734">
        <v>-99</v>
      </c>
      <c r="F734" t="s">
        <v>1279</v>
      </c>
      <c r="G734" t="s">
        <v>1279</v>
      </c>
      <c r="I734">
        <v>95510</v>
      </c>
      <c r="J734">
        <v>2.7078858699999997E-3</v>
      </c>
      <c r="K734">
        <v>259</v>
      </c>
    </row>
    <row r="735" spans="1:11" x14ac:dyDescent="0.25">
      <c r="A735">
        <v>202068</v>
      </c>
      <c r="B735">
        <v>482</v>
      </c>
      <c r="C735">
        <v>95510</v>
      </c>
      <c r="D735">
        <v>7.7539604600000006E-3</v>
      </c>
      <c r="E735">
        <v>-99</v>
      </c>
      <c r="F735" t="s">
        <v>1279</v>
      </c>
      <c r="G735" t="s">
        <v>1279</v>
      </c>
      <c r="I735">
        <v>95510</v>
      </c>
      <c r="J735">
        <v>3.3100842899999997E-3</v>
      </c>
      <c r="K735">
        <v>280</v>
      </c>
    </row>
    <row r="736" spans="1:11" x14ac:dyDescent="0.25">
      <c r="A736">
        <v>202069</v>
      </c>
      <c r="B736">
        <v>406</v>
      </c>
      <c r="C736">
        <v>95510</v>
      </c>
      <c r="D736">
        <v>6.1672007000000001E-4</v>
      </c>
      <c r="E736">
        <v>-99</v>
      </c>
      <c r="F736" t="s">
        <v>1279</v>
      </c>
      <c r="G736" t="s">
        <v>1279</v>
      </c>
      <c r="I736">
        <v>95510</v>
      </c>
      <c r="J736">
        <v>22.36992109837</v>
      </c>
      <c r="K736">
        <v>281</v>
      </c>
    </row>
    <row r="737" spans="1:11" x14ac:dyDescent="0.25">
      <c r="A737">
        <v>202070</v>
      </c>
      <c r="B737">
        <v>432</v>
      </c>
      <c r="C737">
        <v>95510</v>
      </c>
      <c r="D737">
        <v>1.7544000000000001E-6</v>
      </c>
      <c r="E737">
        <v>-99</v>
      </c>
      <c r="F737" t="s">
        <v>1279</v>
      </c>
      <c r="G737" t="s">
        <v>1279</v>
      </c>
      <c r="I737">
        <v>95510</v>
      </c>
      <c r="J737">
        <v>0.13022123256000004</v>
      </c>
      <c r="K737">
        <v>287</v>
      </c>
    </row>
    <row r="738" spans="1:11" x14ac:dyDescent="0.25">
      <c r="A738">
        <v>202071</v>
      </c>
      <c r="B738">
        <v>707</v>
      </c>
      <c r="C738">
        <v>95510</v>
      </c>
      <c r="D738">
        <v>4.1008276994999999</v>
      </c>
      <c r="E738">
        <v>-99</v>
      </c>
      <c r="F738" t="s">
        <v>1279</v>
      </c>
      <c r="G738" t="s">
        <v>1279</v>
      </c>
      <c r="I738">
        <v>95510</v>
      </c>
      <c r="J738">
        <v>5.9450019499999998E-3</v>
      </c>
      <c r="K738">
        <v>295</v>
      </c>
    </row>
    <row r="739" spans="1:11" x14ac:dyDescent="0.25">
      <c r="A739">
        <v>202072</v>
      </c>
      <c r="B739">
        <v>280</v>
      </c>
      <c r="C739">
        <v>95510</v>
      </c>
      <c r="D739">
        <v>3.3100842899999997E-3</v>
      </c>
      <c r="E739">
        <v>-99</v>
      </c>
      <c r="F739" t="s">
        <v>1279</v>
      </c>
      <c r="G739" t="s">
        <v>1279</v>
      </c>
      <c r="I739">
        <v>95510</v>
      </c>
      <c r="J739">
        <v>4.9301522300000001E-3</v>
      </c>
      <c r="K739">
        <v>301</v>
      </c>
    </row>
    <row r="740" spans="1:11" x14ac:dyDescent="0.25">
      <c r="A740">
        <v>202073</v>
      </c>
      <c r="B740">
        <v>1903</v>
      </c>
      <c r="C740">
        <v>95510</v>
      </c>
      <c r="D740">
        <v>8.5965599999999989E-6</v>
      </c>
      <c r="E740">
        <v>-99</v>
      </c>
      <c r="F740" t="s">
        <v>1279</v>
      </c>
      <c r="G740" t="s">
        <v>1279</v>
      </c>
      <c r="I740">
        <v>95510</v>
      </c>
      <c r="J740">
        <v>9.2384950129443711E-5</v>
      </c>
      <c r="K740">
        <v>302</v>
      </c>
    </row>
    <row r="741" spans="1:11" x14ac:dyDescent="0.25">
      <c r="A741">
        <v>202074</v>
      </c>
      <c r="B741">
        <v>684</v>
      </c>
      <c r="C741">
        <v>95510</v>
      </c>
      <c r="D741">
        <v>1.7497085190000001E-2</v>
      </c>
      <c r="E741">
        <v>-99</v>
      </c>
      <c r="F741" t="s">
        <v>1279</v>
      </c>
      <c r="G741" t="s">
        <v>1279</v>
      </c>
      <c r="I741">
        <v>95510</v>
      </c>
      <c r="J741">
        <v>1.7614389986600001</v>
      </c>
      <c r="K741">
        <v>310</v>
      </c>
    </row>
    <row r="742" spans="1:11" x14ac:dyDescent="0.25">
      <c r="A742">
        <v>202075</v>
      </c>
      <c r="B742">
        <v>2160</v>
      </c>
      <c r="C742">
        <v>95510</v>
      </c>
      <c r="D742">
        <v>4.3556965659999995E-2</v>
      </c>
      <c r="E742">
        <v>-99</v>
      </c>
      <c r="F742" t="s">
        <v>1279</v>
      </c>
      <c r="G742" t="s">
        <v>1279</v>
      </c>
      <c r="I742">
        <v>95510</v>
      </c>
      <c r="J742">
        <v>7.500293569007066E-2</v>
      </c>
      <c r="K742">
        <v>318</v>
      </c>
    </row>
    <row r="743" spans="1:11" x14ac:dyDescent="0.25">
      <c r="A743">
        <v>202076</v>
      </c>
      <c r="B743">
        <v>440</v>
      </c>
      <c r="C743">
        <v>95510</v>
      </c>
      <c r="D743">
        <v>1.2315829119999998E-2</v>
      </c>
      <c r="E743">
        <v>-99</v>
      </c>
      <c r="F743" t="s">
        <v>1279</v>
      </c>
      <c r="G743" t="s">
        <v>1279</v>
      </c>
      <c r="I743">
        <v>95510</v>
      </c>
      <c r="J743">
        <v>1.34775939026286E-2</v>
      </c>
      <c r="K743">
        <v>320</v>
      </c>
    </row>
    <row r="744" spans="1:11" x14ac:dyDescent="0.25">
      <c r="A744">
        <v>202077</v>
      </c>
      <c r="B744">
        <v>593</v>
      </c>
      <c r="C744">
        <v>95510</v>
      </c>
      <c r="D744">
        <v>0.13221296003999999</v>
      </c>
      <c r="E744">
        <v>-99</v>
      </c>
      <c r="F744" t="s">
        <v>1279</v>
      </c>
      <c r="G744" t="s">
        <v>1279</v>
      </c>
      <c r="I744">
        <v>95510</v>
      </c>
      <c r="J744">
        <v>1.1736510648225285</v>
      </c>
      <c r="K744">
        <v>325</v>
      </c>
    </row>
    <row r="745" spans="1:11" x14ac:dyDescent="0.25">
      <c r="A745">
        <v>202078</v>
      </c>
      <c r="B745">
        <v>492</v>
      </c>
      <c r="C745">
        <v>95510</v>
      </c>
      <c r="D745">
        <v>3.0068317500000002E-3</v>
      </c>
      <c r="E745">
        <v>-99</v>
      </c>
      <c r="F745" t="s">
        <v>1279</v>
      </c>
      <c r="G745" t="s">
        <v>1279</v>
      </c>
      <c r="I745">
        <v>95510</v>
      </c>
      <c r="J745">
        <v>4.6050738634410661E-6</v>
      </c>
      <c r="K745">
        <v>326</v>
      </c>
    </row>
    <row r="746" spans="1:11" x14ac:dyDescent="0.25">
      <c r="A746">
        <v>202079</v>
      </c>
      <c r="B746">
        <v>418</v>
      </c>
      <c r="C746">
        <v>95510</v>
      </c>
      <c r="D746">
        <v>4.3609999999999999E-7</v>
      </c>
      <c r="E746">
        <v>-99</v>
      </c>
      <c r="F746" t="s">
        <v>1279</v>
      </c>
      <c r="G746" t="s">
        <v>1279</v>
      </c>
      <c r="I746">
        <v>95510</v>
      </c>
      <c r="J746">
        <v>1.8245760000000001E-5</v>
      </c>
      <c r="K746">
        <v>340</v>
      </c>
    </row>
    <row r="747" spans="1:11" x14ac:dyDescent="0.25">
      <c r="A747">
        <v>202080</v>
      </c>
      <c r="B747">
        <v>465</v>
      </c>
      <c r="C747">
        <v>95510</v>
      </c>
      <c r="D747">
        <v>3.3164109999999997E-5</v>
      </c>
      <c r="E747">
        <v>-99</v>
      </c>
      <c r="F747" t="s">
        <v>1279</v>
      </c>
      <c r="G747" t="s">
        <v>1279</v>
      </c>
      <c r="I747">
        <v>95510</v>
      </c>
      <c r="J747">
        <v>7.9573429899999996E-3</v>
      </c>
      <c r="K747">
        <v>381</v>
      </c>
    </row>
    <row r="748" spans="1:11" x14ac:dyDescent="0.25">
      <c r="A748">
        <v>202081</v>
      </c>
      <c r="B748">
        <v>470</v>
      </c>
      <c r="C748">
        <v>95510</v>
      </c>
      <c r="D748">
        <v>1.1008738000000002E-4</v>
      </c>
      <c r="E748">
        <v>-99</v>
      </c>
      <c r="F748" t="s">
        <v>1279</v>
      </c>
      <c r="G748" t="s">
        <v>1279</v>
      </c>
      <c r="I748">
        <v>95510</v>
      </c>
      <c r="J748">
        <v>1.6228560000000002E-3</v>
      </c>
      <c r="K748">
        <v>383</v>
      </c>
    </row>
    <row r="749" spans="1:11" x14ac:dyDescent="0.25">
      <c r="A749">
        <v>202082</v>
      </c>
      <c r="B749">
        <v>281</v>
      </c>
      <c r="C749">
        <v>95510</v>
      </c>
      <c r="D749">
        <v>22.36992109837</v>
      </c>
      <c r="E749">
        <v>-99</v>
      </c>
      <c r="F749" t="s">
        <v>1279</v>
      </c>
      <c r="G749" t="s">
        <v>1279</v>
      </c>
      <c r="I749">
        <v>95510</v>
      </c>
      <c r="J749">
        <v>5.8895504999999996E-4</v>
      </c>
      <c r="K749">
        <v>385</v>
      </c>
    </row>
    <row r="750" spans="1:11" x14ac:dyDescent="0.25">
      <c r="A750">
        <v>202083</v>
      </c>
      <c r="B750">
        <v>536</v>
      </c>
      <c r="C750">
        <v>95510</v>
      </c>
      <c r="D750">
        <v>2.0539923667400002</v>
      </c>
      <c r="E750">
        <v>-99</v>
      </c>
      <c r="F750" t="s">
        <v>1279</v>
      </c>
      <c r="G750" t="s">
        <v>1279</v>
      </c>
      <c r="I750">
        <v>95510</v>
      </c>
      <c r="J750">
        <v>1.2320915809000001</v>
      </c>
      <c r="K750">
        <v>387</v>
      </c>
    </row>
    <row r="751" spans="1:11" x14ac:dyDescent="0.25">
      <c r="A751">
        <v>202084</v>
      </c>
      <c r="B751">
        <v>539</v>
      </c>
      <c r="C751">
        <v>95510</v>
      </c>
      <c r="D751">
        <v>1.2386795099999999E-2</v>
      </c>
      <c r="E751">
        <v>-99</v>
      </c>
      <c r="F751" t="s">
        <v>1279</v>
      </c>
      <c r="G751" t="s">
        <v>1279</v>
      </c>
      <c r="I751">
        <v>95510</v>
      </c>
      <c r="J751">
        <v>3.6632011740325974E-3</v>
      </c>
      <c r="K751">
        <v>390</v>
      </c>
    </row>
    <row r="752" spans="1:11" x14ac:dyDescent="0.25">
      <c r="A752">
        <v>202085</v>
      </c>
      <c r="B752">
        <v>532</v>
      </c>
      <c r="C752">
        <v>95510</v>
      </c>
      <c r="D752">
        <v>1.4679942000000003E-4</v>
      </c>
      <c r="E752">
        <v>-99</v>
      </c>
      <c r="F752" t="s">
        <v>1279</v>
      </c>
      <c r="G752" t="s">
        <v>1279</v>
      </c>
      <c r="I752">
        <v>95510</v>
      </c>
      <c r="J752">
        <v>9.0826774530000001E-2</v>
      </c>
      <c r="K752">
        <v>392</v>
      </c>
    </row>
    <row r="753" spans="1:11" x14ac:dyDescent="0.25">
      <c r="A753">
        <v>202086</v>
      </c>
      <c r="B753">
        <v>687</v>
      </c>
      <c r="C753">
        <v>95510</v>
      </c>
      <c r="D753">
        <v>8.9277120000000001E-5</v>
      </c>
      <c r="E753">
        <v>-99</v>
      </c>
      <c r="F753" t="s">
        <v>1279</v>
      </c>
      <c r="G753" t="s">
        <v>1279</v>
      </c>
      <c r="I753">
        <v>95510</v>
      </c>
      <c r="J753">
        <v>8.9861701010000003E-2</v>
      </c>
      <c r="K753">
        <v>395</v>
      </c>
    </row>
    <row r="754" spans="1:11" x14ac:dyDescent="0.25">
      <c r="A754">
        <v>202087</v>
      </c>
      <c r="B754">
        <v>439</v>
      </c>
      <c r="C754">
        <v>95510</v>
      </c>
      <c r="D754">
        <v>0.13621265687000003</v>
      </c>
      <c r="E754">
        <v>-99</v>
      </c>
      <c r="F754" t="s">
        <v>1279</v>
      </c>
      <c r="G754" t="s">
        <v>1279</v>
      </c>
      <c r="I754">
        <v>95510</v>
      </c>
      <c r="J754">
        <v>2.508174518E-2</v>
      </c>
      <c r="K754">
        <v>396</v>
      </c>
    </row>
    <row r="755" spans="1:11" x14ac:dyDescent="0.25">
      <c r="A755">
        <v>202088</v>
      </c>
      <c r="B755">
        <v>402</v>
      </c>
      <c r="C755">
        <v>95510</v>
      </c>
      <c r="D755">
        <v>3.7870657040000005E-2</v>
      </c>
      <c r="E755">
        <v>-99</v>
      </c>
      <c r="F755" t="s">
        <v>1279</v>
      </c>
      <c r="G755" t="s">
        <v>1279</v>
      </c>
      <c r="I755">
        <v>95510</v>
      </c>
      <c r="J755">
        <v>4.4167020000000007E-5</v>
      </c>
      <c r="K755">
        <v>398</v>
      </c>
    </row>
    <row r="756" spans="1:11" x14ac:dyDescent="0.25">
      <c r="A756">
        <v>202089</v>
      </c>
      <c r="B756">
        <v>750</v>
      </c>
      <c r="C756">
        <v>95510</v>
      </c>
      <c r="D756">
        <v>4.6117431509999994E-2</v>
      </c>
      <c r="E756">
        <v>-99</v>
      </c>
      <c r="F756" t="s">
        <v>1279</v>
      </c>
      <c r="G756" t="s">
        <v>1279</v>
      </c>
      <c r="I756">
        <v>95510</v>
      </c>
      <c r="J756">
        <v>0.11212351935000002</v>
      </c>
      <c r="K756">
        <v>401</v>
      </c>
    </row>
    <row r="757" spans="1:11" x14ac:dyDescent="0.25">
      <c r="A757">
        <v>202090</v>
      </c>
      <c r="B757">
        <v>401</v>
      </c>
      <c r="C757">
        <v>95510</v>
      </c>
      <c r="D757">
        <v>0.11212351935000002</v>
      </c>
      <c r="E757">
        <v>-99</v>
      </c>
      <c r="F757" t="s">
        <v>1279</v>
      </c>
      <c r="G757" t="s">
        <v>1279</v>
      </c>
      <c r="I757">
        <v>95510</v>
      </c>
      <c r="J757">
        <v>3.7870657040000005E-2</v>
      </c>
      <c r="K757">
        <v>402</v>
      </c>
    </row>
    <row r="758" spans="1:11" x14ac:dyDescent="0.25">
      <c r="A758">
        <v>202091</v>
      </c>
      <c r="B758">
        <v>661</v>
      </c>
      <c r="C758">
        <v>95510</v>
      </c>
      <c r="D758">
        <v>0.99598666550000003</v>
      </c>
      <c r="E758">
        <v>-99</v>
      </c>
      <c r="F758" t="s">
        <v>1279</v>
      </c>
      <c r="G758" t="s">
        <v>1279</v>
      </c>
      <c r="I758">
        <v>95510</v>
      </c>
      <c r="J758">
        <v>5.7079800000000002E-5</v>
      </c>
      <c r="K758">
        <v>403</v>
      </c>
    </row>
    <row r="759" spans="1:11" x14ac:dyDescent="0.25">
      <c r="A759">
        <v>202092</v>
      </c>
      <c r="B759">
        <v>747</v>
      </c>
      <c r="C759">
        <v>95510</v>
      </c>
      <c r="D759">
        <v>1.0521202689999998E-2</v>
      </c>
      <c r="E759">
        <v>-99</v>
      </c>
      <c r="F759" t="s">
        <v>1279</v>
      </c>
      <c r="G759" t="s">
        <v>1279</v>
      </c>
      <c r="I759">
        <v>95510</v>
      </c>
      <c r="J759">
        <v>1.3961159999999998E-4</v>
      </c>
      <c r="K759">
        <v>404</v>
      </c>
    </row>
    <row r="760" spans="1:11" x14ac:dyDescent="0.25">
      <c r="A760">
        <v>202093</v>
      </c>
      <c r="B760">
        <v>1897</v>
      </c>
      <c r="C760">
        <v>95510</v>
      </c>
      <c r="D760">
        <v>1.0044000000000001E-6</v>
      </c>
      <c r="E760">
        <v>-99</v>
      </c>
      <c r="F760" t="s">
        <v>1279</v>
      </c>
      <c r="G760" t="s">
        <v>1279</v>
      </c>
      <c r="I760">
        <v>95510</v>
      </c>
      <c r="J760">
        <v>6.1672007000000001E-4</v>
      </c>
      <c r="K760">
        <v>406</v>
      </c>
    </row>
    <row r="761" spans="1:11" x14ac:dyDescent="0.25">
      <c r="A761">
        <v>202094</v>
      </c>
      <c r="B761">
        <v>3089</v>
      </c>
      <c r="C761">
        <v>95510</v>
      </c>
      <c r="D761">
        <v>7.0427664000000004E-4</v>
      </c>
      <c r="E761">
        <v>-99</v>
      </c>
      <c r="F761" t="s">
        <v>1279</v>
      </c>
      <c r="G761" t="s">
        <v>1279</v>
      </c>
      <c r="I761">
        <v>95510</v>
      </c>
      <c r="J761">
        <v>6.8228616000000006E-4</v>
      </c>
      <c r="K761">
        <v>415</v>
      </c>
    </row>
    <row r="762" spans="1:11" x14ac:dyDescent="0.25">
      <c r="A762">
        <v>202095</v>
      </c>
      <c r="B762">
        <v>3094</v>
      </c>
      <c r="C762">
        <v>95510</v>
      </c>
      <c r="D762">
        <v>3.4739685E-4</v>
      </c>
      <c r="E762">
        <v>-99</v>
      </c>
      <c r="F762" t="s">
        <v>1279</v>
      </c>
      <c r="G762" t="s">
        <v>1279</v>
      </c>
      <c r="I762">
        <v>95510</v>
      </c>
      <c r="J762">
        <v>9.3007124999999996E-4</v>
      </c>
      <c r="K762">
        <v>416</v>
      </c>
    </row>
    <row r="763" spans="1:11" x14ac:dyDescent="0.25">
      <c r="A763">
        <v>202096</v>
      </c>
      <c r="B763">
        <v>3066</v>
      </c>
      <c r="C763">
        <v>95510</v>
      </c>
      <c r="D763">
        <v>9.0659654999999994E-4</v>
      </c>
      <c r="E763">
        <v>-99</v>
      </c>
      <c r="F763" t="s">
        <v>1279</v>
      </c>
      <c r="G763" t="s">
        <v>1279</v>
      </c>
      <c r="I763">
        <v>95510</v>
      </c>
      <c r="J763">
        <v>0.27361488618999996</v>
      </c>
      <c r="K763">
        <v>417</v>
      </c>
    </row>
    <row r="764" spans="1:11" x14ac:dyDescent="0.25">
      <c r="A764">
        <v>202097</v>
      </c>
      <c r="B764">
        <v>3069</v>
      </c>
      <c r="C764">
        <v>95510</v>
      </c>
      <c r="D764">
        <v>2.3148908999999999E-3</v>
      </c>
      <c r="E764">
        <v>-99</v>
      </c>
      <c r="F764" t="s">
        <v>1279</v>
      </c>
      <c r="G764" t="s">
        <v>1279</v>
      </c>
      <c r="I764">
        <v>95510</v>
      </c>
      <c r="J764">
        <v>4.3609999999999999E-7</v>
      </c>
      <c r="K764">
        <v>418</v>
      </c>
    </row>
    <row r="765" spans="1:11" x14ac:dyDescent="0.25">
      <c r="A765">
        <v>202098</v>
      </c>
      <c r="B765">
        <v>3100</v>
      </c>
      <c r="C765">
        <v>95510</v>
      </c>
      <c r="D765">
        <v>1.5015779999999997E-3</v>
      </c>
      <c r="E765">
        <v>-99</v>
      </c>
      <c r="F765" t="s">
        <v>1279</v>
      </c>
      <c r="G765" t="s">
        <v>1279</v>
      </c>
      <c r="I765">
        <v>95510</v>
      </c>
      <c r="J765">
        <v>1.6447500000000001E-5</v>
      </c>
      <c r="K765">
        <v>419</v>
      </c>
    </row>
    <row r="766" spans="1:11" x14ac:dyDescent="0.25">
      <c r="A766">
        <v>202099</v>
      </c>
      <c r="B766">
        <v>3071</v>
      </c>
      <c r="C766">
        <v>95510</v>
      </c>
      <c r="D766">
        <v>1.4061599999999999E-5</v>
      </c>
      <c r="E766">
        <v>-99</v>
      </c>
      <c r="F766" t="s">
        <v>1279</v>
      </c>
      <c r="G766" t="s">
        <v>1279</v>
      </c>
      <c r="I766">
        <v>95510</v>
      </c>
      <c r="J766">
        <v>1.7544000000000001E-6</v>
      </c>
      <c r="K766">
        <v>432</v>
      </c>
    </row>
    <row r="767" spans="1:11" x14ac:dyDescent="0.25">
      <c r="A767">
        <v>202100</v>
      </c>
      <c r="B767">
        <v>3072</v>
      </c>
      <c r="C767">
        <v>95510</v>
      </c>
      <c r="D767">
        <v>5.6458788000000003E-4</v>
      </c>
      <c r="E767">
        <v>-99</v>
      </c>
      <c r="F767" t="s">
        <v>1279</v>
      </c>
      <c r="G767" t="s">
        <v>1279</v>
      </c>
      <c r="I767">
        <v>95510</v>
      </c>
      <c r="J767">
        <v>0.13621265687000003</v>
      </c>
      <c r="K767">
        <v>439</v>
      </c>
    </row>
    <row r="768" spans="1:11" x14ac:dyDescent="0.25">
      <c r="A768">
        <v>202101</v>
      </c>
      <c r="B768">
        <v>3104</v>
      </c>
      <c r="C768">
        <v>95510</v>
      </c>
      <c r="D768">
        <v>8.8494147270000004E-2</v>
      </c>
      <c r="E768">
        <v>-99</v>
      </c>
      <c r="F768" t="s">
        <v>1279</v>
      </c>
      <c r="G768" t="s">
        <v>1279</v>
      </c>
      <c r="I768">
        <v>95510</v>
      </c>
      <c r="J768">
        <v>1.2315829119999998E-2</v>
      </c>
      <c r="K768">
        <v>440</v>
      </c>
    </row>
    <row r="769" spans="1:11" x14ac:dyDescent="0.25">
      <c r="A769">
        <v>202102</v>
      </c>
      <c r="B769">
        <v>3109</v>
      </c>
      <c r="C769">
        <v>95510</v>
      </c>
      <c r="D769">
        <v>1.148234E-5</v>
      </c>
      <c r="E769">
        <v>-99</v>
      </c>
      <c r="F769" t="s">
        <v>1279</v>
      </c>
      <c r="G769" t="s">
        <v>1279</v>
      </c>
      <c r="I769">
        <v>95510</v>
      </c>
      <c r="J769">
        <v>0.62285688018000007</v>
      </c>
      <c r="K769">
        <v>442</v>
      </c>
    </row>
    <row r="770" spans="1:11" x14ac:dyDescent="0.25">
      <c r="A770">
        <v>202103</v>
      </c>
      <c r="B770">
        <v>3110</v>
      </c>
      <c r="C770">
        <v>95510</v>
      </c>
      <c r="D770">
        <v>5.8064499600000005E-3</v>
      </c>
      <c r="E770">
        <v>-99</v>
      </c>
      <c r="F770" t="s">
        <v>1279</v>
      </c>
      <c r="G770" t="s">
        <v>1279</v>
      </c>
      <c r="I770">
        <v>95510</v>
      </c>
      <c r="J770">
        <v>2.3188782000000001E-4</v>
      </c>
      <c r="K770">
        <v>448</v>
      </c>
    </row>
    <row r="771" spans="1:11" x14ac:dyDescent="0.25">
      <c r="A771">
        <v>202104</v>
      </c>
      <c r="B771">
        <v>3115</v>
      </c>
      <c r="C771">
        <v>95510</v>
      </c>
      <c r="D771">
        <v>3.6228360000000004E-5</v>
      </c>
      <c r="E771">
        <v>-99</v>
      </c>
      <c r="F771" t="s">
        <v>1279</v>
      </c>
      <c r="G771" t="s">
        <v>1279</v>
      </c>
      <c r="I771">
        <v>95510</v>
      </c>
      <c r="J771">
        <v>0.1532336138494288</v>
      </c>
      <c r="K771">
        <v>449</v>
      </c>
    </row>
    <row r="772" spans="1:11" x14ac:dyDescent="0.25">
      <c r="A772">
        <v>202105</v>
      </c>
      <c r="B772">
        <v>3117</v>
      </c>
      <c r="C772">
        <v>95510</v>
      </c>
      <c r="D772">
        <v>1.5065999999999998E-5</v>
      </c>
      <c r="E772">
        <v>-99</v>
      </c>
      <c r="F772" t="s">
        <v>1279</v>
      </c>
      <c r="G772" t="s">
        <v>1279</v>
      </c>
      <c r="I772">
        <v>95510</v>
      </c>
      <c r="J772">
        <v>1.0706662695300002</v>
      </c>
      <c r="K772">
        <v>455</v>
      </c>
    </row>
    <row r="773" spans="1:11" x14ac:dyDescent="0.25">
      <c r="A773">
        <v>202106</v>
      </c>
      <c r="B773">
        <v>3129</v>
      </c>
      <c r="C773">
        <v>95510</v>
      </c>
      <c r="D773">
        <v>8.4559360499999996E-3</v>
      </c>
      <c r="E773">
        <v>-99</v>
      </c>
      <c r="F773" t="s">
        <v>1279</v>
      </c>
      <c r="G773" t="s">
        <v>1279</v>
      </c>
      <c r="I773">
        <v>95510</v>
      </c>
      <c r="J773">
        <v>1.5454764180000002E-2</v>
      </c>
      <c r="K773">
        <v>456</v>
      </c>
    </row>
    <row r="774" spans="1:11" x14ac:dyDescent="0.25">
      <c r="A774">
        <v>202107</v>
      </c>
      <c r="B774">
        <v>3134</v>
      </c>
      <c r="C774">
        <v>95510</v>
      </c>
      <c r="D774">
        <v>7.8628492799999988E-3</v>
      </c>
      <c r="E774">
        <v>-99</v>
      </c>
      <c r="F774" t="s">
        <v>1279</v>
      </c>
      <c r="G774" t="s">
        <v>1279</v>
      </c>
      <c r="I774">
        <v>95510</v>
      </c>
      <c r="J774">
        <v>2.9085980999999999E-4</v>
      </c>
      <c r="K774">
        <v>464</v>
      </c>
    </row>
    <row r="775" spans="1:11" x14ac:dyDescent="0.25">
      <c r="A775">
        <v>202108</v>
      </c>
      <c r="B775">
        <v>3135</v>
      </c>
      <c r="C775">
        <v>95510</v>
      </c>
      <c r="D775">
        <v>9.9214631999999994E-3</v>
      </c>
      <c r="E775">
        <v>-99</v>
      </c>
      <c r="F775" t="s">
        <v>1279</v>
      </c>
      <c r="G775" t="s">
        <v>1279</v>
      </c>
      <c r="I775">
        <v>95510</v>
      </c>
      <c r="J775">
        <v>3.3164109999999997E-5</v>
      </c>
      <c r="K775">
        <v>465</v>
      </c>
    </row>
    <row r="776" spans="1:11" x14ac:dyDescent="0.25">
      <c r="A776">
        <v>202109</v>
      </c>
      <c r="B776">
        <v>3137</v>
      </c>
      <c r="C776">
        <v>95510</v>
      </c>
      <c r="D776">
        <v>1.01185612E-3</v>
      </c>
      <c r="E776">
        <v>-99</v>
      </c>
      <c r="F776" t="s">
        <v>1279</v>
      </c>
      <c r="G776" t="s">
        <v>1279</v>
      </c>
      <c r="I776">
        <v>95510</v>
      </c>
      <c r="J776">
        <v>0.21184574573000001</v>
      </c>
      <c r="K776">
        <v>467</v>
      </c>
    </row>
    <row r="777" spans="1:11" x14ac:dyDescent="0.25">
      <c r="A777">
        <v>202110</v>
      </c>
      <c r="B777">
        <v>2953</v>
      </c>
      <c r="C777">
        <v>95510</v>
      </c>
      <c r="D777">
        <v>5.1977699999999995E-5</v>
      </c>
      <c r="E777">
        <v>-99</v>
      </c>
      <c r="F777" t="s">
        <v>1279</v>
      </c>
      <c r="G777" t="s">
        <v>1279</v>
      </c>
      <c r="I777">
        <v>95510</v>
      </c>
      <c r="J777">
        <v>1.1008738000000002E-4</v>
      </c>
      <c r="K777">
        <v>470</v>
      </c>
    </row>
    <row r="778" spans="1:11" x14ac:dyDescent="0.25">
      <c r="A778">
        <v>202111</v>
      </c>
      <c r="B778">
        <v>3140</v>
      </c>
      <c r="C778">
        <v>95510</v>
      </c>
      <c r="D778">
        <v>4.8914999999999997E-6</v>
      </c>
      <c r="E778">
        <v>-99</v>
      </c>
      <c r="F778" t="s">
        <v>1279</v>
      </c>
      <c r="G778" t="s">
        <v>1279</v>
      </c>
      <c r="I778">
        <v>95510</v>
      </c>
      <c r="J778">
        <v>4.3083994199999993E-3</v>
      </c>
      <c r="K778">
        <v>473</v>
      </c>
    </row>
    <row r="779" spans="1:11" x14ac:dyDescent="0.25">
      <c r="A779">
        <v>202112</v>
      </c>
      <c r="B779">
        <v>3143</v>
      </c>
      <c r="C779">
        <v>95510</v>
      </c>
      <c r="D779">
        <v>2.2724549999999999E-5</v>
      </c>
      <c r="E779">
        <v>-99</v>
      </c>
      <c r="F779" t="s">
        <v>1279</v>
      </c>
      <c r="G779" t="s">
        <v>1279</v>
      </c>
      <c r="I779">
        <v>95510</v>
      </c>
      <c r="J779">
        <v>1.1052600000000001E-3</v>
      </c>
      <c r="K779">
        <v>478</v>
      </c>
    </row>
    <row r="780" spans="1:11" x14ac:dyDescent="0.25">
      <c r="A780">
        <v>202113</v>
      </c>
      <c r="B780">
        <v>3144</v>
      </c>
      <c r="C780">
        <v>95510</v>
      </c>
      <c r="D780">
        <v>2.8070400000000002E-6</v>
      </c>
      <c r="E780">
        <v>-99</v>
      </c>
      <c r="F780" t="s">
        <v>1279</v>
      </c>
      <c r="G780" t="s">
        <v>1279</v>
      </c>
      <c r="I780">
        <v>95510</v>
      </c>
      <c r="J780">
        <v>7.7539604600000006E-3</v>
      </c>
      <c r="K780">
        <v>482</v>
      </c>
    </row>
    <row r="781" spans="1:11" x14ac:dyDescent="0.25">
      <c r="A781">
        <v>202114</v>
      </c>
      <c r="B781">
        <v>3149</v>
      </c>
      <c r="C781">
        <v>95510</v>
      </c>
      <c r="D781">
        <v>2.5931786400000003E-3</v>
      </c>
      <c r="E781">
        <v>-99</v>
      </c>
      <c r="F781" t="s">
        <v>1279</v>
      </c>
      <c r="G781" t="s">
        <v>1279</v>
      </c>
      <c r="I781">
        <v>95510</v>
      </c>
      <c r="J781">
        <v>4.9261230879999993E-2</v>
      </c>
      <c r="K781">
        <v>484</v>
      </c>
    </row>
    <row r="782" spans="1:11" x14ac:dyDescent="0.25">
      <c r="A782">
        <v>202115</v>
      </c>
      <c r="B782">
        <v>3058</v>
      </c>
      <c r="C782">
        <v>95510</v>
      </c>
      <c r="D782">
        <v>1.4938799999999998E-5</v>
      </c>
      <c r="E782">
        <v>-99</v>
      </c>
      <c r="F782" t="s">
        <v>1279</v>
      </c>
      <c r="G782" t="s">
        <v>1279</v>
      </c>
      <c r="I782">
        <v>95510</v>
      </c>
      <c r="J782">
        <v>1.6914786441613663E-2</v>
      </c>
      <c r="K782">
        <v>485</v>
      </c>
    </row>
    <row r="783" spans="1:11" x14ac:dyDescent="0.25">
      <c r="A783">
        <v>202116</v>
      </c>
      <c r="B783">
        <v>3150</v>
      </c>
      <c r="C783">
        <v>95510</v>
      </c>
      <c r="D783">
        <v>3.1261949999999996E-5</v>
      </c>
      <c r="E783">
        <v>-99</v>
      </c>
      <c r="F783" t="s">
        <v>1279</v>
      </c>
      <c r="G783" t="s">
        <v>1279</v>
      </c>
      <c r="I783">
        <v>95510</v>
      </c>
      <c r="J783">
        <v>0.93917763464000004</v>
      </c>
      <c r="K783">
        <v>491</v>
      </c>
    </row>
    <row r="784" spans="1:11" x14ac:dyDescent="0.25">
      <c r="A784">
        <v>202117</v>
      </c>
      <c r="B784">
        <v>3153</v>
      </c>
      <c r="C784">
        <v>95510</v>
      </c>
      <c r="D784">
        <v>7.526376E-5</v>
      </c>
      <c r="E784">
        <v>-99</v>
      </c>
      <c r="F784" t="s">
        <v>1279</v>
      </c>
      <c r="G784" t="s">
        <v>1279</v>
      </c>
      <c r="I784">
        <v>95510</v>
      </c>
      <c r="J784">
        <v>3.0068317500000002E-3</v>
      </c>
      <c r="K784">
        <v>492</v>
      </c>
    </row>
    <row r="785" spans="1:11" x14ac:dyDescent="0.25">
      <c r="A785">
        <v>202118</v>
      </c>
      <c r="B785">
        <v>3155</v>
      </c>
      <c r="C785">
        <v>95510</v>
      </c>
      <c r="D785">
        <v>7.8279844499999987E-3</v>
      </c>
      <c r="E785">
        <v>-99</v>
      </c>
      <c r="F785" t="s">
        <v>1279</v>
      </c>
      <c r="G785" t="s">
        <v>1279</v>
      </c>
      <c r="I785">
        <v>95510</v>
      </c>
      <c r="J785">
        <v>9.423832000000001E-5</v>
      </c>
      <c r="K785">
        <v>493</v>
      </c>
    </row>
    <row r="786" spans="1:11" x14ac:dyDescent="0.25">
      <c r="A786">
        <v>202119</v>
      </c>
      <c r="B786">
        <v>3157</v>
      </c>
      <c r="C786">
        <v>95510</v>
      </c>
      <c r="D786">
        <v>2.89505058E-3</v>
      </c>
      <c r="E786">
        <v>-99</v>
      </c>
      <c r="F786" t="s">
        <v>1279</v>
      </c>
      <c r="G786" t="s">
        <v>1279</v>
      </c>
      <c r="I786">
        <v>95510</v>
      </c>
      <c r="J786">
        <v>2.7740436273800002</v>
      </c>
      <c r="K786">
        <v>507</v>
      </c>
    </row>
    <row r="787" spans="1:11" x14ac:dyDescent="0.25">
      <c r="A787">
        <v>202120</v>
      </c>
      <c r="B787">
        <v>3161</v>
      </c>
      <c r="C787">
        <v>95510</v>
      </c>
      <c r="D787">
        <v>2.3043629999999999E-5</v>
      </c>
      <c r="E787">
        <v>-99</v>
      </c>
      <c r="F787" t="s">
        <v>1279</v>
      </c>
      <c r="G787" t="s">
        <v>1279</v>
      </c>
      <c r="I787">
        <v>95510</v>
      </c>
      <c r="J787">
        <v>1.0443600000000001E-6</v>
      </c>
      <c r="K787">
        <v>508</v>
      </c>
    </row>
    <row r="788" spans="1:11" x14ac:dyDescent="0.25">
      <c r="A788">
        <v>202121</v>
      </c>
      <c r="B788">
        <v>3162</v>
      </c>
      <c r="C788">
        <v>95510</v>
      </c>
      <c r="D788">
        <v>1.0044000000000001E-6</v>
      </c>
      <c r="E788">
        <v>-99</v>
      </c>
      <c r="F788" t="s">
        <v>1279</v>
      </c>
      <c r="G788" t="s">
        <v>1279</v>
      </c>
      <c r="I788">
        <v>95510</v>
      </c>
      <c r="J788">
        <v>1.5929127938500001</v>
      </c>
      <c r="K788">
        <v>513</v>
      </c>
    </row>
    <row r="789" spans="1:11" x14ac:dyDescent="0.25">
      <c r="A789">
        <v>202122</v>
      </c>
      <c r="B789">
        <v>3164</v>
      </c>
      <c r="C789">
        <v>95510</v>
      </c>
      <c r="D789">
        <v>7.0176000000000006E-7</v>
      </c>
      <c r="E789">
        <v>-99</v>
      </c>
      <c r="F789" t="s">
        <v>1279</v>
      </c>
      <c r="G789" t="s">
        <v>1279</v>
      </c>
      <c r="I789">
        <v>95510</v>
      </c>
      <c r="J789">
        <v>1.1995493259977501E-2</v>
      </c>
      <c r="K789">
        <v>514</v>
      </c>
    </row>
    <row r="790" spans="1:11" x14ac:dyDescent="0.25">
      <c r="A790">
        <v>202123</v>
      </c>
      <c r="B790">
        <v>3165</v>
      </c>
      <c r="C790">
        <v>95510</v>
      </c>
      <c r="D790">
        <v>1.0254282370000001E-2</v>
      </c>
      <c r="E790">
        <v>-99</v>
      </c>
      <c r="F790" t="s">
        <v>1279</v>
      </c>
      <c r="G790" t="s">
        <v>1279</v>
      </c>
      <c r="I790">
        <v>95510</v>
      </c>
      <c r="J790">
        <v>1.5272760400900001</v>
      </c>
      <c r="K790">
        <v>518</v>
      </c>
    </row>
    <row r="791" spans="1:11" x14ac:dyDescent="0.25">
      <c r="A791">
        <v>202124</v>
      </c>
      <c r="B791">
        <v>3180</v>
      </c>
      <c r="C791">
        <v>95510</v>
      </c>
      <c r="D791">
        <v>4.5257179100000001E-3</v>
      </c>
      <c r="E791">
        <v>-99</v>
      </c>
      <c r="F791" t="s">
        <v>1279</v>
      </c>
      <c r="G791" t="s">
        <v>1279</v>
      </c>
      <c r="I791">
        <v>95510</v>
      </c>
      <c r="J791">
        <v>0.31995425801959415</v>
      </c>
      <c r="K791">
        <v>524</v>
      </c>
    </row>
    <row r="792" spans="1:11" x14ac:dyDescent="0.25">
      <c r="A792">
        <v>202125</v>
      </c>
      <c r="B792">
        <v>3181</v>
      </c>
      <c r="C792">
        <v>95510</v>
      </c>
      <c r="D792">
        <v>1.95083E-6</v>
      </c>
      <c r="E792">
        <v>-99</v>
      </c>
      <c r="F792" t="s">
        <v>1279</v>
      </c>
      <c r="G792" t="s">
        <v>1279</v>
      </c>
      <c r="I792">
        <v>95510</v>
      </c>
      <c r="J792">
        <v>1.11403461E-3</v>
      </c>
      <c r="K792">
        <v>527</v>
      </c>
    </row>
    <row r="793" spans="1:11" x14ac:dyDescent="0.25">
      <c r="A793">
        <v>202126</v>
      </c>
      <c r="B793">
        <v>507</v>
      </c>
      <c r="C793">
        <v>95510</v>
      </c>
      <c r="D793">
        <v>2.7740436273800002</v>
      </c>
      <c r="E793">
        <v>-99</v>
      </c>
      <c r="F793" t="s">
        <v>1279</v>
      </c>
      <c r="G793" t="s">
        <v>1279</v>
      </c>
      <c r="I793">
        <v>95510</v>
      </c>
      <c r="J793">
        <v>9.2100755448299996</v>
      </c>
      <c r="K793">
        <v>531</v>
      </c>
    </row>
    <row r="794" spans="1:11" x14ac:dyDescent="0.25">
      <c r="A794">
        <v>202127</v>
      </c>
      <c r="B794">
        <v>755</v>
      </c>
      <c r="C794">
        <v>95510</v>
      </c>
      <c r="D794">
        <v>3.8387275999999994E-4</v>
      </c>
      <c r="E794">
        <v>-99</v>
      </c>
      <c r="F794" t="s">
        <v>1279</v>
      </c>
      <c r="G794" t="s">
        <v>1279</v>
      </c>
      <c r="I794">
        <v>95510</v>
      </c>
      <c r="J794">
        <v>1.4679942000000003E-4</v>
      </c>
      <c r="K794">
        <v>532</v>
      </c>
    </row>
    <row r="795" spans="1:11" x14ac:dyDescent="0.25">
      <c r="A795">
        <v>202128</v>
      </c>
      <c r="B795">
        <v>1927</v>
      </c>
      <c r="C795">
        <v>95510</v>
      </c>
      <c r="D795">
        <v>7.526376E-5</v>
      </c>
      <c r="E795">
        <v>-99</v>
      </c>
      <c r="F795" t="s">
        <v>1279</v>
      </c>
      <c r="G795" t="s">
        <v>1279</v>
      </c>
      <c r="I795">
        <v>95510</v>
      </c>
      <c r="J795">
        <v>1.9760007810000001E-2</v>
      </c>
      <c r="K795">
        <v>534</v>
      </c>
    </row>
    <row r="796" spans="1:11" x14ac:dyDescent="0.25">
      <c r="A796">
        <v>202129</v>
      </c>
      <c r="B796">
        <v>717</v>
      </c>
      <c r="C796">
        <v>95510</v>
      </c>
      <c r="D796">
        <v>6.6426690972499998</v>
      </c>
      <c r="E796">
        <v>-99</v>
      </c>
      <c r="F796" t="s">
        <v>1279</v>
      </c>
      <c r="G796" t="s">
        <v>1279</v>
      </c>
      <c r="I796">
        <v>95510</v>
      </c>
      <c r="J796">
        <v>2.0539923667400002</v>
      </c>
      <c r="K796">
        <v>536</v>
      </c>
    </row>
    <row r="797" spans="1:11" x14ac:dyDescent="0.25">
      <c r="A797">
        <v>202130</v>
      </c>
      <c r="B797">
        <v>449</v>
      </c>
      <c r="C797">
        <v>95510</v>
      </c>
      <c r="D797">
        <v>5.4092300199999999E-2</v>
      </c>
      <c r="E797">
        <v>-99</v>
      </c>
      <c r="F797" t="s">
        <v>1279</v>
      </c>
      <c r="G797" t="s">
        <v>1279</v>
      </c>
      <c r="I797">
        <v>95510</v>
      </c>
      <c r="J797">
        <v>1.3760279999999999E-4</v>
      </c>
      <c r="K797">
        <v>537</v>
      </c>
    </row>
    <row r="798" spans="1:11" x14ac:dyDescent="0.25">
      <c r="A798">
        <v>202131</v>
      </c>
      <c r="B798">
        <v>524</v>
      </c>
      <c r="C798">
        <v>95510</v>
      </c>
      <c r="D798">
        <v>3.8731525000000003E-4</v>
      </c>
      <c r="E798">
        <v>-99</v>
      </c>
      <c r="F798" t="s">
        <v>1279</v>
      </c>
      <c r="G798" t="s">
        <v>1279</v>
      </c>
      <c r="I798">
        <v>95510</v>
      </c>
      <c r="J798">
        <v>5.3095094999999998E-4</v>
      </c>
      <c r="K798">
        <v>538</v>
      </c>
    </row>
    <row r="799" spans="1:11" x14ac:dyDescent="0.25">
      <c r="A799">
        <v>202132</v>
      </c>
      <c r="B799">
        <v>44</v>
      </c>
      <c r="C799">
        <v>95510</v>
      </c>
      <c r="D799">
        <v>8.2081568000000001E-4</v>
      </c>
      <c r="E799">
        <v>-99</v>
      </c>
      <c r="F799" t="s">
        <v>1279</v>
      </c>
      <c r="G799" t="s">
        <v>1279</v>
      </c>
      <c r="I799">
        <v>95510</v>
      </c>
      <c r="J799">
        <v>1.2386795099999999E-2</v>
      </c>
      <c r="K799">
        <v>539</v>
      </c>
    </row>
    <row r="800" spans="1:11" x14ac:dyDescent="0.25">
      <c r="A800">
        <v>202133</v>
      </c>
      <c r="B800">
        <v>30</v>
      </c>
      <c r="C800">
        <v>95510</v>
      </c>
      <c r="D800">
        <v>3.0639511800000007E-3</v>
      </c>
      <c r="E800">
        <v>-99</v>
      </c>
      <c r="F800" t="s">
        <v>1279</v>
      </c>
      <c r="G800" t="s">
        <v>1279</v>
      </c>
      <c r="I800">
        <v>95510</v>
      </c>
      <c r="J800">
        <v>2.5633538400000001E-3</v>
      </c>
      <c r="K800">
        <v>541</v>
      </c>
    </row>
    <row r="801" spans="1:11" x14ac:dyDescent="0.25">
      <c r="A801">
        <v>202134</v>
      </c>
      <c r="B801">
        <v>698</v>
      </c>
      <c r="C801">
        <v>95510</v>
      </c>
      <c r="D801">
        <v>2.8405378211999999</v>
      </c>
      <c r="E801">
        <v>-99</v>
      </c>
      <c r="F801" t="s">
        <v>1279</v>
      </c>
      <c r="G801" t="s">
        <v>1279</v>
      </c>
      <c r="I801">
        <v>95510</v>
      </c>
      <c r="J801">
        <v>1.9750028999999999E-3</v>
      </c>
      <c r="K801">
        <v>550</v>
      </c>
    </row>
    <row r="802" spans="1:11" x14ac:dyDescent="0.25">
      <c r="A802">
        <v>202135</v>
      </c>
      <c r="B802">
        <v>663</v>
      </c>
      <c r="C802">
        <v>95510</v>
      </c>
      <c r="D802">
        <v>5.4605700000000005E-5</v>
      </c>
      <c r="E802">
        <v>-99</v>
      </c>
      <c r="F802" t="s">
        <v>1279</v>
      </c>
      <c r="G802" t="s">
        <v>1279</v>
      </c>
      <c r="I802">
        <v>95510</v>
      </c>
      <c r="J802">
        <v>4.2011224559999998E-2</v>
      </c>
      <c r="K802">
        <v>558</v>
      </c>
    </row>
    <row r="803" spans="1:11" x14ac:dyDescent="0.25">
      <c r="A803">
        <v>202136</v>
      </c>
      <c r="B803">
        <v>301</v>
      </c>
      <c r="C803">
        <v>95510</v>
      </c>
      <c r="D803">
        <v>4.9301522300000001E-3</v>
      </c>
      <c r="E803">
        <v>-99</v>
      </c>
      <c r="F803" t="s">
        <v>1279</v>
      </c>
      <c r="G803" t="s">
        <v>1279</v>
      </c>
      <c r="I803">
        <v>95510</v>
      </c>
      <c r="J803">
        <v>6.768200486000002E-2</v>
      </c>
      <c r="K803">
        <v>589</v>
      </c>
    </row>
    <row r="804" spans="1:11" x14ac:dyDescent="0.25">
      <c r="A804">
        <v>202137</v>
      </c>
      <c r="B804">
        <v>340</v>
      </c>
      <c r="C804">
        <v>95510</v>
      </c>
      <c r="D804">
        <v>1.8245760000000001E-5</v>
      </c>
      <c r="E804">
        <v>-99</v>
      </c>
      <c r="F804" t="s">
        <v>1279</v>
      </c>
      <c r="G804" t="s">
        <v>1279</v>
      </c>
      <c r="I804">
        <v>95510</v>
      </c>
      <c r="J804">
        <v>0.76314579792000004</v>
      </c>
      <c r="K804">
        <v>592</v>
      </c>
    </row>
    <row r="805" spans="1:11" x14ac:dyDescent="0.25">
      <c r="A805">
        <v>202138</v>
      </c>
      <c r="B805">
        <v>1057</v>
      </c>
      <c r="C805">
        <v>95510</v>
      </c>
      <c r="D805">
        <v>6.5348000000000005E-7</v>
      </c>
      <c r="E805">
        <v>-99</v>
      </c>
      <c r="F805" t="s">
        <v>1279</v>
      </c>
      <c r="G805" t="s">
        <v>1279</v>
      </c>
      <c r="I805">
        <v>95510</v>
      </c>
      <c r="J805">
        <v>0.13221296003999999</v>
      </c>
      <c r="K805">
        <v>593</v>
      </c>
    </row>
    <row r="806" spans="1:11" x14ac:dyDescent="0.25">
      <c r="A806">
        <v>202139</v>
      </c>
      <c r="B806">
        <v>2355</v>
      </c>
      <c r="C806">
        <v>95510</v>
      </c>
      <c r="D806">
        <v>1.1436326999999999E-4</v>
      </c>
      <c r="E806">
        <v>-99</v>
      </c>
      <c r="F806" t="s">
        <v>1279</v>
      </c>
      <c r="G806" t="s">
        <v>1279</v>
      </c>
      <c r="I806">
        <v>95510</v>
      </c>
      <c r="J806">
        <v>8.8353929250000005E-2</v>
      </c>
      <c r="K806">
        <v>594</v>
      </c>
    </row>
    <row r="807" spans="1:11" x14ac:dyDescent="0.25">
      <c r="A807">
        <v>202140</v>
      </c>
      <c r="B807">
        <v>3182</v>
      </c>
      <c r="C807">
        <v>95510</v>
      </c>
      <c r="D807">
        <v>1.17264096E-3</v>
      </c>
      <c r="E807">
        <v>-99</v>
      </c>
      <c r="F807" t="s">
        <v>1279</v>
      </c>
      <c r="G807" t="s">
        <v>1279</v>
      </c>
      <c r="I807">
        <v>95510</v>
      </c>
      <c r="J807">
        <v>9.6681691000000006E-4</v>
      </c>
      <c r="K807">
        <v>595</v>
      </c>
    </row>
    <row r="808" spans="1:11" x14ac:dyDescent="0.25">
      <c r="A808">
        <v>202141</v>
      </c>
      <c r="B808">
        <v>518</v>
      </c>
      <c r="C808">
        <v>95510</v>
      </c>
      <c r="D808">
        <v>1.5272760400900001</v>
      </c>
      <c r="E808">
        <v>-99</v>
      </c>
      <c r="F808" t="s">
        <v>1279</v>
      </c>
      <c r="G808" t="s">
        <v>1279</v>
      </c>
      <c r="I808">
        <v>95510</v>
      </c>
      <c r="J808">
        <v>1.1290363604392532E-2</v>
      </c>
      <c r="K808">
        <v>596</v>
      </c>
    </row>
    <row r="809" spans="1:11" x14ac:dyDescent="0.25">
      <c r="A809">
        <v>202142</v>
      </c>
      <c r="B809">
        <v>417</v>
      </c>
      <c r="C809">
        <v>95510</v>
      </c>
      <c r="D809">
        <v>0.27361488618999996</v>
      </c>
      <c r="E809">
        <v>-99</v>
      </c>
      <c r="F809" t="s">
        <v>1279</v>
      </c>
      <c r="G809" t="s">
        <v>1279</v>
      </c>
      <c r="I809">
        <v>95510</v>
      </c>
      <c r="J809">
        <v>0.22882409483437569</v>
      </c>
      <c r="K809">
        <v>598</v>
      </c>
    </row>
    <row r="810" spans="1:11" x14ac:dyDescent="0.25">
      <c r="A810">
        <v>202143</v>
      </c>
      <c r="B810">
        <v>618</v>
      </c>
      <c r="C810">
        <v>95510</v>
      </c>
      <c r="D810">
        <v>9.7922408500000016E-3</v>
      </c>
      <c r="E810">
        <v>-99</v>
      </c>
      <c r="F810" t="s">
        <v>1279</v>
      </c>
      <c r="G810" t="s">
        <v>1279</v>
      </c>
      <c r="I810">
        <v>95510</v>
      </c>
      <c r="J810">
        <v>0.72759863922231338</v>
      </c>
      <c r="K810">
        <v>599</v>
      </c>
    </row>
    <row r="811" spans="1:11" x14ac:dyDescent="0.25">
      <c r="A811">
        <v>202144</v>
      </c>
      <c r="B811">
        <v>392</v>
      </c>
      <c r="C811">
        <v>95510</v>
      </c>
      <c r="D811">
        <v>9.0826774530000001E-2</v>
      </c>
      <c r="E811">
        <v>-99</v>
      </c>
      <c r="F811" t="s">
        <v>1279</v>
      </c>
      <c r="G811" t="s">
        <v>1279</v>
      </c>
      <c r="I811">
        <v>95510</v>
      </c>
      <c r="J811">
        <v>2.4166601624936077</v>
      </c>
      <c r="K811">
        <v>600</v>
      </c>
    </row>
    <row r="812" spans="1:11" x14ac:dyDescent="0.25">
      <c r="A812">
        <v>202145</v>
      </c>
      <c r="B812">
        <v>398</v>
      </c>
      <c r="C812">
        <v>95510</v>
      </c>
      <c r="D812">
        <v>4.4167020000000007E-5</v>
      </c>
      <c r="E812">
        <v>-99</v>
      </c>
      <c r="F812" t="s">
        <v>1279</v>
      </c>
      <c r="G812" t="s">
        <v>1279</v>
      </c>
      <c r="I812">
        <v>95510</v>
      </c>
      <c r="J812">
        <v>0.93777148298369251</v>
      </c>
      <c r="K812">
        <v>601</v>
      </c>
    </row>
    <row r="813" spans="1:11" x14ac:dyDescent="0.25">
      <c r="A813">
        <v>202146</v>
      </c>
      <c r="B813">
        <v>514</v>
      </c>
      <c r="C813">
        <v>95510</v>
      </c>
      <c r="D813">
        <v>2.1170461000000001E-4</v>
      </c>
      <c r="E813">
        <v>-99</v>
      </c>
      <c r="F813" t="s">
        <v>1279</v>
      </c>
      <c r="G813" t="s">
        <v>1279</v>
      </c>
      <c r="I813">
        <v>95510</v>
      </c>
      <c r="J813">
        <v>0.98529244653975234</v>
      </c>
      <c r="K813">
        <v>603</v>
      </c>
    </row>
    <row r="814" spans="1:11" x14ac:dyDescent="0.25">
      <c r="A814">
        <v>202147</v>
      </c>
      <c r="B814">
        <v>611</v>
      </c>
      <c r="C814">
        <v>95510</v>
      </c>
      <c r="D814">
        <v>6.3919303000000013E-4</v>
      </c>
      <c r="E814">
        <v>-99</v>
      </c>
      <c r="F814" t="s">
        <v>1279</v>
      </c>
      <c r="G814" t="s">
        <v>1279</v>
      </c>
      <c r="I814">
        <v>95510</v>
      </c>
      <c r="J814">
        <v>1.2828032340483801</v>
      </c>
      <c r="K814">
        <v>604</v>
      </c>
    </row>
    <row r="815" spans="1:11" x14ac:dyDescent="0.25">
      <c r="A815">
        <v>202148</v>
      </c>
      <c r="B815">
        <v>310</v>
      </c>
      <c r="C815">
        <v>95510</v>
      </c>
      <c r="D815">
        <v>1.7614389986600001</v>
      </c>
      <c r="E815">
        <v>-99</v>
      </c>
      <c r="F815" t="s">
        <v>1279</v>
      </c>
      <c r="G815" t="s">
        <v>1279</v>
      </c>
      <c r="I815">
        <v>95510</v>
      </c>
      <c r="J815">
        <v>0.17560161037174921</v>
      </c>
      <c r="K815">
        <v>605</v>
      </c>
    </row>
    <row r="816" spans="1:11" x14ac:dyDescent="0.25">
      <c r="A816">
        <v>202149</v>
      </c>
      <c r="B816">
        <v>167</v>
      </c>
      <c r="C816">
        <v>95510</v>
      </c>
      <c r="D816">
        <v>6.8261562679999999E-2</v>
      </c>
      <c r="E816">
        <v>-99</v>
      </c>
      <c r="F816" t="s">
        <v>1279</v>
      </c>
      <c r="G816" t="s">
        <v>1279</v>
      </c>
      <c r="I816">
        <v>95510</v>
      </c>
      <c r="J816">
        <v>4.6765252000000002E-4</v>
      </c>
      <c r="K816">
        <v>607</v>
      </c>
    </row>
    <row r="817" spans="1:11" x14ac:dyDescent="0.25">
      <c r="A817">
        <v>202150</v>
      </c>
      <c r="B817">
        <v>1891</v>
      </c>
      <c r="C817">
        <v>95510</v>
      </c>
      <c r="D817">
        <v>2.05111035E-3</v>
      </c>
      <c r="E817">
        <v>-99</v>
      </c>
      <c r="F817" t="s">
        <v>1279</v>
      </c>
      <c r="G817" t="s">
        <v>1279</v>
      </c>
      <c r="I817">
        <v>95510</v>
      </c>
      <c r="J817">
        <v>1.8539502367013339E-2</v>
      </c>
      <c r="K817">
        <v>608</v>
      </c>
    </row>
    <row r="818" spans="1:11" x14ac:dyDescent="0.25">
      <c r="A818">
        <v>202151</v>
      </c>
      <c r="B818">
        <v>768</v>
      </c>
      <c r="C818">
        <v>95510</v>
      </c>
      <c r="D818">
        <v>8.5396071600000005E-3</v>
      </c>
      <c r="E818">
        <v>-99</v>
      </c>
      <c r="F818" t="s">
        <v>1279</v>
      </c>
      <c r="G818" t="s">
        <v>1279</v>
      </c>
      <c r="I818">
        <v>95510</v>
      </c>
      <c r="J818">
        <v>0.12357170810550488</v>
      </c>
      <c r="K818">
        <v>609</v>
      </c>
    </row>
    <row r="819" spans="1:11" x14ac:dyDescent="0.25">
      <c r="A819">
        <v>202152</v>
      </c>
      <c r="B819">
        <v>534</v>
      </c>
      <c r="C819">
        <v>95510</v>
      </c>
      <c r="D819">
        <v>1.9760007810000001E-2</v>
      </c>
      <c r="E819">
        <v>-99</v>
      </c>
      <c r="F819" t="s">
        <v>1279</v>
      </c>
      <c r="G819" t="s">
        <v>1279</v>
      </c>
      <c r="I819">
        <v>95510</v>
      </c>
      <c r="J819">
        <v>0.86275689335830374</v>
      </c>
      <c r="K819">
        <v>610</v>
      </c>
    </row>
    <row r="820" spans="1:11" x14ac:dyDescent="0.25">
      <c r="A820">
        <v>202153</v>
      </c>
      <c r="B820">
        <v>85</v>
      </c>
      <c r="C820">
        <v>95510</v>
      </c>
      <c r="D820">
        <v>8.3273753040000009E-2</v>
      </c>
      <c r="E820">
        <v>-99</v>
      </c>
      <c r="F820" t="s">
        <v>1279</v>
      </c>
      <c r="G820" t="s">
        <v>1279</v>
      </c>
      <c r="I820">
        <v>95510</v>
      </c>
      <c r="J820">
        <v>1.1726273144211473E-2</v>
      </c>
      <c r="K820">
        <v>611</v>
      </c>
    </row>
    <row r="821" spans="1:11" x14ac:dyDescent="0.25">
      <c r="A821">
        <v>202154</v>
      </c>
      <c r="B821">
        <v>508</v>
      </c>
      <c r="C821">
        <v>95510</v>
      </c>
      <c r="D821">
        <v>1.0443600000000001E-6</v>
      </c>
      <c r="E821">
        <v>-99</v>
      </c>
      <c r="F821" t="s">
        <v>1279</v>
      </c>
      <c r="G821" t="s">
        <v>1279</v>
      </c>
      <c r="I821">
        <v>95510</v>
      </c>
      <c r="J821">
        <v>4.7921436000000002E-4</v>
      </c>
      <c r="K821">
        <v>614</v>
      </c>
    </row>
    <row r="822" spans="1:11" x14ac:dyDescent="0.25">
      <c r="A822">
        <v>202155</v>
      </c>
      <c r="B822">
        <v>527</v>
      </c>
      <c r="C822">
        <v>95510</v>
      </c>
      <c r="D822">
        <v>1.11403461E-3</v>
      </c>
      <c r="E822">
        <v>-99</v>
      </c>
      <c r="F822" t="s">
        <v>1279</v>
      </c>
      <c r="G822" t="s">
        <v>1279</v>
      </c>
      <c r="I822">
        <v>95510</v>
      </c>
      <c r="J822">
        <v>9.7922408500000016E-3</v>
      </c>
      <c r="K822">
        <v>618</v>
      </c>
    </row>
    <row r="823" spans="1:11" x14ac:dyDescent="0.25">
      <c r="A823">
        <v>202156</v>
      </c>
      <c r="B823">
        <v>614</v>
      </c>
      <c r="C823">
        <v>95510</v>
      </c>
      <c r="D823">
        <v>4.7921436000000002E-4</v>
      </c>
      <c r="E823">
        <v>-99</v>
      </c>
      <c r="F823" t="s">
        <v>1279</v>
      </c>
      <c r="G823" t="s">
        <v>1279</v>
      </c>
      <c r="I823">
        <v>95510</v>
      </c>
      <c r="J823">
        <v>1.7120249999999999E-5</v>
      </c>
      <c r="K823">
        <v>619</v>
      </c>
    </row>
    <row r="824" spans="1:11" x14ac:dyDescent="0.25">
      <c r="A824">
        <v>202157</v>
      </c>
      <c r="B824">
        <v>259</v>
      </c>
      <c r="C824">
        <v>95510</v>
      </c>
      <c r="D824">
        <v>2.7078858699999997E-3</v>
      </c>
      <c r="E824">
        <v>-99</v>
      </c>
      <c r="F824" t="s">
        <v>1279</v>
      </c>
      <c r="G824" t="s">
        <v>1279</v>
      </c>
      <c r="I824">
        <v>95510</v>
      </c>
      <c r="J824">
        <v>0.38798378378843612</v>
      </c>
      <c r="K824">
        <v>620</v>
      </c>
    </row>
    <row r="825" spans="1:11" x14ac:dyDescent="0.25">
      <c r="A825">
        <v>202158</v>
      </c>
      <c r="B825">
        <v>467</v>
      </c>
      <c r="C825">
        <v>95510</v>
      </c>
      <c r="D825">
        <v>0.21184574573000001</v>
      </c>
      <c r="E825">
        <v>-99</v>
      </c>
      <c r="F825" t="s">
        <v>1279</v>
      </c>
      <c r="G825" t="s">
        <v>1279</v>
      </c>
      <c r="I825">
        <v>95510</v>
      </c>
      <c r="J825">
        <v>9.7163144999999997E-4</v>
      </c>
      <c r="K825">
        <v>623</v>
      </c>
    </row>
    <row r="826" spans="1:11" x14ac:dyDescent="0.25">
      <c r="A826">
        <v>202159</v>
      </c>
      <c r="B826">
        <v>456</v>
      </c>
      <c r="C826">
        <v>95510</v>
      </c>
      <c r="D826">
        <v>1.5454764180000002E-2</v>
      </c>
      <c r="E826">
        <v>-99</v>
      </c>
      <c r="F826" t="s">
        <v>1279</v>
      </c>
      <c r="G826" t="s">
        <v>1279</v>
      </c>
      <c r="I826">
        <v>95510</v>
      </c>
      <c r="J826">
        <v>5.6667120000000006E-5</v>
      </c>
      <c r="K826">
        <v>643</v>
      </c>
    </row>
    <row r="827" spans="1:11" x14ac:dyDescent="0.25">
      <c r="A827">
        <v>202160</v>
      </c>
      <c r="B827">
        <v>773</v>
      </c>
      <c r="C827">
        <v>95510</v>
      </c>
      <c r="D827">
        <v>2.15077311178</v>
      </c>
      <c r="E827">
        <v>-99</v>
      </c>
      <c r="F827" t="s">
        <v>1279</v>
      </c>
      <c r="G827" t="s">
        <v>1279</v>
      </c>
      <c r="I827">
        <v>95510</v>
      </c>
      <c r="J827">
        <v>0.12077899222496474</v>
      </c>
      <c r="K827">
        <v>648</v>
      </c>
    </row>
    <row r="828" spans="1:11" x14ac:dyDescent="0.25">
      <c r="A828">
        <v>202161</v>
      </c>
      <c r="B828">
        <v>287</v>
      </c>
      <c r="C828">
        <v>95510</v>
      </c>
      <c r="D828">
        <v>0.13022123256000004</v>
      </c>
      <c r="E828">
        <v>-99</v>
      </c>
      <c r="F828" t="s">
        <v>1279</v>
      </c>
      <c r="G828" t="s">
        <v>1279</v>
      </c>
      <c r="I828">
        <v>95510</v>
      </c>
      <c r="J828">
        <v>3.7184508000000005E-4</v>
      </c>
      <c r="K828">
        <v>652</v>
      </c>
    </row>
    <row r="829" spans="1:11" x14ac:dyDescent="0.25">
      <c r="A829">
        <v>202162</v>
      </c>
      <c r="B829">
        <v>478</v>
      </c>
      <c r="C829">
        <v>95510</v>
      </c>
      <c r="D829">
        <v>1.1052600000000001E-3</v>
      </c>
      <c r="E829">
        <v>-99</v>
      </c>
      <c r="F829" t="s">
        <v>1279</v>
      </c>
      <c r="G829" t="s">
        <v>1279</v>
      </c>
      <c r="I829">
        <v>95510</v>
      </c>
      <c r="J829">
        <v>3.9114768472384182E-2</v>
      </c>
      <c r="K829">
        <v>655</v>
      </c>
    </row>
    <row r="830" spans="1:11" x14ac:dyDescent="0.25">
      <c r="A830">
        <v>202163</v>
      </c>
      <c r="B830">
        <v>416</v>
      </c>
      <c r="C830">
        <v>95510</v>
      </c>
      <c r="D830">
        <v>9.3007124999999996E-4</v>
      </c>
      <c r="E830">
        <v>-99</v>
      </c>
      <c r="F830" t="s">
        <v>1279</v>
      </c>
      <c r="G830" t="s">
        <v>1279</v>
      </c>
      <c r="I830">
        <v>95510</v>
      </c>
      <c r="J830">
        <v>2.7631799999999999E-6</v>
      </c>
      <c r="K830">
        <v>656</v>
      </c>
    </row>
    <row r="831" spans="1:11" x14ac:dyDescent="0.25">
      <c r="A831">
        <v>202164</v>
      </c>
      <c r="B831">
        <v>541</v>
      </c>
      <c r="C831">
        <v>95510</v>
      </c>
      <c r="D831">
        <v>2.5633538400000001E-3</v>
      </c>
      <c r="E831">
        <v>-99</v>
      </c>
      <c r="F831" t="s">
        <v>1279</v>
      </c>
      <c r="G831" t="s">
        <v>1279</v>
      </c>
      <c r="I831">
        <v>95510</v>
      </c>
      <c r="J831">
        <v>0.99598666550000003</v>
      </c>
      <c r="K831">
        <v>661</v>
      </c>
    </row>
    <row r="832" spans="1:11" x14ac:dyDescent="0.25">
      <c r="A832">
        <v>202165</v>
      </c>
      <c r="B832">
        <v>619</v>
      </c>
      <c r="C832">
        <v>95510</v>
      </c>
      <c r="D832">
        <v>1.7120249999999999E-5</v>
      </c>
      <c r="E832">
        <v>-99</v>
      </c>
      <c r="F832" t="s">
        <v>1279</v>
      </c>
      <c r="G832" t="s">
        <v>1279</v>
      </c>
      <c r="I832">
        <v>95510</v>
      </c>
      <c r="J832">
        <v>5.4605700000000005E-5</v>
      </c>
      <c r="K832">
        <v>663</v>
      </c>
    </row>
    <row r="833" spans="1:11" x14ac:dyDescent="0.25">
      <c r="A833">
        <v>202166</v>
      </c>
      <c r="B833">
        <v>537</v>
      </c>
      <c r="C833">
        <v>95510</v>
      </c>
      <c r="D833">
        <v>1.3760279999999999E-4</v>
      </c>
      <c r="E833">
        <v>-99</v>
      </c>
      <c r="F833" t="s">
        <v>1279</v>
      </c>
      <c r="G833" t="s">
        <v>1279</v>
      </c>
      <c r="I833">
        <v>95510</v>
      </c>
      <c r="J833">
        <v>1.337893953E-2</v>
      </c>
      <c r="K833">
        <v>667</v>
      </c>
    </row>
    <row r="834" spans="1:11" x14ac:dyDescent="0.25">
      <c r="A834">
        <v>202167</v>
      </c>
      <c r="B834">
        <v>652</v>
      </c>
      <c r="C834">
        <v>95510</v>
      </c>
      <c r="D834">
        <v>3.7184508000000005E-4</v>
      </c>
      <c r="E834">
        <v>-99</v>
      </c>
      <c r="F834" t="s">
        <v>1279</v>
      </c>
      <c r="G834" t="s">
        <v>1279</v>
      </c>
      <c r="I834">
        <v>95510</v>
      </c>
      <c r="J834">
        <v>1.7005677732999998</v>
      </c>
      <c r="K834">
        <v>671</v>
      </c>
    </row>
    <row r="835" spans="1:11" x14ac:dyDescent="0.25">
      <c r="A835">
        <v>202168</v>
      </c>
      <c r="B835">
        <v>403</v>
      </c>
      <c r="C835">
        <v>95510</v>
      </c>
      <c r="D835">
        <v>5.7079800000000002E-5</v>
      </c>
      <c r="E835">
        <v>-99</v>
      </c>
      <c r="F835" t="s">
        <v>1279</v>
      </c>
      <c r="G835" t="s">
        <v>1279</v>
      </c>
      <c r="I835">
        <v>95510</v>
      </c>
      <c r="J835">
        <v>0.28197857819000005</v>
      </c>
      <c r="K835">
        <v>680</v>
      </c>
    </row>
    <row r="836" spans="1:11" x14ac:dyDescent="0.25">
      <c r="A836">
        <v>202169</v>
      </c>
      <c r="B836">
        <v>41</v>
      </c>
      <c r="C836">
        <v>95510</v>
      </c>
      <c r="D836">
        <v>5.2943406000000004E-4</v>
      </c>
      <c r="E836">
        <v>-99</v>
      </c>
      <c r="F836" t="s">
        <v>1279</v>
      </c>
      <c r="G836" t="s">
        <v>1279</v>
      </c>
      <c r="I836">
        <v>95510</v>
      </c>
      <c r="J836">
        <v>2.0361582079999999E-2</v>
      </c>
      <c r="K836">
        <v>681</v>
      </c>
    </row>
    <row r="837" spans="1:11" x14ac:dyDescent="0.25">
      <c r="A837">
        <v>202170</v>
      </c>
      <c r="B837">
        <v>214</v>
      </c>
      <c r="C837">
        <v>95510</v>
      </c>
      <c r="D837">
        <v>0.27887148765999997</v>
      </c>
      <c r="E837">
        <v>-99</v>
      </c>
      <c r="F837" t="s">
        <v>1279</v>
      </c>
      <c r="G837" t="s">
        <v>1279</v>
      </c>
      <c r="I837">
        <v>95510</v>
      </c>
      <c r="J837">
        <v>4.2729975859999998E-2</v>
      </c>
      <c r="K837">
        <v>682</v>
      </c>
    </row>
    <row r="838" spans="1:11" x14ac:dyDescent="0.25">
      <c r="A838">
        <v>202171</v>
      </c>
      <c r="B838">
        <v>415</v>
      </c>
      <c r="C838">
        <v>95510</v>
      </c>
      <c r="D838">
        <v>6.8228616000000006E-4</v>
      </c>
      <c r="E838">
        <v>-99</v>
      </c>
      <c r="F838" t="s">
        <v>1279</v>
      </c>
      <c r="G838" t="s">
        <v>1279</v>
      </c>
      <c r="I838">
        <v>95510</v>
      </c>
      <c r="J838">
        <v>1.7497085190000001E-2</v>
      </c>
      <c r="K838">
        <v>684</v>
      </c>
    </row>
    <row r="839" spans="1:11" x14ac:dyDescent="0.25">
      <c r="A839">
        <v>202172</v>
      </c>
      <c r="B839">
        <v>404</v>
      </c>
      <c r="C839">
        <v>95510</v>
      </c>
      <c r="D839">
        <v>1.3961159999999998E-4</v>
      </c>
      <c r="E839">
        <v>-99</v>
      </c>
      <c r="F839" t="s">
        <v>1279</v>
      </c>
      <c r="G839" t="s">
        <v>1279</v>
      </c>
      <c r="I839">
        <v>95510</v>
      </c>
      <c r="J839">
        <v>1.3481875139999999E-2</v>
      </c>
      <c r="K839">
        <v>685</v>
      </c>
    </row>
    <row r="840" spans="1:11" x14ac:dyDescent="0.25">
      <c r="A840">
        <v>202173</v>
      </c>
      <c r="B840">
        <v>589</v>
      </c>
      <c r="C840">
        <v>95510</v>
      </c>
      <c r="D840">
        <v>6.768200486000002E-2</v>
      </c>
      <c r="E840">
        <v>-99</v>
      </c>
      <c r="F840" t="s">
        <v>1279</v>
      </c>
      <c r="G840" t="s">
        <v>1279</v>
      </c>
      <c r="I840">
        <v>95510</v>
      </c>
      <c r="J840">
        <v>2.5585663500000003E-3</v>
      </c>
      <c r="K840">
        <v>686</v>
      </c>
    </row>
    <row r="841" spans="1:11" x14ac:dyDescent="0.25">
      <c r="A841">
        <v>202174</v>
      </c>
      <c r="B841">
        <v>751</v>
      </c>
      <c r="C841">
        <v>95510</v>
      </c>
      <c r="D841">
        <v>7.1491800000000004E-6</v>
      </c>
      <c r="E841">
        <v>-99</v>
      </c>
      <c r="F841" t="s">
        <v>1279</v>
      </c>
      <c r="G841" t="s">
        <v>1279</v>
      </c>
      <c r="I841">
        <v>95510</v>
      </c>
      <c r="J841">
        <v>8.9277120000000001E-5</v>
      </c>
      <c r="K841">
        <v>687</v>
      </c>
    </row>
    <row r="842" spans="1:11" x14ac:dyDescent="0.25">
      <c r="A842">
        <v>202175</v>
      </c>
      <c r="B842">
        <v>169</v>
      </c>
      <c r="C842">
        <v>95510</v>
      </c>
      <c r="D842">
        <v>3.17478208E-2</v>
      </c>
      <c r="E842">
        <v>-99</v>
      </c>
      <c r="F842" t="s">
        <v>1279</v>
      </c>
      <c r="G842" t="s">
        <v>1279</v>
      </c>
      <c r="I842">
        <v>95510</v>
      </c>
      <c r="J842">
        <v>2.8294086E-4</v>
      </c>
      <c r="K842">
        <v>692</v>
      </c>
    </row>
    <row r="843" spans="1:11" x14ac:dyDescent="0.25">
      <c r="A843">
        <v>202176</v>
      </c>
      <c r="B843">
        <v>594</v>
      </c>
      <c r="C843">
        <v>95510</v>
      </c>
      <c r="D843">
        <v>8.8353929250000005E-2</v>
      </c>
      <c r="E843">
        <v>-99</v>
      </c>
      <c r="F843" t="s">
        <v>1279</v>
      </c>
      <c r="G843" t="s">
        <v>1279</v>
      </c>
      <c r="I843">
        <v>95510</v>
      </c>
      <c r="J843">
        <v>2.8405378211999999</v>
      </c>
      <c r="K843">
        <v>698</v>
      </c>
    </row>
    <row r="844" spans="1:11" x14ac:dyDescent="0.25">
      <c r="A844">
        <v>202177</v>
      </c>
      <c r="B844">
        <v>295</v>
      </c>
      <c r="C844">
        <v>95510</v>
      </c>
      <c r="D844">
        <v>5.9450019499999998E-3</v>
      </c>
      <c r="E844">
        <v>-99</v>
      </c>
      <c r="F844" t="s">
        <v>1279</v>
      </c>
      <c r="G844" t="s">
        <v>1279</v>
      </c>
      <c r="I844">
        <v>95510</v>
      </c>
      <c r="J844">
        <v>7.9598700000000001E-5</v>
      </c>
      <c r="K844">
        <v>706</v>
      </c>
    </row>
    <row r="845" spans="1:11" x14ac:dyDescent="0.25">
      <c r="A845">
        <v>202178</v>
      </c>
      <c r="B845">
        <v>448</v>
      </c>
      <c r="C845">
        <v>95510</v>
      </c>
      <c r="D845">
        <v>2.3188782000000001E-4</v>
      </c>
      <c r="E845">
        <v>-99</v>
      </c>
      <c r="F845" t="s">
        <v>1279</v>
      </c>
      <c r="G845" t="s">
        <v>1279</v>
      </c>
      <c r="I845">
        <v>95510</v>
      </c>
      <c r="J845">
        <v>4.1008276994999999</v>
      </c>
      <c r="K845">
        <v>707</v>
      </c>
    </row>
    <row r="846" spans="1:11" x14ac:dyDescent="0.25">
      <c r="A846">
        <v>202179</v>
      </c>
      <c r="B846">
        <v>656</v>
      </c>
      <c r="C846">
        <v>95510</v>
      </c>
      <c r="D846">
        <v>2.7631799999999999E-6</v>
      </c>
      <c r="E846">
        <v>-99</v>
      </c>
      <c r="F846" t="s">
        <v>1279</v>
      </c>
      <c r="G846" t="s">
        <v>1279</v>
      </c>
      <c r="I846">
        <v>95510</v>
      </c>
      <c r="J846">
        <v>6.6715599376930328</v>
      </c>
      <c r="K846">
        <v>717</v>
      </c>
    </row>
    <row r="847" spans="1:11" x14ac:dyDescent="0.25">
      <c r="A847">
        <v>202180</v>
      </c>
      <c r="B847">
        <v>558</v>
      </c>
      <c r="C847">
        <v>95510</v>
      </c>
      <c r="D847">
        <v>4.2011224559999998E-2</v>
      </c>
      <c r="E847">
        <v>-99</v>
      </c>
      <c r="F847" t="s">
        <v>1279</v>
      </c>
      <c r="G847" t="s">
        <v>1279</v>
      </c>
      <c r="I847">
        <v>95510</v>
      </c>
      <c r="J847">
        <v>1.0521202689999998E-2</v>
      </c>
      <c r="K847">
        <v>747</v>
      </c>
    </row>
    <row r="848" spans="1:11" x14ac:dyDescent="0.25">
      <c r="A848">
        <v>202181</v>
      </c>
      <c r="B848">
        <v>381</v>
      </c>
      <c r="C848">
        <v>95510</v>
      </c>
      <c r="D848">
        <v>7.9573429899999996E-3</v>
      </c>
      <c r="E848">
        <v>-99</v>
      </c>
      <c r="F848" t="s">
        <v>1279</v>
      </c>
      <c r="G848" t="s">
        <v>1279</v>
      </c>
      <c r="I848">
        <v>95510</v>
      </c>
      <c r="J848">
        <v>4.6117431509999994E-2</v>
      </c>
      <c r="K848">
        <v>750</v>
      </c>
    </row>
    <row r="849" spans="1:11" x14ac:dyDescent="0.25">
      <c r="A849">
        <v>202182</v>
      </c>
      <c r="B849">
        <v>685</v>
      </c>
      <c r="C849">
        <v>95510</v>
      </c>
      <c r="D849">
        <v>1.3481875139999999E-2</v>
      </c>
      <c r="E849">
        <v>-99</v>
      </c>
      <c r="F849" t="s">
        <v>1279</v>
      </c>
      <c r="G849" t="s">
        <v>1279</v>
      </c>
      <c r="I849">
        <v>95510</v>
      </c>
      <c r="J849">
        <v>7.1491800000000004E-6</v>
      </c>
      <c r="K849">
        <v>751</v>
      </c>
    </row>
    <row r="850" spans="1:11" x14ac:dyDescent="0.25">
      <c r="A850">
        <v>202183</v>
      </c>
      <c r="B850">
        <v>771</v>
      </c>
      <c r="C850">
        <v>95510</v>
      </c>
      <c r="D850">
        <v>5.7697757999999998E-3</v>
      </c>
      <c r="E850">
        <v>-99</v>
      </c>
      <c r="F850" t="s">
        <v>1279</v>
      </c>
      <c r="G850" t="s">
        <v>1279</v>
      </c>
      <c r="I850">
        <v>95510</v>
      </c>
      <c r="J850">
        <v>3.8387275999999994E-4</v>
      </c>
      <c r="K850">
        <v>755</v>
      </c>
    </row>
    <row r="851" spans="1:11" x14ac:dyDescent="0.25">
      <c r="A851">
        <v>202184</v>
      </c>
      <c r="B851">
        <v>681</v>
      </c>
      <c r="C851">
        <v>95510</v>
      </c>
      <c r="D851">
        <v>2.0361582079999999E-2</v>
      </c>
      <c r="E851">
        <v>-99</v>
      </c>
      <c r="F851" t="s">
        <v>1279</v>
      </c>
      <c r="G851" t="s">
        <v>1279</v>
      </c>
      <c r="I851">
        <v>95510</v>
      </c>
      <c r="J851">
        <v>8.5796880000000002E-4</v>
      </c>
      <c r="K851">
        <v>761</v>
      </c>
    </row>
    <row r="852" spans="1:11" x14ac:dyDescent="0.25">
      <c r="A852">
        <v>202185</v>
      </c>
      <c r="B852">
        <v>667</v>
      </c>
      <c r="C852">
        <v>95510</v>
      </c>
      <c r="D852">
        <v>1.337893953E-2</v>
      </c>
      <c r="E852">
        <v>-99</v>
      </c>
      <c r="F852" t="s">
        <v>1279</v>
      </c>
      <c r="G852" t="s">
        <v>1279</v>
      </c>
      <c r="I852">
        <v>95510</v>
      </c>
      <c r="J852">
        <v>8.5396071600000005E-3</v>
      </c>
      <c r="K852">
        <v>768</v>
      </c>
    </row>
    <row r="853" spans="1:11" x14ac:dyDescent="0.25">
      <c r="A853">
        <v>202186</v>
      </c>
      <c r="B853">
        <v>761</v>
      </c>
      <c r="C853">
        <v>95510</v>
      </c>
      <c r="D853">
        <v>8.5796880000000002E-4</v>
      </c>
      <c r="E853">
        <v>-99</v>
      </c>
      <c r="F853" t="s">
        <v>1279</v>
      </c>
      <c r="G853" t="s">
        <v>1279</v>
      </c>
      <c r="I853">
        <v>95510</v>
      </c>
      <c r="J853">
        <v>5.7697757999999998E-3</v>
      </c>
      <c r="K853">
        <v>771</v>
      </c>
    </row>
    <row r="854" spans="1:11" x14ac:dyDescent="0.25">
      <c r="A854">
        <v>202187</v>
      </c>
      <c r="B854">
        <v>115</v>
      </c>
      <c r="C854">
        <v>95510</v>
      </c>
      <c r="D854">
        <v>0.35578577814000001</v>
      </c>
      <c r="E854">
        <v>-99</v>
      </c>
      <c r="F854" t="s">
        <v>1279</v>
      </c>
      <c r="G854" t="s">
        <v>1279</v>
      </c>
      <c r="I854">
        <v>95510</v>
      </c>
      <c r="J854">
        <v>2.15077311178</v>
      </c>
      <c r="K854">
        <v>773</v>
      </c>
    </row>
    <row r="855" spans="1:11" x14ac:dyDescent="0.25">
      <c r="A855">
        <v>202188</v>
      </c>
      <c r="B855">
        <v>538</v>
      </c>
      <c r="C855">
        <v>95510</v>
      </c>
      <c r="D855">
        <v>5.3095094999999998E-4</v>
      </c>
      <c r="E855">
        <v>-99</v>
      </c>
      <c r="F855" t="s">
        <v>1279</v>
      </c>
      <c r="G855" t="s">
        <v>1279</v>
      </c>
      <c r="I855">
        <v>95510</v>
      </c>
      <c r="J855">
        <v>7.1306876430901056E-2</v>
      </c>
      <c r="K855">
        <v>1043</v>
      </c>
    </row>
    <row r="856" spans="1:11" x14ac:dyDescent="0.25">
      <c r="A856">
        <v>202189</v>
      </c>
      <c r="B856">
        <v>473</v>
      </c>
      <c r="C856">
        <v>95510</v>
      </c>
      <c r="D856">
        <v>4.3083994199999993E-3</v>
      </c>
      <c r="E856">
        <v>-99</v>
      </c>
      <c r="F856" t="s">
        <v>1279</v>
      </c>
      <c r="G856" t="s">
        <v>1279</v>
      </c>
      <c r="I856">
        <v>95510</v>
      </c>
      <c r="J856">
        <v>0.61372193939508524</v>
      </c>
      <c r="K856">
        <v>1045</v>
      </c>
    </row>
    <row r="857" spans="1:11" x14ac:dyDescent="0.25">
      <c r="A857">
        <v>202190</v>
      </c>
      <c r="B857">
        <v>234</v>
      </c>
      <c r="C857">
        <v>95510</v>
      </c>
      <c r="D857">
        <v>1.398405E-5</v>
      </c>
      <c r="E857">
        <v>-99</v>
      </c>
      <c r="F857" t="s">
        <v>1279</v>
      </c>
      <c r="G857" t="s">
        <v>1279</v>
      </c>
      <c r="I857">
        <v>95510</v>
      </c>
      <c r="J857">
        <v>1.2617060782521334</v>
      </c>
      <c r="K857">
        <v>1049</v>
      </c>
    </row>
    <row r="858" spans="1:11" x14ac:dyDescent="0.25">
      <c r="A858">
        <v>202191</v>
      </c>
      <c r="B858">
        <v>686</v>
      </c>
      <c r="C858">
        <v>95510</v>
      </c>
      <c r="D858">
        <v>2.5585663500000003E-3</v>
      </c>
      <c r="E858">
        <v>-99</v>
      </c>
      <c r="F858" t="s">
        <v>1279</v>
      </c>
      <c r="G858" t="s">
        <v>1279</v>
      </c>
      <c r="I858">
        <v>95510</v>
      </c>
      <c r="J858">
        <v>0.57969350260679708</v>
      </c>
      <c r="K858">
        <v>1051</v>
      </c>
    </row>
    <row r="859" spans="1:11" x14ac:dyDescent="0.25">
      <c r="A859">
        <v>202192</v>
      </c>
      <c r="B859">
        <v>484</v>
      </c>
      <c r="C859">
        <v>95510</v>
      </c>
      <c r="D859">
        <v>4.9261230879999993E-2</v>
      </c>
      <c r="E859">
        <v>-99</v>
      </c>
      <c r="F859" t="s">
        <v>1279</v>
      </c>
      <c r="G859" t="s">
        <v>1279</v>
      </c>
      <c r="I859">
        <v>95510</v>
      </c>
      <c r="J859">
        <v>6.5348000000000005E-7</v>
      </c>
      <c r="K859">
        <v>1057</v>
      </c>
    </row>
    <row r="860" spans="1:11" x14ac:dyDescent="0.25">
      <c r="A860">
        <v>202193</v>
      </c>
      <c r="B860">
        <v>643</v>
      </c>
      <c r="C860">
        <v>95510</v>
      </c>
      <c r="D860">
        <v>5.6667120000000006E-5</v>
      </c>
      <c r="E860">
        <v>-99</v>
      </c>
      <c r="F860" t="s">
        <v>1279</v>
      </c>
      <c r="G860" t="s">
        <v>1279</v>
      </c>
      <c r="I860">
        <v>95510</v>
      </c>
      <c r="J860">
        <v>9.5897153593738516E-4</v>
      </c>
      <c r="K860">
        <v>1079</v>
      </c>
    </row>
    <row r="861" spans="1:11" x14ac:dyDescent="0.25">
      <c r="A861">
        <v>202194</v>
      </c>
      <c r="B861">
        <v>178</v>
      </c>
      <c r="C861">
        <v>95510</v>
      </c>
      <c r="D861">
        <v>4.3860000000000002E-7</v>
      </c>
      <c r="E861">
        <v>-99</v>
      </c>
      <c r="F861" t="s">
        <v>1279</v>
      </c>
      <c r="G861" t="s">
        <v>1279</v>
      </c>
      <c r="I861">
        <v>95510</v>
      </c>
      <c r="J861">
        <v>3.035044931129428E-2</v>
      </c>
      <c r="K861">
        <v>1652</v>
      </c>
    </row>
    <row r="862" spans="1:11" x14ac:dyDescent="0.25">
      <c r="A862">
        <v>202195</v>
      </c>
      <c r="B862">
        <v>2137</v>
      </c>
      <c r="C862">
        <v>95510</v>
      </c>
      <c r="D862">
        <v>5.6140800000000005E-6</v>
      </c>
      <c r="E862">
        <v>-99</v>
      </c>
      <c r="F862" t="s">
        <v>1279</v>
      </c>
      <c r="G862" t="s">
        <v>1279</v>
      </c>
      <c r="I862">
        <v>95510</v>
      </c>
      <c r="J862">
        <v>2.05111035E-3</v>
      </c>
      <c r="K862">
        <v>1891</v>
      </c>
    </row>
    <row r="863" spans="1:11" x14ac:dyDescent="0.25">
      <c r="A863">
        <v>202196</v>
      </c>
      <c r="B863">
        <v>1901</v>
      </c>
      <c r="C863">
        <v>95510</v>
      </c>
      <c r="D863">
        <v>6.55371E-5</v>
      </c>
      <c r="E863">
        <v>-99</v>
      </c>
      <c r="F863" t="s">
        <v>1279</v>
      </c>
      <c r="G863" t="s">
        <v>1279</v>
      </c>
      <c r="I863">
        <v>95510</v>
      </c>
      <c r="J863">
        <v>1.0044000000000001E-6</v>
      </c>
      <c r="K863">
        <v>1897</v>
      </c>
    </row>
    <row r="864" spans="1:11" x14ac:dyDescent="0.25">
      <c r="A864">
        <v>202197</v>
      </c>
      <c r="B864">
        <v>419</v>
      </c>
      <c r="C864">
        <v>95510</v>
      </c>
      <c r="D864">
        <v>1.6447500000000001E-5</v>
      </c>
      <c r="E864">
        <v>-99</v>
      </c>
      <c r="F864" t="s">
        <v>1279</v>
      </c>
      <c r="G864" t="s">
        <v>1279</v>
      </c>
      <c r="I864">
        <v>95510</v>
      </c>
      <c r="J864">
        <v>6.55371E-5</v>
      </c>
      <c r="K864">
        <v>1901</v>
      </c>
    </row>
    <row r="865" spans="1:11" x14ac:dyDescent="0.25">
      <c r="A865">
        <v>202198</v>
      </c>
      <c r="B865">
        <v>464</v>
      </c>
      <c r="C865">
        <v>95510</v>
      </c>
      <c r="D865">
        <v>2.9085980999999999E-4</v>
      </c>
      <c r="E865">
        <v>-99</v>
      </c>
      <c r="F865" t="s">
        <v>1279</v>
      </c>
      <c r="G865" t="s">
        <v>1279</v>
      </c>
      <c r="I865">
        <v>95510</v>
      </c>
      <c r="J865">
        <v>8.5965599999999989E-6</v>
      </c>
      <c r="K865">
        <v>1903</v>
      </c>
    </row>
    <row r="866" spans="1:11" x14ac:dyDescent="0.25">
      <c r="A866">
        <v>202199</v>
      </c>
      <c r="B866">
        <v>3186</v>
      </c>
      <c r="C866">
        <v>95510</v>
      </c>
      <c r="D866">
        <v>2.6620886627800004</v>
      </c>
      <c r="E866">
        <v>-99</v>
      </c>
      <c r="F866" t="s">
        <v>1279</v>
      </c>
      <c r="G866" t="s">
        <v>1279</v>
      </c>
      <c r="I866">
        <v>95510</v>
      </c>
      <c r="J866">
        <v>0.49481131628810304</v>
      </c>
      <c r="K866">
        <v>1934</v>
      </c>
    </row>
    <row r="867" spans="1:11" x14ac:dyDescent="0.25">
      <c r="A867">
        <v>202200</v>
      </c>
      <c r="B867">
        <v>383</v>
      </c>
      <c r="C867">
        <v>95510</v>
      </c>
      <c r="D867">
        <v>1.6228560000000002E-3</v>
      </c>
      <c r="E867">
        <v>-99</v>
      </c>
      <c r="F867" t="s">
        <v>1279</v>
      </c>
      <c r="G867" t="s">
        <v>1279</v>
      </c>
      <c r="I867">
        <v>95510</v>
      </c>
      <c r="J867">
        <v>9.6059487012610842E-2</v>
      </c>
      <c r="K867">
        <v>1936</v>
      </c>
    </row>
    <row r="868" spans="1:11" x14ac:dyDescent="0.25">
      <c r="A868">
        <v>202201</v>
      </c>
      <c r="B868">
        <v>153</v>
      </c>
      <c r="C868">
        <v>95510</v>
      </c>
      <c r="D868">
        <v>4.9697225099999999E-3</v>
      </c>
      <c r="E868">
        <v>-99</v>
      </c>
      <c r="F868" t="s">
        <v>1279</v>
      </c>
      <c r="G868" t="s">
        <v>1279</v>
      </c>
      <c r="I868">
        <v>95510</v>
      </c>
      <c r="J868">
        <v>0.72528171786731965</v>
      </c>
      <c r="K868">
        <v>1938</v>
      </c>
    </row>
    <row r="869" spans="1:11" x14ac:dyDescent="0.25">
      <c r="A869">
        <v>202202</v>
      </c>
      <c r="B869">
        <v>182</v>
      </c>
      <c r="C869">
        <v>95510</v>
      </c>
      <c r="D869">
        <v>9.7829999999999993E-6</v>
      </c>
      <c r="E869">
        <v>-99</v>
      </c>
      <c r="F869" t="s">
        <v>1279</v>
      </c>
      <c r="G869" t="s">
        <v>1279</v>
      </c>
      <c r="I869">
        <v>95510</v>
      </c>
      <c r="J869">
        <v>1.0946914312892846</v>
      </c>
      <c r="K869">
        <v>1939</v>
      </c>
    </row>
    <row r="870" spans="1:11" x14ac:dyDescent="0.25">
      <c r="A870">
        <v>202203</v>
      </c>
      <c r="B870">
        <v>3191</v>
      </c>
      <c r="C870">
        <v>95510</v>
      </c>
      <c r="D870">
        <v>4.9874360849999994E-2</v>
      </c>
      <c r="E870">
        <v>-99</v>
      </c>
      <c r="F870" t="s">
        <v>1279</v>
      </c>
      <c r="G870" t="s">
        <v>1279</v>
      </c>
      <c r="I870">
        <v>95510</v>
      </c>
      <c r="J870">
        <v>9.6843119597334673E-2</v>
      </c>
      <c r="K870">
        <v>1984</v>
      </c>
    </row>
    <row r="871" spans="1:11" x14ac:dyDescent="0.25">
      <c r="A871">
        <v>202204</v>
      </c>
      <c r="B871">
        <v>3080</v>
      </c>
      <c r="C871">
        <v>95510</v>
      </c>
      <c r="D871">
        <v>3.4689464999999999E-4</v>
      </c>
      <c r="E871">
        <v>-99</v>
      </c>
      <c r="F871" t="s">
        <v>1279</v>
      </c>
      <c r="G871" t="s">
        <v>1279</v>
      </c>
      <c r="I871">
        <v>95510</v>
      </c>
      <c r="J871">
        <v>0.49082530341584291</v>
      </c>
      <c r="K871">
        <v>1994</v>
      </c>
    </row>
    <row r="872" spans="1:11" x14ac:dyDescent="0.25">
      <c r="A872">
        <v>202205</v>
      </c>
      <c r="B872">
        <v>3083</v>
      </c>
      <c r="C872">
        <v>95510</v>
      </c>
      <c r="D872">
        <v>2.0328989400000001E-3</v>
      </c>
      <c r="E872">
        <v>-99</v>
      </c>
      <c r="F872" t="s">
        <v>1279</v>
      </c>
      <c r="G872" t="s">
        <v>1279</v>
      </c>
      <c r="I872">
        <v>95510</v>
      </c>
      <c r="J872">
        <v>0.22429402900250028</v>
      </c>
      <c r="K872">
        <v>2006</v>
      </c>
    </row>
    <row r="873" spans="1:11" x14ac:dyDescent="0.25">
      <c r="B873">
        <v>587</v>
      </c>
      <c r="C873">
        <v>95510</v>
      </c>
      <c r="D873">
        <v>1.5677335599999999E-3</v>
      </c>
      <c r="E873">
        <v>-99</v>
      </c>
      <c r="F873" t="s">
        <v>1279</v>
      </c>
      <c r="G873" t="s">
        <v>1279</v>
      </c>
      <c r="I873">
        <v>95510</v>
      </c>
      <c r="J873">
        <v>0.90138685611995828</v>
      </c>
      <c r="K873">
        <v>2019</v>
      </c>
    </row>
    <row r="874" spans="1:11" x14ac:dyDescent="0.25">
      <c r="A874">
        <v>202206</v>
      </c>
      <c r="B874">
        <v>3196</v>
      </c>
      <c r="C874">
        <v>95510</v>
      </c>
      <c r="D874">
        <v>0.40644530064680728</v>
      </c>
      <c r="E874">
        <v>-99</v>
      </c>
      <c r="F874" t="s">
        <v>1279</v>
      </c>
      <c r="G874" t="s">
        <v>1279</v>
      </c>
      <c r="I874">
        <v>95510</v>
      </c>
      <c r="J874">
        <v>5.6140800000000005E-6</v>
      </c>
      <c r="K874">
        <v>2137</v>
      </c>
    </row>
    <row r="875" spans="1:11" x14ac:dyDescent="0.25">
      <c r="A875">
        <v>202207</v>
      </c>
      <c r="B875">
        <v>3197</v>
      </c>
      <c r="C875">
        <v>95510</v>
      </c>
      <c r="D875">
        <v>0.35631775331321408</v>
      </c>
      <c r="E875">
        <v>-99</v>
      </c>
      <c r="F875" t="s">
        <v>1279</v>
      </c>
      <c r="G875" t="s">
        <v>1279</v>
      </c>
      <c r="I875">
        <v>95510</v>
      </c>
      <c r="J875">
        <v>4.3556965659999995E-2</v>
      </c>
      <c r="K875">
        <v>2160</v>
      </c>
    </row>
    <row r="876" spans="1:11" x14ac:dyDescent="0.25">
      <c r="A876">
        <v>202208</v>
      </c>
      <c r="B876">
        <v>3198</v>
      </c>
      <c r="C876">
        <v>95510</v>
      </c>
      <c r="D876">
        <v>1.0373872818691166</v>
      </c>
      <c r="E876">
        <v>-99</v>
      </c>
      <c r="F876" t="s">
        <v>1279</v>
      </c>
      <c r="G876" t="s">
        <v>1279</v>
      </c>
      <c r="I876">
        <v>95510</v>
      </c>
      <c r="J876">
        <v>3.7300547270722031E-2</v>
      </c>
      <c r="K876">
        <v>2253</v>
      </c>
    </row>
    <row r="877" spans="1:11" x14ac:dyDescent="0.25">
      <c r="A877">
        <v>202209</v>
      </c>
      <c r="B877">
        <v>1934</v>
      </c>
      <c r="C877">
        <v>95510</v>
      </c>
      <c r="D877">
        <v>0.49481131628810304</v>
      </c>
      <c r="E877">
        <v>-99</v>
      </c>
      <c r="F877" t="s">
        <v>1279</v>
      </c>
      <c r="G877" t="s">
        <v>1279</v>
      </c>
      <c r="I877">
        <v>95510</v>
      </c>
      <c r="J877">
        <v>1.1436326999999999E-4</v>
      </c>
      <c r="K877">
        <v>2355</v>
      </c>
    </row>
    <row r="878" spans="1:11" x14ac:dyDescent="0.25">
      <c r="A878">
        <v>202210</v>
      </c>
      <c r="B878">
        <v>1936</v>
      </c>
      <c r="C878">
        <v>95510</v>
      </c>
      <c r="D878">
        <v>9.6059487012610842E-2</v>
      </c>
      <c r="E878">
        <v>-99</v>
      </c>
      <c r="F878" t="s">
        <v>1279</v>
      </c>
      <c r="G878" t="s">
        <v>1279</v>
      </c>
      <c r="I878">
        <v>95510</v>
      </c>
      <c r="J878">
        <v>5.1977699999999995E-5</v>
      </c>
      <c r="K878">
        <v>2953</v>
      </c>
    </row>
    <row r="879" spans="1:11" x14ac:dyDescent="0.25">
      <c r="A879">
        <v>202211</v>
      </c>
      <c r="B879">
        <v>1938</v>
      </c>
      <c r="C879">
        <v>95510</v>
      </c>
      <c r="D879">
        <v>0.72528171786731965</v>
      </c>
      <c r="E879">
        <v>-99</v>
      </c>
      <c r="F879" t="s">
        <v>1279</v>
      </c>
      <c r="G879" t="s">
        <v>1279</v>
      </c>
      <c r="I879">
        <v>95510</v>
      </c>
      <c r="J879">
        <v>1.4938799999999998E-5</v>
      </c>
      <c r="K879">
        <v>3058</v>
      </c>
    </row>
    <row r="880" spans="1:11" x14ac:dyDescent="0.25">
      <c r="A880">
        <v>202212</v>
      </c>
      <c r="B880">
        <v>1939</v>
      </c>
      <c r="C880">
        <v>95510</v>
      </c>
      <c r="D880">
        <v>1.0946914312892846</v>
      </c>
      <c r="E880">
        <v>-99</v>
      </c>
      <c r="F880" t="s">
        <v>1279</v>
      </c>
      <c r="G880" t="s">
        <v>1279</v>
      </c>
      <c r="I880">
        <v>95510</v>
      </c>
      <c r="J880">
        <v>9.0659654999999994E-4</v>
      </c>
      <c r="K880">
        <v>3066</v>
      </c>
    </row>
    <row r="881" spans="1:11" x14ac:dyDescent="0.25">
      <c r="A881">
        <v>202213</v>
      </c>
      <c r="B881">
        <v>3199</v>
      </c>
      <c r="C881">
        <v>95510</v>
      </c>
      <c r="D881">
        <v>0.6103132003850813</v>
      </c>
      <c r="E881">
        <v>-99</v>
      </c>
      <c r="F881" t="s">
        <v>1279</v>
      </c>
      <c r="G881" t="s">
        <v>1279</v>
      </c>
      <c r="I881">
        <v>95510</v>
      </c>
      <c r="J881">
        <v>2.3148908999999999E-3</v>
      </c>
      <c r="K881">
        <v>3069</v>
      </c>
    </row>
    <row r="882" spans="1:11" x14ac:dyDescent="0.25">
      <c r="A882">
        <v>202214</v>
      </c>
      <c r="B882">
        <v>3200</v>
      </c>
      <c r="C882">
        <v>95510</v>
      </c>
      <c r="D882">
        <v>5.1231317654929075E-2</v>
      </c>
      <c r="E882">
        <v>-99</v>
      </c>
      <c r="F882" t="s">
        <v>1279</v>
      </c>
      <c r="G882" t="s">
        <v>1279</v>
      </c>
      <c r="I882">
        <v>95510</v>
      </c>
      <c r="J882">
        <v>1.4061599999999999E-5</v>
      </c>
      <c r="K882">
        <v>3071</v>
      </c>
    </row>
    <row r="883" spans="1:11" x14ac:dyDescent="0.25">
      <c r="A883">
        <v>202215</v>
      </c>
      <c r="B883">
        <v>3201</v>
      </c>
      <c r="C883">
        <v>95510</v>
      </c>
      <c r="D883">
        <v>0.35844352827723508</v>
      </c>
      <c r="E883">
        <v>-99</v>
      </c>
      <c r="F883" t="s">
        <v>1279</v>
      </c>
      <c r="G883" t="s">
        <v>1279</v>
      </c>
      <c r="I883">
        <v>95510</v>
      </c>
      <c r="J883">
        <v>5.6458788000000003E-4</v>
      </c>
      <c r="K883">
        <v>3072</v>
      </c>
    </row>
    <row r="884" spans="1:11" x14ac:dyDescent="0.25">
      <c r="A884">
        <v>202216</v>
      </c>
      <c r="B884">
        <v>3202</v>
      </c>
      <c r="C884">
        <v>95510</v>
      </c>
      <c r="D884">
        <v>0.17165804234120308</v>
      </c>
      <c r="E884">
        <v>-99</v>
      </c>
      <c r="F884" t="s">
        <v>1279</v>
      </c>
      <c r="G884" t="s">
        <v>1279</v>
      </c>
      <c r="I884">
        <v>95510</v>
      </c>
      <c r="J884">
        <v>3.4689464999999999E-4</v>
      </c>
      <c r="K884">
        <v>3080</v>
      </c>
    </row>
    <row r="885" spans="1:11" x14ac:dyDescent="0.25">
      <c r="A885">
        <v>202217</v>
      </c>
      <c r="B885">
        <v>3203</v>
      </c>
      <c r="C885">
        <v>95510</v>
      </c>
      <c r="D885">
        <v>0.79460890463261769</v>
      </c>
      <c r="E885">
        <v>-99</v>
      </c>
      <c r="F885" t="s">
        <v>1279</v>
      </c>
      <c r="G885" t="s">
        <v>1279</v>
      </c>
      <c r="I885">
        <v>95510</v>
      </c>
      <c r="J885">
        <v>2.0328989400000001E-3</v>
      </c>
      <c r="K885">
        <v>3083</v>
      </c>
    </row>
    <row r="886" spans="1:11" x14ac:dyDescent="0.25">
      <c r="A886">
        <v>202218</v>
      </c>
      <c r="B886">
        <v>3204</v>
      </c>
      <c r="C886">
        <v>95510</v>
      </c>
      <c r="D886">
        <v>1.3651482383391718</v>
      </c>
      <c r="E886">
        <v>-99</v>
      </c>
      <c r="F886" t="s">
        <v>1279</v>
      </c>
      <c r="G886" t="s">
        <v>1279</v>
      </c>
      <c r="I886">
        <v>95510</v>
      </c>
      <c r="J886">
        <v>7.0427664000000004E-4</v>
      </c>
      <c r="K886">
        <v>3089</v>
      </c>
    </row>
    <row r="887" spans="1:11" x14ac:dyDescent="0.25">
      <c r="A887">
        <v>202219</v>
      </c>
      <c r="B887">
        <v>449</v>
      </c>
      <c r="C887">
        <v>95510</v>
      </c>
      <c r="D887">
        <v>9.9141313649428811E-2</v>
      </c>
      <c r="E887">
        <v>-99</v>
      </c>
      <c r="F887" t="s">
        <v>1279</v>
      </c>
      <c r="G887" t="s">
        <v>1279</v>
      </c>
      <c r="I887">
        <v>95510</v>
      </c>
      <c r="J887">
        <v>3.4739685E-4</v>
      </c>
      <c r="K887">
        <v>3094</v>
      </c>
    </row>
    <row r="888" spans="1:11" x14ac:dyDescent="0.25">
      <c r="A888">
        <v>202220</v>
      </c>
      <c r="B888">
        <v>608</v>
      </c>
      <c r="C888">
        <v>95510</v>
      </c>
      <c r="D888">
        <v>1.8539502367013339E-2</v>
      </c>
      <c r="E888">
        <v>-99</v>
      </c>
      <c r="F888" t="s">
        <v>1279</v>
      </c>
      <c r="G888" t="s">
        <v>1279</v>
      </c>
      <c r="I888">
        <v>95510</v>
      </c>
      <c r="J888">
        <v>1.5015779999999997E-3</v>
      </c>
      <c r="K888">
        <v>3100</v>
      </c>
    </row>
    <row r="889" spans="1:11" x14ac:dyDescent="0.25">
      <c r="A889">
        <v>202221</v>
      </c>
      <c r="B889">
        <v>596</v>
      </c>
      <c r="C889">
        <v>95510</v>
      </c>
      <c r="D889">
        <v>1.1290363604392532E-2</v>
      </c>
      <c r="E889">
        <v>-99</v>
      </c>
      <c r="F889" t="s">
        <v>1279</v>
      </c>
      <c r="G889" t="s">
        <v>1279</v>
      </c>
      <c r="I889">
        <v>95510</v>
      </c>
      <c r="J889">
        <v>8.8494147270000004E-2</v>
      </c>
      <c r="K889">
        <v>3104</v>
      </c>
    </row>
    <row r="890" spans="1:11" x14ac:dyDescent="0.25">
      <c r="A890">
        <v>202222</v>
      </c>
      <c r="B890">
        <v>59</v>
      </c>
      <c r="C890">
        <v>95510</v>
      </c>
      <c r="D890">
        <v>1.1504825377817525E-2</v>
      </c>
      <c r="E890">
        <v>-99</v>
      </c>
      <c r="F890" t="s">
        <v>1279</v>
      </c>
      <c r="G890" t="s">
        <v>1279</v>
      </c>
      <c r="I890">
        <v>95510</v>
      </c>
      <c r="J890">
        <v>1.148234E-5</v>
      </c>
      <c r="K890">
        <v>3109</v>
      </c>
    </row>
    <row r="891" spans="1:11" x14ac:dyDescent="0.25">
      <c r="A891">
        <v>202223</v>
      </c>
      <c r="B891">
        <v>648</v>
      </c>
      <c r="C891">
        <v>95510</v>
      </c>
      <c r="D891">
        <v>0.12077899222496474</v>
      </c>
      <c r="E891">
        <v>-99</v>
      </c>
      <c r="F891" t="s">
        <v>1279</v>
      </c>
      <c r="G891" t="s">
        <v>1279</v>
      </c>
      <c r="I891">
        <v>95510</v>
      </c>
      <c r="J891">
        <v>5.8064499600000005E-3</v>
      </c>
      <c r="K891">
        <v>3110</v>
      </c>
    </row>
    <row r="892" spans="1:11" x14ac:dyDescent="0.25">
      <c r="A892">
        <v>202224</v>
      </c>
      <c r="B892">
        <v>524</v>
      </c>
      <c r="C892">
        <v>95510</v>
      </c>
      <c r="D892">
        <v>0.31956694276959413</v>
      </c>
      <c r="E892">
        <v>-99</v>
      </c>
      <c r="F892" t="s">
        <v>1279</v>
      </c>
      <c r="G892" t="s">
        <v>1279</v>
      </c>
      <c r="I892">
        <v>95510</v>
      </c>
      <c r="J892">
        <v>3.6228360000000004E-5</v>
      </c>
      <c r="K892">
        <v>3115</v>
      </c>
    </row>
    <row r="893" spans="1:11" x14ac:dyDescent="0.25">
      <c r="A893">
        <v>202225</v>
      </c>
      <c r="B893">
        <v>44</v>
      </c>
      <c r="C893">
        <v>95510</v>
      </c>
      <c r="D893">
        <v>3.4777853854403705E-2</v>
      </c>
      <c r="E893">
        <v>-99</v>
      </c>
      <c r="F893" t="s">
        <v>1279</v>
      </c>
      <c r="G893" t="s">
        <v>1279</v>
      </c>
      <c r="I893">
        <v>95510</v>
      </c>
      <c r="J893">
        <v>1.5065999999999998E-5</v>
      </c>
      <c r="K893">
        <v>3117</v>
      </c>
    </row>
    <row r="894" spans="1:11" x14ac:dyDescent="0.25">
      <c r="A894">
        <v>202226</v>
      </c>
      <c r="B894">
        <v>717</v>
      </c>
      <c r="C894">
        <v>95510</v>
      </c>
      <c r="D894">
        <v>2.8890840443033406E-2</v>
      </c>
      <c r="E894">
        <v>-99</v>
      </c>
      <c r="F894" t="s">
        <v>1279</v>
      </c>
      <c r="G894" t="s">
        <v>1279</v>
      </c>
      <c r="I894">
        <v>95510</v>
      </c>
      <c r="J894">
        <v>8.4559360499999996E-3</v>
      </c>
      <c r="K894">
        <v>3129</v>
      </c>
    </row>
    <row r="895" spans="1:11" x14ac:dyDescent="0.25">
      <c r="A895">
        <v>202227</v>
      </c>
      <c r="B895">
        <v>605</v>
      </c>
      <c r="C895">
        <v>95510</v>
      </c>
      <c r="D895">
        <v>0.17560161037174921</v>
      </c>
      <c r="E895">
        <v>-99</v>
      </c>
      <c r="F895" t="s">
        <v>1279</v>
      </c>
      <c r="G895" t="s">
        <v>1279</v>
      </c>
      <c r="I895">
        <v>95510</v>
      </c>
      <c r="J895">
        <v>7.8628492799999988E-3</v>
      </c>
      <c r="K895">
        <v>3134</v>
      </c>
    </row>
    <row r="896" spans="1:11" x14ac:dyDescent="0.25">
      <c r="A896">
        <v>202228</v>
      </c>
      <c r="B896">
        <v>3205</v>
      </c>
      <c r="C896">
        <v>95510</v>
      </c>
      <c r="D896">
        <v>1.3907455570113329E-2</v>
      </c>
      <c r="E896">
        <v>-99</v>
      </c>
      <c r="F896" t="s">
        <v>1279</v>
      </c>
      <c r="G896" t="s">
        <v>1279</v>
      </c>
      <c r="I896">
        <v>95510</v>
      </c>
      <c r="J896">
        <v>9.9214631999999994E-3</v>
      </c>
      <c r="K896">
        <v>3135</v>
      </c>
    </row>
    <row r="897" spans="1:11" x14ac:dyDescent="0.25">
      <c r="A897">
        <v>202229</v>
      </c>
      <c r="B897">
        <v>3206</v>
      </c>
      <c r="C897">
        <v>95510</v>
      </c>
      <c r="D897">
        <v>0.14636721362136601</v>
      </c>
      <c r="E897">
        <v>-99</v>
      </c>
      <c r="F897" t="s">
        <v>1279</v>
      </c>
      <c r="G897" t="s">
        <v>1279</v>
      </c>
      <c r="I897">
        <v>95510</v>
      </c>
      <c r="J897">
        <v>1.01185612E-3</v>
      </c>
      <c r="K897">
        <v>3137</v>
      </c>
    </row>
    <row r="898" spans="1:11" x14ac:dyDescent="0.25">
      <c r="A898">
        <v>202230</v>
      </c>
      <c r="B898">
        <v>601</v>
      </c>
      <c r="C898">
        <v>95510</v>
      </c>
      <c r="D898">
        <v>0.35461471923369264</v>
      </c>
      <c r="E898">
        <v>-99</v>
      </c>
      <c r="F898" t="s">
        <v>1279</v>
      </c>
      <c r="G898" t="s">
        <v>1279</v>
      </c>
      <c r="I898">
        <v>95510</v>
      </c>
      <c r="J898">
        <v>4.8914999999999997E-6</v>
      </c>
      <c r="K898">
        <v>3140</v>
      </c>
    </row>
    <row r="899" spans="1:11" x14ac:dyDescent="0.25">
      <c r="A899">
        <v>202231</v>
      </c>
      <c r="B899">
        <v>604</v>
      </c>
      <c r="C899">
        <v>95510</v>
      </c>
      <c r="D899">
        <v>1.2827511580483801</v>
      </c>
      <c r="E899">
        <v>-99</v>
      </c>
      <c r="F899" t="s">
        <v>1279</v>
      </c>
      <c r="G899" t="s">
        <v>1279</v>
      </c>
      <c r="I899">
        <v>95510</v>
      </c>
      <c r="J899">
        <v>2.2724549999999999E-5</v>
      </c>
      <c r="K899">
        <v>3143</v>
      </c>
    </row>
    <row r="900" spans="1:11" x14ac:dyDescent="0.25">
      <c r="A900">
        <v>202232</v>
      </c>
      <c r="B900">
        <v>603</v>
      </c>
      <c r="C900">
        <v>95510</v>
      </c>
      <c r="D900">
        <v>0.98518842472975232</v>
      </c>
      <c r="E900">
        <v>-99</v>
      </c>
      <c r="F900" t="s">
        <v>1279</v>
      </c>
      <c r="G900" t="s">
        <v>1279</v>
      </c>
      <c r="I900">
        <v>95510</v>
      </c>
      <c r="J900">
        <v>2.8070400000000002E-6</v>
      </c>
      <c r="K900">
        <v>3144</v>
      </c>
    </row>
    <row r="901" spans="1:11" x14ac:dyDescent="0.25">
      <c r="A901">
        <v>202233</v>
      </c>
      <c r="B901">
        <v>610</v>
      </c>
      <c r="C901">
        <v>95510</v>
      </c>
      <c r="D901">
        <v>0.86275689335830374</v>
      </c>
      <c r="E901">
        <v>-99</v>
      </c>
      <c r="F901" t="s">
        <v>1279</v>
      </c>
      <c r="G901" t="s">
        <v>1279</v>
      </c>
      <c r="I901">
        <v>95510</v>
      </c>
      <c r="J901">
        <v>2.5931786400000003E-3</v>
      </c>
      <c r="K901">
        <v>3149</v>
      </c>
    </row>
    <row r="902" spans="1:11" x14ac:dyDescent="0.25">
      <c r="A902">
        <v>202234</v>
      </c>
      <c r="B902">
        <v>599</v>
      </c>
      <c r="C902">
        <v>95510</v>
      </c>
      <c r="D902">
        <v>0.72759863922231338</v>
      </c>
      <c r="E902">
        <v>-99</v>
      </c>
      <c r="F902" t="s">
        <v>1279</v>
      </c>
      <c r="G902" t="s">
        <v>1279</v>
      </c>
      <c r="I902">
        <v>95510</v>
      </c>
      <c r="J902">
        <v>3.1261949999999996E-5</v>
      </c>
      <c r="K902">
        <v>3150</v>
      </c>
    </row>
    <row r="903" spans="1:11" x14ac:dyDescent="0.25">
      <c r="A903">
        <v>202235</v>
      </c>
      <c r="B903">
        <v>1079</v>
      </c>
      <c r="C903">
        <v>95510</v>
      </c>
      <c r="D903">
        <v>9.5897153593738516E-4</v>
      </c>
      <c r="E903">
        <v>-99</v>
      </c>
      <c r="F903" t="s">
        <v>1279</v>
      </c>
      <c r="G903" t="s">
        <v>1279</v>
      </c>
      <c r="I903">
        <v>95510</v>
      </c>
      <c r="J903">
        <v>7.526376E-5</v>
      </c>
      <c r="K903">
        <v>3153</v>
      </c>
    </row>
    <row r="904" spans="1:11" x14ac:dyDescent="0.25">
      <c r="A904">
        <v>202236</v>
      </c>
      <c r="B904">
        <v>3207</v>
      </c>
      <c r="C904">
        <v>95510</v>
      </c>
      <c r="D904">
        <v>2.553697319313555E-2</v>
      </c>
      <c r="E904">
        <v>-99</v>
      </c>
      <c r="F904" t="s">
        <v>1279</v>
      </c>
      <c r="G904" t="s">
        <v>1279</v>
      </c>
      <c r="I904">
        <v>95510</v>
      </c>
      <c r="J904">
        <v>7.8279844499999987E-3</v>
      </c>
      <c r="K904">
        <v>3155</v>
      </c>
    </row>
    <row r="905" spans="1:11" x14ac:dyDescent="0.25">
      <c r="A905">
        <v>202237</v>
      </c>
      <c r="B905">
        <v>3208</v>
      </c>
      <c r="C905">
        <v>95510</v>
      </c>
      <c r="D905">
        <v>0.2468271541673083</v>
      </c>
      <c r="E905">
        <v>-99</v>
      </c>
      <c r="F905" t="s">
        <v>1279</v>
      </c>
      <c r="G905" t="s">
        <v>1279</v>
      </c>
      <c r="I905">
        <v>95510</v>
      </c>
      <c r="J905">
        <v>2.89505058E-3</v>
      </c>
      <c r="K905">
        <v>3157</v>
      </c>
    </row>
    <row r="906" spans="1:11" x14ac:dyDescent="0.25">
      <c r="A906">
        <v>202238</v>
      </c>
      <c r="B906">
        <v>3209</v>
      </c>
      <c r="C906">
        <v>95510</v>
      </c>
      <c r="D906">
        <v>9.9326439899265984E-2</v>
      </c>
      <c r="E906">
        <v>-99</v>
      </c>
      <c r="F906" t="s">
        <v>1279</v>
      </c>
      <c r="G906" t="s">
        <v>1279</v>
      </c>
      <c r="I906">
        <v>95510</v>
      </c>
      <c r="J906">
        <v>2.3043629999999999E-5</v>
      </c>
      <c r="K906">
        <v>3161</v>
      </c>
    </row>
    <row r="907" spans="1:11" x14ac:dyDescent="0.25">
      <c r="A907">
        <v>202239</v>
      </c>
      <c r="B907">
        <v>598</v>
      </c>
      <c r="C907">
        <v>95510</v>
      </c>
      <c r="D907">
        <v>0.22882409483437569</v>
      </c>
      <c r="E907">
        <v>-99</v>
      </c>
      <c r="F907" t="s">
        <v>1279</v>
      </c>
      <c r="G907" t="s">
        <v>1279</v>
      </c>
      <c r="I907">
        <v>95510</v>
      </c>
      <c r="J907">
        <v>1.0044000000000001E-6</v>
      </c>
      <c r="K907">
        <v>3162</v>
      </c>
    </row>
    <row r="908" spans="1:11" x14ac:dyDescent="0.25">
      <c r="A908">
        <v>202240</v>
      </c>
      <c r="B908">
        <v>3210</v>
      </c>
      <c r="C908">
        <v>95510</v>
      </c>
      <c r="D908">
        <v>4.5880502827536761E-3</v>
      </c>
      <c r="E908">
        <v>-99</v>
      </c>
      <c r="F908" t="s">
        <v>1279</v>
      </c>
      <c r="G908" t="s">
        <v>1279</v>
      </c>
      <c r="I908">
        <v>95510</v>
      </c>
      <c r="J908">
        <v>7.0176000000000006E-7</v>
      </c>
      <c r="K908">
        <v>3164</v>
      </c>
    </row>
    <row r="909" spans="1:11" x14ac:dyDescent="0.25">
      <c r="A909">
        <v>202241</v>
      </c>
      <c r="B909">
        <v>3211</v>
      </c>
      <c r="C909">
        <v>95510</v>
      </c>
      <c r="D909">
        <v>0.13961936684276771</v>
      </c>
      <c r="E909">
        <v>-99</v>
      </c>
      <c r="F909" t="s">
        <v>1279</v>
      </c>
      <c r="G909" t="s">
        <v>1279</v>
      </c>
      <c r="I909">
        <v>95510</v>
      </c>
      <c r="J909">
        <v>1.0254282370000001E-2</v>
      </c>
      <c r="K909">
        <v>3165</v>
      </c>
    </row>
    <row r="910" spans="1:11" x14ac:dyDescent="0.25">
      <c r="A910">
        <v>202242</v>
      </c>
      <c r="B910">
        <v>3212</v>
      </c>
      <c r="C910">
        <v>95510</v>
      </c>
      <c r="D910">
        <v>6.7573753337331718E-2</v>
      </c>
      <c r="E910">
        <v>-99</v>
      </c>
      <c r="F910" t="s">
        <v>1279</v>
      </c>
      <c r="G910" t="s">
        <v>1279</v>
      </c>
      <c r="I910">
        <v>95510</v>
      </c>
      <c r="J910">
        <v>4.5257179100000001E-3</v>
      </c>
      <c r="K910">
        <v>3180</v>
      </c>
    </row>
    <row r="911" spans="1:11" x14ac:dyDescent="0.25">
      <c r="A911">
        <v>202243</v>
      </c>
      <c r="B911">
        <v>36</v>
      </c>
      <c r="C911">
        <v>95510</v>
      </c>
      <c r="D911">
        <v>5.6598374564669198E-3</v>
      </c>
      <c r="E911">
        <v>-99</v>
      </c>
      <c r="F911" t="s">
        <v>1279</v>
      </c>
      <c r="G911" t="s">
        <v>1279</v>
      </c>
      <c r="I911">
        <v>95510</v>
      </c>
      <c r="J911">
        <v>1.95083E-6</v>
      </c>
      <c r="K911">
        <v>3181</v>
      </c>
    </row>
    <row r="912" spans="1:11" x14ac:dyDescent="0.25">
      <c r="A912">
        <v>202244</v>
      </c>
      <c r="B912">
        <v>1</v>
      </c>
      <c r="C912">
        <v>95510</v>
      </c>
      <c r="D912">
        <v>7.43705109532815E-4</v>
      </c>
      <c r="E912">
        <v>-99</v>
      </c>
      <c r="F912" t="s">
        <v>1279</v>
      </c>
      <c r="G912" t="s">
        <v>1279</v>
      </c>
      <c r="I912">
        <v>95510</v>
      </c>
      <c r="J912">
        <v>1.17264096E-3</v>
      </c>
      <c r="K912">
        <v>3182</v>
      </c>
    </row>
    <row r="913" spans="1:11" x14ac:dyDescent="0.25">
      <c r="A913">
        <v>202245</v>
      </c>
      <c r="B913">
        <v>3213</v>
      </c>
      <c r="C913">
        <v>95510</v>
      </c>
      <c r="D913">
        <v>7.7333415070541785E-4</v>
      </c>
      <c r="E913">
        <v>-99</v>
      </c>
      <c r="F913" t="s">
        <v>1279</v>
      </c>
      <c r="G913" t="s">
        <v>1279</v>
      </c>
      <c r="I913">
        <v>95510</v>
      </c>
      <c r="J913">
        <v>2.6620886627800004</v>
      </c>
      <c r="K913">
        <v>3186</v>
      </c>
    </row>
    <row r="914" spans="1:11" x14ac:dyDescent="0.25">
      <c r="A914">
        <v>202246</v>
      </c>
      <c r="B914">
        <v>3214</v>
      </c>
      <c r="C914">
        <v>95510</v>
      </c>
      <c r="D914">
        <v>2.2349426545197055E-3</v>
      </c>
      <c r="E914">
        <v>-99</v>
      </c>
      <c r="F914" t="s">
        <v>1279</v>
      </c>
      <c r="G914" t="s">
        <v>1279</v>
      </c>
      <c r="I914">
        <v>95510</v>
      </c>
      <c r="J914">
        <v>4.9874360849999994E-2</v>
      </c>
      <c r="K914">
        <v>3191</v>
      </c>
    </row>
    <row r="915" spans="1:11" x14ac:dyDescent="0.25">
      <c r="A915">
        <v>202247</v>
      </c>
      <c r="B915">
        <v>3215</v>
      </c>
      <c r="C915">
        <v>95510</v>
      </c>
      <c r="D915">
        <v>2.3197495613719976E-2</v>
      </c>
      <c r="E915">
        <v>-99</v>
      </c>
      <c r="F915" t="s">
        <v>1279</v>
      </c>
      <c r="G915" t="s">
        <v>1279</v>
      </c>
      <c r="I915">
        <v>95510</v>
      </c>
      <c r="J915">
        <v>0.40644530064680728</v>
      </c>
      <c r="K915">
        <v>3196</v>
      </c>
    </row>
    <row r="916" spans="1:11" x14ac:dyDescent="0.25">
      <c r="A916">
        <v>202248</v>
      </c>
      <c r="B916">
        <v>3216</v>
      </c>
      <c r="C916">
        <v>95510</v>
      </c>
      <c r="D916">
        <v>2.6202857227086842E-2</v>
      </c>
      <c r="E916">
        <v>-99</v>
      </c>
      <c r="F916" t="s">
        <v>1279</v>
      </c>
      <c r="G916" t="s">
        <v>1279</v>
      </c>
      <c r="I916">
        <v>95510</v>
      </c>
      <c r="J916">
        <v>0.35631775331321408</v>
      </c>
      <c r="K916">
        <v>3197</v>
      </c>
    </row>
    <row r="917" spans="1:11" x14ac:dyDescent="0.25">
      <c r="A917">
        <v>202249</v>
      </c>
      <c r="B917">
        <v>51</v>
      </c>
      <c r="C917">
        <v>95510</v>
      </c>
      <c r="D917">
        <v>1.8856649762118489E-2</v>
      </c>
      <c r="E917">
        <v>-99</v>
      </c>
      <c r="F917" t="s">
        <v>1279</v>
      </c>
      <c r="G917" t="s">
        <v>1279</v>
      </c>
      <c r="I917">
        <v>95510</v>
      </c>
      <c r="J917">
        <v>1.0373872818691166</v>
      </c>
      <c r="K917">
        <v>3198</v>
      </c>
    </row>
    <row r="918" spans="1:11" x14ac:dyDescent="0.25">
      <c r="A918">
        <v>202250</v>
      </c>
      <c r="B918">
        <v>600</v>
      </c>
      <c r="C918">
        <v>95510</v>
      </c>
      <c r="D918">
        <v>0.29509852708360823</v>
      </c>
      <c r="E918">
        <v>-99</v>
      </c>
      <c r="F918" t="s">
        <v>1279</v>
      </c>
      <c r="G918" t="s">
        <v>1279</v>
      </c>
      <c r="I918">
        <v>95510</v>
      </c>
      <c r="J918">
        <v>0.6103132003850813</v>
      </c>
      <c r="K918">
        <v>3199</v>
      </c>
    </row>
    <row r="919" spans="1:11" x14ac:dyDescent="0.25">
      <c r="A919">
        <v>202251</v>
      </c>
      <c r="B919">
        <v>3217</v>
      </c>
      <c r="C919">
        <v>95510</v>
      </c>
      <c r="D919">
        <v>3.3698043462766598E-3</v>
      </c>
      <c r="E919">
        <v>-99</v>
      </c>
      <c r="F919" t="s">
        <v>1279</v>
      </c>
      <c r="G919" t="s">
        <v>1279</v>
      </c>
      <c r="I919">
        <v>95510</v>
      </c>
      <c r="J919">
        <v>5.1231317654929075E-2</v>
      </c>
      <c r="K919">
        <v>3200</v>
      </c>
    </row>
    <row r="920" spans="1:11" x14ac:dyDescent="0.25">
      <c r="A920">
        <v>202252</v>
      </c>
      <c r="B920">
        <v>3218</v>
      </c>
      <c r="C920">
        <v>95510</v>
      </c>
      <c r="D920">
        <v>9.937800831450079E-3</v>
      </c>
      <c r="E920">
        <v>-99</v>
      </c>
      <c r="F920" t="s">
        <v>1279</v>
      </c>
      <c r="G920" t="s">
        <v>1279</v>
      </c>
      <c r="I920">
        <v>95510</v>
      </c>
      <c r="J920">
        <v>0.35844352827723508</v>
      </c>
      <c r="K920">
        <v>3201</v>
      </c>
    </row>
    <row r="921" spans="1:11" x14ac:dyDescent="0.25">
      <c r="A921">
        <v>202253</v>
      </c>
      <c r="B921">
        <v>3219</v>
      </c>
      <c r="C921">
        <v>95510</v>
      </c>
      <c r="D921">
        <v>0.10271078513704129</v>
      </c>
      <c r="E921">
        <v>-99</v>
      </c>
      <c r="F921" t="s">
        <v>1279</v>
      </c>
      <c r="G921" t="s">
        <v>1279</v>
      </c>
      <c r="I921">
        <v>95510</v>
      </c>
      <c r="J921">
        <v>0.17165804234120308</v>
      </c>
      <c r="K921">
        <v>3202</v>
      </c>
    </row>
    <row r="922" spans="1:11" x14ac:dyDescent="0.25">
      <c r="A922">
        <v>202254</v>
      </c>
      <c r="B922">
        <v>3220</v>
      </c>
      <c r="C922">
        <v>95510</v>
      </c>
      <c r="D922">
        <v>0.34812704166845937</v>
      </c>
      <c r="E922">
        <v>-99</v>
      </c>
      <c r="F922" t="s">
        <v>1279</v>
      </c>
      <c r="G922" t="s">
        <v>1279</v>
      </c>
      <c r="I922">
        <v>95510</v>
      </c>
      <c r="J922">
        <v>0.79460890463261769</v>
      </c>
      <c r="K922">
        <v>3203</v>
      </c>
    </row>
    <row r="923" spans="1:11" x14ac:dyDescent="0.25">
      <c r="A923">
        <v>202255</v>
      </c>
      <c r="B923">
        <v>3221</v>
      </c>
      <c r="C923">
        <v>95510</v>
      </c>
      <c r="D923">
        <v>1.6067808794408753E-3</v>
      </c>
      <c r="E923">
        <v>-99</v>
      </c>
      <c r="F923" t="s">
        <v>1279</v>
      </c>
      <c r="G923" t="s">
        <v>1279</v>
      </c>
      <c r="I923">
        <v>95510</v>
      </c>
      <c r="J923">
        <v>1.3651482383391718</v>
      </c>
      <c r="K923">
        <v>3204</v>
      </c>
    </row>
    <row r="924" spans="1:11" x14ac:dyDescent="0.25">
      <c r="A924">
        <v>202256</v>
      </c>
      <c r="B924">
        <v>3222</v>
      </c>
      <c r="C924">
        <v>95510</v>
      </c>
      <c r="D924">
        <v>4.8022721633787201E-3</v>
      </c>
      <c r="E924">
        <v>-99</v>
      </c>
      <c r="F924" t="s">
        <v>1279</v>
      </c>
      <c r="G924" t="s">
        <v>1279</v>
      </c>
      <c r="I924">
        <v>95510</v>
      </c>
      <c r="J924">
        <v>1.3907455570113329E-2</v>
      </c>
      <c r="K924">
        <v>3205</v>
      </c>
    </row>
    <row r="925" spans="1:11" x14ac:dyDescent="0.25">
      <c r="A925">
        <v>202257</v>
      </c>
      <c r="B925">
        <v>3223</v>
      </c>
      <c r="C925">
        <v>95510</v>
      </c>
      <c r="D925">
        <v>4.9634080592993818E-2</v>
      </c>
      <c r="E925">
        <v>-99</v>
      </c>
      <c r="F925" t="s">
        <v>1279</v>
      </c>
      <c r="G925" t="s">
        <v>1279</v>
      </c>
      <c r="I925">
        <v>95510</v>
      </c>
      <c r="J925">
        <v>0.14636721362136601</v>
      </c>
      <c r="K925">
        <v>3206</v>
      </c>
    </row>
    <row r="926" spans="1:11" x14ac:dyDescent="0.25">
      <c r="A926">
        <v>202258</v>
      </c>
      <c r="B926">
        <v>3224</v>
      </c>
      <c r="C926">
        <v>95510</v>
      </c>
      <c r="D926">
        <v>0.50424931139417595</v>
      </c>
      <c r="E926">
        <v>-99</v>
      </c>
      <c r="F926" t="s">
        <v>1279</v>
      </c>
      <c r="G926" t="s">
        <v>1279</v>
      </c>
      <c r="I926">
        <v>95510</v>
      </c>
      <c r="J926">
        <v>2.553697319313555E-2</v>
      </c>
      <c r="K926">
        <v>3207</v>
      </c>
    </row>
    <row r="927" spans="1:11" x14ac:dyDescent="0.25">
      <c r="A927">
        <v>202259</v>
      </c>
      <c r="B927">
        <v>3225</v>
      </c>
      <c r="C927">
        <v>95510</v>
      </c>
      <c r="D927">
        <v>0.19311382249858203</v>
      </c>
      <c r="E927">
        <v>-99</v>
      </c>
      <c r="F927" t="s">
        <v>1279</v>
      </c>
      <c r="G927" t="s">
        <v>1279</v>
      </c>
      <c r="I927">
        <v>95510</v>
      </c>
      <c r="J927">
        <v>0.2468271541673083</v>
      </c>
      <c r="K927">
        <v>3208</v>
      </c>
    </row>
    <row r="928" spans="1:11" x14ac:dyDescent="0.25">
      <c r="A928">
        <v>202260</v>
      </c>
      <c r="B928">
        <v>2253</v>
      </c>
      <c r="C928">
        <v>95510</v>
      </c>
      <c r="D928">
        <v>3.7300547270722031E-2</v>
      </c>
      <c r="E928">
        <v>-99</v>
      </c>
      <c r="F928" t="s">
        <v>1279</v>
      </c>
      <c r="G928" t="s">
        <v>1279</v>
      </c>
      <c r="I928">
        <v>95510</v>
      </c>
      <c r="J928">
        <v>9.9326439899265984E-2</v>
      </c>
      <c r="K928">
        <v>3209</v>
      </c>
    </row>
    <row r="929" spans="1:11" x14ac:dyDescent="0.25">
      <c r="A929">
        <v>202261</v>
      </c>
      <c r="B929">
        <v>1652</v>
      </c>
      <c r="C929">
        <v>95510</v>
      </c>
      <c r="D929">
        <v>3.035044931129428E-2</v>
      </c>
      <c r="E929">
        <v>-99</v>
      </c>
      <c r="F929" t="s">
        <v>1279</v>
      </c>
      <c r="G929" t="s">
        <v>1279</v>
      </c>
      <c r="I929">
        <v>95510</v>
      </c>
      <c r="J929">
        <v>4.5880502827536761E-3</v>
      </c>
      <c r="K929">
        <v>3210</v>
      </c>
    </row>
    <row r="930" spans="1:11" x14ac:dyDescent="0.25">
      <c r="A930">
        <v>202262</v>
      </c>
      <c r="B930">
        <v>390</v>
      </c>
      <c r="C930">
        <v>95510</v>
      </c>
      <c r="D930">
        <v>3.6632011740325974E-3</v>
      </c>
      <c r="E930">
        <v>-99</v>
      </c>
      <c r="F930" t="s">
        <v>1279</v>
      </c>
      <c r="G930" t="s">
        <v>1279</v>
      </c>
      <c r="I930">
        <v>95510</v>
      </c>
      <c r="J930">
        <v>0.13961936684276771</v>
      </c>
      <c r="K930">
        <v>3211</v>
      </c>
    </row>
    <row r="931" spans="1:11" x14ac:dyDescent="0.25">
      <c r="A931">
        <v>202263</v>
      </c>
      <c r="B931">
        <v>485</v>
      </c>
      <c r="C931">
        <v>95510</v>
      </c>
      <c r="D931">
        <v>1.6914786441613663E-2</v>
      </c>
      <c r="E931">
        <v>-99</v>
      </c>
      <c r="F931" t="s">
        <v>1279</v>
      </c>
      <c r="G931" t="s">
        <v>1279</v>
      </c>
      <c r="I931">
        <v>95510</v>
      </c>
      <c r="J931">
        <v>6.7573753337331718E-2</v>
      </c>
      <c r="K931">
        <v>3212</v>
      </c>
    </row>
    <row r="932" spans="1:11" x14ac:dyDescent="0.25">
      <c r="A932">
        <v>202264</v>
      </c>
      <c r="B932">
        <v>25</v>
      </c>
      <c r="C932">
        <v>95510</v>
      </c>
      <c r="D932">
        <v>5.4972896607712582E-2</v>
      </c>
      <c r="E932">
        <v>-99</v>
      </c>
      <c r="F932" t="s">
        <v>1279</v>
      </c>
      <c r="G932" t="s">
        <v>1279</v>
      </c>
      <c r="I932">
        <v>95510</v>
      </c>
      <c r="J932">
        <v>7.7333415070541785E-4</v>
      </c>
      <c r="K932">
        <v>3213</v>
      </c>
    </row>
    <row r="933" spans="1:11" x14ac:dyDescent="0.25">
      <c r="A933">
        <v>202265</v>
      </c>
      <c r="B933">
        <v>23</v>
      </c>
      <c r="C933">
        <v>95510</v>
      </c>
      <c r="D933">
        <v>2.8588336962790638E-2</v>
      </c>
      <c r="E933">
        <v>-99</v>
      </c>
      <c r="F933" t="s">
        <v>1279</v>
      </c>
      <c r="G933" t="s">
        <v>1279</v>
      </c>
      <c r="I933">
        <v>95510</v>
      </c>
      <c r="J933">
        <v>2.2349426545197055E-3</v>
      </c>
      <c r="K933">
        <v>3214</v>
      </c>
    </row>
    <row r="934" spans="1:11" x14ac:dyDescent="0.25">
      <c r="A934">
        <v>202266</v>
      </c>
      <c r="B934">
        <v>1045</v>
      </c>
      <c r="C934">
        <v>95510</v>
      </c>
      <c r="D934">
        <v>0.61372193939508524</v>
      </c>
      <c r="E934">
        <v>-99</v>
      </c>
      <c r="F934" t="s">
        <v>1279</v>
      </c>
      <c r="G934" t="s">
        <v>1279</v>
      </c>
      <c r="I934">
        <v>95510</v>
      </c>
      <c r="J934">
        <v>2.3197495613719976E-2</v>
      </c>
      <c r="K934">
        <v>3215</v>
      </c>
    </row>
    <row r="935" spans="1:11" x14ac:dyDescent="0.25">
      <c r="A935">
        <v>202267</v>
      </c>
      <c r="B935">
        <v>80</v>
      </c>
      <c r="C935">
        <v>95510</v>
      </c>
      <c r="D935">
        <v>2.5783704653007014E-2</v>
      </c>
      <c r="E935">
        <v>-99</v>
      </c>
      <c r="F935" t="s">
        <v>1279</v>
      </c>
      <c r="G935" t="s">
        <v>1279</v>
      </c>
      <c r="I935">
        <v>95510</v>
      </c>
      <c r="J935">
        <v>2.6202857227086842E-2</v>
      </c>
      <c r="K935">
        <v>3216</v>
      </c>
    </row>
    <row r="936" spans="1:11" x14ac:dyDescent="0.25">
      <c r="A936">
        <v>202268</v>
      </c>
      <c r="B936">
        <v>89</v>
      </c>
      <c r="C936">
        <v>95510</v>
      </c>
      <c r="D936">
        <v>4.9557100347610045E-2</v>
      </c>
      <c r="E936">
        <v>-99</v>
      </c>
      <c r="F936" t="s">
        <v>1279</v>
      </c>
      <c r="G936" t="s">
        <v>1279</v>
      </c>
      <c r="I936">
        <v>95510</v>
      </c>
      <c r="J936">
        <v>3.3698043462766598E-3</v>
      </c>
      <c r="K936">
        <v>3217</v>
      </c>
    </row>
    <row r="937" spans="1:11" x14ac:dyDescent="0.25">
      <c r="A937">
        <v>202269</v>
      </c>
      <c r="B937">
        <v>94</v>
      </c>
      <c r="C937">
        <v>95510</v>
      </c>
      <c r="D937">
        <v>2.5920274084893811E-2</v>
      </c>
      <c r="E937">
        <v>-99</v>
      </c>
      <c r="F937" t="s">
        <v>1279</v>
      </c>
      <c r="G937" t="s">
        <v>1279</v>
      </c>
      <c r="I937">
        <v>95510</v>
      </c>
      <c r="J937">
        <v>9.937800831450079E-3</v>
      </c>
      <c r="K937">
        <v>3218</v>
      </c>
    </row>
    <row r="938" spans="1:11" x14ac:dyDescent="0.25">
      <c r="A938">
        <v>202270</v>
      </c>
      <c r="B938">
        <v>609</v>
      </c>
      <c r="C938">
        <v>95510</v>
      </c>
      <c r="D938">
        <v>0.12357170810550488</v>
      </c>
      <c r="E938">
        <v>-99</v>
      </c>
      <c r="F938" t="s">
        <v>1279</v>
      </c>
      <c r="G938" t="s">
        <v>1279</v>
      </c>
      <c r="I938">
        <v>95510</v>
      </c>
      <c r="J938">
        <v>0.10271078513704129</v>
      </c>
      <c r="K938">
        <v>3219</v>
      </c>
    </row>
    <row r="939" spans="1:11" x14ac:dyDescent="0.25">
      <c r="A939">
        <v>202271</v>
      </c>
      <c r="B939">
        <v>1051</v>
      </c>
      <c r="C939">
        <v>95510</v>
      </c>
      <c r="D939">
        <v>0.57969350260679708</v>
      </c>
      <c r="E939">
        <v>-99</v>
      </c>
      <c r="F939" t="s">
        <v>1279</v>
      </c>
      <c r="G939" t="s">
        <v>1279</v>
      </c>
      <c r="I939">
        <v>95510</v>
      </c>
      <c r="J939">
        <v>0.34812704166845937</v>
      </c>
      <c r="K939">
        <v>3220</v>
      </c>
    </row>
    <row r="940" spans="1:11" x14ac:dyDescent="0.25">
      <c r="A940">
        <v>202272</v>
      </c>
      <c r="B940">
        <v>1049</v>
      </c>
      <c r="C940">
        <v>95510</v>
      </c>
      <c r="D940">
        <v>1.2617060782521334</v>
      </c>
      <c r="E940">
        <v>-99</v>
      </c>
      <c r="F940" t="s">
        <v>1279</v>
      </c>
      <c r="G940" t="s">
        <v>1279</v>
      </c>
      <c r="I940">
        <v>95510</v>
      </c>
      <c r="J940">
        <v>1.6067808794408753E-3</v>
      </c>
      <c r="K940">
        <v>3221</v>
      </c>
    </row>
    <row r="941" spans="1:11" x14ac:dyDescent="0.25">
      <c r="A941">
        <v>202273</v>
      </c>
      <c r="B941">
        <v>1043</v>
      </c>
      <c r="C941">
        <v>95510</v>
      </c>
      <c r="D941">
        <v>7.1306876430901056E-2</v>
      </c>
      <c r="E941">
        <v>-99</v>
      </c>
      <c r="F941" t="s">
        <v>1279</v>
      </c>
      <c r="G941" t="s">
        <v>1279</v>
      </c>
      <c r="I941">
        <v>95510</v>
      </c>
      <c r="J941">
        <v>4.8022721633787201E-3</v>
      </c>
      <c r="K941">
        <v>3222</v>
      </c>
    </row>
    <row r="942" spans="1:11" x14ac:dyDescent="0.25">
      <c r="A942">
        <v>202274</v>
      </c>
      <c r="B942">
        <v>655</v>
      </c>
      <c r="C942">
        <v>95510</v>
      </c>
      <c r="D942">
        <v>3.9114768472384182E-2</v>
      </c>
      <c r="E942">
        <v>-99</v>
      </c>
      <c r="F942" t="s">
        <v>1279</v>
      </c>
      <c r="G942" t="s">
        <v>1279</v>
      </c>
      <c r="I942">
        <v>95510</v>
      </c>
      <c r="J942">
        <v>4.9634080592993818E-2</v>
      </c>
      <c r="K942">
        <v>3223</v>
      </c>
    </row>
    <row r="943" spans="1:11" x14ac:dyDescent="0.25">
      <c r="A943">
        <v>202275</v>
      </c>
      <c r="B943">
        <v>302</v>
      </c>
      <c r="C943">
        <v>95510</v>
      </c>
      <c r="D943">
        <v>9.2384950129443711E-5</v>
      </c>
      <c r="E943">
        <v>-99</v>
      </c>
      <c r="F943" t="s">
        <v>1279</v>
      </c>
      <c r="G943" t="s">
        <v>1279</v>
      </c>
      <c r="I943">
        <v>95510</v>
      </c>
      <c r="J943">
        <v>0.50424931139417595</v>
      </c>
      <c r="K943">
        <v>3224</v>
      </c>
    </row>
    <row r="944" spans="1:11" x14ac:dyDescent="0.25">
      <c r="A944">
        <v>202276</v>
      </c>
      <c r="B944">
        <v>105</v>
      </c>
      <c r="C944">
        <v>95510</v>
      </c>
      <c r="D944">
        <v>1.0645655162829355E-2</v>
      </c>
      <c r="E944">
        <v>-99</v>
      </c>
      <c r="F944" t="s">
        <v>1279</v>
      </c>
      <c r="G944" t="s">
        <v>1279</v>
      </c>
      <c r="I944">
        <v>95510</v>
      </c>
      <c r="J944">
        <v>0.19311382249858203</v>
      </c>
      <c r="K944">
        <v>3225</v>
      </c>
    </row>
    <row r="945" spans="1:11" x14ac:dyDescent="0.25">
      <c r="A945">
        <v>202277</v>
      </c>
      <c r="B945">
        <v>611</v>
      </c>
      <c r="C945">
        <v>95510</v>
      </c>
      <c r="D945">
        <v>1.1087080114211473E-2</v>
      </c>
      <c r="E945">
        <v>-99</v>
      </c>
      <c r="F945" t="s">
        <v>1279</v>
      </c>
      <c r="G945" t="s">
        <v>1279</v>
      </c>
      <c r="I945">
        <v>95510</v>
      </c>
      <c r="J945">
        <v>0.22598023412244214</v>
      </c>
      <c r="K945">
        <v>3226</v>
      </c>
    </row>
    <row r="946" spans="1:11" x14ac:dyDescent="0.25">
      <c r="A946">
        <v>202278</v>
      </c>
      <c r="B946">
        <v>196</v>
      </c>
      <c r="C946">
        <v>95510</v>
      </c>
      <c r="D946">
        <v>4.6189248933840292E-2</v>
      </c>
      <c r="E946">
        <v>-99</v>
      </c>
      <c r="F946" t="s">
        <v>1279</v>
      </c>
      <c r="G946" t="s">
        <v>1279</v>
      </c>
      <c r="I946">
        <v>95510</v>
      </c>
      <c r="J946">
        <v>0.87158741320637312</v>
      </c>
      <c r="K946">
        <v>3227</v>
      </c>
    </row>
    <row r="947" spans="1:11" x14ac:dyDescent="0.25">
      <c r="A947">
        <v>202279</v>
      </c>
      <c r="B947">
        <v>620</v>
      </c>
      <c r="C947">
        <v>95510</v>
      </c>
      <c r="D947">
        <v>0.38798378378843612</v>
      </c>
      <c r="E947">
        <v>-99</v>
      </c>
      <c r="F947" t="s">
        <v>1279</v>
      </c>
      <c r="G947" t="s">
        <v>1279</v>
      </c>
      <c r="I947">
        <v>95510</v>
      </c>
      <c r="J947">
        <v>0.73501538688239332</v>
      </c>
      <c r="K947">
        <v>3228</v>
      </c>
    </row>
    <row r="948" spans="1:11" x14ac:dyDescent="0.25">
      <c r="A948">
        <v>202280</v>
      </c>
      <c r="B948">
        <v>30</v>
      </c>
      <c r="C948">
        <v>95510</v>
      </c>
      <c r="D948">
        <v>9.9515020005962948E-2</v>
      </c>
      <c r="E948">
        <v>-99</v>
      </c>
      <c r="F948" t="s">
        <v>1279</v>
      </c>
      <c r="G948" t="s">
        <v>1279</v>
      </c>
      <c r="I948">
        <v>95510</v>
      </c>
      <c r="J948">
        <v>0.1248545172473418</v>
      </c>
      <c r="K948">
        <v>3229</v>
      </c>
    </row>
    <row r="949" spans="1:11" x14ac:dyDescent="0.25">
      <c r="A949">
        <v>202281</v>
      </c>
      <c r="B949">
        <v>514</v>
      </c>
      <c r="C949">
        <v>95510</v>
      </c>
      <c r="D949">
        <v>1.1783788649977501E-2</v>
      </c>
      <c r="E949">
        <v>-99</v>
      </c>
      <c r="F949" t="s">
        <v>1279</v>
      </c>
      <c r="G949" t="s">
        <v>1279</v>
      </c>
      <c r="I949">
        <v>95510</v>
      </c>
      <c r="J949">
        <v>0.78081682511030015</v>
      </c>
      <c r="K949">
        <v>3230</v>
      </c>
    </row>
    <row r="950" spans="1:11" x14ac:dyDescent="0.25">
      <c r="A950">
        <v>202282</v>
      </c>
      <c r="B950">
        <v>3226</v>
      </c>
      <c r="C950">
        <v>95510</v>
      </c>
      <c r="D950">
        <v>0.22598023412244214</v>
      </c>
      <c r="E950">
        <v>-99</v>
      </c>
      <c r="F950" t="s">
        <v>1279</v>
      </c>
      <c r="G950" t="s">
        <v>1279</v>
      </c>
      <c r="I950">
        <v>95510</v>
      </c>
      <c r="J950">
        <v>1.6994127702432595</v>
      </c>
      <c r="K950">
        <v>3231</v>
      </c>
    </row>
    <row r="951" spans="1:11" x14ac:dyDescent="0.25">
      <c r="A951">
        <v>202283</v>
      </c>
      <c r="B951">
        <v>3227</v>
      </c>
      <c r="C951">
        <v>95510</v>
      </c>
      <c r="D951">
        <v>0.87158741320637312</v>
      </c>
      <c r="E951">
        <v>-99</v>
      </c>
      <c r="F951" t="s">
        <v>1279</v>
      </c>
      <c r="G951" t="s">
        <v>1279</v>
      </c>
      <c r="I951">
        <v>95510</v>
      </c>
      <c r="J951">
        <v>0.82662382340259466</v>
      </c>
      <c r="K951">
        <v>3232</v>
      </c>
    </row>
    <row r="952" spans="1:11" x14ac:dyDescent="0.25">
      <c r="A952">
        <v>202284</v>
      </c>
      <c r="B952">
        <v>3228</v>
      </c>
      <c r="C952">
        <v>95510</v>
      </c>
      <c r="D952">
        <v>0.73501538688239332</v>
      </c>
      <c r="E952">
        <v>-99</v>
      </c>
      <c r="F952" t="s">
        <v>1279</v>
      </c>
      <c r="G952" t="s">
        <v>1279</v>
      </c>
      <c r="I952">
        <v>95510</v>
      </c>
      <c r="J952">
        <v>9.5913013815956627E-2</v>
      </c>
      <c r="K952">
        <v>3233</v>
      </c>
    </row>
    <row r="953" spans="1:11" x14ac:dyDescent="0.25">
      <c r="A953">
        <v>202285</v>
      </c>
      <c r="B953">
        <v>3229</v>
      </c>
      <c r="C953">
        <v>95510</v>
      </c>
      <c r="D953">
        <v>0.1248545172473418</v>
      </c>
      <c r="E953">
        <v>-99</v>
      </c>
      <c r="F953" t="s">
        <v>1279</v>
      </c>
      <c r="G953" t="s">
        <v>1279</v>
      </c>
      <c r="I953">
        <v>95510</v>
      </c>
      <c r="J953">
        <v>7.3976980572944984E-3</v>
      </c>
      <c r="K953">
        <v>3234</v>
      </c>
    </row>
    <row r="954" spans="1:11" x14ac:dyDescent="0.25">
      <c r="A954">
        <v>202286</v>
      </c>
      <c r="B954">
        <v>3230</v>
      </c>
      <c r="C954">
        <v>95510</v>
      </c>
      <c r="D954">
        <v>0.78081682511030015</v>
      </c>
      <c r="E954">
        <v>-99</v>
      </c>
      <c r="F954" t="s">
        <v>1279</v>
      </c>
      <c r="G954" t="s">
        <v>1279</v>
      </c>
      <c r="I954">
        <v>95510</v>
      </c>
      <c r="J954">
        <v>1.5677335599999999E-3</v>
      </c>
      <c r="K954" s="5">
        <v>587</v>
      </c>
    </row>
    <row r="955" spans="1:11" x14ac:dyDescent="0.25">
      <c r="A955">
        <v>202287</v>
      </c>
      <c r="B955">
        <v>3231</v>
      </c>
      <c r="C955">
        <v>95510</v>
      </c>
      <c r="D955">
        <v>1.6994127702432595</v>
      </c>
      <c r="E955">
        <v>-99</v>
      </c>
      <c r="F955" t="s">
        <v>1279</v>
      </c>
      <c r="G955" t="s">
        <v>1279</v>
      </c>
      <c r="I955">
        <v>95510</v>
      </c>
      <c r="J955">
        <v>7.526376E-5</v>
      </c>
      <c r="K955">
        <v>1927</v>
      </c>
    </row>
    <row r="956" spans="1:11" x14ac:dyDescent="0.25">
      <c r="A956">
        <v>202288</v>
      </c>
      <c r="B956">
        <v>3232</v>
      </c>
      <c r="C956">
        <v>95510</v>
      </c>
      <c r="D956">
        <v>0.82662382340259466</v>
      </c>
      <c r="E956">
        <v>-99</v>
      </c>
      <c r="F956" t="s">
        <v>1279</v>
      </c>
      <c r="G956" t="s">
        <v>1279</v>
      </c>
    </row>
    <row r="957" spans="1:11" x14ac:dyDescent="0.25">
      <c r="A957">
        <v>202289</v>
      </c>
      <c r="B957">
        <v>3233</v>
      </c>
      <c r="C957">
        <v>95510</v>
      </c>
      <c r="D957">
        <v>9.5913013815956627E-2</v>
      </c>
      <c r="E957">
        <v>-99</v>
      </c>
      <c r="F957" t="s">
        <v>1279</v>
      </c>
      <c r="G957" t="s">
        <v>1279</v>
      </c>
    </row>
    <row r="958" spans="1:11" x14ac:dyDescent="0.25">
      <c r="A958">
        <v>202290</v>
      </c>
      <c r="B958">
        <v>3234</v>
      </c>
      <c r="C958">
        <v>95510</v>
      </c>
      <c r="D958">
        <v>7.3976980572944984E-3</v>
      </c>
      <c r="E958">
        <v>-99</v>
      </c>
      <c r="F958" t="s">
        <v>1279</v>
      </c>
      <c r="G958" t="s">
        <v>1279</v>
      </c>
    </row>
    <row r="959" spans="1:11" x14ac:dyDescent="0.25">
      <c r="A959">
        <v>202291</v>
      </c>
      <c r="B959">
        <v>2006</v>
      </c>
      <c r="C959">
        <v>95510</v>
      </c>
      <c r="D959">
        <v>0.22429402900250028</v>
      </c>
      <c r="E959">
        <v>-99</v>
      </c>
      <c r="F959" t="s">
        <v>1279</v>
      </c>
      <c r="G959" t="s">
        <v>1279</v>
      </c>
    </row>
    <row r="960" spans="1:11" x14ac:dyDescent="0.25">
      <c r="A960">
        <v>202292</v>
      </c>
      <c r="B960">
        <v>325</v>
      </c>
      <c r="C960">
        <v>95510</v>
      </c>
      <c r="D960">
        <v>1.1736510648225285</v>
      </c>
      <c r="E960">
        <v>-99</v>
      </c>
      <c r="F960" t="s">
        <v>1279</v>
      </c>
      <c r="G960" t="s">
        <v>1279</v>
      </c>
    </row>
    <row r="961" spans="1:7" x14ac:dyDescent="0.25">
      <c r="A961">
        <v>202293</v>
      </c>
      <c r="B961">
        <v>2019</v>
      </c>
      <c r="C961">
        <v>95510</v>
      </c>
      <c r="D961">
        <v>0.90138685611995828</v>
      </c>
      <c r="E961">
        <v>-99</v>
      </c>
      <c r="F961" t="s">
        <v>1279</v>
      </c>
      <c r="G961" t="s">
        <v>1279</v>
      </c>
    </row>
    <row r="962" spans="1:7" x14ac:dyDescent="0.25">
      <c r="A962">
        <v>202294</v>
      </c>
      <c r="B962">
        <v>320</v>
      </c>
      <c r="C962">
        <v>95510</v>
      </c>
      <c r="D962">
        <v>1.34775939026286E-2</v>
      </c>
      <c r="E962">
        <v>-99</v>
      </c>
      <c r="F962" t="s">
        <v>1279</v>
      </c>
      <c r="G962" t="s">
        <v>1279</v>
      </c>
    </row>
    <row r="963" spans="1:7" x14ac:dyDescent="0.25">
      <c r="A963">
        <v>202295</v>
      </c>
      <c r="B963">
        <v>318</v>
      </c>
      <c r="C963">
        <v>95510</v>
      </c>
      <c r="D963">
        <v>7.500293569007066E-2</v>
      </c>
      <c r="E963">
        <v>-99</v>
      </c>
      <c r="F963" t="s">
        <v>1279</v>
      </c>
      <c r="G963" t="s">
        <v>1279</v>
      </c>
    </row>
    <row r="964" spans="1:7" x14ac:dyDescent="0.25">
      <c r="A964">
        <v>202296</v>
      </c>
      <c r="B964">
        <v>1994</v>
      </c>
      <c r="C964">
        <v>95510</v>
      </c>
      <c r="D964">
        <v>0.49082530341584291</v>
      </c>
      <c r="E964">
        <v>-99</v>
      </c>
      <c r="F964" t="s">
        <v>1279</v>
      </c>
      <c r="G964" t="s">
        <v>1279</v>
      </c>
    </row>
    <row r="965" spans="1:7" x14ac:dyDescent="0.25">
      <c r="A965">
        <v>202297</v>
      </c>
      <c r="B965">
        <v>1984</v>
      </c>
      <c r="C965">
        <v>95510</v>
      </c>
      <c r="D965">
        <v>9.6843119597334673E-2</v>
      </c>
      <c r="E965">
        <v>-99</v>
      </c>
      <c r="F965" t="s">
        <v>1279</v>
      </c>
      <c r="G965" t="s">
        <v>1279</v>
      </c>
    </row>
    <row r="966" spans="1:7" x14ac:dyDescent="0.25">
      <c r="A966">
        <v>202298</v>
      </c>
      <c r="B966">
        <v>326</v>
      </c>
      <c r="C966">
        <v>95510</v>
      </c>
      <c r="D966">
        <v>4.6050738634410661E-6</v>
      </c>
      <c r="E966">
        <v>-99</v>
      </c>
      <c r="F966" t="s">
        <v>1279</v>
      </c>
      <c r="G966" t="s">
        <v>1279</v>
      </c>
    </row>
    <row r="967" spans="1:7" x14ac:dyDescent="0.25">
      <c r="A967">
        <v>202299</v>
      </c>
      <c r="B967">
        <v>2758</v>
      </c>
      <c r="C967">
        <v>95511</v>
      </c>
      <c r="D967">
        <v>3.1724999999999999E-5</v>
      </c>
      <c r="E967">
        <v>-99</v>
      </c>
      <c r="F967" t="s">
        <v>1279</v>
      </c>
      <c r="G967" t="s">
        <v>1279</v>
      </c>
    </row>
    <row r="968" spans="1:7" x14ac:dyDescent="0.25">
      <c r="A968">
        <v>202300</v>
      </c>
      <c r="B968">
        <v>671</v>
      </c>
      <c r="C968">
        <v>95511</v>
      </c>
      <c r="D968">
        <v>5.3126002899999998</v>
      </c>
      <c r="E968">
        <v>-99</v>
      </c>
      <c r="F968" t="s">
        <v>1279</v>
      </c>
      <c r="G968" t="s">
        <v>1279</v>
      </c>
    </row>
    <row r="969" spans="1:7" x14ac:dyDescent="0.25">
      <c r="A969">
        <v>202301</v>
      </c>
      <c r="B969">
        <v>592</v>
      </c>
      <c r="C969">
        <v>95511</v>
      </c>
      <c r="D969">
        <v>4.2521568519999997</v>
      </c>
      <c r="E969">
        <v>-99</v>
      </c>
      <c r="F969" t="s">
        <v>1279</v>
      </c>
      <c r="G969" t="s">
        <v>1279</v>
      </c>
    </row>
    <row r="970" spans="1:7" x14ac:dyDescent="0.25">
      <c r="A970">
        <v>202302</v>
      </c>
      <c r="B970">
        <v>491</v>
      </c>
      <c r="C970">
        <v>95511</v>
      </c>
      <c r="D970">
        <v>5.6448662379999996</v>
      </c>
      <c r="E970">
        <v>-99</v>
      </c>
      <c r="F970" t="s">
        <v>1279</v>
      </c>
      <c r="G970" t="s">
        <v>1279</v>
      </c>
    </row>
    <row r="971" spans="1:7" x14ac:dyDescent="0.25">
      <c r="A971">
        <v>202303</v>
      </c>
      <c r="B971">
        <v>600</v>
      </c>
      <c r="C971">
        <v>95511</v>
      </c>
      <c r="D971">
        <v>1.5565999999999996E-5</v>
      </c>
      <c r="E971">
        <v>-99</v>
      </c>
      <c r="F971" t="s">
        <v>1279</v>
      </c>
      <c r="G971" t="s">
        <v>1279</v>
      </c>
    </row>
    <row r="972" spans="1:7" x14ac:dyDescent="0.25">
      <c r="A972">
        <v>202304</v>
      </c>
      <c r="B972">
        <v>387</v>
      </c>
      <c r="C972">
        <v>95511</v>
      </c>
      <c r="D972">
        <v>0.33592089100000005</v>
      </c>
      <c r="E972">
        <v>-99</v>
      </c>
      <c r="F972" t="s">
        <v>1279</v>
      </c>
      <c r="G972" t="s">
        <v>1279</v>
      </c>
    </row>
    <row r="973" spans="1:7" x14ac:dyDescent="0.25">
      <c r="A973">
        <v>202305</v>
      </c>
      <c r="B973">
        <v>531</v>
      </c>
      <c r="C973">
        <v>95511</v>
      </c>
      <c r="D973">
        <v>1.9269481999999998E-2</v>
      </c>
      <c r="E973">
        <v>-99</v>
      </c>
      <c r="F973" t="s">
        <v>1279</v>
      </c>
      <c r="G973" t="s">
        <v>1279</v>
      </c>
    </row>
    <row r="974" spans="1:7" x14ac:dyDescent="0.25">
      <c r="A974">
        <v>202306</v>
      </c>
      <c r="B974">
        <v>442</v>
      </c>
      <c r="C974">
        <v>95511</v>
      </c>
      <c r="D974">
        <v>42.050894087999993</v>
      </c>
      <c r="E974">
        <v>-99</v>
      </c>
      <c r="F974" t="s">
        <v>1279</v>
      </c>
      <c r="G974" t="s">
        <v>1279</v>
      </c>
    </row>
    <row r="975" spans="1:7" x14ac:dyDescent="0.25">
      <c r="A975">
        <v>202307</v>
      </c>
      <c r="B975">
        <v>607</v>
      </c>
      <c r="C975">
        <v>95511</v>
      </c>
      <c r="D975">
        <v>1.4175720000000003E-2</v>
      </c>
      <c r="E975">
        <v>-99</v>
      </c>
      <c r="F975" t="s">
        <v>1279</v>
      </c>
      <c r="G975" t="s">
        <v>1279</v>
      </c>
    </row>
    <row r="976" spans="1:7" x14ac:dyDescent="0.25">
      <c r="A976">
        <v>202308</v>
      </c>
      <c r="B976">
        <v>513</v>
      </c>
      <c r="C976">
        <v>95511</v>
      </c>
      <c r="D976">
        <v>5.9438577949999996</v>
      </c>
      <c r="E976">
        <v>-99</v>
      </c>
      <c r="F976" t="s">
        <v>1279</v>
      </c>
      <c r="G976" t="s">
        <v>1279</v>
      </c>
    </row>
    <row r="977" spans="1:7" x14ac:dyDescent="0.25">
      <c r="A977">
        <v>202309</v>
      </c>
      <c r="B977">
        <v>595</v>
      </c>
      <c r="C977">
        <v>95511</v>
      </c>
      <c r="D977">
        <v>2.5087579999999998E-3</v>
      </c>
      <c r="E977">
        <v>-99</v>
      </c>
      <c r="F977" t="s">
        <v>1279</v>
      </c>
      <c r="G977" t="s">
        <v>1279</v>
      </c>
    </row>
    <row r="978" spans="1:7" x14ac:dyDescent="0.25">
      <c r="A978">
        <v>202310</v>
      </c>
      <c r="B978">
        <v>706</v>
      </c>
      <c r="C978">
        <v>95511</v>
      </c>
      <c r="D978">
        <v>3.2359412999999997E-2</v>
      </c>
      <c r="E978">
        <v>-99</v>
      </c>
      <c r="F978" t="s">
        <v>1279</v>
      </c>
      <c r="G978" t="s">
        <v>1279</v>
      </c>
    </row>
    <row r="979" spans="1:7" x14ac:dyDescent="0.25">
      <c r="A979">
        <v>202311</v>
      </c>
      <c r="B979">
        <v>682</v>
      </c>
      <c r="C979">
        <v>95511</v>
      </c>
      <c r="D979">
        <v>0.24531719000000005</v>
      </c>
      <c r="E979">
        <v>-99</v>
      </c>
      <c r="F979" t="s">
        <v>1279</v>
      </c>
      <c r="G979" t="s">
        <v>1279</v>
      </c>
    </row>
    <row r="980" spans="1:7" x14ac:dyDescent="0.25">
      <c r="A980">
        <v>202312</v>
      </c>
      <c r="B980">
        <v>395</v>
      </c>
      <c r="C980">
        <v>95511</v>
      </c>
      <c r="D980">
        <v>1.5363747999999998E-2</v>
      </c>
      <c r="E980">
        <v>-99</v>
      </c>
      <c r="F980" t="s">
        <v>1279</v>
      </c>
      <c r="G980" t="s">
        <v>1279</v>
      </c>
    </row>
    <row r="981" spans="1:7" x14ac:dyDescent="0.25">
      <c r="A981">
        <v>202313</v>
      </c>
      <c r="B981">
        <v>680</v>
      </c>
      <c r="C981">
        <v>95511</v>
      </c>
      <c r="D981">
        <v>2.1736183349999996</v>
      </c>
      <c r="E981">
        <v>-99</v>
      </c>
      <c r="F981" t="s">
        <v>1279</v>
      </c>
      <c r="G981" t="s">
        <v>1279</v>
      </c>
    </row>
    <row r="982" spans="1:7" x14ac:dyDescent="0.25">
      <c r="A982">
        <v>202314</v>
      </c>
      <c r="B982">
        <v>455</v>
      </c>
      <c r="C982">
        <v>95511</v>
      </c>
      <c r="D982">
        <v>0.25729769400000002</v>
      </c>
      <c r="E982">
        <v>-99</v>
      </c>
      <c r="F982" t="s">
        <v>1279</v>
      </c>
      <c r="G982" t="s">
        <v>1279</v>
      </c>
    </row>
    <row r="983" spans="1:7" x14ac:dyDescent="0.25">
      <c r="A983">
        <v>202315</v>
      </c>
      <c r="B983">
        <v>482</v>
      </c>
      <c r="C983">
        <v>95511</v>
      </c>
      <c r="D983">
        <v>0.280207761</v>
      </c>
      <c r="E983">
        <v>-99</v>
      </c>
      <c r="F983" t="s">
        <v>1279</v>
      </c>
      <c r="G983" t="s">
        <v>1279</v>
      </c>
    </row>
    <row r="984" spans="1:7" x14ac:dyDescent="0.25">
      <c r="A984">
        <v>202316</v>
      </c>
      <c r="B984">
        <v>406</v>
      </c>
      <c r="C984">
        <v>95511</v>
      </c>
      <c r="D984">
        <v>8.2656899999999987E-4</v>
      </c>
      <c r="E984">
        <v>-99</v>
      </c>
      <c r="F984" t="s">
        <v>1279</v>
      </c>
      <c r="G984" t="s">
        <v>1279</v>
      </c>
    </row>
    <row r="985" spans="1:7" x14ac:dyDescent="0.25">
      <c r="A985">
        <v>202317</v>
      </c>
      <c r="B985">
        <v>432</v>
      </c>
      <c r="C985">
        <v>95511</v>
      </c>
      <c r="D985">
        <v>0.226641171</v>
      </c>
      <c r="E985">
        <v>-99</v>
      </c>
      <c r="F985" t="s">
        <v>1279</v>
      </c>
      <c r="G985" t="s">
        <v>1279</v>
      </c>
    </row>
    <row r="986" spans="1:7" x14ac:dyDescent="0.25">
      <c r="A986">
        <v>202318</v>
      </c>
      <c r="B986">
        <v>2261</v>
      </c>
      <c r="C986">
        <v>95511</v>
      </c>
      <c r="D986">
        <v>1.3157985999999997E-2</v>
      </c>
      <c r="E986">
        <v>-99</v>
      </c>
      <c r="F986" t="s">
        <v>1279</v>
      </c>
      <c r="G986" t="s">
        <v>1279</v>
      </c>
    </row>
    <row r="987" spans="1:7" x14ac:dyDescent="0.25">
      <c r="A987">
        <v>202319</v>
      </c>
      <c r="B987">
        <v>471</v>
      </c>
      <c r="C987">
        <v>95511</v>
      </c>
      <c r="D987">
        <v>9.3005999999999991E-4</v>
      </c>
      <c r="E987">
        <v>-99</v>
      </c>
      <c r="F987" t="s">
        <v>1279</v>
      </c>
      <c r="G987" t="s">
        <v>1279</v>
      </c>
    </row>
    <row r="988" spans="1:7" x14ac:dyDescent="0.25">
      <c r="A988">
        <v>202320</v>
      </c>
      <c r="B988">
        <v>707</v>
      </c>
      <c r="C988">
        <v>95511</v>
      </c>
      <c r="D988">
        <v>1.82642E-4</v>
      </c>
      <c r="E988">
        <v>-99</v>
      </c>
      <c r="F988" t="s">
        <v>1279</v>
      </c>
      <c r="G988" t="s">
        <v>1279</v>
      </c>
    </row>
    <row r="989" spans="1:7" x14ac:dyDescent="0.25">
      <c r="A989">
        <v>202321</v>
      </c>
      <c r="B989">
        <v>280</v>
      </c>
      <c r="C989">
        <v>95511</v>
      </c>
      <c r="D989">
        <v>6.5411805000000003E-2</v>
      </c>
      <c r="E989">
        <v>-99</v>
      </c>
      <c r="F989" t="s">
        <v>1279</v>
      </c>
      <c r="G989" t="s">
        <v>1279</v>
      </c>
    </row>
    <row r="990" spans="1:7" x14ac:dyDescent="0.25">
      <c r="A990">
        <v>202322</v>
      </c>
      <c r="B990">
        <v>2233</v>
      </c>
      <c r="C990">
        <v>95511</v>
      </c>
      <c r="D990">
        <v>1.8376999999999997E-5</v>
      </c>
      <c r="E990">
        <v>-99</v>
      </c>
      <c r="F990" t="s">
        <v>1279</v>
      </c>
      <c r="G990" t="s">
        <v>1279</v>
      </c>
    </row>
    <row r="991" spans="1:7" x14ac:dyDescent="0.25">
      <c r="A991">
        <v>202323</v>
      </c>
      <c r="B991">
        <v>440</v>
      </c>
      <c r="C991">
        <v>95511</v>
      </c>
      <c r="D991">
        <v>1.1068969999999999E-3</v>
      </c>
      <c r="E991">
        <v>-99</v>
      </c>
      <c r="F991" t="s">
        <v>1279</v>
      </c>
      <c r="G991" t="s">
        <v>1279</v>
      </c>
    </row>
    <row r="992" spans="1:7" x14ac:dyDescent="0.25">
      <c r="A992">
        <v>202324</v>
      </c>
      <c r="B992">
        <v>470</v>
      </c>
      <c r="C992">
        <v>95511</v>
      </c>
      <c r="D992">
        <v>0.18646833700000001</v>
      </c>
      <c r="E992">
        <v>-99</v>
      </c>
      <c r="F992" t="s">
        <v>1279</v>
      </c>
      <c r="G992" t="s">
        <v>1279</v>
      </c>
    </row>
    <row r="993" spans="1:7" x14ac:dyDescent="0.25">
      <c r="A993">
        <v>202325</v>
      </c>
      <c r="B993">
        <v>281</v>
      </c>
      <c r="C993">
        <v>95511</v>
      </c>
      <c r="D993">
        <v>0.59628624799999996</v>
      </c>
      <c r="E993">
        <v>-99</v>
      </c>
      <c r="F993" t="s">
        <v>1279</v>
      </c>
      <c r="G993" t="s">
        <v>1279</v>
      </c>
    </row>
    <row r="994" spans="1:7" x14ac:dyDescent="0.25">
      <c r="A994">
        <v>202326</v>
      </c>
      <c r="B994">
        <v>532</v>
      </c>
      <c r="C994">
        <v>95511</v>
      </c>
      <c r="D994">
        <v>0.14511474099999999</v>
      </c>
      <c r="E994">
        <v>-99</v>
      </c>
      <c r="F994" t="s">
        <v>1279</v>
      </c>
      <c r="G994" t="s">
        <v>1279</v>
      </c>
    </row>
    <row r="995" spans="1:7" x14ac:dyDescent="0.25">
      <c r="A995">
        <v>202327</v>
      </c>
      <c r="B995">
        <v>459</v>
      </c>
      <c r="C995">
        <v>95511</v>
      </c>
      <c r="D995">
        <v>2.1850000000000003E-6</v>
      </c>
      <c r="E995">
        <v>-99</v>
      </c>
      <c r="F995" t="s">
        <v>1279</v>
      </c>
      <c r="G995" t="s">
        <v>1279</v>
      </c>
    </row>
    <row r="996" spans="1:7" x14ac:dyDescent="0.25">
      <c r="A996">
        <v>202328</v>
      </c>
      <c r="B996">
        <v>439</v>
      </c>
      <c r="C996">
        <v>95511</v>
      </c>
      <c r="D996">
        <v>0.23075738100000001</v>
      </c>
      <c r="E996">
        <v>-99</v>
      </c>
      <c r="F996" t="s">
        <v>1279</v>
      </c>
      <c r="G996" t="s">
        <v>1279</v>
      </c>
    </row>
    <row r="997" spans="1:7" x14ac:dyDescent="0.25">
      <c r="A997">
        <v>202329</v>
      </c>
      <c r="B997">
        <v>402</v>
      </c>
      <c r="C997">
        <v>95511</v>
      </c>
      <c r="D997">
        <v>2.7358799999999996E-4</v>
      </c>
      <c r="E997">
        <v>-99</v>
      </c>
      <c r="F997" t="s">
        <v>1279</v>
      </c>
      <c r="G997" t="s">
        <v>1279</v>
      </c>
    </row>
    <row r="998" spans="1:7" x14ac:dyDescent="0.25">
      <c r="A998">
        <v>202330</v>
      </c>
      <c r="B998">
        <v>750</v>
      </c>
      <c r="C998">
        <v>95511</v>
      </c>
      <c r="D998">
        <v>0.26307425000000001</v>
      </c>
      <c r="E998">
        <v>-99</v>
      </c>
      <c r="F998" t="s">
        <v>1279</v>
      </c>
      <c r="G998" t="s">
        <v>1279</v>
      </c>
    </row>
    <row r="999" spans="1:7" x14ac:dyDescent="0.25">
      <c r="A999">
        <v>202331</v>
      </c>
      <c r="B999">
        <v>3063</v>
      </c>
      <c r="C999">
        <v>95511</v>
      </c>
      <c r="D999">
        <v>2.6678850000000005E-3</v>
      </c>
      <c r="E999">
        <v>-99</v>
      </c>
      <c r="F999" t="s">
        <v>1279</v>
      </c>
      <c r="G999" t="s">
        <v>1279</v>
      </c>
    </row>
    <row r="1000" spans="1:7" x14ac:dyDescent="0.25">
      <c r="A1000">
        <v>202332</v>
      </c>
      <c r="B1000">
        <v>3088</v>
      </c>
      <c r="C1000">
        <v>95511</v>
      </c>
      <c r="D1000">
        <v>9.4340399999999994E-3</v>
      </c>
      <c r="E1000">
        <v>-99</v>
      </c>
      <c r="F1000" t="s">
        <v>1279</v>
      </c>
      <c r="G1000" t="s">
        <v>1279</v>
      </c>
    </row>
    <row r="1001" spans="1:7" x14ac:dyDescent="0.25">
      <c r="A1001">
        <v>202333</v>
      </c>
      <c r="B1001">
        <v>2202</v>
      </c>
      <c r="C1001">
        <v>95511</v>
      </c>
      <c r="D1001">
        <v>0.76831327500000002</v>
      </c>
      <c r="E1001">
        <v>-99</v>
      </c>
      <c r="F1001" t="s">
        <v>1279</v>
      </c>
      <c r="G1001" t="s">
        <v>1279</v>
      </c>
    </row>
    <row r="1002" spans="1:7" x14ac:dyDescent="0.25">
      <c r="A1002">
        <v>202334</v>
      </c>
      <c r="B1002">
        <v>3096</v>
      </c>
      <c r="C1002">
        <v>95511</v>
      </c>
      <c r="D1002">
        <v>3.8044324000000004E-2</v>
      </c>
      <c r="E1002">
        <v>-99</v>
      </c>
      <c r="F1002" t="s">
        <v>1279</v>
      </c>
      <c r="G1002" t="s">
        <v>1279</v>
      </c>
    </row>
    <row r="1003" spans="1:7" x14ac:dyDescent="0.25">
      <c r="A1003">
        <v>202335</v>
      </c>
      <c r="B1003">
        <v>3107</v>
      </c>
      <c r="C1003">
        <v>95511</v>
      </c>
      <c r="D1003">
        <v>4.3525200000000001E-4</v>
      </c>
      <c r="E1003">
        <v>-99</v>
      </c>
      <c r="F1003" t="s">
        <v>1279</v>
      </c>
      <c r="G1003" t="s">
        <v>1279</v>
      </c>
    </row>
    <row r="1004" spans="1:7" x14ac:dyDescent="0.25">
      <c r="A1004">
        <v>202336</v>
      </c>
      <c r="B1004">
        <v>3130</v>
      </c>
      <c r="C1004">
        <v>95511</v>
      </c>
      <c r="D1004">
        <v>4.4999999999999996E-5</v>
      </c>
      <c r="E1004">
        <v>-99</v>
      </c>
      <c r="F1004" t="s">
        <v>1279</v>
      </c>
      <c r="G1004" t="s">
        <v>1279</v>
      </c>
    </row>
    <row r="1005" spans="1:7" x14ac:dyDescent="0.25">
      <c r="A1005">
        <v>202337</v>
      </c>
      <c r="B1005">
        <v>3133</v>
      </c>
      <c r="C1005">
        <v>95511</v>
      </c>
      <c r="D1005">
        <v>1.5029963E-2</v>
      </c>
      <c r="E1005">
        <v>-99</v>
      </c>
      <c r="F1005" t="s">
        <v>1279</v>
      </c>
      <c r="G1005" t="s">
        <v>1279</v>
      </c>
    </row>
    <row r="1006" spans="1:7" x14ac:dyDescent="0.25">
      <c r="A1006">
        <v>202338</v>
      </c>
      <c r="B1006">
        <v>3138</v>
      </c>
      <c r="C1006">
        <v>95511</v>
      </c>
      <c r="D1006">
        <v>2.0414920000000002E-3</v>
      </c>
      <c r="E1006">
        <v>-99</v>
      </c>
      <c r="F1006" t="s">
        <v>1279</v>
      </c>
      <c r="G1006" t="s">
        <v>1279</v>
      </c>
    </row>
    <row r="1007" spans="1:7" x14ac:dyDescent="0.25">
      <c r="A1007">
        <v>202339</v>
      </c>
      <c r="B1007">
        <v>3139</v>
      </c>
      <c r="C1007">
        <v>95511</v>
      </c>
      <c r="D1007">
        <v>3.7083399999999996E-3</v>
      </c>
      <c r="E1007">
        <v>-99</v>
      </c>
      <c r="F1007" t="s">
        <v>1279</v>
      </c>
      <c r="G1007" t="s">
        <v>1279</v>
      </c>
    </row>
    <row r="1008" spans="1:7" x14ac:dyDescent="0.25">
      <c r="A1008">
        <v>202340</v>
      </c>
      <c r="B1008">
        <v>3141</v>
      </c>
      <c r="C1008">
        <v>95511</v>
      </c>
      <c r="D1008">
        <v>3.76714E-4</v>
      </c>
      <c r="E1008">
        <v>-99</v>
      </c>
      <c r="F1008" t="s">
        <v>1279</v>
      </c>
      <c r="G1008" t="s">
        <v>1279</v>
      </c>
    </row>
    <row r="1009" spans="1:7" x14ac:dyDescent="0.25">
      <c r="A1009">
        <v>202341</v>
      </c>
      <c r="B1009">
        <v>3148</v>
      </c>
      <c r="C1009">
        <v>95511</v>
      </c>
      <c r="D1009">
        <v>1.209E-6</v>
      </c>
      <c r="E1009">
        <v>-99</v>
      </c>
      <c r="F1009" t="s">
        <v>1279</v>
      </c>
      <c r="G1009" t="s">
        <v>1279</v>
      </c>
    </row>
    <row r="1010" spans="1:7" x14ac:dyDescent="0.25">
      <c r="A1010">
        <v>202342</v>
      </c>
      <c r="B1010">
        <v>3076</v>
      </c>
      <c r="C1010">
        <v>95511</v>
      </c>
      <c r="D1010">
        <v>6.7073700000000003E-4</v>
      </c>
      <c r="E1010">
        <v>-99</v>
      </c>
      <c r="F1010" t="s">
        <v>1279</v>
      </c>
      <c r="G1010" t="s">
        <v>1279</v>
      </c>
    </row>
    <row r="1011" spans="1:7" x14ac:dyDescent="0.25">
      <c r="A1011">
        <v>202343</v>
      </c>
      <c r="B1011">
        <v>3151</v>
      </c>
      <c r="C1011">
        <v>95511</v>
      </c>
      <c r="D1011">
        <v>3.0541589999999999E-3</v>
      </c>
      <c r="E1011">
        <v>-99</v>
      </c>
      <c r="F1011" t="s">
        <v>1279</v>
      </c>
      <c r="G1011" t="s">
        <v>1279</v>
      </c>
    </row>
    <row r="1012" spans="1:7" x14ac:dyDescent="0.25">
      <c r="A1012">
        <v>202344</v>
      </c>
      <c r="B1012">
        <v>3154</v>
      </c>
      <c r="C1012">
        <v>95511</v>
      </c>
      <c r="D1012">
        <v>1.4703000000000001E-3</v>
      </c>
      <c r="E1012">
        <v>-99</v>
      </c>
      <c r="F1012" t="s">
        <v>1279</v>
      </c>
      <c r="G1012" t="s">
        <v>1279</v>
      </c>
    </row>
    <row r="1013" spans="1:7" x14ac:dyDescent="0.25">
      <c r="A1013">
        <v>202345</v>
      </c>
      <c r="B1013">
        <v>3161</v>
      </c>
      <c r="C1013">
        <v>95511</v>
      </c>
      <c r="D1013">
        <v>2.0856029999999998E-2</v>
      </c>
      <c r="E1013">
        <v>-99</v>
      </c>
      <c r="F1013" t="s">
        <v>1279</v>
      </c>
      <c r="G1013" t="s">
        <v>1279</v>
      </c>
    </row>
    <row r="1014" spans="1:7" x14ac:dyDescent="0.25">
      <c r="A1014">
        <v>202346</v>
      </c>
      <c r="B1014">
        <v>3175</v>
      </c>
      <c r="C1014">
        <v>95511</v>
      </c>
      <c r="D1014">
        <v>7.1620799999999997E-4</v>
      </c>
      <c r="E1014">
        <v>-99</v>
      </c>
      <c r="F1014" t="s">
        <v>1279</v>
      </c>
      <c r="G1014" t="s">
        <v>1279</v>
      </c>
    </row>
    <row r="1015" spans="1:7" x14ac:dyDescent="0.25">
      <c r="A1015">
        <v>202347</v>
      </c>
      <c r="B1015">
        <v>3180</v>
      </c>
      <c r="C1015">
        <v>95511</v>
      </c>
      <c r="D1015">
        <v>4.0271009999999999E-3</v>
      </c>
      <c r="E1015">
        <v>-99</v>
      </c>
      <c r="F1015" t="s">
        <v>1279</v>
      </c>
      <c r="G1015" t="s">
        <v>1279</v>
      </c>
    </row>
    <row r="1016" spans="1:7" x14ac:dyDescent="0.25">
      <c r="A1016">
        <v>202348</v>
      </c>
      <c r="B1016">
        <v>507</v>
      </c>
      <c r="C1016">
        <v>95511</v>
      </c>
      <c r="D1016">
        <v>5.0401000000000005E-3</v>
      </c>
      <c r="E1016">
        <v>-99</v>
      </c>
      <c r="F1016" t="s">
        <v>1279</v>
      </c>
      <c r="G1016" t="s">
        <v>1279</v>
      </c>
    </row>
    <row r="1017" spans="1:7" x14ac:dyDescent="0.25">
      <c r="A1017">
        <v>202349</v>
      </c>
      <c r="B1017">
        <v>755</v>
      </c>
      <c r="C1017">
        <v>95511</v>
      </c>
      <c r="D1017">
        <v>3.4291140000000005E-3</v>
      </c>
      <c r="E1017">
        <v>-99</v>
      </c>
      <c r="F1017" t="s">
        <v>1279</v>
      </c>
      <c r="G1017" t="s">
        <v>1279</v>
      </c>
    </row>
    <row r="1018" spans="1:7" x14ac:dyDescent="0.25">
      <c r="A1018">
        <v>202350</v>
      </c>
      <c r="B1018">
        <v>25</v>
      </c>
      <c r="C1018">
        <v>95511</v>
      </c>
      <c r="D1018">
        <v>3.3195999999999999E-5</v>
      </c>
      <c r="E1018">
        <v>-99</v>
      </c>
      <c r="F1018" t="s">
        <v>1279</v>
      </c>
      <c r="G1018" t="s">
        <v>1279</v>
      </c>
    </row>
    <row r="1019" spans="1:7" x14ac:dyDescent="0.25">
      <c r="A1019">
        <v>202351</v>
      </c>
      <c r="B1019">
        <v>663</v>
      </c>
      <c r="C1019">
        <v>95511</v>
      </c>
      <c r="D1019">
        <v>1.7396970000000001E-3</v>
      </c>
      <c r="E1019">
        <v>-99</v>
      </c>
      <c r="F1019" t="s">
        <v>1279</v>
      </c>
      <c r="G1019" t="s">
        <v>1279</v>
      </c>
    </row>
    <row r="1020" spans="1:7" x14ac:dyDescent="0.25">
      <c r="A1020">
        <v>202352</v>
      </c>
      <c r="B1020">
        <v>647</v>
      </c>
      <c r="C1020">
        <v>95511</v>
      </c>
      <c r="D1020">
        <v>1.3526599999999999E-4</v>
      </c>
      <c r="E1020">
        <v>-99</v>
      </c>
      <c r="F1020" t="s">
        <v>1279</v>
      </c>
      <c r="G1020" t="s">
        <v>1279</v>
      </c>
    </row>
    <row r="1021" spans="1:7" x14ac:dyDescent="0.25">
      <c r="A1021">
        <v>202353</v>
      </c>
      <c r="B1021">
        <v>2355</v>
      </c>
      <c r="C1021">
        <v>95511</v>
      </c>
      <c r="D1021">
        <v>1.0925E-5</v>
      </c>
      <c r="E1021">
        <v>-99</v>
      </c>
      <c r="F1021" t="s">
        <v>1279</v>
      </c>
      <c r="G1021" t="s">
        <v>1279</v>
      </c>
    </row>
    <row r="1022" spans="1:7" x14ac:dyDescent="0.25">
      <c r="A1022">
        <v>202354</v>
      </c>
      <c r="B1022">
        <v>518</v>
      </c>
      <c r="C1022">
        <v>95511</v>
      </c>
      <c r="D1022">
        <v>3.2473787000000004E-2</v>
      </c>
      <c r="E1022">
        <v>-99</v>
      </c>
      <c r="F1022" t="s">
        <v>1279</v>
      </c>
      <c r="G1022" t="s">
        <v>1279</v>
      </c>
    </row>
    <row r="1023" spans="1:7" x14ac:dyDescent="0.25">
      <c r="A1023">
        <v>202355</v>
      </c>
      <c r="B1023">
        <v>417</v>
      </c>
      <c r="C1023">
        <v>95511</v>
      </c>
      <c r="D1023">
        <v>0.156515248</v>
      </c>
      <c r="E1023">
        <v>-99</v>
      </c>
      <c r="F1023" t="s">
        <v>1279</v>
      </c>
      <c r="G1023" t="s">
        <v>1279</v>
      </c>
    </row>
    <row r="1024" spans="1:7" x14ac:dyDescent="0.25">
      <c r="A1024">
        <v>202356</v>
      </c>
      <c r="B1024">
        <v>646</v>
      </c>
      <c r="C1024">
        <v>95511</v>
      </c>
      <c r="D1024">
        <v>2.1718900000000001E-4</v>
      </c>
      <c r="E1024">
        <v>-99</v>
      </c>
      <c r="F1024" t="s">
        <v>1279</v>
      </c>
      <c r="G1024" t="s">
        <v>1279</v>
      </c>
    </row>
    <row r="1025" spans="1:7" x14ac:dyDescent="0.25">
      <c r="A1025">
        <v>202357</v>
      </c>
      <c r="B1025">
        <v>392</v>
      </c>
      <c r="C1025">
        <v>95511</v>
      </c>
      <c r="D1025">
        <v>9.1602045999999993E-2</v>
      </c>
      <c r="E1025">
        <v>-99</v>
      </c>
      <c r="F1025" t="s">
        <v>1279</v>
      </c>
      <c r="G1025" t="s">
        <v>1279</v>
      </c>
    </row>
    <row r="1026" spans="1:7" x14ac:dyDescent="0.25">
      <c r="A1026">
        <v>202358</v>
      </c>
      <c r="B1026">
        <v>611</v>
      </c>
      <c r="C1026">
        <v>95511</v>
      </c>
      <c r="D1026">
        <v>2.1860387999999998E-2</v>
      </c>
      <c r="E1026">
        <v>-99</v>
      </c>
      <c r="F1026" t="s">
        <v>1279</v>
      </c>
      <c r="G1026" t="s">
        <v>1279</v>
      </c>
    </row>
    <row r="1027" spans="1:7" x14ac:dyDescent="0.25">
      <c r="A1027">
        <v>202359</v>
      </c>
      <c r="B1027">
        <v>310</v>
      </c>
      <c r="C1027">
        <v>95511</v>
      </c>
      <c r="D1027">
        <v>0.39213800200000004</v>
      </c>
      <c r="E1027">
        <v>-99</v>
      </c>
      <c r="F1027" t="s">
        <v>1279</v>
      </c>
      <c r="G1027" t="s">
        <v>1279</v>
      </c>
    </row>
    <row r="1028" spans="1:7" x14ac:dyDescent="0.25">
      <c r="A1028">
        <v>202360</v>
      </c>
      <c r="B1028">
        <v>1904</v>
      </c>
      <c r="C1028">
        <v>95511</v>
      </c>
      <c r="D1028">
        <v>2.3606740000000001E-3</v>
      </c>
      <c r="E1028">
        <v>-99</v>
      </c>
      <c r="F1028" t="s">
        <v>1279</v>
      </c>
      <c r="G1028" t="s">
        <v>1279</v>
      </c>
    </row>
    <row r="1029" spans="1:7" x14ac:dyDescent="0.25">
      <c r="A1029">
        <v>202361</v>
      </c>
      <c r="B1029">
        <v>167</v>
      </c>
      <c r="C1029">
        <v>95511</v>
      </c>
      <c r="D1029">
        <v>8.211984E-2</v>
      </c>
      <c r="E1029">
        <v>-99</v>
      </c>
      <c r="F1029" t="s">
        <v>1279</v>
      </c>
      <c r="G1029" t="s">
        <v>1279</v>
      </c>
    </row>
    <row r="1030" spans="1:7" x14ac:dyDescent="0.25">
      <c r="A1030">
        <v>202362</v>
      </c>
      <c r="B1030">
        <v>1891</v>
      </c>
      <c r="C1030">
        <v>95511</v>
      </c>
      <c r="D1030">
        <v>2.561453E-3</v>
      </c>
      <c r="E1030">
        <v>-99</v>
      </c>
      <c r="F1030" t="s">
        <v>1279</v>
      </c>
      <c r="G1030" t="s">
        <v>1279</v>
      </c>
    </row>
    <row r="1031" spans="1:7" x14ac:dyDescent="0.25">
      <c r="A1031">
        <v>202363</v>
      </c>
      <c r="B1031">
        <v>534</v>
      </c>
      <c r="C1031">
        <v>95511</v>
      </c>
      <c r="D1031">
        <v>4.3132799999999992E-3</v>
      </c>
      <c r="E1031">
        <v>-99</v>
      </c>
      <c r="F1031" t="s">
        <v>1279</v>
      </c>
      <c r="G1031" t="s">
        <v>1279</v>
      </c>
    </row>
    <row r="1032" spans="1:7" x14ac:dyDescent="0.25">
      <c r="A1032">
        <v>202364</v>
      </c>
      <c r="B1032">
        <v>77</v>
      </c>
      <c r="C1032">
        <v>95511</v>
      </c>
      <c r="D1032">
        <v>4.8070079999999998E-3</v>
      </c>
      <c r="E1032">
        <v>-99</v>
      </c>
      <c r="F1032" t="s">
        <v>1279</v>
      </c>
      <c r="G1032" t="s">
        <v>1279</v>
      </c>
    </row>
    <row r="1033" spans="1:7" x14ac:dyDescent="0.25">
      <c r="A1033">
        <v>202365</v>
      </c>
      <c r="B1033">
        <v>708</v>
      </c>
      <c r="C1033">
        <v>95511</v>
      </c>
      <c r="D1033">
        <v>4.6833269999999993E-3</v>
      </c>
      <c r="E1033">
        <v>-99</v>
      </c>
      <c r="F1033" t="s">
        <v>1279</v>
      </c>
      <c r="G1033" t="s">
        <v>1279</v>
      </c>
    </row>
    <row r="1034" spans="1:7" x14ac:dyDescent="0.25">
      <c r="A1034">
        <v>202366</v>
      </c>
      <c r="B1034">
        <v>386</v>
      </c>
      <c r="C1034">
        <v>95511</v>
      </c>
      <c r="D1034">
        <v>0.32646240599999998</v>
      </c>
      <c r="E1034">
        <v>-99</v>
      </c>
      <c r="F1034" t="s">
        <v>1279</v>
      </c>
      <c r="G1034" t="s">
        <v>1279</v>
      </c>
    </row>
    <row r="1035" spans="1:7" x14ac:dyDescent="0.25">
      <c r="A1035">
        <v>202367</v>
      </c>
      <c r="B1035">
        <v>85</v>
      </c>
      <c r="C1035">
        <v>95511</v>
      </c>
      <c r="D1035">
        <v>0.31485159700000004</v>
      </c>
      <c r="E1035">
        <v>-99</v>
      </c>
      <c r="F1035" t="s">
        <v>1279</v>
      </c>
      <c r="G1035" t="s">
        <v>1279</v>
      </c>
    </row>
    <row r="1036" spans="1:7" x14ac:dyDescent="0.25">
      <c r="A1036">
        <v>202368</v>
      </c>
      <c r="B1036">
        <v>527</v>
      </c>
      <c r="C1036">
        <v>95511</v>
      </c>
      <c r="D1036">
        <v>2.9295100000000001E-4</v>
      </c>
      <c r="E1036">
        <v>-99</v>
      </c>
      <c r="F1036" t="s">
        <v>1279</v>
      </c>
      <c r="G1036" t="s">
        <v>1279</v>
      </c>
    </row>
    <row r="1037" spans="1:7" x14ac:dyDescent="0.25">
      <c r="A1037">
        <v>202369</v>
      </c>
      <c r="B1037">
        <v>467</v>
      </c>
      <c r="C1037">
        <v>95511</v>
      </c>
      <c r="D1037">
        <v>1.0695271049999999</v>
      </c>
      <c r="E1037">
        <v>-99</v>
      </c>
      <c r="F1037" t="s">
        <v>1279</v>
      </c>
      <c r="G1037" t="s">
        <v>1279</v>
      </c>
    </row>
    <row r="1038" spans="1:7" x14ac:dyDescent="0.25">
      <c r="A1038">
        <v>202370</v>
      </c>
      <c r="B1038">
        <v>772</v>
      </c>
      <c r="C1038">
        <v>95511</v>
      </c>
      <c r="D1038">
        <v>1.9931999999999998E-4</v>
      </c>
      <c r="E1038">
        <v>-99</v>
      </c>
      <c r="F1038" t="s">
        <v>1279</v>
      </c>
      <c r="G1038" t="s">
        <v>1279</v>
      </c>
    </row>
    <row r="1039" spans="1:7" x14ac:dyDescent="0.25">
      <c r="A1039">
        <v>202371</v>
      </c>
      <c r="B1039">
        <v>773</v>
      </c>
      <c r="C1039">
        <v>95511</v>
      </c>
      <c r="D1039">
        <v>0.27736248300000005</v>
      </c>
      <c r="E1039">
        <v>-99</v>
      </c>
      <c r="F1039" t="s">
        <v>1279</v>
      </c>
      <c r="G1039" t="s">
        <v>1279</v>
      </c>
    </row>
    <row r="1040" spans="1:7" x14ac:dyDescent="0.25">
      <c r="A1040">
        <v>202372</v>
      </c>
      <c r="B1040">
        <v>287</v>
      </c>
      <c r="C1040">
        <v>95511</v>
      </c>
      <c r="D1040">
        <v>8.3384104999999986E-2</v>
      </c>
      <c r="E1040">
        <v>-99</v>
      </c>
      <c r="F1040" t="s">
        <v>1279</v>
      </c>
      <c r="G1040" t="s">
        <v>1279</v>
      </c>
    </row>
    <row r="1041" spans="1:7" x14ac:dyDescent="0.25">
      <c r="A1041">
        <v>202373</v>
      </c>
      <c r="B1041">
        <v>422</v>
      </c>
      <c r="C1041">
        <v>95511</v>
      </c>
      <c r="D1041">
        <v>2.7136980000000001E-3</v>
      </c>
      <c r="E1041">
        <v>-99</v>
      </c>
      <c r="F1041" t="s">
        <v>1279</v>
      </c>
      <c r="G1041" t="s">
        <v>1279</v>
      </c>
    </row>
    <row r="1042" spans="1:7" x14ac:dyDescent="0.25">
      <c r="A1042">
        <v>202374</v>
      </c>
      <c r="B1042">
        <v>478</v>
      </c>
      <c r="C1042">
        <v>95511</v>
      </c>
      <c r="D1042">
        <v>0.35373155200000006</v>
      </c>
      <c r="E1042">
        <v>-99</v>
      </c>
      <c r="F1042" t="s">
        <v>1279</v>
      </c>
      <c r="G1042" t="s">
        <v>1279</v>
      </c>
    </row>
    <row r="1043" spans="1:7" x14ac:dyDescent="0.25">
      <c r="A1043">
        <v>202375</v>
      </c>
      <c r="B1043">
        <v>469</v>
      </c>
      <c r="C1043">
        <v>95511</v>
      </c>
      <c r="D1043">
        <v>3.2747000000000003E-5</v>
      </c>
      <c r="E1043">
        <v>-99</v>
      </c>
      <c r="F1043" t="s">
        <v>1279</v>
      </c>
      <c r="G1043" t="s">
        <v>1279</v>
      </c>
    </row>
    <row r="1044" spans="1:7" x14ac:dyDescent="0.25">
      <c r="A1044">
        <v>202376</v>
      </c>
      <c r="B1044">
        <v>306</v>
      </c>
      <c r="C1044">
        <v>95511</v>
      </c>
      <c r="D1044">
        <v>3.0249599999999997E-3</v>
      </c>
      <c r="E1044">
        <v>-99</v>
      </c>
      <c r="F1044" t="s">
        <v>1279</v>
      </c>
      <c r="G1044" t="s">
        <v>1279</v>
      </c>
    </row>
    <row r="1045" spans="1:7" x14ac:dyDescent="0.25">
      <c r="A1045">
        <v>202377</v>
      </c>
      <c r="B1045">
        <v>589</v>
      </c>
      <c r="C1045">
        <v>95511</v>
      </c>
      <c r="D1045">
        <v>6.5547250000000008E-3</v>
      </c>
      <c r="E1045">
        <v>-99</v>
      </c>
      <c r="F1045" t="s">
        <v>1279</v>
      </c>
      <c r="G1045" t="s">
        <v>1279</v>
      </c>
    </row>
    <row r="1046" spans="1:7" x14ac:dyDescent="0.25">
      <c r="A1046">
        <v>202378</v>
      </c>
      <c r="B1046">
        <v>751</v>
      </c>
      <c r="C1046">
        <v>95511</v>
      </c>
      <c r="D1046">
        <v>6.2454069999999997E-3</v>
      </c>
      <c r="E1046">
        <v>-99</v>
      </c>
      <c r="F1046" t="s">
        <v>1279</v>
      </c>
      <c r="G1046" t="s">
        <v>1279</v>
      </c>
    </row>
    <row r="1047" spans="1:7" x14ac:dyDescent="0.25">
      <c r="A1047">
        <v>202379</v>
      </c>
      <c r="B1047">
        <v>169</v>
      </c>
      <c r="C1047">
        <v>95511</v>
      </c>
      <c r="D1047">
        <v>9.9499919999999995E-3</v>
      </c>
      <c r="E1047">
        <v>-99</v>
      </c>
      <c r="F1047" t="s">
        <v>1279</v>
      </c>
      <c r="G1047" t="s">
        <v>1279</v>
      </c>
    </row>
    <row r="1048" spans="1:7" x14ac:dyDescent="0.25">
      <c r="A1048">
        <v>202380</v>
      </c>
      <c r="B1048">
        <v>435</v>
      </c>
      <c r="C1048">
        <v>95511</v>
      </c>
      <c r="D1048">
        <v>2.8370039999999997E-3</v>
      </c>
      <c r="E1048">
        <v>-99</v>
      </c>
      <c r="F1048" t="s">
        <v>1279</v>
      </c>
      <c r="G1048" t="s">
        <v>1279</v>
      </c>
    </row>
    <row r="1049" spans="1:7" x14ac:dyDescent="0.25">
      <c r="A1049">
        <v>202381</v>
      </c>
      <c r="B1049">
        <v>776</v>
      </c>
      <c r="C1049">
        <v>95511</v>
      </c>
      <c r="D1049">
        <v>4.3525200000000001E-4</v>
      </c>
      <c r="E1049">
        <v>-99</v>
      </c>
      <c r="F1049" t="s">
        <v>1279</v>
      </c>
      <c r="G1049" t="s">
        <v>1279</v>
      </c>
    </row>
    <row r="1050" spans="1:7" x14ac:dyDescent="0.25">
      <c r="A1050">
        <v>202382</v>
      </c>
      <c r="B1050">
        <v>681</v>
      </c>
      <c r="C1050">
        <v>95511</v>
      </c>
      <c r="D1050">
        <v>0.41094510999999995</v>
      </c>
      <c r="E1050">
        <v>-99</v>
      </c>
      <c r="F1050" t="s">
        <v>1279</v>
      </c>
      <c r="G1050" t="s">
        <v>1279</v>
      </c>
    </row>
    <row r="1051" spans="1:7" x14ac:dyDescent="0.25">
      <c r="A1051">
        <v>202383</v>
      </c>
      <c r="B1051">
        <v>667</v>
      </c>
      <c r="C1051">
        <v>95511</v>
      </c>
      <c r="D1051">
        <v>0.38873509800000006</v>
      </c>
      <c r="E1051">
        <v>-99</v>
      </c>
      <c r="F1051" t="s">
        <v>1279</v>
      </c>
      <c r="G1051" t="s">
        <v>1279</v>
      </c>
    </row>
    <row r="1052" spans="1:7" x14ac:dyDescent="0.25">
      <c r="A1052">
        <v>202384</v>
      </c>
      <c r="B1052">
        <v>473</v>
      </c>
      <c r="C1052">
        <v>95511</v>
      </c>
      <c r="D1052">
        <v>1.0836946000000002E-2</v>
      </c>
      <c r="E1052">
        <v>-99</v>
      </c>
      <c r="F1052" t="s">
        <v>1279</v>
      </c>
      <c r="G1052" t="s">
        <v>1279</v>
      </c>
    </row>
    <row r="1053" spans="1:7" x14ac:dyDescent="0.25">
      <c r="A1053">
        <v>202385</v>
      </c>
      <c r="B1053">
        <v>484</v>
      </c>
      <c r="C1053">
        <v>95511</v>
      </c>
      <c r="D1053">
        <v>9.6267830999999998E-2</v>
      </c>
      <c r="E1053">
        <v>-99</v>
      </c>
      <c r="F1053" t="s">
        <v>1279</v>
      </c>
      <c r="G1053" t="s">
        <v>1279</v>
      </c>
    </row>
    <row r="1054" spans="1:7" x14ac:dyDescent="0.25">
      <c r="A1054">
        <v>202386</v>
      </c>
      <c r="B1054">
        <v>774</v>
      </c>
      <c r="C1054">
        <v>95511</v>
      </c>
      <c r="D1054">
        <v>3.0122299999999999E-4</v>
      </c>
      <c r="E1054">
        <v>-99</v>
      </c>
      <c r="F1054" t="s">
        <v>1279</v>
      </c>
      <c r="G1054" t="s">
        <v>1279</v>
      </c>
    </row>
    <row r="1055" spans="1:7" x14ac:dyDescent="0.25">
      <c r="A1055">
        <v>202387</v>
      </c>
      <c r="B1055">
        <v>3186</v>
      </c>
      <c r="C1055">
        <v>95511</v>
      </c>
      <c r="D1055">
        <v>2.262811E-3</v>
      </c>
      <c r="E1055">
        <v>-99</v>
      </c>
      <c r="F1055" t="s">
        <v>1279</v>
      </c>
      <c r="G1055" t="s">
        <v>1279</v>
      </c>
    </row>
    <row r="1056" spans="1:7" x14ac:dyDescent="0.25">
      <c r="A1056">
        <v>202388</v>
      </c>
      <c r="B1056">
        <v>3196</v>
      </c>
      <c r="C1056">
        <v>95511</v>
      </c>
      <c r="D1056">
        <v>4.7858731608260084E-4</v>
      </c>
      <c r="E1056">
        <v>-99</v>
      </c>
      <c r="F1056" t="s">
        <v>1279</v>
      </c>
      <c r="G1056" t="s">
        <v>1279</v>
      </c>
    </row>
    <row r="1057" spans="1:7" x14ac:dyDescent="0.25">
      <c r="A1057">
        <v>202389</v>
      </c>
      <c r="B1057">
        <v>3197</v>
      </c>
      <c r="C1057">
        <v>95511</v>
      </c>
      <c r="D1057">
        <v>1.4999752358304059</v>
      </c>
      <c r="E1057">
        <v>-99</v>
      </c>
      <c r="F1057" t="s">
        <v>1279</v>
      </c>
      <c r="G1057" t="s">
        <v>1279</v>
      </c>
    </row>
    <row r="1058" spans="1:7" x14ac:dyDescent="0.25">
      <c r="A1058">
        <v>202390</v>
      </c>
      <c r="B1058">
        <v>3198</v>
      </c>
      <c r="C1058">
        <v>95511</v>
      </c>
      <c r="D1058">
        <v>4.3672666104534237</v>
      </c>
      <c r="E1058">
        <v>-99</v>
      </c>
      <c r="F1058" t="s">
        <v>1279</v>
      </c>
      <c r="G1058" t="s">
        <v>1279</v>
      </c>
    </row>
    <row r="1059" spans="1:7" x14ac:dyDescent="0.25">
      <c r="A1059">
        <v>202391</v>
      </c>
      <c r="B1059">
        <v>1934</v>
      </c>
      <c r="C1059">
        <v>95511</v>
      </c>
      <c r="D1059">
        <v>2.083099484893304</v>
      </c>
      <c r="E1059">
        <v>-99</v>
      </c>
      <c r="F1059" t="s">
        <v>1279</v>
      </c>
      <c r="G1059" t="s">
        <v>1279</v>
      </c>
    </row>
    <row r="1060" spans="1:7" x14ac:dyDescent="0.25">
      <c r="A1060">
        <v>202392</v>
      </c>
      <c r="B1060">
        <v>1936</v>
      </c>
      <c r="C1060">
        <v>95511</v>
      </c>
      <c r="D1060">
        <v>7.5772834594396835E-2</v>
      </c>
      <c r="E1060">
        <v>-99</v>
      </c>
      <c r="F1060" t="s">
        <v>1279</v>
      </c>
      <c r="G1060" t="s">
        <v>1279</v>
      </c>
    </row>
    <row r="1061" spans="1:7" x14ac:dyDescent="0.25">
      <c r="A1061">
        <v>202393</v>
      </c>
      <c r="B1061">
        <v>1938</v>
      </c>
      <c r="C1061">
        <v>95511</v>
      </c>
      <c r="D1061">
        <v>0.5718814305132387</v>
      </c>
      <c r="E1061">
        <v>-99</v>
      </c>
      <c r="F1061" t="s">
        <v>1279</v>
      </c>
      <c r="G1061" t="s">
        <v>1279</v>
      </c>
    </row>
    <row r="1062" spans="1:7" x14ac:dyDescent="0.25">
      <c r="A1062">
        <v>202394</v>
      </c>
      <c r="B1062">
        <v>1939</v>
      </c>
      <c r="C1062">
        <v>95511</v>
      </c>
      <c r="D1062">
        <v>0.86316699331526281</v>
      </c>
      <c r="E1062">
        <v>-99</v>
      </c>
      <c r="F1062" t="s">
        <v>1279</v>
      </c>
      <c r="G1062" t="s">
        <v>1279</v>
      </c>
    </row>
    <row r="1063" spans="1:7" x14ac:dyDescent="0.25">
      <c r="A1063">
        <v>202395</v>
      </c>
      <c r="B1063">
        <v>3199</v>
      </c>
      <c r="C1063">
        <v>95511</v>
      </c>
      <c r="D1063">
        <v>0.48122762845665024</v>
      </c>
      <c r="E1063">
        <v>-99</v>
      </c>
      <c r="F1063" t="s">
        <v>1279</v>
      </c>
      <c r="G1063" t="s">
        <v>1279</v>
      </c>
    </row>
    <row r="1064" spans="1:7" x14ac:dyDescent="0.25">
      <c r="A1064">
        <v>202396</v>
      </c>
      <c r="B1064">
        <v>3200</v>
      </c>
      <c r="C1064">
        <v>95511</v>
      </c>
      <c r="D1064">
        <v>8.1506949397366002E-4</v>
      </c>
      <c r="E1064">
        <v>-99</v>
      </c>
      <c r="F1064" t="s">
        <v>1279</v>
      </c>
      <c r="G1064" t="s">
        <v>1279</v>
      </c>
    </row>
    <row r="1065" spans="1:7" x14ac:dyDescent="0.25">
      <c r="A1065">
        <v>202397</v>
      </c>
      <c r="B1065">
        <v>3201</v>
      </c>
      <c r="C1065">
        <v>95511</v>
      </c>
      <c r="D1065">
        <v>5.702765506616996E-3</v>
      </c>
      <c r="E1065">
        <v>-99</v>
      </c>
      <c r="F1065" t="s">
        <v>1279</v>
      </c>
      <c r="G1065" t="s">
        <v>1279</v>
      </c>
    </row>
    <row r="1066" spans="1:7" x14ac:dyDescent="0.25">
      <c r="A1066">
        <v>202398</v>
      </c>
      <c r="B1066">
        <v>3202</v>
      </c>
      <c r="C1066">
        <v>95511</v>
      </c>
      <c r="D1066">
        <v>2.7309479283969553E-3</v>
      </c>
      <c r="E1066">
        <v>-99</v>
      </c>
      <c r="F1066" t="s">
        <v>1279</v>
      </c>
      <c r="G1066" t="s">
        <v>1279</v>
      </c>
    </row>
    <row r="1067" spans="1:7" x14ac:dyDescent="0.25">
      <c r="A1067">
        <v>202399</v>
      </c>
      <c r="B1067">
        <v>3203</v>
      </c>
      <c r="C1067">
        <v>95511</v>
      </c>
      <c r="D1067">
        <v>9.3568594450953429E-4</v>
      </c>
      <c r="E1067">
        <v>-99</v>
      </c>
      <c r="F1067" t="s">
        <v>1279</v>
      </c>
      <c r="G1067" t="s">
        <v>1279</v>
      </c>
    </row>
    <row r="1068" spans="1:7" x14ac:dyDescent="0.25">
      <c r="A1068">
        <v>202400</v>
      </c>
      <c r="B1068">
        <v>3204</v>
      </c>
      <c r="C1068">
        <v>95511</v>
      </c>
      <c r="D1068">
        <v>1.6075213204742565E-3</v>
      </c>
      <c r="E1068">
        <v>-99</v>
      </c>
      <c r="F1068" t="s">
        <v>1279</v>
      </c>
      <c r="G1068" t="s">
        <v>1279</v>
      </c>
    </row>
    <row r="1069" spans="1:7" x14ac:dyDescent="0.25">
      <c r="A1069">
        <v>202401</v>
      </c>
      <c r="B1069">
        <v>449</v>
      </c>
      <c r="C1069">
        <v>95511</v>
      </c>
      <c r="D1069">
        <v>1.3742665314633658E-3</v>
      </c>
      <c r="E1069">
        <v>-99</v>
      </c>
      <c r="F1069" t="s">
        <v>1279</v>
      </c>
      <c r="G1069" t="s">
        <v>1279</v>
      </c>
    </row>
    <row r="1070" spans="1:7" x14ac:dyDescent="0.25">
      <c r="A1070">
        <v>202402</v>
      </c>
      <c r="B1070">
        <v>608</v>
      </c>
      <c r="C1070">
        <v>95511</v>
      </c>
      <c r="D1070">
        <v>3.7713071582112789E-2</v>
      </c>
      <c r="E1070">
        <v>-99</v>
      </c>
      <c r="F1070" t="s">
        <v>1279</v>
      </c>
      <c r="G1070" t="s">
        <v>1279</v>
      </c>
    </row>
    <row r="1071" spans="1:7" x14ac:dyDescent="0.25">
      <c r="A1071">
        <v>202403</v>
      </c>
      <c r="B1071">
        <v>596</v>
      </c>
      <c r="C1071">
        <v>95511</v>
      </c>
      <c r="D1071">
        <v>1.5128549151964273E-2</v>
      </c>
      <c r="E1071">
        <v>-99</v>
      </c>
      <c r="F1071" t="s">
        <v>1279</v>
      </c>
      <c r="G1071" t="s">
        <v>1279</v>
      </c>
    </row>
    <row r="1072" spans="1:7" x14ac:dyDescent="0.25">
      <c r="A1072">
        <v>202404</v>
      </c>
      <c r="B1072">
        <v>59</v>
      </c>
      <c r="C1072">
        <v>95511</v>
      </c>
      <c r="D1072">
        <v>1.5402794601437951E-2</v>
      </c>
      <c r="E1072">
        <v>-99</v>
      </c>
      <c r="F1072" t="s">
        <v>1279</v>
      </c>
      <c r="G1072" t="s">
        <v>1279</v>
      </c>
    </row>
    <row r="1073" spans="1:7" x14ac:dyDescent="0.25">
      <c r="A1073">
        <v>202405</v>
      </c>
      <c r="B1073">
        <v>648</v>
      </c>
      <c r="C1073">
        <v>95511</v>
      </c>
      <c r="D1073">
        <v>1.6742139841285373E-3</v>
      </c>
      <c r="E1073">
        <v>-99</v>
      </c>
      <c r="F1073" t="s">
        <v>1279</v>
      </c>
      <c r="G1073" t="s">
        <v>1279</v>
      </c>
    </row>
    <row r="1074" spans="1:7" x14ac:dyDescent="0.25">
      <c r="A1074">
        <v>202406</v>
      </c>
      <c r="B1074">
        <v>524</v>
      </c>
      <c r="C1074">
        <v>95511</v>
      </c>
      <c r="D1074">
        <v>4.4297877156666728E-3</v>
      </c>
      <c r="E1074">
        <v>-99</v>
      </c>
      <c r="F1074" t="s">
        <v>1279</v>
      </c>
      <c r="G1074" t="s">
        <v>1279</v>
      </c>
    </row>
    <row r="1075" spans="1:7" x14ac:dyDescent="0.25">
      <c r="A1075">
        <v>202407</v>
      </c>
      <c r="B1075">
        <v>44</v>
      </c>
      <c r="C1075">
        <v>95511</v>
      </c>
      <c r="D1075">
        <v>7.0722971278454241E-2</v>
      </c>
      <c r="E1075">
        <v>-99</v>
      </c>
      <c r="F1075" t="s">
        <v>1279</v>
      </c>
      <c r="G1075" t="s">
        <v>1279</v>
      </c>
    </row>
    <row r="1076" spans="1:7" x14ac:dyDescent="0.25">
      <c r="A1076">
        <v>202408</v>
      </c>
      <c r="B1076">
        <v>717</v>
      </c>
      <c r="C1076">
        <v>95511</v>
      </c>
      <c r="D1076">
        <v>9.1388200442502976E-4</v>
      </c>
      <c r="E1076">
        <v>-99</v>
      </c>
      <c r="F1076" t="s">
        <v>1279</v>
      </c>
      <c r="G1076" t="s">
        <v>1279</v>
      </c>
    </row>
    <row r="1077" spans="1:7" x14ac:dyDescent="0.25">
      <c r="A1077">
        <v>202409</v>
      </c>
      <c r="B1077">
        <v>605</v>
      </c>
      <c r="C1077">
        <v>95511</v>
      </c>
      <c r="D1077">
        <v>2.7937660952180306E-3</v>
      </c>
      <c r="E1077">
        <v>-99</v>
      </c>
      <c r="F1077" t="s">
        <v>1279</v>
      </c>
      <c r="G1077" t="s">
        <v>1279</v>
      </c>
    </row>
    <row r="1078" spans="1:7" x14ac:dyDescent="0.25">
      <c r="A1078">
        <v>202410</v>
      </c>
      <c r="B1078">
        <v>3205</v>
      </c>
      <c r="C1078">
        <v>95511</v>
      </c>
      <c r="D1078">
        <v>1.8626611727511431E-2</v>
      </c>
      <c r="E1078">
        <v>-99</v>
      </c>
      <c r="F1078" t="s">
        <v>1279</v>
      </c>
      <c r="G1078" t="s">
        <v>1279</v>
      </c>
    </row>
    <row r="1079" spans="1:7" x14ac:dyDescent="0.25">
      <c r="A1079">
        <v>202411</v>
      </c>
      <c r="B1079">
        <v>3206</v>
      </c>
      <c r="C1079">
        <v>95511</v>
      </c>
      <c r="D1079">
        <v>0.19608040604131763</v>
      </c>
      <c r="E1079">
        <v>-99</v>
      </c>
      <c r="F1079" t="s">
        <v>1279</v>
      </c>
      <c r="G1079" t="s">
        <v>1279</v>
      </c>
    </row>
    <row r="1080" spans="1:7" x14ac:dyDescent="0.25">
      <c r="A1080">
        <v>202412</v>
      </c>
      <c r="B1080">
        <v>601</v>
      </c>
      <c r="C1080">
        <v>95511</v>
      </c>
      <c r="D1080">
        <v>5.6417537934241018E-3</v>
      </c>
      <c r="E1080">
        <v>-99</v>
      </c>
      <c r="F1080" t="s">
        <v>1279</v>
      </c>
      <c r="G1080" t="s">
        <v>1279</v>
      </c>
    </row>
    <row r="1081" spans="1:7" x14ac:dyDescent="0.25">
      <c r="A1081">
        <v>202413</v>
      </c>
      <c r="B1081">
        <v>604</v>
      </c>
      <c r="C1081">
        <v>95511</v>
      </c>
      <c r="D1081">
        <v>1.510494248322681E-3</v>
      </c>
      <c r="E1081">
        <v>-99</v>
      </c>
      <c r="F1081" t="s">
        <v>1279</v>
      </c>
      <c r="G1081" t="s">
        <v>1279</v>
      </c>
    </row>
    <row r="1082" spans="1:7" x14ac:dyDescent="0.25">
      <c r="A1082">
        <v>202414</v>
      </c>
      <c r="B1082">
        <v>603</v>
      </c>
      <c r="C1082">
        <v>95511</v>
      </c>
      <c r="D1082">
        <v>1.1600995868081838E-3</v>
      </c>
      <c r="E1082">
        <v>-99</v>
      </c>
      <c r="F1082" t="s">
        <v>1279</v>
      </c>
      <c r="G1082" t="s">
        <v>1279</v>
      </c>
    </row>
    <row r="1083" spans="1:7" x14ac:dyDescent="0.25">
      <c r="A1083">
        <v>202415</v>
      </c>
      <c r="B1083">
        <v>610</v>
      </c>
      <c r="C1083">
        <v>95511</v>
      </c>
      <c r="D1083">
        <v>3.6319708347987802</v>
      </c>
      <c r="E1083">
        <v>-99</v>
      </c>
      <c r="F1083" t="s">
        <v>1279</v>
      </c>
      <c r="G1083" t="s">
        <v>1279</v>
      </c>
    </row>
    <row r="1084" spans="1:7" x14ac:dyDescent="0.25">
      <c r="A1084">
        <v>202416</v>
      </c>
      <c r="B1084">
        <v>599</v>
      </c>
      <c r="C1084">
        <v>95511</v>
      </c>
      <c r="D1084">
        <v>3.0630470854753358</v>
      </c>
      <c r="E1084">
        <v>-99</v>
      </c>
      <c r="F1084" t="s">
        <v>1279</v>
      </c>
      <c r="G1084" t="s">
        <v>1279</v>
      </c>
    </row>
    <row r="1085" spans="1:7" x14ac:dyDescent="0.25">
      <c r="A1085">
        <v>202417</v>
      </c>
      <c r="B1085">
        <v>1079</v>
      </c>
      <c r="C1085">
        <v>95511</v>
      </c>
      <c r="D1085">
        <v>1.2832721257293967E-3</v>
      </c>
      <c r="E1085">
        <v>-99</v>
      </c>
      <c r="F1085" t="s">
        <v>1279</v>
      </c>
      <c r="G1085" t="s">
        <v>1279</v>
      </c>
    </row>
    <row r="1086" spans="1:7" x14ac:dyDescent="0.25">
      <c r="A1086">
        <v>202418</v>
      </c>
      <c r="B1086">
        <v>3207</v>
      </c>
      <c r="C1086">
        <v>95511</v>
      </c>
      <c r="D1086">
        <v>4.632546340635443E-3</v>
      </c>
      <c r="E1086">
        <v>-99</v>
      </c>
      <c r="F1086" t="s">
        <v>1279</v>
      </c>
      <c r="G1086" t="s">
        <v>1279</v>
      </c>
    </row>
    <row r="1087" spans="1:7" x14ac:dyDescent="0.25">
      <c r="A1087">
        <v>202419</v>
      </c>
      <c r="B1087">
        <v>3208</v>
      </c>
      <c r="C1087">
        <v>95511</v>
      </c>
      <c r="D1087">
        <v>4.4772817977207661E-2</v>
      </c>
      <c r="E1087">
        <v>-99</v>
      </c>
      <c r="F1087" t="s">
        <v>1279</v>
      </c>
      <c r="G1087" t="s">
        <v>1279</v>
      </c>
    </row>
    <row r="1088" spans="1:7" x14ac:dyDescent="0.25">
      <c r="A1088">
        <v>202420</v>
      </c>
      <c r="B1088">
        <v>3209</v>
      </c>
      <c r="C1088">
        <v>95511</v>
      </c>
      <c r="D1088">
        <v>1.8016979982233963E-2</v>
      </c>
      <c r="E1088">
        <v>-99</v>
      </c>
      <c r="F1088" t="s">
        <v>1279</v>
      </c>
      <c r="G1088" t="s">
        <v>1279</v>
      </c>
    </row>
    <row r="1089" spans="1:7" x14ac:dyDescent="0.25">
      <c r="A1089">
        <v>202421</v>
      </c>
      <c r="B1089">
        <v>598</v>
      </c>
      <c r="C1089">
        <v>95511</v>
      </c>
      <c r="D1089">
        <v>0.73508344933549241</v>
      </c>
      <c r="E1089">
        <v>-99</v>
      </c>
      <c r="F1089" t="s">
        <v>1279</v>
      </c>
      <c r="G1089" t="s">
        <v>1279</v>
      </c>
    </row>
    <row r="1090" spans="1:7" x14ac:dyDescent="0.25">
      <c r="A1090">
        <v>202422</v>
      </c>
      <c r="B1090">
        <v>3210</v>
      </c>
      <c r="C1090">
        <v>95511</v>
      </c>
      <c r="D1090">
        <v>1.5386088997781672E-3</v>
      </c>
      <c r="E1090">
        <v>-99</v>
      </c>
      <c r="F1090" t="s">
        <v>1279</v>
      </c>
      <c r="G1090" t="s">
        <v>1279</v>
      </c>
    </row>
    <row r="1091" spans="1:7" x14ac:dyDescent="0.25">
      <c r="A1091">
        <v>202423</v>
      </c>
      <c r="B1091">
        <v>3211</v>
      </c>
      <c r="C1091">
        <v>95511</v>
      </c>
      <c r="D1091">
        <v>4.6728112076249537E-2</v>
      </c>
      <c r="E1091">
        <v>-99</v>
      </c>
      <c r="F1091" t="s">
        <v>1279</v>
      </c>
      <c r="G1091" t="s">
        <v>1279</v>
      </c>
    </row>
    <row r="1092" spans="1:7" x14ac:dyDescent="0.25">
      <c r="A1092">
        <v>202424</v>
      </c>
      <c r="B1092">
        <v>3212</v>
      </c>
      <c r="C1092">
        <v>95511</v>
      </c>
      <c r="D1092">
        <v>2.2610702510651264E-2</v>
      </c>
      <c r="E1092">
        <v>-99</v>
      </c>
      <c r="F1092" t="s">
        <v>1279</v>
      </c>
      <c r="G1092" t="s">
        <v>1279</v>
      </c>
    </row>
    <row r="1093" spans="1:7" x14ac:dyDescent="0.25">
      <c r="A1093">
        <v>202425</v>
      </c>
      <c r="B1093">
        <v>36</v>
      </c>
      <c r="C1093">
        <v>95511</v>
      </c>
      <c r="D1093">
        <v>7.581473284397915E-3</v>
      </c>
      <c r="E1093">
        <v>-99</v>
      </c>
      <c r="F1093" t="s">
        <v>1279</v>
      </c>
      <c r="G1093" t="s">
        <v>1279</v>
      </c>
    </row>
    <row r="1094" spans="1:7" x14ac:dyDescent="0.25">
      <c r="A1094">
        <v>202426</v>
      </c>
      <c r="B1094">
        <v>1</v>
      </c>
      <c r="C1094">
        <v>95511</v>
      </c>
      <c r="D1094">
        <v>9.924797656690632E-4</v>
      </c>
      <c r="E1094">
        <v>-99</v>
      </c>
      <c r="F1094" t="s">
        <v>1279</v>
      </c>
      <c r="G1094" t="s">
        <v>1279</v>
      </c>
    </row>
    <row r="1095" spans="1:7" x14ac:dyDescent="0.25">
      <c r="A1095">
        <v>202427</v>
      </c>
      <c r="B1095">
        <v>3213</v>
      </c>
      <c r="C1095">
        <v>95511</v>
      </c>
      <c r="D1095">
        <v>3.8962948891076951E-4</v>
      </c>
      <c r="E1095">
        <v>-99</v>
      </c>
      <c r="F1095" t="s">
        <v>1279</v>
      </c>
      <c r="G1095" t="s">
        <v>1279</v>
      </c>
    </row>
    <row r="1096" spans="1:7" x14ac:dyDescent="0.25">
      <c r="A1096">
        <v>202428</v>
      </c>
      <c r="B1096">
        <v>3214</v>
      </c>
      <c r="C1096">
        <v>95511</v>
      </c>
      <c r="D1096">
        <v>1.1266016085769157E-3</v>
      </c>
      <c r="E1096">
        <v>-99</v>
      </c>
      <c r="F1096" t="s">
        <v>1279</v>
      </c>
      <c r="G1096" t="s">
        <v>1279</v>
      </c>
    </row>
    <row r="1097" spans="1:7" x14ac:dyDescent="0.25">
      <c r="A1097">
        <v>202429</v>
      </c>
      <c r="B1097">
        <v>3215</v>
      </c>
      <c r="C1097">
        <v>95511</v>
      </c>
      <c r="D1097">
        <v>1.1680050274837404E-2</v>
      </c>
      <c r="E1097">
        <v>-99</v>
      </c>
      <c r="F1097" t="s">
        <v>1279</v>
      </c>
      <c r="G1097" t="s">
        <v>1279</v>
      </c>
    </row>
    <row r="1098" spans="1:7" x14ac:dyDescent="0.25">
      <c r="A1098">
        <v>202430</v>
      </c>
      <c r="B1098">
        <v>3216</v>
      </c>
      <c r="C1098">
        <v>95511</v>
      </c>
      <c r="D1098">
        <v>1.3196592293024723E-2</v>
      </c>
      <c r="E1098">
        <v>-99</v>
      </c>
      <c r="F1098" t="s">
        <v>1279</v>
      </c>
      <c r="G1098" t="s">
        <v>1279</v>
      </c>
    </row>
    <row r="1099" spans="1:7" x14ac:dyDescent="0.25">
      <c r="A1099">
        <v>202431</v>
      </c>
      <c r="B1099">
        <v>51</v>
      </c>
      <c r="C1099">
        <v>95511</v>
      </c>
      <c r="D1099">
        <v>2.5265347032114371E-2</v>
      </c>
      <c r="E1099">
        <v>-99</v>
      </c>
      <c r="F1099" t="s">
        <v>1279</v>
      </c>
      <c r="G1099" t="s">
        <v>1279</v>
      </c>
    </row>
    <row r="1100" spans="1:7" x14ac:dyDescent="0.25">
      <c r="A1100">
        <v>202432</v>
      </c>
      <c r="B1100">
        <v>600</v>
      </c>
      <c r="C1100">
        <v>95511</v>
      </c>
      <c r="D1100">
        <v>1.100612964182651E-3</v>
      </c>
      <c r="E1100">
        <v>-99</v>
      </c>
      <c r="F1100" t="s">
        <v>1279</v>
      </c>
      <c r="G1100" t="s">
        <v>1279</v>
      </c>
    </row>
    <row r="1101" spans="1:7" x14ac:dyDescent="0.25">
      <c r="A1101">
        <v>202433</v>
      </c>
      <c r="B1101">
        <v>3217</v>
      </c>
      <c r="C1101">
        <v>95511</v>
      </c>
      <c r="D1101">
        <v>6.4003507578055561E-4</v>
      </c>
      <c r="E1101">
        <v>-99</v>
      </c>
      <c r="F1101" t="s">
        <v>1279</v>
      </c>
      <c r="G1101" t="s">
        <v>1279</v>
      </c>
    </row>
    <row r="1102" spans="1:7" x14ac:dyDescent="0.25">
      <c r="A1102">
        <v>202434</v>
      </c>
      <c r="B1102">
        <v>3218</v>
      </c>
      <c r="C1102">
        <v>95511</v>
      </c>
      <c r="D1102">
        <v>1.88098984902229E-3</v>
      </c>
      <c r="E1102">
        <v>-99</v>
      </c>
      <c r="F1102" t="s">
        <v>1279</v>
      </c>
      <c r="G1102" t="s">
        <v>1279</v>
      </c>
    </row>
    <row r="1103" spans="1:7" x14ac:dyDescent="0.25">
      <c r="A1103">
        <v>202435</v>
      </c>
      <c r="B1103">
        <v>3219</v>
      </c>
      <c r="C1103">
        <v>95511</v>
      </c>
      <c r="D1103">
        <v>1.9468376663717278E-2</v>
      </c>
      <c r="E1103">
        <v>-99</v>
      </c>
      <c r="F1103" t="s">
        <v>1279</v>
      </c>
      <c r="G1103" t="s">
        <v>1279</v>
      </c>
    </row>
    <row r="1104" spans="1:7" x14ac:dyDescent="0.25">
      <c r="A1104">
        <v>202436</v>
      </c>
      <c r="B1104">
        <v>3220</v>
      </c>
      <c r="C1104">
        <v>95511</v>
      </c>
      <c r="D1104">
        <v>6.5965772567250114E-2</v>
      </c>
      <c r="E1104">
        <v>-99</v>
      </c>
      <c r="F1104" t="s">
        <v>1279</v>
      </c>
      <c r="G1104" t="s">
        <v>1279</v>
      </c>
    </row>
    <row r="1105" spans="1:7" x14ac:dyDescent="0.25">
      <c r="A1105">
        <v>202437</v>
      </c>
      <c r="B1105">
        <v>3221</v>
      </c>
      <c r="C1105">
        <v>95511</v>
      </c>
      <c r="D1105">
        <v>1.223408014005248E-4</v>
      </c>
      <c r="E1105">
        <v>-99</v>
      </c>
      <c r="F1105" t="s">
        <v>1279</v>
      </c>
      <c r="G1105" t="s">
        <v>1279</v>
      </c>
    </row>
    <row r="1106" spans="1:7" x14ac:dyDescent="0.25">
      <c r="A1106">
        <v>202438</v>
      </c>
      <c r="B1106">
        <v>3222</v>
      </c>
      <c r="C1106">
        <v>95511</v>
      </c>
      <c r="D1106">
        <v>3.5920549280941413E-4</v>
      </c>
      <c r="E1106">
        <v>-99</v>
      </c>
      <c r="F1106" t="s">
        <v>1279</v>
      </c>
      <c r="G1106" t="s">
        <v>1279</v>
      </c>
    </row>
    <row r="1107" spans="1:7" x14ac:dyDescent="0.25">
      <c r="A1107">
        <v>202439</v>
      </c>
      <c r="B1107">
        <v>3223</v>
      </c>
      <c r="C1107">
        <v>95511</v>
      </c>
      <c r="D1107">
        <v>3.7170848138256096E-3</v>
      </c>
      <c r="E1107">
        <v>-99</v>
      </c>
      <c r="F1107" t="s">
        <v>1279</v>
      </c>
      <c r="G1107" t="s">
        <v>1279</v>
      </c>
    </row>
    <row r="1108" spans="1:7" x14ac:dyDescent="0.25">
      <c r="A1108">
        <v>202440</v>
      </c>
      <c r="B1108">
        <v>3224</v>
      </c>
      <c r="C1108">
        <v>95511</v>
      </c>
      <c r="D1108">
        <v>3.776900395581681E-2</v>
      </c>
      <c r="E1108">
        <v>-99</v>
      </c>
      <c r="F1108" t="s">
        <v>1279</v>
      </c>
      <c r="G1108" t="s">
        <v>1279</v>
      </c>
    </row>
    <row r="1109" spans="1:7" x14ac:dyDescent="0.25">
      <c r="A1109">
        <v>202441</v>
      </c>
      <c r="B1109">
        <v>3225</v>
      </c>
      <c r="C1109">
        <v>95511</v>
      </c>
      <c r="D1109">
        <v>4.9892562160741751E-3</v>
      </c>
      <c r="E1109">
        <v>-99</v>
      </c>
      <c r="F1109" t="s">
        <v>1279</v>
      </c>
      <c r="G1109" t="s">
        <v>1279</v>
      </c>
    </row>
    <row r="1110" spans="1:7" x14ac:dyDescent="0.25">
      <c r="A1110">
        <v>202442</v>
      </c>
      <c r="B1110">
        <v>2253</v>
      </c>
      <c r="C1110">
        <v>95511</v>
      </c>
      <c r="D1110">
        <v>4.996424878889226E-2</v>
      </c>
      <c r="E1110">
        <v>-99</v>
      </c>
      <c r="F1110" t="s">
        <v>1279</v>
      </c>
      <c r="G1110" t="s">
        <v>1279</v>
      </c>
    </row>
    <row r="1111" spans="1:7" x14ac:dyDescent="0.25">
      <c r="A1111">
        <v>202443</v>
      </c>
      <c r="B1111">
        <v>1652</v>
      </c>
      <c r="C1111">
        <v>95511</v>
      </c>
      <c r="D1111">
        <v>4.065722548986541E-2</v>
      </c>
      <c r="E1111">
        <v>-99</v>
      </c>
      <c r="F1111" t="s">
        <v>1279</v>
      </c>
      <c r="G1111" t="s">
        <v>1279</v>
      </c>
    </row>
    <row r="1112" spans="1:7" x14ac:dyDescent="0.25">
      <c r="A1112">
        <v>202444</v>
      </c>
      <c r="B1112">
        <v>390</v>
      </c>
      <c r="C1112">
        <v>95511</v>
      </c>
      <c r="D1112">
        <v>2.7938030440225652E-3</v>
      </c>
      <c r="E1112">
        <v>-99</v>
      </c>
      <c r="F1112" t="s">
        <v>1279</v>
      </c>
      <c r="G1112" t="s">
        <v>1279</v>
      </c>
    </row>
    <row r="1113" spans="1:7" x14ac:dyDescent="0.25">
      <c r="A1113">
        <v>202445</v>
      </c>
      <c r="B1113">
        <v>485</v>
      </c>
      <c r="C1113">
        <v>95511</v>
      </c>
      <c r="D1113">
        <v>3.4397160911301045E-2</v>
      </c>
      <c r="E1113">
        <v>-99</v>
      </c>
      <c r="F1113" t="s">
        <v>1279</v>
      </c>
      <c r="G1113" t="s">
        <v>1279</v>
      </c>
    </row>
    <row r="1114" spans="1:7" x14ac:dyDescent="0.25">
      <c r="A1114">
        <v>202446</v>
      </c>
      <c r="B1114">
        <v>25</v>
      </c>
      <c r="C1114">
        <v>95511</v>
      </c>
      <c r="D1114">
        <v>0.11181250815987817</v>
      </c>
      <c r="E1114">
        <v>-99</v>
      </c>
      <c r="F1114" t="s">
        <v>1279</v>
      </c>
      <c r="G1114" t="s">
        <v>1279</v>
      </c>
    </row>
    <row r="1115" spans="1:7" x14ac:dyDescent="0.25">
      <c r="A1115">
        <v>202447</v>
      </c>
      <c r="B1115">
        <v>23</v>
      </c>
      <c r="C1115">
        <v>95511</v>
      </c>
      <c r="D1115">
        <v>3.8297414806717167E-2</v>
      </c>
      <c r="E1115">
        <v>-99</v>
      </c>
      <c r="F1115" t="s">
        <v>1279</v>
      </c>
      <c r="G1115" t="s">
        <v>1279</v>
      </c>
    </row>
    <row r="1116" spans="1:7" x14ac:dyDescent="0.25">
      <c r="A1116">
        <v>202448</v>
      </c>
      <c r="B1116">
        <v>1045</v>
      </c>
      <c r="C1116">
        <v>95511</v>
      </c>
      <c r="D1116">
        <v>0.48393626908532006</v>
      </c>
      <c r="E1116">
        <v>-99</v>
      </c>
      <c r="F1116" t="s">
        <v>1279</v>
      </c>
      <c r="G1116" t="s">
        <v>1279</v>
      </c>
    </row>
    <row r="1117" spans="1:7" x14ac:dyDescent="0.25">
      <c r="A1117">
        <v>202449</v>
      </c>
      <c r="B1117">
        <v>80</v>
      </c>
      <c r="C1117">
        <v>95511</v>
      </c>
      <c r="D1117">
        <v>5.2438096797421244E-2</v>
      </c>
      <c r="E1117">
        <v>-99</v>
      </c>
      <c r="F1117" t="s">
        <v>1279</v>
      </c>
      <c r="G1117" t="s">
        <v>1279</v>
      </c>
    </row>
    <row r="1118" spans="1:7" x14ac:dyDescent="0.25">
      <c r="A1118">
        <v>202450</v>
      </c>
      <c r="B1118">
        <v>89</v>
      </c>
      <c r="C1118">
        <v>95511</v>
      </c>
      <c r="D1118">
        <v>0.10078773434423127</v>
      </c>
      <c r="E1118">
        <v>-99</v>
      </c>
      <c r="F1118" t="s">
        <v>1279</v>
      </c>
      <c r="G1118" t="s">
        <v>1279</v>
      </c>
    </row>
    <row r="1119" spans="1:7" x14ac:dyDescent="0.25">
      <c r="A1119">
        <v>202451</v>
      </c>
      <c r="B1119">
        <v>94</v>
      </c>
      <c r="C1119">
        <v>95511</v>
      </c>
      <c r="D1119">
        <v>5.27292828083274E-2</v>
      </c>
      <c r="E1119">
        <v>-99</v>
      </c>
      <c r="F1119" t="s">
        <v>1279</v>
      </c>
      <c r="G1119" t="s">
        <v>1279</v>
      </c>
    </row>
    <row r="1120" spans="1:7" x14ac:dyDescent="0.25">
      <c r="A1120">
        <v>202452</v>
      </c>
      <c r="B1120">
        <v>609</v>
      </c>
      <c r="C1120">
        <v>95511</v>
      </c>
      <c r="D1120">
        <v>0.52024425618493186</v>
      </c>
      <c r="E1120">
        <v>-99</v>
      </c>
      <c r="F1120" t="s">
        <v>1279</v>
      </c>
      <c r="G1120" t="s">
        <v>1279</v>
      </c>
    </row>
    <row r="1121" spans="1:7" x14ac:dyDescent="0.25">
      <c r="A1121">
        <v>202453</v>
      </c>
      <c r="B1121">
        <v>1051</v>
      </c>
      <c r="C1121">
        <v>95511</v>
      </c>
      <c r="D1121">
        <v>0.45708317364630674</v>
      </c>
      <c r="E1121">
        <v>-99</v>
      </c>
      <c r="F1121" t="s">
        <v>1279</v>
      </c>
      <c r="G1121" t="s">
        <v>1279</v>
      </c>
    </row>
    <row r="1122" spans="1:7" x14ac:dyDescent="0.25">
      <c r="A1122">
        <v>202454</v>
      </c>
      <c r="B1122">
        <v>1049</v>
      </c>
      <c r="C1122">
        <v>95511</v>
      </c>
      <c r="D1122">
        <v>0.99489723082192527</v>
      </c>
      <c r="E1122">
        <v>-99</v>
      </c>
      <c r="F1122" t="s">
        <v>1279</v>
      </c>
      <c r="G1122" t="s">
        <v>1279</v>
      </c>
    </row>
    <row r="1123" spans="1:7" x14ac:dyDescent="0.25">
      <c r="A1123">
        <v>202455</v>
      </c>
      <c r="B1123">
        <v>1043</v>
      </c>
      <c r="C1123">
        <v>95511</v>
      </c>
      <c r="D1123">
        <v>5.6206908597601205E-2</v>
      </c>
      <c r="E1123">
        <v>-99</v>
      </c>
      <c r="F1123" t="s">
        <v>1279</v>
      </c>
      <c r="G1123" t="s">
        <v>1279</v>
      </c>
    </row>
    <row r="1124" spans="1:7" x14ac:dyDescent="0.25">
      <c r="A1124">
        <v>202456</v>
      </c>
      <c r="B1124">
        <v>655</v>
      </c>
      <c r="C1124">
        <v>95511</v>
      </c>
      <c r="D1124">
        <v>7.0969827975618993E-3</v>
      </c>
      <c r="E1124">
        <v>-99</v>
      </c>
      <c r="F1124" t="s">
        <v>1279</v>
      </c>
      <c r="G1124" t="s">
        <v>1279</v>
      </c>
    </row>
    <row r="1125" spans="1:7" x14ac:dyDescent="0.25">
      <c r="A1125">
        <v>202457</v>
      </c>
      <c r="B1125">
        <v>302</v>
      </c>
      <c r="C1125">
        <v>95511</v>
      </c>
      <c r="D1125">
        <v>8.0866502817587198E-4</v>
      </c>
      <c r="E1125">
        <v>-99</v>
      </c>
      <c r="F1125" t="s">
        <v>1279</v>
      </c>
      <c r="G1125" t="s">
        <v>1279</v>
      </c>
    </row>
    <row r="1126" spans="1:7" x14ac:dyDescent="0.25">
      <c r="A1126">
        <v>202458</v>
      </c>
      <c r="B1126">
        <v>105</v>
      </c>
      <c r="C1126">
        <v>95511</v>
      </c>
      <c r="D1126">
        <v>1.9320347475593161E-3</v>
      </c>
      <c r="E1126">
        <v>-99</v>
      </c>
      <c r="F1126" t="s">
        <v>1279</v>
      </c>
      <c r="G1126" t="s">
        <v>1279</v>
      </c>
    </row>
    <row r="1127" spans="1:7" x14ac:dyDescent="0.25">
      <c r="A1127">
        <v>202459</v>
      </c>
      <c r="B1127">
        <v>611</v>
      </c>
      <c r="C1127">
        <v>95511</v>
      </c>
      <c r="D1127">
        <v>1.4849046558714345E-2</v>
      </c>
      <c r="E1127">
        <v>-99</v>
      </c>
      <c r="F1127" t="s">
        <v>1279</v>
      </c>
      <c r="G1127" t="s">
        <v>1279</v>
      </c>
    </row>
    <row r="1128" spans="1:7" x14ac:dyDescent="0.25">
      <c r="A1128">
        <v>202460</v>
      </c>
      <c r="B1128">
        <v>196</v>
      </c>
      <c r="C1128">
        <v>95511</v>
      </c>
      <c r="D1128">
        <v>8.3759776059700568E-3</v>
      </c>
      <c r="E1128">
        <v>-99</v>
      </c>
      <c r="F1128" t="s">
        <v>1279</v>
      </c>
      <c r="G1128" t="s">
        <v>1279</v>
      </c>
    </row>
    <row r="1129" spans="1:7" x14ac:dyDescent="0.25">
      <c r="A1129">
        <v>202461</v>
      </c>
      <c r="B1129">
        <v>620</v>
      </c>
      <c r="C1129">
        <v>95511</v>
      </c>
      <c r="D1129">
        <v>5.3781776730916254E-3</v>
      </c>
      <c r="E1129">
        <v>-99</v>
      </c>
      <c r="F1129" t="s">
        <v>1279</v>
      </c>
      <c r="G1129" t="s">
        <v>1279</v>
      </c>
    </row>
    <row r="1130" spans="1:7" x14ac:dyDescent="0.25">
      <c r="A1130">
        <v>202462</v>
      </c>
      <c r="B1130">
        <v>30</v>
      </c>
      <c r="C1130">
        <v>95511</v>
      </c>
      <c r="D1130">
        <v>0.20239526468425542</v>
      </c>
      <c r="E1130">
        <v>-99</v>
      </c>
      <c r="F1130" t="s">
        <v>1279</v>
      </c>
      <c r="G1130" t="s">
        <v>1279</v>
      </c>
    </row>
    <row r="1131" spans="1:7" x14ac:dyDescent="0.25">
      <c r="A1131">
        <v>202463</v>
      </c>
      <c r="B1131">
        <v>514</v>
      </c>
      <c r="C1131">
        <v>95511</v>
      </c>
      <c r="D1131">
        <v>2.3969804905432716E-2</v>
      </c>
      <c r="E1131">
        <v>-99</v>
      </c>
      <c r="F1131" t="s">
        <v>1279</v>
      </c>
      <c r="G1131" t="s">
        <v>1279</v>
      </c>
    </row>
    <row r="1132" spans="1:7" x14ac:dyDescent="0.25">
      <c r="A1132">
        <v>202464</v>
      </c>
      <c r="B1132">
        <v>3226</v>
      </c>
      <c r="C1132">
        <v>95511</v>
      </c>
      <c r="D1132">
        <v>0.28739353366330428</v>
      </c>
      <c r="E1132">
        <v>-99</v>
      </c>
      <c r="F1132" t="s">
        <v>1279</v>
      </c>
      <c r="G1132" t="s">
        <v>1279</v>
      </c>
    </row>
    <row r="1133" spans="1:7" x14ac:dyDescent="0.25">
      <c r="A1133">
        <v>202465</v>
      </c>
      <c r="B1133">
        <v>3227</v>
      </c>
      <c r="C1133">
        <v>95511</v>
      </c>
      <c r="D1133">
        <v>1.4197502736573218</v>
      </c>
      <c r="E1133">
        <v>-99</v>
      </c>
      <c r="F1133" t="s">
        <v>1279</v>
      </c>
      <c r="G1133" t="s">
        <v>1279</v>
      </c>
    </row>
    <row r="1134" spans="1:7" x14ac:dyDescent="0.25">
      <c r="A1134">
        <v>202466</v>
      </c>
      <c r="B1134">
        <v>3228</v>
      </c>
      <c r="C1134">
        <v>95511</v>
      </c>
      <c r="D1134">
        <v>1.1972689080832057</v>
      </c>
      <c r="E1134">
        <v>-99</v>
      </c>
      <c r="F1134" t="s">
        <v>1279</v>
      </c>
      <c r="G1134" t="s">
        <v>1279</v>
      </c>
    </row>
    <row r="1135" spans="1:7" x14ac:dyDescent="0.25">
      <c r="A1135">
        <v>202467</v>
      </c>
      <c r="B1135">
        <v>3229</v>
      </c>
      <c r="C1135">
        <v>95511</v>
      </c>
      <c r="D1135">
        <v>0.20340505319222232</v>
      </c>
      <c r="E1135">
        <v>-99</v>
      </c>
      <c r="F1135" t="s">
        <v>1279</v>
      </c>
      <c r="G1135" t="s">
        <v>1279</v>
      </c>
    </row>
    <row r="1136" spans="1:7" x14ac:dyDescent="0.25">
      <c r="A1136">
        <v>202468</v>
      </c>
      <c r="B1136">
        <v>3230</v>
      </c>
      <c r="C1136">
        <v>95511</v>
      </c>
      <c r="D1136">
        <v>0.44425524453816689</v>
      </c>
      <c r="E1136">
        <v>-99</v>
      </c>
      <c r="F1136" t="s">
        <v>1279</v>
      </c>
      <c r="G1136" t="s">
        <v>1279</v>
      </c>
    </row>
    <row r="1137" spans="1:7" x14ac:dyDescent="0.25">
      <c r="A1137">
        <v>202469</v>
      </c>
      <c r="B1137">
        <v>3231</v>
      </c>
      <c r="C1137">
        <v>95511</v>
      </c>
      <c r="D1137">
        <v>0.96695267730459145</v>
      </c>
      <c r="E1137">
        <v>-99</v>
      </c>
      <c r="F1137" t="s">
        <v>1279</v>
      </c>
      <c r="G1137" t="s">
        <v>1279</v>
      </c>
    </row>
    <row r="1138" spans="1:7" x14ac:dyDescent="0.25">
      <c r="A1138">
        <v>202470</v>
      </c>
      <c r="B1138">
        <v>3232</v>
      </c>
      <c r="C1138">
        <v>95511</v>
      </c>
      <c r="D1138">
        <v>0.47031308000247979</v>
      </c>
      <c r="E1138">
        <v>-99</v>
      </c>
      <c r="F1138" t="s">
        <v>1279</v>
      </c>
      <c r="G1138" t="s">
        <v>1279</v>
      </c>
    </row>
    <row r="1139" spans="1:7" x14ac:dyDescent="0.25">
      <c r="A1139">
        <v>202471</v>
      </c>
      <c r="B1139">
        <v>3233</v>
      </c>
      <c r="C1139">
        <v>95511</v>
      </c>
      <c r="D1139">
        <v>5.4564322894053052E-2</v>
      </c>
      <c r="E1139">
        <v>-99</v>
      </c>
      <c r="F1139" t="s">
        <v>1279</v>
      </c>
      <c r="G1139" t="s">
        <v>1279</v>
      </c>
    </row>
    <row r="1140" spans="1:7" x14ac:dyDescent="0.25">
      <c r="A1140">
        <v>202472</v>
      </c>
      <c r="B1140">
        <v>3234</v>
      </c>
      <c r="C1140">
        <v>95511</v>
      </c>
      <c r="D1140">
        <v>5.6417795886666688E-3</v>
      </c>
      <c r="E1140">
        <v>-99</v>
      </c>
      <c r="F1140" t="s">
        <v>1279</v>
      </c>
      <c r="G1140" t="s">
        <v>1279</v>
      </c>
    </row>
    <row r="1141" spans="1:7" x14ac:dyDescent="0.25">
      <c r="A1141">
        <v>202473</v>
      </c>
      <c r="B1141">
        <v>2006</v>
      </c>
      <c r="C1141">
        <v>95511</v>
      </c>
      <c r="D1141">
        <v>1.1391684688163216E-3</v>
      </c>
      <c r="E1141">
        <v>-99</v>
      </c>
      <c r="F1141" t="s">
        <v>1279</v>
      </c>
      <c r="G1141" t="s">
        <v>1279</v>
      </c>
    </row>
    <row r="1142" spans="1:7" x14ac:dyDescent="0.25">
      <c r="A1142">
        <v>202474</v>
      </c>
      <c r="B1142">
        <v>325</v>
      </c>
      <c r="C1142">
        <v>95511</v>
      </c>
      <c r="D1142">
        <v>1.7132924152281977E-3</v>
      </c>
      <c r="E1142">
        <v>-99</v>
      </c>
      <c r="F1142" t="s">
        <v>1279</v>
      </c>
      <c r="G1142" t="s">
        <v>1279</v>
      </c>
    </row>
    <row r="1143" spans="1:7" x14ac:dyDescent="0.25">
      <c r="A1143">
        <v>202475</v>
      </c>
      <c r="B1143">
        <v>2019</v>
      </c>
      <c r="C1143">
        <v>95511</v>
      </c>
      <c r="D1143">
        <v>1.3158510495646775E-3</v>
      </c>
      <c r="E1143">
        <v>-99</v>
      </c>
      <c r="F1143" t="s">
        <v>1279</v>
      </c>
      <c r="G1143" t="s">
        <v>1279</v>
      </c>
    </row>
    <row r="1144" spans="1:7" x14ac:dyDescent="0.25">
      <c r="A1144">
        <v>202476</v>
      </c>
      <c r="B1144">
        <v>320</v>
      </c>
      <c r="C1144">
        <v>95511</v>
      </c>
      <c r="D1144">
        <v>4.509883211404107E-3</v>
      </c>
      <c r="E1144">
        <v>-99</v>
      </c>
      <c r="F1144" t="s">
        <v>1279</v>
      </c>
      <c r="G1144" t="s">
        <v>1279</v>
      </c>
    </row>
    <row r="1145" spans="1:7" x14ac:dyDescent="0.25">
      <c r="A1145">
        <v>202477</v>
      </c>
      <c r="B1145">
        <v>318</v>
      </c>
      <c r="C1145">
        <v>95511</v>
      </c>
      <c r="D1145">
        <v>1.3603466222823449E-2</v>
      </c>
      <c r="E1145">
        <v>-99</v>
      </c>
      <c r="F1145" t="s">
        <v>1279</v>
      </c>
      <c r="G1145" t="s">
        <v>1279</v>
      </c>
    </row>
    <row r="1146" spans="1:7" x14ac:dyDescent="0.25">
      <c r="A1146">
        <v>202478</v>
      </c>
      <c r="B1146">
        <v>1994</v>
      </c>
      <c r="C1146">
        <v>95511</v>
      </c>
      <c r="D1146">
        <v>8.9023957174836327E-2</v>
      </c>
      <c r="E1146">
        <v>-99</v>
      </c>
      <c r="F1146" t="s">
        <v>1279</v>
      </c>
      <c r="G1146" t="s">
        <v>1279</v>
      </c>
    </row>
    <row r="1147" spans="1:7" x14ac:dyDescent="0.25">
      <c r="A1147">
        <v>202479</v>
      </c>
      <c r="B1147">
        <v>1984</v>
      </c>
      <c r="C1147">
        <v>95511</v>
      </c>
      <c r="D1147">
        <v>0.12972406026286518</v>
      </c>
      <c r="E1147">
        <v>-99</v>
      </c>
      <c r="F1147" t="s">
        <v>1279</v>
      </c>
      <c r="G1147" t="s">
        <v>1279</v>
      </c>
    </row>
    <row r="1148" spans="1:7" x14ac:dyDescent="0.25">
      <c r="A1148">
        <v>202480</v>
      </c>
      <c r="B1148">
        <v>326</v>
      </c>
      <c r="C1148">
        <v>95511</v>
      </c>
      <c r="D1148">
        <v>1.0780204449276446E-5</v>
      </c>
      <c r="E1148">
        <v>-99</v>
      </c>
      <c r="F1148" t="s">
        <v>1279</v>
      </c>
      <c r="G1148" t="s">
        <v>1279</v>
      </c>
    </row>
    <row r="1149" spans="1:7" x14ac:dyDescent="0.25">
      <c r="A1149">
        <v>202481</v>
      </c>
      <c r="B1149">
        <v>2758</v>
      </c>
      <c r="C1149">
        <v>95512</v>
      </c>
      <c r="D1149">
        <v>3.1039660000000002E-6</v>
      </c>
      <c r="E1149">
        <v>-99</v>
      </c>
      <c r="F1149" t="s">
        <v>1279</v>
      </c>
      <c r="G1149" t="s">
        <v>1279</v>
      </c>
    </row>
    <row r="1150" spans="1:7" x14ac:dyDescent="0.25">
      <c r="A1150">
        <v>202482</v>
      </c>
      <c r="B1150">
        <v>2728</v>
      </c>
      <c r="C1150">
        <v>95512</v>
      </c>
      <c r="D1150">
        <v>4.4343000000000002E-8</v>
      </c>
      <c r="E1150">
        <v>-99</v>
      </c>
      <c r="F1150" t="s">
        <v>1279</v>
      </c>
      <c r="G1150" t="s">
        <v>1279</v>
      </c>
    </row>
    <row r="1151" spans="1:7" x14ac:dyDescent="0.25">
      <c r="A1151">
        <v>202483</v>
      </c>
      <c r="B1151">
        <v>438</v>
      </c>
      <c r="C1151">
        <v>95512</v>
      </c>
      <c r="D1151">
        <v>2.08095256E-4</v>
      </c>
      <c r="E1151">
        <v>-99</v>
      </c>
      <c r="F1151" t="s">
        <v>1279</v>
      </c>
      <c r="G1151" t="s">
        <v>1279</v>
      </c>
    </row>
    <row r="1152" spans="1:7" x14ac:dyDescent="0.25">
      <c r="A1152">
        <v>202484</v>
      </c>
      <c r="B1152">
        <v>671</v>
      </c>
      <c r="C1152">
        <v>95512</v>
      </c>
      <c r="D1152">
        <v>3.1397244984666841</v>
      </c>
      <c r="E1152">
        <v>-99</v>
      </c>
      <c r="F1152" t="s">
        <v>1279</v>
      </c>
      <c r="G1152" t="s">
        <v>1279</v>
      </c>
    </row>
    <row r="1153" spans="1:7" x14ac:dyDescent="0.25">
      <c r="A1153">
        <v>202485</v>
      </c>
      <c r="B1153">
        <v>592</v>
      </c>
      <c r="C1153">
        <v>95512</v>
      </c>
      <c r="D1153">
        <v>1.8998117227111484</v>
      </c>
      <c r="E1153">
        <v>-99</v>
      </c>
      <c r="F1153" t="s">
        <v>1279</v>
      </c>
      <c r="G1153" t="s">
        <v>1279</v>
      </c>
    </row>
    <row r="1154" spans="1:7" x14ac:dyDescent="0.25">
      <c r="A1154">
        <v>202486</v>
      </c>
      <c r="B1154">
        <v>491</v>
      </c>
      <c r="C1154">
        <v>95512</v>
      </c>
      <c r="D1154">
        <v>6.6133735218520266</v>
      </c>
      <c r="E1154">
        <v>-99</v>
      </c>
      <c r="F1154" t="s">
        <v>1279</v>
      </c>
      <c r="G1154" t="s">
        <v>1279</v>
      </c>
    </row>
    <row r="1155" spans="1:7" x14ac:dyDescent="0.25">
      <c r="A1155">
        <v>202487</v>
      </c>
      <c r="B1155">
        <v>605</v>
      </c>
      <c r="C1155">
        <v>95512</v>
      </c>
      <c r="D1155">
        <v>3.8134439956467631E-3</v>
      </c>
      <c r="E1155">
        <v>-99</v>
      </c>
      <c r="F1155" t="s">
        <v>1279</v>
      </c>
      <c r="G1155" t="s">
        <v>1279</v>
      </c>
    </row>
    <row r="1156" spans="1:7" x14ac:dyDescent="0.25">
      <c r="A1156">
        <v>202488</v>
      </c>
      <c r="B1156">
        <v>199</v>
      </c>
      <c r="C1156">
        <v>95512</v>
      </c>
      <c r="D1156">
        <v>3.9270911251100007E-2</v>
      </c>
      <c r="E1156">
        <v>-99</v>
      </c>
      <c r="F1156" t="s">
        <v>1279</v>
      </c>
      <c r="G1156" t="s">
        <v>1279</v>
      </c>
    </row>
    <row r="1157" spans="1:7" x14ac:dyDescent="0.25">
      <c r="A1157">
        <v>202489</v>
      </c>
      <c r="B1157">
        <v>248</v>
      </c>
      <c r="C1157">
        <v>95512</v>
      </c>
      <c r="D1157">
        <v>1.6336451132000007E-2</v>
      </c>
      <c r="E1157">
        <v>-99</v>
      </c>
      <c r="F1157" t="s">
        <v>1279</v>
      </c>
      <c r="G1157" t="s">
        <v>1279</v>
      </c>
    </row>
    <row r="1158" spans="1:7" x14ac:dyDescent="0.25">
      <c r="A1158">
        <v>202490</v>
      </c>
      <c r="B1158">
        <v>601</v>
      </c>
      <c r="C1158">
        <v>95512</v>
      </c>
      <c r="D1158">
        <v>0.11342175616974998</v>
      </c>
      <c r="E1158">
        <v>-99</v>
      </c>
      <c r="F1158" t="s">
        <v>1279</v>
      </c>
      <c r="G1158" t="s">
        <v>1279</v>
      </c>
    </row>
    <row r="1159" spans="1:7" x14ac:dyDescent="0.25">
      <c r="A1159">
        <v>202491</v>
      </c>
      <c r="B1159">
        <v>600</v>
      </c>
      <c r="C1159">
        <v>95512</v>
      </c>
      <c r="D1159">
        <v>0.52941124655685945</v>
      </c>
      <c r="E1159">
        <v>-99</v>
      </c>
      <c r="F1159" t="s">
        <v>1279</v>
      </c>
      <c r="G1159" t="s">
        <v>1279</v>
      </c>
    </row>
    <row r="1160" spans="1:7" x14ac:dyDescent="0.25">
      <c r="A1160">
        <v>202492</v>
      </c>
      <c r="B1160">
        <v>604</v>
      </c>
      <c r="C1160">
        <v>95512</v>
      </c>
      <c r="D1160">
        <v>8.3428379999999998E-6</v>
      </c>
      <c r="E1160">
        <v>-99</v>
      </c>
      <c r="F1160" t="s">
        <v>1279</v>
      </c>
      <c r="G1160" t="s">
        <v>1279</v>
      </c>
    </row>
    <row r="1161" spans="1:7" x14ac:dyDescent="0.25">
      <c r="A1161">
        <v>202493</v>
      </c>
      <c r="B1161">
        <v>603</v>
      </c>
      <c r="C1161">
        <v>95512</v>
      </c>
      <c r="D1161">
        <v>1.5915336929999999E-5</v>
      </c>
      <c r="E1161">
        <v>-99</v>
      </c>
      <c r="F1161" t="s">
        <v>1279</v>
      </c>
      <c r="G1161" t="s">
        <v>1279</v>
      </c>
    </row>
    <row r="1162" spans="1:7" x14ac:dyDescent="0.25">
      <c r="A1162">
        <v>202494</v>
      </c>
      <c r="B1162">
        <v>390</v>
      </c>
      <c r="C1162">
        <v>95512</v>
      </c>
      <c r="D1162">
        <v>1.10270061E-3</v>
      </c>
      <c r="E1162">
        <v>-99</v>
      </c>
      <c r="F1162" t="s">
        <v>1279</v>
      </c>
      <c r="G1162" t="s">
        <v>1279</v>
      </c>
    </row>
    <row r="1163" spans="1:7" x14ac:dyDescent="0.25">
      <c r="A1163">
        <v>202495</v>
      </c>
      <c r="B1163">
        <v>385</v>
      </c>
      <c r="C1163">
        <v>95512</v>
      </c>
      <c r="D1163">
        <v>7.4104989656499998E-3</v>
      </c>
      <c r="E1163">
        <v>-99</v>
      </c>
      <c r="F1163" t="s">
        <v>1279</v>
      </c>
      <c r="G1163" t="s">
        <v>1279</v>
      </c>
    </row>
    <row r="1164" spans="1:7" x14ac:dyDescent="0.25">
      <c r="A1164">
        <v>202496</v>
      </c>
      <c r="B1164">
        <v>550</v>
      </c>
      <c r="C1164">
        <v>95512</v>
      </c>
      <c r="D1164">
        <v>7.8136970770000002E-4</v>
      </c>
      <c r="E1164">
        <v>-99</v>
      </c>
      <c r="F1164" t="s">
        <v>1279</v>
      </c>
      <c r="G1164" t="s">
        <v>1279</v>
      </c>
    </row>
    <row r="1165" spans="1:7" x14ac:dyDescent="0.25">
      <c r="A1165">
        <v>202497</v>
      </c>
      <c r="B1165">
        <v>551</v>
      </c>
      <c r="C1165">
        <v>95512</v>
      </c>
      <c r="D1165">
        <v>5.9510500000000006E-5</v>
      </c>
      <c r="E1165">
        <v>-99</v>
      </c>
      <c r="F1165" t="s">
        <v>1279</v>
      </c>
      <c r="G1165" t="s">
        <v>1279</v>
      </c>
    </row>
    <row r="1166" spans="1:7" x14ac:dyDescent="0.25">
      <c r="A1166">
        <v>202498</v>
      </c>
      <c r="B1166">
        <v>387</v>
      </c>
      <c r="C1166">
        <v>95512</v>
      </c>
      <c r="D1166">
        <v>0.22192749338069998</v>
      </c>
      <c r="E1166">
        <v>-99</v>
      </c>
      <c r="F1166" t="s">
        <v>1279</v>
      </c>
      <c r="G1166" t="s">
        <v>1279</v>
      </c>
    </row>
    <row r="1167" spans="1:7" x14ac:dyDescent="0.25">
      <c r="A1167">
        <v>202499</v>
      </c>
      <c r="B1167">
        <v>152</v>
      </c>
      <c r="C1167">
        <v>95512</v>
      </c>
      <c r="D1167">
        <v>1.9773600000000003E-5</v>
      </c>
      <c r="E1167">
        <v>-99</v>
      </c>
      <c r="F1167" t="s">
        <v>1279</v>
      </c>
      <c r="G1167" t="s">
        <v>1279</v>
      </c>
    </row>
    <row r="1168" spans="1:7" x14ac:dyDescent="0.25">
      <c r="A1168">
        <v>202500</v>
      </c>
      <c r="B1168">
        <v>194</v>
      </c>
      <c r="C1168">
        <v>95512</v>
      </c>
      <c r="D1168">
        <v>9.6955044299999998E-5</v>
      </c>
      <c r="E1168">
        <v>-99</v>
      </c>
      <c r="F1168" t="s">
        <v>1279</v>
      </c>
      <c r="G1168" t="s">
        <v>1279</v>
      </c>
    </row>
    <row r="1169" spans="1:7" x14ac:dyDescent="0.25">
      <c r="A1169">
        <v>202501</v>
      </c>
      <c r="B1169">
        <v>118</v>
      </c>
      <c r="C1169">
        <v>95512</v>
      </c>
      <c r="D1169">
        <v>2.5055584929E-4</v>
      </c>
      <c r="E1169">
        <v>-99</v>
      </c>
      <c r="F1169" t="s">
        <v>1279</v>
      </c>
      <c r="G1169" t="s">
        <v>1279</v>
      </c>
    </row>
    <row r="1170" spans="1:7" x14ac:dyDescent="0.25">
      <c r="A1170">
        <v>202502</v>
      </c>
      <c r="B1170">
        <v>122</v>
      </c>
      <c r="C1170">
        <v>95512</v>
      </c>
      <c r="D1170">
        <v>1.0045252000000003E-2</v>
      </c>
      <c r="E1170">
        <v>-99</v>
      </c>
      <c r="F1170" t="s">
        <v>1279</v>
      </c>
      <c r="G1170" t="s">
        <v>1279</v>
      </c>
    </row>
    <row r="1171" spans="1:7" x14ac:dyDescent="0.25">
      <c r="A1171">
        <v>202503</v>
      </c>
      <c r="B1171">
        <v>531</v>
      </c>
      <c r="C1171">
        <v>95512</v>
      </c>
      <c r="D1171">
        <v>1.96772543265499</v>
      </c>
      <c r="E1171">
        <v>-99</v>
      </c>
      <c r="F1171" t="s">
        <v>1279</v>
      </c>
      <c r="G1171" t="s">
        <v>1279</v>
      </c>
    </row>
    <row r="1172" spans="1:7" x14ac:dyDescent="0.25">
      <c r="A1172">
        <v>202504</v>
      </c>
      <c r="B1172">
        <v>442</v>
      </c>
      <c r="C1172">
        <v>95512</v>
      </c>
      <c r="D1172">
        <v>23.762551861420729</v>
      </c>
      <c r="E1172">
        <v>-99</v>
      </c>
      <c r="F1172" t="s">
        <v>1279</v>
      </c>
      <c r="G1172" t="s">
        <v>1279</v>
      </c>
    </row>
    <row r="1173" spans="1:7" x14ac:dyDescent="0.25">
      <c r="A1173">
        <v>202505</v>
      </c>
      <c r="B1173">
        <v>607</v>
      </c>
      <c r="C1173">
        <v>95512</v>
      </c>
      <c r="D1173">
        <v>0.12111939476540615</v>
      </c>
      <c r="E1173">
        <v>-99</v>
      </c>
      <c r="F1173" t="s">
        <v>1279</v>
      </c>
      <c r="G1173" t="s">
        <v>1279</v>
      </c>
    </row>
    <row r="1174" spans="1:7" x14ac:dyDescent="0.25">
      <c r="A1174">
        <v>202506</v>
      </c>
      <c r="B1174">
        <v>513</v>
      </c>
      <c r="C1174">
        <v>95512</v>
      </c>
      <c r="D1174">
        <v>7.174547942026309</v>
      </c>
      <c r="E1174">
        <v>-99</v>
      </c>
      <c r="F1174" t="s">
        <v>1279</v>
      </c>
      <c r="G1174" t="s">
        <v>1279</v>
      </c>
    </row>
    <row r="1175" spans="1:7" x14ac:dyDescent="0.25">
      <c r="A1175">
        <v>202507</v>
      </c>
      <c r="B1175">
        <v>595</v>
      </c>
      <c r="C1175">
        <v>95512</v>
      </c>
      <c r="D1175">
        <v>4.7124133261898828E-2</v>
      </c>
      <c r="E1175">
        <v>-99</v>
      </c>
      <c r="F1175" t="s">
        <v>1279</v>
      </c>
      <c r="G1175" t="s">
        <v>1279</v>
      </c>
    </row>
    <row r="1176" spans="1:7" x14ac:dyDescent="0.25">
      <c r="A1176">
        <v>202508</v>
      </c>
      <c r="B1176">
        <v>493</v>
      </c>
      <c r="C1176">
        <v>95512</v>
      </c>
      <c r="D1176">
        <v>1.9133717895999998E-4</v>
      </c>
      <c r="E1176">
        <v>-99</v>
      </c>
      <c r="F1176" t="s">
        <v>1279</v>
      </c>
      <c r="G1176" t="s">
        <v>1279</v>
      </c>
    </row>
    <row r="1177" spans="1:7" x14ac:dyDescent="0.25">
      <c r="A1177">
        <v>202509</v>
      </c>
      <c r="B1177">
        <v>706</v>
      </c>
      <c r="C1177">
        <v>95512</v>
      </c>
      <c r="D1177">
        <v>3.9926636953381694E-3</v>
      </c>
      <c r="E1177">
        <v>-99</v>
      </c>
      <c r="F1177" t="s">
        <v>1279</v>
      </c>
      <c r="G1177" t="s">
        <v>1279</v>
      </c>
    </row>
    <row r="1178" spans="1:7" x14ac:dyDescent="0.25">
      <c r="A1178">
        <v>202510</v>
      </c>
      <c r="B1178">
        <v>180</v>
      </c>
      <c r="C1178">
        <v>95512</v>
      </c>
      <c r="D1178">
        <v>3.0086652000000007E-5</v>
      </c>
      <c r="E1178">
        <v>-99</v>
      </c>
      <c r="F1178" t="s">
        <v>1279</v>
      </c>
      <c r="G1178" t="s">
        <v>1279</v>
      </c>
    </row>
    <row r="1179" spans="1:7" x14ac:dyDescent="0.25">
      <c r="A1179">
        <v>202511</v>
      </c>
      <c r="B1179">
        <v>172</v>
      </c>
      <c r="C1179">
        <v>95512</v>
      </c>
      <c r="D1179">
        <v>4.2581118460000006E-5</v>
      </c>
      <c r="E1179">
        <v>-99</v>
      </c>
      <c r="F1179" t="s">
        <v>1279</v>
      </c>
      <c r="G1179" t="s">
        <v>1279</v>
      </c>
    </row>
    <row r="1180" spans="1:7" x14ac:dyDescent="0.25">
      <c r="A1180">
        <v>202512</v>
      </c>
      <c r="B1180">
        <v>692</v>
      </c>
      <c r="C1180">
        <v>95512</v>
      </c>
      <c r="D1180">
        <v>1.8690079892428372E-3</v>
      </c>
      <c r="E1180">
        <v>-99</v>
      </c>
      <c r="F1180" t="s">
        <v>1279</v>
      </c>
      <c r="G1180" t="s">
        <v>1279</v>
      </c>
    </row>
    <row r="1181" spans="1:7" x14ac:dyDescent="0.25">
      <c r="A1181">
        <v>202513</v>
      </c>
      <c r="B1181">
        <v>3051</v>
      </c>
      <c r="C1181">
        <v>95512</v>
      </c>
      <c r="D1181">
        <v>1.7010000000000001E-6</v>
      </c>
      <c r="E1181">
        <v>-99</v>
      </c>
      <c r="F1181" t="s">
        <v>1279</v>
      </c>
      <c r="G1181" t="s">
        <v>1279</v>
      </c>
    </row>
    <row r="1182" spans="1:7" x14ac:dyDescent="0.25">
      <c r="A1182">
        <v>202514</v>
      </c>
      <c r="B1182">
        <v>3052</v>
      </c>
      <c r="C1182">
        <v>95512</v>
      </c>
      <c r="D1182">
        <v>2.2295000000000004E-6</v>
      </c>
      <c r="E1182">
        <v>-99</v>
      </c>
      <c r="F1182" t="s">
        <v>1279</v>
      </c>
      <c r="G1182" t="s">
        <v>1279</v>
      </c>
    </row>
    <row r="1183" spans="1:7" x14ac:dyDescent="0.25">
      <c r="A1183">
        <v>202515</v>
      </c>
      <c r="B1183">
        <v>935</v>
      </c>
      <c r="C1183">
        <v>95512</v>
      </c>
      <c r="D1183">
        <v>7.3500000000000016E-7</v>
      </c>
      <c r="E1183">
        <v>-99</v>
      </c>
      <c r="F1183" t="s">
        <v>1279</v>
      </c>
      <c r="G1183" t="s">
        <v>1279</v>
      </c>
    </row>
    <row r="1184" spans="1:7" x14ac:dyDescent="0.25">
      <c r="A1184">
        <v>202516</v>
      </c>
      <c r="B1184">
        <v>3061</v>
      </c>
      <c r="C1184">
        <v>95512</v>
      </c>
      <c r="D1184">
        <v>7.3500000000000016E-7</v>
      </c>
      <c r="E1184">
        <v>-99</v>
      </c>
      <c r="F1184" t="s">
        <v>1279</v>
      </c>
      <c r="G1184" t="s">
        <v>1279</v>
      </c>
    </row>
    <row r="1185" spans="1:7" x14ac:dyDescent="0.25">
      <c r="A1185">
        <v>202517</v>
      </c>
      <c r="B1185">
        <v>396</v>
      </c>
      <c r="C1185">
        <v>95512</v>
      </c>
      <c r="D1185">
        <v>3.8529009859567982E-2</v>
      </c>
      <c r="E1185">
        <v>-99</v>
      </c>
      <c r="F1185" t="s">
        <v>1279</v>
      </c>
      <c r="G1185" t="s">
        <v>1279</v>
      </c>
    </row>
    <row r="1186" spans="1:7" x14ac:dyDescent="0.25">
      <c r="A1186">
        <v>202518</v>
      </c>
      <c r="B1186">
        <v>623</v>
      </c>
      <c r="C1186">
        <v>95512</v>
      </c>
      <c r="D1186">
        <v>1.4865961184999999E-4</v>
      </c>
      <c r="E1186">
        <v>-99</v>
      </c>
      <c r="F1186" t="s">
        <v>1279</v>
      </c>
      <c r="G1186" t="s">
        <v>1279</v>
      </c>
    </row>
    <row r="1187" spans="1:7" x14ac:dyDescent="0.25">
      <c r="A1187">
        <v>202519</v>
      </c>
      <c r="B1187">
        <v>682</v>
      </c>
      <c r="C1187">
        <v>95512</v>
      </c>
      <c r="D1187">
        <v>0.11812138270740663</v>
      </c>
      <c r="E1187">
        <v>-99</v>
      </c>
      <c r="F1187" t="s">
        <v>1279</v>
      </c>
      <c r="G1187" t="s">
        <v>1279</v>
      </c>
    </row>
    <row r="1188" spans="1:7" x14ac:dyDescent="0.25">
      <c r="A1188">
        <v>202520</v>
      </c>
      <c r="B1188">
        <v>395</v>
      </c>
      <c r="C1188">
        <v>95512</v>
      </c>
      <c r="D1188">
        <v>0.35168567849744448</v>
      </c>
      <c r="E1188">
        <v>-99</v>
      </c>
      <c r="F1188" t="s">
        <v>1279</v>
      </c>
      <c r="G1188" t="s">
        <v>1279</v>
      </c>
    </row>
    <row r="1189" spans="1:7" x14ac:dyDescent="0.25">
      <c r="A1189">
        <v>202521</v>
      </c>
      <c r="B1189">
        <v>680</v>
      </c>
      <c r="C1189">
        <v>95512</v>
      </c>
      <c r="D1189">
        <v>2.6390710202669969</v>
      </c>
      <c r="E1189">
        <v>-99</v>
      </c>
      <c r="F1189" t="s">
        <v>1279</v>
      </c>
      <c r="G1189" t="s">
        <v>1279</v>
      </c>
    </row>
    <row r="1190" spans="1:7" x14ac:dyDescent="0.25">
      <c r="A1190">
        <v>202522</v>
      </c>
      <c r="B1190">
        <v>455</v>
      </c>
      <c r="C1190">
        <v>95512</v>
      </c>
      <c r="D1190">
        <v>0.23298905561409006</v>
      </c>
      <c r="E1190">
        <v>-99</v>
      </c>
      <c r="F1190" t="s">
        <v>1279</v>
      </c>
      <c r="G1190" t="s">
        <v>1279</v>
      </c>
    </row>
    <row r="1191" spans="1:7" x14ac:dyDescent="0.25">
      <c r="A1191">
        <v>202523</v>
      </c>
      <c r="B1191">
        <v>482</v>
      </c>
      <c r="C1191">
        <v>95512</v>
      </c>
      <c r="D1191">
        <v>0.17612586561546215</v>
      </c>
      <c r="E1191">
        <v>-99</v>
      </c>
      <c r="F1191" t="s">
        <v>1279</v>
      </c>
      <c r="G1191" t="s">
        <v>1279</v>
      </c>
    </row>
    <row r="1192" spans="1:7" x14ac:dyDescent="0.25">
      <c r="A1192">
        <v>202524</v>
      </c>
      <c r="B1192">
        <v>668</v>
      </c>
      <c r="C1192">
        <v>95512</v>
      </c>
      <c r="D1192">
        <v>1.5160000000000001E-8</v>
      </c>
      <c r="E1192">
        <v>-99</v>
      </c>
      <c r="F1192" t="s">
        <v>1279</v>
      </c>
      <c r="G1192" t="s">
        <v>1279</v>
      </c>
    </row>
    <row r="1193" spans="1:7" x14ac:dyDescent="0.25">
      <c r="A1193">
        <v>202525</v>
      </c>
      <c r="B1193">
        <v>406</v>
      </c>
      <c r="C1193">
        <v>95512</v>
      </c>
      <c r="D1193">
        <v>0.11575581349671003</v>
      </c>
      <c r="E1193">
        <v>-99</v>
      </c>
      <c r="F1193" t="s">
        <v>1279</v>
      </c>
      <c r="G1193" t="s">
        <v>1279</v>
      </c>
    </row>
    <row r="1194" spans="1:7" x14ac:dyDescent="0.25">
      <c r="A1194">
        <v>202526</v>
      </c>
      <c r="B1194">
        <v>432</v>
      </c>
      <c r="C1194">
        <v>95512</v>
      </c>
      <c r="D1194">
        <v>0.5604893475784879</v>
      </c>
      <c r="E1194">
        <v>-99</v>
      </c>
      <c r="F1194" t="s">
        <v>1279</v>
      </c>
      <c r="G1194" t="s">
        <v>1279</v>
      </c>
    </row>
    <row r="1195" spans="1:7" x14ac:dyDescent="0.25">
      <c r="A1195">
        <v>202527</v>
      </c>
      <c r="B1195">
        <v>2261</v>
      </c>
      <c r="C1195">
        <v>95512</v>
      </c>
      <c r="D1195">
        <v>7.473592663100001E-2</v>
      </c>
      <c r="E1195">
        <v>-99</v>
      </c>
      <c r="F1195" t="s">
        <v>1279</v>
      </c>
      <c r="G1195" t="s">
        <v>1279</v>
      </c>
    </row>
    <row r="1196" spans="1:7" x14ac:dyDescent="0.25">
      <c r="A1196">
        <v>202528</v>
      </c>
      <c r="B1196">
        <v>471</v>
      </c>
      <c r="C1196">
        <v>95512</v>
      </c>
      <c r="D1196">
        <v>8.9285759999999982E-5</v>
      </c>
      <c r="E1196">
        <v>-99</v>
      </c>
      <c r="F1196" t="s">
        <v>1279</v>
      </c>
      <c r="G1196" t="s">
        <v>1279</v>
      </c>
    </row>
    <row r="1197" spans="1:7" x14ac:dyDescent="0.25">
      <c r="A1197">
        <v>202529</v>
      </c>
      <c r="B1197">
        <v>707</v>
      </c>
      <c r="C1197">
        <v>95512</v>
      </c>
      <c r="D1197">
        <v>0.62780657565550002</v>
      </c>
      <c r="E1197">
        <v>-99</v>
      </c>
      <c r="F1197" t="s">
        <v>1279</v>
      </c>
      <c r="G1197" t="s">
        <v>1279</v>
      </c>
    </row>
    <row r="1198" spans="1:7" x14ac:dyDescent="0.25">
      <c r="A1198">
        <v>202530</v>
      </c>
      <c r="B1198">
        <v>466</v>
      </c>
      <c r="C1198">
        <v>95512</v>
      </c>
      <c r="D1198">
        <v>3.0156271999999998E-5</v>
      </c>
      <c r="E1198">
        <v>-99</v>
      </c>
      <c r="F1198" t="s">
        <v>1279</v>
      </c>
      <c r="G1198" t="s">
        <v>1279</v>
      </c>
    </row>
    <row r="1199" spans="1:7" x14ac:dyDescent="0.25">
      <c r="A1199">
        <v>202531</v>
      </c>
      <c r="B1199">
        <v>280</v>
      </c>
      <c r="C1199">
        <v>95512</v>
      </c>
      <c r="D1199">
        <v>3.9422916132370006E-2</v>
      </c>
      <c r="E1199">
        <v>-99</v>
      </c>
      <c r="F1199" t="s">
        <v>1279</v>
      </c>
      <c r="G1199" t="s">
        <v>1279</v>
      </c>
    </row>
    <row r="1200" spans="1:7" x14ac:dyDescent="0.25">
      <c r="A1200">
        <v>202532</v>
      </c>
      <c r="B1200">
        <v>2233</v>
      </c>
      <c r="C1200">
        <v>95512</v>
      </c>
      <c r="D1200">
        <v>1.7641919999999998E-6</v>
      </c>
      <c r="E1200">
        <v>-99</v>
      </c>
      <c r="F1200" t="s">
        <v>1279</v>
      </c>
      <c r="G1200" t="s">
        <v>1279</v>
      </c>
    </row>
    <row r="1201" spans="1:7" x14ac:dyDescent="0.25">
      <c r="A1201">
        <v>202533</v>
      </c>
      <c r="B1201">
        <v>1903</v>
      </c>
      <c r="C1201">
        <v>95512</v>
      </c>
      <c r="D1201">
        <v>1.0600773680000001E-5</v>
      </c>
      <c r="E1201">
        <v>-99</v>
      </c>
      <c r="F1201" t="s">
        <v>1279</v>
      </c>
      <c r="G1201" t="s">
        <v>1279</v>
      </c>
    </row>
    <row r="1202" spans="1:7" x14ac:dyDescent="0.25">
      <c r="A1202">
        <v>202534</v>
      </c>
      <c r="B1202">
        <v>684</v>
      </c>
      <c r="C1202">
        <v>95512</v>
      </c>
      <c r="D1202">
        <v>4.662893061070001E-3</v>
      </c>
      <c r="E1202">
        <v>-99</v>
      </c>
      <c r="F1202" t="s">
        <v>1279</v>
      </c>
      <c r="G1202" t="s">
        <v>1279</v>
      </c>
    </row>
    <row r="1203" spans="1:7" x14ac:dyDescent="0.25">
      <c r="A1203">
        <v>202535</v>
      </c>
      <c r="B1203">
        <v>2160</v>
      </c>
      <c r="C1203">
        <v>95512</v>
      </c>
      <c r="D1203">
        <v>3.7835623257980004E-2</v>
      </c>
      <c r="E1203">
        <v>-99</v>
      </c>
      <c r="F1203" t="s">
        <v>1279</v>
      </c>
      <c r="G1203" t="s">
        <v>1279</v>
      </c>
    </row>
    <row r="1204" spans="1:7" x14ac:dyDescent="0.25">
      <c r="A1204">
        <v>202536</v>
      </c>
      <c r="B1204">
        <v>440</v>
      </c>
      <c r="C1204">
        <v>95512</v>
      </c>
      <c r="D1204">
        <v>0.17110038526482529</v>
      </c>
      <c r="E1204">
        <v>-99</v>
      </c>
      <c r="F1204" t="s">
        <v>1279</v>
      </c>
      <c r="G1204" t="s">
        <v>1279</v>
      </c>
    </row>
    <row r="1205" spans="1:7" x14ac:dyDescent="0.25">
      <c r="A1205">
        <v>202537</v>
      </c>
      <c r="B1205">
        <v>674</v>
      </c>
      <c r="C1205">
        <v>95512</v>
      </c>
      <c r="D1205">
        <v>7.8928461415904514E-3</v>
      </c>
      <c r="E1205">
        <v>-99</v>
      </c>
      <c r="F1205" t="s">
        <v>1279</v>
      </c>
      <c r="G1205" t="s">
        <v>1279</v>
      </c>
    </row>
    <row r="1206" spans="1:7" x14ac:dyDescent="0.25">
      <c r="A1206">
        <v>202538</v>
      </c>
      <c r="B1206">
        <v>593</v>
      </c>
      <c r="C1206">
        <v>95512</v>
      </c>
      <c r="D1206">
        <v>0.18015246408061789</v>
      </c>
      <c r="E1206">
        <v>-99</v>
      </c>
      <c r="F1206" t="s">
        <v>1279</v>
      </c>
      <c r="G1206" t="s">
        <v>1279</v>
      </c>
    </row>
    <row r="1207" spans="1:7" x14ac:dyDescent="0.25">
      <c r="A1207">
        <v>202539</v>
      </c>
      <c r="B1207">
        <v>512</v>
      </c>
      <c r="C1207">
        <v>95512</v>
      </c>
      <c r="D1207">
        <v>3.062616087835943E-5</v>
      </c>
      <c r="E1207">
        <v>-99</v>
      </c>
      <c r="F1207" t="s">
        <v>1279</v>
      </c>
      <c r="G1207" t="s">
        <v>1279</v>
      </c>
    </row>
    <row r="1208" spans="1:7" x14ac:dyDescent="0.25">
      <c r="A1208">
        <v>202540</v>
      </c>
      <c r="B1208">
        <v>492</v>
      </c>
      <c r="C1208">
        <v>95512</v>
      </c>
      <c r="D1208">
        <v>6.6521526695574964E-4</v>
      </c>
      <c r="E1208">
        <v>-99</v>
      </c>
      <c r="F1208" t="s">
        <v>1279</v>
      </c>
      <c r="G1208" t="s">
        <v>1279</v>
      </c>
    </row>
    <row r="1209" spans="1:7" x14ac:dyDescent="0.25">
      <c r="A1209">
        <v>202541</v>
      </c>
      <c r="B1209">
        <v>418</v>
      </c>
      <c r="C1209">
        <v>95512</v>
      </c>
      <c r="D1209">
        <v>3.3891197329999996E-4</v>
      </c>
      <c r="E1209">
        <v>-99</v>
      </c>
      <c r="F1209" t="s">
        <v>1279</v>
      </c>
      <c r="G1209" t="s">
        <v>1279</v>
      </c>
    </row>
    <row r="1210" spans="1:7" x14ac:dyDescent="0.25">
      <c r="A1210">
        <v>202542</v>
      </c>
      <c r="B1210">
        <v>494</v>
      </c>
      <c r="C1210">
        <v>95512</v>
      </c>
      <c r="D1210">
        <v>7.1728024000000001E-5</v>
      </c>
      <c r="E1210">
        <v>-99</v>
      </c>
      <c r="F1210" t="s">
        <v>1279</v>
      </c>
      <c r="G1210" t="s">
        <v>1279</v>
      </c>
    </row>
    <row r="1211" spans="1:7" x14ac:dyDescent="0.25">
      <c r="A1211">
        <v>202543</v>
      </c>
      <c r="B1211">
        <v>173</v>
      </c>
      <c r="C1211">
        <v>95512</v>
      </c>
      <c r="D1211">
        <v>6.7758805756827375E-6</v>
      </c>
      <c r="E1211">
        <v>-99</v>
      </c>
      <c r="F1211" t="s">
        <v>1279</v>
      </c>
      <c r="G1211" t="s">
        <v>1279</v>
      </c>
    </row>
    <row r="1212" spans="1:7" x14ac:dyDescent="0.25">
      <c r="A1212">
        <v>202544</v>
      </c>
      <c r="B1212">
        <v>465</v>
      </c>
      <c r="C1212">
        <v>95512</v>
      </c>
      <c r="D1212">
        <v>1.8995600734006959E-3</v>
      </c>
      <c r="E1212">
        <v>-99</v>
      </c>
      <c r="F1212" t="s">
        <v>1279</v>
      </c>
      <c r="G1212" t="s">
        <v>1279</v>
      </c>
    </row>
    <row r="1213" spans="1:7" x14ac:dyDescent="0.25">
      <c r="A1213">
        <v>202545</v>
      </c>
      <c r="B1213">
        <v>279</v>
      </c>
      <c r="C1213">
        <v>95512</v>
      </c>
      <c r="D1213">
        <v>2.9562E-8</v>
      </c>
      <c r="E1213">
        <v>-99</v>
      </c>
      <c r="F1213" t="s">
        <v>1279</v>
      </c>
      <c r="G1213" t="s">
        <v>1279</v>
      </c>
    </row>
    <row r="1214" spans="1:7" x14ac:dyDescent="0.25">
      <c r="A1214">
        <v>202546</v>
      </c>
      <c r="B1214">
        <v>470</v>
      </c>
      <c r="C1214">
        <v>95512</v>
      </c>
      <c r="D1214">
        <v>1.8763722246139997E-2</v>
      </c>
      <c r="E1214">
        <v>-99</v>
      </c>
      <c r="F1214" t="s">
        <v>1279</v>
      </c>
      <c r="G1214" t="s">
        <v>1279</v>
      </c>
    </row>
    <row r="1215" spans="1:7" x14ac:dyDescent="0.25">
      <c r="A1215">
        <v>202547</v>
      </c>
      <c r="B1215">
        <v>281</v>
      </c>
      <c r="C1215">
        <v>95512</v>
      </c>
      <c r="D1215">
        <v>5.442204237476</v>
      </c>
      <c r="E1215">
        <v>-99</v>
      </c>
      <c r="F1215" t="s">
        <v>1279</v>
      </c>
      <c r="G1215" t="s">
        <v>1279</v>
      </c>
    </row>
    <row r="1216" spans="1:7" x14ac:dyDescent="0.25">
      <c r="A1216">
        <v>202548</v>
      </c>
      <c r="B1216">
        <v>536</v>
      </c>
      <c r="C1216">
        <v>95512</v>
      </c>
      <c r="D1216">
        <v>0.34435732287235521</v>
      </c>
      <c r="E1216">
        <v>-99</v>
      </c>
      <c r="F1216" t="s">
        <v>1279</v>
      </c>
      <c r="G1216" t="s">
        <v>1279</v>
      </c>
    </row>
    <row r="1217" spans="1:7" x14ac:dyDescent="0.25">
      <c r="A1217">
        <v>202549</v>
      </c>
      <c r="B1217">
        <v>539</v>
      </c>
      <c r="C1217">
        <v>95512</v>
      </c>
      <c r="D1217">
        <v>4.5488599542548684E-2</v>
      </c>
      <c r="E1217">
        <v>-99</v>
      </c>
      <c r="F1217" t="s">
        <v>1279</v>
      </c>
      <c r="G1217" t="s">
        <v>1279</v>
      </c>
    </row>
    <row r="1218" spans="1:7" x14ac:dyDescent="0.25">
      <c r="A1218">
        <v>202550</v>
      </c>
      <c r="B1218">
        <v>532</v>
      </c>
      <c r="C1218">
        <v>95512</v>
      </c>
      <c r="D1218">
        <v>1.449746741226E-2</v>
      </c>
      <c r="E1218">
        <v>-99</v>
      </c>
      <c r="F1218" t="s">
        <v>1279</v>
      </c>
      <c r="G1218" t="s">
        <v>1279</v>
      </c>
    </row>
    <row r="1219" spans="1:7" x14ac:dyDescent="0.25">
      <c r="A1219">
        <v>202551</v>
      </c>
      <c r="B1219">
        <v>459</v>
      </c>
      <c r="C1219">
        <v>95512</v>
      </c>
      <c r="D1219">
        <v>2.0976000000000002E-7</v>
      </c>
      <c r="E1219">
        <v>-99</v>
      </c>
      <c r="F1219" t="s">
        <v>1279</v>
      </c>
      <c r="G1219" t="s">
        <v>1279</v>
      </c>
    </row>
    <row r="1220" spans="1:7" x14ac:dyDescent="0.25">
      <c r="A1220">
        <v>202552</v>
      </c>
      <c r="B1220">
        <v>687</v>
      </c>
      <c r="C1220">
        <v>95512</v>
      </c>
      <c r="D1220">
        <v>2.8831359359999995E-5</v>
      </c>
      <c r="E1220">
        <v>-99</v>
      </c>
      <c r="F1220" t="s">
        <v>1279</v>
      </c>
      <c r="G1220" t="s">
        <v>1279</v>
      </c>
    </row>
    <row r="1221" spans="1:7" x14ac:dyDescent="0.25">
      <c r="A1221">
        <v>202553</v>
      </c>
      <c r="B1221">
        <v>1902</v>
      </c>
      <c r="C1221">
        <v>95512</v>
      </c>
      <c r="D1221">
        <v>4.4255829999999998E-6</v>
      </c>
      <c r="E1221">
        <v>-99</v>
      </c>
      <c r="F1221" t="s">
        <v>1279</v>
      </c>
      <c r="G1221" t="s">
        <v>1279</v>
      </c>
    </row>
    <row r="1222" spans="1:7" x14ac:dyDescent="0.25">
      <c r="A1222">
        <v>202554</v>
      </c>
      <c r="B1222">
        <v>439</v>
      </c>
      <c r="C1222">
        <v>95512</v>
      </c>
      <c r="D1222">
        <v>0.53428652907548779</v>
      </c>
      <c r="E1222">
        <v>-99</v>
      </c>
      <c r="F1222" t="s">
        <v>1279</v>
      </c>
      <c r="G1222" t="s">
        <v>1279</v>
      </c>
    </row>
    <row r="1223" spans="1:7" x14ac:dyDescent="0.25">
      <c r="A1223">
        <v>202555</v>
      </c>
      <c r="B1223">
        <v>402</v>
      </c>
      <c r="C1223">
        <v>95512</v>
      </c>
      <c r="D1223">
        <v>6.7678029663501324E-2</v>
      </c>
      <c r="E1223">
        <v>-99</v>
      </c>
      <c r="F1223" t="s">
        <v>1279</v>
      </c>
      <c r="G1223" t="s">
        <v>1279</v>
      </c>
    </row>
    <row r="1224" spans="1:7" x14ac:dyDescent="0.25">
      <c r="A1224">
        <v>202556</v>
      </c>
      <c r="B1224">
        <v>750</v>
      </c>
      <c r="C1224">
        <v>95512</v>
      </c>
      <c r="D1224">
        <v>0.17206406170310121</v>
      </c>
      <c r="E1224">
        <v>-99</v>
      </c>
      <c r="F1224" t="s">
        <v>1279</v>
      </c>
      <c r="G1224" t="s">
        <v>1279</v>
      </c>
    </row>
    <row r="1225" spans="1:7" x14ac:dyDescent="0.25">
      <c r="A1225">
        <v>202557</v>
      </c>
      <c r="B1225">
        <v>401</v>
      </c>
      <c r="C1225">
        <v>95512</v>
      </c>
      <c r="D1225">
        <v>2.2939299200421264</v>
      </c>
      <c r="E1225">
        <v>-99</v>
      </c>
      <c r="F1225" t="s">
        <v>1279</v>
      </c>
      <c r="G1225" t="s">
        <v>1279</v>
      </c>
    </row>
    <row r="1226" spans="1:7" x14ac:dyDescent="0.25">
      <c r="A1226">
        <v>202558</v>
      </c>
      <c r="B1226">
        <v>333</v>
      </c>
      <c r="C1226">
        <v>95512</v>
      </c>
      <c r="D1226">
        <v>2.0580000000000005E-6</v>
      </c>
      <c r="E1226">
        <v>-99</v>
      </c>
      <c r="F1226" t="s">
        <v>1279</v>
      </c>
      <c r="G1226" t="s">
        <v>1279</v>
      </c>
    </row>
    <row r="1227" spans="1:7" x14ac:dyDescent="0.25">
      <c r="A1227">
        <v>202559</v>
      </c>
      <c r="B1227">
        <v>661</v>
      </c>
      <c r="C1227">
        <v>95512</v>
      </c>
      <c r="D1227">
        <v>0.2271366256455</v>
      </c>
      <c r="E1227">
        <v>-99</v>
      </c>
      <c r="F1227" t="s">
        <v>1279</v>
      </c>
      <c r="G1227" t="s">
        <v>1279</v>
      </c>
    </row>
    <row r="1228" spans="1:7" x14ac:dyDescent="0.25">
      <c r="A1228">
        <v>202560</v>
      </c>
      <c r="B1228">
        <v>747</v>
      </c>
      <c r="C1228">
        <v>95512</v>
      </c>
      <c r="D1228">
        <v>7.8272153584569987E-2</v>
      </c>
      <c r="E1228">
        <v>-99</v>
      </c>
      <c r="F1228" t="s">
        <v>1279</v>
      </c>
      <c r="G1228" t="s">
        <v>1279</v>
      </c>
    </row>
    <row r="1229" spans="1:7" x14ac:dyDescent="0.25">
      <c r="A1229">
        <v>202561</v>
      </c>
      <c r="B1229">
        <v>3053</v>
      </c>
      <c r="C1229">
        <v>95512</v>
      </c>
      <c r="D1229">
        <v>1.0883211134025655E-3</v>
      </c>
      <c r="E1229">
        <v>-99</v>
      </c>
      <c r="F1229" t="s">
        <v>1279</v>
      </c>
      <c r="G1229" t="s">
        <v>1279</v>
      </c>
    </row>
    <row r="1230" spans="1:7" x14ac:dyDescent="0.25">
      <c r="A1230">
        <v>202562</v>
      </c>
      <c r="B1230">
        <v>3084</v>
      </c>
      <c r="C1230">
        <v>95512</v>
      </c>
      <c r="D1230">
        <v>1.18248E-7</v>
      </c>
      <c r="E1230">
        <v>-99</v>
      </c>
      <c r="F1230" t="s">
        <v>1279</v>
      </c>
      <c r="G1230" t="s">
        <v>1279</v>
      </c>
    </row>
    <row r="1231" spans="1:7" x14ac:dyDescent="0.25">
      <c r="A1231">
        <v>202563</v>
      </c>
      <c r="B1231">
        <v>3060</v>
      </c>
      <c r="C1231">
        <v>95512</v>
      </c>
      <c r="D1231">
        <v>6.4940133999999991E-5</v>
      </c>
      <c r="E1231">
        <v>-99</v>
      </c>
      <c r="F1231" t="s">
        <v>1279</v>
      </c>
      <c r="G1231" t="s">
        <v>1279</v>
      </c>
    </row>
    <row r="1232" spans="1:7" x14ac:dyDescent="0.25">
      <c r="A1232">
        <v>202564</v>
      </c>
      <c r="B1232">
        <v>3085</v>
      </c>
      <c r="C1232">
        <v>95512</v>
      </c>
      <c r="D1232">
        <v>1.7849118700000003E-4</v>
      </c>
      <c r="E1232">
        <v>-99</v>
      </c>
      <c r="F1232" t="s">
        <v>1279</v>
      </c>
      <c r="G1232" t="s">
        <v>1279</v>
      </c>
    </row>
    <row r="1233" spans="1:7" x14ac:dyDescent="0.25">
      <c r="A1233">
        <v>202565</v>
      </c>
      <c r="B1233">
        <v>3063</v>
      </c>
      <c r="C1233">
        <v>95512</v>
      </c>
      <c r="D1233">
        <v>2.5611696000000004E-4</v>
      </c>
      <c r="E1233">
        <v>-99</v>
      </c>
      <c r="F1233" t="s">
        <v>1279</v>
      </c>
      <c r="G1233" t="s">
        <v>1279</v>
      </c>
    </row>
    <row r="1234" spans="1:7" x14ac:dyDescent="0.25">
      <c r="A1234">
        <v>202566</v>
      </c>
      <c r="B1234">
        <v>3086</v>
      </c>
      <c r="C1234">
        <v>95512</v>
      </c>
      <c r="D1234">
        <v>6.8705309500000002E-4</v>
      </c>
      <c r="E1234">
        <v>-99</v>
      </c>
      <c r="F1234" t="s">
        <v>1279</v>
      </c>
      <c r="G1234" t="s">
        <v>1279</v>
      </c>
    </row>
    <row r="1235" spans="1:7" x14ac:dyDescent="0.25">
      <c r="A1235">
        <v>202567</v>
      </c>
      <c r="B1235">
        <v>3055</v>
      </c>
      <c r="C1235">
        <v>95512</v>
      </c>
      <c r="D1235">
        <v>4.27150055E-4</v>
      </c>
      <c r="E1235">
        <v>-99</v>
      </c>
      <c r="F1235" t="s">
        <v>1279</v>
      </c>
      <c r="G1235" t="s">
        <v>1279</v>
      </c>
    </row>
    <row r="1236" spans="1:7" x14ac:dyDescent="0.25">
      <c r="A1236">
        <v>202568</v>
      </c>
      <c r="B1236">
        <v>3087</v>
      </c>
      <c r="C1236">
        <v>95512</v>
      </c>
      <c r="D1236">
        <v>1.4781E-7</v>
      </c>
      <c r="E1236">
        <v>-99</v>
      </c>
      <c r="F1236" t="s">
        <v>1279</v>
      </c>
      <c r="G1236" t="s">
        <v>1279</v>
      </c>
    </row>
    <row r="1237" spans="1:7" x14ac:dyDescent="0.25">
      <c r="A1237">
        <v>202569</v>
      </c>
      <c r="B1237">
        <v>1897</v>
      </c>
      <c r="C1237">
        <v>95512</v>
      </c>
      <c r="D1237">
        <v>2.6339522153131434E-3</v>
      </c>
      <c r="E1237">
        <v>-99</v>
      </c>
      <c r="F1237" t="s">
        <v>1279</v>
      </c>
      <c r="G1237" t="s">
        <v>1279</v>
      </c>
    </row>
    <row r="1238" spans="1:7" x14ac:dyDescent="0.25">
      <c r="A1238">
        <v>202570</v>
      </c>
      <c r="B1238">
        <v>3088</v>
      </c>
      <c r="C1238">
        <v>95512</v>
      </c>
      <c r="D1238">
        <v>9.0566784000000009E-4</v>
      </c>
      <c r="E1238">
        <v>-99</v>
      </c>
      <c r="F1238" t="s">
        <v>1279</v>
      </c>
      <c r="G1238" t="s">
        <v>1279</v>
      </c>
    </row>
    <row r="1239" spans="1:7" x14ac:dyDescent="0.25">
      <c r="A1239">
        <v>202571</v>
      </c>
      <c r="B1239">
        <v>3089</v>
      </c>
      <c r="C1239">
        <v>95512</v>
      </c>
      <c r="D1239">
        <v>2.1347895879200002E-3</v>
      </c>
      <c r="E1239">
        <v>-99</v>
      </c>
      <c r="F1239" t="s">
        <v>1279</v>
      </c>
      <c r="G1239" t="s">
        <v>1279</v>
      </c>
    </row>
    <row r="1240" spans="1:7" x14ac:dyDescent="0.25">
      <c r="A1240">
        <v>202572</v>
      </c>
      <c r="B1240">
        <v>3090</v>
      </c>
      <c r="C1240">
        <v>95512</v>
      </c>
      <c r="D1240">
        <v>4.2046260000000007E-6</v>
      </c>
      <c r="E1240">
        <v>-99</v>
      </c>
      <c r="F1240" t="s">
        <v>1279</v>
      </c>
      <c r="G1240" t="s">
        <v>1279</v>
      </c>
    </row>
    <row r="1241" spans="1:7" x14ac:dyDescent="0.25">
      <c r="A1241">
        <v>202573</v>
      </c>
      <c r="B1241">
        <v>3091</v>
      </c>
      <c r="C1241">
        <v>95512</v>
      </c>
      <c r="D1241">
        <v>1.2058251241553371E-7</v>
      </c>
      <c r="E1241">
        <v>-99</v>
      </c>
      <c r="F1241" t="s">
        <v>1279</v>
      </c>
      <c r="G1241" t="s">
        <v>1279</v>
      </c>
    </row>
    <row r="1242" spans="1:7" x14ac:dyDescent="0.25">
      <c r="A1242">
        <v>202574</v>
      </c>
      <c r="B1242">
        <v>3064</v>
      </c>
      <c r="C1242">
        <v>95512</v>
      </c>
      <c r="D1242">
        <v>6.0668046000000002E-5</v>
      </c>
      <c r="E1242">
        <v>-99</v>
      </c>
      <c r="F1242" t="s">
        <v>1279</v>
      </c>
      <c r="G1242" t="s">
        <v>1279</v>
      </c>
    </row>
    <row r="1243" spans="1:7" x14ac:dyDescent="0.25">
      <c r="A1243">
        <v>202575</v>
      </c>
      <c r="B1243">
        <v>3092</v>
      </c>
      <c r="C1243">
        <v>95512</v>
      </c>
      <c r="D1243">
        <v>1.4479500000000003E-5</v>
      </c>
      <c r="E1243">
        <v>-99</v>
      </c>
      <c r="F1243" t="s">
        <v>1279</v>
      </c>
      <c r="G1243" t="s">
        <v>1279</v>
      </c>
    </row>
    <row r="1244" spans="1:7" x14ac:dyDescent="0.25">
      <c r="A1244">
        <v>202576</v>
      </c>
      <c r="B1244">
        <v>3065</v>
      </c>
      <c r="C1244">
        <v>95512</v>
      </c>
      <c r="D1244">
        <v>6.341048999999999E-6</v>
      </c>
      <c r="E1244">
        <v>-99</v>
      </c>
      <c r="F1244" t="s">
        <v>1279</v>
      </c>
      <c r="G1244" t="s">
        <v>1279</v>
      </c>
    </row>
    <row r="1245" spans="1:7" x14ac:dyDescent="0.25">
      <c r="A1245">
        <v>202577</v>
      </c>
      <c r="B1245">
        <v>3093</v>
      </c>
      <c r="C1245">
        <v>95512</v>
      </c>
      <c r="D1245">
        <v>2.826448213000001E-3</v>
      </c>
      <c r="E1245">
        <v>-99</v>
      </c>
      <c r="F1245" t="s">
        <v>1279</v>
      </c>
      <c r="G1245" t="s">
        <v>1279</v>
      </c>
    </row>
    <row r="1246" spans="1:7" x14ac:dyDescent="0.25">
      <c r="A1246">
        <v>202578</v>
      </c>
      <c r="B1246">
        <v>3094</v>
      </c>
      <c r="C1246">
        <v>95512</v>
      </c>
      <c r="D1246">
        <v>7.0840718049999999E-5</v>
      </c>
      <c r="E1246">
        <v>-99</v>
      </c>
      <c r="F1246" t="s">
        <v>1279</v>
      </c>
      <c r="G1246" t="s">
        <v>1279</v>
      </c>
    </row>
    <row r="1247" spans="1:7" x14ac:dyDescent="0.25">
      <c r="A1247">
        <v>202579</v>
      </c>
      <c r="B1247">
        <v>3066</v>
      </c>
      <c r="C1247">
        <v>95512</v>
      </c>
      <c r="D1247">
        <v>1.7697827215000002E-4</v>
      </c>
      <c r="E1247">
        <v>-99</v>
      </c>
      <c r="F1247" t="s">
        <v>1279</v>
      </c>
      <c r="G1247" t="s">
        <v>1279</v>
      </c>
    </row>
    <row r="1248" spans="1:7" x14ac:dyDescent="0.25">
      <c r="A1248">
        <v>202580</v>
      </c>
      <c r="B1248">
        <v>2202</v>
      </c>
      <c r="C1248">
        <v>95512</v>
      </c>
      <c r="D1248">
        <v>7.3758074399999998E-2</v>
      </c>
      <c r="E1248">
        <v>-99</v>
      </c>
      <c r="F1248" t="s">
        <v>1279</v>
      </c>
      <c r="G1248" t="s">
        <v>1279</v>
      </c>
    </row>
    <row r="1249" spans="1:7" x14ac:dyDescent="0.25">
      <c r="A1249">
        <v>202581</v>
      </c>
      <c r="B1249">
        <v>3067</v>
      </c>
      <c r="C1249">
        <v>95512</v>
      </c>
      <c r="D1249">
        <v>3.0061500000000003E-5</v>
      </c>
      <c r="E1249">
        <v>-99</v>
      </c>
      <c r="F1249" t="s">
        <v>1279</v>
      </c>
      <c r="G1249" t="s">
        <v>1279</v>
      </c>
    </row>
    <row r="1250" spans="1:7" x14ac:dyDescent="0.25">
      <c r="A1250">
        <v>202582</v>
      </c>
      <c r="B1250">
        <v>3095</v>
      </c>
      <c r="C1250">
        <v>95512</v>
      </c>
      <c r="D1250">
        <v>5.0534801525643696E-5</v>
      </c>
      <c r="E1250">
        <v>-99</v>
      </c>
      <c r="F1250" t="s">
        <v>1279</v>
      </c>
      <c r="G1250" t="s">
        <v>1279</v>
      </c>
    </row>
    <row r="1251" spans="1:7" x14ac:dyDescent="0.25">
      <c r="A1251">
        <v>202583</v>
      </c>
      <c r="B1251">
        <v>3096</v>
      </c>
      <c r="C1251">
        <v>95512</v>
      </c>
      <c r="D1251">
        <v>3.7379803231977712E-3</v>
      </c>
      <c r="E1251">
        <v>-99</v>
      </c>
      <c r="F1251" t="s">
        <v>1279</v>
      </c>
      <c r="G1251" t="s">
        <v>1279</v>
      </c>
    </row>
    <row r="1252" spans="1:7" x14ac:dyDescent="0.25">
      <c r="A1252">
        <v>202584</v>
      </c>
      <c r="B1252">
        <v>3068</v>
      </c>
      <c r="C1252">
        <v>95512</v>
      </c>
      <c r="D1252">
        <v>3.8319162274869523E-5</v>
      </c>
      <c r="E1252">
        <v>-99</v>
      </c>
      <c r="F1252" t="s">
        <v>1279</v>
      </c>
      <c r="G1252" t="s">
        <v>1279</v>
      </c>
    </row>
    <row r="1253" spans="1:7" x14ac:dyDescent="0.25">
      <c r="A1253">
        <v>202585</v>
      </c>
      <c r="B1253">
        <v>3097</v>
      </c>
      <c r="C1253">
        <v>95512</v>
      </c>
      <c r="D1253">
        <v>3.7141787797103483E-2</v>
      </c>
      <c r="E1253">
        <v>-99</v>
      </c>
      <c r="F1253" t="s">
        <v>1279</v>
      </c>
      <c r="G1253" t="s">
        <v>1279</v>
      </c>
    </row>
    <row r="1254" spans="1:7" x14ac:dyDescent="0.25">
      <c r="A1254">
        <v>202586</v>
      </c>
      <c r="B1254">
        <v>3098</v>
      </c>
      <c r="C1254">
        <v>95512</v>
      </c>
      <c r="D1254">
        <v>0.16980700877899998</v>
      </c>
      <c r="E1254">
        <v>-99</v>
      </c>
      <c r="F1254" t="s">
        <v>1279</v>
      </c>
      <c r="G1254" t="s">
        <v>1279</v>
      </c>
    </row>
    <row r="1255" spans="1:7" x14ac:dyDescent="0.25">
      <c r="A1255">
        <v>202587</v>
      </c>
      <c r="B1255">
        <v>3099</v>
      </c>
      <c r="C1255">
        <v>95512</v>
      </c>
      <c r="D1255">
        <v>1.0346700000000001E-7</v>
      </c>
      <c r="E1255">
        <v>-99</v>
      </c>
      <c r="F1255" t="s">
        <v>1279</v>
      </c>
      <c r="G1255" t="s">
        <v>1279</v>
      </c>
    </row>
    <row r="1256" spans="1:7" x14ac:dyDescent="0.25">
      <c r="A1256">
        <v>202588</v>
      </c>
      <c r="B1256">
        <v>3069</v>
      </c>
      <c r="C1256">
        <v>95512</v>
      </c>
      <c r="D1256">
        <v>3.5417830769999994E-4</v>
      </c>
      <c r="E1256">
        <v>-99</v>
      </c>
      <c r="F1256" t="s">
        <v>1279</v>
      </c>
      <c r="G1256" t="s">
        <v>1279</v>
      </c>
    </row>
    <row r="1257" spans="1:7" x14ac:dyDescent="0.25">
      <c r="A1257">
        <v>202589</v>
      </c>
      <c r="B1257">
        <v>3070</v>
      </c>
      <c r="C1257">
        <v>95512</v>
      </c>
      <c r="D1257">
        <v>2.7211821000000003E-5</v>
      </c>
      <c r="E1257">
        <v>-99</v>
      </c>
      <c r="F1257" t="s">
        <v>1279</v>
      </c>
      <c r="G1257" t="s">
        <v>1279</v>
      </c>
    </row>
    <row r="1258" spans="1:7" x14ac:dyDescent="0.25">
      <c r="A1258">
        <v>202590</v>
      </c>
      <c r="B1258">
        <v>3100</v>
      </c>
      <c r="C1258">
        <v>95512</v>
      </c>
      <c r="D1258">
        <v>6.7282393399999997E-4</v>
      </c>
      <c r="E1258">
        <v>-99</v>
      </c>
      <c r="F1258" t="s">
        <v>1279</v>
      </c>
      <c r="G1258" t="s">
        <v>1279</v>
      </c>
    </row>
    <row r="1259" spans="1:7" x14ac:dyDescent="0.25">
      <c r="A1259">
        <v>202591</v>
      </c>
      <c r="B1259">
        <v>3071</v>
      </c>
      <c r="C1259">
        <v>95512</v>
      </c>
      <c r="D1259">
        <v>2.0060924800000002E-5</v>
      </c>
      <c r="E1259">
        <v>-99</v>
      </c>
      <c r="F1259" t="s">
        <v>1279</v>
      </c>
      <c r="G1259" t="s">
        <v>1279</v>
      </c>
    </row>
    <row r="1260" spans="1:7" x14ac:dyDescent="0.25">
      <c r="A1260">
        <v>202592</v>
      </c>
      <c r="B1260">
        <v>3101</v>
      </c>
      <c r="C1260">
        <v>95512</v>
      </c>
      <c r="D1260">
        <v>2.9656750000000003E-4</v>
      </c>
      <c r="E1260">
        <v>-99</v>
      </c>
      <c r="F1260" t="s">
        <v>1279</v>
      </c>
      <c r="G1260" t="s">
        <v>1279</v>
      </c>
    </row>
    <row r="1261" spans="1:7" x14ac:dyDescent="0.25">
      <c r="A1261">
        <v>202593</v>
      </c>
      <c r="B1261">
        <v>3102</v>
      </c>
      <c r="C1261">
        <v>95512</v>
      </c>
      <c r="D1261">
        <v>2.3148372499999997E-4</v>
      </c>
      <c r="E1261">
        <v>-99</v>
      </c>
      <c r="F1261" t="s">
        <v>1279</v>
      </c>
      <c r="G1261" t="s">
        <v>1279</v>
      </c>
    </row>
    <row r="1262" spans="1:7" x14ac:dyDescent="0.25">
      <c r="A1262">
        <v>202594</v>
      </c>
      <c r="B1262">
        <v>3072</v>
      </c>
      <c r="C1262">
        <v>95512</v>
      </c>
      <c r="D1262">
        <v>8.6801945639999992E-5</v>
      </c>
      <c r="E1262">
        <v>-99</v>
      </c>
      <c r="F1262" t="s">
        <v>1279</v>
      </c>
      <c r="G1262" t="s">
        <v>1279</v>
      </c>
    </row>
    <row r="1263" spans="1:7" x14ac:dyDescent="0.25">
      <c r="A1263">
        <v>202595</v>
      </c>
      <c r="B1263">
        <v>3073</v>
      </c>
      <c r="C1263">
        <v>95512</v>
      </c>
      <c r="D1263">
        <v>1.2363120000000004E-4</v>
      </c>
      <c r="E1263">
        <v>-99</v>
      </c>
      <c r="F1263" t="s">
        <v>1279</v>
      </c>
      <c r="G1263" t="s">
        <v>1279</v>
      </c>
    </row>
    <row r="1264" spans="1:7" x14ac:dyDescent="0.25">
      <c r="A1264">
        <v>202596</v>
      </c>
      <c r="B1264">
        <v>3103</v>
      </c>
      <c r="C1264">
        <v>95512</v>
      </c>
      <c r="D1264">
        <v>1.1147148E-4</v>
      </c>
      <c r="E1264">
        <v>-99</v>
      </c>
      <c r="F1264" t="s">
        <v>1279</v>
      </c>
      <c r="G1264" t="s">
        <v>1279</v>
      </c>
    </row>
    <row r="1265" spans="1:7" x14ac:dyDescent="0.25">
      <c r="A1265">
        <v>202597</v>
      </c>
      <c r="B1265">
        <v>3104</v>
      </c>
      <c r="C1265">
        <v>95512</v>
      </c>
      <c r="D1265">
        <v>1.3539604532309998E-2</v>
      </c>
      <c r="E1265">
        <v>-99</v>
      </c>
      <c r="F1265" t="s">
        <v>1279</v>
      </c>
      <c r="G1265" t="s">
        <v>1279</v>
      </c>
    </row>
    <row r="1266" spans="1:7" x14ac:dyDescent="0.25">
      <c r="A1266">
        <v>202598</v>
      </c>
      <c r="B1266">
        <v>3105</v>
      </c>
      <c r="C1266">
        <v>95512</v>
      </c>
      <c r="D1266">
        <v>1.6225747999999997E-5</v>
      </c>
      <c r="E1266">
        <v>-99</v>
      </c>
      <c r="F1266" t="s">
        <v>1279</v>
      </c>
      <c r="G1266" t="s">
        <v>1279</v>
      </c>
    </row>
    <row r="1267" spans="1:7" x14ac:dyDescent="0.25">
      <c r="A1267">
        <v>202599</v>
      </c>
      <c r="B1267">
        <v>3106</v>
      </c>
      <c r="C1267">
        <v>95512</v>
      </c>
      <c r="D1267">
        <v>3.5219818267343308E-7</v>
      </c>
      <c r="E1267">
        <v>-99</v>
      </c>
      <c r="F1267" t="s">
        <v>1279</v>
      </c>
      <c r="G1267" t="s">
        <v>1279</v>
      </c>
    </row>
    <row r="1268" spans="1:7" x14ac:dyDescent="0.25">
      <c r="A1268">
        <v>202600</v>
      </c>
      <c r="B1268">
        <v>3107</v>
      </c>
      <c r="C1268">
        <v>95512</v>
      </c>
      <c r="D1268">
        <v>4.1784192000000004E-5</v>
      </c>
      <c r="E1268">
        <v>-99</v>
      </c>
      <c r="F1268" t="s">
        <v>1279</v>
      </c>
      <c r="G1268" t="s">
        <v>1279</v>
      </c>
    </row>
    <row r="1269" spans="1:7" x14ac:dyDescent="0.25">
      <c r="A1269">
        <v>202601</v>
      </c>
      <c r="B1269">
        <v>3108</v>
      </c>
      <c r="C1269">
        <v>95512</v>
      </c>
      <c r="D1269">
        <v>1.0095026271323503E-5</v>
      </c>
      <c r="E1269">
        <v>-99</v>
      </c>
      <c r="F1269" t="s">
        <v>1279</v>
      </c>
      <c r="G1269" t="s">
        <v>1279</v>
      </c>
    </row>
    <row r="1270" spans="1:7" x14ac:dyDescent="0.25">
      <c r="A1270">
        <v>202602</v>
      </c>
      <c r="B1270">
        <v>3050</v>
      </c>
      <c r="C1270">
        <v>95512</v>
      </c>
      <c r="D1270">
        <v>1.9215300000000001E-7</v>
      </c>
      <c r="E1270">
        <v>-99</v>
      </c>
      <c r="F1270" t="s">
        <v>1279</v>
      </c>
      <c r="G1270" t="s">
        <v>1279</v>
      </c>
    </row>
    <row r="1271" spans="1:7" x14ac:dyDescent="0.25">
      <c r="A1271">
        <v>202603</v>
      </c>
      <c r="B1271">
        <v>3109</v>
      </c>
      <c r="C1271">
        <v>95512</v>
      </c>
      <c r="D1271">
        <v>4.0612175201999999E-4</v>
      </c>
      <c r="E1271">
        <v>-99</v>
      </c>
      <c r="F1271" t="s">
        <v>1279</v>
      </c>
      <c r="G1271" t="s">
        <v>1279</v>
      </c>
    </row>
    <row r="1272" spans="1:7" x14ac:dyDescent="0.25">
      <c r="A1272">
        <v>202604</v>
      </c>
      <c r="B1272">
        <v>3074</v>
      </c>
      <c r="C1272">
        <v>95512</v>
      </c>
      <c r="D1272">
        <v>6.7399500000000004E-5</v>
      </c>
      <c r="E1272">
        <v>-99</v>
      </c>
      <c r="F1272" t="s">
        <v>1279</v>
      </c>
      <c r="G1272" t="s">
        <v>1279</v>
      </c>
    </row>
    <row r="1273" spans="1:7" x14ac:dyDescent="0.25">
      <c r="A1273">
        <v>202605</v>
      </c>
      <c r="B1273">
        <v>3075</v>
      </c>
      <c r="C1273">
        <v>95512</v>
      </c>
      <c r="D1273">
        <v>9.4560500000000007E-6</v>
      </c>
      <c r="E1273">
        <v>-99</v>
      </c>
      <c r="F1273" t="s">
        <v>1279</v>
      </c>
      <c r="G1273" t="s">
        <v>1279</v>
      </c>
    </row>
    <row r="1274" spans="1:7" x14ac:dyDescent="0.25">
      <c r="A1274">
        <v>202606</v>
      </c>
      <c r="B1274">
        <v>3110</v>
      </c>
      <c r="C1274">
        <v>95512</v>
      </c>
      <c r="D1274">
        <v>8.8838684388000007E-4</v>
      </c>
      <c r="E1274">
        <v>-99</v>
      </c>
      <c r="F1274" t="s">
        <v>1279</v>
      </c>
      <c r="G1274" t="s">
        <v>1279</v>
      </c>
    </row>
    <row r="1275" spans="1:7" x14ac:dyDescent="0.25">
      <c r="A1275">
        <v>202607</v>
      </c>
      <c r="B1275">
        <v>3062</v>
      </c>
      <c r="C1275">
        <v>95512</v>
      </c>
      <c r="D1275">
        <v>1.7689445999999998E-4</v>
      </c>
      <c r="E1275">
        <v>-99</v>
      </c>
      <c r="F1275" t="s">
        <v>1279</v>
      </c>
      <c r="G1275" t="s">
        <v>1279</v>
      </c>
    </row>
    <row r="1276" spans="1:7" x14ac:dyDescent="0.25">
      <c r="A1276">
        <v>202608</v>
      </c>
      <c r="B1276">
        <v>3111</v>
      </c>
      <c r="C1276">
        <v>95512</v>
      </c>
      <c r="D1276">
        <v>1.2673759999999999E-6</v>
      </c>
      <c r="E1276">
        <v>-99</v>
      </c>
      <c r="F1276" t="s">
        <v>1279</v>
      </c>
      <c r="G1276" t="s">
        <v>1279</v>
      </c>
    </row>
    <row r="1277" spans="1:7" x14ac:dyDescent="0.25">
      <c r="A1277">
        <v>202609</v>
      </c>
      <c r="B1277">
        <v>2080</v>
      </c>
      <c r="C1277">
        <v>95512</v>
      </c>
      <c r="D1277">
        <v>1.33667615E-4</v>
      </c>
      <c r="E1277">
        <v>-99</v>
      </c>
      <c r="F1277" t="s">
        <v>1279</v>
      </c>
      <c r="G1277" t="s">
        <v>1279</v>
      </c>
    </row>
    <row r="1278" spans="1:7" x14ac:dyDescent="0.25">
      <c r="A1278">
        <v>202610</v>
      </c>
      <c r="B1278">
        <v>3112</v>
      </c>
      <c r="C1278">
        <v>95512</v>
      </c>
      <c r="D1278">
        <v>3.8812239730612322E-5</v>
      </c>
      <c r="E1278">
        <v>-99</v>
      </c>
      <c r="F1278" t="s">
        <v>1279</v>
      </c>
      <c r="G1278" t="s">
        <v>1279</v>
      </c>
    </row>
    <row r="1279" spans="1:7" x14ac:dyDescent="0.25">
      <c r="A1279">
        <v>202611</v>
      </c>
      <c r="B1279">
        <v>2050</v>
      </c>
      <c r="C1279">
        <v>95512</v>
      </c>
      <c r="D1279">
        <v>2.9169905549999999E-3</v>
      </c>
      <c r="E1279">
        <v>-99</v>
      </c>
      <c r="F1279" t="s">
        <v>1279</v>
      </c>
      <c r="G1279" t="s">
        <v>1279</v>
      </c>
    </row>
    <row r="1280" spans="1:7" x14ac:dyDescent="0.25">
      <c r="A1280">
        <v>202612</v>
      </c>
      <c r="B1280">
        <v>3113</v>
      </c>
      <c r="C1280">
        <v>95512</v>
      </c>
      <c r="D1280">
        <v>1.0810596000000002E-5</v>
      </c>
      <c r="E1280">
        <v>-99</v>
      </c>
      <c r="F1280" t="s">
        <v>1279</v>
      </c>
      <c r="G1280" t="s">
        <v>1279</v>
      </c>
    </row>
    <row r="1281" spans="1:7" x14ac:dyDescent="0.25">
      <c r="A1281">
        <v>202613</v>
      </c>
      <c r="B1281">
        <v>3114</v>
      </c>
      <c r="C1281">
        <v>95512</v>
      </c>
      <c r="D1281">
        <v>1.5027122460733145E-6</v>
      </c>
      <c r="E1281">
        <v>-99</v>
      </c>
      <c r="F1281" t="s">
        <v>1279</v>
      </c>
      <c r="G1281" t="s">
        <v>1279</v>
      </c>
    </row>
    <row r="1282" spans="1:7" x14ac:dyDescent="0.25">
      <c r="A1282">
        <v>202614</v>
      </c>
      <c r="B1282">
        <v>3115</v>
      </c>
      <c r="C1282">
        <v>95512</v>
      </c>
      <c r="D1282">
        <v>5.5429390800000011E-6</v>
      </c>
      <c r="E1282">
        <v>-99</v>
      </c>
      <c r="F1282" t="s">
        <v>1279</v>
      </c>
      <c r="G1282" t="s">
        <v>1279</v>
      </c>
    </row>
    <row r="1283" spans="1:7" x14ac:dyDescent="0.25">
      <c r="A1283">
        <v>202615</v>
      </c>
      <c r="B1283">
        <v>3116</v>
      </c>
      <c r="C1283">
        <v>95512</v>
      </c>
      <c r="D1283">
        <v>7.7889161700000001E-4</v>
      </c>
      <c r="E1283">
        <v>-99</v>
      </c>
      <c r="F1283" t="s">
        <v>1279</v>
      </c>
      <c r="G1283" t="s">
        <v>1279</v>
      </c>
    </row>
    <row r="1284" spans="1:7" x14ac:dyDescent="0.25">
      <c r="A1284">
        <v>202616</v>
      </c>
      <c r="B1284">
        <v>3117</v>
      </c>
      <c r="C1284">
        <v>95512</v>
      </c>
      <c r="D1284">
        <v>7.1070979999999996E-6</v>
      </c>
      <c r="E1284">
        <v>-99</v>
      </c>
      <c r="F1284" t="s">
        <v>1279</v>
      </c>
      <c r="G1284" t="s">
        <v>1279</v>
      </c>
    </row>
    <row r="1285" spans="1:7" x14ac:dyDescent="0.25">
      <c r="A1285">
        <v>202617</v>
      </c>
      <c r="B1285">
        <v>3118</v>
      </c>
      <c r="C1285">
        <v>95512</v>
      </c>
      <c r="D1285">
        <v>1.7238962810000001E-3</v>
      </c>
      <c r="E1285">
        <v>-99</v>
      </c>
      <c r="F1285" t="s">
        <v>1279</v>
      </c>
      <c r="G1285" t="s">
        <v>1279</v>
      </c>
    </row>
    <row r="1286" spans="1:7" x14ac:dyDescent="0.25">
      <c r="A1286">
        <v>202618</v>
      </c>
      <c r="B1286">
        <v>3119</v>
      </c>
      <c r="C1286">
        <v>95512</v>
      </c>
      <c r="D1286">
        <v>5.0406999999999999E-6</v>
      </c>
      <c r="E1286">
        <v>-99</v>
      </c>
      <c r="F1286" t="s">
        <v>1279</v>
      </c>
      <c r="G1286" t="s">
        <v>1279</v>
      </c>
    </row>
    <row r="1287" spans="1:7" x14ac:dyDescent="0.25">
      <c r="A1287">
        <v>202619</v>
      </c>
      <c r="B1287">
        <v>407</v>
      </c>
      <c r="C1287">
        <v>95512</v>
      </c>
      <c r="D1287">
        <v>3.0951035000000005E-5</v>
      </c>
      <c r="E1287">
        <v>-99</v>
      </c>
      <c r="F1287" t="s">
        <v>1279</v>
      </c>
      <c r="G1287" t="s">
        <v>1279</v>
      </c>
    </row>
    <row r="1288" spans="1:7" x14ac:dyDescent="0.25">
      <c r="A1288">
        <v>202620</v>
      </c>
      <c r="B1288">
        <v>3120</v>
      </c>
      <c r="C1288">
        <v>95512</v>
      </c>
      <c r="D1288">
        <v>2.2680000000000006E-6</v>
      </c>
      <c r="E1288">
        <v>-99</v>
      </c>
      <c r="F1288" t="s">
        <v>1279</v>
      </c>
      <c r="G1288" t="s">
        <v>1279</v>
      </c>
    </row>
    <row r="1289" spans="1:7" x14ac:dyDescent="0.25">
      <c r="A1289">
        <v>202621</v>
      </c>
      <c r="B1289">
        <v>3121</v>
      </c>
      <c r="C1289">
        <v>95512</v>
      </c>
      <c r="D1289">
        <v>4.2046260000000007E-6</v>
      </c>
      <c r="E1289">
        <v>-99</v>
      </c>
      <c r="F1289" t="s">
        <v>1279</v>
      </c>
      <c r="G1289" t="s">
        <v>1279</v>
      </c>
    </row>
    <row r="1290" spans="1:7" x14ac:dyDescent="0.25">
      <c r="A1290">
        <v>202622</v>
      </c>
      <c r="B1290">
        <v>950</v>
      </c>
      <c r="C1290">
        <v>95512</v>
      </c>
      <c r="D1290">
        <v>1.5341920000000001E-6</v>
      </c>
      <c r="E1290">
        <v>-99</v>
      </c>
      <c r="F1290" t="s">
        <v>1279</v>
      </c>
      <c r="G1290" t="s">
        <v>1279</v>
      </c>
    </row>
    <row r="1291" spans="1:7" x14ac:dyDescent="0.25">
      <c r="A1291">
        <v>202623</v>
      </c>
      <c r="B1291">
        <v>3122</v>
      </c>
      <c r="C1291">
        <v>95512</v>
      </c>
      <c r="D1291">
        <v>1.5532791979999999E-3</v>
      </c>
      <c r="E1291">
        <v>-99</v>
      </c>
      <c r="F1291" t="s">
        <v>1279</v>
      </c>
      <c r="G1291" t="s">
        <v>1279</v>
      </c>
    </row>
    <row r="1292" spans="1:7" x14ac:dyDescent="0.25">
      <c r="A1292">
        <v>202624</v>
      </c>
      <c r="B1292">
        <v>3123</v>
      </c>
      <c r="C1292">
        <v>95512</v>
      </c>
      <c r="D1292">
        <v>6.5877779999999993E-5</v>
      </c>
      <c r="E1292">
        <v>-99</v>
      </c>
      <c r="F1292" t="s">
        <v>1279</v>
      </c>
      <c r="G1292" t="s">
        <v>1279</v>
      </c>
    </row>
    <row r="1293" spans="1:7" x14ac:dyDescent="0.25">
      <c r="A1293">
        <v>202625</v>
      </c>
      <c r="B1293">
        <v>3124</v>
      </c>
      <c r="C1293">
        <v>95512</v>
      </c>
      <c r="D1293">
        <v>7.8794100000000019E-6</v>
      </c>
      <c r="E1293">
        <v>-99</v>
      </c>
      <c r="F1293" t="s">
        <v>1279</v>
      </c>
      <c r="G1293" t="s">
        <v>1279</v>
      </c>
    </row>
    <row r="1294" spans="1:7" x14ac:dyDescent="0.25">
      <c r="A1294">
        <v>202626</v>
      </c>
      <c r="B1294">
        <v>3125</v>
      </c>
      <c r="C1294">
        <v>95512</v>
      </c>
      <c r="D1294">
        <v>3.7663579800000007E-4</v>
      </c>
      <c r="E1294">
        <v>-99</v>
      </c>
      <c r="F1294" t="s">
        <v>1279</v>
      </c>
      <c r="G1294" t="s">
        <v>1279</v>
      </c>
    </row>
    <row r="1295" spans="1:7" x14ac:dyDescent="0.25">
      <c r="A1295">
        <v>202627</v>
      </c>
      <c r="B1295">
        <v>1908</v>
      </c>
      <c r="C1295">
        <v>95512</v>
      </c>
      <c r="D1295">
        <v>4.4408946E-5</v>
      </c>
      <c r="E1295">
        <v>-99</v>
      </c>
      <c r="F1295" t="s">
        <v>1279</v>
      </c>
      <c r="G1295" t="s">
        <v>1279</v>
      </c>
    </row>
    <row r="1296" spans="1:7" x14ac:dyDescent="0.25">
      <c r="A1296">
        <v>202628</v>
      </c>
      <c r="B1296">
        <v>3126</v>
      </c>
      <c r="C1296">
        <v>95512</v>
      </c>
      <c r="D1296">
        <v>1.1167803499999999E-4</v>
      </c>
      <c r="E1296">
        <v>-99</v>
      </c>
      <c r="F1296" t="s">
        <v>1279</v>
      </c>
      <c r="G1296" t="s">
        <v>1279</v>
      </c>
    </row>
    <row r="1297" spans="1:7" x14ac:dyDescent="0.25">
      <c r="A1297">
        <v>202629</v>
      </c>
      <c r="B1297">
        <v>3127</v>
      </c>
      <c r="C1297">
        <v>95512</v>
      </c>
      <c r="D1297">
        <v>3.6127705040000001E-3</v>
      </c>
      <c r="E1297">
        <v>-99</v>
      </c>
      <c r="F1297" t="s">
        <v>1279</v>
      </c>
      <c r="G1297" t="s">
        <v>1279</v>
      </c>
    </row>
    <row r="1298" spans="1:7" x14ac:dyDescent="0.25">
      <c r="A1298">
        <v>202630</v>
      </c>
      <c r="B1298">
        <v>3128</v>
      </c>
      <c r="C1298">
        <v>95512</v>
      </c>
      <c r="D1298">
        <v>2.4395594119846466E-5</v>
      </c>
      <c r="E1298">
        <v>-99</v>
      </c>
      <c r="F1298" t="s">
        <v>1279</v>
      </c>
      <c r="G1298" t="s">
        <v>1279</v>
      </c>
    </row>
    <row r="1299" spans="1:7" x14ac:dyDescent="0.25">
      <c r="A1299">
        <v>202631</v>
      </c>
      <c r="B1299">
        <v>3129</v>
      </c>
      <c r="C1299">
        <v>95512</v>
      </c>
      <c r="D1299">
        <v>2.2621709493649819E-2</v>
      </c>
      <c r="E1299">
        <v>-99</v>
      </c>
      <c r="F1299" t="s">
        <v>1279</v>
      </c>
      <c r="G1299" t="s">
        <v>1279</v>
      </c>
    </row>
    <row r="1300" spans="1:7" x14ac:dyDescent="0.25">
      <c r="A1300">
        <v>202632</v>
      </c>
      <c r="B1300">
        <v>3130</v>
      </c>
      <c r="C1300">
        <v>95512</v>
      </c>
      <c r="D1300">
        <v>4.3199999999999993E-6</v>
      </c>
      <c r="E1300">
        <v>-99</v>
      </c>
      <c r="F1300" t="s">
        <v>1279</v>
      </c>
      <c r="G1300" t="s">
        <v>1279</v>
      </c>
    </row>
    <row r="1301" spans="1:7" x14ac:dyDescent="0.25">
      <c r="A1301">
        <v>202633</v>
      </c>
      <c r="B1301">
        <v>2211</v>
      </c>
      <c r="C1301">
        <v>95512</v>
      </c>
      <c r="D1301">
        <v>4.9429179999999996E-5</v>
      </c>
      <c r="E1301">
        <v>-99</v>
      </c>
      <c r="F1301" t="s">
        <v>1279</v>
      </c>
      <c r="G1301" t="s">
        <v>1279</v>
      </c>
    </row>
    <row r="1302" spans="1:7" x14ac:dyDescent="0.25">
      <c r="A1302">
        <v>202634</v>
      </c>
      <c r="B1302">
        <v>2240</v>
      </c>
      <c r="C1302">
        <v>95512</v>
      </c>
      <c r="D1302">
        <v>3.0698999999999997E-7</v>
      </c>
      <c r="E1302">
        <v>-99</v>
      </c>
      <c r="F1302" t="s">
        <v>1279</v>
      </c>
      <c r="G1302" t="s">
        <v>1279</v>
      </c>
    </row>
    <row r="1303" spans="1:7" x14ac:dyDescent="0.25">
      <c r="A1303">
        <v>202635</v>
      </c>
      <c r="B1303">
        <v>3131</v>
      </c>
      <c r="C1303">
        <v>95512</v>
      </c>
      <c r="D1303">
        <v>1.0527103999999999E-4</v>
      </c>
      <c r="E1303">
        <v>-99</v>
      </c>
      <c r="F1303" t="s">
        <v>1279</v>
      </c>
      <c r="G1303" t="s">
        <v>1279</v>
      </c>
    </row>
    <row r="1304" spans="1:7" x14ac:dyDescent="0.25">
      <c r="A1304">
        <v>202636</v>
      </c>
      <c r="B1304">
        <v>3132</v>
      </c>
      <c r="C1304">
        <v>95512</v>
      </c>
      <c r="D1304">
        <v>1.408792730693732E-7</v>
      </c>
      <c r="E1304">
        <v>-99</v>
      </c>
      <c r="F1304" t="s">
        <v>1279</v>
      </c>
      <c r="G1304" t="s">
        <v>1279</v>
      </c>
    </row>
    <row r="1305" spans="1:7" x14ac:dyDescent="0.25">
      <c r="A1305">
        <v>202637</v>
      </c>
      <c r="B1305">
        <v>3133</v>
      </c>
      <c r="C1305">
        <v>95512</v>
      </c>
      <c r="D1305">
        <v>1.4428764480000002E-3</v>
      </c>
      <c r="E1305">
        <v>-99</v>
      </c>
      <c r="F1305" t="s">
        <v>1279</v>
      </c>
      <c r="G1305" t="s">
        <v>1279</v>
      </c>
    </row>
    <row r="1306" spans="1:7" x14ac:dyDescent="0.25">
      <c r="A1306">
        <v>202638</v>
      </c>
      <c r="B1306">
        <v>3056</v>
      </c>
      <c r="C1306">
        <v>95512</v>
      </c>
      <c r="D1306">
        <v>1.5238272000000002E-3</v>
      </c>
      <c r="E1306">
        <v>-99</v>
      </c>
      <c r="F1306" t="s">
        <v>1279</v>
      </c>
      <c r="G1306" t="s">
        <v>1279</v>
      </c>
    </row>
    <row r="1307" spans="1:7" x14ac:dyDescent="0.25">
      <c r="A1307">
        <v>202639</v>
      </c>
      <c r="B1307">
        <v>3134</v>
      </c>
      <c r="C1307">
        <v>95512</v>
      </c>
      <c r="D1307">
        <v>1.2164151058399997E-3</v>
      </c>
      <c r="E1307">
        <v>-99</v>
      </c>
      <c r="F1307" t="s">
        <v>1279</v>
      </c>
      <c r="G1307" t="s">
        <v>1279</v>
      </c>
    </row>
    <row r="1308" spans="1:7" x14ac:dyDescent="0.25">
      <c r="A1308">
        <v>202640</v>
      </c>
      <c r="B1308">
        <v>3135</v>
      </c>
      <c r="C1308">
        <v>95512</v>
      </c>
      <c r="D1308">
        <v>1.5179838696E-3</v>
      </c>
      <c r="E1308">
        <v>-99</v>
      </c>
      <c r="F1308" t="s">
        <v>1279</v>
      </c>
      <c r="G1308" t="s">
        <v>1279</v>
      </c>
    </row>
    <row r="1309" spans="1:7" x14ac:dyDescent="0.25">
      <c r="A1309">
        <v>202641</v>
      </c>
      <c r="B1309">
        <v>3136</v>
      </c>
      <c r="C1309">
        <v>95512</v>
      </c>
      <c r="D1309">
        <v>2.2715333688838238E-4</v>
      </c>
      <c r="E1309">
        <v>-99</v>
      </c>
      <c r="F1309" t="s">
        <v>1279</v>
      </c>
      <c r="G1309" t="s">
        <v>1279</v>
      </c>
    </row>
    <row r="1310" spans="1:7" x14ac:dyDescent="0.25">
      <c r="A1310">
        <v>202642</v>
      </c>
      <c r="B1310">
        <v>3137</v>
      </c>
      <c r="C1310">
        <v>95512</v>
      </c>
      <c r="D1310">
        <v>3.3673398636E-4</v>
      </c>
      <c r="E1310">
        <v>-99</v>
      </c>
      <c r="F1310" t="s">
        <v>1279</v>
      </c>
      <c r="G1310" t="s">
        <v>1279</v>
      </c>
    </row>
    <row r="1311" spans="1:7" x14ac:dyDescent="0.25">
      <c r="A1311">
        <v>202643</v>
      </c>
      <c r="B1311">
        <v>3138</v>
      </c>
      <c r="C1311">
        <v>95512</v>
      </c>
      <c r="D1311">
        <v>2.4446873200000002E-4</v>
      </c>
      <c r="E1311">
        <v>-99</v>
      </c>
      <c r="F1311" t="s">
        <v>1279</v>
      </c>
      <c r="G1311" t="s">
        <v>1279</v>
      </c>
    </row>
    <row r="1312" spans="1:7" x14ac:dyDescent="0.25">
      <c r="A1312">
        <v>202644</v>
      </c>
      <c r="B1312">
        <v>3139</v>
      </c>
      <c r="C1312">
        <v>95512</v>
      </c>
      <c r="D1312">
        <v>3.5600063999999997E-4</v>
      </c>
      <c r="E1312">
        <v>-99</v>
      </c>
      <c r="F1312" t="s">
        <v>1279</v>
      </c>
      <c r="G1312" t="s">
        <v>1279</v>
      </c>
    </row>
    <row r="1313" spans="1:7" x14ac:dyDescent="0.25">
      <c r="A1313">
        <v>202645</v>
      </c>
      <c r="B1313">
        <v>2953</v>
      </c>
      <c r="C1313">
        <v>95512</v>
      </c>
      <c r="D1313">
        <v>2.1427588100000003E-5</v>
      </c>
      <c r="E1313">
        <v>-99</v>
      </c>
      <c r="F1313" t="s">
        <v>1279</v>
      </c>
      <c r="G1313" t="s">
        <v>1279</v>
      </c>
    </row>
    <row r="1314" spans="1:7" x14ac:dyDescent="0.25">
      <c r="A1314">
        <v>202646</v>
      </c>
      <c r="B1314">
        <v>3140</v>
      </c>
      <c r="C1314">
        <v>95512</v>
      </c>
      <c r="D1314">
        <v>8.5406395000000006E-6</v>
      </c>
      <c r="E1314">
        <v>-99</v>
      </c>
      <c r="F1314" t="s">
        <v>1279</v>
      </c>
      <c r="G1314" t="s">
        <v>1279</v>
      </c>
    </row>
    <row r="1315" spans="1:7" x14ac:dyDescent="0.25">
      <c r="A1315">
        <v>202647</v>
      </c>
      <c r="B1315">
        <v>3141</v>
      </c>
      <c r="C1315">
        <v>95512</v>
      </c>
      <c r="D1315">
        <v>3.6164543999999996E-5</v>
      </c>
      <c r="E1315">
        <v>-99</v>
      </c>
      <c r="F1315" t="s">
        <v>1279</v>
      </c>
      <c r="G1315" t="s">
        <v>1279</v>
      </c>
    </row>
    <row r="1316" spans="1:7" x14ac:dyDescent="0.25">
      <c r="A1316">
        <v>202648</v>
      </c>
      <c r="B1316">
        <v>3142</v>
      </c>
      <c r="C1316">
        <v>95512</v>
      </c>
      <c r="D1316">
        <v>1.3455736405646478E-5</v>
      </c>
      <c r="E1316">
        <v>-99</v>
      </c>
      <c r="F1316" t="s">
        <v>1279</v>
      </c>
      <c r="G1316" t="s">
        <v>1279</v>
      </c>
    </row>
    <row r="1317" spans="1:7" x14ac:dyDescent="0.25">
      <c r="A1317">
        <v>202649</v>
      </c>
      <c r="B1317">
        <v>3143</v>
      </c>
      <c r="C1317">
        <v>95512</v>
      </c>
      <c r="D1317">
        <v>6.663250615E-5</v>
      </c>
      <c r="E1317">
        <v>-99</v>
      </c>
      <c r="F1317" t="s">
        <v>1279</v>
      </c>
      <c r="G1317" t="s">
        <v>1279</v>
      </c>
    </row>
    <row r="1318" spans="1:7" x14ac:dyDescent="0.25">
      <c r="A1318">
        <v>202650</v>
      </c>
      <c r="B1318">
        <v>3144</v>
      </c>
      <c r="C1318">
        <v>95512</v>
      </c>
      <c r="D1318">
        <v>4.2947712000000004E-7</v>
      </c>
      <c r="E1318">
        <v>-99</v>
      </c>
      <c r="F1318" t="s">
        <v>1279</v>
      </c>
      <c r="G1318" t="s">
        <v>1279</v>
      </c>
    </row>
    <row r="1319" spans="1:7" x14ac:dyDescent="0.25">
      <c r="A1319">
        <v>202651</v>
      </c>
      <c r="B1319">
        <v>3145</v>
      </c>
      <c r="C1319">
        <v>95512</v>
      </c>
      <c r="D1319">
        <v>9.7143686395831605E-7</v>
      </c>
      <c r="E1319">
        <v>-99</v>
      </c>
      <c r="F1319" t="s">
        <v>1279</v>
      </c>
      <c r="G1319" t="s">
        <v>1279</v>
      </c>
    </row>
    <row r="1320" spans="1:7" x14ac:dyDescent="0.25">
      <c r="A1320">
        <v>202652</v>
      </c>
      <c r="B1320">
        <v>2338</v>
      </c>
      <c r="C1320">
        <v>95512</v>
      </c>
      <c r="D1320">
        <v>2.5345040000000004E-4</v>
      </c>
      <c r="E1320">
        <v>-99</v>
      </c>
      <c r="F1320" t="s">
        <v>1279</v>
      </c>
      <c r="G1320" t="s">
        <v>1279</v>
      </c>
    </row>
    <row r="1321" spans="1:7" x14ac:dyDescent="0.25">
      <c r="A1321">
        <v>202653</v>
      </c>
      <c r="B1321">
        <v>3146</v>
      </c>
      <c r="C1321">
        <v>95512</v>
      </c>
      <c r="D1321">
        <v>3.6204000000000001E-5</v>
      </c>
      <c r="E1321">
        <v>-99</v>
      </c>
      <c r="F1321" t="s">
        <v>1279</v>
      </c>
      <c r="G1321" t="s">
        <v>1279</v>
      </c>
    </row>
    <row r="1322" spans="1:7" x14ac:dyDescent="0.25">
      <c r="A1322">
        <v>202654</v>
      </c>
      <c r="B1322">
        <v>3147</v>
      </c>
      <c r="C1322">
        <v>95512</v>
      </c>
      <c r="D1322">
        <v>2.0974618000000003E-5</v>
      </c>
      <c r="E1322">
        <v>-99</v>
      </c>
      <c r="F1322" t="s">
        <v>1279</v>
      </c>
      <c r="G1322" t="s">
        <v>1279</v>
      </c>
    </row>
    <row r="1323" spans="1:7" x14ac:dyDescent="0.25">
      <c r="A1323">
        <v>202655</v>
      </c>
      <c r="B1323">
        <v>3148</v>
      </c>
      <c r="C1323">
        <v>95512</v>
      </c>
      <c r="D1323">
        <v>7.661206400000002E-5</v>
      </c>
      <c r="E1323">
        <v>-99</v>
      </c>
      <c r="F1323" t="s">
        <v>1279</v>
      </c>
      <c r="G1323" t="s">
        <v>1279</v>
      </c>
    </row>
    <row r="1324" spans="1:7" x14ac:dyDescent="0.25">
      <c r="A1324">
        <v>202656</v>
      </c>
      <c r="B1324">
        <v>2811</v>
      </c>
      <c r="C1324">
        <v>95512</v>
      </c>
      <c r="D1324">
        <v>8.542680087E-2</v>
      </c>
      <c r="E1324">
        <v>-99</v>
      </c>
      <c r="F1324" t="s">
        <v>1279</v>
      </c>
      <c r="G1324" t="s">
        <v>1279</v>
      </c>
    </row>
    <row r="1325" spans="1:7" x14ac:dyDescent="0.25">
      <c r="A1325">
        <v>202657</v>
      </c>
      <c r="B1325">
        <v>3149</v>
      </c>
      <c r="C1325">
        <v>95512</v>
      </c>
      <c r="D1325">
        <v>3.9675633192000001E-4</v>
      </c>
      <c r="E1325">
        <v>-99</v>
      </c>
      <c r="F1325" t="s">
        <v>1279</v>
      </c>
      <c r="G1325" t="s">
        <v>1279</v>
      </c>
    </row>
    <row r="1326" spans="1:7" x14ac:dyDescent="0.25">
      <c r="A1326">
        <v>202658</v>
      </c>
      <c r="B1326">
        <v>3076</v>
      </c>
      <c r="C1326">
        <v>95512</v>
      </c>
      <c r="D1326">
        <v>6.4390752000000002E-5</v>
      </c>
      <c r="E1326">
        <v>-99</v>
      </c>
      <c r="F1326" t="s">
        <v>1279</v>
      </c>
      <c r="G1326" t="s">
        <v>1279</v>
      </c>
    </row>
    <row r="1327" spans="1:7" x14ac:dyDescent="0.25">
      <c r="A1327">
        <v>202659</v>
      </c>
      <c r="B1327">
        <v>2441</v>
      </c>
      <c r="C1327">
        <v>95512</v>
      </c>
      <c r="D1327">
        <v>1.7140311556773743E-5</v>
      </c>
      <c r="E1327">
        <v>-99</v>
      </c>
      <c r="F1327" t="s">
        <v>1279</v>
      </c>
      <c r="G1327" t="s">
        <v>1279</v>
      </c>
    </row>
    <row r="1328" spans="1:7" x14ac:dyDescent="0.25">
      <c r="A1328">
        <v>202660</v>
      </c>
      <c r="B1328">
        <v>3077</v>
      </c>
      <c r="C1328">
        <v>95512</v>
      </c>
      <c r="D1328">
        <v>1.827538E-5</v>
      </c>
      <c r="E1328">
        <v>-99</v>
      </c>
      <c r="F1328" t="s">
        <v>1279</v>
      </c>
      <c r="G1328" t="s">
        <v>1279</v>
      </c>
    </row>
    <row r="1329" spans="1:7" x14ac:dyDescent="0.25">
      <c r="A1329">
        <v>202661</v>
      </c>
      <c r="B1329">
        <v>3078</v>
      </c>
      <c r="C1329">
        <v>95512</v>
      </c>
      <c r="D1329">
        <v>8.4786090000000018E-5</v>
      </c>
      <c r="E1329">
        <v>-99</v>
      </c>
      <c r="F1329" t="s">
        <v>1279</v>
      </c>
      <c r="G1329" t="s">
        <v>1279</v>
      </c>
    </row>
    <row r="1330" spans="1:7" x14ac:dyDescent="0.25">
      <c r="A1330">
        <v>202662</v>
      </c>
      <c r="B1330">
        <v>3057</v>
      </c>
      <c r="C1330">
        <v>95512</v>
      </c>
      <c r="D1330">
        <v>1.0750334999999998E-5</v>
      </c>
      <c r="E1330">
        <v>-99</v>
      </c>
      <c r="F1330" t="s">
        <v>1279</v>
      </c>
      <c r="G1330" t="s">
        <v>1279</v>
      </c>
    </row>
    <row r="1331" spans="1:7" x14ac:dyDescent="0.25">
      <c r="A1331">
        <v>202663</v>
      </c>
      <c r="B1331">
        <v>3058</v>
      </c>
      <c r="C1331">
        <v>95512</v>
      </c>
      <c r="D1331">
        <v>2.5796363999999997E-6</v>
      </c>
      <c r="E1331">
        <v>-99</v>
      </c>
      <c r="F1331" t="s">
        <v>1279</v>
      </c>
      <c r="G1331" t="s">
        <v>1279</v>
      </c>
    </row>
    <row r="1332" spans="1:7" x14ac:dyDescent="0.25">
      <c r="A1332">
        <v>202664</v>
      </c>
      <c r="B1332">
        <v>3150</v>
      </c>
      <c r="C1332">
        <v>95512</v>
      </c>
      <c r="D1332">
        <v>4.7830783499999996E-6</v>
      </c>
      <c r="E1332">
        <v>-99</v>
      </c>
      <c r="F1332" t="s">
        <v>1279</v>
      </c>
      <c r="G1332" t="s">
        <v>1279</v>
      </c>
    </row>
    <row r="1333" spans="1:7" x14ac:dyDescent="0.25">
      <c r="A1333">
        <v>202665</v>
      </c>
      <c r="B1333">
        <v>3059</v>
      </c>
      <c r="C1333">
        <v>95512</v>
      </c>
      <c r="D1333">
        <v>2.287542172107794E-6</v>
      </c>
      <c r="E1333">
        <v>-99</v>
      </c>
      <c r="F1333" t="s">
        <v>1279</v>
      </c>
      <c r="G1333" t="s">
        <v>1279</v>
      </c>
    </row>
    <row r="1334" spans="1:7" x14ac:dyDescent="0.25">
      <c r="A1334">
        <v>202666</v>
      </c>
      <c r="B1334">
        <v>3151</v>
      </c>
      <c r="C1334">
        <v>95512</v>
      </c>
      <c r="D1334">
        <v>4.6203997400000004E-4</v>
      </c>
      <c r="E1334">
        <v>-99</v>
      </c>
      <c r="F1334" t="s">
        <v>1279</v>
      </c>
      <c r="G1334" t="s">
        <v>1279</v>
      </c>
    </row>
    <row r="1335" spans="1:7" x14ac:dyDescent="0.25">
      <c r="A1335">
        <v>202667</v>
      </c>
      <c r="B1335">
        <v>3152</v>
      </c>
      <c r="C1335">
        <v>95512</v>
      </c>
      <c r="D1335">
        <v>4.7851781999999999E-5</v>
      </c>
      <c r="E1335">
        <v>-99</v>
      </c>
      <c r="F1335" t="s">
        <v>1279</v>
      </c>
      <c r="G1335" t="s">
        <v>1279</v>
      </c>
    </row>
    <row r="1336" spans="1:7" x14ac:dyDescent="0.25">
      <c r="A1336">
        <v>202668</v>
      </c>
      <c r="B1336">
        <v>3153</v>
      </c>
      <c r="C1336">
        <v>95512</v>
      </c>
      <c r="D1336">
        <v>2.0132385528000003E-4</v>
      </c>
      <c r="E1336">
        <v>-99</v>
      </c>
      <c r="F1336" t="s">
        <v>1279</v>
      </c>
      <c r="G1336" t="s">
        <v>1279</v>
      </c>
    </row>
    <row r="1337" spans="1:7" x14ac:dyDescent="0.25">
      <c r="A1337">
        <v>202669</v>
      </c>
      <c r="B1337">
        <v>3154</v>
      </c>
      <c r="C1337">
        <v>95512</v>
      </c>
      <c r="D1337">
        <v>3.0191345005504612E-2</v>
      </c>
      <c r="E1337">
        <v>-99</v>
      </c>
      <c r="F1337" t="s">
        <v>1279</v>
      </c>
      <c r="G1337" t="s">
        <v>1279</v>
      </c>
    </row>
    <row r="1338" spans="1:7" x14ac:dyDescent="0.25">
      <c r="A1338">
        <v>202670</v>
      </c>
      <c r="B1338">
        <v>3155</v>
      </c>
      <c r="C1338">
        <v>95512</v>
      </c>
      <c r="D1338">
        <v>1.9929104118499999E-3</v>
      </c>
      <c r="E1338">
        <v>-99</v>
      </c>
      <c r="F1338" t="s">
        <v>1279</v>
      </c>
      <c r="G1338" t="s">
        <v>1279</v>
      </c>
    </row>
    <row r="1339" spans="1:7" x14ac:dyDescent="0.25">
      <c r="A1339">
        <v>202671</v>
      </c>
      <c r="B1339">
        <v>1887</v>
      </c>
      <c r="C1339">
        <v>95512</v>
      </c>
      <c r="D1339">
        <v>1.5586816000000001E-3</v>
      </c>
      <c r="E1339">
        <v>-99</v>
      </c>
      <c r="F1339" t="s">
        <v>1279</v>
      </c>
      <c r="G1339" t="s">
        <v>1279</v>
      </c>
    </row>
    <row r="1340" spans="1:7" x14ac:dyDescent="0.25">
      <c r="A1340">
        <v>202672</v>
      </c>
      <c r="B1340">
        <v>3156</v>
      </c>
      <c r="C1340">
        <v>95512</v>
      </c>
      <c r="D1340">
        <v>5.3323404999999999E-5</v>
      </c>
      <c r="E1340">
        <v>-99</v>
      </c>
      <c r="F1340" t="s">
        <v>1279</v>
      </c>
      <c r="G1340" t="s">
        <v>1279</v>
      </c>
    </row>
    <row r="1341" spans="1:7" x14ac:dyDescent="0.25">
      <c r="A1341">
        <v>202673</v>
      </c>
      <c r="B1341">
        <v>3157</v>
      </c>
      <c r="C1341">
        <v>95512</v>
      </c>
      <c r="D1341">
        <v>7.0544099763740001E-2</v>
      </c>
      <c r="E1341">
        <v>-99</v>
      </c>
      <c r="F1341" t="s">
        <v>1279</v>
      </c>
      <c r="G1341" t="s">
        <v>1279</v>
      </c>
    </row>
    <row r="1342" spans="1:7" x14ac:dyDescent="0.25">
      <c r="A1342">
        <v>202674</v>
      </c>
      <c r="B1342">
        <v>3159</v>
      </c>
      <c r="C1342">
        <v>95512</v>
      </c>
      <c r="D1342">
        <v>2.3128000000000003E-5</v>
      </c>
      <c r="E1342">
        <v>-99</v>
      </c>
      <c r="F1342" t="s">
        <v>1279</v>
      </c>
      <c r="G1342" t="s">
        <v>1279</v>
      </c>
    </row>
    <row r="1343" spans="1:7" x14ac:dyDescent="0.25">
      <c r="A1343">
        <v>202675</v>
      </c>
      <c r="B1343">
        <v>3160</v>
      </c>
      <c r="C1343">
        <v>95512</v>
      </c>
      <c r="D1343">
        <v>2.6927429455691552E-3</v>
      </c>
      <c r="E1343">
        <v>-99</v>
      </c>
      <c r="F1343" t="s">
        <v>1279</v>
      </c>
      <c r="G1343" t="s">
        <v>1279</v>
      </c>
    </row>
    <row r="1344" spans="1:7" x14ac:dyDescent="0.25">
      <c r="A1344">
        <v>202676</v>
      </c>
      <c r="B1344">
        <v>3161</v>
      </c>
      <c r="C1344">
        <v>95512</v>
      </c>
      <c r="D1344">
        <v>6.4445335648390001E-2</v>
      </c>
      <c r="E1344">
        <v>-99</v>
      </c>
      <c r="F1344" t="s">
        <v>1279</v>
      </c>
      <c r="G1344" t="s">
        <v>1279</v>
      </c>
    </row>
    <row r="1345" spans="1:7" x14ac:dyDescent="0.25">
      <c r="A1345">
        <v>202677</v>
      </c>
      <c r="B1345">
        <v>3162</v>
      </c>
      <c r="C1345">
        <v>95512</v>
      </c>
      <c r="D1345">
        <v>8.5678031377034843E-5</v>
      </c>
      <c r="E1345">
        <v>-99</v>
      </c>
      <c r="F1345" t="s">
        <v>1279</v>
      </c>
      <c r="G1345" t="s">
        <v>1279</v>
      </c>
    </row>
    <row r="1346" spans="1:7" x14ac:dyDescent="0.25">
      <c r="A1346">
        <v>202678</v>
      </c>
      <c r="B1346">
        <v>3164</v>
      </c>
      <c r="C1346">
        <v>95512</v>
      </c>
      <c r="D1346">
        <v>5.4158151728212423E-2</v>
      </c>
      <c r="E1346">
        <v>-99</v>
      </c>
      <c r="F1346" t="s">
        <v>1279</v>
      </c>
      <c r="G1346" t="s">
        <v>1279</v>
      </c>
    </row>
    <row r="1347" spans="1:7" x14ac:dyDescent="0.25">
      <c r="A1347">
        <v>202679</v>
      </c>
      <c r="B1347">
        <v>3165</v>
      </c>
      <c r="C1347">
        <v>95512</v>
      </c>
      <c r="D1347">
        <v>2.2144781606100003E-3</v>
      </c>
      <c r="E1347">
        <v>-99</v>
      </c>
      <c r="F1347" t="s">
        <v>1279</v>
      </c>
      <c r="G1347" t="s">
        <v>1279</v>
      </c>
    </row>
    <row r="1348" spans="1:7" x14ac:dyDescent="0.25">
      <c r="A1348">
        <v>202680</v>
      </c>
      <c r="B1348">
        <v>3168</v>
      </c>
      <c r="C1348">
        <v>95512</v>
      </c>
      <c r="D1348">
        <v>6.5440820200000005E-4</v>
      </c>
      <c r="E1348">
        <v>-99</v>
      </c>
      <c r="F1348" t="s">
        <v>1279</v>
      </c>
      <c r="G1348" t="s">
        <v>1279</v>
      </c>
    </row>
    <row r="1349" spans="1:7" x14ac:dyDescent="0.25">
      <c r="A1349">
        <v>202681</v>
      </c>
      <c r="B1349">
        <v>3079</v>
      </c>
      <c r="C1349">
        <v>95512</v>
      </c>
      <c r="D1349">
        <v>1.8716436300849321E-2</v>
      </c>
      <c r="E1349">
        <v>-99</v>
      </c>
      <c r="F1349" t="s">
        <v>1279</v>
      </c>
      <c r="G1349" t="s">
        <v>1279</v>
      </c>
    </row>
    <row r="1350" spans="1:7" x14ac:dyDescent="0.25">
      <c r="A1350">
        <v>202682</v>
      </c>
      <c r="B1350">
        <v>3175</v>
      </c>
      <c r="C1350">
        <v>95512</v>
      </c>
      <c r="D1350">
        <v>4.5843196800000006E-4</v>
      </c>
      <c r="E1350">
        <v>-99</v>
      </c>
      <c r="F1350" t="s">
        <v>1279</v>
      </c>
      <c r="G1350" t="s">
        <v>1279</v>
      </c>
    </row>
    <row r="1351" spans="1:7" x14ac:dyDescent="0.25">
      <c r="A1351">
        <v>202683</v>
      </c>
      <c r="B1351">
        <v>3176</v>
      </c>
      <c r="C1351">
        <v>95512</v>
      </c>
      <c r="D1351">
        <v>9.1050274184735925E-4</v>
      </c>
      <c r="E1351">
        <v>-99</v>
      </c>
      <c r="F1351" t="s">
        <v>1279</v>
      </c>
      <c r="G1351" t="s">
        <v>1279</v>
      </c>
    </row>
    <row r="1352" spans="1:7" x14ac:dyDescent="0.25">
      <c r="A1352">
        <v>202684</v>
      </c>
      <c r="B1352">
        <v>3038</v>
      </c>
      <c r="C1352">
        <v>95512</v>
      </c>
      <c r="D1352">
        <v>8.2279384000000013E-5</v>
      </c>
      <c r="E1352">
        <v>-99</v>
      </c>
      <c r="F1352" t="s">
        <v>1279</v>
      </c>
      <c r="G1352" t="s">
        <v>1279</v>
      </c>
    </row>
    <row r="1353" spans="1:7" x14ac:dyDescent="0.25">
      <c r="A1353">
        <v>202685</v>
      </c>
      <c r="B1353">
        <v>2262</v>
      </c>
      <c r="C1353">
        <v>95512</v>
      </c>
      <c r="D1353">
        <v>2.5103823000000003E-4</v>
      </c>
      <c r="E1353">
        <v>-99</v>
      </c>
      <c r="F1353" t="s">
        <v>1279</v>
      </c>
      <c r="G1353" t="s">
        <v>1279</v>
      </c>
    </row>
    <row r="1354" spans="1:7" x14ac:dyDescent="0.25">
      <c r="A1354">
        <v>202686</v>
      </c>
      <c r="B1354">
        <v>3180</v>
      </c>
      <c r="C1354">
        <v>95512</v>
      </c>
      <c r="D1354">
        <v>7.2373923039230001E-2</v>
      </c>
      <c r="E1354">
        <v>-99</v>
      </c>
      <c r="F1354" t="s">
        <v>1279</v>
      </c>
      <c r="G1354" t="s">
        <v>1279</v>
      </c>
    </row>
    <row r="1355" spans="1:7" x14ac:dyDescent="0.25">
      <c r="A1355">
        <v>202687</v>
      </c>
      <c r="B1355">
        <v>3181</v>
      </c>
      <c r="C1355">
        <v>95512</v>
      </c>
      <c r="D1355">
        <v>2.9847699E-7</v>
      </c>
      <c r="E1355">
        <v>-99</v>
      </c>
      <c r="F1355" t="s">
        <v>1279</v>
      </c>
      <c r="G1355" t="s">
        <v>1279</v>
      </c>
    </row>
    <row r="1356" spans="1:7" x14ac:dyDescent="0.25">
      <c r="A1356">
        <v>202688</v>
      </c>
      <c r="B1356">
        <v>507</v>
      </c>
      <c r="C1356">
        <v>95512</v>
      </c>
      <c r="D1356">
        <v>0.54717191880115701</v>
      </c>
      <c r="E1356">
        <v>-99</v>
      </c>
      <c r="F1356" t="s">
        <v>1279</v>
      </c>
      <c r="G1356" t="s">
        <v>1279</v>
      </c>
    </row>
    <row r="1357" spans="1:7" x14ac:dyDescent="0.25">
      <c r="A1357">
        <v>202689</v>
      </c>
      <c r="B1357">
        <v>755</v>
      </c>
      <c r="C1357">
        <v>95512</v>
      </c>
      <c r="D1357">
        <v>3.8908115227999997E-4</v>
      </c>
      <c r="E1357">
        <v>-99</v>
      </c>
      <c r="F1357" t="s">
        <v>1279</v>
      </c>
      <c r="G1357" t="s">
        <v>1279</v>
      </c>
    </row>
    <row r="1358" spans="1:7" x14ac:dyDescent="0.25">
      <c r="A1358">
        <v>202690</v>
      </c>
      <c r="B1358">
        <v>1927</v>
      </c>
      <c r="C1358">
        <v>95512</v>
      </c>
      <c r="D1358">
        <v>1.151535528E-5</v>
      </c>
      <c r="E1358">
        <v>-99</v>
      </c>
      <c r="F1358" t="s">
        <v>1279</v>
      </c>
      <c r="G1358" t="s">
        <v>1279</v>
      </c>
    </row>
    <row r="1359" spans="1:7" x14ac:dyDescent="0.25">
      <c r="A1359">
        <v>202691</v>
      </c>
      <c r="B1359">
        <v>302</v>
      </c>
      <c r="C1359">
        <v>95512</v>
      </c>
      <c r="D1359">
        <v>8.3948499999999998E-6</v>
      </c>
      <c r="E1359">
        <v>-99</v>
      </c>
      <c r="F1359" t="s">
        <v>1279</v>
      </c>
      <c r="G1359" t="s">
        <v>1279</v>
      </c>
    </row>
    <row r="1360" spans="1:7" x14ac:dyDescent="0.25">
      <c r="A1360">
        <v>202692</v>
      </c>
      <c r="B1360">
        <v>717</v>
      </c>
      <c r="C1360">
        <v>95512</v>
      </c>
      <c r="D1360">
        <v>1.3280596359883379</v>
      </c>
      <c r="E1360">
        <v>-99</v>
      </c>
      <c r="F1360" t="s">
        <v>1279</v>
      </c>
      <c r="G1360" t="s">
        <v>1279</v>
      </c>
    </row>
    <row r="1361" spans="1:7" x14ac:dyDescent="0.25">
      <c r="A1361">
        <v>202693</v>
      </c>
      <c r="B1361">
        <v>449</v>
      </c>
      <c r="C1361">
        <v>95512</v>
      </c>
      <c r="D1361">
        <v>3.2421700877600004E-2</v>
      </c>
      <c r="E1361">
        <v>-99</v>
      </c>
      <c r="F1361" t="s">
        <v>1279</v>
      </c>
      <c r="G1361" t="s">
        <v>1279</v>
      </c>
    </row>
    <row r="1362" spans="1:7" x14ac:dyDescent="0.25">
      <c r="A1362">
        <v>202694</v>
      </c>
      <c r="B1362">
        <v>524</v>
      </c>
      <c r="C1362">
        <v>95512</v>
      </c>
      <c r="D1362">
        <v>5.9259233250000006E-5</v>
      </c>
      <c r="E1362">
        <v>-99</v>
      </c>
      <c r="F1362" t="s">
        <v>1279</v>
      </c>
      <c r="G1362" t="s">
        <v>1279</v>
      </c>
    </row>
    <row r="1363" spans="1:7" x14ac:dyDescent="0.25">
      <c r="A1363">
        <v>202695</v>
      </c>
      <c r="B1363">
        <v>44</v>
      </c>
      <c r="C1363">
        <v>95512</v>
      </c>
      <c r="D1363">
        <v>1.3780944404E-4</v>
      </c>
      <c r="E1363">
        <v>-99</v>
      </c>
      <c r="F1363" t="s">
        <v>1279</v>
      </c>
      <c r="G1363" t="s">
        <v>1279</v>
      </c>
    </row>
    <row r="1364" spans="1:7" x14ac:dyDescent="0.25">
      <c r="A1364">
        <v>202696</v>
      </c>
      <c r="B1364">
        <v>30</v>
      </c>
      <c r="C1364">
        <v>95512</v>
      </c>
      <c r="D1364">
        <v>4.4207232715400002E-3</v>
      </c>
      <c r="E1364">
        <v>-99</v>
      </c>
      <c r="F1364" t="s">
        <v>1279</v>
      </c>
      <c r="G1364" t="s">
        <v>1279</v>
      </c>
    </row>
    <row r="1365" spans="1:7" x14ac:dyDescent="0.25">
      <c r="A1365">
        <v>202697</v>
      </c>
      <c r="B1365">
        <v>698</v>
      </c>
      <c r="C1365">
        <v>95512</v>
      </c>
      <c r="D1365">
        <v>0.43461588414359997</v>
      </c>
      <c r="E1365">
        <v>-99</v>
      </c>
      <c r="F1365" t="s">
        <v>1279</v>
      </c>
      <c r="G1365" t="s">
        <v>1279</v>
      </c>
    </row>
    <row r="1366" spans="1:7" x14ac:dyDescent="0.25">
      <c r="A1366">
        <v>202698</v>
      </c>
      <c r="B1366">
        <v>25</v>
      </c>
      <c r="C1366">
        <v>95512</v>
      </c>
      <c r="D1366">
        <v>3.1868160000000002E-6</v>
      </c>
      <c r="E1366">
        <v>-99</v>
      </c>
      <c r="F1366" t="s">
        <v>1279</v>
      </c>
      <c r="G1366" t="s">
        <v>1279</v>
      </c>
    </row>
    <row r="1367" spans="1:7" x14ac:dyDescent="0.25">
      <c r="A1367">
        <v>202699</v>
      </c>
      <c r="B1367">
        <v>663</v>
      </c>
      <c r="C1367">
        <v>95512</v>
      </c>
      <c r="D1367">
        <v>3.1242628410000007E-4</v>
      </c>
      <c r="E1367">
        <v>-99</v>
      </c>
      <c r="F1367" t="s">
        <v>1279</v>
      </c>
      <c r="G1367" t="s">
        <v>1279</v>
      </c>
    </row>
    <row r="1368" spans="1:7" x14ac:dyDescent="0.25">
      <c r="A1368">
        <v>202700</v>
      </c>
      <c r="B1368">
        <v>301</v>
      </c>
      <c r="C1368">
        <v>95512</v>
      </c>
      <c r="D1368">
        <v>9.6543993819000009E-4</v>
      </c>
      <c r="E1368">
        <v>-99</v>
      </c>
      <c r="F1368" t="s">
        <v>1279</v>
      </c>
      <c r="G1368" t="s">
        <v>1279</v>
      </c>
    </row>
    <row r="1369" spans="1:7" x14ac:dyDescent="0.25">
      <c r="A1369">
        <v>202701</v>
      </c>
      <c r="B1369">
        <v>340</v>
      </c>
      <c r="C1369">
        <v>95512</v>
      </c>
      <c r="D1369">
        <v>2.7916012800000001E-6</v>
      </c>
      <c r="E1369">
        <v>-99</v>
      </c>
      <c r="F1369" t="s">
        <v>1279</v>
      </c>
      <c r="G1369" t="s">
        <v>1279</v>
      </c>
    </row>
    <row r="1370" spans="1:7" x14ac:dyDescent="0.25">
      <c r="A1370">
        <v>202702</v>
      </c>
      <c r="B1370">
        <v>647</v>
      </c>
      <c r="C1370">
        <v>95512</v>
      </c>
      <c r="D1370">
        <v>0.72074750619899997</v>
      </c>
      <c r="E1370">
        <v>-99</v>
      </c>
      <c r="F1370" t="s">
        <v>1279</v>
      </c>
      <c r="G1370" t="s">
        <v>1279</v>
      </c>
    </row>
    <row r="1371" spans="1:7" x14ac:dyDescent="0.25">
      <c r="A1371">
        <v>202703</v>
      </c>
      <c r="B1371">
        <v>1065</v>
      </c>
      <c r="C1371">
        <v>95512</v>
      </c>
      <c r="D1371">
        <v>5.569783999999999E-5</v>
      </c>
      <c r="E1371">
        <v>-99</v>
      </c>
      <c r="F1371" t="s">
        <v>1279</v>
      </c>
      <c r="G1371" t="s">
        <v>1279</v>
      </c>
    </row>
    <row r="1372" spans="1:7" x14ac:dyDescent="0.25">
      <c r="A1372">
        <v>202704</v>
      </c>
      <c r="B1372">
        <v>1057</v>
      </c>
      <c r="C1372">
        <v>95512</v>
      </c>
      <c r="D1372">
        <v>9.9982439999999996E-8</v>
      </c>
      <c r="E1372">
        <v>-99</v>
      </c>
      <c r="F1372" t="s">
        <v>1279</v>
      </c>
      <c r="G1372" t="s">
        <v>1279</v>
      </c>
    </row>
    <row r="1373" spans="1:7" x14ac:dyDescent="0.25">
      <c r="A1373">
        <v>202705</v>
      </c>
      <c r="B1373">
        <v>997</v>
      </c>
      <c r="C1373">
        <v>95512</v>
      </c>
      <c r="D1373">
        <v>1.6675999999999999E-7</v>
      </c>
      <c r="E1373">
        <v>-99</v>
      </c>
      <c r="F1373" t="s">
        <v>1279</v>
      </c>
      <c r="G1373" t="s">
        <v>1279</v>
      </c>
    </row>
    <row r="1374" spans="1:7" x14ac:dyDescent="0.25">
      <c r="A1374">
        <v>202706</v>
      </c>
      <c r="B1374">
        <v>2355</v>
      </c>
      <c r="C1374">
        <v>95512</v>
      </c>
      <c r="D1374">
        <v>1.1960717536737418E-2</v>
      </c>
      <c r="E1374">
        <v>-99</v>
      </c>
      <c r="F1374" t="s">
        <v>1279</v>
      </c>
      <c r="G1374" t="s">
        <v>1279</v>
      </c>
    </row>
    <row r="1375" spans="1:7" x14ac:dyDescent="0.25">
      <c r="A1375">
        <v>202707</v>
      </c>
      <c r="B1375">
        <v>3182</v>
      </c>
      <c r="C1375">
        <v>95512</v>
      </c>
      <c r="D1375">
        <v>1.7941406688000002E-4</v>
      </c>
      <c r="E1375">
        <v>-99</v>
      </c>
      <c r="F1375" t="s">
        <v>1279</v>
      </c>
      <c r="G1375" t="s">
        <v>1279</v>
      </c>
    </row>
    <row r="1376" spans="1:7" x14ac:dyDescent="0.25">
      <c r="A1376">
        <v>202708</v>
      </c>
      <c r="B1376">
        <v>518</v>
      </c>
      <c r="C1376">
        <v>95512</v>
      </c>
      <c r="D1376">
        <v>0.32844978280677001</v>
      </c>
      <c r="E1376">
        <v>-99</v>
      </c>
      <c r="F1376" t="s">
        <v>1279</v>
      </c>
      <c r="G1376" t="s">
        <v>1279</v>
      </c>
    </row>
    <row r="1377" spans="1:7" x14ac:dyDescent="0.25">
      <c r="A1377">
        <v>202709</v>
      </c>
      <c r="B1377">
        <v>2201</v>
      </c>
      <c r="C1377">
        <v>95512</v>
      </c>
      <c r="D1377">
        <v>9.2835292E-5</v>
      </c>
      <c r="E1377">
        <v>-99</v>
      </c>
      <c r="F1377" t="s">
        <v>1279</v>
      </c>
      <c r="G1377" t="s">
        <v>1279</v>
      </c>
    </row>
    <row r="1378" spans="1:7" x14ac:dyDescent="0.25">
      <c r="A1378">
        <v>202710</v>
      </c>
      <c r="B1378">
        <v>136</v>
      </c>
      <c r="C1378">
        <v>95512</v>
      </c>
      <c r="D1378">
        <v>1.1650531220000001E-2</v>
      </c>
      <c r="E1378">
        <v>-99</v>
      </c>
      <c r="F1378" t="s">
        <v>1279</v>
      </c>
      <c r="G1378" t="s">
        <v>1279</v>
      </c>
    </row>
    <row r="1379" spans="1:7" x14ac:dyDescent="0.25">
      <c r="A1379">
        <v>202711</v>
      </c>
      <c r="B1379">
        <v>417</v>
      </c>
      <c r="C1379">
        <v>95512</v>
      </c>
      <c r="D1379">
        <v>2.195181169995744</v>
      </c>
      <c r="E1379">
        <v>-99</v>
      </c>
      <c r="F1379" t="s">
        <v>1279</v>
      </c>
      <c r="G1379" t="s">
        <v>1279</v>
      </c>
    </row>
    <row r="1380" spans="1:7" x14ac:dyDescent="0.25">
      <c r="A1380">
        <v>202712</v>
      </c>
      <c r="B1380">
        <v>618</v>
      </c>
      <c r="C1380">
        <v>95512</v>
      </c>
      <c r="D1380">
        <v>1.9327056500500002E-3</v>
      </c>
      <c r="E1380">
        <v>-99</v>
      </c>
      <c r="F1380" t="s">
        <v>1279</v>
      </c>
      <c r="G1380" t="s">
        <v>1279</v>
      </c>
    </row>
    <row r="1381" spans="1:7" x14ac:dyDescent="0.25">
      <c r="A1381">
        <v>202713</v>
      </c>
      <c r="B1381">
        <v>646</v>
      </c>
      <c r="C1381">
        <v>95512</v>
      </c>
      <c r="D1381">
        <v>2.0850143999999999E-5</v>
      </c>
      <c r="E1381">
        <v>-99</v>
      </c>
      <c r="F1381" t="s">
        <v>1279</v>
      </c>
      <c r="G1381" t="s">
        <v>1279</v>
      </c>
    </row>
    <row r="1382" spans="1:7" x14ac:dyDescent="0.25">
      <c r="A1382">
        <v>202714</v>
      </c>
      <c r="B1382">
        <v>392</v>
      </c>
      <c r="C1382">
        <v>95512</v>
      </c>
      <c r="D1382">
        <v>0.66124506615238288</v>
      </c>
      <c r="E1382">
        <v>-99</v>
      </c>
      <c r="F1382" t="s">
        <v>1279</v>
      </c>
      <c r="G1382" t="s">
        <v>1279</v>
      </c>
    </row>
    <row r="1383" spans="1:7" x14ac:dyDescent="0.25">
      <c r="A1383">
        <v>202715</v>
      </c>
      <c r="B1383">
        <v>2228</v>
      </c>
      <c r="C1383">
        <v>95512</v>
      </c>
      <c r="D1383">
        <v>4.9642850031208427E-3</v>
      </c>
      <c r="E1383">
        <v>-99</v>
      </c>
      <c r="F1383" t="s">
        <v>1279</v>
      </c>
      <c r="G1383" t="s">
        <v>1279</v>
      </c>
    </row>
    <row r="1384" spans="1:7" x14ac:dyDescent="0.25">
      <c r="A1384">
        <v>202716</v>
      </c>
      <c r="B1384">
        <v>398</v>
      </c>
      <c r="C1384">
        <v>95512</v>
      </c>
      <c r="D1384">
        <v>1.0899717828059999E-2</v>
      </c>
      <c r="E1384">
        <v>-99</v>
      </c>
      <c r="F1384" t="s">
        <v>1279</v>
      </c>
      <c r="G1384" t="s">
        <v>1279</v>
      </c>
    </row>
    <row r="1385" spans="1:7" x14ac:dyDescent="0.25">
      <c r="A1385">
        <v>202717</v>
      </c>
      <c r="B1385">
        <v>2119</v>
      </c>
      <c r="C1385">
        <v>95512</v>
      </c>
      <c r="D1385">
        <v>8.3165229902213522E-6</v>
      </c>
      <c r="E1385">
        <v>-99</v>
      </c>
      <c r="F1385" t="s">
        <v>1279</v>
      </c>
      <c r="G1385" t="s">
        <v>1279</v>
      </c>
    </row>
    <row r="1386" spans="1:7" x14ac:dyDescent="0.25">
      <c r="A1386">
        <v>202718</v>
      </c>
      <c r="B1386">
        <v>514</v>
      </c>
      <c r="C1386">
        <v>95512</v>
      </c>
      <c r="D1386">
        <v>3.4514342330000002E-5</v>
      </c>
      <c r="E1386">
        <v>-99</v>
      </c>
      <c r="F1386" t="s">
        <v>1279</v>
      </c>
      <c r="G1386" t="s">
        <v>1279</v>
      </c>
    </row>
    <row r="1387" spans="1:7" x14ac:dyDescent="0.25">
      <c r="A1387">
        <v>202719</v>
      </c>
      <c r="B1387">
        <v>611</v>
      </c>
      <c r="C1387">
        <v>95512</v>
      </c>
      <c r="D1387">
        <v>2.4484416675899998E-3</v>
      </c>
      <c r="E1387">
        <v>-99</v>
      </c>
      <c r="F1387" t="s">
        <v>1279</v>
      </c>
      <c r="G1387" t="s">
        <v>1279</v>
      </c>
    </row>
    <row r="1388" spans="1:7" x14ac:dyDescent="0.25">
      <c r="A1388">
        <v>202720</v>
      </c>
      <c r="B1388">
        <v>310</v>
      </c>
      <c r="C1388">
        <v>95512</v>
      </c>
      <c r="D1388">
        <v>2.4702201519581672</v>
      </c>
      <c r="E1388">
        <v>-99</v>
      </c>
      <c r="F1388" t="s">
        <v>1279</v>
      </c>
      <c r="G1388" t="s">
        <v>1279</v>
      </c>
    </row>
    <row r="1389" spans="1:7" x14ac:dyDescent="0.25">
      <c r="A1389">
        <v>202721</v>
      </c>
      <c r="B1389">
        <v>2223</v>
      </c>
      <c r="C1389">
        <v>95512</v>
      </c>
      <c r="D1389">
        <v>1.9473019999999999E-5</v>
      </c>
      <c r="E1389">
        <v>-99</v>
      </c>
      <c r="F1389" t="s">
        <v>1279</v>
      </c>
      <c r="G1389" t="s">
        <v>1279</v>
      </c>
    </row>
    <row r="1390" spans="1:7" x14ac:dyDescent="0.25">
      <c r="A1390">
        <v>202722</v>
      </c>
      <c r="B1390">
        <v>331</v>
      </c>
      <c r="C1390">
        <v>95512</v>
      </c>
      <c r="D1390">
        <v>8.5304728600946692E-2</v>
      </c>
      <c r="E1390">
        <v>-99</v>
      </c>
      <c r="F1390" t="s">
        <v>1279</v>
      </c>
      <c r="G1390" t="s">
        <v>1279</v>
      </c>
    </row>
    <row r="1391" spans="1:7" x14ac:dyDescent="0.25">
      <c r="A1391">
        <v>202723</v>
      </c>
      <c r="B1391">
        <v>1904</v>
      </c>
      <c r="C1391">
        <v>95512</v>
      </c>
      <c r="D1391">
        <v>3.2883683500000002E-4</v>
      </c>
      <c r="E1391">
        <v>-99</v>
      </c>
      <c r="F1391" t="s">
        <v>1279</v>
      </c>
      <c r="G1391" t="s">
        <v>1279</v>
      </c>
    </row>
    <row r="1392" spans="1:7" x14ac:dyDescent="0.25">
      <c r="A1392">
        <v>202724</v>
      </c>
      <c r="B1392">
        <v>167</v>
      </c>
      <c r="C1392">
        <v>95512</v>
      </c>
      <c r="D1392">
        <v>0.46911383773304016</v>
      </c>
      <c r="E1392">
        <v>-99</v>
      </c>
      <c r="F1392" t="s">
        <v>1279</v>
      </c>
      <c r="G1392" t="s">
        <v>1279</v>
      </c>
    </row>
    <row r="1393" spans="1:7" x14ac:dyDescent="0.25">
      <c r="A1393">
        <v>202725</v>
      </c>
      <c r="B1393">
        <v>1891</v>
      </c>
      <c r="C1393">
        <v>95512</v>
      </c>
      <c r="D1393">
        <v>2.7105261795500003E-3</v>
      </c>
      <c r="E1393">
        <v>-99</v>
      </c>
      <c r="F1393" t="s">
        <v>1279</v>
      </c>
      <c r="G1393" t="s">
        <v>1279</v>
      </c>
    </row>
    <row r="1394" spans="1:7" x14ac:dyDescent="0.25">
      <c r="A1394">
        <v>202726</v>
      </c>
      <c r="B1394">
        <v>768</v>
      </c>
      <c r="C1394">
        <v>95512</v>
      </c>
      <c r="D1394">
        <v>2.2727103114799996E-3</v>
      </c>
      <c r="E1394">
        <v>-99</v>
      </c>
      <c r="F1394" t="s">
        <v>1279</v>
      </c>
      <c r="G1394" t="s">
        <v>1279</v>
      </c>
    </row>
    <row r="1395" spans="1:7" x14ac:dyDescent="0.25">
      <c r="A1395">
        <v>202727</v>
      </c>
      <c r="B1395">
        <v>534</v>
      </c>
      <c r="C1395">
        <v>95512</v>
      </c>
      <c r="D1395">
        <v>7.3750065214930022E-2</v>
      </c>
      <c r="E1395">
        <v>-99</v>
      </c>
      <c r="F1395" t="s">
        <v>1279</v>
      </c>
      <c r="G1395" t="s">
        <v>1279</v>
      </c>
    </row>
    <row r="1396" spans="1:7" x14ac:dyDescent="0.25">
      <c r="A1396">
        <v>202728</v>
      </c>
      <c r="B1396">
        <v>77</v>
      </c>
      <c r="C1396">
        <v>95512</v>
      </c>
      <c r="D1396">
        <v>4.6147276799999996E-4</v>
      </c>
      <c r="E1396">
        <v>-99</v>
      </c>
      <c r="F1396" t="s">
        <v>1279</v>
      </c>
      <c r="G1396" t="s">
        <v>1279</v>
      </c>
    </row>
    <row r="1397" spans="1:7" x14ac:dyDescent="0.25">
      <c r="A1397">
        <v>202729</v>
      </c>
      <c r="B1397">
        <v>708</v>
      </c>
      <c r="C1397">
        <v>95512</v>
      </c>
      <c r="D1397">
        <v>9.9227812200000003E-4</v>
      </c>
      <c r="E1397">
        <v>-99</v>
      </c>
      <c r="F1397" t="s">
        <v>1279</v>
      </c>
      <c r="G1397" t="s">
        <v>1279</v>
      </c>
    </row>
    <row r="1398" spans="1:7" x14ac:dyDescent="0.25">
      <c r="A1398">
        <v>202730</v>
      </c>
      <c r="B1398">
        <v>386</v>
      </c>
      <c r="C1398">
        <v>95512</v>
      </c>
      <c r="D1398">
        <v>3.1572515210999998E-2</v>
      </c>
      <c r="E1398">
        <v>-99</v>
      </c>
      <c r="F1398" t="s">
        <v>1279</v>
      </c>
      <c r="G1398" t="s">
        <v>1279</v>
      </c>
    </row>
    <row r="1399" spans="1:7" x14ac:dyDescent="0.25">
      <c r="A1399">
        <v>202731</v>
      </c>
      <c r="B1399">
        <v>412</v>
      </c>
      <c r="C1399">
        <v>95512</v>
      </c>
      <c r="D1399">
        <v>3.7441958638624331E-2</v>
      </c>
      <c r="E1399">
        <v>-99</v>
      </c>
      <c r="F1399" t="s">
        <v>1279</v>
      </c>
      <c r="G1399" t="s">
        <v>1279</v>
      </c>
    </row>
    <row r="1400" spans="1:7" x14ac:dyDescent="0.25">
      <c r="A1400">
        <v>202732</v>
      </c>
      <c r="B1400">
        <v>85</v>
      </c>
      <c r="C1400">
        <v>95512</v>
      </c>
      <c r="D1400">
        <v>0.17594918318360281</v>
      </c>
      <c r="E1400">
        <v>-99</v>
      </c>
      <c r="F1400" t="s">
        <v>1279</v>
      </c>
      <c r="G1400" t="s">
        <v>1279</v>
      </c>
    </row>
    <row r="1401" spans="1:7" x14ac:dyDescent="0.25">
      <c r="A1401">
        <v>202733</v>
      </c>
      <c r="B1401">
        <v>508</v>
      </c>
      <c r="C1401">
        <v>95512</v>
      </c>
      <c r="D1401">
        <v>7.809635111934712E-3</v>
      </c>
      <c r="E1401">
        <v>-99</v>
      </c>
      <c r="F1401" t="s">
        <v>1279</v>
      </c>
      <c r="G1401" t="s">
        <v>1279</v>
      </c>
    </row>
    <row r="1402" spans="1:7" x14ac:dyDescent="0.25">
      <c r="A1402">
        <v>202734</v>
      </c>
      <c r="B1402">
        <v>544</v>
      </c>
      <c r="C1402">
        <v>95512</v>
      </c>
      <c r="D1402">
        <v>1.8568119599999999E-4</v>
      </c>
      <c r="E1402">
        <v>-99</v>
      </c>
      <c r="F1402" t="s">
        <v>1279</v>
      </c>
      <c r="G1402" t="s">
        <v>1279</v>
      </c>
    </row>
    <row r="1403" spans="1:7" x14ac:dyDescent="0.25">
      <c r="A1403">
        <v>202735</v>
      </c>
      <c r="B1403">
        <v>330</v>
      </c>
      <c r="C1403">
        <v>95512</v>
      </c>
      <c r="D1403">
        <v>2.3249047196639248E-3</v>
      </c>
      <c r="E1403">
        <v>-99</v>
      </c>
      <c r="F1403" t="s">
        <v>1279</v>
      </c>
      <c r="G1403" t="s">
        <v>1279</v>
      </c>
    </row>
    <row r="1404" spans="1:7" x14ac:dyDescent="0.25">
      <c r="A1404">
        <v>202736</v>
      </c>
      <c r="B1404">
        <v>527</v>
      </c>
      <c r="C1404">
        <v>95512</v>
      </c>
      <c r="D1404">
        <v>2.0618860059683987E-3</v>
      </c>
      <c r="E1404">
        <v>-99</v>
      </c>
      <c r="F1404" t="s">
        <v>1279</v>
      </c>
      <c r="G1404" t="s">
        <v>1279</v>
      </c>
    </row>
    <row r="1405" spans="1:7" x14ac:dyDescent="0.25">
      <c r="A1405">
        <v>202737</v>
      </c>
      <c r="B1405">
        <v>614</v>
      </c>
      <c r="C1405">
        <v>95512</v>
      </c>
      <c r="D1405">
        <v>7.4708074080000005E-5</v>
      </c>
      <c r="E1405">
        <v>-99</v>
      </c>
      <c r="F1405" t="s">
        <v>1279</v>
      </c>
      <c r="G1405" t="s">
        <v>1279</v>
      </c>
    </row>
    <row r="1406" spans="1:7" x14ac:dyDescent="0.25">
      <c r="A1406">
        <v>202738</v>
      </c>
      <c r="B1406">
        <v>259</v>
      </c>
      <c r="C1406">
        <v>95512</v>
      </c>
      <c r="D1406">
        <v>4.8691914810999995E-4</v>
      </c>
      <c r="E1406">
        <v>-99</v>
      </c>
      <c r="F1406" t="s">
        <v>1279</v>
      </c>
      <c r="G1406" t="s">
        <v>1279</v>
      </c>
    </row>
    <row r="1407" spans="1:7" x14ac:dyDescent="0.25">
      <c r="A1407">
        <v>202739</v>
      </c>
      <c r="B1407">
        <v>2105</v>
      </c>
      <c r="C1407">
        <v>95512</v>
      </c>
      <c r="D1407">
        <v>2.6425967399999997E-3</v>
      </c>
      <c r="E1407">
        <v>-99</v>
      </c>
      <c r="F1407" t="s">
        <v>1279</v>
      </c>
      <c r="G1407" t="s">
        <v>1279</v>
      </c>
    </row>
    <row r="1408" spans="1:7" x14ac:dyDescent="0.25">
      <c r="A1408">
        <v>202740</v>
      </c>
      <c r="B1408">
        <v>467</v>
      </c>
      <c r="C1408">
        <v>95512</v>
      </c>
      <c r="D1408">
        <v>4.1332622320019876</v>
      </c>
      <c r="E1408">
        <v>-99</v>
      </c>
      <c r="F1408" t="s">
        <v>1279</v>
      </c>
      <c r="G1408" t="s">
        <v>1279</v>
      </c>
    </row>
    <row r="1409" spans="1:7" x14ac:dyDescent="0.25">
      <c r="A1409">
        <v>202741</v>
      </c>
      <c r="B1409">
        <v>642</v>
      </c>
      <c r="C1409">
        <v>95512</v>
      </c>
      <c r="D1409">
        <v>6.5869137000000013E-4</v>
      </c>
      <c r="E1409">
        <v>-99</v>
      </c>
      <c r="F1409" t="s">
        <v>1279</v>
      </c>
      <c r="G1409" t="s">
        <v>1279</v>
      </c>
    </row>
    <row r="1410" spans="1:7" x14ac:dyDescent="0.25">
      <c r="A1410">
        <v>202742</v>
      </c>
      <c r="B1410">
        <v>456</v>
      </c>
      <c r="C1410">
        <v>95512</v>
      </c>
      <c r="D1410">
        <v>2.3730969445400008E-3</v>
      </c>
      <c r="E1410">
        <v>-99</v>
      </c>
      <c r="F1410" t="s">
        <v>1279</v>
      </c>
      <c r="G1410" t="s">
        <v>1279</v>
      </c>
    </row>
    <row r="1411" spans="1:7" x14ac:dyDescent="0.25">
      <c r="A1411">
        <v>202743</v>
      </c>
      <c r="B1411">
        <v>772</v>
      </c>
      <c r="C1411">
        <v>95512</v>
      </c>
      <c r="D1411">
        <v>1.5815810702015303E-2</v>
      </c>
      <c r="E1411">
        <v>-99</v>
      </c>
      <c r="F1411" t="s">
        <v>1279</v>
      </c>
      <c r="G1411" t="s">
        <v>1279</v>
      </c>
    </row>
    <row r="1412" spans="1:7" x14ac:dyDescent="0.25">
      <c r="A1412">
        <v>202744</v>
      </c>
      <c r="B1412">
        <v>773</v>
      </c>
      <c r="C1412">
        <v>95512</v>
      </c>
      <c r="D1412">
        <v>3.1257904746417604</v>
      </c>
      <c r="E1412">
        <v>-99</v>
      </c>
      <c r="F1412" t="s">
        <v>1279</v>
      </c>
      <c r="G1412" t="s">
        <v>1279</v>
      </c>
    </row>
    <row r="1413" spans="1:7" x14ac:dyDescent="0.25">
      <c r="A1413">
        <v>202745</v>
      </c>
      <c r="B1413">
        <v>287</v>
      </c>
      <c r="C1413">
        <v>95512</v>
      </c>
      <c r="D1413">
        <v>0.12556058053479446</v>
      </c>
      <c r="E1413">
        <v>-99</v>
      </c>
      <c r="F1413" t="s">
        <v>1279</v>
      </c>
      <c r="G1413" t="s">
        <v>1279</v>
      </c>
    </row>
    <row r="1414" spans="1:7" x14ac:dyDescent="0.25">
      <c r="A1414">
        <v>202746</v>
      </c>
      <c r="B1414">
        <v>422</v>
      </c>
      <c r="C1414">
        <v>95512</v>
      </c>
      <c r="D1414">
        <v>4.7640241980000005E-3</v>
      </c>
      <c r="E1414">
        <v>-99</v>
      </c>
      <c r="F1414" t="s">
        <v>1279</v>
      </c>
      <c r="G1414" t="s">
        <v>1279</v>
      </c>
    </row>
    <row r="1415" spans="1:7" x14ac:dyDescent="0.25">
      <c r="A1415">
        <v>202747</v>
      </c>
      <c r="B1415">
        <v>478</v>
      </c>
      <c r="C1415">
        <v>95512</v>
      </c>
      <c r="D1415">
        <v>3.2984479085645826</v>
      </c>
      <c r="E1415">
        <v>-99</v>
      </c>
      <c r="F1415" t="s">
        <v>1279</v>
      </c>
      <c r="G1415" t="s">
        <v>1279</v>
      </c>
    </row>
    <row r="1416" spans="1:7" x14ac:dyDescent="0.25">
      <c r="A1416">
        <v>202748</v>
      </c>
      <c r="B1416">
        <v>416</v>
      </c>
      <c r="C1416">
        <v>95512</v>
      </c>
      <c r="D1416">
        <v>1.4230090124999999E-4</v>
      </c>
      <c r="E1416">
        <v>-99</v>
      </c>
      <c r="F1416" t="s">
        <v>1279</v>
      </c>
      <c r="G1416" t="s">
        <v>1279</v>
      </c>
    </row>
    <row r="1417" spans="1:7" x14ac:dyDescent="0.25">
      <c r="A1417">
        <v>202749</v>
      </c>
      <c r="B1417">
        <v>587</v>
      </c>
      <c r="C1417">
        <v>95512</v>
      </c>
      <c r="D1417">
        <v>2.2727445480345224E-3</v>
      </c>
      <c r="E1417">
        <v>-99</v>
      </c>
      <c r="F1417" t="s">
        <v>1279</v>
      </c>
      <c r="G1417" t="s">
        <v>1279</v>
      </c>
    </row>
    <row r="1418" spans="1:7" x14ac:dyDescent="0.25">
      <c r="A1418">
        <v>202750</v>
      </c>
      <c r="B1418">
        <v>541</v>
      </c>
      <c r="C1418">
        <v>95512</v>
      </c>
      <c r="D1418">
        <v>6.4527988715200003E-3</v>
      </c>
      <c r="E1418">
        <v>-99</v>
      </c>
      <c r="F1418" t="s">
        <v>1279</v>
      </c>
      <c r="G1418" t="s">
        <v>1279</v>
      </c>
    </row>
    <row r="1419" spans="1:7" x14ac:dyDescent="0.25">
      <c r="A1419">
        <v>202751</v>
      </c>
      <c r="B1419">
        <v>619</v>
      </c>
      <c r="C1419">
        <v>95512</v>
      </c>
      <c r="D1419">
        <v>8.2565279249999988E-5</v>
      </c>
      <c r="E1419">
        <v>-99</v>
      </c>
      <c r="F1419" t="s">
        <v>1279</v>
      </c>
      <c r="G1419" t="s">
        <v>1279</v>
      </c>
    </row>
    <row r="1420" spans="1:7" x14ac:dyDescent="0.25">
      <c r="A1420">
        <v>202752</v>
      </c>
      <c r="B1420">
        <v>537</v>
      </c>
      <c r="C1420">
        <v>95512</v>
      </c>
      <c r="D1420">
        <v>3.29716414E-5</v>
      </c>
      <c r="E1420">
        <v>-99</v>
      </c>
      <c r="F1420" t="s">
        <v>1279</v>
      </c>
      <c r="G1420" t="s">
        <v>1279</v>
      </c>
    </row>
    <row r="1421" spans="1:7" x14ac:dyDescent="0.25">
      <c r="A1421">
        <v>202753</v>
      </c>
      <c r="B1421">
        <v>469</v>
      </c>
      <c r="C1421">
        <v>95512</v>
      </c>
      <c r="D1421">
        <v>2.5101835000000003E-5</v>
      </c>
      <c r="E1421">
        <v>-99</v>
      </c>
      <c r="F1421" t="s">
        <v>1279</v>
      </c>
      <c r="G1421" t="s">
        <v>1279</v>
      </c>
    </row>
    <row r="1422" spans="1:7" x14ac:dyDescent="0.25">
      <c r="A1422">
        <v>202754</v>
      </c>
      <c r="B1422">
        <v>652</v>
      </c>
      <c r="C1422">
        <v>95512</v>
      </c>
      <c r="D1422">
        <v>4.6492722702399991E-3</v>
      </c>
      <c r="E1422">
        <v>-99</v>
      </c>
      <c r="F1422" t="s">
        <v>1279</v>
      </c>
      <c r="G1422" t="s">
        <v>1279</v>
      </c>
    </row>
    <row r="1423" spans="1:7" x14ac:dyDescent="0.25">
      <c r="A1423">
        <v>202755</v>
      </c>
      <c r="B1423">
        <v>403</v>
      </c>
      <c r="C1423">
        <v>95512</v>
      </c>
      <c r="D1423">
        <v>4.6769755439999997E-4</v>
      </c>
      <c r="E1423">
        <v>-99</v>
      </c>
      <c r="F1423" t="s">
        <v>1279</v>
      </c>
      <c r="G1423" t="s">
        <v>1279</v>
      </c>
    </row>
    <row r="1424" spans="1:7" x14ac:dyDescent="0.25">
      <c r="A1424">
        <v>202756</v>
      </c>
      <c r="B1424">
        <v>306</v>
      </c>
      <c r="C1424">
        <v>95512</v>
      </c>
      <c r="D1424">
        <v>2.9039616000000001E-4</v>
      </c>
      <c r="E1424">
        <v>-99</v>
      </c>
      <c r="F1424" t="s">
        <v>1279</v>
      </c>
      <c r="G1424" t="s">
        <v>1279</v>
      </c>
    </row>
    <row r="1425" spans="1:7" x14ac:dyDescent="0.25">
      <c r="A1425">
        <v>202757</v>
      </c>
      <c r="B1425">
        <v>174</v>
      </c>
      <c r="C1425">
        <v>95512</v>
      </c>
      <c r="D1425">
        <v>9.0175659500000009E-4</v>
      </c>
      <c r="E1425">
        <v>-99</v>
      </c>
      <c r="F1425" t="s">
        <v>1279</v>
      </c>
      <c r="G1425" t="s">
        <v>1279</v>
      </c>
    </row>
    <row r="1426" spans="1:7" x14ac:dyDescent="0.25">
      <c r="A1426">
        <v>202758</v>
      </c>
      <c r="B1426">
        <v>420</v>
      </c>
      <c r="C1426">
        <v>95512</v>
      </c>
      <c r="D1426">
        <v>3.2256454812392719E-2</v>
      </c>
      <c r="E1426">
        <v>-99</v>
      </c>
      <c r="F1426" t="s">
        <v>1279</v>
      </c>
      <c r="G1426" t="s">
        <v>1279</v>
      </c>
    </row>
    <row r="1427" spans="1:7" x14ac:dyDescent="0.25">
      <c r="A1427">
        <v>202759</v>
      </c>
      <c r="B1427">
        <v>41</v>
      </c>
      <c r="C1427">
        <v>95512</v>
      </c>
      <c r="D1427">
        <v>8.6076326179999996E-5</v>
      </c>
      <c r="E1427">
        <v>-99</v>
      </c>
      <c r="F1427" t="s">
        <v>1279</v>
      </c>
      <c r="G1427" t="s">
        <v>1279</v>
      </c>
    </row>
    <row r="1428" spans="1:7" x14ac:dyDescent="0.25">
      <c r="A1428">
        <v>202760</v>
      </c>
      <c r="B1428">
        <v>214</v>
      </c>
      <c r="C1428">
        <v>95512</v>
      </c>
      <c r="D1428">
        <v>5.1792305180000006E-5</v>
      </c>
      <c r="E1428">
        <v>-99</v>
      </c>
      <c r="F1428" t="s">
        <v>1279</v>
      </c>
      <c r="G1428" t="s">
        <v>1279</v>
      </c>
    </row>
    <row r="1429" spans="1:7" x14ac:dyDescent="0.25">
      <c r="A1429">
        <v>202761</v>
      </c>
      <c r="B1429">
        <v>384</v>
      </c>
      <c r="C1429">
        <v>95512</v>
      </c>
      <c r="D1429">
        <v>8.418348E-6</v>
      </c>
      <c r="E1429">
        <v>-99</v>
      </c>
      <c r="F1429" t="s">
        <v>1279</v>
      </c>
      <c r="G1429" t="s">
        <v>1279</v>
      </c>
    </row>
    <row r="1430" spans="1:7" x14ac:dyDescent="0.25">
      <c r="A1430">
        <v>202762</v>
      </c>
      <c r="B1430">
        <v>415</v>
      </c>
      <c r="C1430">
        <v>95512</v>
      </c>
      <c r="D1430">
        <v>1.4142049676576162E-3</v>
      </c>
      <c r="E1430">
        <v>-99</v>
      </c>
      <c r="F1430" t="s">
        <v>1279</v>
      </c>
      <c r="G1430" t="s">
        <v>1279</v>
      </c>
    </row>
    <row r="1431" spans="1:7" x14ac:dyDescent="0.25">
      <c r="A1431">
        <v>202763</v>
      </c>
      <c r="B1431">
        <v>404</v>
      </c>
      <c r="C1431">
        <v>95512</v>
      </c>
      <c r="D1431">
        <v>2.1360574799999998E-5</v>
      </c>
      <c r="E1431">
        <v>-99</v>
      </c>
      <c r="F1431" t="s">
        <v>1279</v>
      </c>
      <c r="G1431" t="s">
        <v>1279</v>
      </c>
    </row>
    <row r="1432" spans="1:7" x14ac:dyDescent="0.25">
      <c r="A1432">
        <v>202764</v>
      </c>
      <c r="B1432">
        <v>589</v>
      </c>
      <c r="C1432">
        <v>95512</v>
      </c>
      <c r="D1432">
        <v>1.3256313808380002E-2</v>
      </c>
      <c r="E1432">
        <v>-99</v>
      </c>
      <c r="F1432" t="s">
        <v>1279</v>
      </c>
      <c r="G1432" t="s">
        <v>1279</v>
      </c>
    </row>
    <row r="1433" spans="1:7" x14ac:dyDescent="0.25">
      <c r="A1433">
        <v>202765</v>
      </c>
      <c r="B1433">
        <v>3054</v>
      </c>
      <c r="C1433">
        <v>95512</v>
      </c>
      <c r="D1433">
        <v>1.7942400000000002E-4</v>
      </c>
      <c r="E1433">
        <v>-99</v>
      </c>
      <c r="F1433" t="s">
        <v>1279</v>
      </c>
      <c r="G1433" t="s">
        <v>1279</v>
      </c>
    </row>
    <row r="1434" spans="1:7" x14ac:dyDescent="0.25">
      <c r="A1434">
        <v>202766</v>
      </c>
      <c r="B1434">
        <v>751</v>
      </c>
      <c r="C1434">
        <v>95512</v>
      </c>
      <c r="D1434">
        <v>6.0298260954000002E-4</v>
      </c>
      <c r="E1434">
        <v>-99</v>
      </c>
      <c r="F1434" t="s">
        <v>1279</v>
      </c>
      <c r="G1434" t="s">
        <v>1279</v>
      </c>
    </row>
    <row r="1435" spans="1:7" x14ac:dyDescent="0.25">
      <c r="A1435">
        <v>202767</v>
      </c>
      <c r="B1435">
        <v>754</v>
      </c>
      <c r="C1435">
        <v>95512</v>
      </c>
      <c r="D1435">
        <v>3.5302074865640856E-5</v>
      </c>
      <c r="E1435">
        <v>-99</v>
      </c>
      <c r="F1435" t="s">
        <v>1279</v>
      </c>
      <c r="G1435" t="s">
        <v>1279</v>
      </c>
    </row>
    <row r="1436" spans="1:7" x14ac:dyDescent="0.25">
      <c r="A1436">
        <v>202768</v>
      </c>
      <c r="B1436">
        <v>664</v>
      </c>
      <c r="C1436">
        <v>95512</v>
      </c>
      <c r="D1436">
        <v>2.093627930694698E-2</v>
      </c>
      <c r="E1436">
        <v>-99</v>
      </c>
      <c r="F1436" t="s">
        <v>1279</v>
      </c>
      <c r="G1436" t="s">
        <v>1279</v>
      </c>
    </row>
    <row r="1437" spans="1:7" x14ac:dyDescent="0.25">
      <c r="A1437">
        <v>202769</v>
      </c>
      <c r="B1437">
        <v>407</v>
      </c>
      <c r="C1437">
        <v>95512</v>
      </c>
      <c r="D1437">
        <v>1.0817797E-4</v>
      </c>
      <c r="E1437">
        <v>-99</v>
      </c>
      <c r="F1437" t="s">
        <v>1279</v>
      </c>
      <c r="G1437" t="s">
        <v>1279</v>
      </c>
    </row>
    <row r="1438" spans="1:7" x14ac:dyDescent="0.25">
      <c r="A1438">
        <v>202770</v>
      </c>
      <c r="B1438">
        <v>169</v>
      </c>
      <c r="C1438">
        <v>95512</v>
      </c>
      <c r="D1438">
        <v>8.1873937245496006E-2</v>
      </c>
      <c r="E1438">
        <v>-99</v>
      </c>
      <c r="F1438" t="s">
        <v>1279</v>
      </c>
      <c r="G1438" t="s">
        <v>1279</v>
      </c>
    </row>
    <row r="1439" spans="1:7" x14ac:dyDescent="0.25">
      <c r="A1439">
        <v>202771</v>
      </c>
      <c r="B1439">
        <v>435</v>
      </c>
      <c r="C1439">
        <v>95512</v>
      </c>
      <c r="D1439">
        <v>2.714440783333057E-2</v>
      </c>
      <c r="E1439">
        <v>-99</v>
      </c>
      <c r="F1439" t="s">
        <v>1279</v>
      </c>
      <c r="G1439" t="s">
        <v>1279</v>
      </c>
    </row>
    <row r="1440" spans="1:7" x14ac:dyDescent="0.25">
      <c r="A1440">
        <v>202772</v>
      </c>
      <c r="B1440">
        <v>594</v>
      </c>
      <c r="C1440">
        <v>95512</v>
      </c>
      <c r="D1440">
        <v>1.510437077925E-2</v>
      </c>
      <c r="E1440">
        <v>-99</v>
      </c>
      <c r="F1440" t="s">
        <v>1279</v>
      </c>
      <c r="G1440" t="s">
        <v>1279</v>
      </c>
    </row>
    <row r="1441" spans="1:7" x14ac:dyDescent="0.25">
      <c r="A1441">
        <v>202773</v>
      </c>
      <c r="B1441">
        <v>251</v>
      </c>
      <c r="C1441">
        <v>95512</v>
      </c>
      <c r="D1441">
        <v>4.7375980496983246E-5</v>
      </c>
      <c r="E1441">
        <v>-99</v>
      </c>
      <c r="F1441" t="s">
        <v>1279</v>
      </c>
      <c r="G1441" t="s">
        <v>1279</v>
      </c>
    </row>
    <row r="1442" spans="1:7" x14ac:dyDescent="0.25">
      <c r="A1442">
        <v>202774</v>
      </c>
      <c r="B1442">
        <v>702</v>
      </c>
      <c r="C1442">
        <v>95512</v>
      </c>
      <c r="D1442">
        <v>1.56527E-5</v>
      </c>
      <c r="E1442">
        <v>-99</v>
      </c>
      <c r="F1442" t="s">
        <v>1279</v>
      </c>
      <c r="G1442" t="s">
        <v>1279</v>
      </c>
    </row>
    <row r="1443" spans="1:7" x14ac:dyDescent="0.25">
      <c r="A1443">
        <v>202775</v>
      </c>
      <c r="B1443">
        <v>295</v>
      </c>
      <c r="C1443">
        <v>95512</v>
      </c>
      <c r="D1443">
        <v>4.4326323219891677E-3</v>
      </c>
      <c r="E1443">
        <v>-99</v>
      </c>
      <c r="F1443" t="s">
        <v>1279</v>
      </c>
      <c r="G1443" t="s">
        <v>1279</v>
      </c>
    </row>
    <row r="1444" spans="1:7" x14ac:dyDescent="0.25">
      <c r="A1444">
        <v>202776</v>
      </c>
      <c r="B1444">
        <v>448</v>
      </c>
      <c r="C1444">
        <v>95512</v>
      </c>
      <c r="D1444">
        <v>1.8198043934599998E-3</v>
      </c>
      <c r="E1444">
        <v>-99</v>
      </c>
      <c r="F1444" t="s">
        <v>1279</v>
      </c>
      <c r="G1444" t="s">
        <v>1279</v>
      </c>
    </row>
    <row r="1445" spans="1:7" x14ac:dyDescent="0.25">
      <c r="A1445">
        <v>202777</v>
      </c>
      <c r="B1445">
        <v>656</v>
      </c>
      <c r="C1445">
        <v>95512</v>
      </c>
      <c r="D1445">
        <v>1.8247512134518206E-2</v>
      </c>
      <c r="E1445">
        <v>-99</v>
      </c>
      <c r="F1445" t="s">
        <v>1279</v>
      </c>
      <c r="G1445" t="s">
        <v>1279</v>
      </c>
    </row>
    <row r="1446" spans="1:7" x14ac:dyDescent="0.25">
      <c r="A1446">
        <v>202778</v>
      </c>
      <c r="B1446">
        <v>558</v>
      </c>
      <c r="C1446">
        <v>95512</v>
      </c>
      <c r="D1446">
        <v>6.4277173576799997E-3</v>
      </c>
      <c r="E1446">
        <v>-99</v>
      </c>
      <c r="F1446" t="s">
        <v>1279</v>
      </c>
      <c r="G1446" t="s">
        <v>1279</v>
      </c>
    </row>
    <row r="1447" spans="1:7" x14ac:dyDescent="0.25">
      <c r="A1447">
        <v>202779</v>
      </c>
      <c r="B1447">
        <v>776</v>
      </c>
      <c r="C1447">
        <v>95512</v>
      </c>
      <c r="D1447">
        <v>1.86611392E-4</v>
      </c>
      <c r="E1447">
        <v>-99</v>
      </c>
      <c r="F1447" t="s">
        <v>1279</v>
      </c>
      <c r="G1447" t="s">
        <v>1279</v>
      </c>
    </row>
    <row r="1448" spans="1:7" x14ac:dyDescent="0.25">
      <c r="A1448">
        <v>202780</v>
      </c>
      <c r="B1448">
        <v>381</v>
      </c>
      <c r="C1448">
        <v>95512</v>
      </c>
      <c r="D1448">
        <v>1.2174734774699999E-3</v>
      </c>
      <c r="E1448">
        <v>-99</v>
      </c>
      <c r="F1448" t="s">
        <v>1279</v>
      </c>
      <c r="G1448" t="s">
        <v>1279</v>
      </c>
    </row>
    <row r="1449" spans="1:7" x14ac:dyDescent="0.25">
      <c r="A1449">
        <v>202781</v>
      </c>
      <c r="B1449">
        <v>685</v>
      </c>
      <c r="C1449">
        <v>95512</v>
      </c>
      <c r="D1449">
        <v>0.44031740495942007</v>
      </c>
      <c r="E1449">
        <v>-99</v>
      </c>
      <c r="F1449" t="s">
        <v>1279</v>
      </c>
      <c r="G1449" t="s">
        <v>1279</v>
      </c>
    </row>
    <row r="1450" spans="1:7" x14ac:dyDescent="0.25">
      <c r="A1450">
        <v>202782</v>
      </c>
      <c r="B1450">
        <v>15</v>
      </c>
      <c r="C1450">
        <v>95512</v>
      </c>
      <c r="D1450">
        <v>9.2600236199999995E-4</v>
      </c>
      <c r="E1450">
        <v>-99</v>
      </c>
      <c r="F1450" t="s">
        <v>1279</v>
      </c>
      <c r="G1450" t="s">
        <v>1279</v>
      </c>
    </row>
    <row r="1451" spans="1:7" x14ac:dyDescent="0.25">
      <c r="A1451">
        <v>202783</v>
      </c>
      <c r="B1451">
        <v>771</v>
      </c>
      <c r="C1451">
        <v>95512</v>
      </c>
      <c r="D1451">
        <v>8.8277569739999998E-4</v>
      </c>
      <c r="E1451">
        <v>-99</v>
      </c>
      <c r="F1451" t="s">
        <v>1279</v>
      </c>
      <c r="G1451" t="s">
        <v>1279</v>
      </c>
    </row>
    <row r="1452" spans="1:7" x14ac:dyDescent="0.25">
      <c r="A1452">
        <v>202784</v>
      </c>
      <c r="B1452">
        <v>458</v>
      </c>
      <c r="C1452">
        <v>95512</v>
      </c>
      <c r="D1452">
        <v>4.8506825309999994E-3</v>
      </c>
      <c r="E1452">
        <v>-99</v>
      </c>
      <c r="F1452" t="s">
        <v>1279</v>
      </c>
      <c r="G1452" t="s">
        <v>1279</v>
      </c>
    </row>
    <row r="1453" spans="1:7" x14ac:dyDescent="0.25">
      <c r="A1453">
        <v>202785</v>
      </c>
      <c r="B1453">
        <v>681</v>
      </c>
      <c r="C1453">
        <v>95512</v>
      </c>
      <c r="D1453">
        <v>5.3764735143240004E-2</v>
      </c>
      <c r="E1453">
        <v>-99</v>
      </c>
      <c r="F1453" t="s">
        <v>1279</v>
      </c>
      <c r="G1453" t="s">
        <v>1279</v>
      </c>
    </row>
    <row r="1454" spans="1:7" x14ac:dyDescent="0.25">
      <c r="A1454">
        <v>202786</v>
      </c>
      <c r="B1454">
        <v>444</v>
      </c>
      <c r="C1454">
        <v>95512</v>
      </c>
      <c r="D1454">
        <v>2.2999546499999999E-2</v>
      </c>
      <c r="E1454">
        <v>-99</v>
      </c>
      <c r="F1454" t="s">
        <v>1279</v>
      </c>
      <c r="G1454" t="s">
        <v>1279</v>
      </c>
    </row>
    <row r="1455" spans="1:7" x14ac:dyDescent="0.25">
      <c r="A1455">
        <v>202787</v>
      </c>
      <c r="B1455">
        <v>667</v>
      </c>
      <c r="C1455">
        <v>95512</v>
      </c>
      <c r="D1455">
        <v>1.7251008211678884</v>
      </c>
      <c r="E1455">
        <v>-99</v>
      </c>
      <c r="F1455" t="s">
        <v>1279</v>
      </c>
      <c r="G1455" t="s">
        <v>1279</v>
      </c>
    </row>
    <row r="1456" spans="1:7" x14ac:dyDescent="0.25">
      <c r="A1456">
        <v>202788</v>
      </c>
      <c r="B1456">
        <v>761</v>
      </c>
      <c r="C1456">
        <v>95512</v>
      </c>
      <c r="D1456">
        <v>5.9367038596504097E-3</v>
      </c>
      <c r="E1456">
        <v>-99</v>
      </c>
      <c r="F1456" t="s">
        <v>1279</v>
      </c>
      <c r="G1456" t="s">
        <v>1279</v>
      </c>
    </row>
    <row r="1457" spans="1:7" x14ac:dyDescent="0.25">
      <c r="A1457">
        <v>202789</v>
      </c>
      <c r="B1457">
        <v>521</v>
      </c>
      <c r="C1457">
        <v>95512</v>
      </c>
      <c r="D1457">
        <v>1.18248E-7</v>
      </c>
      <c r="E1457">
        <v>-99</v>
      </c>
      <c r="F1457" t="s">
        <v>1279</v>
      </c>
      <c r="G1457" t="s">
        <v>1279</v>
      </c>
    </row>
    <row r="1458" spans="1:7" x14ac:dyDescent="0.25">
      <c r="A1458">
        <v>202790</v>
      </c>
      <c r="B1458">
        <v>114</v>
      </c>
      <c r="C1458">
        <v>95512</v>
      </c>
      <c r="D1458">
        <v>2.4438021356151248E-2</v>
      </c>
      <c r="E1458">
        <v>-99</v>
      </c>
      <c r="F1458" t="s">
        <v>1279</v>
      </c>
      <c r="G1458" t="s">
        <v>1279</v>
      </c>
    </row>
    <row r="1459" spans="1:7" x14ac:dyDescent="0.25">
      <c r="A1459">
        <v>202791</v>
      </c>
      <c r="B1459">
        <v>115</v>
      </c>
      <c r="C1459">
        <v>95512</v>
      </c>
      <c r="D1459">
        <v>5.839616503842001E-2</v>
      </c>
      <c r="E1459">
        <v>-99</v>
      </c>
      <c r="F1459" t="s">
        <v>1279</v>
      </c>
      <c r="G1459" t="s">
        <v>1279</v>
      </c>
    </row>
    <row r="1460" spans="1:7" x14ac:dyDescent="0.25">
      <c r="A1460">
        <v>202792</v>
      </c>
      <c r="B1460">
        <v>538</v>
      </c>
      <c r="C1460">
        <v>95512</v>
      </c>
      <c r="D1460">
        <v>8.1235495349999995E-5</v>
      </c>
      <c r="E1460">
        <v>-99</v>
      </c>
      <c r="F1460" t="s">
        <v>1279</v>
      </c>
      <c r="G1460" t="s">
        <v>1279</v>
      </c>
    </row>
    <row r="1461" spans="1:7" x14ac:dyDescent="0.25">
      <c r="A1461">
        <v>202793</v>
      </c>
      <c r="B1461">
        <v>473</v>
      </c>
      <c r="C1461">
        <v>95512</v>
      </c>
      <c r="D1461">
        <v>0.28286737383625998</v>
      </c>
      <c r="E1461">
        <v>-99</v>
      </c>
      <c r="F1461" t="s">
        <v>1279</v>
      </c>
      <c r="G1461" t="s">
        <v>1279</v>
      </c>
    </row>
    <row r="1462" spans="1:7" x14ac:dyDescent="0.25">
      <c r="A1462">
        <v>202794</v>
      </c>
      <c r="B1462">
        <v>234</v>
      </c>
      <c r="C1462">
        <v>95512</v>
      </c>
      <c r="D1462">
        <v>3.3004712137748703E-3</v>
      </c>
      <c r="E1462">
        <v>-99</v>
      </c>
      <c r="F1462" t="s">
        <v>1279</v>
      </c>
      <c r="G1462" t="s">
        <v>1279</v>
      </c>
    </row>
    <row r="1463" spans="1:7" x14ac:dyDescent="0.25">
      <c r="A1463">
        <v>202795</v>
      </c>
      <c r="B1463">
        <v>686</v>
      </c>
      <c r="C1463">
        <v>95512</v>
      </c>
      <c r="D1463">
        <v>1.2417843929549997E-2</v>
      </c>
      <c r="E1463">
        <v>-99</v>
      </c>
      <c r="F1463" t="s">
        <v>1279</v>
      </c>
      <c r="G1463" t="s">
        <v>1279</v>
      </c>
    </row>
    <row r="1464" spans="1:7" x14ac:dyDescent="0.25">
      <c r="A1464">
        <v>202796</v>
      </c>
      <c r="B1464">
        <v>484</v>
      </c>
      <c r="C1464">
        <v>95512</v>
      </c>
      <c r="D1464">
        <v>0.14682840189705917</v>
      </c>
      <c r="E1464">
        <v>-99</v>
      </c>
      <c r="F1464" t="s">
        <v>1279</v>
      </c>
      <c r="G1464" t="s">
        <v>1279</v>
      </c>
    </row>
    <row r="1465" spans="1:7" x14ac:dyDescent="0.25">
      <c r="A1465">
        <v>202797</v>
      </c>
      <c r="B1465">
        <v>483</v>
      </c>
      <c r="C1465">
        <v>95512</v>
      </c>
      <c r="D1465">
        <v>4.9093840800000007E-3</v>
      </c>
      <c r="E1465">
        <v>-99</v>
      </c>
      <c r="F1465" t="s">
        <v>1279</v>
      </c>
      <c r="G1465" t="s">
        <v>1279</v>
      </c>
    </row>
    <row r="1466" spans="1:7" x14ac:dyDescent="0.25">
      <c r="A1466">
        <v>202798</v>
      </c>
      <c r="B1466">
        <v>774</v>
      </c>
      <c r="C1466">
        <v>95512</v>
      </c>
      <c r="D1466">
        <v>0.36101562721267277</v>
      </c>
      <c r="E1466">
        <v>-99</v>
      </c>
      <c r="F1466" t="s">
        <v>1279</v>
      </c>
      <c r="G1466" t="s">
        <v>1279</v>
      </c>
    </row>
    <row r="1467" spans="1:7" x14ac:dyDescent="0.25">
      <c r="A1467">
        <v>202799</v>
      </c>
      <c r="B1467">
        <v>643</v>
      </c>
      <c r="C1467">
        <v>95512</v>
      </c>
      <c r="D1467">
        <v>3.711092555292246E-5</v>
      </c>
      <c r="E1467">
        <v>-99</v>
      </c>
      <c r="F1467" t="s">
        <v>1279</v>
      </c>
      <c r="G1467" t="s">
        <v>1279</v>
      </c>
    </row>
    <row r="1468" spans="1:7" x14ac:dyDescent="0.25">
      <c r="A1468">
        <v>202800</v>
      </c>
      <c r="B1468">
        <v>433</v>
      </c>
      <c r="C1468">
        <v>95512</v>
      </c>
      <c r="D1468">
        <v>7.13654347E-4</v>
      </c>
      <c r="E1468">
        <v>-99</v>
      </c>
      <c r="F1468" t="s">
        <v>1279</v>
      </c>
      <c r="G1468" t="s">
        <v>1279</v>
      </c>
    </row>
    <row r="1469" spans="1:7" x14ac:dyDescent="0.25">
      <c r="A1469">
        <v>202801</v>
      </c>
      <c r="B1469">
        <v>178</v>
      </c>
      <c r="C1469">
        <v>95512</v>
      </c>
      <c r="D1469">
        <v>1.0525446383264076E-4</v>
      </c>
      <c r="E1469">
        <v>-99</v>
      </c>
      <c r="F1469" t="s">
        <v>1279</v>
      </c>
      <c r="G1469" t="s">
        <v>1279</v>
      </c>
    </row>
    <row r="1470" spans="1:7" x14ac:dyDescent="0.25">
      <c r="A1470">
        <v>202802</v>
      </c>
      <c r="B1470">
        <v>2137</v>
      </c>
      <c r="C1470">
        <v>95512</v>
      </c>
      <c r="D1470">
        <v>8.5895424000000008E-7</v>
      </c>
      <c r="E1470">
        <v>-99</v>
      </c>
      <c r="F1470" t="s">
        <v>1279</v>
      </c>
      <c r="G1470" t="s">
        <v>1279</v>
      </c>
    </row>
    <row r="1471" spans="1:7" x14ac:dyDescent="0.25">
      <c r="A1471">
        <v>202803</v>
      </c>
      <c r="B1471">
        <v>1901</v>
      </c>
      <c r="C1471">
        <v>95512</v>
      </c>
      <c r="D1471">
        <v>1.0027176299999999E-5</v>
      </c>
      <c r="E1471">
        <v>-99</v>
      </c>
      <c r="F1471" t="s">
        <v>1279</v>
      </c>
      <c r="G1471" t="s">
        <v>1279</v>
      </c>
    </row>
    <row r="1472" spans="1:7" x14ac:dyDescent="0.25">
      <c r="A1472">
        <v>202804</v>
      </c>
      <c r="B1472">
        <v>1007</v>
      </c>
      <c r="C1472">
        <v>95512</v>
      </c>
      <c r="D1472">
        <v>1.7504971787491636E-2</v>
      </c>
      <c r="E1472">
        <v>-99</v>
      </c>
      <c r="F1472" t="s">
        <v>1279</v>
      </c>
      <c r="G1472" t="s">
        <v>1279</v>
      </c>
    </row>
    <row r="1473" spans="1:7" x14ac:dyDescent="0.25">
      <c r="A1473">
        <v>202805</v>
      </c>
      <c r="B1473">
        <v>2299</v>
      </c>
      <c r="C1473">
        <v>95512</v>
      </c>
      <c r="D1473">
        <v>7.0972395758938137E-5</v>
      </c>
      <c r="E1473">
        <v>-99</v>
      </c>
      <c r="F1473" t="s">
        <v>1279</v>
      </c>
      <c r="G1473" t="s">
        <v>1279</v>
      </c>
    </row>
    <row r="1474" spans="1:7" x14ac:dyDescent="0.25">
      <c r="A1474">
        <v>202806</v>
      </c>
      <c r="B1474">
        <v>1670</v>
      </c>
      <c r="C1474">
        <v>95512</v>
      </c>
      <c r="D1474">
        <v>3.9908699999999998E-7</v>
      </c>
      <c r="E1474">
        <v>-99</v>
      </c>
      <c r="F1474" t="s">
        <v>1279</v>
      </c>
      <c r="G1474" t="s">
        <v>1279</v>
      </c>
    </row>
    <row r="1475" spans="1:7" x14ac:dyDescent="0.25">
      <c r="A1475">
        <v>202807</v>
      </c>
      <c r="B1475">
        <v>419</v>
      </c>
      <c r="C1475">
        <v>95512</v>
      </c>
      <c r="D1475">
        <v>7.8133789499999982E-5</v>
      </c>
      <c r="E1475">
        <v>-99</v>
      </c>
      <c r="F1475" t="s">
        <v>1279</v>
      </c>
      <c r="G1475" t="s">
        <v>1279</v>
      </c>
    </row>
    <row r="1476" spans="1:7" x14ac:dyDescent="0.25">
      <c r="A1476">
        <v>202808</v>
      </c>
      <c r="B1476">
        <v>2081</v>
      </c>
      <c r="C1476">
        <v>95512</v>
      </c>
      <c r="D1476">
        <v>1.7892350000000006E-4</v>
      </c>
      <c r="E1476">
        <v>-99</v>
      </c>
      <c r="F1476" t="s">
        <v>1279</v>
      </c>
      <c r="G1476" t="s">
        <v>1279</v>
      </c>
    </row>
    <row r="1477" spans="1:7" x14ac:dyDescent="0.25">
      <c r="A1477">
        <v>202809</v>
      </c>
      <c r="B1477">
        <v>464</v>
      </c>
      <c r="C1477">
        <v>95512</v>
      </c>
      <c r="D1477">
        <v>4.4501550929999998E-5</v>
      </c>
      <c r="E1477">
        <v>-99</v>
      </c>
      <c r="F1477" t="s">
        <v>1279</v>
      </c>
      <c r="G1477" t="s">
        <v>1279</v>
      </c>
    </row>
    <row r="1478" spans="1:7" x14ac:dyDescent="0.25">
      <c r="A1478">
        <v>202810</v>
      </c>
      <c r="B1478">
        <v>1462</v>
      </c>
      <c r="C1478">
        <v>95512</v>
      </c>
      <c r="D1478">
        <v>2.9562E-7</v>
      </c>
      <c r="E1478">
        <v>-99</v>
      </c>
      <c r="F1478" t="s">
        <v>1279</v>
      </c>
      <c r="G1478" t="s">
        <v>1279</v>
      </c>
    </row>
    <row r="1479" spans="1:7" x14ac:dyDescent="0.25">
      <c r="A1479">
        <v>202811</v>
      </c>
      <c r="B1479">
        <v>3184</v>
      </c>
      <c r="C1479">
        <v>95512</v>
      </c>
      <c r="D1479">
        <v>1.3903614999999996E-5</v>
      </c>
      <c r="E1479">
        <v>-99</v>
      </c>
      <c r="F1479" t="s">
        <v>1279</v>
      </c>
      <c r="G1479" t="s">
        <v>1279</v>
      </c>
    </row>
    <row r="1480" spans="1:7" x14ac:dyDescent="0.25">
      <c r="A1480">
        <v>202812</v>
      </c>
      <c r="B1480">
        <v>3185</v>
      </c>
      <c r="C1480">
        <v>95512</v>
      </c>
      <c r="D1480">
        <v>3.6247559999999999E-5</v>
      </c>
      <c r="E1480">
        <v>-99</v>
      </c>
      <c r="F1480" t="s">
        <v>1279</v>
      </c>
      <c r="G1480" t="s">
        <v>1279</v>
      </c>
    </row>
    <row r="1481" spans="1:7" x14ac:dyDescent="0.25">
      <c r="A1481">
        <v>202813</v>
      </c>
      <c r="B1481">
        <v>3186</v>
      </c>
      <c r="C1481">
        <v>95512</v>
      </c>
      <c r="D1481">
        <v>0.84147233137178801</v>
      </c>
      <c r="E1481">
        <v>-99</v>
      </c>
      <c r="F1481" t="s">
        <v>1279</v>
      </c>
      <c r="G1481" t="s">
        <v>1279</v>
      </c>
    </row>
    <row r="1482" spans="1:7" x14ac:dyDescent="0.25">
      <c r="A1482">
        <v>202814</v>
      </c>
      <c r="B1482">
        <v>3187</v>
      </c>
      <c r="C1482">
        <v>95512</v>
      </c>
      <c r="D1482">
        <v>5.8832927999999994E-5</v>
      </c>
      <c r="E1482">
        <v>-99</v>
      </c>
      <c r="F1482" t="s">
        <v>1279</v>
      </c>
      <c r="G1482" t="s">
        <v>1279</v>
      </c>
    </row>
    <row r="1483" spans="1:7" x14ac:dyDescent="0.25">
      <c r="A1483">
        <v>202815</v>
      </c>
      <c r="B1483">
        <v>3188</v>
      </c>
      <c r="C1483">
        <v>95512</v>
      </c>
      <c r="D1483">
        <v>4.4911499999999996E-7</v>
      </c>
      <c r="E1483">
        <v>-99</v>
      </c>
      <c r="F1483" t="s">
        <v>1279</v>
      </c>
      <c r="G1483" t="s">
        <v>1279</v>
      </c>
    </row>
    <row r="1484" spans="1:7" x14ac:dyDescent="0.25">
      <c r="A1484">
        <v>202816</v>
      </c>
      <c r="B1484">
        <v>3189</v>
      </c>
      <c r="C1484">
        <v>95512</v>
      </c>
      <c r="D1484">
        <v>6.4809000000000003E-7</v>
      </c>
      <c r="E1484">
        <v>-99</v>
      </c>
      <c r="F1484" t="s">
        <v>1279</v>
      </c>
      <c r="G1484" t="s">
        <v>1279</v>
      </c>
    </row>
    <row r="1485" spans="1:7" x14ac:dyDescent="0.25">
      <c r="A1485">
        <v>202817</v>
      </c>
      <c r="B1485">
        <v>383</v>
      </c>
      <c r="C1485">
        <v>95512</v>
      </c>
      <c r="D1485">
        <v>3.9394596800000002E-4</v>
      </c>
      <c r="E1485">
        <v>-99</v>
      </c>
      <c r="F1485" t="s">
        <v>1279</v>
      </c>
      <c r="G1485" t="s">
        <v>1279</v>
      </c>
    </row>
    <row r="1486" spans="1:7" x14ac:dyDescent="0.25">
      <c r="A1486">
        <v>202818</v>
      </c>
      <c r="B1486">
        <v>153</v>
      </c>
      <c r="C1486">
        <v>95512</v>
      </c>
      <c r="D1486">
        <v>7.6036754403000005E-4</v>
      </c>
      <c r="E1486">
        <v>-99</v>
      </c>
      <c r="F1486" t="s">
        <v>1279</v>
      </c>
      <c r="G1486" t="s">
        <v>1279</v>
      </c>
    </row>
    <row r="1487" spans="1:7" x14ac:dyDescent="0.25">
      <c r="A1487">
        <v>202819</v>
      </c>
      <c r="B1487">
        <v>182</v>
      </c>
      <c r="C1487">
        <v>95512</v>
      </c>
      <c r="D1487">
        <v>1.7973065999999999E-5</v>
      </c>
      <c r="E1487">
        <v>-99</v>
      </c>
      <c r="F1487" t="s">
        <v>1279</v>
      </c>
      <c r="G1487" t="s">
        <v>1279</v>
      </c>
    </row>
    <row r="1488" spans="1:7" x14ac:dyDescent="0.25">
      <c r="A1488">
        <v>202820</v>
      </c>
      <c r="B1488">
        <v>3191</v>
      </c>
      <c r="C1488">
        <v>95512</v>
      </c>
      <c r="D1488">
        <v>7.6307772100499991E-3</v>
      </c>
      <c r="E1488">
        <v>-99</v>
      </c>
      <c r="F1488" t="s">
        <v>1279</v>
      </c>
      <c r="G1488" t="s">
        <v>1279</v>
      </c>
    </row>
    <row r="1489" spans="1:7" x14ac:dyDescent="0.25">
      <c r="A1489">
        <v>202821</v>
      </c>
      <c r="B1489">
        <v>3080</v>
      </c>
      <c r="C1489">
        <v>95512</v>
      </c>
      <c r="D1489">
        <v>5.3074881450000006E-5</v>
      </c>
      <c r="E1489">
        <v>-99</v>
      </c>
      <c r="F1489" t="s">
        <v>1279</v>
      </c>
      <c r="G1489" t="s">
        <v>1279</v>
      </c>
    </row>
    <row r="1490" spans="1:7" x14ac:dyDescent="0.25">
      <c r="A1490">
        <v>202822</v>
      </c>
      <c r="B1490">
        <v>3083</v>
      </c>
      <c r="C1490">
        <v>95512</v>
      </c>
      <c r="D1490">
        <v>5.9681014981999997E-4</v>
      </c>
      <c r="E1490">
        <v>-99</v>
      </c>
      <c r="F1490" t="s">
        <v>1279</v>
      </c>
      <c r="G1490" t="s">
        <v>1279</v>
      </c>
    </row>
    <row r="1491" spans="1:7" x14ac:dyDescent="0.25">
      <c r="A1491">
        <v>202823</v>
      </c>
      <c r="B1491">
        <v>3196</v>
      </c>
      <c r="C1491">
        <v>95512</v>
      </c>
      <c r="D1491">
        <v>0.20613071047872869</v>
      </c>
      <c r="E1491">
        <v>-99</v>
      </c>
      <c r="F1491" t="s">
        <v>1279</v>
      </c>
      <c r="G1491" t="s">
        <v>1279</v>
      </c>
    </row>
    <row r="1492" spans="1:7" x14ac:dyDescent="0.25">
      <c r="A1492">
        <v>202824</v>
      </c>
      <c r="B1492">
        <v>3197</v>
      </c>
      <c r="C1492">
        <v>95512</v>
      </c>
      <c r="D1492">
        <v>0.37150511256542856</v>
      </c>
      <c r="E1492">
        <v>-99</v>
      </c>
      <c r="F1492" t="s">
        <v>1279</v>
      </c>
      <c r="G1492" t="s">
        <v>1279</v>
      </c>
    </row>
    <row r="1493" spans="1:7" x14ac:dyDescent="0.25">
      <c r="A1493">
        <v>202825</v>
      </c>
      <c r="B1493">
        <v>3198</v>
      </c>
      <c r="C1493">
        <v>95512</v>
      </c>
      <c r="D1493">
        <v>1.0816213386062079</v>
      </c>
      <c r="E1493">
        <v>-99</v>
      </c>
      <c r="F1493" t="s">
        <v>1279</v>
      </c>
      <c r="G1493" t="s">
        <v>1279</v>
      </c>
    </row>
    <row r="1494" spans="1:7" x14ac:dyDescent="0.25">
      <c r="A1494">
        <v>202826</v>
      </c>
      <c r="B1494">
        <v>1934</v>
      </c>
      <c r="C1494">
        <v>95512</v>
      </c>
      <c r="D1494">
        <v>0.51591256254209994</v>
      </c>
      <c r="E1494">
        <v>-99</v>
      </c>
      <c r="F1494" t="s">
        <v>1279</v>
      </c>
      <c r="G1494" t="s">
        <v>1279</v>
      </c>
    </row>
    <row r="1495" spans="1:7" x14ac:dyDescent="0.25">
      <c r="A1495">
        <v>202827</v>
      </c>
      <c r="B1495">
        <v>1936</v>
      </c>
      <c r="C1495">
        <v>95512</v>
      </c>
      <c r="D1495">
        <v>3.5563846318266215E-2</v>
      </c>
      <c r="E1495">
        <v>-99</v>
      </c>
      <c r="F1495" t="s">
        <v>1279</v>
      </c>
      <c r="G1495" t="s">
        <v>1279</v>
      </c>
    </row>
    <row r="1496" spans="1:7" x14ac:dyDescent="0.25">
      <c r="A1496">
        <v>202828</v>
      </c>
      <c r="B1496">
        <v>1938</v>
      </c>
      <c r="C1496">
        <v>95512</v>
      </c>
      <c r="D1496">
        <v>0.26845612847669253</v>
      </c>
      <c r="E1496">
        <v>-99</v>
      </c>
      <c r="F1496" t="s">
        <v>1279</v>
      </c>
      <c r="G1496" t="s">
        <v>1279</v>
      </c>
    </row>
    <row r="1497" spans="1:7" x14ac:dyDescent="0.25">
      <c r="A1497">
        <v>202829</v>
      </c>
      <c r="B1497">
        <v>1939</v>
      </c>
      <c r="C1497">
        <v>95512</v>
      </c>
      <c r="D1497">
        <v>0.40519184285837784</v>
      </c>
      <c r="E1497">
        <v>-99</v>
      </c>
      <c r="F1497" t="s">
        <v>1279</v>
      </c>
      <c r="G1497" t="s">
        <v>1279</v>
      </c>
    </row>
    <row r="1498" spans="1:7" x14ac:dyDescent="0.25">
      <c r="A1498">
        <v>202830</v>
      </c>
      <c r="B1498">
        <v>3199</v>
      </c>
      <c r="C1498">
        <v>95512</v>
      </c>
      <c r="D1498">
        <v>0.22590131927862031</v>
      </c>
      <c r="E1498">
        <v>-99</v>
      </c>
      <c r="F1498" t="s">
        <v>1279</v>
      </c>
      <c r="G1498" t="s">
        <v>1279</v>
      </c>
    </row>
    <row r="1499" spans="1:7" x14ac:dyDescent="0.25">
      <c r="A1499">
        <v>202831</v>
      </c>
      <c r="B1499">
        <v>3200</v>
      </c>
      <c r="C1499">
        <v>95512</v>
      </c>
      <c r="D1499">
        <v>4.950573228960603E-2</v>
      </c>
      <c r="E1499">
        <v>-99</v>
      </c>
      <c r="F1499" t="s">
        <v>1279</v>
      </c>
      <c r="G1499" t="s">
        <v>1279</v>
      </c>
    </row>
    <row r="1500" spans="1:7" x14ac:dyDescent="0.25">
      <c r="A1500">
        <v>202832</v>
      </c>
      <c r="B1500">
        <v>3201</v>
      </c>
      <c r="C1500">
        <v>95512</v>
      </c>
      <c r="D1500">
        <v>0.3463642171750087</v>
      </c>
      <c r="E1500">
        <v>-99</v>
      </c>
      <c r="F1500" t="s">
        <v>1279</v>
      </c>
      <c r="G1500" t="s">
        <v>1279</v>
      </c>
    </row>
    <row r="1501" spans="1:7" x14ac:dyDescent="0.25">
      <c r="A1501">
        <v>202833</v>
      </c>
      <c r="B1501">
        <v>3202</v>
      </c>
      <c r="C1501">
        <v>95512</v>
      </c>
      <c r="D1501">
        <v>0.16587286795300382</v>
      </c>
      <c r="E1501">
        <v>-99</v>
      </c>
      <c r="F1501" t="s">
        <v>1279</v>
      </c>
      <c r="G1501" t="s">
        <v>1279</v>
      </c>
    </row>
    <row r="1502" spans="1:7" x14ac:dyDescent="0.25">
      <c r="A1502">
        <v>202834</v>
      </c>
      <c r="B1502">
        <v>3203</v>
      </c>
      <c r="C1502">
        <v>95512</v>
      </c>
      <c r="D1502">
        <v>0.40299601520976774</v>
      </c>
      <c r="E1502">
        <v>-99</v>
      </c>
      <c r="F1502" t="s">
        <v>1279</v>
      </c>
      <c r="G1502" t="s">
        <v>1279</v>
      </c>
    </row>
    <row r="1503" spans="1:7" x14ac:dyDescent="0.25">
      <c r="A1503">
        <v>202835</v>
      </c>
      <c r="B1503">
        <v>3204</v>
      </c>
      <c r="C1503">
        <v>95512</v>
      </c>
      <c r="D1503">
        <v>0.69234984637266461</v>
      </c>
      <c r="E1503">
        <v>-99</v>
      </c>
      <c r="F1503" t="s">
        <v>1279</v>
      </c>
      <c r="G1503" t="s">
        <v>1279</v>
      </c>
    </row>
    <row r="1504" spans="1:7" x14ac:dyDescent="0.25">
      <c r="A1504">
        <v>202836</v>
      </c>
      <c r="B1504">
        <v>449</v>
      </c>
      <c r="C1504">
        <v>95512</v>
      </c>
      <c r="D1504">
        <v>2.4117462591393912E-2</v>
      </c>
      <c r="E1504">
        <v>-99</v>
      </c>
      <c r="F1504" t="s">
        <v>1279</v>
      </c>
      <c r="G1504" t="s">
        <v>1279</v>
      </c>
    </row>
    <row r="1505" spans="1:7" x14ac:dyDescent="0.25">
      <c r="A1505">
        <v>202837</v>
      </c>
      <c r="B1505">
        <v>608</v>
      </c>
      <c r="C1505">
        <v>95512</v>
      </c>
      <c r="D1505">
        <v>7.4742517736986211E-3</v>
      </c>
      <c r="E1505">
        <v>-99</v>
      </c>
      <c r="F1505" t="s">
        <v>1279</v>
      </c>
      <c r="G1505" t="s">
        <v>1279</v>
      </c>
    </row>
    <row r="1506" spans="1:7" x14ac:dyDescent="0.25">
      <c r="A1506">
        <v>202838</v>
      </c>
      <c r="B1506">
        <v>596</v>
      </c>
      <c r="C1506">
        <v>95512</v>
      </c>
      <c r="D1506">
        <v>3.7089711744109615E-3</v>
      </c>
      <c r="E1506">
        <v>-99</v>
      </c>
      <c r="F1506" t="s">
        <v>1279</v>
      </c>
      <c r="G1506" t="s">
        <v>1279</v>
      </c>
    </row>
    <row r="1507" spans="1:7" x14ac:dyDescent="0.25">
      <c r="A1507">
        <v>202839</v>
      </c>
      <c r="B1507">
        <v>59</v>
      </c>
      <c r="C1507">
        <v>95512</v>
      </c>
      <c r="D1507">
        <v>3.7780453124374061E-3</v>
      </c>
      <c r="E1507">
        <v>-99</v>
      </c>
      <c r="F1507" t="s">
        <v>1279</v>
      </c>
      <c r="G1507" t="s">
        <v>1279</v>
      </c>
    </row>
    <row r="1508" spans="1:7" x14ac:dyDescent="0.25">
      <c r="A1508">
        <v>202840</v>
      </c>
      <c r="B1508">
        <v>648</v>
      </c>
      <c r="C1508">
        <v>95512</v>
      </c>
      <c r="D1508">
        <v>2.9381100725739011E-2</v>
      </c>
      <c r="E1508">
        <v>-99</v>
      </c>
      <c r="F1508" t="s">
        <v>1279</v>
      </c>
      <c r="G1508" t="s">
        <v>1279</v>
      </c>
    </row>
    <row r="1509" spans="1:7" x14ac:dyDescent="0.25">
      <c r="A1509">
        <v>202841</v>
      </c>
      <c r="B1509">
        <v>524</v>
      </c>
      <c r="C1509">
        <v>95512</v>
      </c>
      <c r="D1509">
        <v>7.7738907118354669E-2</v>
      </c>
      <c r="E1509">
        <v>-99</v>
      </c>
      <c r="F1509" t="s">
        <v>1279</v>
      </c>
      <c r="G1509" t="s">
        <v>1279</v>
      </c>
    </row>
    <row r="1510" spans="1:7" x14ac:dyDescent="0.25">
      <c r="A1510">
        <v>202842</v>
      </c>
      <c r="B1510">
        <v>44</v>
      </c>
      <c r="C1510">
        <v>95512</v>
      </c>
      <c r="D1510">
        <v>1.4019465178278763E-2</v>
      </c>
      <c r="E1510">
        <v>-99</v>
      </c>
      <c r="F1510" t="s">
        <v>1279</v>
      </c>
      <c r="G1510" t="s">
        <v>1279</v>
      </c>
    </row>
    <row r="1511" spans="1:7" x14ac:dyDescent="0.25">
      <c r="A1511">
        <v>202843</v>
      </c>
      <c r="B1511">
        <v>717</v>
      </c>
      <c r="C1511">
        <v>95512</v>
      </c>
      <c r="D1511">
        <v>5.7880177813462476E-3</v>
      </c>
      <c r="E1511">
        <v>-99</v>
      </c>
      <c r="F1511" t="s">
        <v>1279</v>
      </c>
      <c r="G1511" t="s">
        <v>1279</v>
      </c>
    </row>
    <row r="1512" spans="1:7" x14ac:dyDescent="0.25">
      <c r="A1512">
        <v>202844</v>
      </c>
      <c r="B1512">
        <v>605</v>
      </c>
      <c r="C1512">
        <v>95512</v>
      </c>
      <c r="D1512">
        <v>0.16968394438508147</v>
      </c>
      <c r="E1512">
        <v>-99</v>
      </c>
      <c r="F1512" t="s">
        <v>1279</v>
      </c>
      <c r="G1512" t="s">
        <v>1279</v>
      </c>
    </row>
    <row r="1513" spans="1:7" x14ac:dyDescent="0.25">
      <c r="A1513">
        <v>202845</v>
      </c>
      <c r="B1513">
        <v>3205</v>
      </c>
      <c r="C1513">
        <v>95512</v>
      </c>
      <c r="D1513">
        <v>4.5697914950470157E-3</v>
      </c>
      <c r="E1513">
        <v>-99</v>
      </c>
      <c r="F1513" t="s">
        <v>1279</v>
      </c>
      <c r="G1513" t="s">
        <v>1279</v>
      </c>
    </row>
    <row r="1514" spans="1:7" x14ac:dyDescent="0.25">
      <c r="A1514">
        <v>202846</v>
      </c>
      <c r="B1514">
        <v>3206</v>
      </c>
      <c r="C1514">
        <v>95512</v>
      </c>
      <c r="D1514">
        <v>4.8088421774954711E-2</v>
      </c>
      <c r="E1514">
        <v>-99</v>
      </c>
      <c r="F1514" t="s">
        <v>1279</v>
      </c>
      <c r="G1514" t="s">
        <v>1279</v>
      </c>
    </row>
    <row r="1515" spans="1:7" x14ac:dyDescent="0.25">
      <c r="A1515">
        <v>202847</v>
      </c>
      <c r="B1515">
        <v>601</v>
      </c>
      <c r="C1515">
        <v>95512</v>
      </c>
      <c r="D1515">
        <v>0.34266461198645448</v>
      </c>
      <c r="E1515">
        <v>-99</v>
      </c>
      <c r="F1515" t="s">
        <v>1279</v>
      </c>
      <c r="G1515" t="s">
        <v>1279</v>
      </c>
    </row>
    <row r="1516" spans="1:7" x14ac:dyDescent="0.25">
      <c r="A1516">
        <v>202848</v>
      </c>
      <c r="B1516">
        <v>604</v>
      </c>
      <c r="C1516">
        <v>95512</v>
      </c>
      <c r="D1516">
        <v>0.65056235778240812</v>
      </c>
      <c r="E1516">
        <v>-99</v>
      </c>
      <c r="F1516" t="s">
        <v>1279</v>
      </c>
      <c r="G1516" t="s">
        <v>1279</v>
      </c>
    </row>
    <row r="1517" spans="1:7" x14ac:dyDescent="0.25">
      <c r="A1517">
        <v>202849</v>
      </c>
      <c r="B1517">
        <v>603</v>
      </c>
      <c r="C1517">
        <v>95512</v>
      </c>
      <c r="D1517">
        <v>0.4996491725023044</v>
      </c>
      <c r="E1517">
        <v>-99</v>
      </c>
      <c r="F1517" t="s">
        <v>1279</v>
      </c>
      <c r="G1517" t="s">
        <v>1279</v>
      </c>
    </row>
    <row r="1518" spans="1:7" x14ac:dyDescent="0.25">
      <c r="A1518">
        <v>202850</v>
      </c>
      <c r="B1518">
        <v>610</v>
      </c>
      <c r="C1518">
        <v>95512</v>
      </c>
      <c r="D1518">
        <v>0.89953476861315063</v>
      </c>
      <c r="E1518">
        <v>-99</v>
      </c>
      <c r="F1518" t="s">
        <v>1279</v>
      </c>
      <c r="G1518" t="s">
        <v>1279</v>
      </c>
    </row>
    <row r="1519" spans="1:7" x14ac:dyDescent="0.25">
      <c r="A1519">
        <v>202851</v>
      </c>
      <c r="B1519">
        <v>599</v>
      </c>
      <c r="C1519">
        <v>95512</v>
      </c>
      <c r="D1519">
        <v>0.75862225689430618</v>
      </c>
      <c r="E1519">
        <v>-99</v>
      </c>
      <c r="F1519" t="s">
        <v>1279</v>
      </c>
      <c r="G1519" t="s">
        <v>1279</v>
      </c>
    </row>
    <row r="1520" spans="1:7" x14ac:dyDescent="0.25">
      <c r="A1520">
        <v>202852</v>
      </c>
      <c r="B1520">
        <v>1079</v>
      </c>
      <c r="C1520">
        <v>95512</v>
      </c>
      <c r="D1520">
        <v>3.1530866336732351E-4</v>
      </c>
      <c r="E1520">
        <v>-99</v>
      </c>
      <c r="F1520" t="s">
        <v>1279</v>
      </c>
      <c r="G1520" t="s">
        <v>1279</v>
      </c>
    </row>
    <row r="1521" spans="1:7" x14ac:dyDescent="0.25">
      <c r="A1521">
        <v>202853</v>
      </c>
      <c r="B1521">
        <v>3207</v>
      </c>
      <c r="C1521">
        <v>95512</v>
      </c>
      <c r="D1521">
        <v>5.05262556480616E-3</v>
      </c>
      <c r="E1521">
        <v>-99</v>
      </c>
      <c r="F1521" t="s">
        <v>1279</v>
      </c>
      <c r="G1521" t="s">
        <v>1279</v>
      </c>
    </row>
    <row r="1522" spans="1:7" x14ac:dyDescent="0.25">
      <c r="A1522">
        <v>202854</v>
      </c>
      <c r="B1522">
        <v>3208</v>
      </c>
      <c r="C1522">
        <v>95512</v>
      </c>
      <c r="D1522">
        <v>4.8831555125649413E-2</v>
      </c>
      <c r="E1522">
        <v>-99</v>
      </c>
      <c r="F1522" t="s">
        <v>1279</v>
      </c>
      <c r="G1522" t="s">
        <v>1279</v>
      </c>
    </row>
    <row r="1523" spans="1:7" x14ac:dyDescent="0.25">
      <c r="A1523">
        <v>202855</v>
      </c>
      <c r="B1523">
        <v>3209</v>
      </c>
      <c r="C1523">
        <v>95512</v>
      </c>
      <c r="D1523">
        <v>1.9649880783463216E-2</v>
      </c>
      <c r="E1523">
        <v>-99</v>
      </c>
      <c r="F1523" t="s">
        <v>1279</v>
      </c>
      <c r="G1523" t="s">
        <v>1279</v>
      </c>
    </row>
    <row r="1524" spans="1:7" x14ac:dyDescent="0.25">
      <c r="A1524">
        <v>202856</v>
      </c>
      <c r="B1524">
        <v>598</v>
      </c>
      <c r="C1524">
        <v>95512</v>
      </c>
      <c r="D1524">
        <v>0.20954190300586242</v>
      </c>
      <c r="E1524">
        <v>-99</v>
      </c>
      <c r="F1524" t="s">
        <v>1279</v>
      </c>
      <c r="G1524" t="s">
        <v>1279</v>
      </c>
    </row>
    <row r="1525" spans="1:7" x14ac:dyDescent="0.25">
      <c r="A1525">
        <v>202857</v>
      </c>
      <c r="B1525">
        <v>3210</v>
      </c>
      <c r="C1525">
        <v>95512</v>
      </c>
      <c r="D1525">
        <v>1.2693537805493627E-3</v>
      </c>
      <c r="E1525">
        <v>-99</v>
      </c>
      <c r="F1525" t="s">
        <v>1279</v>
      </c>
      <c r="G1525" t="s">
        <v>1279</v>
      </c>
    </row>
    <row r="1526" spans="1:7" x14ac:dyDescent="0.25">
      <c r="A1526">
        <v>202858</v>
      </c>
      <c r="B1526">
        <v>3211</v>
      </c>
      <c r="C1526">
        <v>95512</v>
      </c>
      <c r="D1526">
        <v>3.8594282570799956E-2</v>
      </c>
      <c r="E1526">
        <v>-99</v>
      </c>
      <c r="F1526" t="s">
        <v>1279</v>
      </c>
      <c r="G1526" t="s">
        <v>1279</v>
      </c>
    </row>
    <row r="1527" spans="1:7" x14ac:dyDescent="0.25">
      <c r="A1527">
        <v>202859</v>
      </c>
      <c r="B1527">
        <v>3212</v>
      </c>
      <c r="C1527">
        <v>95512</v>
      </c>
      <c r="D1527">
        <v>1.8676941306971253E-2</v>
      </c>
      <c r="E1527">
        <v>-99</v>
      </c>
      <c r="F1527" t="s">
        <v>1279</v>
      </c>
      <c r="G1527" t="s">
        <v>1279</v>
      </c>
    </row>
    <row r="1528" spans="1:7" x14ac:dyDescent="0.25">
      <c r="A1528">
        <v>202860</v>
      </c>
      <c r="B1528">
        <v>36</v>
      </c>
      <c r="C1528">
        <v>95512</v>
      </c>
      <c r="D1528">
        <v>1.8605986813691013E-3</v>
      </c>
      <c r="E1528">
        <v>-99</v>
      </c>
      <c r="F1528" t="s">
        <v>1279</v>
      </c>
      <c r="G1528" t="s">
        <v>1279</v>
      </c>
    </row>
    <row r="1529" spans="1:7" x14ac:dyDescent="0.25">
      <c r="A1529">
        <v>202861</v>
      </c>
      <c r="B1529">
        <v>1</v>
      </c>
      <c r="C1529">
        <v>95512</v>
      </c>
      <c r="D1529">
        <v>2.4441420512314425E-4</v>
      </c>
      <c r="E1529">
        <v>-99</v>
      </c>
      <c r="F1529" t="s">
        <v>1279</v>
      </c>
      <c r="G1529" t="s">
        <v>1279</v>
      </c>
    </row>
    <row r="1530" spans="1:7" x14ac:dyDescent="0.25">
      <c r="A1530">
        <v>202862</v>
      </c>
      <c r="B1530">
        <v>3213</v>
      </c>
      <c r="C1530">
        <v>95512</v>
      </c>
      <c r="D1530">
        <v>2.0748373317115809E-4</v>
      </c>
      <c r="E1530">
        <v>-99</v>
      </c>
      <c r="F1530" t="s">
        <v>1279</v>
      </c>
      <c r="G1530" t="s">
        <v>1279</v>
      </c>
    </row>
    <row r="1531" spans="1:7" x14ac:dyDescent="0.25">
      <c r="A1531">
        <v>202863</v>
      </c>
      <c r="B1531">
        <v>3214</v>
      </c>
      <c r="C1531">
        <v>95512</v>
      </c>
      <c r="D1531">
        <v>5.9502587501366548E-4</v>
      </c>
      <c r="E1531">
        <v>-99</v>
      </c>
      <c r="F1531" t="s">
        <v>1279</v>
      </c>
      <c r="G1531" t="s">
        <v>1279</v>
      </c>
    </row>
    <row r="1532" spans="1:7" x14ac:dyDescent="0.25">
      <c r="A1532">
        <v>202864</v>
      </c>
      <c r="B1532">
        <v>3215</v>
      </c>
      <c r="C1532">
        <v>95512</v>
      </c>
      <c r="D1532">
        <v>6.1793401128654333E-3</v>
      </c>
      <c r="E1532">
        <v>-99</v>
      </c>
      <c r="F1532" t="s">
        <v>1279</v>
      </c>
      <c r="G1532" t="s">
        <v>1279</v>
      </c>
    </row>
    <row r="1533" spans="1:7" x14ac:dyDescent="0.25">
      <c r="A1533">
        <v>202865</v>
      </c>
      <c r="B1533">
        <v>3216</v>
      </c>
      <c r="C1533">
        <v>95512</v>
      </c>
      <c r="D1533">
        <v>6.9814354541508222E-3</v>
      </c>
      <c r="E1533">
        <v>-99</v>
      </c>
      <c r="F1533" t="s">
        <v>1279</v>
      </c>
      <c r="G1533" t="s">
        <v>1279</v>
      </c>
    </row>
    <row r="1534" spans="1:7" x14ac:dyDescent="0.25">
      <c r="A1534">
        <v>202866</v>
      </c>
      <c r="B1534">
        <v>51</v>
      </c>
      <c r="C1534">
        <v>95512</v>
      </c>
      <c r="D1534">
        <v>6.1969378022277127E-3</v>
      </c>
      <c r="E1534">
        <v>-99</v>
      </c>
      <c r="F1534" t="s">
        <v>1279</v>
      </c>
      <c r="G1534" t="s">
        <v>1279</v>
      </c>
    </row>
    <row r="1535" spans="1:7" x14ac:dyDescent="0.25">
      <c r="A1535">
        <v>202867</v>
      </c>
      <c r="B1535">
        <v>600</v>
      </c>
      <c r="C1535">
        <v>95512</v>
      </c>
      <c r="D1535">
        <v>0.17313034948971373</v>
      </c>
      <c r="E1535">
        <v>-99</v>
      </c>
      <c r="F1535" t="s">
        <v>1279</v>
      </c>
      <c r="G1535" t="s">
        <v>1279</v>
      </c>
    </row>
    <row r="1536" spans="1:7" x14ac:dyDescent="0.25">
      <c r="A1536">
        <v>202868</v>
      </c>
      <c r="B1536">
        <v>3217</v>
      </c>
      <c r="C1536">
        <v>95512</v>
      </c>
      <c r="D1536">
        <v>5.9464543620799202E-4</v>
      </c>
      <c r="E1536">
        <v>-99</v>
      </c>
      <c r="F1536" t="s">
        <v>1279</v>
      </c>
      <c r="G1536" t="s">
        <v>1279</v>
      </c>
    </row>
    <row r="1537" spans="1:7" x14ac:dyDescent="0.25">
      <c r="A1537">
        <v>202869</v>
      </c>
      <c r="B1537">
        <v>3218</v>
      </c>
      <c r="C1537">
        <v>95512</v>
      </c>
      <c r="D1537">
        <v>1.7530496899875532E-3</v>
      </c>
      <c r="E1537">
        <v>-99</v>
      </c>
      <c r="F1537" t="s">
        <v>1279</v>
      </c>
      <c r="G1537" t="s">
        <v>1279</v>
      </c>
    </row>
    <row r="1538" spans="1:7" x14ac:dyDescent="0.25">
      <c r="A1538">
        <v>202870</v>
      </c>
      <c r="B1538">
        <v>3219</v>
      </c>
      <c r="C1538">
        <v>95512</v>
      </c>
      <c r="D1538">
        <v>1.8120658833509252E-2</v>
      </c>
      <c r="E1538">
        <v>-99</v>
      </c>
      <c r="F1538" t="s">
        <v>1279</v>
      </c>
      <c r="G1538" t="s">
        <v>1279</v>
      </c>
    </row>
    <row r="1539" spans="1:7" x14ac:dyDescent="0.25">
      <c r="A1539">
        <v>202871</v>
      </c>
      <c r="B1539">
        <v>3220</v>
      </c>
      <c r="C1539">
        <v>95512</v>
      </c>
      <c r="D1539">
        <v>6.1416188964767131E-2</v>
      </c>
      <c r="E1539">
        <v>-99</v>
      </c>
      <c r="F1539" t="s">
        <v>1279</v>
      </c>
      <c r="G1539" t="s">
        <v>1279</v>
      </c>
    </row>
    <row r="1540" spans="1:7" x14ac:dyDescent="0.25">
      <c r="A1540">
        <v>202872</v>
      </c>
      <c r="B1540">
        <v>3221</v>
      </c>
      <c r="C1540">
        <v>95512</v>
      </c>
      <c r="D1540">
        <v>2.6793697042570185E-4</v>
      </c>
      <c r="E1540">
        <v>-99</v>
      </c>
      <c r="F1540" t="s">
        <v>1279</v>
      </c>
      <c r="G1540" t="s">
        <v>1279</v>
      </c>
    </row>
    <row r="1541" spans="1:7" x14ac:dyDescent="0.25">
      <c r="A1541">
        <v>202873</v>
      </c>
      <c r="B1541">
        <v>3222</v>
      </c>
      <c r="C1541">
        <v>95512</v>
      </c>
      <c r="D1541">
        <v>8.0024843595683176E-4</v>
      </c>
      <c r="E1541">
        <v>-99</v>
      </c>
      <c r="F1541" t="s">
        <v>1279</v>
      </c>
      <c r="G1541" t="s">
        <v>1279</v>
      </c>
    </row>
    <row r="1542" spans="1:7" x14ac:dyDescent="0.25">
      <c r="A1542">
        <v>202874</v>
      </c>
      <c r="B1542">
        <v>3223</v>
      </c>
      <c r="C1542">
        <v>95512</v>
      </c>
      <c r="D1542">
        <v>8.2714627720295308E-3</v>
      </c>
      <c r="E1542">
        <v>-99</v>
      </c>
      <c r="F1542" t="s">
        <v>1279</v>
      </c>
      <c r="G1542" t="s">
        <v>1279</v>
      </c>
    </row>
    <row r="1543" spans="1:7" x14ac:dyDescent="0.25">
      <c r="A1543">
        <v>202875</v>
      </c>
      <c r="B1543">
        <v>3224</v>
      </c>
      <c r="C1543">
        <v>95512</v>
      </c>
      <c r="D1543">
        <v>8.403306291363298E-2</v>
      </c>
      <c r="E1543">
        <v>-99</v>
      </c>
      <c r="F1543" t="s">
        <v>1279</v>
      </c>
      <c r="G1543" t="s">
        <v>1279</v>
      </c>
    </row>
    <row r="1544" spans="1:7" x14ac:dyDescent="0.25">
      <c r="A1544">
        <v>202876</v>
      </c>
      <c r="B1544">
        <v>3225</v>
      </c>
      <c r="C1544">
        <v>95512</v>
      </c>
      <c r="D1544">
        <v>3.1374563035430708E-2</v>
      </c>
      <c r="E1544">
        <v>-99</v>
      </c>
      <c r="F1544" t="s">
        <v>1279</v>
      </c>
      <c r="G1544" t="s">
        <v>1279</v>
      </c>
    </row>
    <row r="1545" spans="1:7" x14ac:dyDescent="0.25">
      <c r="A1545">
        <v>202877</v>
      </c>
      <c r="B1545">
        <v>2253</v>
      </c>
      <c r="C1545">
        <v>95512</v>
      </c>
      <c r="D1545">
        <v>1.2253765768025006E-2</v>
      </c>
      <c r="E1545">
        <v>-99</v>
      </c>
      <c r="F1545" t="s">
        <v>1279</v>
      </c>
      <c r="G1545" t="s">
        <v>1279</v>
      </c>
    </row>
    <row r="1546" spans="1:7" x14ac:dyDescent="0.25">
      <c r="A1546">
        <v>202878</v>
      </c>
      <c r="B1546">
        <v>1652</v>
      </c>
      <c r="C1546">
        <v>95512</v>
      </c>
      <c r="D1546">
        <v>9.9704615819422825E-3</v>
      </c>
      <c r="E1546">
        <v>-99</v>
      </c>
      <c r="F1546" t="s">
        <v>1279</v>
      </c>
      <c r="G1546" t="s">
        <v>1279</v>
      </c>
    </row>
    <row r="1547" spans="1:7" x14ac:dyDescent="0.25">
      <c r="A1547">
        <v>202879</v>
      </c>
      <c r="B1547">
        <v>390</v>
      </c>
      <c r="C1547">
        <v>95512</v>
      </c>
      <c r="D1547">
        <v>5.0754908506955507E-2</v>
      </c>
      <c r="E1547">
        <v>-99</v>
      </c>
      <c r="F1547" t="s">
        <v>1279</v>
      </c>
      <c r="G1547" t="s">
        <v>1279</v>
      </c>
    </row>
    <row r="1548" spans="1:7" x14ac:dyDescent="0.25">
      <c r="A1548">
        <v>202880</v>
      </c>
      <c r="B1548">
        <v>485</v>
      </c>
      <c r="C1548">
        <v>95512</v>
      </c>
      <c r="D1548">
        <v>6.8184074246626569E-3</v>
      </c>
      <c r="E1548">
        <v>-99</v>
      </c>
      <c r="F1548" t="s">
        <v>1279</v>
      </c>
      <c r="G1548" t="s">
        <v>1279</v>
      </c>
    </row>
    <row r="1549" spans="1:7" x14ac:dyDescent="0.25">
      <c r="A1549">
        <v>202881</v>
      </c>
      <c r="B1549">
        <v>25</v>
      </c>
      <c r="C1549">
        <v>95512</v>
      </c>
      <c r="D1549">
        <v>2.2162129829818408E-2</v>
      </c>
      <c r="E1549">
        <v>-99</v>
      </c>
      <c r="F1549" t="s">
        <v>1279</v>
      </c>
      <c r="G1549" t="s">
        <v>1279</v>
      </c>
    </row>
    <row r="1550" spans="1:7" x14ac:dyDescent="0.25">
      <c r="A1550">
        <v>202882</v>
      </c>
      <c r="B1550">
        <v>23</v>
      </c>
      <c r="C1550">
        <v>95512</v>
      </c>
      <c r="D1550">
        <v>9.3929474748735732E-3</v>
      </c>
      <c r="E1550">
        <v>-99</v>
      </c>
      <c r="F1550" t="s">
        <v>1279</v>
      </c>
      <c r="G1550" t="s">
        <v>1279</v>
      </c>
    </row>
    <row r="1551" spans="1:7" x14ac:dyDescent="0.25">
      <c r="A1551">
        <v>202883</v>
      </c>
      <c r="B1551">
        <v>1045</v>
      </c>
      <c r="C1551">
        <v>95512</v>
      </c>
      <c r="D1551">
        <v>0.22716870323038491</v>
      </c>
      <c r="E1551">
        <v>-99</v>
      </c>
      <c r="F1551" t="s">
        <v>1279</v>
      </c>
      <c r="G1551" t="s">
        <v>1279</v>
      </c>
    </row>
    <row r="1552" spans="1:7" x14ac:dyDescent="0.25">
      <c r="A1552">
        <v>202884</v>
      </c>
      <c r="B1552">
        <v>80</v>
      </c>
      <c r="C1552">
        <v>95512</v>
      </c>
      <c r="D1552">
        <v>1.0394209669139639E-2</v>
      </c>
      <c r="E1552">
        <v>-99</v>
      </c>
      <c r="F1552" t="s">
        <v>1279</v>
      </c>
      <c r="G1552" t="s">
        <v>1279</v>
      </c>
    </row>
    <row r="1553" spans="1:7" x14ac:dyDescent="0.25">
      <c r="A1553">
        <v>202885</v>
      </c>
      <c r="B1553">
        <v>89</v>
      </c>
      <c r="C1553">
        <v>95512</v>
      </c>
      <c r="D1553">
        <v>1.9978057220351647E-2</v>
      </c>
      <c r="E1553">
        <v>-99</v>
      </c>
      <c r="F1553" t="s">
        <v>1279</v>
      </c>
      <c r="G1553" t="s">
        <v>1279</v>
      </c>
    </row>
    <row r="1554" spans="1:7" x14ac:dyDescent="0.25">
      <c r="A1554">
        <v>202886</v>
      </c>
      <c r="B1554">
        <v>94</v>
      </c>
      <c r="C1554">
        <v>95512</v>
      </c>
      <c r="D1554">
        <v>1.0450280276618044E-2</v>
      </c>
      <c r="E1554">
        <v>-99</v>
      </c>
      <c r="F1554" t="s">
        <v>1279</v>
      </c>
      <c r="G1554" t="s">
        <v>1279</v>
      </c>
    </row>
    <row r="1555" spans="1:7" x14ac:dyDescent="0.25">
      <c r="A1555">
        <v>202887</v>
      </c>
      <c r="B1555">
        <v>609</v>
      </c>
      <c r="C1555">
        <v>95512</v>
      </c>
      <c r="D1555">
        <v>0.1288439004376499</v>
      </c>
      <c r="E1555">
        <v>-99</v>
      </c>
      <c r="F1555" t="s">
        <v>1279</v>
      </c>
      <c r="G1555" t="s">
        <v>1279</v>
      </c>
    </row>
    <row r="1556" spans="1:7" x14ac:dyDescent="0.25">
      <c r="A1556">
        <v>202888</v>
      </c>
      <c r="B1556">
        <v>1051</v>
      </c>
      <c r="C1556">
        <v>95512</v>
      </c>
      <c r="D1556">
        <v>0.21456735741722091</v>
      </c>
      <c r="E1556">
        <v>-99</v>
      </c>
      <c r="F1556" t="s">
        <v>1279</v>
      </c>
      <c r="G1556" t="s">
        <v>1279</v>
      </c>
    </row>
    <row r="1557" spans="1:7" x14ac:dyDescent="0.25">
      <c r="A1557">
        <v>202889</v>
      </c>
      <c r="B1557">
        <v>1049</v>
      </c>
      <c r="C1557">
        <v>95512</v>
      </c>
      <c r="D1557">
        <v>0.46702169613744865</v>
      </c>
      <c r="E1557">
        <v>-99</v>
      </c>
      <c r="F1557" t="s">
        <v>1279</v>
      </c>
      <c r="G1557" t="s">
        <v>1279</v>
      </c>
    </row>
    <row r="1558" spans="1:7" x14ac:dyDescent="0.25">
      <c r="A1558">
        <v>202890</v>
      </c>
      <c r="B1558">
        <v>1043</v>
      </c>
      <c r="C1558">
        <v>95512</v>
      </c>
      <c r="D1558">
        <v>2.638878960028182E-2</v>
      </c>
      <c r="E1558">
        <v>-99</v>
      </c>
      <c r="F1558" t="s">
        <v>1279</v>
      </c>
      <c r="G1558" t="s">
        <v>1279</v>
      </c>
    </row>
    <row r="1559" spans="1:7" x14ac:dyDescent="0.25">
      <c r="A1559">
        <v>202891</v>
      </c>
      <c r="B1559">
        <v>655</v>
      </c>
      <c r="C1559">
        <v>95512</v>
      </c>
      <c r="D1559">
        <v>7.7391609536194839E-3</v>
      </c>
      <c r="E1559">
        <v>-99</v>
      </c>
      <c r="F1559" t="s">
        <v>1279</v>
      </c>
      <c r="G1559" t="s">
        <v>1279</v>
      </c>
    </row>
    <row r="1560" spans="1:7" x14ac:dyDescent="0.25">
      <c r="A1560">
        <v>202892</v>
      </c>
      <c r="B1560">
        <v>302</v>
      </c>
      <c r="C1560">
        <v>95512</v>
      </c>
      <c r="D1560">
        <v>1.0876071081388602E-4</v>
      </c>
      <c r="E1560">
        <v>-99</v>
      </c>
      <c r="F1560" t="s">
        <v>1279</v>
      </c>
      <c r="G1560" t="s">
        <v>1279</v>
      </c>
    </row>
    <row r="1561" spans="1:7" x14ac:dyDescent="0.25">
      <c r="A1561">
        <v>202893</v>
      </c>
      <c r="B1561">
        <v>105</v>
      </c>
      <c r="C1561">
        <v>95512</v>
      </c>
      <c r="D1561">
        <v>2.1062200112481931E-3</v>
      </c>
      <c r="E1561">
        <v>-99</v>
      </c>
      <c r="F1561" t="s">
        <v>1279</v>
      </c>
      <c r="G1561" t="s">
        <v>1279</v>
      </c>
    </row>
    <row r="1562" spans="1:7" x14ac:dyDescent="0.25">
      <c r="A1562">
        <v>202894</v>
      </c>
      <c r="B1562">
        <v>611</v>
      </c>
      <c r="C1562">
        <v>95512</v>
      </c>
      <c r="D1562">
        <v>3.6427447505730792E-3</v>
      </c>
      <c r="E1562">
        <v>-99</v>
      </c>
      <c r="F1562" t="s">
        <v>1279</v>
      </c>
      <c r="G1562" t="s">
        <v>1279</v>
      </c>
    </row>
    <row r="1563" spans="1:7" x14ac:dyDescent="0.25">
      <c r="A1563">
        <v>202895</v>
      </c>
      <c r="B1563">
        <v>196</v>
      </c>
      <c r="C1563">
        <v>95512</v>
      </c>
      <c r="D1563">
        <v>9.1364809329433846E-3</v>
      </c>
      <c r="E1563">
        <v>-99</v>
      </c>
      <c r="F1563" t="s">
        <v>1279</v>
      </c>
      <c r="G1563" t="s">
        <v>1279</v>
      </c>
    </row>
    <row r="1564" spans="1:7" x14ac:dyDescent="0.25">
      <c r="A1564">
        <v>202896</v>
      </c>
      <c r="B1564">
        <v>620</v>
      </c>
      <c r="C1564">
        <v>95512</v>
      </c>
      <c r="D1564">
        <v>9.4382346914856918E-2</v>
      </c>
      <c r="E1564">
        <v>-99</v>
      </c>
      <c r="F1564" t="s">
        <v>1279</v>
      </c>
      <c r="G1564" t="s">
        <v>1279</v>
      </c>
    </row>
    <row r="1565" spans="1:7" x14ac:dyDescent="0.25">
      <c r="A1565">
        <v>202897</v>
      </c>
      <c r="B1565">
        <v>30</v>
      </c>
      <c r="C1565">
        <v>95512</v>
      </c>
      <c r="D1565">
        <v>4.01178489945248E-2</v>
      </c>
      <c r="E1565">
        <v>-99</v>
      </c>
      <c r="F1565" t="s">
        <v>1279</v>
      </c>
      <c r="G1565" t="s">
        <v>1279</v>
      </c>
    </row>
    <row r="1566" spans="1:7" x14ac:dyDescent="0.25">
      <c r="A1566">
        <v>202898</v>
      </c>
      <c r="B1566">
        <v>514</v>
      </c>
      <c r="C1566">
        <v>95512</v>
      </c>
      <c r="D1566">
        <v>4.7505731671022193E-3</v>
      </c>
      <c r="E1566">
        <v>-99</v>
      </c>
      <c r="F1566" t="s">
        <v>1279</v>
      </c>
      <c r="G1566" t="s">
        <v>1279</v>
      </c>
    </row>
    <row r="1567" spans="1:7" x14ac:dyDescent="0.25">
      <c r="A1567">
        <v>202899</v>
      </c>
      <c r="B1567">
        <v>3226</v>
      </c>
      <c r="C1567">
        <v>95512</v>
      </c>
      <c r="D1567">
        <v>0.1519983144787185</v>
      </c>
      <c r="E1567">
        <v>-99</v>
      </c>
      <c r="F1567" t="s">
        <v>1279</v>
      </c>
      <c r="G1567" t="s">
        <v>1279</v>
      </c>
    </row>
    <row r="1568" spans="1:7" x14ac:dyDescent="0.25">
      <c r="A1568">
        <v>202900</v>
      </c>
      <c r="B1568">
        <v>3227</v>
      </c>
      <c r="C1568">
        <v>95512</v>
      </c>
      <c r="D1568">
        <v>0.65141044542950843</v>
      </c>
      <c r="E1568">
        <v>-99</v>
      </c>
      <c r="F1568" t="s">
        <v>1279</v>
      </c>
      <c r="G1568" t="s">
        <v>1279</v>
      </c>
    </row>
    <row r="1569" spans="1:7" x14ac:dyDescent="0.25">
      <c r="A1569">
        <v>202901</v>
      </c>
      <c r="B1569">
        <v>3228</v>
      </c>
      <c r="C1569">
        <v>95512</v>
      </c>
      <c r="D1569">
        <v>0.54933528067816773</v>
      </c>
      <c r="E1569">
        <v>-99</v>
      </c>
      <c r="F1569" t="s">
        <v>1279</v>
      </c>
      <c r="G1569" t="s">
        <v>1279</v>
      </c>
    </row>
    <row r="1570" spans="1:7" x14ac:dyDescent="0.25">
      <c r="A1570">
        <v>202902</v>
      </c>
      <c r="B1570">
        <v>3229</v>
      </c>
      <c r="C1570">
        <v>95512</v>
      </c>
      <c r="D1570">
        <v>9.3321078392270052E-2</v>
      </c>
      <c r="E1570">
        <v>-99</v>
      </c>
      <c r="F1570" t="s">
        <v>1279</v>
      </c>
      <c r="G1570" t="s">
        <v>1279</v>
      </c>
    </row>
    <row r="1571" spans="1:7" x14ac:dyDescent="0.25">
      <c r="A1571">
        <v>202903</v>
      </c>
      <c r="B1571">
        <v>3230</v>
      </c>
      <c r="C1571">
        <v>95512</v>
      </c>
      <c r="D1571">
        <v>0.26227046660446818</v>
      </c>
      <c r="E1571">
        <v>-99</v>
      </c>
      <c r="F1571" t="s">
        <v>1279</v>
      </c>
      <c r="G1571" t="s">
        <v>1279</v>
      </c>
    </row>
    <row r="1572" spans="1:7" x14ac:dyDescent="0.25">
      <c r="A1572">
        <v>202904</v>
      </c>
      <c r="B1572">
        <v>3231</v>
      </c>
      <c r="C1572">
        <v>95512</v>
      </c>
      <c r="D1572">
        <v>0.57083417493079569</v>
      </c>
      <c r="E1572">
        <v>-99</v>
      </c>
      <c r="F1572" t="s">
        <v>1279</v>
      </c>
      <c r="G1572" t="s">
        <v>1279</v>
      </c>
    </row>
    <row r="1573" spans="1:7" x14ac:dyDescent="0.25">
      <c r="A1573">
        <v>202905</v>
      </c>
      <c r="B1573">
        <v>3232</v>
      </c>
      <c r="C1573">
        <v>95512</v>
      </c>
      <c r="D1573">
        <v>0.27765594638156982</v>
      </c>
      <c r="E1573">
        <v>-99</v>
      </c>
      <c r="F1573" t="s">
        <v>1279</v>
      </c>
      <c r="G1573" t="s">
        <v>1279</v>
      </c>
    </row>
    <row r="1574" spans="1:7" x14ac:dyDescent="0.25">
      <c r="A1574">
        <v>202906</v>
      </c>
      <c r="B1574">
        <v>3233</v>
      </c>
      <c r="C1574">
        <v>95512</v>
      </c>
      <c r="D1574">
        <v>3.2215895228709761E-2</v>
      </c>
      <c r="E1574">
        <v>-99</v>
      </c>
      <c r="F1574" t="s">
        <v>1279</v>
      </c>
      <c r="G1574" t="s">
        <v>1279</v>
      </c>
    </row>
    <row r="1575" spans="1:7" x14ac:dyDescent="0.25">
      <c r="A1575">
        <v>202907</v>
      </c>
      <c r="B1575">
        <v>3234</v>
      </c>
      <c r="C1575">
        <v>95512</v>
      </c>
      <c r="D1575">
        <v>0.10249772870743187</v>
      </c>
      <c r="E1575">
        <v>-99</v>
      </c>
      <c r="F1575" t="s">
        <v>1279</v>
      </c>
      <c r="G1575" t="s">
        <v>1279</v>
      </c>
    </row>
    <row r="1576" spans="1:7" x14ac:dyDescent="0.25">
      <c r="A1576">
        <v>202908</v>
      </c>
      <c r="B1576">
        <v>2006</v>
      </c>
      <c r="C1576">
        <v>95512</v>
      </c>
      <c r="D1576">
        <v>0.10555858788582578</v>
      </c>
      <c r="E1576">
        <v>-99</v>
      </c>
      <c r="F1576" t="s">
        <v>1279</v>
      </c>
      <c r="G1576" t="s">
        <v>1279</v>
      </c>
    </row>
    <row r="1577" spans="1:7" x14ac:dyDescent="0.25">
      <c r="A1577">
        <v>202909</v>
      </c>
      <c r="B1577">
        <v>325</v>
      </c>
      <c r="C1577">
        <v>95512</v>
      </c>
      <c r="D1577">
        <v>0.4773151152691707</v>
      </c>
      <c r="E1577">
        <v>-99</v>
      </c>
      <c r="F1577" t="s">
        <v>1279</v>
      </c>
      <c r="G1577" t="s">
        <v>1279</v>
      </c>
    </row>
    <row r="1578" spans="1:7" x14ac:dyDescent="0.25">
      <c r="A1578">
        <v>202910</v>
      </c>
      <c r="B1578">
        <v>2019</v>
      </c>
      <c r="C1578">
        <v>95512</v>
      </c>
      <c r="D1578">
        <v>0.36658735403815257</v>
      </c>
      <c r="E1578">
        <v>-99</v>
      </c>
      <c r="F1578" t="s">
        <v>1279</v>
      </c>
      <c r="G1578" t="s">
        <v>1279</v>
      </c>
    </row>
    <row r="1579" spans="1:7" x14ac:dyDescent="0.25">
      <c r="A1579">
        <v>202911</v>
      </c>
      <c r="B1579">
        <v>320</v>
      </c>
      <c r="C1579">
        <v>95512</v>
      </c>
      <c r="D1579">
        <v>3.7249783865727607E-3</v>
      </c>
      <c r="E1579">
        <v>-99</v>
      </c>
      <c r="F1579" t="s">
        <v>1279</v>
      </c>
      <c r="G1579" t="s">
        <v>1279</v>
      </c>
    </row>
    <row r="1580" spans="1:7" x14ac:dyDescent="0.25">
      <c r="A1580">
        <v>202912</v>
      </c>
      <c r="B1580">
        <v>318</v>
      </c>
      <c r="C1580">
        <v>95512</v>
      </c>
      <c r="D1580">
        <v>1.4837918845953727E-2</v>
      </c>
      <c r="E1580">
        <v>-99</v>
      </c>
      <c r="F1580" t="s">
        <v>1279</v>
      </c>
      <c r="G1580" t="s">
        <v>1279</v>
      </c>
    </row>
    <row r="1581" spans="1:7" x14ac:dyDescent="0.25">
      <c r="A1581">
        <v>202913</v>
      </c>
      <c r="B1581">
        <v>1994</v>
      </c>
      <c r="C1581">
        <v>95512</v>
      </c>
      <c r="D1581">
        <v>9.7099093396624703E-2</v>
      </c>
      <c r="E1581">
        <v>-99</v>
      </c>
      <c r="F1581" t="s">
        <v>1279</v>
      </c>
      <c r="G1581" t="s">
        <v>1279</v>
      </c>
    </row>
    <row r="1582" spans="1:7" x14ac:dyDescent="0.25">
      <c r="A1582">
        <v>202914</v>
      </c>
      <c r="B1582">
        <v>1984</v>
      </c>
      <c r="C1582">
        <v>95512</v>
      </c>
      <c r="D1582">
        <v>3.181644471404399E-2</v>
      </c>
      <c r="E1582">
        <v>-99</v>
      </c>
      <c r="F1582" t="s">
        <v>1279</v>
      </c>
      <c r="G1582" t="s">
        <v>1279</v>
      </c>
    </row>
    <row r="1583" spans="1:7" x14ac:dyDescent="0.25">
      <c r="A1583">
        <v>202915</v>
      </c>
      <c r="B1583">
        <v>326</v>
      </c>
      <c r="C1583">
        <v>95512</v>
      </c>
      <c r="D1583">
        <v>1.9785313734889646E-6</v>
      </c>
      <c r="E1583">
        <v>-99</v>
      </c>
      <c r="F1583" t="s">
        <v>1279</v>
      </c>
      <c r="G1583" t="s">
        <v>1279</v>
      </c>
    </row>
    <row r="1584" spans="1:7" x14ac:dyDescent="0.25">
      <c r="A1584">
        <v>202916</v>
      </c>
      <c r="B1584">
        <v>531</v>
      </c>
      <c r="C1584">
        <v>95513</v>
      </c>
      <c r="D1584">
        <v>0.77464300000000008</v>
      </c>
      <c r="E1584">
        <v>-99</v>
      </c>
      <c r="F1584" t="s">
        <v>1279</v>
      </c>
      <c r="G1584" t="s">
        <v>1279</v>
      </c>
    </row>
    <row r="1585" spans="1:7" x14ac:dyDescent="0.25">
      <c r="A1585">
        <v>202917</v>
      </c>
      <c r="B1585">
        <v>442</v>
      </c>
      <c r="C1585">
        <v>95513</v>
      </c>
      <c r="D1585">
        <v>1.071299</v>
      </c>
      <c r="E1585">
        <v>-99</v>
      </c>
      <c r="F1585" t="s">
        <v>1279</v>
      </c>
      <c r="G1585" t="s">
        <v>1279</v>
      </c>
    </row>
    <row r="1586" spans="1:7" x14ac:dyDescent="0.25">
      <c r="A1586">
        <v>202918</v>
      </c>
      <c r="B1586">
        <v>513</v>
      </c>
      <c r="C1586">
        <v>95513</v>
      </c>
      <c r="D1586">
        <v>0.53382099999999999</v>
      </c>
      <c r="E1586">
        <v>-99</v>
      </c>
      <c r="F1586" t="s">
        <v>1279</v>
      </c>
      <c r="G1586" t="s">
        <v>1279</v>
      </c>
    </row>
    <row r="1587" spans="1:7" x14ac:dyDescent="0.25">
      <c r="A1587">
        <v>202919</v>
      </c>
      <c r="B1587">
        <v>595</v>
      </c>
      <c r="C1587">
        <v>95513</v>
      </c>
      <c r="D1587">
        <v>0.12827450000000001</v>
      </c>
      <c r="E1587">
        <v>-99</v>
      </c>
      <c r="F1587" t="s">
        <v>1279</v>
      </c>
      <c r="G1587" t="s">
        <v>1279</v>
      </c>
    </row>
    <row r="1588" spans="1:7" x14ac:dyDescent="0.25">
      <c r="A1588">
        <v>202920</v>
      </c>
      <c r="B1588">
        <v>493</v>
      </c>
      <c r="C1588">
        <v>95513</v>
      </c>
      <c r="D1588">
        <v>0.22538350000000001</v>
      </c>
      <c r="E1588">
        <v>-99</v>
      </c>
      <c r="F1588" t="s">
        <v>1279</v>
      </c>
      <c r="G1588" t="s">
        <v>1279</v>
      </c>
    </row>
    <row r="1589" spans="1:7" x14ac:dyDescent="0.25">
      <c r="A1589">
        <v>202921</v>
      </c>
      <c r="B1589">
        <v>692</v>
      </c>
      <c r="C1589">
        <v>95513</v>
      </c>
      <c r="D1589">
        <v>5.1024999999999994E-2</v>
      </c>
      <c r="E1589">
        <v>-99</v>
      </c>
      <c r="F1589" t="s">
        <v>1279</v>
      </c>
      <c r="G1589" t="s">
        <v>1279</v>
      </c>
    </row>
    <row r="1590" spans="1:7" x14ac:dyDescent="0.25">
      <c r="A1590">
        <v>202922</v>
      </c>
      <c r="B1590">
        <v>396</v>
      </c>
      <c r="C1590">
        <v>95513</v>
      </c>
      <c r="D1590">
        <v>4.3059999999999999E-3</v>
      </c>
      <c r="E1590">
        <v>-99</v>
      </c>
      <c r="F1590" t="s">
        <v>1279</v>
      </c>
      <c r="G1590" t="s">
        <v>1279</v>
      </c>
    </row>
    <row r="1591" spans="1:7" x14ac:dyDescent="0.25">
      <c r="A1591">
        <v>202923</v>
      </c>
      <c r="B1591">
        <v>682</v>
      </c>
      <c r="C1591">
        <v>95513</v>
      </c>
      <c r="D1591">
        <v>0.119195</v>
      </c>
      <c r="E1591">
        <v>-99</v>
      </c>
      <c r="F1591" t="s">
        <v>1279</v>
      </c>
      <c r="G1591" t="s">
        <v>1279</v>
      </c>
    </row>
    <row r="1592" spans="1:7" x14ac:dyDescent="0.25">
      <c r="A1592">
        <v>202924</v>
      </c>
      <c r="B1592">
        <v>395</v>
      </c>
      <c r="C1592">
        <v>95513</v>
      </c>
      <c r="D1592">
        <v>0.47031850000000003</v>
      </c>
      <c r="E1592">
        <v>-99</v>
      </c>
      <c r="F1592" t="s">
        <v>1279</v>
      </c>
      <c r="G1592" t="s">
        <v>1279</v>
      </c>
    </row>
    <row r="1593" spans="1:7" x14ac:dyDescent="0.25">
      <c r="A1593">
        <v>202925</v>
      </c>
      <c r="B1593">
        <v>680</v>
      </c>
      <c r="C1593">
        <v>95513</v>
      </c>
      <c r="D1593">
        <v>7.336628000000001</v>
      </c>
      <c r="E1593">
        <v>-99</v>
      </c>
      <c r="F1593" t="s">
        <v>1279</v>
      </c>
      <c r="G1593" t="s">
        <v>1279</v>
      </c>
    </row>
    <row r="1594" spans="1:7" x14ac:dyDescent="0.25">
      <c r="A1594">
        <v>202926</v>
      </c>
      <c r="B1594">
        <v>455</v>
      </c>
      <c r="C1594">
        <v>95513</v>
      </c>
      <c r="D1594">
        <v>14.657906500000001</v>
      </c>
      <c r="E1594">
        <v>-99</v>
      </c>
      <c r="F1594" t="s">
        <v>1279</v>
      </c>
      <c r="G1594" t="s">
        <v>1279</v>
      </c>
    </row>
    <row r="1595" spans="1:7" x14ac:dyDescent="0.25">
      <c r="A1595">
        <v>202927</v>
      </c>
      <c r="B1595">
        <v>406</v>
      </c>
      <c r="C1595">
        <v>95513</v>
      </c>
      <c r="D1595">
        <v>0.29143649999999999</v>
      </c>
      <c r="E1595">
        <v>-99</v>
      </c>
      <c r="F1595" t="s">
        <v>1279</v>
      </c>
      <c r="G1595" t="s">
        <v>1279</v>
      </c>
    </row>
    <row r="1596" spans="1:7" x14ac:dyDescent="0.25">
      <c r="A1596">
        <v>202928</v>
      </c>
      <c r="B1596">
        <v>432</v>
      </c>
      <c r="C1596">
        <v>95513</v>
      </c>
      <c r="D1596">
        <v>4.4531000000000001E-2</v>
      </c>
      <c r="E1596">
        <v>-99</v>
      </c>
      <c r="F1596" t="s">
        <v>1279</v>
      </c>
      <c r="G1596" t="s">
        <v>1279</v>
      </c>
    </row>
    <row r="1597" spans="1:7" x14ac:dyDescent="0.25">
      <c r="A1597">
        <v>202929</v>
      </c>
      <c r="B1597">
        <v>2261</v>
      </c>
      <c r="C1597">
        <v>95513</v>
      </c>
      <c r="D1597">
        <v>7.4268000000000001E-2</v>
      </c>
      <c r="E1597">
        <v>-99</v>
      </c>
      <c r="F1597" t="s">
        <v>1279</v>
      </c>
      <c r="G1597" t="s">
        <v>1279</v>
      </c>
    </row>
    <row r="1598" spans="1:7" x14ac:dyDescent="0.25">
      <c r="A1598">
        <v>202930</v>
      </c>
      <c r="B1598">
        <v>280</v>
      </c>
      <c r="C1598">
        <v>95513</v>
      </c>
      <c r="D1598">
        <v>5.8595000000000001E-3</v>
      </c>
      <c r="E1598">
        <v>-99</v>
      </c>
      <c r="F1598" t="s">
        <v>1279</v>
      </c>
      <c r="G1598" t="s">
        <v>1279</v>
      </c>
    </row>
    <row r="1599" spans="1:7" x14ac:dyDescent="0.25">
      <c r="A1599">
        <v>202931</v>
      </c>
      <c r="B1599">
        <v>684</v>
      </c>
      <c r="C1599">
        <v>95513</v>
      </c>
      <c r="D1599">
        <v>0.15042550000000002</v>
      </c>
      <c r="E1599">
        <v>-99</v>
      </c>
      <c r="F1599" t="s">
        <v>1279</v>
      </c>
      <c r="G1599" t="s">
        <v>1279</v>
      </c>
    </row>
    <row r="1600" spans="1:7" x14ac:dyDescent="0.25">
      <c r="A1600">
        <v>202932</v>
      </c>
      <c r="B1600">
        <v>2160</v>
      </c>
      <c r="C1600">
        <v>95513</v>
      </c>
      <c r="D1600">
        <v>1.2024E-2</v>
      </c>
      <c r="E1600">
        <v>-99</v>
      </c>
      <c r="F1600" t="s">
        <v>1279</v>
      </c>
      <c r="G1600" t="s">
        <v>1279</v>
      </c>
    </row>
    <row r="1601" spans="1:7" x14ac:dyDescent="0.25">
      <c r="A1601">
        <v>202933</v>
      </c>
      <c r="B1601">
        <v>440</v>
      </c>
      <c r="C1601">
        <v>95513</v>
      </c>
      <c r="D1601">
        <v>2.3654499999999998E-2</v>
      </c>
      <c r="E1601">
        <v>-99</v>
      </c>
      <c r="F1601" t="s">
        <v>1279</v>
      </c>
      <c r="G1601" t="s">
        <v>1279</v>
      </c>
    </row>
    <row r="1602" spans="1:7" x14ac:dyDescent="0.25">
      <c r="A1602">
        <v>202934</v>
      </c>
      <c r="B1602">
        <v>593</v>
      </c>
      <c r="C1602">
        <v>95513</v>
      </c>
      <c r="D1602">
        <v>0.99610199999999993</v>
      </c>
      <c r="E1602">
        <v>-99</v>
      </c>
      <c r="F1602" t="s">
        <v>1279</v>
      </c>
      <c r="G1602" t="s">
        <v>1279</v>
      </c>
    </row>
    <row r="1603" spans="1:7" x14ac:dyDescent="0.25">
      <c r="A1603">
        <v>202935</v>
      </c>
      <c r="B1603">
        <v>492</v>
      </c>
      <c r="C1603">
        <v>95513</v>
      </c>
      <c r="D1603">
        <v>2.6740999999999997E-2</v>
      </c>
      <c r="E1603">
        <v>-99</v>
      </c>
      <c r="F1603" t="s">
        <v>1279</v>
      </c>
      <c r="G1603" t="s">
        <v>1279</v>
      </c>
    </row>
    <row r="1604" spans="1:7" x14ac:dyDescent="0.25">
      <c r="A1604">
        <v>202936</v>
      </c>
      <c r="B1604">
        <v>494</v>
      </c>
      <c r="C1604">
        <v>95513</v>
      </c>
      <c r="D1604">
        <v>0.1295355</v>
      </c>
      <c r="E1604">
        <v>-99</v>
      </c>
      <c r="F1604" t="s">
        <v>1279</v>
      </c>
      <c r="G1604" t="s">
        <v>1279</v>
      </c>
    </row>
    <row r="1605" spans="1:7" x14ac:dyDescent="0.25">
      <c r="A1605">
        <v>202937</v>
      </c>
      <c r="B1605">
        <v>279</v>
      </c>
      <c r="C1605">
        <v>95513</v>
      </c>
      <c r="D1605">
        <v>1.5679499999999999E-2</v>
      </c>
      <c r="E1605">
        <v>-99</v>
      </c>
      <c r="F1605" t="s">
        <v>1279</v>
      </c>
      <c r="G1605" t="s">
        <v>1279</v>
      </c>
    </row>
    <row r="1606" spans="1:7" x14ac:dyDescent="0.25">
      <c r="A1606">
        <v>202938</v>
      </c>
      <c r="B1606">
        <v>281</v>
      </c>
      <c r="C1606">
        <v>95513</v>
      </c>
      <c r="D1606">
        <v>5.1174230000000005</v>
      </c>
      <c r="E1606">
        <v>-99</v>
      </c>
      <c r="F1606" t="s">
        <v>1279</v>
      </c>
      <c r="G1606" t="s">
        <v>1279</v>
      </c>
    </row>
    <row r="1607" spans="1:7" x14ac:dyDescent="0.25">
      <c r="A1607">
        <v>202939</v>
      </c>
      <c r="B1607">
        <v>536</v>
      </c>
      <c r="C1607">
        <v>95513</v>
      </c>
      <c r="D1607">
        <v>0.1172995</v>
      </c>
      <c r="E1607">
        <v>-99</v>
      </c>
      <c r="F1607" t="s">
        <v>1279</v>
      </c>
      <c r="G1607" t="s">
        <v>1279</v>
      </c>
    </row>
    <row r="1608" spans="1:7" x14ac:dyDescent="0.25">
      <c r="A1608">
        <v>202940</v>
      </c>
      <c r="B1608">
        <v>539</v>
      </c>
      <c r="C1608">
        <v>95513</v>
      </c>
      <c r="D1608">
        <v>0.12117600000000001</v>
      </c>
      <c r="E1608">
        <v>-99</v>
      </c>
      <c r="F1608" t="s">
        <v>1279</v>
      </c>
      <c r="G1608" t="s">
        <v>1279</v>
      </c>
    </row>
    <row r="1609" spans="1:7" x14ac:dyDescent="0.25">
      <c r="A1609">
        <v>202941</v>
      </c>
      <c r="B1609">
        <v>532</v>
      </c>
      <c r="C1609">
        <v>95513</v>
      </c>
      <c r="D1609">
        <v>0.56393650000000006</v>
      </c>
      <c r="E1609">
        <v>-99</v>
      </c>
      <c r="F1609" t="s">
        <v>1279</v>
      </c>
      <c r="G1609" t="s">
        <v>1279</v>
      </c>
    </row>
    <row r="1610" spans="1:7" x14ac:dyDescent="0.25">
      <c r="A1610">
        <v>202942</v>
      </c>
      <c r="B1610">
        <v>401</v>
      </c>
      <c r="C1610">
        <v>95513</v>
      </c>
      <c r="D1610">
        <v>0.22488349999999999</v>
      </c>
      <c r="E1610">
        <v>-99</v>
      </c>
      <c r="F1610" t="s">
        <v>1279</v>
      </c>
      <c r="G1610" t="s">
        <v>1279</v>
      </c>
    </row>
    <row r="1611" spans="1:7" x14ac:dyDescent="0.25">
      <c r="A1611">
        <v>202943</v>
      </c>
      <c r="B1611">
        <v>661</v>
      </c>
      <c r="C1611">
        <v>95513</v>
      </c>
      <c r="D1611">
        <v>7.5941999999999996E-2</v>
      </c>
      <c r="E1611">
        <v>-99</v>
      </c>
      <c r="F1611" t="s">
        <v>1279</v>
      </c>
      <c r="G1611" t="s">
        <v>1279</v>
      </c>
    </row>
    <row r="1612" spans="1:7" x14ac:dyDescent="0.25">
      <c r="A1612">
        <v>202944</v>
      </c>
      <c r="B1612">
        <v>1887</v>
      </c>
      <c r="C1612">
        <v>95513</v>
      </c>
      <c r="D1612">
        <v>2.6159000000000002E-2</v>
      </c>
      <c r="E1612">
        <v>-99</v>
      </c>
      <c r="F1612" t="s">
        <v>1279</v>
      </c>
      <c r="G1612" t="s">
        <v>1279</v>
      </c>
    </row>
    <row r="1613" spans="1:7" x14ac:dyDescent="0.25">
      <c r="A1613">
        <v>202945</v>
      </c>
      <c r="B1613">
        <v>3156</v>
      </c>
      <c r="C1613">
        <v>95513</v>
      </c>
      <c r="D1613">
        <v>6.4925000000000009E-3</v>
      </c>
      <c r="E1613">
        <v>-99</v>
      </c>
      <c r="F1613" t="s">
        <v>1279</v>
      </c>
      <c r="G1613" t="s">
        <v>1279</v>
      </c>
    </row>
    <row r="1614" spans="1:7" x14ac:dyDescent="0.25">
      <c r="A1614">
        <v>202946</v>
      </c>
      <c r="B1614">
        <v>3157</v>
      </c>
      <c r="C1614">
        <v>95513</v>
      </c>
      <c r="D1614">
        <v>0.270563</v>
      </c>
      <c r="E1614">
        <v>-99</v>
      </c>
      <c r="F1614" t="s">
        <v>1279</v>
      </c>
      <c r="G1614" t="s">
        <v>1279</v>
      </c>
    </row>
    <row r="1615" spans="1:7" x14ac:dyDescent="0.25">
      <c r="A1615">
        <v>202947</v>
      </c>
      <c r="B1615">
        <v>3158</v>
      </c>
      <c r="C1615">
        <v>95513</v>
      </c>
      <c r="D1615">
        <v>0.194133</v>
      </c>
      <c r="E1615">
        <v>-99</v>
      </c>
      <c r="F1615" t="s">
        <v>1279</v>
      </c>
      <c r="G1615" t="s">
        <v>1279</v>
      </c>
    </row>
    <row r="1616" spans="1:7" x14ac:dyDescent="0.25">
      <c r="A1616">
        <v>202948</v>
      </c>
      <c r="B1616">
        <v>3161</v>
      </c>
      <c r="C1616">
        <v>95513</v>
      </c>
      <c r="D1616">
        <v>2.7079499999999999E-2</v>
      </c>
      <c r="E1616">
        <v>-99</v>
      </c>
      <c r="F1616" t="s">
        <v>1279</v>
      </c>
      <c r="G1616" t="s">
        <v>1279</v>
      </c>
    </row>
    <row r="1617" spans="1:7" x14ac:dyDescent="0.25">
      <c r="A1617">
        <v>202949</v>
      </c>
      <c r="B1617">
        <v>3162</v>
      </c>
      <c r="C1617">
        <v>95513</v>
      </c>
      <c r="D1617">
        <v>6.2288999999999997E-2</v>
      </c>
      <c r="E1617">
        <v>-99</v>
      </c>
      <c r="F1617" t="s">
        <v>1279</v>
      </c>
      <c r="G1617" t="s">
        <v>1279</v>
      </c>
    </row>
    <row r="1618" spans="1:7" x14ac:dyDescent="0.25">
      <c r="A1618">
        <v>202950</v>
      </c>
      <c r="B1618">
        <v>2226</v>
      </c>
      <c r="C1618">
        <v>95513</v>
      </c>
      <c r="D1618">
        <v>1.0276E-2</v>
      </c>
      <c r="E1618">
        <v>-99</v>
      </c>
      <c r="F1618" t="s">
        <v>1279</v>
      </c>
      <c r="G1618" t="s">
        <v>1279</v>
      </c>
    </row>
    <row r="1619" spans="1:7" x14ac:dyDescent="0.25">
      <c r="A1619">
        <v>202951</v>
      </c>
      <c r="B1619">
        <v>3163</v>
      </c>
      <c r="C1619">
        <v>95513</v>
      </c>
      <c r="D1619">
        <v>7.5840000000000005E-3</v>
      </c>
      <c r="E1619">
        <v>-99</v>
      </c>
      <c r="F1619" t="s">
        <v>1279</v>
      </c>
      <c r="G1619" t="s">
        <v>1279</v>
      </c>
    </row>
    <row r="1620" spans="1:7" x14ac:dyDescent="0.25">
      <c r="A1620">
        <v>202952</v>
      </c>
      <c r="B1620">
        <v>2136</v>
      </c>
      <c r="C1620">
        <v>95513</v>
      </c>
      <c r="D1620">
        <v>0.16229300000000002</v>
      </c>
      <c r="E1620">
        <v>-99</v>
      </c>
      <c r="F1620" t="s">
        <v>1279</v>
      </c>
      <c r="G1620" t="s">
        <v>1279</v>
      </c>
    </row>
    <row r="1621" spans="1:7" x14ac:dyDescent="0.25">
      <c r="A1621">
        <v>202953</v>
      </c>
      <c r="B1621">
        <v>3165</v>
      </c>
      <c r="C1621">
        <v>95513</v>
      </c>
      <c r="D1621">
        <v>5.0604999999999999E-3</v>
      </c>
      <c r="E1621">
        <v>-99</v>
      </c>
      <c r="F1621" t="s">
        <v>1279</v>
      </c>
      <c r="G1621" t="s">
        <v>1279</v>
      </c>
    </row>
    <row r="1622" spans="1:7" x14ac:dyDescent="0.25">
      <c r="A1622">
        <v>202954</v>
      </c>
      <c r="B1622">
        <v>3166</v>
      </c>
      <c r="C1622">
        <v>95513</v>
      </c>
      <c r="D1622">
        <v>2.77255E-2</v>
      </c>
      <c r="E1622">
        <v>-99</v>
      </c>
      <c r="F1622" t="s">
        <v>1279</v>
      </c>
      <c r="G1622" t="s">
        <v>1279</v>
      </c>
    </row>
    <row r="1623" spans="1:7" x14ac:dyDescent="0.25">
      <c r="A1623">
        <v>202955</v>
      </c>
      <c r="B1623">
        <v>3167</v>
      </c>
      <c r="C1623">
        <v>95513</v>
      </c>
      <c r="D1623">
        <v>3.98045E-2</v>
      </c>
      <c r="E1623">
        <v>-99</v>
      </c>
      <c r="F1623" t="s">
        <v>1279</v>
      </c>
      <c r="G1623" t="s">
        <v>1279</v>
      </c>
    </row>
    <row r="1624" spans="1:7" x14ac:dyDescent="0.25">
      <c r="A1624">
        <v>202956</v>
      </c>
      <c r="B1624">
        <v>3169</v>
      </c>
      <c r="C1624">
        <v>95513</v>
      </c>
      <c r="D1624">
        <v>4.4489999999999998E-3</v>
      </c>
      <c r="E1624">
        <v>-99</v>
      </c>
      <c r="F1624" t="s">
        <v>1279</v>
      </c>
      <c r="G1624" t="s">
        <v>1279</v>
      </c>
    </row>
    <row r="1625" spans="1:7" x14ac:dyDescent="0.25">
      <c r="A1625">
        <v>202957</v>
      </c>
      <c r="B1625">
        <v>3170</v>
      </c>
      <c r="C1625">
        <v>95513</v>
      </c>
      <c r="D1625">
        <v>8.5005000000000011E-3</v>
      </c>
      <c r="E1625">
        <v>-99</v>
      </c>
      <c r="F1625" t="s">
        <v>1279</v>
      </c>
      <c r="G1625" t="s">
        <v>1279</v>
      </c>
    </row>
    <row r="1626" spans="1:7" x14ac:dyDescent="0.25">
      <c r="A1626">
        <v>202958</v>
      </c>
      <c r="B1626">
        <v>3171</v>
      </c>
      <c r="C1626">
        <v>95513</v>
      </c>
      <c r="D1626">
        <v>1.7603500000000001E-2</v>
      </c>
      <c r="E1626">
        <v>-99</v>
      </c>
      <c r="F1626" t="s">
        <v>1279</v>
      </c>
      <c r="G1626" t="s">
        <v>1279</v>
      </c>
    </row>
    <row r="1627" spans="1:7" x14ac:dyDescent="0.25">
      <c r="A1627">
        <v>202959</v>
      </c>
      <c r="B1627">
        <v>3172</v>
      </c>
      <c r="C1627">
        <v>95513</v>
      </c>
      <c r="D1627">
        <v>0.14379600000000001</v>
      </c>
      <c r="E1627">
        <v>-99</v>
      </c>
      <c r="F1627" t="s">
        <v>1279</v>
      </c>
      <c r="G1627" t="s">
        <v>1279</v>
      </c>
    </row>
    <row r="1628" spans="1:7" x14ac:dyDescent="0.25">
      <c r="A1628">
        <v>202960</v>
      </c>
      <c r="B1628">
        <v>3173</v>
      </c>
      <c r="C1628">
        <v>95513</v>
      </c>
      <c r="D1628">
        <v>6.2854000000000007E-2</v>
      </c>
      <c r="E1628">
        <v>-99</v>
      </c>
      <c r="F1628" t="s">
        <v>1279</v>
      </c>
      <c r="G1628" t="s">
        <v>1279</v>
      </c>
    </row>
    <row r="1629" spans="1:7" x14ac:dyDescent="0.25">
      <c r="A1629">
        <v>202961</v>
      </c>
      <c r="B1629">
        <v>3174</v>
      </c>
      <c r="C1629">
        <v>95513</v>
      </c>
      <c r="D1629">
        <v>0.22108800000000001</v>
      </c>
      <c r="E1629">
        <v>-99</v>
      </c>
      <c r="F1629" t="s">
        <v>1279</v>
      </c>
      <c r="G1629" t="s">
        <v>1279</v>
      </c>
    </row>
    <row r="1630" spans="1:7" x14ac:dyDescent="0.25">
      <c r="A1630">
        <v>202962</v>
      </c>
      <c r="B1630">
        <v>2281</v>
      </c>
      <c r="C1630">
        <v>95513</v>
      </c>
      <c r="D1630">
        <v>3.8105000000000001E-3</v>
      </c>
      <c r="E1630">
        <v>-99</v>
      </c>
      <c r="F1630" t="s">
        <v>1279</v>
      </c>
      <c r="G1630" t="s">
        <v>1279</v>
      </c>
    </row>
    <row r="1631" spans="1:7" x14ac:dyDescent="0.25">
      <c r="A1631">
        <v>202963</v>
      </c>
      <c r="B1631">
        <v>2141</v>
      </c>
      <c r="C1631">
        <v>95513</v>
      </c>
      <c r="D1631">
        <v>0.38116099999999997</v>
      </c>
      <c r="E1631">
        <v>-99</v>
      </c>
      <c r="F1631" t="s">
        <v>1279</v>
      </c>
      <c r="G1631" t="s">
        <v>1279</v>
      </c>
    </row>
    <row r="1632" spans="1:7" x14ac:dyDescent="0.25">
      <c r="A1632">
        <v>202964</v>
      </c>
      <c r="B1632">
        <v>2155</v>
      </c>
      <c r="C1632">
        <v>95513</v>
      </c>
      <c r="D1632">
        <v>2.0165499999999999E-2</v>
      </c>
      <c r="E1632">
        <v>-99</v>
      </c>
      <c r="F1632" t="s">
        <v>1279</v>
      </c>
      <c r="G1632" t="s">
        <v>1279</v>
      </c>
    </row>
    <row r="1633" spans="1:7" x14ac:dyDescent="0.25">
      <c r="A1633">
        <v>202965</v>
      </c>
      <c r="B1633">
        <v>3175</v>
      </c>
      <c r="C1633">
        <v>95513</v>
      </c>
      <c r="D1633">
        <v>3.7950000000000002E-3</v>
      </c>
      <c r="E1633">
        <v>-99</v>
      </c>
      <c r="F1633" t="s">
        <v>1279</v>
      </c>
      <c r="G1633" t="s">
        <v>1279</v>
      </c>
    </row>
    <row r="1634" spans="1:7" x14ac:dyDescent="0.25">
      <c r="A1634">
        <v>202966</v>
      </c>
      <c r="B1634">
        <v>3177</v>
      </c>
      <c r="C1634">
        <v>95513</v>
      </c>
      <c r="D1634">
        <v>0.45448500000000003</v>
      </c>
      <c r="E1634">
        <v>-99</v>
      </c>
      <c r="F1634" t="s">
        <v>1279</v>
      </c>
      <c r="G1634" t="s">
        <v>1279</v>
      </c>
    </row>
    <row r="1635" spans="1:7" x14ac:dyDescent="0.25">
      <c r="A1635">
        <v>202967</v>
      </c>
      <c r="B1635">
        <v>3178</v>
      </c>
      <c r="C1635">
        <v>95513</v>
      </c>
      <c r="D1635">
        <v>2.9922999999999998E-2</v>
      </c>
      <c r="E1635">
        <v>-99</v>
      </c>
      <c r="F1635" t="s">
        <v>1279</v>
      </c>
      <c r="G1635" t="s">
        <v>1279</v>
      </c>
    </row>
    <row r="1636" spans="1:7" x14ac:dyDescent="0.25">
      <c r="A1636">
        <v>202968</v>
      </c>
      <c r="B1636">
        <v>3179</v>
      </c>
      <c r="C1636">
        <v>95513</v>
      </c>
      <c r="D1636">
        <v>2.0227499999999999E-2</v>
      </c>
      <c r="E1636">
        <v>-99</v>
      </c>
      <c r="F1636" t="s">
        <v>1279</v>
      </c>
      <c r="G1636" t="s">
        <v>1279</v>
      </c>
    </row>
    <row r="1637" spans="1:7" x14ac:dyDescent="0.25">
      <c r="A1637">
        <v>202969</v>
      </c>
      <c r="B1637">
        <v>2262</v>
      </c>
      <c r="C1637">
        <v>95513</v>
      </c>
      <c r="D1637">
        <v>1.4579E-2</v>
      </c>
      <c r="E1637">
        <v>-99</v>
      </c>
      <c r="F1637" t="s">
        <v>1279</v>
      </c>
      <c r="G1637" t="s">
        <v>1279</v>
      </c>
    </row>
    <row r="1638" spans="1:7" x14ac:dyDescent="0.25">
      <c r="A1638">
        <v>202970</v>
      </c>
      <c r="B1638">
        <v>3180</v>
      </c>
      <c r="C1638">
        <v>95513</v>
      </c>
      <c r="D1638">
        <v>2.0577499999999999E-2</v>
      </c>
      <c r="E1638">
        <v>-99</v>
      </c>
      <c r="F1638" t="s">
        <v>1279</v>
      </c>
      <c r="G1638" t="s">
        <v>1279</v>
      </c>
    </row>
    <row r="1639" spans="1:7" x14ac:dyDescent="0.25">
      <c r="A1639">
        <v>202971</v>
      </c>
      <c r="B1639">
        <v>3181</v>
      </c>
      <c r="C1639">
        <v>95513</v>
      </c>
      <c r="D1639">
        <v>9.6830000000000006E-3</v>
      </c>
      <c r="E1639">
        <v>-99</v>
      </c>
      <c r="F1639" t="s">
        <v>1279</v>
      </c>
      <c r="G1639" t="s">
        <v>1279</v>
      </c>
    </row>
    <row r="1640" spans="1:7" x14ac:dyDescent="0.25">
      <c r="A1640">
        <v>202972</v>
      </c>
      <c r="B1640">
        <v>560</v>
      </c>
      <c r="C1640">
        <v>95513</v>
      </c>
      <c r="D1640">
        <v>0.1235435</v>
      </c>
      <c r="E1640">
        <v>-99</v>
      </c>
      <c r="F1640" t="s">
        <v>1279</v>
      </c>
      <c r="G1640" t="s">
        <v>1279</v>
      </c>
    </row>
    <row r="1641" spans="1:7" x14ac:dyDescent="0.25">
      <c r="A1641">
        <v>202973</v>
      </c>
      <c r="B1641">
        <v>507</v>
      </c>
      <c r="C1641">
        <v>95513</v>
      </c>
      <c r="D1641">
        <v>1.6640054999999998</v>
      </c>
      <c r="E1641">
        <v>-99</v>
      </c>
      <c r="F1641" t="s">
        <v>1279</v>
      </c>
      <c r="G1641" t="s">
        <v>1279</v>
      </c>
    </row>
    <row r="1642" spans="1:7" x14ac:dyDescent="0.25">
      <c r="A1642">
        <v>202974</v>
      </c>
      <c r="B1642">
        <v>755</v>
      </c>
      <c r="C1642">
        <v>95513</v>
      </c>
      <c r="D1642">
        <v>3.4719E-2</v>
      </c>
      <c r="E1642">
        <v>-99</v>
      </c>
      <c r="F1642" t="s">
        <v>1279</v>
      </c>
      <c r="G1642" t="s">
        <v>1279</v>
      </c>
    </row>
    <row r="1643" spans="1:7" x14ac:dyDescent="0.25">
      <c r="A1643">
        <v>202975</v>
      </c>
      <c r="B1643">
        <v>717</v>
      </c>
      <c r="C1643">
        <v>95513</v>
      </c>
      <c r="D1643">
        <v>0.28591349999999999</v>
      </c>
      <c r="E1643">
        <v>-99</v>
      </c>
      <c r="F1643" t="s">
        <v>1279</v>
      </c>
      <c r="G1643" t="s">
        <v>1279</v>
      </c>
    </row>
    <row r="1644" spans="1:7" x14ac:dyDescent="0.25">
      <c r="A1644">
        <v>202976</v>
      </c>
      <c r="B1644">
        <v>449</v>
      </c>
      <c r="C1644">
        <v>95513</v>
      </c>
      <c r="D1644">
        <v>0.1954745</v>
      </c>
      <c r="E1644">
        <v>-99</v>
      </c>
      <c r="F1644" t="s">
        <v>1279</v>
      </c>
      <c r="G1644" t="s">
        <v>1279</v>
      </c>
    </row>
    <row r="1645" spans="1:7" x14ac:dyDescent="0.25">
      <c r="A1645">
        <v>202977</v>
      </c>
      <c r="B1645">
        <v>620</v>
      </c>
      <c r="C1645">
        <v>95513</v>
      </c>
      <c r="D1645">
        <v>4.9049999999999996E-3</v>
      </c>
      <c r="E1645">
        <v>-99</v>
      </c>
      <c r="F1645" t="s">
        <v>1279</v>
      </c>
      <c r="G1645" t="s">
        <v>1279</v>
      </c>
    </row>
    <row r="1646" spans="1:7" x14ac:dyDescent="0.25">
      <c r="A1646">
        <v>202978</v>
      </c>
      <c r="B1646">
        <v>524</v>
      </c>
      <c r="C1646">
        <v>95513</v>
      </c>
      <c r="D1646">
        <v>1.35575E-2</v>
      </c>
      <c r="E1646">
        <v>-99</v>
      </c>
      <c r="F1646" t="s">
        <v>1279</v>
      </c>
      <c r="G1646" t="s">
        <v>1279</v>
      </c>
    </row>
    <row r="1647" spans="1:7" x14ac:dyDescent="0.25">
      <c r="A1647">
        <v>202979</v>
      </c>
      <c r="B1647">
        <v>648</v>
      </c>
      <c r="C1647">
        <v>95513</v>
      </c>
      <c r="D1647">
        <v>5.5110000000000003E-3</v>
      </c>
      <c r="E1647">
        <v>-99</v>
      </c>
      <c r="F1647" t="s">
        <v>1279</v>
      </c>
      <c r="G1647" t="s">
        <v>1279</v>
      </c>
    </row>
    <row r="1648" spans="1:7" x14ac:dyDescent="0.25">
      <c r="A1648">
        <v>202980</v>
      </c>
      <c r="B1648">
        <v>44</v>
      </c>
      <c r="C1648">
        <v>95513</v>
      </c>
      <c r="D1648">
        <v>6.8586999999999995E-2</v>
      </c>
      <c r="E1648">
        <v>-99</v>
      </c>
      <c r="F1648" t="s">
        <v>1279</v>
      </c>
      <c r="G1648" t="s">
        <v>1279</v>
      </c>
    </row>
    <row r="1649" spans="1:7" x14ac:dyDescent="0.25">
      <c r="A1649">
        <v>202981</v>
      </c>
      <c r="B1649">
        <v>30</v>
      </c>
      <c r="C1649">
        <v>95513</v>
      </c>
      <c r="D1649">
        <v>0.32168200000000002</v>
      </c>
      <c r="E1649">
        <v>-99</v>
      </c>
      <c r="F1649" t="s">
        <v>1279</v>
      </c>
      <c r="G1649" t="s">
        <v>1279</v>
      </c>
    </row>
    <row r="1650" spans="1:7" x14ac:dyDescent="0.25">
      <c r="A1650">
        <v>202982</v>
      </c>
      <c r="B1650">
        <v>698</v>
      </c>
      <c r="C1650">
        <v>95513</v>
      </c>
      <c r="D1650">
        <v>3.1940000000000002E-3</v>
      </c>
      <c r="E1650">
        <v>-99</v>
      </c>
      <c r="F1650" t="s">
        <v>1279</v>
      </c>
      <c r="G1650" t="s">
        <v>1279</v>
      </c>
    </row>
    <row r="1651" spans="1:7" x14ac:dyDescent="0.25">
      <c r="A1651">
        <v>202983</v>
      </c>
      <c r="B1651">
        <v>3183</v>
      </c>
      <c r="C1651">
        <v>95513</v>
      </c>
      <c r="D1651">
        <v>3.00425E-2</v>
      </c>
      <c r="E1651">
        <v>-99</v>
      </c>
      <c r="F1651" t="s">
        <v>1279</v>
      </c>
      <c r="G1651" t="s">
        <v>1279</v>
      </c>
    </row>
    <row r="1652" spans="1:7" x14ac:dyDescent="0.25">
      <c r="A1652">
        <v>202984</v>
      </c>
      <c r="B1652">
        <v>297</v>
      </c>
      <c r="C1652">
        <v>95513</v>
      </c>
      <c r="D1652">
        <v>3.6800000000000001E-3</v>
      </c>
      <c r="E1652">
        <v>-99</v>
      </c>
      <c r="F1652" t="s">
        <v>1279</v>
      </c>
      <c r="G1652" t="s">
        <v>1279</v>
      </c>
    </row>
    <row r="1653" spans="1:7" x14ac:dyDescent="0.25">
      <c r="A1653">
        <v>202985</v>
      </c>
      <c r="B1653">
        <v>775</v>
      </c>
      <c r="C1653">
        <v>95513</v>
      </c>
      <c r="D1653">
        <v>6.9125000000000002E-3</v>
      </c>
      <c r="E1653">
        <v>-99</v>
      </c>
      <c r="F1653" t="s">
        <v>1279</v>
      </c>
      <c r="G1653" t="s">
        <v>1279</v>
      </c>
    </row>
    <row r="1654" spans="1:7" x14ac:dyDescent="0.25">
      <c r="A1654">
        <v>202986</v>
      </c>
      <c r="B1654">
        <v>518</v>
      </c>
      <c r="C1654">
        <v>95513</v>
      </c>
      <c r="D1654">
        <v>0.31144150000000004</v>
      </c>
      <c r="E1654">
        <v>-99</v>
      </c>
      <c r="F1654" t="s">
        <v>1279</v>
      </c>
      <c r="G1654" t="s">
        <v>1279</v>
      </c>
    </row>
    <row r="1655" spans="1:7" x14ac:dyDescent="0.25">
      <c r="A1655">
        <v>202987</v>
      </c>
      <c r="B1655">
        <v>392</v>
      </c>
      <c r="C1655">
        <v>95513</v>
      </c>
      <c r="D1655">
        <v>1.5372000000000002E-2</v>
      </c>
      <c r="E1655">
        <v>-99</v>
      </c>
      <c r="F1655" t="s">
        <v>1279</v>
      </c>
      <c r="G1655" t="s">
        <v>1279</v>
      </c>
    </row>
    <row r="1656" spans="1:7" x14ac:dyDescent="0.25">
      <c r="A1656">
        <v>202988</v>
      </c>
      <c r="B1656">
        <v>514</v>
      </c>
      <c r="C1656">
        <v>95513</v>
      </c>
      <c r="D1656">
        <v>7.5284999999999996E-3</v>
      </c>
      <c r="E1656">
        <v>-99</v>
      </c>
      <c r="F1656" t="s">
        <v>1279</v>
      </c>
      <c r="G1656" t="s">
        <v>1279</v>
      </c>
    </row>
    <row r="1657" spans="1:7" x14ac:dyDescent="0.25">
      <c r="A1657">
        <v>202989</v>
      </c>
      <c r="B1657">
        <v>611</v>
      </c>
      <c r="C1657">
        <v>95513</v>
      </c>
      <c r="D1657">
        <v>3.9220000000000001E-3</v>
      </c>
      <c r="E1657">
        <v>-99</v>
      </c>
      <c r="F1657" t="s">
        <v>1279</v>
      </c>
      <c r="G1657" t="s">
        <v>1279</v>
      </c>
    </row>
    <row r="1658" spans="1:7" x14ac:dyDescent="0.25">
      <c r="A1658">
        <v>202990</v>
      </c>
      <c r="B1658">
        <v>310</v>
      </c>
      <c r="C1658">
        <v>95513</v>
      </c>
      <c r="D1658">
        <v>1.3009009999999999</v>
      </c>
      <c r="E1658">
        <v>-99</v>
      </c>
      <c r="F1658" t="s">
        <v>1279</v>
      </c>
      <c r="G1658" t="s">
        <v>1279</v>
      </c>
    </row>
    <row r="1659" spans="1:7" x14ac:dyDescent="0.25">
      <c r="A1659">
        <v>202991</v>
      </c>
      <c r="B1659">
        <v>331</v>
      </c>
      <c r="C1659">
        <v>95513</v>
      </c>
      <c r="D1659">
        <v>1.5280999999999999E-2</v>
      </c>
      <c r="E1659">
        <v>-99</v>
      </c>
      <c r="F1659" t="s">
        <v>1279</v>
      </c>
      <c r="G1659" t="s">
        <v>1279</v>
      </c>
    </row>
    <row r="1660" spans="1:7" x14ac:dyDescent="0.25">
      <c r="A1660">
        <v>202992</v>
      </c>
      <c r="B1660">
        <v>167</v>
      </c>
      <c r="C1660">
        <v>95513</v>
      </c>
      <c r="D1660">
        <v>2.3711525</v>
      </c>
      <c r="E1660">
        <v>-99</v>
      </c>
      <c r="F1660" t="s">
        <v>1279</v>
      </c>
      <c r="G1660" t="s">
        <v>1279</v>
      </c>
    </row>
    <row r="1661" spans="1:7" x14ac:dyDescent="0.25">
      <c r="A1661">
        <v>202993</v>
      </c>
      <c r="B1661">
        <v>534</v>
      </c>
      <c r="C1661">
        <v>95513</v>
      </c>
      <c r="D1661">
        <v>0.31294749999999999</v>
      </c>
      <c r="E1661">
        <v>-99</v>
      </c>
      <c r="F1661" t="s">
        <v>1279</v>
      </c>
      <c r="G1661" t="s">
        <v>1279</v>
      </c>
    </row>
    <row r="1662" spans="1:7" x14ac:dyDescent="0.25">
      <c r="A1662">
        <v>202994</v>
      </c>
      <c r="B1662">
        <v>386</v>
      </c>
      <c r="C1662">
        <v>95513</v>
      </c>
      <c r="D1662">
        <v>5.8985000000000001E-3</v>
      </c>
      <c r="E1662">
        <v>-99</v>
      </c>
      <c r="F1662" t="s">
        <v>1279</v>
      </c>
      <c r="G1662" t="s">
        <v>1279</v>
      </c>
    </row>
    <row r="1663" spans="1:7" x14ac:dyDescent="0.25">
      <c r="A1663">
        <v>202995</v>
      </c>
      <c r="B1663">
        <v>85</v>
      </c>
      <c r="C1663">
        <v>95513</v>
      </c>
      <c r="D1663">
        <v>0.14243549999999999</v>
      </c>
      <c r="E1663">
        <v>-99</v>
      </c>
      <c r="F1663" t="s">
        <v>1279</v>
      </c>
      <c r="G1663" t="s">
        <v>1279</v>
      </c>
    </row>
    <row r="1664" spans="1:7" x14ac:dyDescent="0.25">
      <c r="A1664">
        <v>202996</v>
      </c>
      <c r="B1664">
        <v>544</v>
      </c>
      <c r="C1664">
        <v>95513</v>
      </c>
      <c r="D1664">
        <v>2.6714499999999999E-2</v>
      </c>
      <c r="E1664">
        <v>-99</v>
      </c>
      <c r="F1664" t="s">
        <v>1279</v>
      </c>
      <c r="G1664" t="s">
        <v>1279</v>
      </c>
    </row>
    <row r="1665" spans="1:7" x14ac:dyDescent="0.25">
      <c r="A1665">
        <v>202997</v>
      </c>
      <c r="B1665">
        <v>570</v>
      </c>
      <c r="C1665">
        <v>95513</v>
      </c>
      <c r="D1665">
        <v>1.6917999999999999E-2</v>
      </c>
      <c r="E1665">
        <v>-99</v>
      </c>
      <c r="F1665" t="s">
        <v>1279</v>
      </c>
      <c r="G1665" t="s">
        <v>1279</v>
      </c>
    </row>
    <row r="1666" spans="1:7" x14ac:dyDescent="0.25">
      <c r="A1666">
        <v>202998</v>
      </c>
      <c r="B1666">
        <v>641</v>
      </c>
      <c r="C1666">
        <v>95513</v>
      </c>
      <c r="D1666">
        <v>1.5483105000000001</v>
      </c>
      <c r="E1666">
        <v>-99</v>
      </c>
      <c r="F1666" t="s">
        <v>1279</v>
      </c>
      <c r="G1666" t="s">
        <v>1279</v>
      </c>
    </row>
    <row r="1667" spans="1:7" x14ac:dyDescent="0.25">
      <c r="A1667">
        <v>202999</v>
      </c>
      <c r="B1667">
        <v>642</v>
      </c>
      <c r="C1667">
        <v>95513</v>
      </c>
      <c r="D1667">
        <v>1.29465E-2</v>
      </c>
      <c r="E1667">
        <v>-99</v>
      </c>
      <c r="F1667" t="s">
        <v>1279</v>
      </c>
      <c r="G1667" t="s">
        <v>1279</v>
      </c>
    </row>
    <row r="1668" spans="1:7" x14ac:dyDescent="0.25">
      <c r="A1668">
        <v>203000</v>
      </c>
      <c r="B1668">
        <v>456</v>
      </c>
      <c r="C1668">
        <v>95513</v>
      </c>
      <c r="D1668">
        <v>8.8579999999999996E-3</v>
      </c>
      <c r="E1668">
        <v>-99</v>
      </c>
      <c r="F1668" t="s">
        <v>1279</v>
      </c>
      <c r="G1668" t="s">
        <v>1279</v>
      </c>
    </row>
    <row r="1669" spans="1:7" x14ac:dyDescent="0.25">
      <c r="A1669">
        <v>203001</v>
      </c>
      <c r="B1669">
        <v>434</v>
      </c>
      <c r="C1669">
        <v>95513</v>
      </c>
      <c r="D1669">
        <v>3.4629500000000007E-2</v>
      </c>
      <c r="E1669">
        <v>-99</v>
      </c>
      <c r="F1669" t="s">
        <v>1279</v>
      </c>
      <c r="G1669" t="s">
        <v>1279</v>
      </c>
    </row>
    <row r="1670" spans="1:7" x14ac:dyDescent="0.25">
      <c r="A1670">
        <v>203002</v>
      </c>
      <c r="B1670">
        <v>422</v>
      </c>
      <c r="C1670">
        <v>95513</v>
      </c>
      <c r="D1670">
        <v>3.3804000000000001E-2</v>
      </c>
      <c r="E1670">
        <v>-99</v>
      </c>
      <c r="F1670" t="s">
        <v>1279</v>
      </c>
      <c r="G1670" t="s">
        <v>1279</v>
      </c>
    </row>
    <row r="1671" spans="1:7" x14ac:dyDescent="0.25">
      <c r="A1671">
        <v>203003</v>
      </c>
      <c r="B1671">
        <v>537</v>
      </c>
      <c r="C1671">
        <v>95513</v>
      </c>
      <c r="D1671">
        <v>0.167763</v>
      </c>
      <c r="E1671">
        <v>-99</v>
      </c>
      <c r="F1671" t="s">
        <v>1279</v>
      </c>
      <c r="G1671" t="s">
        <v>1279</v>
      </c>
    </row>
    <row r="1672" spans="1:7" x14ac:dyDescent="0.25">
      <c r="A1672">
        <v>203004</v>
      </c>
      <c r="B1672">
        <v>469</v>
      </c>
      <c r="C1672">
        <v>95513</v>
      </c>
      <c r="D1672">
        <v>1.0558E-2</v>
      </c>
      <c r="E1672">
        <v>-99</v>
      </c>
      <c r="F1672" t="s">
        <v>1279</v>
      </c>
      <c r="G1672" t="s">
        <v>1279</v>
      </c>
    </row>
    <row r="1673" spans="1:7" x14ac:dyDescent="0.25">
      <c r="A1673">
        <v>203005</v>
      </c>
      <c r="B1673">
        <v>652</v>
      </c>
      <c r="C1673">
        <v>95513</v>
      </c>
      <c r="D1673">
        <v>1.0476675</v>
      </c>
      <c r="E1673">
        <v>-99</v>
      </c>
      <c r="F1673" t="s">
        <v>1279</v>
      </c>
      <c r="G1673" t="s">
        <v>1279</v>
      </c>
    </row>
    <row r="1674" spans="1:7" x14ac:dyDescent="0.25">
      <c r="A1674">
        <v>203006</v>
      </c>
      <c r="B1674">
        <v>306</v>
      </c>
      <c r="C1674">
        <v>95513</v>
      </c>
      <c r="D1674">
        <v>4.4788000000000001E-2</v>
      </c>
      <c r="E1674">
        <v>-99</v>
      </c>
      <c r="F1674" t="s">
        <v>1279</v>
      </c>
      <c r="G1674" t="s">
        <v>1279</v>
      </c>
    </row>
    <row r="1675" spans="1:7" x14ac:dyDescent="0.25">
      <c r="A1675">
        <v>203007</v>
      </c>
      <c r="B1675">
        <v>679</v>
      </c>
      <c r="C1675">
        <v>95513</v>
      </c>
      <c r="D1675">
        <v>0.20263500000000001</v>
      </c>
      <c r="E1675">
        <v>-99</v>
      </c>
      <c r="F1675" t="s">
        <v>1279</v>
      </c>
      <c r="G1675" t="s">
        <v>1279</v>
      </c>
    </row>
    <row r="1676" spans="1:7" x14ac:dyDescent="0.25">
      <c r="A1676">
        <v>203008</v>
      </c>
      <c r="B1676">
        <v>411</v>
      </c>
      <c r="C1676">
        <v>95513</v>
      </c>
      <c r="D1676">
        <v>8.0675E-3</v>
      </c>
      <c r="E1676">
        <v>-99</v>
      </c>
      <c r="F1676" t="s">
        <v>1279</v>
      </c>
      <c r="G1676" t="s">
        <v>1279</v>
      </c>
    </row>
    <row r="1677" spans="1:7" x14ac:dyDescent="0.25">
      <c r="A1677">
        <v>203009</v>
      </c>
      <c r="B1677">
        <v>751</v>
      </c>
      <c r="C1677">
        <v>95513</v>
      </c>
      <c r="D1677">
        <v>2.2463500000000001E-2</v>
      </c>
      <c r="E1677">
        <v>-99</v>
      </c>
      <c r="F1677" t="s">
        <v>1279</v>
      </c>
      <c r="G1677" t="s">
        <v>1279</v>
      </c>
    </row>
    <row r="1678" spans="1:7" x14ac:dyDescent="0.25">
      <c r="A1678">
        <v>203010</v>
      </c>
      <c r="B1678">
        <v>664</v>
      </c>
      <c r="C1678">
        <v>95513</v>
      </c>
      <c r="D1678">
        <v>2.18245E-2</v>
      </c>
      <c r="E1678">
        <v>-99</v>
      </c>
      <c r="F1678" t="s">
        <v>1279</v>
      </c>
      <c r="G1678" t="s">
        <v>1279</v>
      </c>
    </row>
    <row r="1679" spans="1:7" x14ac:dyDescent="0.25">
      <c r="A1679">
        <v>203011</v>
      </c>
      <c r="B1679">
        <v>407</v>
      </c>
      <c r="C1679">
        <v>95513</v>
      </c>
      <c r="D1679">
        <v>6.3448499999999991E-2</v>
      </c>
      <c r="E1679">
        <v>-99</v>
      </c>
      <c r="F1679" t="s">
        <v>1279</v>
      </c>
      <c r="G1679" t="s">
        <v>1279</v>
      </c>
    </row>
    <row r="1680" spans="1:7" x14ac:dyDescent="0.25">
      <c r="A1680">
        <v>203012</v>
      </c>
      <c r="B1680">
        <v>169</v>
      </c>
      <c r="C1680">
        <v>95513</v>
      </c>
      <c r="D1680">
        <v>1.425527</v>
      </c>
      <c r="E1680">
        <v>-99</v>
      </c>
      <c r="F1680" t="s">
        <v>1279</v>
      </c>
      <c r="G1680" t="s">
        <v>1279</v>
      </c>
    </row>
    <row r="1681" spans="1:7" x14ac:dyDescent="0.25">
      <c r="A1681">
        <v>203013</v>
      </c>
      <c r="B1681">
        <v>435</v>
      </c>
      <c r="C1681">
        <v>95513</v>
      </c>
      <c r="D1681">
        <v>2.5125499999999999E-2</v>
      </c>
      <c r="E1681">
        <v>-99</v>
      </c>
      <c r="F1681" t="s">
        <v>1279</v>
      </c>
      <c r="G1681" t="s">
        <v>1279</v>
      </c>
    </row>
    <row r="1682" spans="1:7" x14ac:dyDescent="0.25">
      <c r="A1682">
        <v>203014</v>
      </c>
      <c r="B1682">
        <v>702</v>
      </c>
      <c r="C1682">
        <v>95513</v>
      </c>
      <c r="D1682">
        <v>6.3994999999999998E-3</v>
      </c>
      <c r="E1682">
        <v>-99</v>
      </c>
      <c r="F1682" t="s">
        <v>1279</v>
      </c>
      <c r="G1682" t="s">
        <v>1279</v>
      </c>
    </row>
    <row r="1683" spans="1:7" x14ac:dyDescent="0.25">
      <c r="A1683">
        <v>203015</v>
      </c>
      <c r="B1683">
        <v>295</v>
      </c>
      <c r="C1683">
        <v>95513</v>
      </c>
      <c r="D1683">
        <v>8.5950000000000002E-3</v>
      </c>
      <c r="E1683">
        <v>-99</v>
      </c>
      <c r="F1683" t="s">
        <v>1279</v>
      </c>
      <c r="G1683" t="s">
        <v>1279</v>
      </c>
    </row>
    <row r="1684" spans="1:7" x14ac:dyDescent="0.25">
      <c r="A1684">
        <v>203016</v>
      </c>
      <c r="B1684">
        <v>448</v>
      </c>
      <c r="C1684">
        <v>95513</v>
      </c>
      <c r="D1684">
        <v>3.0202E-2</v>
      </c>
      <c r="E1684">
        <v>-99</v>
      </c>
      <c r="F1684" t="s">
        <v>1279</v>
      </c>
      <c r="G1684" t="s">
        <v>1279</v>
      </c>
    </row>
    <row r="1685" spans="1:7" x14ac:dyDescent="0.25">
      <c r="A1685">
        <v>203017</v>
      </c>
      <c r="B1685">
        <v>656</v>
      </c>
      <c r="C1685">
        <v>95513</v>
      </c>
      <c r="D1685">
        <v>3.8485000000000004E-3</v>
      </c>
      <c r="E1685">
        <v>-99</v>
      </c>
      <c r="F1685" t="s">
        <v>1279</v>
      </c>
      <c r="G1685" t="s">
        <v>1279</v>
      </c>
    </row>
    <row r="1686" spans="1:7" x14ac:dyDescent="0.25">
      <c r="A1686">
        <v>203018</v>
      </c>
      <c r="B1686">
        <v>168</v>
      </c>
      <c r="C1686">
        <v>95513</v>
      </c>
      <c r="D1686">
        <v>1.3896E-2</v>
      </c>
      <c r="E1686">
        <v>-99</v>
      </c>
      <c r="F1686" t="s">
        <v>1279</v>
      </c>
      <c r="G1686" t="s">
        <v>1279</v>
      </c>
    </row>
    <row r="1687" spans="1:7" x14ac:dyDescent="0.25">
      <c r="A1687">
        <v>203019</v>
      </c>
      <c r="B1687">
        <v>685</v>
      </c>
      <c r="C1687">
        <v>95513</v>
      </c>
      <c r="D1687">
        <v>2.0059500000000001E-2</v>
      </c>
      <c r="E1687">
        <v>-99</v>
      </c>
      <c r="F1687" t="s">
        <v>1279</v>
      </c>
      <c r="G1687" t="s">
        <v>1279</v>
      </c>
    </row>
    <row r="1688" spans="1:7" x14ac:dyDescent="0.25">
      <c r="A1688">
        <v>203020</v>
      </c>
      <c r="B1688">
        <v>458</v>
      </c>
      <c r="C1688">
        <v>95513</v>
      </c>
      <c r="D1688">
        <v>0.13242549999999997</v>
      </c>
      <c r="E1688">
        <v>-99</v>
      </c>
      <c r="F1688" t="s">
        <v>1279</v>
      </c>
      <c r="G1688" t="s">
        <v>1279</v>
      </c>
    </row>
    <row r="1689" spans="1:7" x14ac:dyDescent="0.25">
      <c r="A1689">
        <v>203021</v>
      </c>
      <c r="B1689">
        <v>681</v>
      </c>
      <c r="C1689">
        <v>95513</v>
      </c>
      <c r="D1689">
        <v>0.10901949999999999</v>
      </c>
      <c r="E1689">
        <v>-99</v>
      </c>
      <c r="F1689" t="s">
        <v>1279</v>
      </c>
      <c r="G1689" t="s">
        <v>1279</v>
      </c>
    </row>
    <row r="1690" spans="1:7" x14ac:dyDescent="0.25">
      <c r="A1690">
        <v>203022</v>
      </c>
      <c r="B1690">
        <v>115</v>
      </c>
      <c r="C1690">
        <v>95513</v>
      </c>
      <c r="D1690">
        <v>16.755755999999998</v>
      </c>
      <c r="E1690">
        <v>-99</v>
      </c>
      <c r="F1690" t="s">
        <v>1279</v>
      </c>
      <c r="G1690" t="s">
        <v>1279</v>
      </c>
    </row>
    <row r="1691" spans="1:7" x14ac:dyDescent="0.25">
      <c r="A1691">
        <v>203023</v>
      </c>
      <c r="B1691">
        <v>473</v>
      </c>
      <c r="C1691">
        <v>95513</v>
      </c>
      <c r="D1691">
        <v>0.44215900000000002</v>
      </c>
      <c r="E1691">
        <v>-99</v>
      </c>
      <c r="F1691" t="s">
        <v>1279</v>
      </c>
      <c r="G1691" t="s">
        <v>1279</v>
      </c>
    </row>
    <row r="1692" spans="1:7" x14ac:dyDescent="0.25">
      <c r="A1692">
        <v>203024</v>
      </c>
      <c r="B1692">
        <v>643</v>
      </c>
      <c r="C1692">
        <v>95513</v>
      </c>
      <c r="D1692">
        <v>1.1173499999999999E-2</v>
      </c>
      <c r="E1692">
        <v>-99</v>
      </c>
      <c r="F1692" t="s">
        <v>1279</v>
      </c>
      <c r="G1692" t="s">
        <v>1279</v>
      </c>
    </row>
    <row r="1693" spans="1:7" x14ac:dyDescent="0.25">
      <c r="A1693">
        <v>203025</v>
      </c>
      <c r="B1693">
        <v>433</v>
      </c>
      <c r="C1693">
        <v>95513</v>
      </c>
      <c r="D1693">
        <v>1.1880999999999999E-2</v>
      </c>
      <c r="E1693">
        <v>-99</v>
      </c>
      <c r="F1693" t="s">
        <v>1279</v>
      </c>
      <c r="G1693" t="s">
        <v>1279</v>
      </c>
    </row>
    <row r="1694" spans="1:7" x14ac:dyDescent="0.25">
      <c r="A1694">
        <v>203026</v>
      </c>
      <c r="B1694">
        <v>2241</v>
      </c>
      <c r="C1694">
        <v>95513</v>
      </c>
      <c r="D1694">
        <v>0.49995450000000002</v>
      </c>
      <c r="E1694">
        <v>-99</v>
      </c>
      <c r="F1694" t="s">
        <v>1279</v>
      </c>
      <c r="G1694" t="s">
        <v>1279</v>
      </c>
    </row>
    <row r="1695" spans="1:7" x14ac:dyDescent="0.25">
      <c r="A1695">
        <v>203027</v>
      </c>
      <c r="B1695">
        <v>2138</v>
      </c>
      <c r="C1695">
        <v>95513</v>
      </c>
      <c r="D1695">
        <v>0.10629299999999998</v>
      </c>
      <c r="E1695">
        <v>-99</v>
      </c>
      <c r="F1695" t="s">
        <v>1279</v>
      </c>
      <c r="G1695" t="s">
        <v>1279</v>
      </c>
    </row>
    <row r="1696" spans="1:7" x14ac:dyDescent="0.25">
      <c r="A1696">
        <v>203028</v>
      </c>
      <c r="B1696">
        <v>464</v>
      </c>
      <c r="C1696">
        <v>95513</v>
      </c>
      <c r="D1696">
        <v>8.489E-3</v>
      </c>
      <c r="E1696">
        <v>-99</v>
      </c>
      <c r="F1696" t="s">
        <v>1279</v>
      </c>
      <c r="G1696" t="s">
        <v>1279</v>
      </c>
    </row>
    <row r="1697" spans="1:7" x14ac:dyDescent="0.25">
      <c r="A1697">
        <v>203029</v>
      </c>
      <c r="B1697">
        <v>2211</v>
      </c>
      <c r="C1697">
        <v>95513</v>
      </c>
      <c r="D1697">
        <v>1.0366E-2</v>
      </c>
      <c r="E1697">
        <v>-99</v>
      </c>
      <c r="F1697" t="s">
        <v>1279</v>
      </c>
      <c r="G1697" t="s">
        <v>1279</v>
      </c>
    </row>
    <row r="1698" spans="1:7" x14ac:dyDescent="0.25">
      <c r="A1698">
        <v>203030</v>
      </c>
      <c r="B1698">
        <v>590</v>
      </c>
      <c r="C1698">
        <v>95513</v>
      </c>
      <c r="D1698">
        <v>9.861E-3</v>
      </c>
      <c r="E1698">
        <v>-99</v>
      </c>
      <c r="F1698" t="s">
        <v>1279</v>
      </c>
      <c r="G1698" t="s">
        <v>1279</v>
      </c>
    </row>
    <row r="1699" spans="1:7" x14ac:dyDescent="0.25">
      <c r="A1699">
        <v>203031</v>
      </c>
      <c r="B1699">
        <v>3190</v>
      </c>
      <c r="C1699">
        <v>95513</v>
      </c>
      <c r="D1699">
        <v>1.0777500000000001E-2</v>
      </c>
      <c r="E1699">
        <v>-99</v>
      </c>
      <c r="F1699" t="s">
        <v>1279</v>
      </c>
      <c r="G1699" t="s">
        <v>1279</v>
      </c>
    </row>
    <row r="1700" spans="1:7" x14ac:dyDescent="0.25">
      <c r="A1700">
        <v>203032</v>
      </c>
      <c r="B1700">
        <v>3191</v>
      </c>
      <c r="C1700">
        <v>95513</v>
      </c>
      <c r="D1700">
        <v>6.6575000000000002E-3</v>
      </c>
      <c r="E1700">
        <v>-99</v>
      </c>
      <c r="F1700" t="s">
        <v>1279</v>
      </c>
      <c r="G1700" t="s">
        <v>1279</v>
      </c>
    </row>
    <row r="1701" spans="1:7" x14ac:dyDescent="0.25">
      <c r="A1701">
        <v>203033</v>
      </c>
      <c r="B1701">
        <v>3080</v>
      </c>
      <c r="C1701">
        <v>95513</v>
      </c>
      <c r="D1701">
        <v>5.339E-3</v>
      </c>
      <c r="E1701">
        <v>-99</v>
      </c>
      <c r="F1701" t="s">
        <v>1279</v>
      </c>
      <c r="G1701" t="s">
        <v>1279</v>
      </c>
    </row>
    <row r="1702" spans="1:7" x14ac:dyDescent="0.25">
      <c r="A1702">
        <v>203034</v>
      </c>
      <c r="B1702">
        <v>3081</v>
      </c>
      <c r="C1702">
        <v>95513</v>
      </c>
      <c r="D1702">
        <v>3.2585000000000001E-3</v>
      </c>
      <c r="E1702">
        <v>-99</v>
      </c>
      <c r="F1702" t="s">
        <v>1279</v>
      </c>
      <c r="G1702" t="s">
        <v>1279</v>
      </c>
    </row>
    <row r="1703" spans="1:7" x14ac:dyDescent="0.25">
      <c r="A1703">
        <v>203035</v>
      </c>
      <c r="B1703">
        <v>3192</v>
      </c>
      <c r="C1703">
        <v>95513</v>
      </c>
      <c r="D1703">
        <v>8.4980000000000003E-3</v>
      </c>
      <c r="E1703">
        <v>-99</v>
      </c>
      <c r="F1703" t="s">
        <v>1279</v>
      </c>
      <c r="G1703" t="s">
        <v>1279</v>
      </c>
    </row>
    <row r="1704" spans="1:7" x14ac:dyDescent="0.25">
      <c r="A1704">
        <v>203036</v>
      </c>
      <c r="B1704">
        <v>3193</v>
      </c>
      <c r="C1704">
        <v>95513</v>
      </c>
      <c r="D1704">
        <v>6.8869999999999999E-3</v>
      </c>
      <c r="E1704">
        <v>-99</v>
      </c>
      <c r="F1704" t="s">
        <v>1279</v>
      </c>
      <c r="G1704" t="s">
        <v>1279</v>
      </c>
    </row>
    <row r="1705" spans="1:7" x14ac:dyDescent="0.25">
      <c r="A1705">
        <v>203037</v>
      </c>
      <c r="B1705">
        <v>3194</v>
      </c>
      <c r="C1705">
        <v>95513</v>
      </c>
      <c r="D1705">
        <v>4.1489999999999999E-3</v>
      </c>
      <c r="E1705">
        <v>-99</v>
      </c>
      <c r="F1705" t="s">
        <v>1279</v>
      </c>
      <c r="G1705" t="s">
        <v>1279</v>
      </c>
    </row>
    <row r="1706" spans="1:7" x14ac:dyDescent="0.25">
      <c r="A1706">
        <v>203038</v>
      </c>
      <c r="B1706">
        <v>3082</v>
      </c>
      <c r="C1706">
        <v>95513</v>
      </c>
      <c r="D1706">
        <v>3.1294999999999999E-3</v>
      </c>
      <c r="E1706">
        <v>-99</v>
      </c>
      <c r="F1706" t="s">
        <v>1279</v>
      </c>
      <c r="G1706" t="s">
        <v>1279</v>
      </c>
    </row>
    <row r="1707" spans="1:7" x14ac:dyDescent="0.25">
      <c r="A1707">
        <v>203039</v>
      </c>
      <c r="B1707">
        <v>3195</v>
      </c>
      <c r="C1707">
        <v>95513</v>
      </c>
      <c r="D1707">
        <v>3.5516499999999999E-2</v>
      </c>
      <c r="E1707">
        <v>-99</v>
      </c>
      <c r="F1707" t="s">
        <v>1279</v>
      </c>
      <c r="G1707" t="s">
        <v>1279</v>
      </c>
    </row>
    <row r="1708" spans="1:7" x14ac:dyDescent="0.25">
      <c r="A1708">
        <v>203040</v>
      </c>
      <c r="B1708">
        <v>3083</v>
      </c>
      <c r="C1708">
        <v>95513</v>
      </c>
      <c r="D1708">
        <v>4.8245000000000007E-3</v>
      </c>
      <c r="E1708">
        <v>-99</v>
      </c>
      <c r="F1708" t="s">
        <v>1279</v>
      </c>
      <c r="G1708" t="s">
        <v>1279</v>
      </c>
    </row>
    <row r="1709" spans="1:7" x14ac:dyDescent="0.25">
      <c r="A1709">
        <v>203041</v>
      </c>
      <c r="B1709">
        <v>3196</v>
      </c>
      <c r="C1709">
        <v>95513</v>
      </c>
      <c r="D1709">
        <v>0.26043141021378741</v>
      </c>
      <c r="E1709">
        <v>-99</v>
      </c>
      <c r="F1709" t="s">
        <v>1279</v>
      </c>
      <c r="G1709" t="s">
        <v>1279</v>
      </c>
    </row>
    <row r="1710" spans="1:7" x14ac:dyDescent="0.25">
      <c r="A1710">
        <v>203042</v>
      </c>
      <c r="B1710">
        <v>3197</v>
      </c>
      <c r="C1710">
        <v>95513</v>
      </c>
      <c r="D1710">
        <v>1.6332029935653358</v>
      </c>
      <c r="E1710">
        <v>-99</v>
      </c>
      <c r="F1710" t="s">
        <v>1279</v>
      </c>
      <c r="G1710" t="s">
        <v>1279</v>
      </c>
    </row>
    <row r="1711" spans="1:7" x14ac:dyDescent="0.25">
      <c r="A1711">
        <v>203043</v>
      </c>
      <c r="B1711">
        <v>3198</v>
      </c>
      <c r="C1711">
        <v>95513</v>
      </c>
      <c r="D1711">
        <v>4.7548219955203264</v>
      </c>
      <c r="E1711">
        <v>-99</v>
      </c>
      <c r="F1711" t="s">
        <v>1279</v>
      </c>
      <c r="G1711" t="s">
        <v>1279</v>
      </c>
    </row>
    <row r="1712" spans="1:7" x14ac:dyDescent="0.25">
      <c r="A1712">
        <v>203044</v>
      </c>
      <c r="B1712">
        <v>1934</v>
      </c>
      <c r="C1712">
        <v>95513</v>
      </c>
      <c r="D1712">
        <v>2.2679681970292687</v>
      </c>
      <c r="E1712">
        <v>-99</v>
      </c>
      <c r="F1712" t="s">
        <v>1279</v>
      </c>
      <c r="G1712" t="s">
        <v>1279</v>
      </c>
    </row>
    <row r="1713" spans="1:7" x14ac:dyDescent="0.25">
      <c r="A1713">
        <v>203045</v>
      </c>
      <c r="B1713">
        <v>1936</v>
      </c>
      <c r="C1713">
        <v>95513</v>
      </c>
      <c r="D1713">
        <v>2.3287469294735842E-4</v>
      </c>
      <c r="E1713">
        <v>-99</v>
      </c>
      <c r="F1713" t="s">
        <v>1279</v>
      </c>
      <c r="G1713" t="s">
        <v>1279</v>
      </c>
    </row>
    <row r="1714" spans="1:7" x14ac:dyDescent="0.25">
      <c r="A1714">
        <v>203046</v>
      </c>
      <c r="B1714">
        <v>1938</v>
      </c>
      <c r="C1714">
        <v>95513</v>
      </c>
      <c r="D1714">
        <v>1.7575399485053392E-3</v>
      </c>
      <c r="E1714">
        <v>-99</v>
      </c>
      <c r="F1714" t="s">
        <v>1279</v>
      </c>
      <c r="G1714" t="s">
        <v>1279</v>
      </c>
    </row>
    <row r="1715" spans="1:7" x14ac:dyDescent="0.25">
      <c r="A1715">
        <v>203047</v>
      </c>
      <c r="B1715">
        <v>1939</v>
      </c>
      <c r="C1715">
        <v>95513</v>
      </c>
      <c r="D1715">
        <v>2.6527403180164511E-3</v>
      </c>
      <c r="E1715">
        <v>-99</v>
      </c>
      <c r="F1715" t="s">
        <v>1279</v>
      </c>
      <c r="G1715" t="s">
        <v>1279</v>
      </c>
    </row>
    <row r="1716" spans="1:7" x14ac:dyDescent="0.25">
      <c r="A1716">
        <v>203048</v>
      </c>
      <c r="B1716">
        <v>3199</v>
      </c>
      <c r="C1716">
        <v>95513</v>
      </c>
      <c r="D1716">
        <v>1.4789411658822377E-3</v>
      </c>
      <c r="E1716">
        <v>-99</v>
      </c>
      <c r="F1716" t="s">
        <v>1279</v>
      </c>
      <c r="G1716" t="s">
        <v>1279</v>
      </c>
    </row>
    <row r="1717" spans="1:7" x14ac:dyDescent="0.25">
      <c r="A1717">
        <v>203049</v>
      </c>
      <c r="B1717">
        <v>3200</v>
      </c>
      <c r="C1717">
        <v>95513</v>
      </c>
      <c r="D1717">
        <v>2.2464916844701914E-2</v>
      </c>
      <c r="E1717">
        <v>-99</v>
      </c>
      <c r="F1717" t="s">
        <v>1279</v>
      </c>
      <c r="G1717" t="s">
        <v>1279</v>
      </c>
    </row>
    <row r="1718" spans="1:7" x14ac:dyDescent="0.25">
      <c r="A1718">
        <v>203050</v>
      </c>
      <c r="B1718">
        <v>3201</v>
      </c>
      <c r="C1718">
        <v>95513</v>
      </c>
      <c r="D1718">
        <v>0.1571711954125832</v>
      </c>
      <c r="E1718">
        <v>-99</v>
      </c>
      <c r="F1718" t="s">
        <v>1279</v>
      </c>
      <c r="G1718" t="s">
        <v>1279</v>
      </c>
    </row>
    <row r="1719" spans="1:7" x14ac:dyDescent="0.25">
      <c r="A1719">
        <v>203051</v>
      </c>
      <c r="B1719">
        <v>3202</v>
      </c>
      <c r="C1719">
        <v>95513</v>
      </c>
      <c r="D1719">
        <v>7.5269107869767107E-2</v>
      </c>
      <c r="E1719">
        <v>-99</v>
      </c>
      <c r="F1719" t="s">
        <v>1279</v>
      </c>
      <c r="G1719" t="s">
        <v>1279</v>
      </c>
    </row>
    <row r="1720" spans="1:7" x14ac:dyDescent="0.25">
      <c r="A1720">
        <v>203052</v>
      </c>
      <c r="B1720">
        <v>3203</v>
      </c>
      <c r="C1720">
        <v>95513</v>
      </c>
      <c r="D1720">
        <v>0.5091648887670539</v>
      </c>
      <c r="E1720">
        <v>-99</v>
      </c>
      <c r="F1720" t="s">
        <v>1279</v>
      </c>
      <c r="G1720" t="s">
        <v>1279</v>
      </c>
    </row>
    <row r="1721" spans="1:7" x14ac:dyDescent="0.25">
      <c r="A1721">
        <v>203053</v>
      </c>
      <c r="B1721">
        <v>3204</v>
      </c>
      <c r="C1721">
        <v>95513</v>
      </c>
      <c r="D1721">
        <v>0.87477037756459874</v>
      </c>
      <c r="E1721">
        <v>-99</v>
      </c>
      <c r="F1721" t="s">
        <v>1279</v>
      </c>
      <c r="G1721" t="s">
        <v>1279</v>
      </c>
    </row>
    <row r="1722" spans="1:7" x14ac:dyDescent="0.25">
      <c r="A1722">
        <v>203054</v>
      </c>
      <c r="B1722">
        <v>449</v>
      </c>
      <c r="C1722">
        <v>95513</v>
      </c>
      <c r="D1722">
        <v>2.2209146604476582E-2</v>
      </c>
      <c r="E1722">
        <v>-99</v>
      </c>
      <c r="F1722" t="s">
        <v>1279</v>
      </c>
      <c r="G1722" t="s">
        <v>1279</v>
      </c>
    </row>
    <row r="1723" spans="1:7" x14ac:dyDescent="0.25">
      <c r="A1723">
        <v>203055</v>
      </c>
      <c r="B1723">
        <v>608</v>
      </c>
      <c r="C1723">
        <v>95513</v>
      </c>
      <c r="D1723">
        <v>6.1594866425898828E-2</v>
      </c>
      <c r="E1723">
        <v>-99</v>
      </c>
      <c r="F1723" t="s">
        <v>1279</v>
      </c>
      <c r="G1723" t="s">
        <v>1279</v>
      </c>
    </row>
    <row r="1724" spans="1:7" x14ac:dyDescent="0.25">
      <c r="A1724">
        <v>203056</v>
      </c>
      <c r="B1724">
        <v>596</v>
      </c>
      <c r="C1724">
        <v>95513</v>
      </c>
      <c r="D1724">
        <v>2.5174700294177191E-2</v>
      </c>
      <c r="E1724">
        <v>-99</v>
      </c>
      <c r="F1724" t="s">
        <v>1279</v>
      </c>
      <c r="G1724" t="s">
        <v>1279</v>
      </c>
    </row>
    <row r="1725" spans="1:7" x14ac:dyDescent="0.25">
      <c r="A1725">
        <v>203057</v>
      </c>
      <c r="B1725">
        <v>59</v>
      </c>
      <c r="C1725">
        <v>95513</v>
      </c>
      <c r="D1725">
        <v>2.5632595013494155E-2</v>
      </c>
      <c r="E1725">
        <v>-99</v>
      </c>
      <c r="F1725" t="s">
        <v>1279</v>
      </c>
      <c r="G1725" t="s">
        <v>1279</v>
      </c>
    </row>
    <row r="1726" spans="1:7" x14ac:dyDescent="0.25">
      <c r="A1726">
        <v>203058</v>
      </c>
      <c r="B1726">
        <v>648</v>
      </c>
      <c r="C1726">
        <v>95513</v>
      </c>
      <c r="D1726">
        <v>2.7051331467777461E-2</v>
      </c>
      <c r="E1726">
        <v>-99</v>
      </c>
      <c r="F1726" t="s">
        <v>1279</v>
      </c>
      <c r="G1726" t="s">
        <v>1279</v>
      </c>
    </row>
    <row r="1727" spans="1:7" x14ac:dyDescent="0.25">
      <c r="A1727">
        <v>203059</v>
      </c>
      <c r="B1727">
        <v>524</v>
      </c>
      <c r="C1727">
        <v>95513</v>
      </c>
      <c r="D1727">
        <v>7.1568619848625642E-2</v>
      </c>
      <c r="E1727">
        <v>-99</v>
      </c>
      <c r="F1727" t="s">
        <v>1279</v>
      </c>
      <c r="G1727" t="s">
        <v>1279</v>
      </c>
    </row>
    <row r="1728" spans="1:7" x14ac:dyDescent="0.25">
      <c r="A1728">
        <v>203060</v>
      </c>
      <c r="B1728">
        <v>44</v>
      </c>
      <c r="C1728">
        <v>95513</v>
      </c>
      <c r="D1728">
        <v>0.11550474836895352</v>
      </c>
      <c r="E1728">
        <v>-99</v>
      </c>
      <c r="F1728" t="s">
        <v>1279</v>
      </c>
      <c r="G1728" t="s">
        <v>1279</v>
      </c>
    </row>
    <row r="1729" spans="1:7" x14ac:dyDescent="0.25">
      <c r="A1729">
        <v>203061</v>
      </c>
      <c r="B1729">
        <v>717</v>
      </c>
      <c r="C1729">
        <v>95513</v>
      </c>
      <c r="D1729">
        <v>0.13777042838428102</v>
      </c>
      <c r="E1729">
        <v>-99</v>
      </c>
      <c r="F1729" t="s">
        <v>1279</v>
      </c>
      <c r="G1729" t="s">
        <v>1279</v>
      </c>
    </row>
    <row r="1730" spans="1:7" x14ac:dyDescent="0.25">
      <c r="A1730">
        <v>203062</v>
      </c>
      <c r="B1730">
        <v>605</v>
      </c>
      <c r="C1730">
        <v>95513</v>
      </c>
      <c r="D1730">
        <v>7.6998835122823003E-2</v>
      </c>
      <c r="E1730">
        <v>-99</v>
      </c>
      <c r="F1730" t="s">
        <v>1279</v>
      </c>
      <c r="G1730" t="s">
        <v>1279</v>
      </c>
    </row>
    <row r="1731" spans="1:7" x14ac:dyDescent="0.25">
      <c r="A1731">
        <v>203063</v>
      </c>
      <c r="B1731">
        <v>3205</v>
      </c>
      <c r="C1731">
        <v>95513</v>
      </c>
      <c r="D1731">
        <v>3.1017681032310805E-2</v>
      </c>
      <c r="E1731">
        <v>-99</v>
      </c>
      <c r="F1731" t="s">
        <v>1279</v>
      </c>
      <c r="G1731" t="s">
        <v>1279</v>
      </c>
    </row>
    <row r="1732" spans="1:7" x14ac:dyDescent="0.25">
      <c r="A1732">
        <v>203064</v>
      </c>
      <c r="B1732">
        <v>3206</v>
      </c>
      <c r="C1732">
        <v>95513</v>
      </c>
      <c r="D1732">
        <v>0.32638839234093542</v>
      </c>
      <c r="E1732">
        <v>-99</v>
      </c>
      <c r="F1732" t="s">
        <v>1279</v>
      </c>
      <c r="G1732" t="s">
        <v>1279</v>
      </c>
    </row>
    <row r="1733" spans="1:7" x14ac:dyDescent="0.25">
      <c r="A1733">
        <v>203065</v>
      </c>
      <c r="B1733">
        <v>601</v>
      </c>
      <c r="C1733">
        <v>95513</v>
      </c>
      <c r="D1733">
        <v>0.15549332597493432</v>
      </c>
      <c r="E1733">
        <v>-99</v>
      </c>
      <c r="F1733" t="s">
        <v>1279</v>
      </c>
      <c r="G1733" t="s">
        <v>1279</v>
      </c>
    </row>
    <row r="1734" spans="1:7" x14ac:dyDescent="0.25">
      <c r="A1734">
        <v>203066</v>
      </c>
      <c r="B1734">
        <v>604</v>
      </c>
      <c r="C1734">
        <v>95513</v>
      </c>
      <c r="D1734">
        <v>0.82197593593661744</v>
      </c>
      <c r="E1734">
        <v>-99</v>
      </c>
      <c r="F1734" t="s">
        <v>1279</v>
      </c>
      <c r="G1734" t="s">
        <v>1279</v>
      </c>
    </row>
    <row r="1735" spans="1:7" x14ac:dyDescent="0.25">
      <c r="A1735">
        <v>203067</v>
      </c>
      <c r="B1735">
        <v>603</v>
      </c>
      <c r="C1735">
        <v>95513</v>
      </c>
      <c r="D1735">
        <v>0.63129150168705317</v>
      </c>
      <c r="E1735">
        <v>-99</v>
      </c>
      <c r="F1735" t="s">
        <v>1279</v>
      </c>
      <c r="G1735" t="s">
        <v>1279</v>
      </c>
    </row>
    <row r="1736" spans="1:7" x14ac:dyDescent="0.25">
      <c r="A1736">
        <v>203068</v>
      </c>
      <c r="B1736">
        <v>610</v>
      </c>
      <c r="C1736">
        <v>95513</v>
      </c>
      <c r="D1736">
        <v>3.954467197080056</v>
      </c>
      <c r="E1736">
        <v>-99</v>
      </c>
      <c r="F1736" t="s">
        <v>1279</v>
      </c>
      <c r="G1736" t="s">
        <v>1279</v>
      </c>
    </row>
    <row r="1737" spans="1:7" x14ac:dyDescent="0.25">
      <c r="A1737">
        <v>203069</v>
      </c>
      <c r="B1737">
        <v>599</v>
      </c>
      <c r="C1737">
        <v>95513</v>
      </c>
      <c r="D1737">
        <v>3.3349718975300284</v>
      </c>
      <c r="E1737">
        <v>-99</v>
      </c>
      <c r="F1737" t="s">
        <v>1279</v>
      </c>
      <c r="G1737" t="s">
        <v>1279</v>
      </c>
    </row>
    <row r="1738" spans="1:7" x14ac:dyDescent="0.25">
      <c r="A1738">
        <v>203070</v>
      </c>
      <c r="B1738">
        <v>1079</v>
      </c>
      <c r="C1738">
        <v>95513</v>
      </c>
      <c r="D1738">
        <v>2.1391213376463192E-3</v>
      </c>
      <c r="E1738">
        <v>-99</v>
      </c>
      <c r="F1738" t="s">
        <v>1279</v>
      </c>
      <c r="G1738" t="s">
        <v>1279</v>
      </c>
    </row>
    <row r="1739" spans="1:7" x14ac:dyDescent="0.25">
      <c r="A1739">
        <v>203071</v>
      </c>
      <c r="B1739">
        <v>3207</v>
      </c>
      <c r="C1739">
        <v>95513</v>
      </c>
      <c r="D1739">
        <v>1.3097855201384703E-2</v>
      </c>
      <c r="E1739">
        <v>-99</v>
      </c>
      <c r="F1739" t="s">
        <v>1279</v>
      </c>
      <c r="G1739" t="s">
        <v>1279</v>
      </c>
    </row>
    <row r="1740" spans="1:7" x14ac:dyDescent="0.25">
      <c r="A1740">
        <v>203072</v>
      </c>
      <c r="B1740">
        <v>3208</v>
      </c>
      <c r="C1740">
        <v>95513</v>
      </c>
      <c r="D1740">
        <v>0.12656516572183363</v>
      </c>
      <c r="E1740">
        <v>-99</v>
      </c>
      <c r="F1740" t="s">
        <v>1279</v>
      </c>
      <c r="G1740" t="s">
        <v>1279</v>
      </c>
    </row>
    <row r="1741" spans="1:7" x14ac:dyDescent="0.25">
      <c r="A1741">
        <v>203073</v>
      </c>
      <c r="B1741">
        <v>3209</v>
      </c>
      <c r="C1741">
        <v>95513</v>
      </c>
      <c r="D1741">
        <v>5.0927859989995841E-2</v>
      </c>
      <c r="E1741">
        <v>-99</v>
      </c>
      <c r="F1741" t="s">
        <v>1279</v>
      </c>
      <c r="G1741" t="s">
        <v>1279</v>
      </c>
    </row>
    <row r="1742" spans="1:7" x14ac:dyDescent="0.25">
      <c r="A1742">
        <v>203074</v>
      </c>
      <c r="B1742">
        <v>598</v>
      </c>
      <c r="C1742">
        <v>95513</v>
      </c>
      <c r="D1742">
        <v>0.83505165008432547</v>
      </c>
      <c r="E1742">
        <v>-99</v>
      </c>
      <c r="F1742" t="s">
        <v>1279</v>
      </c>
      <c r="G1742" t="s">
        <v>1279</v>
      </c>
    </row>
    <row r="1743" spans="1:7" x14ac:dyDescent="0.25">
      <c r="A1743">
        <v>203075</v>
      </c>
      <c r="B1743">
        <v>3210</v>
      </c>
      <c r="C1743">
        <v>95513</v>
      </c>
      <c r="D1743">
        <v>5.9446200364259953E-3</v>
      </c>
      <c r="E1743">
        <v>-99</v>
      </c>
      <c r="F1743" t="s">
        <v>1279</v>
      </c>
      <c r="G1743" t="s">
        <v>1279</v>
      </c>
    </row>
    <row r="1744" spans="1:7" x14ac:dyDescent="0.25">
      <c r="A1744">
        <v>203076</v>
      </c>
      <c r="B1744">
        <v>3211</v>
      </c>
      <c r="C1744">
        <v>95513</v>
      </c>
      <c r="D1744">
        <v>0.18050664006492362</v>
      </c>
      <c r="E1744">
        <v>-99</v>
      </c>
      <c r="F1744" t="s">
        <v>1279</v>
      </c>
      <c r="G1744" t="s">
        <v>1279</v>
      </c>
    </row>
    <row r="1745" spans="1:7" x14ac:dyDescent="0.25">
      <c r="A1745">
        <v>203077</v>
      </c>
      <c r="B1745">
        <v>3212</v>
      </c>
      <c r="C1745">
        <v>95513</v>
      </c>
      <c r="D1745">
        <v>8.7339518597292332E-2</v>
      </c>
      <c r="E1745">
        <v>-99</v>
      </c>
      <c r="F1745" t="s">
        <v>1279</v>
      </c>
      <c r="G1745" t="s">
        <v>1279</v>
      </c>
    </row>
    <row r="1746" spans="1:7" x14ac:dyDescent="0.25">
      <c r="A1746">
        <v>203078</v>
      </c>
      <c r="B1746">
        <v>36</v>
      </c>
      <c r="C1746">
        <v>95513</v>
      </c>
      <c r="D1746">
        <v>1.262972404295864E-2</v>
      </c>
      <c r="E1746">
        <v>-99</v>
      </c>
      <c r="F1746" t="s">
        <v>1279</v>
      </c>
      <c r="G1746" t="s">
        <v>1279</v>
      </c>
    </row>
    <row r="1747" spans="1:7" x14ac:dyDescent="0.25">
      <c r="A1747">
        <v>203079</v>
      </c>
      <c r="B1747">
        <v>1</v>
      </c>
      <c r="C1747">
        <v>95513</v>
      </c>
      <c r="D1747">
        <v>1.658197182120873E-3</v>
      </c>
      <c r="E1747">
        <v>-99</v>
      </c>
      <c r="F1747" t="s">
        <v>1279</v>
      </c>
      <c r="G1747" t="s">
        <v>1279</v>
      </c>
    </row>
    <row r="1748" spans="1:7" x14ac:dyDescent="0.25">
      <c r="A1748">
        <v>203080</v>
      </c>
      <c r="B1748">
        <v>3213</v>
      </c>
      <c r="C1748">
        <v>95513</v>
      </c>
      <c r="D1748">
        <v>6.7358455219503782E-4</v>
      </c>
      <c r="E1748">
        <v>-99</v>
      </c>
      <c r="F1748" t="s">
        <v>1279</v>
      </c>
      <c r="G1748" t="s">
        <v>1279</v>
      </c>
    </row>
    <row r="1749" spans="1:7" x14ac:dyDescent="0.25">
      <c r="A1749">
        <v>203081</v>
      </c>
      <c r="B1749">
        <v>3214</v>
      </c>
      <c r="C1749">
        <v>95513</v>
      </c>
      <c r="D1749">
        <v>1.8940099137987683E-3</v>
      </c>
      <c r="E1749">
        <v>-99</v>
      </c>
      <c r="F1749" t="s">
        <v>1279</v>
      </c>
      <c r="G1749" t="s">
        <v>1279</v>
      </c>
    </row>
    <row r="1750" spans="1:7" x14ac:dyDescent="0.25">
      <c r="A1750">
        <v>203082</v>
      </c>
      <c r="B1750">
        <v>3215</v>
      </c>
      <c r="C1750">
        <v>95513</v>
      </c>
      <c r="D1750">
        <v>1.9694418952038877E-2</v>
      </c>
      <c r="E1750">
        <v>-99</v>
      </c>
      <c r="F1750" t="s">
        <v>1279</v>
      </c>
      <c r="G1750" t="s">
        <v>1279</v>
      </c>
    </row>
    <row r="1751" spans="1:7" x14ac:dyDescent="0.25">
      <c r="A1751">
        <v>203083</v>
      </c>
      <c r="B1751">
        <v>3216</v>
      </c>
      <c r="C1751">
        <v>95513</v>
      </c>
      <c r="D1751">
        <v>2.2263967595005051E-2</v>
      </c>
      <c r="E1751">
        <v>-99</v>
      </c>
      <c r="F1751" t="s">
        <v>1279</v>
      </c>
      <c r="G1751" t="s">
        <v>1279</v>
      </c>
    </row>
    <row r="1752" spans="1:7" x14ac:dyDescent="0.25">
      <c r="A1752">
        <v>203084</v>
      </c>
      <c r="B1752">
        <v>51</v>
      </c>
      <c r="C1752">
        <v>95513</v>
      </c>
      <c r="D1752">
        <v>4.2066363621356129E-2</v>
      </c>
      <c r="E1752">
        <v>-99</v>
      </c>
      <c r="F1752" t="s">
        <v>1279</v>
      </c>
      <c r="G1752" t="s">
        <v>1279</v>
      </c>
    </row>
    <row r="1753" spans="1:7" x14ac:dyDescent="0.25">
      <c r="A1753">
        <v>203085</v>
      </c>
      <c r="B1753">
        <v>600</v>
      </c>
      <c r="C1753">
        <v>95513</v>
      </c>
      <c r="D1753">
        <v>0.17875401976888677</v>
      </c>
      <c r="E1753">
        <v>-99</v>
      </c>
      <c r="F1753" t="s">
        <v>1279</v>
      </c>
      <c r="G1753" t="s">
        <v>1279</v>
      </c>
    </row>
    <row r="1754" spans="1:7" x14ac:dyDescent="0.25">
      <c r="A1754">
        <v>203086</v>
      </c>
      <c r="B1754">
        <v>3217</v>
      </c>
      <c r="C1754">
        <v>95513</v>
      </c>
      <c r="D1754">
        <v>6.0725461360259247E-5</v>
      </c>
      <c r="E1754">
        <v>-99</v>
      </c>
      <c r="F1754" t="s">
        <v>1279</v>
      </c>
      <c r="G1754" t="s">
        <v>1279</v>
      </c>
    </row>
    <row r="1755" spans="1:7" x14ac:dyDescent="0.25">
      <c r="A1755">
        <v>203087</v>
      </c>
      <c r="B1755">
        <v>3218</v>
      </c>
      <c r="C1755">
        <v>95513</v>
      </c>
      <c r="D1755">
        <v>1.7841629359407438E-4</v>
      </c>
      <c r="E1755">
        <v>-99</v>
      </c>
      <c r="F1755" t="s">
        <v>1279</v>
      </c>
      <c r="G1755" t="s">
        <v>1279</v>
      </c>
    </row>
    <row r="1756" spans="1:7" x14ac:dyDescent="0.25">
      <c r="A1756">
        <v>203088</v>
      </c>
      <c r="B1756">
        <v>3219</v>
      </c>
      <c r="C1756">
        <v>95513</v>
      </c>
      <c r="D1756">
        <v>1.8471444515930253E-3</v>
      </c>
      <c r="E1756">
        <v>-99</v>
      </c>
      <c r="F1756" t="s">
        <v>1279</v>
      </c>
      <c r="G1756" t="s">
        <v>1279</v>
      </c>
    </row>
    <row r="1757" spans="1:7" x14ac:dyDescent="0.25">
      <c r="A1757">
        <v>203089</v>
      </c>
      <c r="B1757">
        <v>3220</v>
      </c>
      <c r="C1757">
        <v>95513</v>
      </c>
      <c r="D1757">
        <v>6.2585761544324651E-3</v>
      </c>
      <c r="E1757">
        <v>-99</v>
      </c>
      <c r="F1757" t="s">
        <v>1279</v>
      </c>
      <c r="G1757" t="s">
        <v>1279</v>
      </c>
    </row>
    <row r="1758" spans="1:7" x14ac:dyDescent="0.25">
      <c r="A1758">
        <v>203090</v>
      </c>
      <c r="B1758">
        <v>3221</v>
      </c>
      <c r="C1758">
        <v>95513</v>
      </c>
      <c r="D1758">
        <v>8.8818456177484044E-6</v>
      </c>
      <c r="E1758">
        <v>-99</v>
      </c>
      <c r="F1758" t="s">
        <v>1279</v>
      </c>
      <c r="G1758" t="s">
        <v>1279</v>
      </c>
    </row>
    <row r="1759" spans="1:7" x14ac:dyDescent="0.25">
      <c r="A1759">
        <v>203091</v>
      </c>
      <c r="B1759">
        <v>3222</v>
      </c>
      <c r="C1759">
        <v>95513</v>
      </c>
      <c r="D1759">
        <v>2.5838096342540813E-5</v>
      </c>
      <c r="E1759">
        <v>-99</v>
      </c>
      <c r="F1759" t="s">
        <v>1279</v>
      </c>
      <c r="G1759" t="s">
        <v>1279</v>
      </c>
    </row>
    <row r="1760" spans="1:7" x14ac:dyDescent="0.25">
      <c r="A1760">
        <v>203092</v>
      </c>
      <c r="B1760">
        <v>3223</v>
      </c>
      <c r="C1760">
        <v>95513</v>
      </c>
      <c r="D1760">
        <v>2.6746466917083265E-4</v>
      </c>
      <c r="E1760">
        <v>-99</v>
      </c>
      <c r="F1760" t="s">
        <v>1279</v>
      </c>
      <c r="G1760" t="s">
        <v>1279</v>
      </c>
    </row>
    <row r="1761" spans="1:7" x14ac:dyDescent="0.25">
      <c r="A1761">
        <v>203093</v>
      </c>
      <c r="B1761">
        <v>3224</v>
      </c>
      <c r="C1761">
        <v>95513</v>
      </c>
      <c r="D1761">
        <v>2.7179210976802683E-3</v>
      </c>
      <c r="E1761">
        <v>-99</v>
      </c>
      <c r="F1761" t="s">
        <v>1279</v>
      </c>
      <c r="G1761" t="s">
        <v>1279</v>
      </c>
    </row>
    <row r="1762" spans="1:7" x14ac:dyDescent="0.25">
      <c r="A1762">
        <v>203094</v>
      </c>
      <c r="B1762">
        <v>2253</v>
      </c>
      <c r="C1762">
        <v>95513</v>
      </c>
      <c r="D1762">
        <v>8.316542525513565E-2</v>
      </c>
      <c r="E1762">
        <v>-99</v>
      </c>
      <c r="F1762" t="s">
        <v>1279</v>
      </c>
      <c r="G1762" t="s">
        <v>1279</v>
      </c>
    </row>
    <row r="1763" spans="1:7" x14ac:dyDescent="0.25">
      <c r="A1763">
        <v>203095</v>
      </c>
      <c r="B1763">
        <v>1652</v>
      </c>
      <c r="C1763">
        <v>95513</v>
      </c>
      <c r="D1763">
        <v>6.7669824558959243E-2</v>
      </c>
      <c r="E1763">
        <v>-99</v>
      </c>
      <c r="F1763" t="s">
        <v>1279</v>
      </c>
      <c r="G1763" t="s">
        <v>1279</v>
      </c>
    </row>
    <row r="1764" spans="1:7" x14ac:dyDescent="0.25">
      <c r="A1764">
        <v>203096</v>
      </c>
      <c r="B1764">
        <v>390</v>
      </c>
      <c r="C1764">
        <v>95513</v>
      </c>
      <c r="D1764">
        <v>2.4919132455944293E-2</v>
      </c>
      <c r="E1764">
        <v>-99</v>
      </c>
      <c r="F1764" t="s">
        <v>1279</v>
      </c>
      <c r="G1764" t="s">
        <v>1279</v>
      </c>
    </row>
    <row r="1765" spans="1:7" x14ac:dyDescent="0.25">
      <c r="A1765">
        <v>203097</v>
      </c>
      <c r="B1765">
        <v>485</v>
      </c>
      <c r="C1765">
        <v>95513</v>
      </c>
      <c r="D1765">
        <v>5.617789203815779E-2</v>
      </c>
      <c r="E1765">
        <v>-99</v>
      </c>
      <c r="F1765" t="s">
        <v>1279</v>
      </c>
      <c r="G1765" t="s">
        <v>1279</v>
      </c>
    </row>
    <row r="1766" spans="1:7" x14ac:dyDescent="0.25">
      <c r="A1766">
        <v>203098</v>
      </c>
      <c r="B1766">
        <v>25</v>
      </c>
      <c r="C1766">
        <v>95513</v>
      </c>
      <c r="D1766">
        <v>0.18259970697017275</v>
      </c>
      <c r="E1766">
        <v>-99</v>
      </c>
      <c r="F1766" t="s">
        <v>1279</v>
      </c>
      <c r="G1766" t="s">
        <v>1279</v>
      </c>
    </row>
    <row r="1767" spans="1:7" x14ac:dyDescent="0.25">
      <c r="A1767">
        <v>203099</v>
      </c>
      <c r="B1767">
        <v>23</v>
      </c>
      <c r="C1767">
        <v>95513</v>
      </c>
      <c r="D1767">
        <v>6.3751808853779138E-2</v>
      </c>
      <c r="E1767">
        <v>-99</v>
      </c>
      <c r="F1767" t="s">
        <v>1279</v>
      </c>
      <c r="G1767" t="s">
        <v>1279</v>
      </c>
    </row>
    <row r="1768" spans="1:7" x14ac:dyDescent="0.25">
      <c r="A1768">
        <v>203100</v>
      </c>
      <c r="B1768">
        <v>1045</v>
      </c>
      <c r="C1768">
        <v>95513</v>
      </c>
      <c r="D1768">
        <v>1.4872673167106232E-3</v>
      </c>
      <c r="E1768">
        <v>-99</v>
      </c>
      <c r="F1768" t="s">
        <v>1279</v>
      </c>
      <c r="G1768" t="s">
        <v>1279</v>
      </c>
    </row>
    <row r="1769" spans="1:7" x14ac:dyDescent="0.25">
      <c r="A1769">
        <v>203101</v>
      </c>
      <c r="B1769">
        <v>80</v>
      </c>
      <c r="C1769">
        <v>95513</v>
      </c>
      <c r="D1769">
        <v>8.5639155654583715E-2</v>
      </c>
      <c r="E1769">
        <v>-99</v>
      </c>
      <c r="F1769" t="s">
        <v>1279</v>
      </c>
      <c r="G1769" t="s">
        <v>1279</v>
      </c>
    </row>
    <row r="1770" spans="1:7" x14ac:dyDescent="0.25">
      <c r="A1770">
        <v>203102</v>
      </c>
      <c r="B1770">
        <v>89</v>
      </c>
      <c r="C1770">
        <v>95513</v>
      </c>
      <c r="D1770">
        <v>0.16459845686589172</v>
      </c>
      <c r="E1770">
        <v>-99</v>
      </c>
      <c r="F1770" t="s">
        <v>1279</v>
      </c>
      <c r="G1770" t="s">
        <v>1279</v>
      </c>
    </row>
    <row r="1771" spans="1:7" x14ac:dyDescent="0.25">
      <c r="A1771">
        <v>203103</v>
      </c>
      <c r="B1771">
        <v>94</v>
      </c>
      <c r="C1771">
        <v>95513</v>
      </c>
      <c r="D1771">
        <v>8.6107134799019464E-2</v>
      </c>
      <c r="E1771">
        <v>-99</v>
      </c>
      <c r="F1771" t="s">
        <v>1279</v>
      </c>
      <c r="G1771" t="s">
        <v>1279</v>
      </c>
    </row>
    <row r="1772" spans="1:7" x14ac:dyDescent="0.25">
      <c r="A1772">
        <v>203104</v>
      </c>
      <c r="B1772">
        <v>609</v>
      </c>
      <c r="C1772">
        <v>95513</v>
      </c>
      <c r="D1772">
        <v>0.56638645863813619</v>
      </c>
      <c r="E1772">
        <v>-99</v>
      </c>
      <c r="F1772" t="s">
        <v>1279</v>
      </c>
      <c r="G1772" t="s">
        <v>1279</v>
      </c>
    </row>
    <row r="1773" spans="1:7" x14ac:dyDescent="0.25">
      <c r="A1773">
        <v>203105</v>
      </c>
      <c r="B1773">
        <v>1051</v>
      </c>
      <c r="C1773">
        <v>95513</v>
      </c>
      <c r="D1773">
        <v>1.4047352597855623E-3</v>
      </c>
      <c r="E1773">
        <v>-99</v>
      </c>
      <c r="F1773" t="s">
        <v>1279</v>
      </c>
      <c r="G1773" t="s">
        <v>1279</v>
      </c>
    </row>
    <row r="1774" spans="1:7" x14ac:dyDescent="0.25">
      <c r="A1774">
        <v>203106</v>
      </c>
      <c r="B1774">
        <v>1049</v>
      </c>
      <c r="C1774">
        <v>95513</v>
      </c>
      <c r="D1774">
        <v>3.0575887654006855E-3</v>
      </c>
      <c r="E1774">
        <v>-99</v>
      </c>
      <c r="F1774" t="s">
        <v>1279</v>
      </c>
      <c r="G1774" t="s">
        <v>1279</v>
      </c>
    </row>
    <row r="1775" spans="1:7" x14ac:dyDescent="0.25">
      <c r="A1775">
        <v>203107</v>
      </c>
      <c r="B1775">
        <v>1043</v>
      </c>
      <c r="C1775">
        <v>95513</v>
      </c>
      <c r="D1775">
        <v>1.7274132957405735E-4</v>
      </c>
      <c r="E1775">
        <v>-99</v>
      </c>
      <c r="F1775" t="s">
        <v>1279</v>
      </c>
      <c r="G1775" t="s">
        <v>1279</v>
      </c>
    </row>
    <row r="1776" spans="1:7" x14ac:dyDescent="0.25">
      <c r="A1776">
        <v>203108</v>
      </c>
      <c r="B1776">
        <v>655</v>
      </c>
      <c r="C1776">
        <v>95513</v>
      </c>
      <c r="D1776">
        <v>2.0065394336919236E-2</v>
      </c>
      <c r="E1776">
        <v>-99</v>
      </c>
      <c r="F1776" t="s">
        <v>1279</v>
      </c>
      <c r="G1776" t="s">
        <v>1279</v>
      </c>
    </row>
    <row r="1777" spans="1:7" x14ac:dyDescent="0.25">
      <c r="A1777">
        <v>203109</v>
      </c>
      <c r="B1777">
        <v>302</v>
      </c>
      <c r="C1777">
        <v>95513</v>
      </c>
      <c r="D1777">
        <v>2.1670652798704608E-2</v>
      </c>
      <c r="E1777">
        <v>-99</v>
      </c>
      <c r="F1777" t="s">
        <v>1279</v>
      </c>
      <c r="G1777" t="s">
        <v>1279</v>
      </c>
    </row>
    <row r="1778" spans="1:7" x14ac:dyDescent="0.25">
      <c r="A1778">
        <v>203110</v>
      </c>
      <c r="B1778">
        <v>105</v>
      </c>
      <c r="C1778">
        <v>95513</v>
      </c>
      <c r="D1778">
        <v>5.4615693292995307E-3</v>
      </c>
      <c r="E1778">
        <v>-99</v>
      </c>
      <c r="F1778" t="s">
        <v>1279</v>
      </c>
      <c r="G1778" t="s">
        <v>1279</v>
      </c>
    </row>
    <row r="1779" spans="1:7" x14ac:dyDescent="0.25">
      <c r="A1779">
        <v>203111</v>
      </c>
      <c r="B1779">
        <v>611</v>
      </c>
      <c r="C1779">
        <v>95513</v>
      </c>
      <c r="D1779">
        <v>2.4722274111117541E-2</v>
      </c>
      <c r="E1779">
        <v>-99</v>
      </c>
      <c r="F1779" t="s">
        <v>1279</v>
      </c>
      <c r="G1779" t="s">
        <v>1279</v>
      </c>
    </row>
    <row r="1780" spans="1:7" x14ac:dyDescent="0.25">
      <c r="A1780">
        <v>203112</v>
      </c>
      <c r="B1780">
        <v>196</v>
      </c>
      <c r="C1780">
        <v>95513</v>
      </c>
      <c r="D1780">
        <v>2.3670756585841515E-2</v>
      </c>
      <c r="E1780">
        <v>-99</v>
      </c>
      <c r="F1780" t="s">
        <v>1279</v>
      </c>
      <c r="G1780" t="s">
        <v>1279</v>
      </c>
    </row>
    <row r="1781" spans="1:7" x14ac:dyDescent="0.25">
      <c r="A1781">
        <v>203113</v>
      </c>
      <c r="B1781">
        <v>620</v>
      </c>
      <c r="C1781">
        <v>95513</v>
      </c>
      <c r="D1781">
        <v>8.6889399432682063E-2</v>
      </c>
      <c r="E1781">
        <v>-99</v>
      </c>
      <c r="F1781" t="s">
        <v>1279</v>
      </c>
      <c r="G1781" t="s">
        <v>1279</v>
      </c>
    </row>
    <row r="1782" spans="1:7" x14ac:dyDescent="0.25">
      <c r="A1782">
        <v>203114</v>
      </c>
      <c r="B1782">
        <v>30</v>
      </c>
      <c r="C1782">
        <v>95513</v>
      </c>
      <c r="D1782">
        <v>0.33054278337263743</v>
      </c>
      <c r="E1782">
        <v>-99</v>
      </c>
      <c r="F1782" t="s">
        <v>1279</v>
      </c>
      <c r="G1782" t="s">
        <v>1279</v>
      </c>
    </row>
    <row r="1783" spans="1:7" x14ac:dyDescent="0.25">
      <c r="A1783">
        <v>203115</v>
      </c>
      <c r="B1783">
        <v>514</v>
      </c>
      <c r="C1783">
        <v>95513</v>
      </c>
      <c r="D1783">
        <v>3.9151403951366522E-2</v>
      </c>
      <c r="E1783">
        <v>-99</v>
      </c>
      <c r="F1783" t="s">
        <v>1279</v>
      </c>
      <c r="G1783" t="s">
        <v>1279</v>
      </c>
    </row>
    <row r="1784" spans="1:7" x14ac:dyDescent="0.25">
      <c r="A1784">
        <v>203116</v>
      </c>
      <c r="B1784">
        <v>3226</v>
      </c>
      <c r="C1784">
        <v>95513</v>
      </c>
      <c r="D1784">
        <v>0.77539754825265528</v>
      </c>
      <c r="E1784">
        <v>-99</v>
      </c>
      <c r="F1784" t="s">
        <v>1279</v>
      </c>
      <c r="G1784" t="s">
        <v>1279</v>
      </c>
    </row>
    <row r="1785" spans="1:7" x14ac:dyDescent="0.25">
      <c r="A1785">
        <v>203117</v>
      </c>
      <c r="B1785">
        <v>3227</v>
      </c>
      <c r="C1785">
        <v>95513</v>
      </c>
      <c r="D1785">
        <v>3.6618879846545229</v>
      </c>
      <c r="E1785">
        <v>-99</v>
      </c>
      <c r="F1785" t="s">
        <v>1279</v>
      </c>
      <c r="G1785" t="s">
        <v>1279</v>
      </c>
    </row>
    <row r="1786" spans="1:7" x14ac:dyDescent="0.25">
      <c r="A1786">
        <v>203118</v>
      </c>
      <c r="B1786">
        <v>3228</v>
      </c>
      <c r="C1786">
        <v>95513</v>
      </c>
      <c r="D1786">
        <v>3.0880642037135506</v>
      </c>
      <c r="E1786">
        <v>-99</v>
      </c>
      <c r="F1786" t="s">
        <v>1279</v>
      </c>
      <c r="G1786" t="s">
        <v>1279</v>
      </c>
    </row>
    <row r="1787" spans="1:7" x14ac:dyDescent="0.25">
      <c r="A1787">
        <v>203119</v>
      </c>
      <c r="B1787">
        <v>3229</v>
      </c>
      <c r="C1787">
        <v>95513</v>
      </c>
      <c r="D1787">
        <v>0.5246222322735814</v>
      </c>
      <c r="E1787">
        <v>-99</v>
      </c>
      <c r="F1787" t="s">
        <v>1279</v>
      </c>
      <c r="G1787" t="s">
        <v>1279</v>
      </c>
    </row>
    <row r="1788" spans="1:7" x14ac:dyDescent="0.25">
      <c r="A1788">
        <v>203120</v>
      </c>
      <c r="B1788">
        <v>3230</v>
      </c>
      <c r="C1788">
        <v>95513</v>
      </c>
      <c r="D1788">
        <v>1.4047722650375482E-3</v>
      </c>
      <c r="E1788">
        <v>-99</v>
      </c>
      <c r="F1788" t="s">
        <v>1279</v>
      </c>
      <c r="G1788" t="s">
        <v>1279</v>
      </c>
    </row>
    <row r="1789" spans="1:7" x14ac:dyDescent="0.25">
      <c r="A1789">
        <v>203121</v>
      </c>
      <c r="B1789">
        <v>3231</v>
      </c>
      <c r="C1789">
        <v>95513</v>
      </c>
      <c r="D1789">
        <v>3.0575947692912308E-3</v>
      </c>
      <c r="E1789">
        <v>-99</v>
      </c>
      <c r="F1789" t="s">
        <v>1279</v>
      </c>
      <c r="G1789" t="s">
        <v>1279</v>
      </c>
    </row>
    <row r="1790" spans="1:7" x14ac:dyDescent="0.25">
      <c r="A1790">
        <v>203122</v>
      </c>
      <c r="B1790">
        <v>3232</v>
      </c>
      <c r="C1790">
        <v>95513</v>
      </c>
      <c r="D1790">
        <v>1.4871697026578022E-3</v>
      </c>
      <c r="E1790">
        <v>-99</v>
      </c>
      <c r="F1790" t="s">
        <v>1279</v>
      </c>
      <c r="G1790" t="s">
        <v>1279</v>
      </c>
    </row>
    <row r="1791" spans="1:7" x14ac:dyDescent="0.25">
      <c r="A1791">
        <v>203123</v>
      </c>
      <c r="B1791">
        <v>3233</v>
      </c>
      <c r="C1791">
        <v>95513</v>
      </c>
      <c r="D1791">
        <v>1.7253446619110304E-4</v>
      </c>
      <c r="E1791">
        <v>-99</v>
      </c>
      <c r="F1791" t="s">
        <v>1279</v>
      </c>
      <c r="G1791" t="s">
        <v>1279</v>
      </c>
    </row>
    <row r="1792" spans="1:7" x14ac:dyDescent="0.25">
      <c r="A1792">
        <v>203124</v>
      </c>
      <c r="B1792">
        <v>3234</v>
      </c>
      <c r="C1792">
        <v>95513</v>
      </c>
      <c r="D1792">
        <v>5.0322622109773729E-2</v>
      </c>
      <c r="E1792">
        <v>-99</v>
      </c>
      <c r="F1792" t="s">
        <v>1279</v>
      </c>
      <c r="G1792" t="s">
        <v>1279</v>
      </c>
    </row>
    <row r="1793" spans="1:7" x14ac:dyDescent="0.25">
      <c r="A1793">
        <v>203125</v>
      </c>
      <c r="B1793">
        <v>2006</v>
      </c>
      <c r="C1793">
        <v>95513</v>
      </c>
      <c r="D1793">
        <v>0.16174704354487074</v>
      </c>
      <c r="E1793">
        <v>-99</v>
      </c>
      <c r="F1793" t="s">
        <v>1279</v>
      </c>
      <c r="G1793" t="s">
        <v>1279</v>
      </c>
    </row>
    <row r="1794" spans="1:7" x14ac:dyDescent="0.25">
      <c r="A1794">
        <v>203126</v>
      </c>
      <c r="B1794">
        <v>325</v>
      </c>
      <c r="C1794">
        <v>95513</v>
      </c>
      <c r="D1794">
        <v>0.81223245244129028</v>
      </c>
      <c r="E1794">
        <v>-99</v>
      </c>
      <c r="F1794" t="s">
        <v>1279</v>
      </c>
      <c r="G1794" t="s">
        <v>1279</v>
      </c>
    </row>
    <row r="1795" spans="1:7" x14ac:dyDescent="0.25">
      <c r="A1795">
        <v>203127</v>
      </c>
      <c r="B1795">
        <v>2019</v>
      </c>
      <c r="C1795">
        <v>95513</v>
      </c>
      <c r="D1795">
        <v>0.62381079334201339</v>
      </c>
      <c r="E1795">
        <v>-99</v>
      </c>
      <c r="F1795" t="s">
        <v>1279</v>
      </c>
      <c r="G1795" t="s">
        <v>1279</v>
      </c>
    </row>
    <row r="1796" spans="1:7" x14ac:dyDescent="0.25">
      <c r="A1796">
        <v>203128</v>
      </c>
      <c r="B1796">
        <v>320</v>
      </c>
      <c r="C1796">
        <v>95513</v>
      </c>
      <c r="D1796">
        <v>1.7419477517225286E-2</v>
      </c>
      <c r="E1796">
        <v>-99</v>
      </c>
      <c r="F1796" t="s">
        <v>1279</v>
      </c>
      <c r="G1796" t="s">
        <v>1279</v>
      </c>
    </row>
    <row r="1797" spans="1:7" x14ac:dyDescent="0.25">
      <c r="A1797">
        <v>203129</v>
      </c>
      <c r="B1797">
        <v>318</v>
      </c>
      <c r="C1797">
        <v>95513</v>
      </c>
      <c r="D1797">
        <v>3.8453193647524427E-2</v>
      </c>
      <c r="E1797">
        <v>-99</v>
      </c>
      <c r="F1797" t="s">
        <v>1279</v>
      </c>
      <c r="G1797" t="s">
        <v>1279</v>
      </c>
    </row>
    <row r="1798" spans="1:7" x14ac:dyDescent="0.25">
      <c r="A1798">
        <v>203130</v>
      </c>
      <c r="B1798">
        <v>1994</v>
      </c>
      <c r="C1798">
        <v>95513</v>
      </c>
      <c r="D1798">
        <v>0.25163654470768831</v>
      </c>
      <c r="E1798">
        <v>-99</v>
      </c>
      <c r="F1798" t="s">
        <v>1279</v>
      </c>
      <c r="G1798" t="s">
        <v>1279</v>
      </c>
    </row>
    <row r="1799" spans="1:7" x14ac:dyDescent="0.25">
      <c r="A1799">
        <v>203131</v>
      </c>
      <c r="B1799">
        <v>1984</v>
      </c>
      <c r="C1799">
        <v>95513</v>
      </c>
      <c r="D1799">
        <v>0.21593809241782119</v>
      </c>
      <c r="E1799">
        <v>-99</v>
      </c>
      <c r="F1799" t="s">
        <v>1279</v>
      </c>
      <c r="G1799" t="s">
        <v>1279</v>
      </c>
    </row>
    <row r="1800" spans="1:7" x14ac:dyDescent="0.25">
      <c r="A1800">
        <v>203132</v>
      </c>
      <c r="B1800">
        <v>326</v>
      </c>
      <c r="C1800">
        <v>95513</v>
      </c>
      <c r="D1800">
        <v>1.6610737289863986E-5</v>
      </c>
      <c r="E1800">
        <v>-99</v>
      </c>
      <c r="F1800" t="s">
        <v>1279</v>
      </c>
      <c r="G1800" t="s">
        <v>1279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8"/>
  <sheetViews>
    <sheetView workbookViewId="0">
      <selection activeCell="N24" sqref="N24"/>
    </sheetView>
  </sheetViews>
  <sheetFormatPr defaultRowHeight="15" x14ac:dyDescent="0.25"/>
  <sheetData>
    <row r="1" spans="1:4" x14ac:dyDescent="0.3">
      <c r="A1" s="57" t="s">
        <v>1267</v>
      </c>
      <c r="B1" s="57" t="s">
        <v>1268</v>
      </c>
      <c r="C1" s="58" t="s">
        <v>1244</v>
      </c>
      <c r="D1" s="57" t="s">
        <v>1280</v>
      </c>
    </row>
    <row r="2" spans="1:4" x14ac:dyDescent="0.3">
      <c r="A2">
        <v>6301</v>
      </c>
      <c r="B2" t="s">
        <v>1273</v>
      </c>
      <c r="C2">
        <v>95507</v>
      </c>
      <c r="D2" t="s">
        <v>1288</v>
      </c>
    </row>
    <row r="3" spans="1:4" x14ac:dyDescent="0.3">
      <c r="A3">
        <v>6302</v>
      </c>
      <c r="B3" t="s">
        <v>1273</v>
      </c>
      <c r="C3">
        <v>95508</v>
      </c>
      <c r="D3" t="s">
        <v>1289</v>
      </c>
    </row>
    <row r="4" spans="1:4" x14ac:dyDescent="0.3">
      <c r="A4">
        <v>6303</v>
      </c>
      <c r="B4" t="s">
        <v>1273</v>
      </c>
      <c r="C4">
        <v>95509</v>
      </c>
      <c r="D4" t="s">
        <v>1290</v>
      </c>
    </row>
    <row r="5" spans="1:4" x14ac:dyDescent="0.3">
      <c r="A5">
        <v>6304</v>
      </c>
      <c r="B5" t="s">
        <v>1273</v>
      </c>
      <c r="C5">
        <v>95510</v>
      </c>
      <c r="D5" t="s">
        <v>1291</v>
      </c>
    </row>
    <row r="6" spans="1:4" x14ac:dyDescent="0.3">
      <c r="A6">
        <v>6305</v>
      </c>
      <c r="B6" t="s">
        <v>1273</v>
      </c>
      <c r="C6">
        <v>95511</v>
      </c>
      <c r="D6" t="s">
        <v>1292</v>
      </c>
    </row>
    <row r="7" spans="1:4" x14ac:dyDescent="0.3">
      <c r="A7">
        <v>6306</v>
      </c>
      <c r="B7" t="s">
        <v>1273</v>
      </c>
      <c r="C7">
        <v>95512</v>
      </c>
      <c r="D7" t="s">
        <v>1293</v>
      </c>
    </row>
    <row r="8" spans="1:4" x14ac:dyDescent="0.3">
      <c r="A8">
        <v>6307</v>
      </c>
      <c r="B8" t="s">
        <v>1273</v>
      </c>
      <c r="C8">
        <v>95513</v>
      </c>
      <c r="D8" t="s">
        <v>1294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51"/>
  <sheetViews>
    <sheetView topLeftCell="A123" zoomScale="80" zoomScaleNormal="80" workbookViewId="0">
      <selection activeCell="F147" sqref="F147"/>
    </sheetView>
  </sheetViews>
  <sheetFormatPr defaultRowHeight="15" customHeight="1" x14ac:dyDescent="0.25"/>
  <cols>
    <col min="2" max="2" width="12.85546875" customWidth="1"/>
    <col min="3" max="3" width="12.28515625" customWidth="1"/>
    <col min="4" max="4" width="32.5703125" customWidth="1"/>
    <col min="5" max="5" width="18.85546875" customWidth="1"/>
    <col min="6" max="6" width="3.42578125" customWidth="1"/>
    <col min="7" max="7" width="91.28515625" customWidth="1"/>
    <col min="10" max="10" width="42.140625" customWidth="1"/>
    <col min="11" max="11" width="2.28515625" customWidth="1"/>
    <col min="12" max="12" width="5.42578125" customWidth="1"/>
    <col min="13" max="13" width="4.140625" customWidth="1"/>
    <col min="14" max="14" width="4" customWidth="1"/>
    <col min="16" max="16" width="9.7109375" customWidth="1"/>
    <col min="17" max="17" width="12.5703125" customWidth="1"/>
  </cols>
  <sheetData>
    <row r="1" spans="1:19" ht="15" customHeight="1" x14ac:dyDescent="0.3">
      <c r="A1" s="30" t="s">
        <v>942</v>
      </c>
    </row>
    <row r="3" spans="1:19" ht="15" customHeight="1" x14ac:dyDescent="0.3">
      <c r="A3" s="2" t="s">
        <v>677</v>
      </c>
      <c r="G3" t="s">
        <v>943</v>
      </c>
    </row>
    <row r="4" spans="1:19" ht="99.6" customHeight="1" x14ac:dyDescent="0.3">
      <c r="A4" s="2" t="s">
        <v>678</v>
      </c>
      <c r="G4" s="29" t="s">
        <v>1304</v>
      </c>
    </row>
    <row r="5" spans="1:19" ht="30.6" customHeight="1" x14ac:dyDescent="0.3">
      <c r="A5" s="2" t="s">
        <v>934</v>
      </c>
      <c r="G5" s="29" t="s">
        <v>1305</v>
      </c>
    </row>
    <row r="6" spans="1:19" ht="58.15" customHeight="1" x14ac:dyDescent="0.3">
      <c r="A6" s="2" t="s">
        <v>935</v>
      </c>
      <c r="G6" s="29" t="s">
        <v>936</v>
      </c>
    </row>
    <row r="7" spans="1:19" ht="44.45" customHeight="1" x14ac:dyDescent="0.3">
      <c r="A7" s="2" t="s">
        <v>937</v>
      </c>
      <c r="G7" s="29" t="s">
        <v>1585</v>
      </c>
    </row>
    <row r="8" spans="1:19" ht="15" customHeight="1" x14ac:dyDescent="0.3">
      <c r="A8" s="31" t="s">
        <v>939</v>
      </c>
      <c r="G8" t="s">
        <v>940</v>
      </c>
    </row>
    <row r="9" spans="1:19" ht="72.599999999999994" customHeight="1" x14ac:dyDescent="0.3">
      <c r="A9" s="2" t="s">
        <v>941</v>
      </c>
    </row>
    <row r="10" spans="1:19" ht="15" customHeight="1" x14ac:dyDescent="0.3">
      <c r="A10" s="2"/>
    </row>
    <row r="11" spans="1:19" ht="15" customHeight="1" x14ac:dyDescent="0.3">
      <c r="A11" t="s">
        <v>1309</v>
      </c>
    </row>
    <row r="12" spans="1:19" ht="15" customHeight="1" x14ac:dyDescent="0.3">
      <c r="A12" s="2" t="s">
        <v>677</v>
      </c>
      <c r="G12" t="s">
        <v>943</v>
      </c>
    </row>
    <row r="14" spans="1:19" ht="15" customHeight="1" x14ac:dyDescent="0.3">
      <c r="A14" t="s">
        <v>1310</v>
      </c>
      <c r="B14" t="s">
        <v>1311</v>
      </c>
      <c r="C14" t="s">
        <v>1312</v>
      </c>
      <c r="D14" s="29" t="s">
        <v>1313</v>
      </c>
      <c r="E14" s="29" t="s">
        <v>1314</v>
      </c>
      <c r="F14" t="s">
        <v>1315</v>
      </c>
      <c r="G14" t="s">
        <v>1316</v>
      </c>
      <c r="H14" t="s">
        <v>1317</v>
      </c>
      <c r="I14" t="s">
        <v>1318</v>
      </c>
      <c r="J14" t="s">
        <v>1319</v>
      </c>
      <c r="K14" t="s">
        <v>1320</v>
      </c>
      <c r="L14" t="s">
        <v>1321</v>
      </c>
      <c r="M14" t="s">
        <v>1322</v>
      </c>
      <c r="N14" t="s">
        <v>1323</v>
      </c>
      <c r="O14" t="s">
        <v>1324</v>
      </c>
      <c r="P14" t="s">
        <v>1325</v>
      </c>
      <c r="Q14" t="s">
        <v>960</v>
      </c>
      <c r="R14" t="s">
        <v>961</v>
      </c>
      <c r="S14" t="s">
        <v>1326</v>
      </c>
    </row>
    <row r="15" spans="1:19" ht="15" customHeight="1" thickBot="1" x14ac:dyDescent="0.35">
      <c r="A15" s="68" t="s">
        <v>1327</v>
      </c>
      <c r="B15" s="69">
        <v>2460610000</v>
      </c>
      <c r="C15" s="70">
        <v>2460600000</v>
      </c>
      <c r="D15" s="29" t="s">
        <v>1328</v>
      </c>
      <c r="E15" s="29" t="s">
        <v>1328</v>
      </c>
      <c r="F15" t="s">
        <v>1329</v>
      </c>
      <c r="G15" t="s">
        <v>1330</v>
      </c>
      <c r="H15" t="s">
        <v>1331</v>
      </c>
      <c r="I15" t="s">
        <v>1332</v>
      </c>
      <c r="J15" s="5" t="s">
        <v>1333</v>
      </c>
      <c r="K15" t="s">
        <v>1334</v>
      </c>
      <c r="L15" t="s">
        <v>1264</v>
      </c>
      <c r="M15" t="s">
        <v>1335</v>
      </c>
      <c r="N15" t="s">
        <v>1336</v>
      </c>
      <c r="O15">
        <v>3.9824000000000002</v>
      </c>
      <c r="P15">
        <f>O15/$O$20</f>
        <v>0.57611573236889702</v>
      </c>
      <c r="Q15" s="5">
        <f>ROUND(P15,2)</f>
        <v>0.57999999999999996</v>
      </c>
      <c r="R15">
        <v>3003</v>
      </c>
      <c r="S15" t="s">
        <v>425</v>
      </c>
    </row>
    <row r="16" spans="1:19" ht="15" customHeight="1" thickBot="1" x14ac:dyDescent="0.35">
      <c r="A16" s="68" t="s">
        <v>1337</v>
      </c>
      <c r="B16" s="69">
        <v>2460610000</v>
      </c>
      <c r="C16" s="70">
        <v>2460600000</v>
      </c>
      <c r="D16" s="29" t="s">
        <v>1328</v>
      </c>
      <c r="E16" s="29" t="s">
        <v>1328</v>
      </c>
      <c r="F16" t="s">
        <v>1329</v>
      </c>
      <c r="G16" t="s">
        <v>1330</v>
      </c>
      <c r="H16" t="s">
        <v>1331</v>
      </c>
      <c r="I16" t="s">
        <v>1332</v>
      </c>
      <c r="J16" s="5" t="s">
        <v>1338</v>
      </c>
      <c r="K16" t="s">
        <v>1334</v>
      </c>
      <c r="L16" t="s">
        <v>1264</v>
      </c>
      <c r="M16" t="s">
        <v>1335</v>
      </c>
      <c r="N16" t="s">
        <v>1336</v>
      </c>
      <c r="O16">
        <v>1.1194</v>
      </c>
      <c r="P16">
        <f>O16/$O$20</f>
        <v>0.16193851717902352</v>
      </c>
      <c r="Q16" s="5">
        <f>ROUND(P16,2)</f>
        <v>0.16</v>
      </c>
      <c r="R16">
        <v>3105</v>
      </c>
      <c r="S16" t="s">
        <v>532</v>
      </c>
    </row>
    <row r="17" spans="1:19" ht="15" customHeight="1" thickBot="1" x14ac:dyDescent="0.35">
      <c r="A17" s="68" t="s">
        <v>1339</v>
      </c>
      <c r="B17" s="69">
        <v>2460610000</v>
      </c>
      <c r="C17" s="70">
        <v>2460600000</v>
      </c>
      <c r="D17" s="29" t="s">
        <v>1328</v>
      </c>
      <c r="E17" s="29" t="s">
        <v>1328</v>
      </c>
      <c r="F17" t="s">
        <v>1329</v>
      </c>
      <c r="G17" t="s">
        <v>1330</v>
      </c>
      <c r="H17" t="s">
        <v>1331</v>
      </c>
      <c r="I17" t="s">
        <v>1332</v>
      </c>
      <c r="J17" s="5" t="s">
        <v>1340</v>
      </c>
      <c r="K17" t="s">
        <v>1334</v>
      </c>
      <c r="L17" t="s">
        <v>1264</v>
      </c>
      <c r="M17" t="s">
        <v>1335</v>
      </c>
      <c r="N17" t="s">
        <v>1336</v>
      </c>
      <c r="O17">
        <v>1.0728</v>
      </c>
      <c r="P17">
        <f>O17/$O$20</f>
        <v>0.15519710669077758</v>
      </c>
      <c r="Q17" s="5">
        <f>ROUND(P17,2)</f>
        <v>0.16</v>
      </c>
      <c r="R17">
        <v>3001</v>
      </c>
      <c r="S17" t="s">
        <v>423</v>
      </c>
    </row>
    <row r="18" spans="1:19" ht="15" customHeight="1" thickBot="1" x14ac:dyDescent="0.35">
      <c r="A18" s="68" t="s">
        <v>1341</v>
      </c>
      <c r="B18" s="69">
        <v>2460610000</v>
      </c>
      <c r="C18" t="s">
        <v>1342</v>
      </c>
      <c r="D18" s="29" t="s">
        <v>1328</v>
      </c>
      <c r="E18" s="29" t="s">
        <v>1328</v>
      </c>
      <c r="F18" t="s">
        <v>1329</v>
      </c>
      <c r="G18" t="s">
        <v>1330</v>
      </c>
      <c r="H18" t="s">
        <v>1331</v>
      </c>
      <c r="I18" t="s">
        <v>1332</v>
      </c>
      <c r="J18" s="5" t="s">
        <v>1343</v>
      </c>
      <c r="K18" t="s">
        <v>1334</v>
      </c>
      <c r="L18" t="s">
        <v>1264</v>
      </c>
      <c r="M18" t="s">
        <v>1335</v>
      </c>
      <c r="N18" t="s">
        <v>1336</v>
      </c>
      <c r="O18">
        <v>0.50800000000000001</v>
      </c>
      <c r="P18">
        <f>O18/$O$20</f>
        <v>7.3490054249547923E-2</v>
      </c>
      <c r="Q18" s="5">
        <f>ROUND(P18,2)</f>
        <v>7.0000000000000007E-2</v>
      </c>
      <c r="R18">
        <v>3096</v>
      </c>
      <c r="S18" t="s">
        <v>509</v>
      </c>
    </row>
    <row r="19" spans="1:19" ht="15" customHeight="1" thickBot="1" x14ac:dyDescent="0.35">
      <c r="A19" s="68" t="s">
        <v>1344</v>
      </c>
      <c r="B19" s="69">
        <v>2460610000</v>
      </c>
      <c r="D19" s="29" t="s">
        <v>1328</v>
      </c>
      <c r="E19" s="29" t="s">
        <v>1328</v>
      </c>
      <c r="F19" t="s">
        <v>1329</v>
      </c>
      <c r="G19" t="s">
        <v>1330</v>
      </c>
      <c r="H19" t="s">
        <v>1331</v>
      </c>
      <c r="I19" t="s">
        <v>1332</v>
      </c>
      <c r="J19" s="5" t="s">
        <v>1345</v>
      </c>
      <c r="K19" t="s">
        <v>1334</v>
      </c>
      <c r="L19" t="s">
        <v>1264</v>
      </c>
      <c r="M19" t="s">
        <v>1335</v>
      </c>
      <c r="N19" t="s">
        <v>1336</v>
      </c>
      <c r="O19">
        <v>0.22989999999999999</v>
      </c>
      <c r="P19">
        <f>O19/$O$20</f>
        <v>3.3258589511754068E-2</v>
      </c>
      <c r="Q19" s="5">
        <f>ROUND(P19,2)</f>
        <v>0.03</v>
      </c>
      <c r="R19">
        <v>3002</v>
      </c>
      <c r="S19" t="s">
        <v>424</v>
      </c>
    </row>
    <row r="20" spans="1:19" ht="15" customHeight="1" x14ac:dyDescent="0.3">
      <c r="G20" t="s">
        <v>1346</v>
      </c>
      <c r="O20">
        <f>SUM(O15:O19)</f>
        <v>6.9124999999999996</v>
      </c>
    </row>
    <row r="21" spans="1:19" ht="15" customHeight="1" x14ac:dyDescent="0.3">
      <c r="A21" s="2" t="s">
        <v>1347</v>
      </c>
      <c r="G21" t="s">
        <v>1348</v>
      </c>
    </row>
    <row r="22" spans="1:19" ht="15" customHeight="1" x14ac:dyDescent="0.3">
      <c r="A22" t="s">
        <v>1310</v>
      </c>
      <c r="B22" t="s">
        <v>1311</v>
      </c>
      <c r="C22" t="s">
        <v>1312</v>
      </c>
      <c r="D22" s="29" t="s">
        <v>1313</v>
      </c>
      <c r="E22" s="29" t="s">
        <v>1314</v>
      </c>
      <c r="F22" t="s">
        <v>1315</v>
      </c>
      <c r="G22" t="s">
        <v>1316</v>
      </c>
      <c r="H22" t="s">
        <v>1317</v>
      </c>
      <c r="I22" t="s">
        <v>1318</v>
      </c>
      <c r="J22" t="s">
        <v>1319</v>
      </c>
      <c r="K22" t="s">
        <v>1320</v>
      </c>
      <c r="L22" t="s">
        <v>1321</v>
      </c>
      <c r="M22" t="s">
        <v>1322</v>
      </c>
      <c r="N22" t="s">
        <v>1323</v>
      </c>
      <c r="O22" t="s">
        <v>1324</v>
      </c>
      <c r="P22" t="s">
        <v>1325</v>
      </c>
      <c r="Q22" s="5" t="s">
        <v>960</v>
      </c>
      <c r="R22" t="s">
        <v>961</v>
      </c>
      <c r="S22" t="s">
        <v>1326</v>
      </c>
    </row>
    <row r="23" spans="1:19" ht="15" customHeight="1" x14ac:dyDescent="0.3">
      <c r="A23" s="71" t="s">
        <v>1349</v>
      </c>
      <c r="B23">
        <v>2460000000</v>
      </c>
      <c r="C23" t="s">
        <v>1350</v>
      </c>
      <c r="D23" s="72" t="s">
        <v>1351</v>
      </c>
      <c r="E23" s="72" t="s">
        <v>1352</v>
      </c>
      <c r="F23" t="s">
        <v>1329</v>
      </c>
      <c r="G23" t="s">
        <v>1330</v>
      </c>
      <c r="H23" t="s">
        <v>1331</v>
      </c>
      <c r="I23" t="s">
        <v>1332</v>
      </c>
      <c r="J23" s="5" t="s">
        <v>1353</v>
      </c>
      <c r="K23" t="s">
        <v>1334</v>
      </c>
      <c r="L23" t="s">
        <v>1264</v>
      </c>
      <c r="M23" t="s">
        <v>1335</v>
      </c>
      <c r="N23" t="s">
        <v>1336</v>
      </c>
      <c r="O23">
        <v>9.8774999999999995</v>
      </c>
      <c r="P23" s="73">
        <f>O23/$O$77</f>
        <v>0.13250687855246546</v>
      </c>
      <c r="Q23" s="74">
        <f>ROUND(P23,3)</f>
        <v>0.13300000000000001</v>
      </c>
      <c r="R23">
        <v>3040</v>
      </c>
      <c r="S23" t="s">
        <v>519</v>
      </c>
    </row>
    <row r="24" spans="1:19" ht="15" customHeight="1" x14ac:dyDescent="0.3">
      <c r="A24" s="68" t="s">
        <v>1354</v>
      </c>
      <c r="B24">
        <v>2460000000</v>
      </c>
      <c r="C24" t="s">
        <v>1350</v>
      </c>
      <c r="D24" s="72" t="s">
        <v>1351</v>
      </c>
      <c r="E24" s="72" t="s">
        <v>1352</v>
      </c>
      <c r="F24" t="s">
        <v>1329</v>
      </c>
      <c r="G24" t="s">
        <v>1330</v>
      </c>
      <c r="H24" t="s">
        <v>1331</v>
      </c>
      <c r="I24" t="s">
        <v>1332</v>
      </c>
      <c r="J24" s="5" t="s">
        <v>1355</v>
      </c>
      <c r="K24" t="s">
        <v>1334</v>
      </c>
      <c r="L24" t="s">
        <v>1264</v>
      </c>
      <c r="M24" t="s">
        <v>1335</v>
      </c>
      <c r="N24" t="s">
        <v>1336</v>
      </c>
      <c r="O24">
        <v>8.8231999999999999</v>
      </c>
      <c r="P24" s="73">
        <f t="shared" ref="P24:P76" si="0">O24/$O$77</f>
        <v>0.11836342099155792</v>
      </c>
      <c r="Q24" s="74">
        <f t="shared" ref="Q24:Q76" si="1">ROUND(P24,3)</f>
        <v>0.11799999999999999</v>
      </c>
      <c r="R24">
        <v>3063</v>
      </c>
      <c r="S24" t="s">
        <v>477</v>
      </c>
    </row>
    <row r="25" spans="1:19" ht="15" customHeight="1" thickBot="1" x14ac:dyDescent="0.35">
      <c r="A25" s="68" t="s">
        <v>1356</v>
      </c>
      <c r="B25" s="69">
        <v>2460000000</v>
      </c>
      <c r="C25" t="s">
        <v>1350</v>
      </c>
      <c r="D25" s="72" t="s">
        <v>1351</v>
      </c>
      <c r="E25" s="72" t="s">
        <v>1352</v>
      </c>
      <c r="F25" t="s">
        <v>1329</v>
      </c>
      <c r="G25" t="s">
        <v>1330</v>
      </c>
      <c r="H25" t="s">
        <v>1331</v>
      </c>
      <c r="I25" t="s">
        <v>1332</v>
      </c>
      <c r="J25" s="5" t="s">
        <v>1357</v>
      </c>
      <c r="K25" t="s">
        <v>1334</v>
      </c>
      <c r="L25" t="s">
        <v>1264</v>
      </c>
      <c r="M25" t="s">
        <v>1335</v>
      </c>
      <c r="N25" t="s">
        <v>1336</v>
      </c>
      <c r="O25">
        <v>6.6863999999999999</v>
      </c>
      <c r="P25" s="73">
        <f t="shared" si="0"/>
        <v>8.9698202252918774E-2</v>
      </c>
      <c r="Q25" s="74">
        <f t="shared" si="1"/>
        <v>0.09</v>
      </c>
      <c r="R25">
        <v>3018</v>
      </c>
      <c r="S25" t="s">
        <v>460</v>
      </c>
    </row>
    <row r="26" spans="1:19" ht="15" customHeight="1" x14ac:dyDescent="0.3">
      <c r="A26" s="68" t="s">
        <v>1358</v>
      </c>
      <c r="B26">
        <v>2460200000</v>
      </c>
      <c r="D26" s="29" t="s">
        <v>1359</v>
      </c>
      <c r="E26" s="72" t="s">
        <v>1352</v>
      </c>
      <c r="F26" t="s">
        <v>1360</v>
      </c>
      <c r="G26" t="s">
        <v>1330</v>
      </c>
      <c r="H26" t="s">
        <v>1331</v>
      </c>
      <c r="I26" t="s">
        <v>1332</v>
      </c>
      <c r="J26" s="5" t="s">
        <v>1361</v>
      </c>
      <c r="K26" t="s">
        <v>1334</v>
      </c>
      <c r="L26" t="s">
        <v>1264</v>
      </c>
      <c r="M26" t="s">
        <v>1335</v>
      </c>
      <c r="N26" t="s">
        <v>1336</v>
      </c>
      <c r="O26">
        <v>3.7725</v>
      </c>
      <c r="P26" s="73">
        <f t="shared" si="0"/>
        <v>5.0608170016621212E-2</v>
      </c>
      <c r="Q26" s="74">
        <f t="shared" si="1"/>
        <v>5.0999999999999997E-2</v>
      </c>
      <c r="R26">
        <v>3066</v>
      </c>
      <c r="S26" t="s">
        <v>494</v>
      </c>
    </row>
    <row r="27" spans="1:19" ht="15" customHeight="1" x14ac:dyDescent="0.3">
      <c r="A27" s="68" t="s">
        <v>1362</v>
      </c>
      <c r="B27">
        <v>2460200000</v>
      </c>
      <c r="D27" s="29" t="s">
        <v>1359</v>
      </c>
      <c r="E27" s="72" t="s">
        <v>1352</v>
      </c>
      <c r="F27" t="s">
        <v>1360</v>
      </c>
      <c r="G27" t="s">
        <v>1330</v>
      </c>
      <c r="H27" t="s">
        <v>1331</v>
      </c>
      <c r="I27" t="s">
        <v>1332</v>
      </c>
      <c r="J27" s="5" t="s">
        <v>1363</v>
      </c>
      <c r="K27" t="s">
        <v>1334</v>
      </c>
      <c r="L27" t="s">
        <v>1264</v>
      </c>
      <c r="M27" t="s">
        <v>1335</v>
      </c>
      <c r="N27" t="s">
        <v>1336</v>
      </c>
      <c r="O27">
        <v>3.6055999999999999</v>
      </c>
      <c r="P27" s="73">
        <f t="shared" si="0"/>
        <v>4.836920286598527E-2</v>
      </c>
      <c r="Q27" s="74">
        <f t="shared" si="1"/>
        <v>4.8000000000000001E-2</v>
      </c>
      <c r="R27">
        <v>3044</v>
      </c>
      <c r="S27" t="s">
        <v>417</v>
      </c>
    </row>
    <row r="28" spans="1:19" ht="15" customHeight="1" x14ac:dyDescent="0.3">
      <c r="A28" s="68" t="s">
        <v>1364</v>
      </c>
      <c r="B28">
        <v>2460200000</v>
      </c>
      <c r="D28" s="29" t="s">
        <v>1359</v>
      </c>
      <c r="E28" s="72" t="s">
        <v>1352</v>
      </c>
      <c r="F28" t="s">
        <v>1360</v>
      </c>
      <c r="G28" t="s">
        <v>1330</v>
      </c>
      <c r="H28" t="s">
        <v>1331</v>
      </c>
      <c r="I28" t="s">
        <v>1332</v>
      </c>
      <c r="J28" s="5" t="s">
        <v>1365</v>
      </c>
      <c r="K28" t="s">
        <v>1334</v>
      </c>
      <c r="L28" t="s">
        <v>1264</v>
      </c>
      <c r="M28" t="s">
        <v>1335</v>
      </c>
      <c r="N28" t="s">
        <v>1336</v>
      </c>
      <c r="O28">
        <v>3.1415999999999999</v>
      </c>
      <c r="P28" s="73">
        <f t="shared" si="0"/>
        <v>4.2144632716823643E-2</v>
      </c>
      <c r="Q28" s="74">
        <f t="shared" si="1"/>
        <v>4.2000000000000003E-2</v>
      </c>
      <c r="R28">
        <v>3085</v>
      </c>
      <c r="S28" t="s">
        <v>485</v>
      </c>
    </row>
    <row r="29" spans="1:19" ht="15" customHeight="1" x14ac:dyDescent="0.3">
      <c r="A29" s="68" t="s">
        <v>1366</v>
      </c>
      <c r="B29">
        <v>2460000000</v>
      </c>
      <c r="C29" t="s">
        <v>1350</v>
      </c>
      <c r="D29" s="72" t="s">
        <v>1351</v>
      </c>
      <c r="E29" s="72" t="s">
        <v>1352</v>
      </c>
      <c r="F29" t="s">
        <v>1329</v>
      </c>
      <c r="G29" t="s">
        <v>1330</v>
      </c>
      <c r="H29" t="s">
        <v>1331</v>
      </c>
      <c r="I29" t="s">
        <v>1332</v>
      </c>
      <c r="J29" s="5" t="s">
        <v>1367</v>
      </c>
      <c r="K29" t="s">
        <v>1334</v>
      </c>
      <c r="L29" t="s">
        <v>1264</v>
      </c>
      <c r="M29" t="s">
        <v>1335</v>
      </c>
      <c r="N29" t="s">
        <v>1336</v>
      </c>
      <c r="O29">
        <v>3.036</v>
      </c>
      <c r="P29" s="73">
        <f t="shared" si="0"/>
        <v>4.0728006407014447E-2</v>
      </c>
      <c r="Q29" s="74">
        <f t="shared" si="1"/>
        <v>4.1000000000000002E-2</v>
      </c>
      <c r="R29">
        <v>3058</v>
      </c>
      <c r="S29" t="s">
        <v>445</v>
      </c>
    </row>
    <row r="30" spans="1:19" ht="15" customHeight="1" x14ac:dyDescent="0.3">
      <c r="A30" s="68" t="s">
        <v>1368</v>
      </c>
      <c r="B30">
        <v>2460000000</v>
      </c>
      <c r="C30" t="s">
        <v>1350</v>
      </c>
      <c r="D30" s="72" t="s">
        <v>1351</v>
      </c>
      <c r="E30" s="72" t="s">
        <v>1352</v>
      </c>
      <c r="F30" t="s">
        <v>1329</v>
      </c>
      <c r="G30" t="s">
        <v>1330</v>
      </c>
      <c r="H30" t="s">
        <v>1331</v>
      </c>
      <c r="I30" t="s">
        <v>1332</v>
      </c>
      <c r="J30" s="5" t="s">
        <v>1369</v>
      </c>
      <c r="K30" t="s">
        <v>1334</v>
      </c>
      <c r="L30" t="s">
        <v>1264</v>
      </c>
      <c r="M30" t="s">
        <v>1335</v>
      </c>
      <c r="N30" t="s">
        <v>1336</v>
      </c>
      <c r="O30">
        <v>2.9417</v>
      </c>
      <c r="P30" s="73">
        <f t="shared" si="0"/>
        <v>3.946296984437233E-2</v>
      </c>
      <c r="Q30" s="74">
        <f t="shared" si="1"/>
        <v>3.9E-2</v>
      </c>
      <c r="R30">
        <v>3065</v>
      </c>
      <c r="S30" t="s">
        <v>478</v>
      </c>
    </row>
    <row r="31" spans="1:19" ht="15" customHeight="1" x14ac:dyDescent="0.3">
      <c r="A31" s="68" t="s">
        <v>1370</v>
      </c>
      <c r="B31">
        <v>2460200000</v>
      </c>
      <c r="D31" s="29" t="s">
        <v>1359</v>
      </c>
      <c r="E31" s="72" t="s">
        <v>1352</v>
      </c>
      <c r="F31" t="s">
        <v>1360</v>
      </c>
      <c r="G31" t="s">
        <v>1330</v>
      </c>
      <c r="H31" t="s">
        <v>1331</v>
      </c>
      <c r="I31" t="s">
        <v>1332</v>
      </c>
      <c r="J31" s="5" t="s">
        <v>1371</v>
      </c>
      <c r="K31" t="s">
        <v>1334</v>
      </c>
      <c r="L31" t="s">
        <v>1264</v>
      </c>
      <c r="M31" t="s">
        <v>1335</v>
      </c>
      <c r="N31" t="s">
        <v>1336</v>
      </c>
      <c r="O31">
        <v>2.2542</v>
      </c>
      <c r="P31" s="73">
        <f t="shared" si="0"/>
        <v>3.0240142306552031E-2</v>
      </c>
      <c r="Q31" s="74">
        <f t="shared" si="1"/>
        <v>0.03</v>
      </c>
      <c r="R31">
        <v>3086</v>
      </c>
      <c r="S31" t="s">
        <v>486</v>
      </c>
    </row>
    <row r="32" spans="1:19" ht="15" customHeight="1" thickBot="1" x14ac:dyDescent="0.35">
      <c r="A32" s="68" t="s">
        <v>1372</v>
      </c>
      <c r="B32" s="69">
        <v>2460230000</v>
      </c>
      <c r="C32" t="s">
        <v>1342</v>
      </c>
      <c r="D32" s="72" t="s">
        <v>1351</v>
      </c>
      <c r="E32" s="72" t="s">
        <v>1352</v>
      </c>
      <c r="F32" t="s">
        <v>1329</v>
      </c>
      <c r="G32" t="s">
        <v>1330</v>
      </c>
      <c r="H32" t="s">
        <v>1331</v>
      </c>
      <c r="I32" t="s">
        <v>1332</v>
      </c>
      <c r="J32" s="5" t="s">
        <v>1373</v>
      </c>
      <c r="K32" t="s">
        <v>1334</v>
      </c>
      <c r="L32" t="s">
        <v>1264</v>
      </c>
      <c r="M32" t="s">
        <v>1335</v>
      </c>
      <c r="N32" t="s">
        <v>1336</v>
      </c>
      <c r="O32">
        <v>2.0468000000000002</v>
      </c>
      <c r="P32" s="73">
        <f t="shared" si="0"/>
        <v>2.745786677005177E-2</v>
      </c>
      <c r="Q32" s="74">
        <f t="shared" si="1"/>
        <v>2.7E-2</v>
      </c>
      <c r="R32">
        <v>3089</v>
      </c>
      <c r="S32" t="s">
        <v>503</v>
      </c>
    </row>
    <row r="33" spans="1:19" ht="15" customHeight="1" x14ac:dyDescent="0.3">
      <c r="A33" s="68" t="s">
        <v>1374</v>
      </c>
      <c r="B33">
        <v>2460200000</v>
      </c>
      <c r="D33" s="29" t="s">
        <v>1359</v>
      </c>
      <c r="E33" s="72" t="s">
        <v>1352</v>
      </c>
      <c r="F33" t="s">
        <v>1360</v>
      </c>
      <c r="G33" t="s">
        <v>1330</v>
      </c>
      <c r="H33" t="s">
        <v>1331</v>
      </c>
      <c r="I33" t="s">
        <v>1332</v>
      </c>
      <c r="J33" s="5" t="s">
        <v>1375</v>
      </c>
      <c r="K33" t="s">
        <v>1334</v>
      </c>
      <c r="L33" t="s">
        <v>1264</v>
      </c>
      <c r="M33" t="s">
        <v>1335</v>
      </c>
      <c r="N33" t="s">
        <v>1336</v>
      </c>
      <c r="O33">
        <v>1.9013</v>
      </c>
      <c r="P33" s="73">
        <f t="shared" si="0"/>
        <v>2.5505981087502162E-2</v>
      </c>
      <c r="Q33" s="74">
        <f t="shared" si="1"/>
        <v>2.5999999999999999E-2</v>
      </c>
      <c r="R33">
        <v>3093</v>
      </c>
      <c r="S33" t="s">
        <v>506</v>
      </c>
    </row>
    <row r="34" spans="1:19" ht="15" customHeight="1" x14ac:dyDescent="0.3">
      <c r="A34" s="68" t="s">
        <v>1376</v>
      </c>
      <c r="B34">
        <v>2460000000</v>
      </c>
      <c r="C34" t="s">
        <v>1350</v>
      </c>
      <c r="D34" s="72" t="s">
        <v>1351</v>
      </c>
      <c r="E34" s="72" t="s">
        <v>1352</v>
      </c>
      <c r="F34" t="s">
        <v>1329</v>
      </c>
      <c r="G34" t="s">
        <v>1330</v>
      </c>
      <c r="H34" t="s">
        <v>1331</v>
      </c>
      <c r="I34" t="s">
        <v>1332</v>
      </c>
      <c r="J34" s="5" t="s">
        <v>1377</v>
      </c>
      <c r="K34" t="s">
        <v>1334</v>
      </c>
      <c r="L34" t="s">
        <v>1264</v>
      </c>
      <c r="M34" t="s">
        <v>1335</v>
      </c>
      <c r="N34" t="s">
        <v>1336</v>
      </c>
      <c r="O34">
        <v>1.5885</v>
      </c>
      <c r="P34" s="73">
        <f t="shared" si="0"/>
        <v>2.130976224556734E-2</v>
      </c>
      <c r="Q34" s="74">
        <f t="shared" si="1"/>
        <v>2.1000000000000001E-2</v>
      </c>
      <c r="R34">
        <v>3056</v>
      </c>
      <c r="S34" t="s">
        <v>443</v>
      </c>
    </row>
    <row r="35" spans="1:19" ht="15" customHeight="1" x14ac:dyDescent="0.3">
      <c r="A35" s="68" t="s">
        <v>1378</v>
      </c>
      <c r="B35">
        <v>2460200000</v>
      </c>
      <c r="D35" s="29" t="s">
        <v>1359</v>
      </c>
      <c r="E35" s="72" t="s">
        <v>1352</v>
      </c>
      <c r="F35" t="s">
        <v>1360</v>
      </c>
      <c r="G35" t="s">
        <v>1330</v>
      </c>
      <c r="H35" t="s">
        <v>1331</v>
      </c>
      <c r="I35" t="s">
        <v>1332</v>
      </c>
      <c r="J35" s="5" t="s">
        <v>1379</v>
      </c>
      <c r="K35" t="s">
        <v>1334</v>
      </c>
      <c r="L35" t="s">
        <v>1264</v>
      </c>
      <c r="M35" t="s">
        <v>1335</v>
      </c>
      <c r="N35" t="s">
        <v>1336</v>
      </c>
      <c r="O35">
        <v>1.5152000000000001</v>
      </c>
      <c r="P35" s="73">
        <f t="shared" si="0"/>
        <v>2.0326441142262282E-2</v>
      </c>
      <c r="Q35" s="74">
        <f t="shared" si="1"/>
        <v>0.02</v>
      </c>
      <c r="R35">
        <v>3067</v>
      </c>
      <c r="S35" t="s">
        <v>495</v>
      </c>
    </row>
    <row r="36" spans="1:19" ht="15" customHeight="1" x14ac:dyDescent="0.3">
      <c r="A36" s="68" t="s">
        <v>1380</v>
      </c>
      <c r="B36">
        <v>2460000000</v>
      </c>
      <c r="C36" t="s">
        <v>1350</v>
      </c>
      <c r="D36" s="72" t="s">
        <v>1351</v>
      </c>
      <c r="E36" s="72" t="s">
        <v>1352</v>
      </c>
      <c r="F36" t="s">
        <v>1329</v>
      </c>
      <c r="G36" t="s">
        <v>1330</v>
      </c>
      <c r="H36" t="s">
        <v>1331</v>
      </c>
      <c r="I36" t="s">
        <v>1332</v>
      </c>
      <c r="J36" s="5" t="s">
        <v>1381</v>
      </c>
      <c r="K36" t="s">
        <v>1334</v>
      </c>
      <c r="L36" t="s">
        <v>1264</v>
      </c>
      <c r="M36" t="s">
        <v>1335</v>
      </c>
      <c r="N36" t="s">
        <v>1336</v>
      </c>
      <c r="O36">
        <v>1.4480999999999999</v>
      </c>
      <c r="P36" s="73">
        <f t="shared" si="0"/>
        <v>1.9426293174571018E-2</v>
      </c>
      <c r="Q36" s="74">
        <f t="shared" si="1"/>
        <v>1.9E-2</v>
      </c>
      <c r="R36">
        <v>3042</v>
      </c>
      <c r="S36" t="s">
        <v>523</v>
      </c>
    </row>
    <row r="37" spans="1:19" ht="15" customHeight="1" x14ac:dyDescent="0.25">
      <c r="A37" s="68" t="s">
        <v>1382</v>
      </c>
      <c r="B37">
        <v>2460200000</v>
      </c>
      <c r="D37" s="29" t="s">
        <v>1359</v>
      </c>
      <c r="E37" s="72" t="s">
        <v>1352</v>
      </c>
      <c r="F37" t="s">
        <v>1360</v>
      </c>
      <c r="G37" t="s">
        <v>1330</v>
      </c>
      <c r="H37" t="s">
        <v>1331</v>
      </c>
      <c r="I37" t="s">
        <v>1332</v>
      </c>
      <c r="J37" s="5" t="s">
        <v>1383</v>
      </c>
      <c r="K37" t="s">
        <v>1334</v>
      </c>
      <c r="L37" t="s">
        <v>1264</v>
      </c>
      <c r="M37" t="s">
        <v>1335</v>
      </c>
      <c r="N37" t="s">
        <v>1336</v>
      </c>
      <c r="O37">
        <v>1.4323999999999999</v>
      </c>
      <c r="P37" s="73">
        <f t="shared" si="0"/>
        <v>1.9215677331161887E-2</v>
      </c>
      <c r="Q37" s="74">
        <f t="shared" si="1"/>
        <v>1.9E-2</v>
      </c>
      <c r="R37">
        <v>3090</v>
      </c>
      <c r="S37" t="s">
        <v>504</v>
      </c>
    </row>
    <row r="38" spans="1:19" ht="15" customHeight="1" x14ac:dyDescent="0.25">
      <c r="A38" s="68" t="s">
        <v>1384</v>
      </c>
      <c r="B38">
        <v>2460000000</v>
      </c>
      <c r="C38" t="s">
        <v>1350</v>
      </c>
      <c r="D38" s="72" t="s">
        <v>1351</v>
      </c>
      <c r="E38" s="72" t="s">
        <v>1352</v>
      </c>
      <c r="F38" t="s">
        <v>1329</v>
      </c>
      <c r="G38" t="s">
        <v>1330</v>
      </c>
      <c r="H38" t="s">
        <v>1331</v>
      </c>
      <c r="I38" t="s">
        <v>1332</v>
      </c>
      <c r="J38" s="5" t="s">
        <v>1385</v>
      </c>
      <c r="K38" t="s">
        <v>1334</v>
      </c>
      <c r="L38" t="s">
        <v>1264</v>
      </c>
      <c r="M38" t="s">
        <v>1335</v>
      </c>
      <c r="N38" t="s">
        <v>1336</v>
      </c>
      <c r="O38">
        <v>1.3241000000000001</v>
      </c>
      <c r="P38" s="73">
        <f t="shared" si="0"/>
        <v>1.7762830462295071E-2</v>
      </c>
      <c r="Q38" s="74">
        <f t="shared" si="1"/>
        <v>1.7999999999999999E-2</v>
      </c>
      <c r="R38">
        <v>3019</v>
      </c>
      <c r="S38" t="s">
        <v>461</v>
      </c>
    </row>
    <row r="39" spans="1:19" ht="15" customHeight="1" x14ac:dyDescent="0.25">
      <c r="A39" s="68" t="s">
        <v>1386</v>
      </c>
      <c r="B39">
        <v>2460200000</v>
      </c>
      <c r="D39" s="29" t="s">
        <v>1359</v>
      </c>
      <c r="E39" s="72" t="s">
        <v>1352</v>
      </c>
      <c r="F39" t="s">
        <v>1360</v>
      </c>
      <c r="G39" t="s">
        <v>1330</v>
      </c>
      <c r="H39" t="s">
        <v>1331</v>
      </c>
      <c r="I39" t="s">
        <v>1332</v>
      </c>
      <c r="J39" s="5" t="s">
        <v>1387</v>
      </c>
      <c r="K39" t="s">
        <v>1334</v>
      </c>
      <c r="L39" t="s">
        <v>1264</v>
      </c>
      <c r="M39" t="s">
        <v>1335</v>
      </c>
      <c r="N39" t="s">
        <v>1336</v>
      </c>
      <c r="O39">
        <v>1.3232999999999999</v>
      </c>
      <c r="P39" s="73">
        <f t="shared" si="0"/>
        <v>1.7752098444796513E-2</v>
      </c>
      <c r="Q39" s="74">
        <f t="shared" si="1"/>
        <v>1.7999999999999999E-2</v>
      </c>
      <c r="R39">
        <v>3021</v>
      </c>
      <c r="S39" t="s">
        <v>472</v>
      </c>
    </row>
    <row r="40" spans="1:19" ht="15" customHeight="1" thickBot="1" x14ac:dyDescent="0.3">
      <c r="A40" s="68" t="s">
        <v>1388</v>
      </c>
      <c r="B40" s="69">
        <v>2460220000</v>
      </c>
      <c r="C40" t="s">
        <v>1342</v>
      </c>
      <c r="D40" s="72" t="s">
        <v>1351</v>
      </c>
      <c r="E40" s="72" t="s">
        <v>1352</v>
      </c>
      <c r="F40" t="s">
        <v>1329</v>
      </c>
      <c r="G40" t="s">
        <v>1330</v>
      </c>
      <c r="H40" t="s">
        <v>1331</v>
      </c>
      <c r="I40" t="s">
        <v>1332</v>
      </c>
      <c r="J40" s="5" t="s">
        <v>1389</v>
      </c>
      <c r="K40" t="s">
        <v>1334</v>
      </c>
      <c r="L40" t="s">
        <v>1264</v>
      </c>
      <c r="M40" t="s">
        <v>1335</v>
      </c>
      <c r="N40" t="s">
        <v>1336</v>
      </c>
      <c r="O40">
        <v>1.2102999999999999</v>
      </c>
      <c r="P40" s="73">
        <f t="shared" si="0"/>
        <v>1.6236200973125687E-2</v>
      </c>
      <c r="Q40" s="74">
        <f t="shared" si="1"/>
        <v>1.6E-2</v>
      </c>
      <c r="R40">
        <v>3050</v>
      </c>
      <c r="S40" t="s">
        <v>429</v>
      </c>
    </row>
    <row r="41" spans="1:19" ht="15" customHeight="1" thickBot="1" x14ac:dyDescent="0.3">
      <c r="A41" s="68" t="s">
        <v>1390</v>
      </c>
      <c r="B41" s="69">
        <v>2460220000</v>
      </c>
      <c r="C41" t="s">
        <v>1342</v>
      </c>
      <c r="D41" s="72" t="s">
        <v>1351</v>
      </c>
      <c r="E41" s="72" t="s">
        <v>1352</v>
      </c>
      <c r="F41" t="s">
        <v>1329</v>
      </c>
      <c r="G41" t="s">
        <v>1330</v>
      </c>
      <c r="H41" t="s">
        <v>1331</v>
      </c>
      <c r="I41" t="s">
        <v>1332</v>
      </c>
      <c r="J41" s="5" t="s">
        <v>1391</v>
      </c>
      <c r="K41" t="s">
        <v>1334</v>
      </c>
      <c r="L41" t="s">
        <v>1264</v>
      </c>
      <c r="M41" t="s">
        <v>1335</v>
      </c>
      <c r="N41" t="s">
        <v>1336</v>
      </c>
      <c r="O41">
        <v>1.1933</v>
      </c>
      <c r="P41" s="73">
        <f t="shared" si="0"/>
        <v>1.6008145601281401E-2</v>
      </c>
      <c r="Q41" s="74">
        <f t="shared" si="1"/>
        <v>1.6E-2</v>
      </c>
      <c r="R41">
        <v>3051</v>
      </c>
      <c r="S41" t="s">
        <v>430</v>
      </c>
    </row>
    <row r="42" spans="1:19" ht="15" customHeight="1" x14ac:dyDescent="0.25">
      <c r="A42" s="68" t="s">
        <v>1392</v>
      </c>
      <c r="B42">
        <v>2460000000</v>
      </c>
      <c r="C42" t="s">
        <v>1350</v>
      </c>
      <c r="D42" s="72" t="s">
        <v>1351</v>
      </c>
      <c r="E42" s="72" t="s">
        <v>1352</v>
      </c>
      <c r="F42" t="s">
        <v>1329</v>
      </c>
      <c r="G42" t="s">
        <v>1330</v>
      </c>
      <c r="H42" t="s">
        <v>1331</v>
      </c>
      <c r="I42" t="s">
        <v>1332</v>
      </c>
      <c r="J42" s="5" t="s">
        <v>1393</v>
      </c>
      <c r="K42" t="s">
        <v>1334</v>
      </c>
      <c r="L42" t="s">
        <v>1264</v>
      </c>
      <c r="M42" t="s">
        <v>1335</v>
      </c>
      <c r="N42" t="s">
        <v>1336</v>
      </c>
      <c r="O42">
        <v>1.1066</v>
      </c>
      <c r="P42" s="73">
        <f t="shared" si="0"/>
        <v>1.4845063204875556E-2</v>
      </c>
      <c r="Q42" s="74">
        <f t="shared" si="1"/>
        <v>1.4999999999999999E-2</v>
      </c>
      <c r="R42">
        <v>3041</v>
      </c>
      <c r="S42" t="s">
        <v>522</v>
      </c>
    </row>
    <row r="43" spans="1:19" ht="15" customHeight="1" x14ac:dyDescent="0.25">
      <c r="A43" s="68" t="s">
        <v>1394</v>
      </c>
      <c r="B43">
        <v>2460200000</v>
      </c>
      <c r="D43" s="29" t="s">
        <v>1359</v>
      </c>
      <c r="E43" s="72" t="s">
        <v>1352</v>
      </c>
      <c r="F43" t="s">
        <v>1360</v>
      </c>
      <c r="G43" t="s">
        <v>1330</v>
      </c>
      <c r="H43" t="s">
        <v>1331</v>
      </c>
      <c r="I43" t="s">
        <v>1332</v>
      </c>
      <c r="J43" s="5" t="s">
        <v>1395</v>
      </c>
      <c r="K43" t="s">
        <v>1334</v>
      </c>
      <c r="L43" t="s">
        <v>1264</v>
      </c>
      <c r="M43" t="s">
        <v>1335</v>
      </c>
      <c r="N43" t="s">
        <v>1336</v>
      </c>
      <c r="O43">
        <v>1.0553999999999999</v>
      </c>
      <c r="P43" s="73">
        <f t="shared" si="0"/>
        <v>1.4158214084968064E-2</v>
      </c>
      <c r="Q43" s="74">
        <f t="shared" si="1"/>
        <v>1.4E-2</v>
      </c>
      <c r="R43">
        <v>3049</v>
      </c>
      <c r="S43" t="s">
        <v>428</v>
      </c>
    </row>
    <row r="44" spans="1:19" ht="15" customHeight="1" x14ac:dyDescent="0.25">
      <c r="A44" s="68" t="s">
        <v>1396</v>
      </c>
      <c r="B44">
        <v>2460200000</v>
      </c>
      <c r="D44" s="29" t="s">
        <v>1359</v>
      </c>
      <c r="E44" s="72" t="s">
        <v>1352</v>
      </c>
      <c r="F44" t="s">
        <v>1360</v>
      </c>
      <c r="G44" t="s">
        <v>1330</v>
      </c>
      <c r="H44" t="s">
        <v>1331</v>
      </c>
      <c r="I44" t="s">
        <v>1332</v>
      </c>
      <c r="J44" s="5" t="s">
        <v>1397</v>
      </c>
      <c r="K44" t="s">
        <v>1334</v>
      </c>
      <c r="L44" t="s">
        <v>1264</v>
      </c>
      <c r="M44" t="s">
        <v>1335</v>
      </c>
      <c r="N44" t="s">
        <v>1336</v>
      </c>
      <c r="O44">
        <v>0.94989999999999997</v>
      </c>
      <c r="P44" s="73">
        <f t="shared" si="0"/>
        <v>1.2742929277346186E-2</v>
      </c>
      <c r="Q44" s="74">
        <f t="shared" si="1"/>
        <v>1.2999999999999999E-2</v>
      </c>
      <c r="R44">
        <v>3048</v>
      </c>
      <c r="S44" t="s">
        <v>421</v>
      </c>
    </row>
    <row r="45" spans="1:19" ht="15" customHeight="1" x14ac:dyDescent="0.25">
      <c r="A45" s="68" t="s">
        <v>1398</v>
      </c>
      <c r="B45">
        <v>2460200000</v>
      </c>
      <c r="D45" s="29" t="s">
        <v>1359</v>
      </c>
      <c r="E45" s="72" t="s">
        <v>1352</v>
      </c>
      <c r="F45" t="s">
        <v>1360</v>
      </c>
      <c r="G45" t="s">
        <v>1330</v>
      </c>
      <c r="H45" t="s">
        <v>1331</v>
      </c>
      <c r="I45" t="s">
        <v>1332</v>
      </c>
      <c r="J45" s="5" t="s">
        <v>1399</v>
      </c>
      <c r="K45" t="s">
        <v>1334</v>
      </c>
      <c r="L45" t="s">
        <v>1264</v>
      </c>
      <c r="M45" t="s">
        <v>1335</v>
      </c>
      <c r="N45" t="s">
        <v>1336</v>
      </c>
      <c r="O45">
        <v>0.87070000000000003</v>
      </c>
      <c r="P45" s="73">
        <f t="shared" si="0"/>
        <v>1.1680459544989289E-2</v>
      </c>
      <c r="Q45" s="74">
        <f t="shared" si="1"/>
        <v>1.2E-2</v>
      </c>
      <c r="R45">
        <v>3101</v>
      </c>
      <c r="S45" t="s">
        <v>528</v>
      </c>
    </row>
    <row r="46" spans="1:19" ht="15" customHeight="1" x14ac:dyDescent="0.25">
      <c r="A46" s="68" t="s">
        <v>1400</v>
      </c>
      <c r="B46">
        <v>2460000000</v>
      </c>
      <c r="C46" t="s">
        <v>1350</v>
      </c>
      <c r="D46" s="72" t="s">
        <v>1351</v>
      </c>
      <c r="E46" s="72" t="s">
        <v>1352</v>
      </c>
      <c r="F46" t="s">
        <v>1329</v>
      </c>
      <c r="G46" t="s">
        <v>1330</v>
      </c>
      <c r="H46" t="s">
        <v>1331</v>
      </c>
      <c r="I46" t="s">
        <v>1332</v>
      </c>
      <c r="J46" s="5" t="s">
        <v>1401</v>
      </c>
      <c r="K46" t="s">
        <v>1334</v>
      </c>
      <c r="L46" t="s">
        <v>1264</v>
      </c>
      <c r="M46" t="s">
        <v>1335</v>
      </c>
      <c r="N46" t="s">
        <v>1336</v>
      </c>
      <c r="O46">
        <v>0.83699999999999997</v>
      </c>
      <c r="P46" s="73">
        <f t="shared" si="0"/>
        <v>1.1228373307862678E-2</v>
      </c>
      <c r="Q46" s="74">
        <f t="shared" si="1"/>
        <v>1.0999999999999999E-2</v>
      </c>
      <c r="R46">
        <v>3062</v>
      </c>
      <c r="S46" t="s">
        <v>476</v>
      </c>
    </row>
    <row r="47" spans="1:19" ht="15" customHeight="1" x14ac:dyDescent="0.25">
      <c r="A47" s="68" t="s">
        <v>1402</v>
      </c>
      <c r="B47">
        <v>2460200000</v>
      </c>
      <c r="D47" s="29" t="s">
        <v>1359</v>
      </c>
      <c r="E47" s="72" t="s">
        <v>1352</v>
      </c>
      <c r="F47" t="s">
        <v>1360</v>
      </c>
      <c r="G47" t="s">
        <v>1330</v>
      </c>
      <c r="H47" t="s">
        <v>1331</v>
      </c>
      <c r="I47" t="s">
        <v>1332</v>
      </c>
      <c r="J47" s="5" t="s">
        <v>1403</v>
      </c>
      <c r="K47" t="s">
        <v>1334</v>
      </c>
      <c r="L47" t="s">
        <v>1264</v>
      </c>
      <c r="M47" t="s">
        <v>1335</v>
      </c>
      <c r="N47" t="s">
        <v>1336</v>
      </c>
      <c r="O47">
        <v>0.81969999999999998</v>
      </c>
      <c r="P47" s="73">
        <f t="shared" si="0"/>
        <v>1.0996293429456436E-2</v>
      </c>
      <c r="Q47" s="74">
        <f t="shared" si="1"/>
        <v>1.0999999999999999E-2</v>
      </c>
      <c r="R47">
        <v>3098</v>
      </c>
      <c r="S47" t="s">
        <v>456</v>
      </c>
    </row>
    <row r="48" spans="1:19" ht="15" customHeight="1" thickBot="1" x14ac:dyDescent="0.3">
      <c r="A48" s="68" t="s">
        <v>1404</v>
      </c>
      <c r="B48" s="69">
        <v>2460000000</v>
      </c>
      <c r="C48" t="s">
        <v>1350</v>
      </c>
      <c r="D48" s="72" t="s">
        <v>1351</v>
      </c>
      <c r="E48" s="72" t="s">
        <v>1352</v>
      </c>
      <c r="F48" t="s">
        <v>1329</v>
      </c>
      <c r="G48" t="s">
        <v>1330</v>
      </c>
      <c r="H48" t="s">
        <v>1331</v>
      </c>
      <c r="I48" t="s">
        <v>1332</v>
      </c>
      <c r="J48" s="5" t="s">
        <v>1405</v>
      </c>
      <c r="K48" t="s">
        <v>1334</v>
      </c>
      <c r="L48" t="s">
        <v>1264</v>
      </c>
      <c r="M48" t="s">
        <v>1335</v>
      </c>
      <c r="N48" t="s">
        <v>1336</v>
      </c>
      <c r="O48">
        <v>0.63390000000000002</v>
      </c>
      <c r="P48" s="73">
        <f t="shared" si="0"/>
        <v>8.5037823654171476E-3</v>
      </c>
      <c r="Q48" s="74">
        <f t="shared" si="1"/>
        <v>8.9999999999999993E-3</v>
      </c>
      <c r="R48">
        <v>3059</v>
      </c>
      <c r="S48" t="s">
        <v>449</v>
      </c>
    </row>
    <row r="49" spans="1:19" ht="15" customHeight="1" x14ac:dyDescent="0.25">
      <c r="A49" s="68" t="s">
        <v>1406</v>
      </c>
      <c r="B49">
        <v>2460200000</v>
      </c>
      <c r="D49" s="29" t="s">
        <v>1359</v>
      </c>
      <c r="E49" s="72" t="s">
        <v>1352</v>
      </c>
      <c r="F49" t="s">
        <v>1360</v>
      </c>
      <c r="G49" t="s">
        <v>1330</v>
      </c>
      <c r="H49" t="s">
        <v>1331</v>
      </c>
      <c r="I49" t="s">
        <v>1332</v>
      </c>
      <c r="J49" s="5" t="s">
        <v>1407</v>
      </c>
      <c r="K49" t="s">
        <v>1334</v>
      </c>
      <c r="L49" t="s">
        <v>1264</v>
      </c>
      <c r="M49" t="s">
        <v>1335</v>
      </c>
      <c r="N49" t="s">
        <v>1336</v>
      </c>
      <c r="O49">
        <v>0.60340000000000005</v>
      </c>
      <c r="P49" s="73">
        <f t="shared" si="0"/>
        <v>8.0946241982847549E-3</v>
      </c>
      <c r="Q49" s="74">
        <f t="shared" si="1"/>
        <v>8.0000000000000002E-3</v>
      </c>
      <c r="R49">
        <v>3100</v>
      </c>
      <c r="S49" t="s">
        <v>458</v>
      </c>
    </row>
    <row r="50" spans="1:19" ht="15" customHeight="1" x14ac:dyDescent="0.25">
      <c r="A50" s="68" t="s">
        <v>1408</v>
      </c>
      <c r="B50">
        <v>2460200000</v>
      </c>
      <c r="D50" s="29" t="s">
        <v>1359</v>
      </c>
      <c r="E50" s="72" t="s">
        <v>1352</v>
      </c>
      <c r="F50" t="s">
        <v>1360</v>
      </c>
      <c r="G50" t="s">
        <v>1330</v>
      </c>
      <c r="H50" t="s">
        <v>1331</v>
      </c>
      <c r="I50" t="s">
        <v>1332</v>
      </c>
      <c r="J50" s="5" t="s">
        <v>1409</v>
      </c>
      <c r="K50" t="s">
        <v>1334</v>
      </c>
      <c r="L50" t="s">
        <v>1264</v>
      </c>
      <c r="M50" t="s">
        <v>1335</v>
      </c>
      <c r="N50" t="s">
        <v>1336</v>
      </c>
      <c r="O50">
        <v>0.59450000000000003</v>
      </c>
      <c r="P50" s="73">
        <f t="shared" si="0"/>
        <v>7.9752305036133366E-3</v>
      </c>
      <c r="Q50" s="74">
        <f t="shared" si="1"/>
        <v>8.0000000000000002E-3</v>
      </c>
      <c r="R50">
        <v>3046</v>
      </c>
      <c r="S50" t="s">
        <v>419</v>
      </c>
    </row>
    <row r="51" spans="1:19" ht="15" customHeight="1" thickBot="1" x14ac:dyDescent="0.3">
      <c r="A51" s="68" t="s">
        <v>1410</v>
      </c>
      <c r="B51" s="69">
        <v>2460000000</v>
      </c>
      <c r="C51" t="s">
        <v>1350</v>
      </c>
      <c r="D51" s="72" t="s">
        <v>1351</v>
      </c>
      <c r="E51" s="72" t="s">
        <v>1352</v>
      </c>
      <c r="F51" t="s">
        <v>1329</v>
      </c>
      <c r="G51" t="s">
        <v>1330</v>
      </c>
      <c r="H51" t="s">
        <v>1331</v>
      </c>
      <c r="I51" t="s">
        <v>1332</v>
      </c>
      <c r="J51" s="5" t="s">
        <v>1411</v>
      </c>
      <c r="K51" t="s">
        <v>1334</v>
      </c>
      <c r="L51" t="s">
        <v>1264</v>
      </c>
      <c r="M51" t="s">
        <v>1335</v>
      </c>
      <c r="N51" t="s">
        <v>1336</v>
      </c>
      <c r="O51">
        <v>0.58889999999999998</v>
      </c>
      <c r="P51" s="73">
        <f t="shared" si="0"/>
        <v>7.9001063811234545E-3</v>
      </c>
      <c r="Q51" s="74">
        <f t="shared" si="1"/>
        <v>8.0000000000000002E-3</v>
      </c>
      <c r="R51">
        <v>3045</v>
      </c>
      <c r="S51" t="s">
        <v>418</v>
      </c>
    </row>
    <row r="52" spans="1:19" ht="15" customHeight="1" x14ac:dyDescent="0.25">
      <c r="A52" s="68" t="s">
        <v>1412</v>
      </c>
      <c r="B52">
        <v>2460200000</v>
      </c>
      <c r="D52" s="29" t="s">
        <v>1359</v>
      </c>
      <c r="E52" s="72" t="s">
        <v>1352</v>
      </c>
      <c r="F52" t="s">
        <v>1360</v>
      </c>
      <c r="G52" t="s">
        <v>1330</v>
      </c>
      <c r="H52" t="s">
        <v>1331</v>
      </c>
      <c r="I52" t="s">
        <v>1332</v>
      </c>
      <c r="J52" s="5" t="s">
        <v>1413</v>
      </c>
      <c r="K52" t="s">
        <v>1334</v>
      </c>
      <c r="L52" t="s">
        <v>1264</v>
      </c>
      <c r="M52" t="s">
        <v>1335</v>
      </c>
      <c r="N52" t="s">
        <v>1336</v>
      </c>
      <c r="O52">
        <v>0.5605</v>
      </c>
      <c r="P52" s="73">
        <f t="shared" si="0"/>
        <v>7.5191197599247684E-3</v>
      </c>
      <c r="Q52" s="74">
        <f t="shared" si="1"/>
        <v>8.0000000000000002E-3</v>
      </c>
      <c r="R52">
        <v>3035</v>
      </c>
      <c r="S52" t="s">
        <v>501</v>
      </c>
    </row>
    <row r="53" spans="1:19" ht="15" customHeight="1" thickBot="1" x14ac:dyDescent="0.3">
      <c r="A53" s="68" t="s">
        <v>1414</v>
      </c>
      <c r="B53" s="69">
        <v>2460000000</v>
      </c>
      <c r="C53" t="s">
        <v>1350</v>
      </c>
      <c r="D53" s="72" t="s">
        <v>1351</v>
      </c>
      <c r="E53" s="72" t="s">
        <v>1352</v>
      </c>
      <c r="F53" t="s">
        <v>1329</v>
      </c>
      <c r="G53" t="s">
        <v>1330</v>
      </c>
      <c r="H53" t="s">
        <v>1331</v>
      </c>
      <c r="I53" t="s">
        <v>1332</v>
      </c>
      <c r="J53" s="5" t="s">
        <v>1415</v>
      </c>
      <c r="K53" t="s">
        <v>1334</v>
      </c>
      <c r="L53" t="s">
        <v>1264</v>
      </c>
      <c r="M53" t="s">
        <v>1335</v>
      </c>
      <c r="N53" t="s">
        <v>1336</v>
      </c>
      <c r="O53">
        <v>0.55300000000000005</v>
      </c>
      <c r="P53" s="73">
        <f t="shared" si="0"/>
        <v>7.4185070958758198E-3</v>
      </c>
      <c r="Q53" s="74">
        <f t="shared" si="1"/>
        <v>7.0000000000000001E-3</v>
      </c>
      <c r="R53">
        <v>3060</v>
      </c>
      <c r="S53" t="s">
        <v>450</v>
      </c>
    </row>
    <row r="54" spans="1:19" ht="15" customHeight="1" thickBot="1" x14ac:dyDescent="0.3">
      <c r="A54" s="68" t="s">
        <v>1416</v>
      </c>
      <c r="B54" s="69">
        <v>2460000000</v>
      </c>
      <c r="C54" t="s">
        <v>1350</v>
      </c>
      <c r="D54" s="72" t="s">
        <v>1351</v>
      </c>
      <c r="E54" s="72" t="s">
        <v>1352</v>
      </c>
      <c r="F54" t="s">
        <v>1329</v>
      </c>
      <c r="G54" t="s">
        <v>1330</v>
      </c>
      <c r="H54" t="s">
        <v>1331</v>
      </c>
      <c r="I54" t="s">
        <v>1332</v>
      </c>
      <c r="J54" s="5" t="s">
        <v>1417</v>
      </c>
      <c r="K54" t="s">
        <v>1334</v>
      </c>
      <c r="L54" t="s">
        <v>1264</v>
      </c>
      <c r="M54" t="s">
        <v>1335</v>
      </c>
      <c r="N54" t="s">
        <v>1336</v>
      </c>
      <c r="O54">
        <v>0.50690000000000002</v>
      </c>
      <c r="P54" s="73">
        <f t="shared" si="0"/>
        <v>6.8000745875216153E-3</v>
      </c>
      <c r="Q54" s="74">
        <f t="shared" si="1"/>
        <v>7.0000000000000001E-3</v>
      </c>
      <c r="R54">
        <v>3057</v>
      </c>
      <c r="S54" t="s">
        <v>444</v>
      </c>
    </row>
    <row r="55" spans="1:19" ht="15" customHeight="1" thickBot="1" x14ac:dyDescent="0.3">
      <c r="A55" s="68" t="s">
        <v>1418</v>
      </c>
      <c r="B55" s="69">
        <v>2460000000</v>
      </c>
      <c r="C55" t="s">
        <v>1350</v>
      </c>
      <c r="D55" s="72" t="s">
        <v>1351</v>
      </c>
      <c r="E55" s="72" t="s">
        <v>1352</v>
      </c>
      <c r="F55" t="s">
        <v>1329</v>
      </c>
      <c r="G55" t="s">
        <v>1330</v>
      </c>
      <c r="H55" t="s">
        <v>1331</v>
      </c>
      <c r="I55" t="s">
        <v>1332</v>
      </c>
      <c r="J55" s="5" t="s">
        <v>1419</v>
      </c>
      <c r="K55" t="s">
        <v>1334</v>
      </c>
      <c r="L55" t="s">
        <v>1264</v>
      </c>
      <c r="M55" t="s">
        <v>1335</v>
      </c>
      <c r="N55" t="s">
        <v>1336</v>
      </c>
      <c r="O55">
        <v>0.46929999999999999</v>
      </c>
      <c r="P55" s="73">
        <f t="shared" si="0"/>
        <v>6.2956697650895519E-3</v>
      </c>
      <c r="Q55" s="74">
        <f t="shared" si="1"/>
        <v>6.0000000000000001E-3</v>
      </c>
      <c r="R55">
        <v>3061</v>
      </c>
      <c r="S55" t="s">
        <v>451</v>
      </c>
    </row>
    <row r="56" spans="1:19" ht="15" customHeight="1" thickBot="1" x14ac:dyDescent="0.3">
      <c r="A56" s="68" t="s">
        <v>1420</v>
      </c>
      <c r="B56" s="69">
        <v>2460000000</v>
      </c>
      <c r="C56" t="s">
        <v>1350</v>
      </c>
      <c r="D56" s="72" t="s">
        <v>1351</v>
      </c>
      <c r="E56" s="72" t="s">
        <v>1352</v>
      </c>
      <c r="F56" t="s">
        <v>1329</v>
      </c>
      <c r="G56" t="s">
        <v>1330</v>
      </c>
      <c r="H56" t="s">
        <v>1331</v>
      </c>
      <c r="I56" t="s">
        <v>1332</v>
      </c>
      <c r="J56" s="5" t="s">
        <v>1421</v>
      </c>
      <c r="K56" t="s">
        <v>1334</v>
      </c>
      <c r="L56" t="s">
        <v>1264</v>
      </c>
      <c r="M56" t="s">
        <v>1335</v>
      </c>
      <c r="N56" t="s">
        <v>1336</v>
      </c>
      <c r="O56">
        <v>0.4556</v>
      </c>
      <c r="P56" s="73">
        <f t="shared" si="0"/>
        <v>6.1118839654268056E-3</v>
      </c>
      <c r="Q56" s="74">
        <f t="shared" si="1"/>
        <v>6.0000000000000001E-3</v>
      </c>
      <c r="R56">
        <v>3054</v>
      </c>
      <c r="S56" t="s">
        <v>438</v>
      </c>
    </row>
    <row r="57" spans="1:19" ht="15" customHeight="1" thickBot="1" x14ac:dyDescent="0.3">
      <c r="A57" s="68" t="s">
        <v>1422</v>
      </c>
      <c r="B57" s="69">
        <v>2460000000</v>
      </c>
      <c r="C57" t="s">
        <v>1350</v>
      </c>
      <c r="D57" s="72" t="s">
        <v>1351</v>
      </c>
      <c r="E57" s="72" t="s">
        <v>1352</v>
      </c>
      <c r="F57" t="s">
        <v>1329</v>
      </c>
      <c r="G57" t="s">
        <v>1330</v>
      </c>
      <c r="H57" t="s">
        <v>1331</v>
      </c>
      <c r="I57" t="s">
        <v>1332</v>
      </c>
      <c r="J57" s="5" t="s">
        <v>1423</v>
      </c>
      <c r="K57" t="s">
        <v>1334</v>
      </c>
      <c r="L57" t="s">
        <v>1264</v>
      </c>
      <c r="M57" t="s">
        <v>1335</v>
      </c>
      <c r="N57" t="s">
        <v>1336</v>
      </c>
      <c r="O57">
        <v>0.37919999999999998</v>
      </c>
      <c r="P57" s="73">
        <f t="shared" si="0"/>
        <v>5.0869762943148477E-3</v>
      </c>
      <c r="Q57" s="74">
        <f t="shared" si="1"/>
        <v>5.0000000000000001E-3</v>
      </c>
      <c r="R57">
        <v>3036</v>
      </c>
      <c r="S57" t="s">
        <v>502</v>
      </c>
    </row>
    <row r="58" spans="1:19" ht="15" customHeight="1" x14ac:dyDescent="0.25">
      <c r="A58" s="68" t="s">
        <v>1424</v>
      </c>
      <c r="B58">
        <v>2460200000</v>
      </c>
      <c r="D58" s="29" t="s">
        <v>1359</v>
      </c>
      <c r="E58" s="72" t="s">
        <v>1352</v>
      </c>
      <c r="F58" t="s">
        <v>1360</v>
      </c>
      <c r="G58" t="s">
        <v>1330</v>
      </c>
      <c r="H58" t="s">
        <v>1331</v>
      </c>
      <c r="I58" t="s">
        <v>1332</v>
      </c>
      <c r="J58" s="5" t="s">
        <v>1425</v>
      </c>
      <c r="K58" t="s">
        <v>1334</v>
      </c>
      <c r="L58" t="s">
        <v>1264</v>
      </c>
      <c r="M58" t="s">
        <v>1335</v>
      </c>
      <c r="N58" t="s">
        <v>1336</v>
      </c>
      <c r="O58">
        <v>0.37730000000000002</v>
      </c>
      <c r="P58" s="73">
        <f t="shared" si="0"/>
        <v>5.0614877527557812E-3</v>
      </c>
      <c r="Q58" s="74">
        <f t="shared" si="1"/>
        <v>5.0000000000000001E-3</v>
      </c>
      <c r="R58">
        <v>3088</v>
      </c>
      <c r="S58" t="s">
        <v>488</v>
      </c>
    </row>
    <row r="59" spans="1:19" ht="15" customHeight="1" thickBot="1" x14ac:dyDescent="0.3">
      <c r="A59" s="68" t="s">
        <v>1426</v>
      </c>
      <c r="B59" s="69">
        <v>2460000000</v>
      </c>
      <c r="C59" t="s">
        <v>1350</v>
      </c>
      <c r="D59" s="72" t="s">
        <v>1351</v>
      </c>
      <c r="E59" s="72" t="s">
        <v>1352</v>
      </c>
      <c r="F59" t="s">
        <v>1329</v>
      </c>
      <c r="G59" t="s">
        <v>1330</v>
      </c>
      <c r="H59" t="s">
        <v>1331</v>
      </c>
      <c r="I59" t="s">
        <v>1332</v>
      </c>
      <c r="J59" s="5" t="s">
        <v>1427</v>
      </c>
      <c r="K59" t="s">
        <v>1334</v>
      </c>
      <c r="L59" t="s">
        <v>1264</v>
      </c>
      <c r="M59" t="s">
        <v>1335</v>
      </c>
      <c r="N59" t="s">
        <v>1336</v>
      </c>
      <c r="O59">
        <v>0.35449999999999998</v>
      </c>
      <c r="P59" s="73">
        <f t="shared" si="0"/>
        <v>4.7556252540469765E-3</v>
      </c>
      <c r="Q59" s="74">
        <f t="shared" si="1"/>
        <v>5.0000000000000001E-3</v>
      </c>
      <c r="R59">
        <v>3034</v>
      </c>
      <c r="S59" t="s">
        <v>500</v>
      </c>
    </row>
    <row r="60" spans="1:19" ht="15" customHeight="1" x14ac:dyDescent="0.25">
      <c r="A60" s="68" t="s">
        <v>1428</v>
      </c>
      <c r="B60">
        <v>2460200000</v>
      </c>
      <c r="D60" s="29" t="s">
        <v>1359</v>
      </c>
      <c r="E60" s="72" t="s">
        <v>1352</v>
      </c>
      <c r="F60" t="s">
        <v>1360</v>
      </c>
      <c r="G60" t="s">
        <v>1330</v>
      </c>
      <c r="H60" t="s">
        <v>1331</v>
      </c>
      <c r="I60" t="s">
        <v>1332</v>
      </c>
      <c r="J60" s="5" t="s">
        <v>1429</v>
      </c>
      <c r="K60" t="s">
        <v>1334</v>
      </c>
      <c r="L60" t="s">
        <v>1264</v>
      </c>
      <c r="M60" t="s">
        <v>1335</v>
      </c>
      <c r="N60" t="s">
        <v>1336</v>
      </c>
      <c r="O60">
        <v>0.35260000000000002</v>
      </c>
      <c r="P60" s="73">
        <f t="shared" si="0"/>
        <v>4.7301367124879101E-3</v>
      </c>
      <c r="Q60" s="74">
        <f t="shared" si="1"/>
        <v>5.0000000000000001E-3</v>
      </c>
      <c r="R60">
        <v>3039</v>
      </c>
      <c r="S60" t="s">
        <v>518</v>
      </c>
    </row>
    <row r="61" spans="1:19" ht="15" customHeight="1" x14ac:dyDescent="0.25">
      <c r="A61" s="68" t="s">
        <v>1430</v>
      </c>
      <c r="B61">
        <v>2460200000</v>
      </c>
      <c r="D61" s="29" t="s">
        <v>1359</v>
      </c>
      <c r="E61" s="72" t="s">
        <v>1352</v>
      </c>
      <c r="F61" t="s">
        <v>1360</v>
      </c>
      <c r="G61" t="s">
        <v>1330</v>
      </c>
      <c r="H61" t="s">
        <v>1331</v>
      </c>
      <c r="I61" t="s">
        <v>1332</v>
      </c>
      <c r="J61" s="5" t="s">
        <v>1431</v>
      </c>
      <c r="K61" t="s">
        <v>1334</v>
      </c>
      <c r="L61" t="s">
        <v>1264</v>
      </c>
      <c r="M61" t="s">
        <v>1335</v>
      </c>
      <c r="N61" t="s">
        <v>1336</v>
      </c>
      <c r="O61">
        <v>0.34389999999999998</v>
      </c>
      <c r="P61" s="73">
        <f t="shared" si="0"/>
        <v>4.6134260221911286E-3</v>
      </c>
      <c r="Q61" s="74">
        <f t="shared" si="1"/>
        <v>5.0000000000000001E-3</v>
      </c>
      <c r="R61">
        <v>3037</v>
      </c>
      <c r="S61" t="s">
        <v>511</v>
      </c>
    </row>
    <row r="62" spans="1:19" ht="15" customHeight="1" x14ac:dyDescent="0.25">
      <c r="A62" s="68" t="s">
        <v>1432</v>
      </c>
      <c r="B62">
        <v>2460200000</v>
      </c>
      <c r="D62" s="29" t="s">
        <v>1359</v>
      </c>
      <c r="E62" s="72" t="s">
        <v>1352</v>
      </c>
      <c r="F62" t="s">
        <v>1360</v>
      </c>
      <c r="G62" t="s">
        <v>1330</v>
      </c>
      <c r="H62" t="s">
        <v>1331</v>
      </c>
      <c r="I62" t="s">
        <v>1332</v>
      </c>
      <c r="J62" s="5" t="s">
        <v>1433</v>
      </c>
      <c r="K62" t="s">
        <v>1334</v>
      </c>
      <c r="L62" t="s">
        <v>1264</v>
      </c>
      <c r="M62" t="s">
        <v>1335</v>
      </c>
      <c r="N62" t="s">
        <v>1336</v>
      </c>
      <c r="O62">
        <v>0.33379999999999999</v>
      </c>
      <c r="P62" s="73">
        <f t="shared" si="0"/>
        <v>4.4779343012718775E-3</v>
      </c>
      <c r="Q62" s="74">
        <f t="shared" si="1"/>
        <v>4.0000000000000001E-3</v>
      </c>
      <c r="R62">
        <v>3043</v>
      </c>
      <c r="S62" t="s">
        <v>525</v>
      </c>
    </row>
    <row r="63" spans="1:19" ht="15" customHeight="1" thickBot="1" x14ac:dyDescent="0.3">
      <c r="A63" s="68" t="s">
        <v>1434</v>
      </c>
      <c r="B63" s="69">
        <v>2460000000</v>
      </c>
      <c r="C63" t="s">
        <v>1350</v>
      </c>
      <c r="D63" s="72" t="s">
        <v>1351</v>
      </c>
      <c r="E63" s="72" t="s">
        <v>1352</v>
      </c>
      <c r="F63" t="s">
        <v>1329</v>
      </c>
      <c r="G63" t="s">
        <v>1330</v>
      </c>
      <c r="H63" t="s">
        <v>1331</v>
      </c>
      <c r="I63" t="s">
        <v>1332</v>
      </c>
      <c r="J63" s="5" t="s">
        <v>1435</v>
      </c>
      <c r="K63" t="s">
        <v>1334</v>
      </c>
      <c r="L63" t="s">
        <v>1264</v>
      </c>
      <c r="M63" t="s">
        <v>1335</v>
      </c>
      <c r="N63" t="s">
        <v>1336</v>
      </c>
      <c r="O63">
        <v>0.33239999999999997</v>
      </c>
      <c r="P63" s="73">
        <f t="shared" si="0"/>
        <v>4.459153270649407E-3</v>
      </c>
      <c r="Q63" s="74">
        <f t="shared" si="1"/>
        <v>4.0000000000000001E-3</v>
      </c>
      <c r="R63">
        <v>3038</v>
      </c>
      <c r="S63" t="s">
        <v>517</v>
      </c>
    </row>
    <row r="64" spans="1:19" ht="15" customHeight="1" thickBot="1" x14ac:dyDescent="0.3">
      <c r="A64" s="68" t="s">
        <v>1436</v>
      </c>
      <c r="B64" s="69">
        <v>2460230000</v>
      </c>
      <c r="C64" t="s">
        <v>1342</v>
      </c>
      <c r="D64" s="72" t="s">
        <v>1351</v>
      </c>
      <c r="E64" s="72" t="s">
        <v>1352</v>
      </c>
      <c r="F64" t="s">
        <v>1329</v>
      </c>
      <c r="G64" t="s">
        <v>1330</v>
      </c>
      <c r="H64" t="s">
        <v>1331</v>
      </c>
      <c r="I64" t="s">
        <v>1332</v>
      </c>
      <c r="J64" s="5" t="s">
        <v>1437</v>
      </c>
      <c r="K64" t="s">
        <v>1334</v>
      </c>
      <c r="L64" t="s">
        <v>1264</v>
      </c>
      <c r="M64" t="s">
        <v>1335</v>
      </c>
      <c r="N64" t="s">
        <v>1336</v>
      </c>
      <c r="O64">
        <v>0.33050000000000002</v>
      </c>
      <c r="P64" s="73">
        <f t="shared" si="0"/>
        <v>4.4336647290903405E-3</v>
      </c>
      <c r="Q64" s="74">
        <f t="shared" si="1"/>
        <v>4.0000000000000001E-3</v>
      </c>
      <c r="R64">
        <v>3079</v>
      </c>
      <c r="S64" t="s">
        <v>464</v>
      </c>
    </row>
    <row r="65" spans="1:19" ht="15" customHeight="1" x14ac:dyDescent="0.25">
      <c r="A65" s="68" t="s">
        <v>1438</v>
      </c>
      <c r="B65">
        <v>2460200000</v>
      </c>
      <c r="D65" s="29" t="s">
        <v>1359</v>
      </c>
      <c r="E65" s="72" t="s">
        <v>1352</v>
      </c>
      <c r="F65" t="s">
        <v>1360</v>
      </c>
      <c r="G65" t="s">
        <v>1330</v>
      </c>
      <c r="H65" t="s">
        <v>1331</v>
      </c>
      <c r="I65" t="s">
        <v>1332</v>
      </c>
      <c r="J65" s="5" t="s">
        <v>1439</v>
      </c>
      <c r="K65" t="s">
        <v>1334</v>
      </c>
      <c r="L65" t="s">
        <v>1264</v>
      </c>
      <c r="M65" t="s">
        <v>1335</v>
      </c>
      <c r="N65" t="s">
        <v>1336</v>
      </c>
      <c r="O65">
        <v>0.28770000000000001</v>
      </c>
      <c r="P65" s="73">
        <f t="shared" si="0"/>
        <v>3.8595017929176734E-3</v>
      </c>
      <c r="Q65" s="74">
        <f t="shared" si="1"/>
        <v>4.0000000000000001E-3</v>
      </c>
      <c r="R65">
        <v>3033</v>
      </c>
      <c r="S65" t="s">
        <v>493</v>
      </c>
    </row>
    <row r="66" spans="1:19" ht="15" customHeight="1" thickBot="1" x14ac:dyDescent="0.3">
      <c r="A66" s="68" t="s">
        <v>1440</v>
      </c>
      <c r="B66" s="69">
        <v>2460000000</v>
      </c>
      <c r="C66" t="s">
        <v>1350</v>
      </c>
      <c r="D66" s="72" t="s">
        <v>1351</v>
      </c>
      <c r="E66" s="72" t="s">
        <v>1352</v>
      </c>
      <c r="F66" t="s">
        <v>1329</v>
      </c>
      <c r="G66" t="s">
        <v>1330</v>
      </c>
      <c r="H66" t="s">
        <v>1331</v>
      </c>
      <c r="I66" t="s">
        <v>1332</v>
      </c>
      <c r="J66" s="5" t="s">
        <v>1441</v>
      </c>
      <c r="K66" t="s">
        <v>1334</v>
      </c>
      <c r="L66" t="s">
        <v>1264</v>
      </c>
      <c r="M66" t="s">
        <v>1335</v>
      </c>
      <c r="N66" t="s">
        <v>1336</v>
      </c>
      <c r="O66">
        <v>0.2369</v>
      </c>
      <c r="P66" s="73">
        <f t="shared" si="0"/>
        <v>3.1780186817594604E-3</v>
      </c>
      <c r="Q66" s="74">
        <f t="shared" si="1"/>
        <v>3.0000000000000001E-3</v>
      </c>
      <c r="R66">
        <v>3052</v>
      </c>
      <c r="S66" t="s">
        <v>431</v>
      </c>
    </row>
    <row r="67" spans="1:19" ht="15" customHeight="1" x14ac:dyDescent="0.25">
      <c r="A67" s="68" t="s">
        <v>1442</v>
      </c>
      <c r="B67">
        <v>2460200000</v>
      </c>
      <c r="D67" s="29" t="s">
        <v>1359</v>
      </c>
      <c r="E67" s="72" t="s">
        <v>1352</v>
      </c>
      <c r="F67" t="s">
        <v>1360</v>
      </c>
      <c r="G67" t="s">
        <v>1330</v>
      </c>
      <c r="H67" t="s">
        <v>1331</v>
      </c>
      <c r="I67" t="s">
        <v>1332</v>
      </c>
      <c r="J67" s="5" t="s">
        <v>1443</v>
      </c>
      <c r="K67" t="s">
        <v>1334</v>
      </c>
      <c r="L67" t="s">
        <v>1264</v>
      </c>
      <c r="M67" t="s">
        <v>1335</v>
      </c>
      <c r="N67" t="s">
        <v>1336</v>
      </c>
      <c r="O67">
        <v>0.2155</v>
      </c>
      <c r="P67" s="73">
        <f t="shared" si="0"/>
        <v>2.8909372136731266E-3</v>
      </c>
      <c r="Q67" s="74">
        <f t="shared" si="1"/>
        <v>3.0000000000000001E-3</v>
      </c>
      <c r="R67">
        <v>3107</v>
      </c>
      <c r="S67" t="s">
        <v>534</v>
      </c>
    </row>
    <row r="68" spans="1:19" ht="15" customHeight="1" thickBot="1" x14ac:dyDescent="0.3">
      <c r="A68" s="68" t="s">
        <v>1444</v>
      </c>
      <c r="B68" s="69">
        <v>2460000000</v>
      </c>
      <c r="C68" t="s">
        <v>1350</v>
      </c>
      <c r="D68" s="72" t="s">
        <v>1351</v>
      </c>
      <c r="E68" s="72" t="s">
        <v>1352</v>
      </c>
      <c r="F68" t="s">
        <v>1329</v>
      </c>
      <c r="G68" t="s">
        <v>1330</v>
      </c>
      <c r="H68" t="s">
        <v>1331</v>
      </c>
      <c r="I68" t="s">
        <v>1332</v>
      </c>
      <c r="J68" s="5" t="s">
        <v>1445</v>
      </c>
      <c r="K68" t="s">
        <v>1334</v>
      </c>
      <c r="L68" t="s">
        <v>1264</v>
      </c>
      <c r="M68" t="s">
        <v>1335</v>
      </c>
      <c r="N68" t="s">
        <v>1336</v>
      </c>
      <c r="O68">
        <v>0.20219999999999999</v>
      </c>
      <c r="P68" s="73">
        <f t="shared" si="0"/>
        <v>2.7125174227596578E-3</v>
      </c>
      <c r="Q68" s="74">
        <f t="shared" si="1"/>
        <v>3.0000000000000001E-3</v>
      </c>
      <c r="R68">
        <v>3082</v>
      </c>
      <c r="S68" t="s">
        <v>467</v>
      </c>
    </row>
    <row r="69" spans="1:19" ht="15" customHeight="1" x14ac:dyDescent="0.25">
      <c r="A69" s="68" t="s">
        <v>1446</v>
      </c>
      <c r="B69">
        <v>2460200000</v>
      </c>
      <c r="D69" s="29" t="s">
        <v>1359</v>
      </c>
      <c r="E69" s="72" t="s">
        <v>1352</v>
      </c>
      <c r="F69" t="s">
        <v>1360</v>
      </c>
      <c r="G69" t="s">
        <v>1330</v>
      </c>
      <c r="H69" t="s">
        <v>1331</v>
      </c>
      <c r="I69" t="s">
        <v>1332</v>
      </c>
      <c r="J69" s="5" t="s">
        <v>1447</v>
      </c>
      <c r="K69" t="s">
        <v>1334</v>
      </c>
      <c r="L69" t="s">
        <v>1264</v>
      </c>
      <c r="M69" t="s">
        <v>1335</v>
      </c>
      <c r="N69" t="s">
        <v>1336</v>
      </c>
      <c r="O69">
        <v>0.18959999999999999</v>
      </c>
      <c r="P69" s="73">
        <f t="shared" si="0"/>
        <v>2.5434881471574238E-3</v>
      </c>
      <c r="Q69" s="74">
        <f t="shared" si="1"/>
        <v>3.0000000000000001E-3</v>
      </c>
      <c r="R69">
        <v>3083</v>
      </c>
      <c r="S69" t="s">
        <v>468</v>
      </c>
    </row>
    <row r="70" spans="1:19" ht="15" customHeight="1" x14ac:dyDescent="0.25">
      <c r="A70" s="68" t="s">
        <v>1448</v>
      </c>
      <c r="B70">
        <v>2460200000</v>
      </c>
      <c r="D70" s="29" t="s">
        <v>1359</v>
      </c>
      <c r="E70" s="72" t="s">
        <v>1352</v>
      </c>
      <c r="F70" t="s">
        <v>1360</v>
      </c>
      <c r="G70" t="s">
        <v>1330</v>
      </c>
      <c r="H70" t="s">
        <v>1331</v>
      </c>
      <c r="I70" t="s">
        <v>1332</v>
      </c>
      <c r="J70" s="5" t="s">
        <v>1449</v>
      </c>
      <c r="K70" t="s">
        <v>1334</v>
      </c>
      <c r="L70" t="s">
        <v>1264</v>
      </c>
      <c r="M70" t="s">
        <v>1335</v>
      </c>
      <c r="N70" t="s">
        <v>1336</v>
      </c>
      <c r="O70">
        <v>0.1822</v>
      </c>
      <c r="P70" s="73">
        <f t="shared" si="0"/>
        <v>2.4442169852957945E-3</v>
      </c>
      <c r="Q70" s="74">
        <f t="shared" si="1"/>
        <v>2E-3</v>
      </c>
      <c r="R70">
        <v>3047</v>
      </c>
      <c r="S70" t="s">
        <v>420</v>
      </c>
    </row>
    <row r="71" spans="1:19" ht="15" customHeight="1" x14ac:dyDescent="0.25">
      <c r="A71" s="68" t="s">
        <v>1450</v>
      </c>
      <c r="B71">
        <v>2460200000</v>
      </c>
      <c r="D71" s="29" t="s">
        <v>1359</v>
      </c>
      <c r="E71" s="72" t="s">
        <v>1352</v>
      </c>
      <c r="F71" t="s">
        <v>1360</v>
      </c>
      <c r="G71" t="s">
        <v>1330</v>
      </c>
      <c r="H71" t="s">
        <v>1331</v>
      </c>
      <c r="I71" t="s">
        <v>1332</v>
      </c>
      <c r="J71" s="5" t="s">
        <v>1451</v>
      </c>
      <c r="K71" t="s">
        <v>1334</v>
      </c>
      <c r="L71" t="s">
        <v>1264</v>
      </c>
      <c r="M71" t="s">
        <v>1335</v>
      </c>
      <c r="N71" t="s">
        <v>1336</v>
      </c>
      <c r="O71">
        <v>0.1668</v>
      </c>
      <c r="P71" s="73">
        <f t="shared" si="0"/>
        <v>2.2376256484486199E-3</v>
      </c>
      <c r="Q71" s="74">
        <f t="shared" si="1"/>
        <v>2E-3</v>
      </c>
      <c r="R71">
        <v>3080</v>
      </c>
      <c r="S71" t="s">
        <v>465</v>
      </c>
    </row>
    <row r="72" spans="1:19" ht="15" customHeight="1" x14ac:dyDescent="0.25">
      <c r="A72" s="68" t="s">
        <v>1452</v>
      </c>
      <c r="B72">
        <v>2460200000</v>
      </c>
      <c r="D72" s="29" t="s">
        <v>1359</v>
      </c>
      <c r="E72" s="72" t="s">
        <v>1352</v>
      </c>
      <c r="F72" t="s">
        <v>1360</v>
      </c>
      <c r="G72" t="s">
        <v>1330</v>
      </c>
      <c r="H72" t="s">
        <v>1331</v>
      </c>
      <c r="I72" t="s">
        <v>1332</v>
      </c>
      <c r="J72" s="5" t="s">
        <v>1453</v>
      </c>
      <c r="K72" t="s">
        <v>1334</v>
      </c>
      <c r="L72" t="s">
        <v>1264</v>
      </c>
      <c r="M72" t="s">
        <v>1335</v>
      </c>
      <c r="N72" t="s">
        <v>1336</v>
      </c>
      <c r="O72">
        <v>0.1653</v>
      </c>
      <c r="P72" s="73">
        <f t="shared" si="0"/>
        <v>2.2175031156388301E-3</v>
      </c>
      <c r="Q72" s="74">
        <f t="shared" si="1"/>
        <v>2E-3</v>
      </c>
      <c r="R72">
        <v>3091</v>
      </c>
      <c r="S72" t="s">
        <v>505</v>
      </c>
    </row>
    <row r="73" spans="1:19" ht="15" customHeight="1" x14ac:dyDescent="0.25">
      <c r="A73" s="68" t="s">
        <v>1454</v>
      </c>
      <c r="B73">
        <v>2460000000</v>
      </c>
      <c r="C73" t="s">
        <v>1350</v>
      </c>
      <c r="D73" s="72" t="s">
        <v>1351</v>
      </c>
      <c r="E73" s="72" t="s">
        <v>1352</v>
      </c>
      <c r="F73" t="s">
        <v>1329</v>
      </c>
      <c r="G73" t="s">
        <v>1330</v>
      </c>
      <c r="H73" t="s">
        <v>1331</v>
      </c>
      <c r="I73" t="s">
        <v>1332</v>
      </c>
      <c r="J73" s="5" t="s">
        <v>1455</v>
      </c>
      <c r="K73" t="s">
        <v>1334</v>
      </c>
      <c r="L73" t="s">
        <v>1264</v>
      </c>
      <c r="M73" t="s">
        <v>1335</v>
      </c>
      <c r="N73" t="s">
        <v>1336</v>
      </c>
      <c r="O73">
        <v>0.1245</v>
      </c>
      <c r="P73" s="73">
        <f t="shared" si="0"/>
        <v>1.6701702232125488E-3</v>
      </c>
      <c r="Q73" s="74">
        <f t="shared" si="1"/>
        <v>2E-3</v>
      </c>
      <c r="R73">
        <v>3053</v>
      </c>
      <c r="S73" t="s">
        <v>437</v>
      </c>
    </row>
    <row r="74" spans="1:19" ht="15" customHeight="1" thickBot="1" x14ac:dyDescent="0.3">
      <c r="A74" s="68" t="s">
        <v>1456</v>
      </c>
      <c r="B74" s="69">
        <v>2460220000</v>
      </c>
      <c r="C74" t="s">
        <v>1342</v>
      </c>
      <c r="D74" s="72" t="s">
        <v>1351</v>
      </c>
      <c r="E74" s="72" t="s">
        <v>1352</v>
      </c>
      <c r="F74" t="s">
        <v>1329</v>
      </c>
      <c r="G74" t="s">
        <v>1330</v>
      </c>
      <c r="H74" t="s">
        <v>1331</v>
      </c>
      <c r="I74" t="s">
        <v>1332</v>
      </c>
      <c r="J74" s="5" t="s">
        <v>1457</v>
      </c>
      <c r="K74" t="s">
        <v>1334</v>
      </c>
      <c r="L74" t="s">
        <v>1264</v>
      </c>
      <c r="M74" t="s">
        <v>1335</v>
      </c>
      <c r="N74" t="s">
        <v>1336</v>
      </c>
      <c r="O74">
        <v>0.11749999999999999</v>
      </c>
      <c r="P74" s="73">
        <f t="shared" si="0"/>
        <v>1.5762650701001966E-3</v>
      </c>
      <c r="Q74" s="74">
        <f t="shared" si="1"/>
        <v>2E-3</v>
      </c>
      <c r="R74">
        <v>3087</v>
      </c>
      <c r="S74" t="s">
        <v>487</v>
      </c>
    </row>
    <row r="75" spans="1:19" ht="15" customHeight="1" x14ac:dyDescent="0.25">
      <c r="A75" s="68" t="s">
        <v>1458</v>
      </c>
      <c r="B75">
        <v>2460000000</v>
      </c>
      <c r="C75" t="s">
        <v>1350</v>
      </c>
      <c r="D75" s="72" t="s">
        <v>1351</v>
      </c>
      <c r="E75" s="72" t="s">
        <v>1352</v>
      </c>
      <c r="F75" t="s">
        <v>1329</v>
      </c>
      <c r="G75" t="s">
        <v>1330</v>
      </c>
      <c r="H75" t="s">
        <v>1331</v>
      </c>
      <c r="I75" t="s">
        <v>1332</v>
      </c>
      <c r="J75" s="5" t="s">
        <v>1459</v>
      </c>
      <c r="K75" t="s">
        <v>1334</v>
      </c>
      <c r="L75" t="s">
        <v>1264</v>
      </c>
      <c r="M75" t="s">
        <v>1335</v>
      </c>
      <c r="N75" t="s">
        <v>1336</v>
      </c>
      <c r="O75">
        <v>6.6600000000000006E-2</v>
      </c>
      <c r="P75" s="73">
        <f t="shared" si="0"/>
        <v>8.9344045675466481E-4</v>
      </c>
      <c r="Q75" s="74">
        <f t="shared" si="1"/>
        <v>1E-3</v>
      </c>
      <c r="R75">
        <v>3055</v>
      </c>
      <c r="S75" t="s">
        <v>439</v>
      </c>
    </row>
    <row r="76" spans="1:19" ht="15" customHeight="1" x14ac:dyDescent="0.25">
      <c r="A76" s="68" t="s">
        <v>1460</v>
      </c>
      <c r="B76">
        <v>2460200000</v>
      </c>
      <c r="D76" s="29" t="s">
        <v>1359</v>
      </c>
      <c r="E76" s="72" t="s">
        <v>1352</v>
      </c>
      <c r="F76" t="s">
        <v>1360</v>
      </c>
      <c r="G76" t="s">
        <v>1330</v>
      </c>
      <c r="H76" t="s">
        <v>1331</v>
      </c>
      <c r="I76" t="s">
        <v>1332</v>
      </c>
      <c r="J76" s="5" t="s">
        <v>1461</v>
      </c>
      <c r="K76" t="s">
        <v>1334</v>
      </c>
      <c r="L76" t="s">
        <v>1264</v>
      </c>
      <c r="M76" t="s">
        <v>1335</v>
      </c>
      <c r="N76" t="s">
        <v>1336</v>
      </c>
      <c r="O76">
        <v>5.7000000000000002E-2</v>
      </c>
      <c r="P76" s="73">
        <f t="shared" si="0"/>
        <v>7.6465624677201033E-4</v>
      </c>
      <c r="Q76" s="74">
        <f t="shared" si="1"/>
        <v>1E-3</v>
      </c>
      <c r="R76">
        <v>3106</v>
      </c>
      <c r="S76" t="s">
        <v>533</v>
      </c>
    </row>
    <row r="77" spans="1:19" ht="15" customHeight="1" x14ac:dyDescent="0.25">
      <c r="O77">
        <f>SUM(O23:O76)</f>
        <v>74.543300000000002</v>
      </c>
    </row>
    <row r="78" spans="1:19" ht="15" customHeight="1" x14ac:dyDescent="0.25">
      <c r="A78" s="2" t="s">
        <v>934</v>
      </c>
      <c r="G78" t="s">
        <v>1462</v>
      </c>
    </row>
    <row r="81" spans="1:19" ht="15" customHeight="1" x14ac:dyDescent="0.25">
      <c r="A81" t="s">
        <v>1310</v>
      </c>
      <c r="B81" t="s">
        <v>1311</v>
      </c>
      <c r="C81" t="s">
        <v>1312</v>
      </c>
      <c r="D81" s="29" t="s">
        <v>1313</v>
      </c>
      <c r="E81" s="29" t="s">
        <v>1314</v>
      </c>
      <c r="F81" t="s">
        <v>1315</v>
      </c>
      <c r="G81" t="s">
        <v>1316</v>
      </c>
      <c r="H81" t="s">
        <v>1317</v>
      </c>
      <c r="I81" t="s">
        <v>1318</v>
      </c>
      <c r="J81" s="5" t="s">
        <v>1319</v>
      </c>
      <c r="K81" t="s">
        <v>1320</v>
      </c>
      <c r="L81" t="s">
        <v>1321</v>
      </c>
      <c r="M81" t="s">
        <v>1322</v>
      </c>
      <c r="N81" t="s">
        <v>1323</v>
      </c>
      <c r="O81" t="s">
        <v>1324</v>
      </c>
      <c r="P81" t="s">
        <v>1325</v>
      </c>
      <c r="Q81" s="5" t="s">
        <v>960</v>
      </c>
      <c r="R81" t="s">
        <v>961</v>
      </c>
      <c r="S81" t="s">
        <v>1326</v>
      </c>
    </row>
    <row r="82" spans="1:19" ht="15" customHeight="1" x14ac:dyDescent="0.25">
      <c r="A82" s="71" t="s">
        <v>1463</v>
      </c>
      <c r="B82" s="6">
        <v>2460100000</v>
      </c>
      <c r="C82" s="29" t="s">
        <v>1342</v>
      </c>
      <c r="D82" s="72" t="s">
        <v>1464</v>
      </c>
      <c r="E82" s="72" t="s">
        <v>1464</v>
      </c>
      <c r="F82" t="s">
        <v>1329</v>
      </c>
      <c r="G82" t="s">
        <v>1330</v>
      </c>
      <c r="H82" t="s">
        <v>1331</v>
      </c>
      <c r="I82" t="s">
        <v>1332</v>
      </c>
      <c r="J82" s="5" t="s">
        <v>1465</v>
      </c>
      <c r="K82" t="s">
        <v>1334</v>
      </c>
      <c r="L82" t="s">
        <v>1264</v>
      </c>
      <c r="M82" t="s">
        <v>1335</v>
      </c>
      <c r="N82" t="s">
        <v>1336</v>
      </c>
      <c r="O82">
        <v>21.244199999999999</v>
      </c>
      <c r="P82" s="73">
        <f>O82/$O$95</f>
        <v>0.32028910780030223</v>
      </c>
      <c r="Q82" s="75">
        <f>ROUND(P82,54)</f>
        <v>0.32028910780030201</v>
      </c>
      <c r="R82">
        <v>3073</v>
      </c>
      <c r="S82" t="s">
        <v>513</v>
      </c>
    </row>
    <row r="83" spans="1:19" ht="15" customHeight="1" x14ac:dyDescent="0.25">
      <c r="A83" s="71" t="s">
        <v>1466</v>
      </c>
      <c r="B83">
        <v>2460130000</v>
      </c>
      <c r="C83" s="29" t="s">
        <v>1342</v>
      </c>
      <c r="D83" s="72" t="s">
        <v>1464</v>
      </c>
      <c r="E83" s="72" t="s">
        <v>1464</v>
      </c>
      <c r="F83" t="s">
        <v>1329</v>
      </c>
      <c r="G83" t="s">
        <v>1330</v>
      </c>
      <c r="H83" t="s">
        <v>1331</v>
      </c>
      <c r="I83" t="s">
        <v>1332</v>
      </c>
      <c r="J83" s="5" t="s">
        <v>1467</v>
      </c>
      <c r="K83" t="s">
        <v>1334</v>
      </c>
      <c r="L83" t="s">
        <v>1264</v>
      </c>
      <c r="M83" t="s">
        <v>1335</v>
      </c>
      <c r="N83" t="s">
        <v>1336</v>
      </c>
      <c r="O83">
        <v>11.4834</v>
      </c>
      <c r="P83" s="76">
        <f t="shared" ref="P83:P94" si="2">O83/$O$95</f>
        <v>0.17312998091309584</v>
      </c>
      <c r="Q83" s="75">
        <f t="shared" ref="Q83:Q94" si="3">ROUND(P83,54)</f>
        <v>0.173129980913096</v>
      </c>
      <c r="R83">
        <v>3071</v>
      </c>
      <c r="S83" t="s">
        <v>1468</v>
      </c>
    </row>
    <row r="84" spans="1:19" ht="15" customHeight="1" thickBot="1" x14ac:dyDescent="0.3">
      <c r="A84" s="68" t="s">
        <v>1469</v>
      </c>
      <c r="B84" s="69">
        <v>2460120000</v>
      </c>
      <c r="C84" s="29" t="s">
        <v>1342</v>
      </c>
      <c r="D84" s="72" t="s">
        <v>1464</v>
      </c>
      <c r="E84" s="72" t="s">
        <v>1464</v>
      </c>
      <c r="F84" t="s">
        <v>1329</v>
      </c>
      <c r="G84" t="s">
        <v>1330</v>
      </c>
      <c r="H84" t="s">
        <v>1331</v>
      </c>
      <c r="I84" t="s">
        <v>1332</v>
      </c>
      <c r="J84" s="5" t="s">
        <v>1470</v>
      </c>
      <c r="K84" t="s">
        <v>1334</v>
      </c>
      <c r="L84" t="s">
        <v>1264</v>
      </c>
      <c r="M84" t="s">
        <v>1335</v>
      </c>
      <c r="N84" t="s">
        <v>1336</v>
      </c>
      <c r="O84">
        <v>8.2982999999999993</v>
      </c>
      <c r="P84" s="73">
        <f t="shared" si="2"/>
        <v>0.12510968185477672</v>
      </c>
      <c r="Q84" s="75">
        <f t="shared" si="3"/>
        <v>0.125109681854777</v>
      </c>
      <c r="R84">
        <v>3078</v>
      </c>
      <c r="S84" t="s">
        <v>463</v>
      </c>
    </row>
    <row r="85" spans="1:19" ht="15" customHeight="1" thickBot="1" x14ac:dyDescent="0.3">
      <c r="A85" s="68" t="s">
        <v>1471</v>
      </c>
      <c r="B85" s="69">
        <v>2460180000</v>
      </c>
      <c r="C85" t="s">
        <v>1342</v>
      </c>
      <c r="D85" s="72" t="s">
        <v>1464</v>
      </c>
      <c r="E85" s="72" t="s">
        <v>1464</v>
      </c>
      <c r="F85" t="s">
        <v>1329</v>
      </c>
      <c r="G85" t="s">
        <v>1330</v>
      </c>
      <c r="H85" t="s">
        <v>1331</v>
      </c>
      <c r="I85" t="s">
        <v>1332</v>
      </c>
      <c r="J85" s="5" t="s">
        <v>1472</v>
      </c>
      <c r="K85" t="s">
        <v>1334</v>
      </c>
      <c r="L85" t="s">
        <v>1264</v>
      </c>
      <c r="M85" t="s">
        <v>1335</v>
      </c>
      <c r="N85" t="s">
        <v>1336</v>
      </c>
      <c r="O85">
        <v>7.4668000000000001</v>
      </c>
      <c r="P85" s="73">
        <f t="shared" si="2"/>
        <v>0.11257353584146716</v>
      </c>
      <c r="Q85" s="75">
        <f t="shared" si="3"/>
        <v>0.112573535841467</v>
      </c>
      <c r="R85">
        <v>3076</v>
      </c>
      <c r="S85" t="s">
        <v>516</v>
      </c>
    </row>
    <row r="86" spans="1:19" ht="15" customHeight="1" thickBot="1" x14ac:dyDescent="0.3">
      <c r="A86" s="68" t="s">
        <v>1473</v>
      </c>
      <c r="B86" s="69">
        <v>2460120000</v>
      </c>
      <c r="C86" t="s">
        <v>1342</v>
      </c>
      <c r="D86" s="72" t="s">
        <v>1464</v>
      </c>
      <c r="E86" s="72" t="s">
        <v>1464</v>
      </c>
      <c r="F86" t="s">
        <v>1329</v>
      </c>
      <c r="G86" t="s">
        <v>1330</v>
      </c>
      <c r="H86" t="s">
        <v>1331</v>
      </c>
      <c r="I86" t="s">
        <v>1332</v>
      </c>
      <c r="J86" s="5" t="s">
        <v>1474</v>
      </c>
      <c r="K86" t="s">
        <v>1334</v>
      </c>
      <c r="L86" t="s">
        <v>1264</v>
      </c>
      <c r="M86" t="s">
        <v>1335</v>
      </c>
      <c r="N86" t="s">
        <v>1336</v>
      </c>
      <c r="O86">
        <v>7.1178999999999997</v>
      </c>
      <c r="P86" s="73">
        <f t="shared" si="2"/>
        <v>0.10731332977526907</v>
      </c>
      <c r="Q86" s="75">
        <f t="shared" si="3"/>
        <v>0.107313329775269</v>
      </c>
      <c r="R86">
        <v>3068</v>
      </c>
      <c r="S86" t="s">
        <v>496</v>
      </c>
    </row>
    <row r="87" spans="1:19" ht="15" customHeight="1" thickBot="1" x14ac:dyDescent="0.3">
      <c r="A87" s="68" t="s">
        <v>1475</v>
      </c>
      <c r="B87" s="69">
        <v>2460130000</v>
      </c>
      <c r="C87" t="s">
        <v>1342</v>
      </c>
      <c r="D87" s="72" t="s">
        <v>1464</v>
      </c>
      <c r="E87" s="72" t="s">
        <v>1464</v>
      </c>
      <c r="F87" t="s">
        <v>1329</v>
      </c>
      <c r="G87" t="s">
        <v>1330</v>
      </c>
      <c r="H87" t="s">
        <v>1331</v>
      </c>
      <c r="I87" t="s">
        <v>1332</v>
      </c>
      <c r="J87" s="5" t="s">
        <v>1476</v>
      </c>
      <c r="K87" t="s">
        <v>1334</v>
      </c>
      <c r="L87" t="s">
        <v>1264</v>
      </c>
      <c r="M87" t="s">
        <v>1335</v>
      </c>
      <c r="N87" t="s">
        <v>1336</v>
      </c>
      <c r="O87">
        <v>4.6212999999999997</v>
      </c>
      <c r="P87" s="73">
        <f t="shared" si="2"/>
        <v>6.9673230993755317E-2</v>
      </c>
      <c r="Q87" s="75">
        <f t="shared" si="3"/>
        <v>6.9673230993755303E-2</v>
      </c>
      <c r="R87">
        <v>3102</v>
      </c>
      <c r="S87" t="s">
        <v>529</v>
      </c>
    </row>
    <row r="88" spans="1:19" ht="15" customHeight="1" thickBot="1" x14ac:dyDescent="0.3">
      <c r="A88" s="68" t="s">
        <v>1477</v>
      </c>
      <c r="B88" s="69">
        <v>2460120000</v>
      </c>
      <c r="C88" s="29" t="s">
        <v>1342</v>
      </c>
      <c r="D88" s="72" t="s">
        <v>1464</v>
      </c>
      <c r="E88" s="72" t="s">
        <v>1464</v>
      </c>
      <c r="F88" t="s">
        <v>1329</v>
      </c>
      <c r="G88" t="s">
        <v>1330</v>
      </c>
      <c r="H88" t="s">
        <v>1331</v>
      </c>
      <c r="I88" t="s">
        <v>1332</v>
      </c>
      <c r="J88" s="5" t="s">
        <v>1478</v>
      </c>
      <c r="K88" t="s">
        <v>1334</v>
      </c>
      <c r="L88" t="s">
        <v>1264</v>
      </c>
      <c r="M88" t="s">
        <v>1335</v>
      </c>
      <c r="N88" t="s">
        <v>1336</v>
      </c>
      <c r="O88">
        <v>2.2624</v>
      </c>
      <c r="P88" s="73">
        <f t="shared" si="2"/>
        <v>3.4109172267602628E-2</v>
      </c>
      <c r="Q88" s="75">
        <f t="shared" si="3"/>
        <v>3.41091722676026E-2</v>
      </c>
      <c r="R88">
        <v>3069</v>
      </c>
      <c r="S88" t="s">
        <v>497</v>
      </c>
    </row>
    <row r="89" spans="1:19" ht="15" customHeight="1" thickBot="1" x14ac:dyDescent="0.3">
      <c r="A89" s="68" t="s">
        <v>1479</v>
      </c>
      <c r="B89" s="69">
        <v>2460190000</v>
      </c>
      <c r="C89" t="s">
        <v>1342</v>
      </c>
      <c r="D89" s="72" t="s">
        <v>1464</v>
      </c>
      <c r="E89" s="72" t="s">
        <v>1464</v>
      </c>
      <c r="F89" t="s">
        <v>1329</v>
      </c>
      <c r="G89" t="s">
        <v>1330</v>
      </c>
      <c r="H89" t="s">
        <v>1331</v>
      </c>
      <c r="I89" t="s">
        <v>1332</v>
      </c>
      <c r="J89" s="5" t="s">
        <v>1480</v>
      </c>
      <c r="K89" t="s">
        <v>1334</v>
      </c>
      <c r="L89" t="s">
        <v>1264</v>
      </c>
      <c r="M89" t="s">
        <v>1335</v>
      </c>
      <c r="N89" t="s">
        <v>1336</v>
      </c>
      <c r="O89">
        <v>1.0246</v>
      </c>
      <c r="P89" s="73">
        <f t="shared" si="2"/>
        <v>1.5447426584770885E-2</v>
      </c>
      <c r="Q89" s="75">
        <f t="shared" si="3"/>
        <v>1.54474265847709E-2</v>
      </c>
      <c r="R89">
        <v>3077</v>
      </c>
      <c r="S89" t="s">
        <v>462</v>
      </c>
    </row>
    <row r="90" spans="1:19" ht="15" customHeight="1" x14ac:dyDescent="0.25">
      <c r="A90" s="71" t="s">
        <v>1481</v>
      </c>
      <c r="B90" t="s">
        <v>1482</v>
      </c>
      <c r="C90" s="29" t="s">
        <v>1342</v>
      </c>
      <c r="D90" s="72" t="s">
        <v>1464</v>
      </c>
      <c r="E90" s="72" t="s">
        <v>1464</v>
      </c>
      <c r="F90" t="s">
        <v>1329</v>
      </c>
      <c r="G90" t="s">
        <v>1330</v>
      </c>
      <c r="H90" t="s">
        <v>1331</v>
      </c>
      <c r="I90" t="s">
        <v>1332</v>
      </c>
      <c r="J90" s="5" t="s">
        <v>1483</v>
      </c>
      <c r="K90" t="s">
        <v>1334</v>
      </c>
      <c r="L90" t="s">
        <v>1264</v>
      </c>
      <c r="M90" t="s">
        <v>1335</v>
      </c>
      <c r="N90" t="s">
        <v>1336</v>
      </c>
      <c r="O90">
        <v>0.86250000000000004</v>
      </c>
      <c r="P90" s="73">
        <f t="shared" si="2"/>
        <v>1.3003518865279026E-2</v>
      </c>
      <c r="Q90" s="75">
        <f t="shared" si="3"/>
        <v>1.3003518865279E-2</v>
      </c>
      <c r="R90">
        <v>3094</v>
      </c>
      <c r="S90" t="s">
        <v>507</v>
      </c>
    </row>
    <row r="91" spans="1:19" ht="15" customHeight="1" thickBot="1" x14ac:dyDescent="0.3">
      <c r="A91" s="68" t="s">
        <v>1484</v>
      </c>
      <c r="B91" s="69">
        <v>2460160000</v>
      </c>
      <c r="C91" s="29" t="s">
        <v>1342</v>
      </c>
      <c r="D91" s="72" t="s">
        <v>1464</v>
      </c>
      <c r="E91" s="72" t="s">
        <v>1464</v>
      </c>
      <c r="F91" t="s">
        <v>1329</v>
      </c>
      <c r="G91" t="s">
        <v>1330</v>
      </c>
      <c r="H91" t="s">
        <v>1331</v>
      </c>
      <c r="I91" t="s">
        <v>1332</v>
      </c>
      <c r="J91" s="5" t="s">
        <v>1485</v>
      </c>
      <c r="K91" t="s">
        <v>1334</v>
      </c>
      <c r="L91" t="s">
        <v>1264</v>
      </c>
      <c r="M91" t="s">
        <v>1335</v>
      </c>
      <c r="N91" t="s">
        <v>1336</v>
      </c>
      <c r="O91">
        <v>0.79110000000000003</v>
      </c>
      <c r="P91" s="73">
        <f t="shared" si="2"/>
        <v>1.1927053651388101E-2</v>
      </c>
      <c r="Q91" s="75">
        <f t="shared" si="3"/>
        <v>1.19270536513881E-2</v>
      </c>
      <c r="R91">
        <v>3070</v>
      </c>
      <c r="S91" t="s">
        <v>498</v>
      </c>
    </row>
    <row r="92" spans="1:19" ht="15" customHeight="1" thickBot="1" x14ac:dyDescent="0.3">
      <c r="A92" s="68" t="s">
        <v>1486</v>
      </c>
      <c r="B92" s="69">
        <v>2460150000</v>
      </c>
      <c r="C92" s="29" t="s">
        <v>1342</v>
      </c>
      <c r="D92" s="72" t="s">
        <v>1464</v>
      </c>
      <c r="E92" s="72" t="s">
        <v>1464</v>
      </c>
      <c r="F92" t="s">
        <v>1329</v>
      </c>
      <c r="G92" t="s">
        <v>1330</v>
      </c>
      <c r="H92" t="s">
        <v>1331</v>
      </c>
      <c r="I92" t="s">
        <v>1332</v>
      </c>
      <c r="J92" s="5" t="s">
        <v>1487</v>
      </c>
      <c r="K92" t="s">
        <v>1334</v>
      </c>
      <c r="L92" t="s">
        <v>1264</v>
      </c>
      <c r="M92" t="s">
        <v>1335</v>
      </c>
      <c r="N92" t="s">
        <v>1336</v>
      </c>
      <c r="O92">
        <v>0.67800000000000005</v>
      </c>
      <c r="P92" s="73">
        <f t="shared" si="2"/>
        <v>1.0221896568880208E-2</v>
      </c>
      <c r="Q92" s="75">
        <f t="shared" si="3"/>
        <v>1.0221896568880199E-2</v>
      </c>
      <c r="R92">
        <v>3075</v>
      </c>
      <c r="S92" t="s">
        <v>515</v>
      </c>
    </row>
    <row r="93" spans="1:19" ht="15" customHeight="1" x14ac:dyDescent="0.25">
      <c r="A93" s="68" t="s">
        <v>1488</v>
      </c>
      <c r="B93" t="s">
        <v>1482</v>
      </c>
      <c r="C93" t="s">
        <v>1346</v>
      </c>
      <c r="D93" s="72" t="s">
        <v>1464</v>
      </c>
      <c r="E93" s="72" t="s">
        <v>1464</v>
      </c>
      <c r="F93" t="s">
        <v>1329</v>
      </c>
      <c r="G93" t="s">
        <v>1330</v>
      </c>
      <c r="H93" t="s">
        <v>1331</v>
      </c>
      <c r="I93" t="s">
        <v>1332</v>
      </c>
      <c r="J93" s="5" t="s">
        <v>1489</v>
      </c>
      <c r="K93" t="s">
        <v>1334</v>
      </c>
      <c r="L93" t="s">
        <v>1264</v>
      </c>
      <c r="M93" t="s">
        <v>1335</v>
      </c>
      <c r="N93" t="s">
        <v>1336</v>
      </c>
      <c r="O93">
        <v>0.3286</v>
      </c>
      <c r="P93" s="73">
        <f t="shared" si="2"/>
        <v>4.9541522308761601E-3</v>
      </c>
      <c r="Q93" s="75">
        <f t="shared" si="3"/>
        <v>4.9541522308761601E-3</v>
      </c>
      <c r="R93">
        <v>3074</v>
      </c>
      <c r="S93" t="s">
        <v>514</v>
      </c>
    </row>
    <row r="94" spans="1:19" ht="15" customHeight="1" thickBot="1" x14ac:dyDescent="0.3">
      <c r="A94" s="68" t="s">
        <v>1490</v>
      </c>
      <c r="B94" s="77">
        <v>2460130000</v>
      </c>
      <c r="C94" s="29" t="s">
        <v>1342</v>
      </c>
      <c r="D94" s="72" t="s">
        <v>1464</v>
      </c>
      <c r="E94" s="72" t="s">
        <v>1464</v>
      </c>
      <c r="F94" t="s">
        <v>1329</v>
      </c>
      <c r="G94" t="s">
        <v>1330</v>
      </c>
      <c r="H94" t="s">
        <v>1331</v>
      </c>
      <c r="I94" t="s">
        <v>1332</v>
      </c>
      <c r="J94" s="5" t="s">
        <v>1491</v>
      </c>
      <c r="K94" t="s">
        <v>1334</v>
      </c>
      <c r="L94" t="s">
        <v>1264</v>
      </c>
      <c r="M94" t="s">
        <v>1335</v>
      </c>
      <c r="N94" t="s">
        <v>1336</v>
      </c>
      <c r="O94">
        <v>0.14910000000000001</v>
      </c>
      <c r="P94" s="73">
        <f t="shared" si="2"/>
        <v>2.2479126525369307E-3</v>
      </c>
      <c r="Q94" s="75">
        <f t="shared" si="3"/>
        <v>2.2479126525369298E-3</v>
      </c>
      <c r="R94">
        <v>3072</v>
      </c>
      <c r="S94" t="s">
        <v>1492</v>
      </c>
    </row>
    <row r="95" spans="1:19" ht="15" customHeight="1" x14ac:dyDescent="0.25">
      <c r="O95">
        <f>SUM(O82:O94)</f>
        <v>66.328199999999981</v>
      </c>
    </row>
    <row r="96" spans="1:19" ht="15" customHeight="1" x14ac:dyDescent="0.25">
      <c r="D96" s="29"/>
      <c r="E96" s="29"/>
    </row>
    <row r="97" spans="1:19" ht="15" customHeight="1" x14ac:dyDescent="0.25">
      <c r="A97" s="2" t="s">
        <v>935</v>
      </c>
      <c r="G97" t="s">
        <v>936</v>
      </c>
    </row>
    <row r="98" spans="1:19" ht="15" customHeight="1" x14ac:dyDescent="0.25">
      <c r="A98" t="s">
        <v>1310</v>
      </c>
      <c r="B98" t="s">
        <v>1311</v>
      </c>
      <c r="C98" t="s">
        <v>1312</v>
      </c>
      <c r="D98" s="29" t="s">
        <v>1313</v>
      </c>
      <c r="E98" s="29" t="s">
        <v>1314</v>
      </c>
      <c r="F98" t="s">
        <v>1315</v>
      </c>
      <c r="G98" t="s">
        <v>1316</v>
      </c>
      <c r="H98" t="s">
        <v>1317</v>
      </c>
      <c r="I98" t="s">
        <v>1318</v>
      </c>
      <c r="J98" t="s">
        <v>1319</v>
      </c>
      <c r="K98" t="s">
        <v>1320</v>
      </c>
      <c r="L98" t="s">
        <v>1321</v>
      </c>
      <c r="M98" t="s">
        <v>1322</v>
      </c>
      <c r="N98" t="s">
        <v>1323</v>
      </c>
      <c r="O98" t="s">
        <v>1324</v>
      </c>
      <c r="P98" t="s">
        <v>1325</v>
      </c>
      <c r="Q98" s="5" t="s">
        <v>960</v>
      </c>
      <c r="R98" t="s">
        <v>961</v>
      </c>
      <c r="S98" t="s">
        <v>1326</v>
      </c>
    </row>
    <row r="99" spans="1:19" ht="15" customHeight="1" x14ac:dyDescent="0.25">
      <c r="A99" s="68" t="s">
        <v>1493</v>
      </c>
      <c r="B99">
        <v>2460400000</v>
      </c>
      <c r="D99" s="29" t="s">
        <v>1494</v>
      </c>
      <c r="E99" s="29" t="s">
        <v>1495</v>
      </c>
      <c r="F99" t="s">
        <v>1360</v>
      </c>
      <c r="G99" t="s">
        <v>1330</v>
      </c>
      <c r="H99" t="s">
        <v>1331</v>
      </c>
      <c r="I99" t="s">
        <v>1332</v>
      </c>
      <c r="J99" s="5" t="s">
        <v>1496</v>
      </c>
      <c r="K99" t="s">
        <v>1334</v>
      </c>
      <c r="L99" t="s">
        <v>1264</v>
      </c>
      <c r="M99" t="s">
        <v>1335</v>
      </c>
      <c r="N99" t="s">
        <v>1336</v>
      </c>
      <c r="O99">
        <v>7.9215</v>
      </c>
      <c r="P99">
        <f>O99/$O$119</f>
        <v>0.26385123207183925</v>
      </c>
      <c r="Q99" s="78">
        <f>ROUND(P99,5)</f>
        <v>0.26384999999999997</v>
      </c>
      <c r="R99">
        <v>3012</v>
      </c>
      <c r="S99" t="s">
        <v>447</v>
      </c>
    </row>
    <row r="100" spans="1:19" ht="15" customHeight="1" x14ac:dyDescent="0.25">
      <c r="A100" s="68" t="s">
        <v>1497</v>
      </c>
      <c r="B100">
        <v>2460400000</v>
      </c>
      <c r="D100" s="29" t="s">
        <v>1494</v>
      </c>
      <c r="E100" s="29" t="s">
        <v>1495</v>
      </c>
      <c r="F100" t="s">
        <v>1360</v>
      </c>
      <c r="G100" t="s">
        <v>1330</v>
      </c>
      <c r="H100" t="s">
        <v>1331</v>
      </c>
      <c r="I100" t="s">
        <v>1332</v>
      </c>
      <c r="J100" s="5" t="s">
        <v>1498</v>
      </c>
      <c r="K100" t="s">
        <v>1334</v>
      </c>
      <c r="L100" t="s">
        <v>1264</v>
      </c>
      <c r="M100" t="s">
        <v>1335</v>
      </c>
      <c r="N100" t="s">
        <v>1336</v>
      </c>
      <c r="O100">
        <v>3.9087000000000001</v>
      </c>
      <c r="P100">
        <f t="shared" ref="P100:P118" si="4">O100/$O$119</f>
        <v>0.1301919220853624</v>
      </c>
      <c r="Q100" s="78">
        <f t="shared" ref="Q100:Q118" si="5">ROUND(P100,5)</f>
        <v>0.13019</v>
      </c>
      <c r="R100">
        <v>3013</v>
      </c>
      <c r="S100" t="s">
        <v>448</v>
      </c>
    </row>
    <row r="101" spans="1:19" ht="15" customHeight="1" x14ac:dyDescent="0.25">
      <c r="A101" s="68" t="s">
        <v>1499</v>
      </c>
      <c r="B101">
        <v>2460400000</v>
      </c>
      <c r="D101" s="29" t="s">
        <v>1494</v>
      </c>
      <c r="E101" s="29" t="s">
        <v>1495</v>
      </c>
      <c r="F101" t="s">
        <v>1360</v>
      </c>
      <c r="G101" t="s">
        <v>1330</v>
      </c>
      <c r="H101" t="s">
        <v>1331</v>
      </c>
      <c r="I101" t="s">
        <v>1332</v>
      </c>
      <c r="J101" s="5" t="s">
        <v>1500</v>
      </c>
      <c r="K101" t="s">
        <v>1334</v>
      </c>
      <c r="L101" t="s">
        <v>1264</v>
      </c>
      <c r="M101" t="s">
        <v>1335</v>
      </c>
      <c r="N101" t="s">
        <v>1336</v>
      </c>
      <c r="O101">
        <v>3.7694000000000001</v>
      </c>
      <c r="P101">
        <f t="shared" si="4"/>
        <v>0.12555208409664723</v>
      </c>
      <c r="Q101" s="78">
        <f t="shared" si="5"/>
        <v>0.12554999999999999</v>
      </c>
      <c r="R101">
        <v>3005</v>
      </c>
      <c r="S101" t="s">
        <v>427</v>
      </c>
    </row>
    <row r="102" spans="1:19" ht="15" customHeight="1" x14ac:dyDescent="0.25">
      <c r="A102" s="68" t="s">
        <v>1501</v>
      </c>
      <c r="B102">
        <v>2460400000</v>
      </c>
      <c r="D102" s="29" t="s">
        <v>1494</v>
      </c>
      <c r="E102" s="29" t="s">
        <v>1495</v>
      </c>
      <c r="F102" t="s">
        <v>1360</v>
      </c>
      <c r="G102" t="s">
        <v>1330</v>
      </c>
      <c r="H102" t="s">
        <v>1331</v>
      </c>
      <c r="I102" t="s">
        <v>1332</v>
      </c>
      <c r="J102" s="5" t="s">
        <v>1502</v>
      </c>
      <c r="K102" t="s">
        <v>1334</v>
      </c>
      <c r="L102" t="s">
        <v>1264</v>
      </c>
      <c r="M102" t="s">
        <v>1335</v>
      </c>
      <c r="N102" t="s">
        <v>1336</v>
      </c>
      <c r="O102">
        <v>2.6185999999999998</v>
      </c>
      <c r="P102">
        <f t="shared" si="4"/>
        <v>8.7220960209975162E-2</v>
      </c>
      <c r="Q102" s="78">
        <f t="shared" si="5"/>
        <v>8.7220000000000006E-2</v>
      </c>
      <c r="R102">
        <v>3014</v>
      </c>
      <c r="S102" t="s">
        <v>453</v>
      </c>
    </row>
    <row r="103" spans="1:19" ht="15" customHeight="1" x14ac:dyDescent="0.25">
      <c r="A103" s="68" t="s">
        <v>1503</v>
      </c>
      <c r="B103">
        <v>2460400000</v>
      </c>
      <c r="D103" s="29" t="s">
        <v>1494</v>
      </c>
      <c r="E103" s="29" t="s">
        <v>1495</v>
      </c>
      <c r="F103" t="s">
        <v>1360</v>
      </c>
      <c r="G103" t="s">
        <v>1330</v>
      </c>
      <c r="H103" t="s">
        <v>1331</v>
      </c>
      <c r="I103" t="s">
        <v>1332</v>
      </c>
      <c r="J103" s="5" t="s">
        <v>1504</v>
      </c>
      <c r="K103" t="s">
        <v>1334</v>
      </c>
      <c r="L103" t="s">
        <v>1264</v>
      </c>
      <c r="M103" t="s">
        <v>1335</v>
      </c>
      <c r="N103" t="s">
        <v>1336</v>
      </c>
      <c r="O103">
        <v>2.4167000000000001</v>
      </c>
      <c r="P103">
        <f t="shared" si="4"/>
        <v>8.0496026326833808E-2</v>
      </c>
      <c r="Q103" s="78">
        <f t="shared" si="5"/>
        <v>8.0500000000000002E-2</v>
      </c>
      <c r="R103">
        <v>3004</v>
      </c>
      <c r="S103" t="s">
        <v>426</v>
      </c>
    </row>
    <row r="104" spans="1:19" ht="15" customHeight="1" x14ac:dyDescent="0.25">
      <c r="A104" s="68" t="s">
        <v>1505</v>
      </c>
      <c r="B104">
        <v>2460400000</v>
      </c>
      <c r="D104" s="29" t="s">
        <v>1494</v>
      </c>
      <c r="E104" s="29" t="s">
        <v>1495</v>
      </c>
      <c r="F104" t="s">
        <v>1360</v>
      </c>
      <c r="G104" t="s">
        <v>1330</v>
      </c>
      <c r="H104" t="s">
        <v>1331</v>
      </c>
      <c r="I104" t="s">
        <v>1332</v>
      </c>
      <c r="J104" s="5" t="s">
        <v>1506</v>
      </c>
      <c r="K104" t="s">
        <v>1334</v>
      </c>
      <c r="L104" t="s">
        <v>1264</v>
      </c>
      <c r="M104" t="s">
        <v>1335</v>
      </c>
      <c r="N104" t="s">
        <v>1336</v>
      </c>
      <c r="O104">
        <v>1.6603000000000001</v>
      </c>
      <c r="P104">
        <f t="shared" si="4"/>
        <v>5.5301672739869315E-2</v>
      </c>
      <c r="Q104" s="78">
        <f t="shared" si="5"/>
        <v>5.5300000000000002E-2</v>
      </c>
      <c r="R104">
        <v>3015</v>
      </c>
      <c r="S104" t="s">
        <v>454</v>
      </c>
    </row>
    <row r="105" spans="1:19" ht="15" customHeight="1" x14ac:dyDescent="0.25">
      <c r="A105" s="68" t="s">
        <v>1507</v>
      </c>
      <c r="B105">
        <v>2460400000</v>
      </c>
      <c r="D105" s="29" t="s">
        <v>1494</v>
      </c>
      <c r="E105" s="29" t="s">
        <v>1495</v>
      </c>
      <c r="F105" t="s">
        <v>1360</v>
      </c>
      <c r="G105" t="s">
        <v>1330</v>
      </c>
      <c r="H105" t="s">
        <v>1331</v>
      </c>
      <c r="I105" t="s">
        <v>1332</v>
      </c>
      <c r="J105" s="5" t="s">
        <v>1508</v>
      </c>
      <c r="K105" t="s">
        <v>1334</v>
      </c>
      <c r="L105" t="s">
        <v>1264</v>
      </c>
      <c r="M105" t="s">
        <v>1335</v>
      </c>
      <c r="N105" t="s">
        <v>1336</v>
      </c>
      <c r="O105">
        <v>1.5538000000000001</v>
      </c>
      <c r="P105">
        <f t="shared" si="4"/>
        <v>5.1754345060054774E-2</v>
      </c>
      <c r="Q105" s="78">
        <f t="shared" si="5"/>
        <v>5.1749999999999997E-2</v>
      </c>
      <c r="R105">
        <v>3092</v>
      </c>
      <c r="S105" t="s">
        <v>1509</v>
      </c>
    </row>
    <row r="106" spans="1:19" ht="15" customHeight="1" x14ac:dyDescent="0.25">
      <c r="A106" s="68" t="s">
        <v>1510</v>
      </c>
      <c r="B106">
        <v>2460400000</v>
      </c>
      <c r="D106" s="29" t="s">
        <v>1494</v>
      </c>
      <c r="E106" s="29" t="s">
        <v>1495</v>
      </c>
      <c r="F106" t="s">
        <v>1360</v>
      </c>
      <c r="G106" t="s">
        <v>1330</v>
      </c>
      <c r="H106" t="s">
        <v>1331</v>
      </c>
      <c r="I106" t="s">
        <v>1332</v>
      </c>
      <c r="J106" s="5" t="s">
        <v>1511</v>
      </c>
      <c r="K106" t="s">
        <v>1334</v>
      </c>
      <c r="L106" t="s">
        <v>1264</v>
      </c>
      <c r="M106" t="s">
        <v>1335</v>
      </c>
      <c r="N106" t="s">
        <v>1336</v>
      </c>
      <c r="O106">
        <v>1.3169</v>
      </c>
      <c r="P106">
        <f t="shared" si="4"/>
        <v>4.386362273753773E-2</v>
      </c>
      <c r="Q106" s="78">
        <f t="shared" si="5"/>
        <v>4.3860000000000003E-2</v>
      </c>
      <c r="R106">
        <v>3104</v>
      </c>
      <c r="S106" t="s">
        <v>531</v>
      </c>
    </row>
    <row r="107" spans="1:19" ht="15" customHeight="1" x14ac:dyDescent="0.25">
      <c r="A107" s="68" t="s">
        <v>1512</v>
      </c>
      <c r="B107">
        <v>2460400000</v>
      </c>
      <c r="D107" s="29" t="s">
        <v>1494</v>
      </c>
      <c r="E107" s="29" t="s">
        <v>1495</v>
      </c>
      <c r="F107" t="s">
        <v>1360</v>
      </c>
      <c r="G107" t="s">
        <v>1330</v>
      </c>
      <c r="H107" t="s">
        <v>1331</v>
      </c>
      <c r="I107" t="s">
        <v>1332</v>
      </c>
      <c r="J107" s="5" t="s">
        <v>1513</v>
      </c>
      <c r="K107" t="s">
        <v>1334</v>
      </c>
      <c r="L107" t="s">
        <v>1264</v>
      </c>
      <c r="M107" t="s">
        <v>1335</v>
      </c>
      <c r="N107" t="s">
        <v>1336</v>
      </c>
      <c r="O107">
        <v>1.278</v>
      </c>
      <c r="P107">
        <f t="shared" si="4"/>
        <v>4.2567932157774484E-2</v>
      </c>
      <c r="Q107" s="78">
        <f t="shared" si="5"/>
        <v>4.2569999999999997E-2</v>
      </c>
      <c r="R107">
        <v>3097</v>
      </c>
      <c r="S107" t="s">
        <v>520</v>
      </c>
    </row>
    <row r="108" spans="1:19" ht="15" customHeight="1" x14ac:dyDescent="0.25">
      <c r="A108" s="68" t="s">
        <v>1514</v>
      </c>
      <c r="B108">
        <v>2460400000</v>
      </c>
      <c r="D108" s="29" t="s">
        <v>1494</v>
      </c>
      <c r="E108" s="29" t="s">
        <v>1495</v>
      </c>
      <c r="F108" t="s">
        <v>1360</v>
      </c>
      <c r="G108" t="s">
        <v>1330</v>
      </c>
      <c r="H108" t="s">
        <v>1331</v>
      </c>
      <c r="I108" t="s">
        <v>1332</v>
      </c>
      <c r="J108" s="5" t="s">
        <v>1515</v>
      </c>
      <c r="K108" t="s">
        <v>1334</v>
      </c>
      <c r="L108" t="s">
        <v>1264</v>
      </c>
      <c r="M108" t="s">
        <v>1335</v>
      </c>
      <c r="N108" t="s">
        <v>1336</v>
      </c>
      <c r="O108">
        <v>0.97889999999999999</v>
      </c>
      <c r="P108">
        <f t="shared" si="4"/>
        <v>3.2605437237281258E-2</v>
      </c>
      <c r="Q108" s="78">
        <f t="shared" si="5"/>
        <v>3.261E-2</v>
      </c>
      <c r="R108">
        <v>3009</v>
      </c>
      <c r="S108" t="s">
        <v>441</v>
      </c>
    </row>
    <row r="109" spans="1:19" ht="15" customHeight="1" x14ac:dyDescent="0.25">
      <c r="A109" s="68" t="s">
        <v>1516</v>
      </c>
      <c r="B109">
        <v>2460400000</v>
      </c>
      <c r="D109" s="29" t="s">
        <v>1494</v>
      </c>
      <c r="E109" s="29" t="s">
        <v>1495</v>
      </c>
      <c r="F109" t="s">
        <v>1360</v>
      </c>
      <c r="G109" t="s">
        <v>1330</v>
      </c>
      <c r="H109" t="s">
        <v>1331</v>
      </c>
      <c r="I109" t="s">
        <v>1332</v>
      </c>
      <c r="J109" s="5" t="s">
        <v>1517</v>
      </c>
      <c r="K109" t="s">
        <v>1334</v>
      </c>
      <c r="L109" t="s">
        <v>1264</v>
      </c>
      <c r="M109" t="s">
        <v>1335</v>
      </c>
      <c r="N109" t="s">
        <v>1336</v>
      </c>
      <c r="O109">
        <v>0.51329999999999998</v>
      </c>
      <c r="P109">
        <f t="shared" si="4"/>
        <v>1.7097120169472332E-2</v>
      </c>
      <c r="Q109" s="78">
        <f t="shared" si="5"/>
        <v>1.7100000000000001E-2</v>
      </c>
      <c r="R109">
        <v>3010</v>
      </c>
      <c r="S109" t="s">
        <v>442</v>
      </c>
    </row>
    <row r="110" spans="1:19" ht="15" customHeight="1" x14ac:dyDescent="0.25">
      <c r="A110" s="68" t="s">
        <v>1518</v>
      </c>
      <c r="B110">
        <v>2460400000</v>
      </c>
      <c r="D110" s="29" t="s">
        <v>1494</v>
      </c>
      <c r="E110" s="29" t="s">
        <v>1495</v>
      </c>
      <c r="F110" t="s">
        <v>1360</v>
      </c>
      <c r="G110" t="s">
        <v>1330</v>
      </c>
      <c r="H110" t="s">
        <v>1331</v>
      </c>
      <c r="I110" t="s">
        <v>1332</v>
      </c>
      <c r="J110" s="5" t="s">
        <v>1519</v>
      </c>
      <c r="K110" t="s">
        <v>1334</v>
      </c>
      <c r="L110" t="s">
        <v>1264</v>
      </c>
      <c r="M110" t="s">
        <v>1335</v>
      </c>
      <c r="N110" t="s">
        <v>1336</v>
      </c>
      <c r="O110">
        <v>0.48170000000000002</v>
      </c>
      <c r="P110">
        <f t="shared" si="4"/>
        <v>1.6044579749921729E-2</v>
      </c>
      <c r="Q110" s="78">
        <f t="shared" si="5"/>
        <v>1.6039999999999999E-2</v>
      </c>
      <c r="R110">
        <v>3017</v>
      </c>
      <c r="S110" t="s">
        <v>1520</v>
      </c>
    </row>
    <row r="111" spans="1:19" ht="15" customHeight="1" x14ac:dyDescent="0.25">
      <c r="A111" s="68" t="s">
        <v>1521</v>
      </c>
      <c r="B111">
        <v>2460400000</v>
      </c>
      <c r="D111" s="29" t="s">
        <v>1494</v>
      </c>
      <c r="E111" s="29" t="s">
        <v>1495</v>
      </c>
      <c r="F111" t="s">
        <v>1360</v>
      </c>
      <c r="G111" t="s">
        <v>1330</v>
      </c>
      <c r="H111" t="s">
        <v>1331</v>
      </c>
      <c r="I111" t="s">
        <v>1332</v>
      </c>
      <c r="J111" s="5" t="s">
        <v>1522</v>
      </c>
      <c r="K111" t="s">
        <v>1334</v>
      </c>
      <c r="L111" t="s">
        <v>1264</v>
      </c>
      <c r="M111" t="s">
        <v>1335</v>
      </c>
      <c r="N111" t="s">
        <v>1336</v>
      </c>
      <c r="O111">
        <v>0.4133</v>
      </c>
      <c r="P111">
        <f t="shared" si="4"/>
        <v>1.3766296056970419E-2</v>
      </c>
      <c r="Q111" s="78">
        <f t="shared" si="5"/>
        <v>1.3769999999999999E-2</v>
      </c>
      <c r="R111">
        <v>3084</v>
      </c>
      <c r="S111" t="s">
        <v>484</v>
      </c>
    </row>
    <row r="112" spans="1:19" ht="15" customHeight="1" x14ac:dyDescent="0.25">
      <c r="A112" s="68" t="s">
        <v>1523</v>
      </c>
      <c r="B112">
        <v>2460400000</v>
      </c>
      <c r="D112" s="29" t="s">
        <v>1494</v>
      </c>
      <c r="E112" s="29" t="s">
        <v>1495</v>
      </c>
      <c r="F112" t="s">
        <v>1360</v>
      </c>
      <c r="G112" t="s">
        <v>1330</v>
      </c>
      <c r="H112" t="s">
        <v>1331</v>
      </c>
      <c r="I112" t="s">
        <v>1332</v>
      </c>
      <c r="J112" s="5" t="s">
        <v>1524</v>
      </c>
      <c r="K112" t="s">
        <v>1334</v>
      </c>
      <c r="L112" t="s">
        <v>1264</v>
      </c>
      <c r="M112" t="s">
        <v>1335</v>
      </c>
      <c r="N112" t="s">
        <v>1336</v>
      </c>
      <c r="O112">
        <v>0.2903</v>
      </c>
      <c r="P112">
        <f t="shared" si="4"/>
        <v>9.669382398593062E-3</v>
      </c>
      <c r="Q112" s="78">
        <f t="shared" si="5"/>
        <v>9.6699999999999998E-3</v>
      </c>
      <c r="R112">
        <v>3016</v>
      </c>
      <c r="S112" t="s">
        <v>455</v>
      </c>
    </row>
    <row r="113" spans="1:19" ht="15" customHeight="1" x14ac:dyDescent="0.25">
      <c r="A113" s="68" t="s">
        <v>1525</v>
      </c>
      <c r="B113">
        <v>2460400000</v>
      </c>
      <c r="D113" s="29" t="s">
        <v>1494</v>
      </c>
      <c r="E113" s="29" t="s">
        <v>1495</v>
      </c>
      <c r="F113" t="s">
        <v>1360</v>
      </c>
      <c r="G113" t="s">
        <v>1330</v>
      </c>
      <c r="H113" t="s">
        <v>1331</v>
      </c>
      <c r="I113" t="s">
        <v>1332</v>
      </c>
      <c r="J113" s="5" t="s">
        <v>1526</v>
      </c>
      <c r="K113" t="s">
        <v>1334</v>
      </c>
      <c r="L113" t="s">
        <v>1264</v>
      </c>
      <c r="M113" t="s">
        <v>1335</v>
      </c>
      <c r="N113" t="s">
        <v>1336</v>
      </c>
      <c r="O113">
        <v>0.28849999999999998</v>
      </c>
      <c r="P113">
        <f t="shared" si="4"/>
        <v>9.6094275645680263E-3</v>
      </c>
      <c r="Q113" s="78">
        <f t="shared" si="5"/>
        <v>9.6100000000000005E-3</v>
      </c>
      <c r="R113">
        <v>3095</v>
      </c>
      <c r="S113" t="s">
        <v>508</v>
      </c>
    </row>
    <row r="114" spans="1:19" ht="15" customHeight="1" x14ac:dyDescent="0.25">
      <c r="A114" s="68" t="s">
        <v>1527</v>
      </c>
      <c r="B114">
        <v>2460400000</v>
      </c>
      <c r="D114" s="29" t="s">
        <v>1494</v>
      </c>
      <c r="E114" s="29" t="s">
        <v>1495</v>
      </c>
      <c r="F114" t="s">
        <v>1360</v>
      </c>
      <c r="G114" t="s">
        <v>1330</v>
      </c>
      <c r="H114" t="s">
        <v>1331</v>
      </c>
      <c r="I114" t="s">
        <v>1332</v>
      </c>
      <c r="J114" s="5" t="s">
        <v>1528</v>
      </c>
      <c r="K114" t="s">
        <v>1334</v>
      </c>
      <c r="L114" t="s">
        <v>1264</v>
      </c>
      <c r="M114" t="s">
        <v>1335</v>
      </c>
      <c r="N114" t="s">
        <v>1336</v>
      </c>
      <c r="O114">
        <v>0.20269999999999999</v>
      </c>
      <c r="P114">
        <f t="shared" si="4"/>
        <v>6.7515804760413835E-3</v>
      </c>
      <c r="Q114" s="78">
        <f t="shared" si="5"/>
        <v>6.7499999999999999E-3</v>
      </c>
      <c r="R114">
        <v>3081</v>
      </c>
      <c r="S114" t="s">
        <v>466</v>
      </c>
    </row>
    <row r="115" spans="1:19" ht="15" customHeight="1" x14ac:dyDescent="0.25">
      <c r="A115" s="68" t="s">
        <v>1529</v>
      </c>
      <c r="B115">
        <v>2460400000</v>
      </c>
      <c r="D115" s="29" t="s">
        <v>1494</v>
      </c>
      <c r="E115" s="29" t="s">
        <v>1495</v>
      </c>
      <c r="F115" t="s">
        <v>1360</v>
      </c>
      <c r="G115" t="s">
        <v>1330</v>
      </c>
      <c r="H115" t="s">
        <v>1331</v>
      </c>
      <c r="I115" t="s">
        <v>1332</v>
      </c>
      <c r="J115" s="5" t="s">
        <v>1530</v>
      </c>
      <c r="K115" t="s">
        <v>1334</v>
      </c>
      <c r="L115" t="s">
        <v>1264</v>
      </c>
      <c r="M115" t="s">
        <v>1335</v>
      </c>
      <c r="N115" t="s">
        <v>1336</v>
      </c>
      <c r="O115">
        <v>0.19259999999999999</v>
      </c>
      <c r="P115">
        <f t="shared" si="4"/>
        <v>6.4151672406786899E-3</v>
      </c>
      <c r="Q115" s="78">
        <f t="shared" si="5"/>
        <v>6.4200000000000004E-3</v>
      </c>
      <c r="R115">
        <v>3007</v>
      </c>
      <c r="S115" t="s">
        <v>435</v>
      </c>
    </row>
    <row r="116" spans="1:19" ht="15" customHeight="1" x14ac:dyDescent="0.25">
      <c r="A116" s="68" t="s">
        <v>1531</v>
      </c>
      <c r="B116">
        <v>2460400000</v>
      </c>
      <c r="D116" s="29" t="s">
        <v>1494</v>
      </c>
      <c r="E116" s="29" t="s">
        <v>1495</v>
      </c>
      <c r="F116" t="s">
        <v>1360</v>
      </c>
      <c r="G116" t="s">
        <v>1330</v>
      </c>
      <c r="H116" t="s">
        <v>1331</v>
      </c>
      <c r="I116" t="s">
        <v>1332</v>
      </c>
      <c r="J116" s="5" t="s">
        <v>1532</v>
      </c>
      <c r="K116" t="s">
        <v>1334</v>
      </c>
      <c r="L116" t="s">
        <v>1264</v>
      </c>
      <c r="M116" t="s">
        <v>1335</v>
      </c>
      <c r="N116" t="s">
        <v>1336</v>
      </c>
      <c r="O116">
        <v>0.11509999999999999</v>
      </c>
      <c r="P116">
        <f t="shared" si="4"/>
        <v>3.8337785534897049E-3</v>
      </c>
      <c r="Q116" s="78">
        <f t="shared" si="5"/>
        <v>3.8300000000000001E-3</v>
      </c>
      <c r="R116">
        <v>3011</v>
      </c>
      <c r="S116" t="s">
        <v>446</v>
      </c>
    </row>
    <row r="117" spans="1:19" ht="15" customHeight="1" x14ac:dyDescent="0.25">
      <c r="A117" s="68" t="s">
        <v>1533</v>
      </c>
      <c r="B117">
        <v>2460400000</v>
      </c>
      <c r="D117" s="29" t="s">
        <v>1494</v>
      </c>
      <c r="E117" s="29" t="s">
        <v>1495</v>
      </c>
      <c r="F117" t="s">
        <v>1360</v>
      </c>
      <c r="G117" t="s">
        <v>1330</v>
      </c>
      <c r="H117" t="s">
        <v>1331</v>
      </c>
      <c r="I117" t="s">
        <v>1332</v>
      </c>
      <c r="J117" s="5" t="s">
        <v>1534</v>
      </c>
      <c r="K117" t="s">
        <v>1334</v>
      </c>
      <c r="L117" t="s">
        <v>1264</v>
      </c>
      <c r="M117" t="s">
        <v>1335</v>
      </c>
      <c r="N117" t="s">
        <v>1336</v>
      </c>
      <c r="O117">
        <v>5.9200000000000003E-2</v>
      </c>
      <c r="P117">
        <f t="shared" si="4"/>
        <v>1.9718478746011342E-3</v>
      </c>
      <c r="Q117" s="78">
        <f t="shared" si="5"/>
        <v>1.97E-3</v>
      </c>
      <c r="R117">
        <v>3006</v>
      </c>
      <c r="S117" t="s">
        <v>434</v>
      </c>
    </row>
    <row r="118" spans="1:19" ht="15" customHeight="1" x14ac:dyDescent="0.25">
      <c r="A118" s="68" t="s">
        <v>1535</v>
      </c>
      <c r="B118">
        <v>2460400000</v>
      </c>
      <c r="D118" s="29" t="s">
        <v>1494</v>
      </c>
      <c r="E118" s="29" t="s">
        <v>1495</v>
      </c>
      <c r="F118" t="s">
        <v>1360</v>
      </c>
      <c r="G118" t="s">
        <v>1330</v>
      </c>
      <c r="H118" t="s">
        <v>1331</v>
      </c>
      <c r="I118" t="s">
        <v>1332</v>
      </c>
      <c r="J118" s="5" t="s">
        <v>1536</v>
      </c>
      <c r="K118" t="s">
        <v>1334</v>
      </c>
      <c r="L118" t="s">
        <v>1264</v>
      </c>
      <c r="M118" t="s">
        <v>1335</v>
      </c>
      <c r="N118" t="s">
        <v>1336</v>
      </c>
      <c r="O118">
        <v>4.3099999999999999E-2</v>
      </c>
      <c r="P118">
        <f t="shared" si="4"/>
        <v>1.4355851924883257E-3</v>
      </c>
      <c r="Q118" s="78">
        <f t="shared" si="5"/>
        <v>1.4400000000000001E-3</v>
      </c>
      <c r="R118">
        <v>3008</v>
      </c>
      <c r="S118" t="s">
        <v>436</v>
      </c>
    </row>
    <row r="119" spans="1:19" ht="15" customHeight="1" x14ac:dyDescent="0.25">
      <c r="O119">
        <f>SUM(O99:O118)</f>
        <v>30.022599999999994</v>
      </c>
    </row>
    <row r="120" spans="1:19" ht="15" customHeight="1" x14ac:dyDescent="0.25">
      <c r="A120" s="2" t="s">
        <v>937</v>
      </c>
      <c r="G120" t="s">
        <v>938</v>
      </c>
    </row>
    <row r="122" spans="1:19" ht="15" customHeight="1" x14ac:dyDescent="0.25">
      <c r="A122" t="s">
        <v>1310</v>
      </c>
      <c r="B122" t="s">
        <v>1311</v>
      </c>
      <c r="C122" t="s">
        <v>1312</v>
      </c>
      <c r="D122" s="29" t="s">
        <v>1313</v>
      </c>
      <c r="E122" s="29" t="s">
        <v>1314</v>
      </c>
      <c r="F122" t="s">
        <v>1315</v>
      </c>
      <c r="G122" t="s">
        <v>1316</v>
      </c>
      <c r="H122" t="s">
        <v>1317</v>
      </c>
      <c r="I122" t="s">
        <v>1318</v>
      </c>
      <c r="J122" s="5" t="s">
        <v>1319</v>
      </c>
      <c r="K122" t="s">
        <v>1320</v>
      </c>
      <c r="L122" t="s">
        <v>1321</v>
      </c>
      <c r="M122" t="s">
        <v>1322</v>
      </c>
      <c r="N122" t="s">
        <v>1323</v>
      </c>
      <c r="O122" t="s">
        <v>1324</v>
      </c>
      <c r="P122" t="s">
        <v>1325</v>
      </c>
      <c r="Q122" s="5" t="s">
        <v>960</v>
      </c>
      <c r="R122" t="s">
        <v>961</v>
      </c>
      <c r="S122" t="s">
        <v>1326</v>
      </c>
    </row>
    <row r="123" spans="1:19" ht="15" customHeight="1" x14ac:dyDescent="0.25">
      <c r="A123" s="68" t="s">
        <v>1537</v>
      </c>
      <c r="B123">
        <v>2460800000</v>
      </c>
      <c r="D123" s="29" t="s">
        <v>1538</v>
      </c>
      <c r="E123" s="29" t="s">
        <v>1539</v>
      </c>
      <c r="F123" t="s">
        <v>1360</v>
      </c>
      <c r="G123" t="s">
        <v>1330</v>
      </c>
      <c r="H123" t="s">
        <v>1331</v>
      </c>
      <c r="I123" t="s">
        <v>1332</v>
      </c>
      <c r="J123" s="5" t="s">
        <v>1540</v>
      </c>
      <c r="K123" t="s">
        <v>1334</v>
      </c>
      <c r="L123" t="s">
        <v>1264</v>
      </c>
      <c r="M123" t="s">
        <v>1335</v>
      </c>
      <c r="N123" t="s">
        <v>1336</v>
      </c>
      <c r="O123">
        <v>8.2975999999999992</v>
      </c>
      <c r="P123">
        <f>O123/$O$136</f>
        <v>0.43718749176743321</v>
      </c>
      <c r="Q123" s="5">
        <f>ROUND(P123,3)</f>
        <v>0.437</v>
      </c>
      <c r="R123">
        <v>3020</v>
      </c>
      <c r="S123" t="s">
        <v>471</v>
      </c>
    </row>
    <row r="124" spans="1:19" ht="15" customHeight="1" x14ac:dyDescent="0.25">
      <c r="A124" s="68" t="s">
        <v>1541</v>
      </c>
      <c r="B124">
        <v>2460800000</v>
      </c>
      <c r="D124" s="29" t="s">
        <v>1538</v>
      </c>
      <c r="E124" s="29" t="s">
        <v>1539</v>
      </c>
      <c r="F124" t="s">
        <v>1360</v>
      </c>
      <c r="G124" t="s">
        <v>1330</v>
      </c>
      <c r="H124" t="s">
        <v>1331</v>
      </c>
      <c r="I124" t="s">
        <v>1332</v>
      </c>
      <c r="J124" s="5" t="s">
        <v>1542</v>
      </c>
      <c r="K124" t="s">
        <v>1334</v>
      </c>
      <c r="L124" t="s">
        <v>1264</v>
      </c>
      <c r="M124" t="s">
        <v>1335</v>
      </c>
      <c r="N124" t="s">
        <v>1336</v>
      </c>
      <c r="O124">
        <v>3.6987000000000001</v>
      </c>
      <c r="P124">
        <f t="shared" ref="P124:P135" si="6">O124/$O$136</f>
        <v>0.19487868489686239</v>
      </c>
      <c r="Q124" s="5">
        <f t="shared" ref="Q124:Q135" si="7">ROUND(P124,3)</f>
        <v>0.19500000000000001</v>
      </c>
      <c r="R124">
        <v>3028</v>
      </c>
      <c r="S124" t="s">
        <v>482</v>
      </c>
    </row>
    <row r="125" spans="1:19" ht="15" customHeight="1" x14ac:dyDescent="0.25">
      <c r="A125" s="68" t="s">
        <v>1543</v>
      </c>
      <c r="B125">
        <v>2460800000</v>
      </c>
      <c r="D125" s="29" t="s">
        <v>1538</v>
      </c>
      <c r="E125" s="29" t="s">
        <v>1539</v>
      </c>
      <c r="F125" t="s">
        <v>1360</v>
      </c>
      <c r="G125" t="s">
        <v>1330</v>
      </c>
      <c r="H125" t="s">
        <v>1331</v>
      </c>
      <c r="I125" t="s">
        <v>1332</v>
      </c>
      <c r="J125" s="5" t="s">
        <v>1544</v>
      </c>
      <c r="K125" t="s">
        <v>1334</v>
      </c>
      <c r="L125" t="s">
        <v>1264</v>
      </c>
      <c r="M125" t="s">
        <v>1335</v>
      </c>
      <c r="N125" t="s">
        <v>1336</v>
      </c>
      <c r="O125">
        <v>1.6287</v>
      </c>
      <c r="P125">
        <f t="shared" si="6"/>
        <v>8.5813641033746932E-2</v>
      </c>
      <c r="Q125" s="5">
        <f t="shared" si="7"/>
        <v>8.5999999999999993E-2</v>
      </c>
      <c r="R125">
        <v>3026</v>
      </c>
      <c r="S125" t="s">
        <v>480</v>
      </c>
    </row>
    <row r="126" spans="1:19" ht="15" customHeight="1" x14ac:dyDescent="0.25">
      <c r="A126" s="68" t="s">
        <v>1545</v>
      </c>
      <c r="B126">
        <v>2460800000</v>
      </c>
      <c r="D126" s="29" t="s">
        <v>1538</v>
      </c>
      <c r="E126" s="29" t="s">
        <v>1539</v>
      </c>
      <c r="F126" t="s">
        <v>1360</v>
      </c>
      <c r="G126" t="s">
        <v>1330</v>
      </c>
      <c r="H126" t="s">
        <v>1331</v>
      </c>
      <c r="I126" t="s">
        <v>1332</v>
      </c>
      <c r="J126" s="5" t="s">
        <v>1546</v>
      </c>
      <c r="K126" t="s">
        <v>1334</v>
      </c>
      <c r="L126" t="s">
        <v>1264</v>
      </c>
      <c r="M126" t="s">
        <v>1335</v>
      </c>
      <c r="N126" t="s">
        <v>1336</v>
      </c>
      <c r="O126">
        <v>1.133</v>
      </c>
      <c r="P126">
        <f t="shared" si="6"/>
        <v>5.9695987776284931E-2</v>
      </c>
      <c r="Q126" s="5">
        <f t="shared" si="7"/>
        <v>0.06</v>
      </c>
      <c r="R126">
        <v>3032</v>
      </c>
      <c r="S126" t="s">
        <v>492</v>
      </c>
    </row>
    <row r="127" spans="1:19" ht="15" customHeight="1" x14ac:dyDescent="0.25">
      <c r="A127" s="68" t="s">
        <v>1547</v>
      </c>
      <c r="B127">
        <v>2460800000</v>
      </c>
      <c r="D127" s="29" t="s">
        <v>1538</v>
      </c>
      <c r="E127" s="29" t="s">
        <v>1539</v>
      </c>
      <c r="F127" t="s">
        <v>1360</v>
      </c>
      <c r="G127" t="s">
        <v>1330</v>
      </c>
      <c r="H127" t="s">
        <v>1331</v>
      </c>
      <c r="I127" t="s">
        <v>1332</v>
      </c>
      <c r="J127" s="5" t="s">
        <v>1548</v>
      </c>
      <c r="K127" t="s">
        <v>1334</v>
      </c>
      <c r="L127" t="s">
        <v>1264</v>
      </c>
      <c r="M127" t="s">
        <v>1335</v>
      </c>
      <c r="N127" t="s">
        <v>1336</v>
      </c>
      <c r="O127">
        <v>0.94350000000000001</v>
      </c>
      <c r="P127">
        <f t="shared" si="6"/>
        <v>4.9711530862246105E-2</v>
      </c>
      <c r="Q127" s="5">
        <f t="shared" si="7"/>
        <v>0.05</v>
      </c>
      <c r="R127">
        <v>3024</v>
      </c>
      <c r="S127" t="s">
        <v>475</v>
      </c>
    </row>
    <row r="128" spans="1:19" ht="15" customHeight="1" x14ac:dyDescent="0.25">
      <c r="A128" s="68" t="s">
        <v>1549</v>
      </c>
      <c r="B128">
        <v>2460800000</v>
      </c>
      <c r="D128" s="29" t="s">
        <v>1538</v>
      </c>
      <c r="E128" s="29" t="s">
        <v>1539</v>
      </c>
      <c r="F128" t="s">
        <v>1360</v>
      </c>
      <c r="G128" t="s">
        <v>1330</v>
      </c>
      <c r="H128" t="s">
        <v>1331</v>
      </c>
      <c r="I128" t="s">
        <v>1332</v>
      </c>
      <c r="J128" s="5" t="s">
        <v>1550</v>
      </c>
      <c r="K128" t="s">
        <v>1334</v>
      </c>
      <c r="L128" t="s">
        <v>1264</v>
      </c>
      <c r="M128" t="s">
        <v>1335</v>
      </c>
      <c r="N128" t="s">
        <v>1336</v>
      </c>
      <c r="O128">
        <v>0.88490000000000002</v>
      </c>
      <c r="P128">
        <f t="shared" si="6"/>
        <v>4.6623989040807182E-2</v>
      </c>
      <c r="Q128" s="5">
        <f t="shared" si="7"/>
        <v>4.7E-2</v>
      </c>
      <c r="R128">
        <v>3103</v>
      </c>
      <c r="S128" t="s">
        <v>530</v>
      </c>
    </row>
    <row r="129" spans="1:19" ht="15" customHeight="1" x14ac:dyDescent="0.25">
      <c r="A129" s="68" t="s">
        <v>1551</v>
      </c>
      <c r="B129">
        <v>2460800000</v>
      </c>
      <c r="D129" s="29" t="s">
        <v>1538</v>
      </c>
      <c r="E129" s="29" t="s">
        <v>1539</v>
      </c>
      <c r="F129" t="s">
        <v>1360</v>
      </c>
      <c r="G129" t="s">
        <v>1330</v>
      </c>
      <c r="H129" t="s">
        <v>1331</v>
      </c>
      <c r="I129" t="s">
        <v>1332</v>
      </c>
      <c r="J129" s="5" t="s">
        <v>1552</v>
      </c>
      <c r="K129" t="s">
        <v>1334</v>
      </c>
      <c r="L129" t="s">
        <v>1264</v>
      </c>
      <c r="M129" t="s">
        <v>1335</v>
      </c>
      <c r="N129" t="s">
        <v>1336</v>
      </c>
      <c r="O129">
        <v>0.74780000000000002</v>
      </c>
      <c r="P129">
        <f t="shared" si="6"/>
        <v>3.9400405700887799E-2</v>
      </c>
      <c r="Q129" s="5">
        <f t="shared" si="7"/>
        <v>3.9E-2</v>
      </c>
      <c r="R129">
        <v>3031</v>
      </c>
      <c r="S129" t="s">
        <v>491</v>
      </c>
    </row>
    <row r="130" spans="1:19" ht="15" customHeight="1" x14ac:dyDescent="0.25">
      <c r="A130" s="68" t="s">
        <v>1553</v>
      </c>
      <c r="B130">
        <v>2460800000</v>
      </c>
      <c r="D130" s="29" t="s">
        <v>1538</v>
      </c>
      <c r="E130" s="29" t="s">
        <v>1539</v>
      </c>
      <c r="F130" t="s">
        <v>1360</v>
      </c>
      <c r="G130" t="s">
        <v>1330</v>
      </c>
      <c r="H130" t="s">
        <v>1331</v>
      </c>
      <c r="I130" t="s">
        <v>1332</v>
      </c>
      <c r="J130" s="5" t="s">
        <v>1554</v>
      </c>
      <c r="K130" t="s">
        <v>1334</v>
      </c>
      <c r="L130" t="s">
        <v>1264</v>
      </c>
      <c r="M130" t="s">
        <v>1335</v>
      </c>
      <c r="N130" t="s">
        <v>1336</v>
      </c>
      <c r="O130">
        <v>0.501</v>
      </c>
      <c r="P130">
        <f t="shared" si="6"/>
        <v>2.6396901920493161E-2</v>
      </c>
      <c r="Q130" s="5">
        <f t="shared" si="7"/>
        <v>2.5999999999999999E-2</v>
      </c>
      <c r="R130">
        <v>3029</v>
      </c>
      <c r="S130" t="s">
        <v>483</v>
      </c>
    </row>
    <row r="131" spans="1:19" ht="15" customHeight="1" x14ac:dyDescent="0.25">
      <c r="A131" s="68" t="s">
        <v>1555</v>
      </c>
      <c r="B131">
        <v>2460800000</v>
      </c>
      <c r="D131" s="29" t="s">
        <v>1538</v>
      </c>
      <c r="E131" s="29" t="s">
        <v>1539</v>
      </c>
      <c r="F131" t="s">
        <v>1360</v>
      </c>
      <c r="G131" t="s">
        <v>1330</v>
      </c>
      <c r="H131" t="s">
        <v>1331</v>
      </c>
      <c r="I131" t="s">
        <v>1332</v>
      </c>
      <c r="J131" s="5" t="s">
        <v>1556</v>
      </c>
      <c r="K131" t="s">
        <v>1334</v>
      </c>
      <c r="L131" t="s">
        <v>1264</v>
      </c>
      <c r="M131" t="s">
        <v>1335</v>
      </c>
      <c r="N131" t="s">
        <v>1336</v>
      </c>
      <c r="O131">
        <v>0.38429999999999997</v>
      </c>
      <c r="P131">
        <f t="shared" si="6"/>
        <v>2.0248162491108824E-2</v>
      </c>
      <c r="Q131" s="5">
        <f t="shared" si="7"/>
        <v>0.02</v>
      </c>
      <c r="R131">
        <v>3030</v>
      </c>
      <c r="S131" t="s">
        <v>490</v>
      </c>
    </row>
    <row r="132" spans="1:19" ht="15" customHeight="1" x14ac:dyDescent="0.25">
      <c r="A132" s="68" t="s">
        <v>1557</v>
      </c>
      <c r="B132">
        <v>2460800000</v>
      </c>
      <c r="D132" s="29" t="s">
        <v>1538</v>
      </c>
      <c r="E132" s="29" t="s">
        <v>1539</v>
      </c>
      <c r="F132" t="s">
        <v>1360</v>
      </c>
      <c r="G132" t="s">
        <v>1330</v>
      </c>
      <c r="H132" t="s">
        <v>1331</v>
      </c>
      <c r="I132" t="s">
        <v>1332</v>
      </c>
      <c r="J132" s="5" t="s">
        <v>1558</v>
      </c>
      <c r="K132" t="s">
        <v>1334</v>
      </c>
      <c r="L132" t="s">
        <v>1264</v>
      </c>
      <c r="M132" t="s">
        <v>1335</v>
      </c>
      <c r="N132" t="s">
        <v>1336</v>
      </c>
      <c r="O132">
        <v>0.28549999999999998</v>
      </c>
      <c r="P132">
        <f t="shared" si="6"/>
        <v>1.504254590479201E-2</v>
      </c>
      <c r="Q132" s="5">
        <f t="shared" si="7"/>
        <v>1.4999999999999999E-2</v>
      </c>
      <c r="R132">
        <v>3022</v>
      </c>
      <c r="S132" t="s">
        <v>473</v>
      </c>
    </row>
    <row r="133" spans="1:19" ht="15" customHeight="1" x14ac:dyDescent="0.25">
      <c r="A133" s="68" t="s">
        <v>1559</v>
      </c>
      <c r="B133">
        <v>2460800000</v>
      </c>
      <c r="D133" s="29" t="s">
        <v>1538</v>
      </c>
      <c r="E133" s="29" t="s">
        <v>1539</v>
      </c>
      <c r="F133" t="s">
        <v>1360</v>
      </c>
      <c r="G133" t="s">
        <v>1330</v>
      </c>
      <c r="H133" t="s">
        <v>1331</v>
      </c>
      <c r="I133" t="s">
        <v>1332</v>
      </c>
      <c r="J133" s="5" t="s">
        <v>1560</v>
      </c>
      <c r="K133" t="s">
        <v>1334</v>
      </c>
      <c r="L133" t="s">
        <v>1264</v>
      </c>
      <c r="M133" t="s">
        <v>1335</v>
      </c>
      <c r="N133" t="s">
        <v>1336</v>
      </c>
      <c r="O133">
        <v>0.251</v>
      </c>
      <c r="P133">
        <f t="shared" si="6"/>
        <v>1.3224795173740088E-2</v>
      </c>
      <c r="Q133" s="5">
        <f t="shared" si="7"/>
        <v>1.2999999999999999E-2</v>
      </c>
      <c r="R133">
        <v>3027</v>
      </c>
      <c r="S133" t="s">
        <v>481</v>
      </c>
    </row>
    <row r="134" spans="1:19" ht="15" customHeight="1" x14ac:dyDescent="0.25">
      <c r="A134" s="68" t="s">
        <v>1561</v>
      </c>
      <c r="B134">
        <v>2460800000</v>
      </c>
      <c r="D134" s="29" t="s">
        <v>1538</v>
      </c>
      <c r="E134" s="29" t="s">
        <v>1539</v>
      </c>
      <c r="F134" t="s">
        <v>1360</v>
      </c>
      <c r="G134" t="s">
        <v>1330</v>
      </c>
      <c r="H134" t="s">
        <v>1331</v>
      </c>
      <c r="I134" t="s">
        <v>1332</v>
      </c>
      <c r="J134" s="5" t="s">
        <v>1562</v>
      </c>
      <c r="K134" t="s">
        <v>1334</v>
      </c>
      <c r="L134" t="s">
        <v>1264</v>
      </c>
      <c r="M134" t="s">
        <v>1335</v>
      </c>
      <c r="N134" t="s">
        <v>1336</v>
      </c>
      <c r="O134">
        <v>0.1555</v>
      </c>
      <c r="P134">
        <f t="shared" si="6"/>
        <v>8.1930503964804131E-3</v>
      </c>
      <c r="Q134" s="5">
        <f t="shared" si="7"/>
        <v>8.0000000000000002E-3</v>
      </c>
      <c r="R134">
        <v>3023</v>
      </c>
      <c r="S134" t="s">
        <v>474</v>
      </c>
    </row>
    <row r="135" spans="1:19" ht="15" customHeight="1" x14ac:dyDescent="0.25">
      <c r="A135" s="68" t="s">
        <v>1563</v>
      </c>
      <c r="B135">
        <v>2460800000</v>
      </c>
      <c r="D135" s="29" t="s">
        <v>1538</v>
      </c>
      <c r="E135" s="29" t="s">
        <v>1539</v>
      </c>
      <c r="F135" t="s">
        <v>1360</v>
      </c>
      <c r="G135" t="s">
        <v>1330</v>
      </c>
      <c r="H135" t="s">
        <v>1331</v>
      </c>
      <c r="I135" t="s">
        <v>1332</v>
      </c>
      <c r="J135" s="5" t="s">
        <v>1564</v>
      </c>
      <c r="K135" t="s">
        <v>1334</v>
      </c>
      <c r="L135" t="s">
        <v>1264</v>
      </c>
      <c r="M135" t="s">
        <v>1335</v>
      </c>
      <c r="N135" t="s">
        <v>1336</v>
      </c>
      <c r="O135">
        <v>6.8000000000000005E-2</v>
      </c>
      <c r="P135">
        <f t="shared" si="6"/>
        <v>3.5828130351168368E-3</v>
      </c>
      <c r="Q135" s="5">
        <f t="shared" si="7"/>
        <v>4.0000000000000001E-3</v>
      </c>
      <c r="R135">
        <v>3025</v>
      </c>
      <c r="S135" t="s">
        <v>479</v>
      </c>
    </row>
    <row r="136" spans="1:19" ht="15" customHeight="1" x14ac:dyDescent="0.25">
      <c r="O136">
        <f>SUM(O123:O135)</f>
        <v>18.979500000000002</v>
      </c>
    </row>
    <row r="138" spans="1:19" s="2" customFormat="1" ht="15" customHeight="1" x14ac:dyDescent="0.25">
      <c r="A138" s="31" t="s">
        <v>1565</v>
      </c>
    </row>
    <row r="139" spans="1:19" ht="15" customHeight="1" x14ac:dyDescent="0.25">
      <c r="A139" s="68"/>
      <c r="O139" t="s">
        <v>1346</v>
      </c>
      <c r="Q139" t="s">
        <v>1589</v>
      </c>
    </row>
    <row r="140" spans="1:19" ht="15" customHeight="1" x14ac:dyDescent="0.25">
      <c r="A140" s="68"/>
      <c r="B140" s="2" t="s">
        <v>677</v>
      </c>
      <c r="I140">
        <v>6.9124999999999996</v>
      </c>
      <c r="O140">
        <f>I140/$I$145</f>
        <v>3.5126972890869836E-2</v>
      </c>
      <c r="Q140" s="5">
        <f>ROUND(O140,3)</f>
        <v>3.5000000000000003E-2</v>
      </c>
    </row>
    <row r="141" spans="1:19" ht="15" customHeight="1" x14ac:dyDescent="0.25">
      <c r="A141" s="68"/>
      <c r="B141" s="2" t="s">
        <v>678</v>
      </c>
      <c r="I141">
        <v>74.543300000000002</v>
      </c>
      <c r="O141">
        <f t="shared" ref="O141:O144" si="8">I141/$I$145</f>
        <v>0.37880368582943619</v>
      </c>
      <c r="Q141" s="5">
        <f t="shared" ref="Q141:Q144" si="9">ROUND(O141,3)</f>
        <v>0.379</v>
      </c>
    </row>
    <row r="142" spans="1:19" ht="15" customHeight="1" x14ac:dyDescent="0.25">
      <c r="A142" s="68"/>
      <c r="B142" s="2" t="s">
        <v>934</v>
      </c>
      <c r="I142">
        <v>66.328199999999981</v>
      </c>
      <c r="O142">
        <f t="shared" si="8"/>
        <v>0.33705734297290302</v>
      </c>
      <c r="Q142" s="5">
        <f t="shared" si="9"/>
        <v>0.33700000000000002</v>
      </c>
    </row>
    <row r="143" spans="1:19" ht="15" customHeight="1" x14ac:dyDescent="0.25">
      <c r="A143" s="68"/>
      <c r="B143" s="2" t="s">
        <v>935</v>
      </c>
      <c r="I143">
        <v>30.022599999999994</v>
      </c>
      <c r="O143">
        <f t="shared" si="8"/>
        <v>0.15256463744136398</v>
      </c>
      <c r="Q143" s="5">
        <f t="shared" si="9"/>
        <v>0.153</v>
      </c>
    </row>
    <row r="144" spans="1:19" ht="15" customHeight="1" x14ac:dyDescent="0.25">
      <c r="A144" s="68"/>
      <c r="B144" s="2" t="s">
        <v>937</v>
      </c>
      <c r="I144">
        <v>18.979500000000002</v>
      </c>
      <c r="O144">
        <f t="shared" si="8"/>
        <v>9.6447360865427004E-2</v>
      </c>
      <c r="Q144" s="5">
        <f t="shared" si="9"/>
        <v>9.6000000000000002E-2</v>
      </c>
    </row>
    <row r="145" spans="1:15" ht="15" customHeight="1" x14ac:dyDescent="0.25">
      <c r="I145">
        <f>SUM(I140:I144)</f>
        <v>196.78609999999998</v>
      </c>
      <c r="O145" t="s">
        <v>1346</v>
      </c>
    </row>
    <row r="147" spans="1:15" ht="15" customHeight="1" x14ac:dyDescent="0.25">
      <c r="A147" s="31" t="s">
        <v>939</v>
      </c>
      <c r="F147" t="s">
        <v>940</v>
      </c>
    </row>
    <row r="149" spans="1:15" ht="15" customHeight="1" x14ac:dyDescent="0.25">
      <c r="A149" t="s">
        <v>1566</v>
      </c>
      <c r="B149" t="s">
        <v>1567</v>
      </c>
      <c r="F149" t="s">
        <v>1568</v>
      </c>
    </row>
    <row r="150" spans="1:15" ht="15" customHeight="1" x14ac:dyDescent="0.25">
      <c r="A150">
        <v>3901</v>
      </c>
      <c r="B150" t="s">
        <v>411</v>
      </c>
      <c r="E150">
        <v>3901</v>
      </c>
      <c r="F150">
        <v>31.444900000000001</v>
      </c>
    </row>
    <row r="151" spans="1:15" ht="15" customHeight="1" x14ac:dyDescent="0.25">
      <c r="A151">
        <v>3902</v>
      </c>
      <c r="B151" t="s">
        <v>1569</v>
      </c>
      <c r="E151">
        <v>3902</v>
      </c>
      <c r="F151">
        <v>29.303300000000004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20179"/>
  <sheetViews>
    <sheetView zoomScale="60" zoomScaleNormal="60" workbookViewId="0">
      <pane ySplit="1" topLeftCell="A2" activePane="bottomLeft" state="frozen"/>
      <selection pane="bottomLeft" activeCell="B29" sqref="B29"/>
    </sheetView>
  </sheetViews>
  <sheetFormatPr defaultRowHeight="15" x14ac:dyDescent="0.25"/>
  <cols>
    <col min="1" max="1" width="22.85546875" style="1" customWidth="1"/>
    <col min="2" max="2" width="57.140625" customWidth="1"/>
    <col min="3" max="3" width="11.28515625" customWidth="1"/>
    <col min="4" max="4" width="22" customWidth="1"/>
    <col min="5" max="5" width="14.140625" customWidth="1"/>
    <col min="6" max="6" width="11.140625" customWidth="1"/>
    <col min="12" max="12" width="100" customWidth="1"/>
    <col min="13" max="13" width="139.140625" customWidth="1"/>
    <col min="21" max="21" width="133.7109375" customWidth="1"/>
  </cols>
  <sheetData>
    <row r="1" spans="1:13" ht="14.45" x14ac:dyDescent="0.3">
      <c r="A1" t="s">
        <v>549</v>
      </c>
      <c r="B1" t="s">
        <v>550</v>
      </c>
      <c r="C1" t="s">
        <v>0</v>
      </c>
      <c r="D1" t="s">
        <v>551</v>
      </c>
      <c r="E1" t="s">
        <v>552</v>
      </c>
      <c r="G1" s="30" t="s">
        <v>942</v>
      </c>
    </row>
    <row r="2" spans="1:13" x14ac:dyDescent="0.25">
      <c r="A2">
        <v>707</v>
      </c>
      <c r="B2" t="s">
        <v>1</v>
      </c>
      <c r="C2">
        <v>98037</v>
      </c>
      <c r="D2">
        <v>3.0999999999999999E-3</v>
      </c>
    </row>
    <row r="3" spans="1:13" ht="40.15" customHeight="1" x14ac:dyDescent="0.25">
      <c r="A3">
        <v>707</v>
      </c>
      <c r="B3" t="s">
        <v>1</v>
      </c>
      <c r="C3">
        <v>98039</v>
      </c>
      <c r="D3">
        <v>1E-3</v>
      </c>
      <c r="G3" s="2" t="s">
        <v>677</v>
      </c>
      <c r="M3" t="s">
        <v>1616</v>
      </c>
    </row>
    <row r="4" spans="1:13" ht="72.599999999999994" customHeight="1" x14ac:dyDescent="0.25">
      <c r="A4">
        <v>707</v>
      </c>
      <c r="B4" t="s">
        <v>1</v>
      </c>
      <c r="C4">
        <v>98043</v>
      </c>
      <c r="D4">
        <v>1E-3</v>
      </c>
      <c r="G4" s="2" t="s">
        <v>678</v>
      </c>
      <c r="M4" t="s">
        <v>1616</v>
      </c>
    </row>
    <row r="5" spans="1:13" x14ac:dyDescent="0.25">
      <c r="A5">
        <v>707</v>
      </c>
      <c r="B5" t="s">
        <v>1</v>
      </c>
      <c r="C5">
        <v>98044</v>
      </c>
      <c r="D5">
        <v>3.0999999999999999E-3</v>
      </c>
      <c r="G5" s="2" t="s">
        <v>934</v>
      </c>
      <c r="M5" t="s">
        <v>1616</v>
      </c>
    </row>
    <row r="6" spans="1:13" ht="54" customHeight="1" x14ac:dyDescent="0.25">
      <c r="A6">
        <v>707</v>
      </c>
      <c r="B6" t="s">
        <v>1</v>
      </c>
      <c r="C6">
        <v>98050</v>
      </c>
      <c r="D6">
        <v>5.1999999999999998E-3</v>
      </c>
      <c r="G6" s="2" t="s">
        <v>935</v>
      </c>
      <c r="M6" t="s">
        <v>1616</v>
      </c>
    </row>
    <row r="7" spans="1:13" x14ac:dyDescent="0.25">
      <c r="A7">
        <v>707</v>
      </c>
      <c r="B7" t="s">
        <v>1</v>
      </c>
      <c r="C7">
        <v>98054</v>
      </c>
      <c r="D7">
        <v>1E-3</v>
      </c>
      <c r="G7" s="2" t="s">
        <v>937</v>
      </c>
      <c r="M7" t="s">
        <v>1616</v>
      </c>
    </row>
    <row r="8" spans="1:13" x14ac:dyDescent="0.25">
      <c r="A8">
        <v>707</v>
      </c>
      <c r="B8" t="s">
        <v>1</v>
      </c>
      <c r="C8">
        <v>99912</v>
      </c>
      <c r="D8">
        <v>2.5899999999999999E-2</v>
      </c>
      <c r="G8" s="2" t="s">
        <v>941</v>
      </c>
      <c r="M8" t="s">
        <v>1616</v>
      </c>
    </row>
    <row r="9" spans="1:13" ht="14.45" x14ac:dyDescent="0.3">
      <c r="A9">
        <v>707</v>
      </c>
      <c r="B9" t="s">
        <v>1</v>
      </c>
      <c r="C9">
        <v>99915</v>
      </c>
      <c r="D9">
        <v>1.14E-2</v>
      </c>
      <c r="G9" s="31" t="s">
        <v>939</v>
      </c>
      <c r="L9" t="s">
        <v>1346</v>
      </c>
      <c r="M9" t="s">
        <v>1616</v>
      </c>
    </row>
    <row r="10" spans="1:13" ht="14.45" x14ac:dyDescent="0.3">
      <c r="A10">
        <v>708</v>
      </c>
      <c r="B10" t="s">
        <v>2</v>
      </c>
      <c r="C10">
        <v>43105</v>
      </c>
      <c r="D10">
        <v>4.8399999999999999E-2</v>
      </c>
    </row>
    <row r="11" spans="1:13" ht="14.45" x14ac:dyDescent="0.3">
      <c r="A11">
        <v>708</v>
      </c>
      <c r="B11" t="s">
        <v>2</v>
      </c>
      <c r="C11">
        <v>43106</v>
      </c>
      <c r="D11">
        <v>1.54E-2</v>
      </c>
    </row>
    <row r="12" spans="1:13" ht="14.45" x14ac:dyDescent="0.3">
      <c r="A12">
        <v>708</v>
      </c>
      <c r="B12" t="s">
        <v>2</v>
      </c>
      <c r="C12">
        <v>43120</v>
      </c>
      <c r="D12">
        <v>1.1299999999999999E-2</v>
      </c>
    </row>
    <row r="13" spans="1:13" ht="14.45" x14ac:dyDescent="0.3">
      <c r="A13">
        <v>708</v>
      </c>
      <c r="B13" t="s">
        <v>2</v>
      </c>
      <c r="C13">
        <v>43122</v>
      </c>
      <c r="D13">
        <v>0.2737</v>
      </c>
    </row>
    <row r="14" spans="1:13" ht="14.45" x14ac:dyDescent="0.3">
      <c r="A14">
        <v>708</v>
      </c>
      <c r="B14" t="s">
        <v>2</v>
      </c>
      <c r="C14">
        <v>43204</v>
      </c>
      <c r="D14">
        <v>1.23E-2</v>
      </c>
      <c r="G14" t="s">
        <v>946</v>
      </c>
    </row>
    <row r="15" spans="1:13" ht="14.45" x14ac:dyDescent="0.3">
      <c r="A15">
        <v>708</v>
      </c>
      <c r="B15" t="s">
        <v>2</v>
      </c>
      <c r="C15">
        <v>43212</v>
      </c>
      <c r="D15">
        <v>0.2346</v>
      </c>
      <c r="G15" t="s">
        <v>947</v>
      </c>
    </row>
    <row r="16" spans="1:13" ht="14.45" x14ac:dyDescent="0.3">
      <c r="A16">
        <v>708</v>
      </c>
      <c r="B16" t="s">
        <v>2</v>
      </c>
      <c r="C16">
        <v>43214</v>
      </c>
      <c r="D16">
        <v>9.98E-2</v>
      </c>
      <c r="G16" t="s">
        <v>1299</v>
      </c>
    </row>
    <row r="17" spans="1:13" ht="14.45" x14ac:dyDescent="0.3">
      <c r="A17">
        <v>708</v>
      </c>
      <c r="B17" t="s">
        <v>2</v>
      </c>
      <c r="C17">
        <v>43216</v>
      </c>
      <c r="D17">
        <v>1.23E-2</v>
      </c>
      <c r="G17" t="s">
        <v>1301</v>
      </c>
    </row>
    <row r="18" spans="1:13" ht="14.45" x14ac:dyDescent="0.3">
      <c r="A18">
        <v>708</v>
      </c>
      <c r="B18" t="s">
        <v>2</v>
      </c>
      <c r="C18">
        <v>43217</v>
      </c>
      <c r="D18">
        <v>9.2999999999999992E-3</v>
      </c>
      <c r="G18" t="s">
        <v>948</v>
      </c>
    </row>
    <row r="19" spans="1:13" ht="14.45" x14ac:dyDescent="0.3">
      <c r="A19">
        <v>708</v>
      </c>
      <c r="B19" t="s">
        <v>2</v>
      </c>
      <c r="C19">
        <v>43220</v>
      </c>
      <c r="D19">
        <v>8.7400000000000005E-2</v>
      </c>
      <c r="G19" t="s">
        <v>1300</v>
      </c>
    </row>
    <row r="20" spans="1:13" ht="14.45" x14ac:dyDescent="0.3">
      <c r="A20">
        <v>708</v>
      </c>
      <c r="B20" t="s">
        <v>2</v>
      </c>
      <c r="C20">
        <v>43223</v>
      </c>
      <c r="D20">
        <v>4.1000000000000003E-3</v>
      </c>
      <c r="G20" t="s">
        <v>949</v>
      </c>
    </row>
    <row r="21" spans="1:13" ht="14.45" x14ac:dyDescent="0.3">
      <c r="A21">
        <v>708</v>
      </c>
      <c r="B21" t="s">
        <v>2</v>
      </c>
      <c r="C21">
        <v>43224</v>
      </c>
      <c r="D21">
        <v>1.03E-2</v>
      </c>
      <c r="G21" t="s">
        <v>950</v>
      </c>
    </row>
    <row r="22" spans="1:13" ht="14.45" x14ac:dyDescent="0.3">
      <c r="A22">
        <v>708</v>
      </c>
      <c r="B22" t="s">
        <v>2</v>
      </c>
      <c r="C22">
        <v>43225</v>
      </c>
      <c r="D22">
        <v>1.95E-2</v>
      </c>
      <c r="G22" t="s">
        <v>951</v>
      </c>
    </row>
    <row r="23" spans="1:13" ht="14.45" x14ac:dyDescent="0.3">
      <c r="A23">
        <v>708</v>
      </c>
      <c r="B23" t="s">
        <v>2</v>
      </c>
      <c r="C23">
        <v>43226</v>
      </c>
      <c r="D23">
        <v>1.6500000000000001E-2</v>
      </c>
      <c r="G23" t="s">
        <v>1284</v>
      </c>
    </row>
    <row r="24" spans="1:13" ht="14.45" x14ac:dyDescent="0.3">
      <c r="A24">
        <v>708</v>
      </c>
      <c r="B24" t="s">
        <v>2</v>
      </c>
      <c r="C24">
        <v>43227</v>
      </c>
      <c r="D24">
        <v>7.1999999999999998E-3</v>
      </c>
    </row>
    <row r="25" spans="1:13" ht="14.45" x14ac:dyDescent="0.3">
      <c r="A25">
        <v>708</v>
      </c>
      <c r="B25" t="s">
        <v>2</v>
      </c>
      <c r="C25">
        <v>43228</v>
      </c>
      <c r="D25">
        <v>1.03E-2</v>
      </c>
    </row>
    <row r="26" spans="1:13" ht="23.45" x14ac:dyDescent="0.45">
      <c r="A26">
        <v>708</v>
      </c>
      <c r="B26" t="s">
        <v>2</v>
      </c>
      <c r="C26">
        <v>43230</v>
      </c>
      <c r="D26">
        <v>2.3699999999999999E-2</v>
      </c>
      <c r="G26" s="79" t="s">
        <v>1346</v>
      </c>
    </row>
    <row r="27" spans="1:13" ht="15.75" thickBot="1" x14ac:dyDescent="0.3">
      <c r="A27">
        <v>708</v>
      </c>
      <c r="B27" t="s">
        <v>2</v>
      </c>
      <c r="C27">
        <v>43231</v>
      </c>
      <c r="D27">
        <v>1.8499999999999999E-2</v>
      </c>
    </row>
    <row r="28" spans="1:13" x14ac:dyDescent="0.25">
      <c r="A28">
        <v>708</v>
      </c>
      <c r="B28" t="s">
        <v>2</v>
      </c>
      <c r="C28">
        <v>43232</v>
      </c>
      <c r="D28">
        <v>3.0999999999999999E-3</v>
      </c>
      <c r="G28" s="60" t="s">
        <v>677</v>
      </c>
      <c r="H28" s="61"/>
      <c r="I28" s="61"/>
      <c r="J28" s="61"/>
      <c r="K28" s="61"/>
      <c r="L28" s="61"/>
      <c r="M28" t="s">
        <v>943</v>
      </c>
    </row>
    <row r="29" spans="1:13" ht="95.45" customHeight="1" x14ac:dyDescent="0.25">
      <c r="A29">
        <v>708</v>
      </c>
      <c r="B29" t="s">
        <v>2</v>
      </c>
      <c r="C29">
        <v>43242</v>
      </c>
      <c r="D29">
        <v>7.1999999999999998E-3</v>
      </c>
      <c r="G29" s="62" t="s">
        <v>678</v>
      </c>
      <c r="H29" s="56"/>
      <c r="I29" s="56"/>
      <c r="J29" s="56"/>
      <c r="K29" s="56"/>
      <c r="L29" s="56"/>
      <c r="M29" s="63" t="s">
        <v>1308</v>
      </c>
    </row>
    <row r="30" spans="1:13" ht="30" x14ac:dyDescent="0.25">
      <c r="A30">
        <v>708</v>
      </c>
      <c r="B30" t="s">
        <v>2</v>
      </c>
      <c r="C30">
        <v>43245</v>
      </c>
      <c r="D30">
        <v>2.0999999999999999E-3</v>
      </c>
      <c r="G30" s="62" t="s">
        <v>934</v>
      </c>
      <c r="H30" s="56"/>
      <c r="I30" s="56"/>
      <c r="J30" s="56"/>
      <c r="K30" s="56"/>
      <c r="L30" s="56"/>
      <c r="M30" s="63" t="s">
        <v>1306</v>
      </c>
    </row>
    <row r="31" spans="1:13" ht="40.15" customHeight="1" x14ac:dyDescent="0.25">
      <c r="A31">
        <v>708</v>
      </c>
      <c r="B31" t="s">
        <v>2</v>
      </c>
      <c r="C31">
        <v>43248</v>
      </c>
      <c r="D31">
        <v>2.0999999999999999E-3</v>
      </c>
      <c r="G31" s="62" t="s">
        <v>935</v>
      </c>
      <c r="H31" s="56"/>
      <c r="I31" s="56"/>
      <c r="J31" s="56"/>
      <c r="K31" s="56"/>
      <c r="L31" s="56"/>
      <c r="M31" s="29" t="s">
        <v>936</v>
      </c>
    </row>
    <row r="32" spans="1:13" ht="38.450000000000003" customHeight="1" x14ac:dyDescent="0.25">
      <c r="A32">
        <v>708</v>
      </c>
      <c r="B32" t="s">
        <v>2</v>
      </c>
      <c r="C32">
        <v>43261</v>
      </c>
      <c r="D32">
        <v>1E-3</v>
      </c>
      <c r="G32" s="62" t="s">
        <v>937</v>
      </c>
      <c r="H32" s="56"/>
      <c r="I32" s="56"/>
      <c r="J32" s="56"/>
      <c r="K32" s="56"/>
      <c r="L32" s="56"/>
      <c r="M32" s="63" t="s">
        <v>1587</v>
      </c>
    </row>
    <row r="33" spans="1:13" x14ac:dyDescent="0.25">
      <c r="A33">
        <v>708</v>
      </c>
      <c r="B33" t="s">
        <v>2</v>
      </c>
      <c r="C33">
        <v>43262</v>
      </c>
      <c r="D33">
        <v>1.6500000000000001E-2</v>
      </c>
      <c r="G33" s="62" t="s">
        <v>941</v>
      </c>
      <c r="H33" s="56"/>
      <c r="I33" s="56"/>
      <c r="J33" s="56"/>
      <c r="K33" s="56"/>
      <c r="L33" s="56"/>
      <c r="M33" s="64" t="s">
        <v>1307</v>
      </c>
    </row>
    <row r="34" spans="1:13" ht="15.75" thickBot="1" x14ac:dyDescent="0.3">
      <c r="A34">
        <v>708</v>
      </c>
      <c r="B34" t="s">
        <v>2</v>
      </c>
      <c r="C34">
        <v>43271</v>
      </c>
      <c r="D34">
        <v>5.1000000000000004E-3</v>
      </c>
      <c r="G34" s="65" t="s">
        <v>939</v>
      </c>
      <c r="H34" s="66"/>
      <c r="I34" s="66"/>
      <c r="J34" s="66"/>
      <c r="K34" s="66"/>
      <c r="L34" s="66"/>
      <c r="M34" s="67" t="s">
        <v>940</v>
      </c>
    </row>
    <row r="35" spans="1:13" x14ac:dyDescent="0.25">
      <c r="A35">
        <v>708</v>
      </c>
      <c r="B35" t="s">
        <v>2</v>
      </c>
      <c r="C35">
        <v>43276</v>
      </c>
      <c r="D35">
        <v>4.1000000000000003E-3</v>
      </c>
    </row>
    <row r="36" spans="1:13" x14ac:dyDescent="0.25">
      <c r="A36">
        <v>708</v>
      </c>
      <c r="B36" t="s">
        <v>2</v>
      </c>
      <c r="C36">
        <v>43278</v>
      </c>
      <c r="D36">
        <v>1E-3</v>
      </c>
    </row>
    <row r="37" spans="1:13" x14ac:dyDescent="0.25">
      <c r="A37">
        <v>708</v>
      </c>
      <c r="B37" t="s">
        <v>2</v>
      </c>
      <c r="C37">
        <v>43291</v>
      </c>
      <c r="D37">
        <v>1.23E-2</v>
      </c>
    </row>
    <row r="38" spans="1:13" x14ac:dyDescent="0.25">
      <c r="A38">
        <v>708</v>
      </c>
      <c r="B38" t="s">
        <v>2</v>
      </c>
      <c r="C38">
        <v>43292</v>
      </c>
      <c r="D38">
        <v>2.0999999999999999E-3</v>
      </c>
    </row>
    <row r="39" spans="1:13" x14ac:dyDescent="0.25">
      <c r="A39">
        <v>708</v>
      </c>
      <c r="B39" t="s">
        <v>2</v>
      </c>
      <c r="C39">
        <v>43293</v>
      </c>
      <c r="D39">
        <v>2.0999999999999999E-3</v>
      </c>
    </row>
    <row r="40" spans="1:13" x14ac:dyDescent="0.25">
      <c r="A40">
        <v>708</v>
      </c>
      <c r="B40" t="s">
        <v>2</v>
      </c>
      <c r="C40">
        <v>43295</v>
      </c>
      <c r="D40">
        <v>4.1000000000000003E-3</v>
      </c>
    </row>
    <row r="41" spans="1:13" x14ac:dyDescent="0.25">
      <c r="A41">
        <v>708</v>
      </c>
      <c r="B41" t="s">
        <v>2</v>
      </c>
      <c r="C41">
        <v>45102</v>
      </c>
      <c r="D41">
        <v>1E-3</v>
      </c>
    </row>
    <row r="42" spans="1:13" x14ac:dyDescent="0.25">
      <c r="A42">
        <v>708</v>
      </c>
      <c r="B42" t="s">
        <v>2</v>
      </c>
      <c r="C42">
        <v>45201</v>
      </c>
      <c r="D42">
        <v>7.1999999999999998E-3</v>
      </c>
    </row>
    <row r="43" spans="1:13" x14ac:dyDescent="0.25">
      <c r="A43">
        <v>708</v>
      </c>
      <c r="B43" t="s">
        <v>2</v>
      </c>
      <c r="C43">
        <v>45202</v>
      </c>
      <c r="D43">
        <v>6.1999999999999998E-3</v>
      </c>
    </row>
    <row r="44" spans="1:13" x14ac:dyDescent="0.25">
      <c r="A44">
        <v>708</v>
      </c>
      <c r="B44" t="s">
        <v>2</v>
      </c>
      <c r="C44">
        <v>45222</v>
      </c>
      <c r="D44">
        <v>1E-3</v>
      </c>
    </row>
    <row r="45" spans="1:13" x14ac:dyDescent="0.25">
      <c r="A45">
        <v>708</v>
      </c>
      <c r="B45" t="s">
        <v>2</v>
      </c>
      <c r="C45">
        <v>98034</v>
      </c>
      <c r="D45">
        <v>3.0999999999999999E-3</v>
      </c>
    </row>
    <row r="46" spans="1:13" x14ac:dyDescent="0.25">
      <c r="A46">
        <v>708</v>
      </c>
      <c r="B46" t="s">
        <v>2</v>
      </c>
      <c r="C46">
        <v>98035</v>
      </c>
      <c r="D46">
        <v>4.1000000000000003E-3</v>
      </c>
    </row>
    <row r="47" spans="1:13" x14ac:dyDescent="0.25">
      <c r="A47">
        <v>711</v>
      </c>
      <c r="B47" t="s">
        <v>3</v>
      </c>
      <c r="C47">
        <v>43108</v>
      </c>
      <c r="D47">
        <v>4.4299999999999999E-2</v>
      </c>
    </row>
    <row r="48" spans="1:13" x14ac:dyDescent="0.25">
      <c r="A48">
        <v>711</v>
      </c>
      <c r="B48" t="s">
        <v>3</v>
      </c>
      <c r="C48">
        <v>43232</v>
      </c>
      <c r="D48">
        <v>0.1018</v>
      </c>
    </row>
    <row r="49" spans="1:4" x14ac:dyDescent="0.25">
      <c r="A49">
        <v>711</v>
      </c>
      <c r="B49" t="s">
        <v>3</v>
      </c>
      <c r="C49">
        <v>43261</v>
      </c>
      <c r="D49">
        <v>0.1532</v>
      </c>
    </row>
    <row r="50" spans="1:4" x14ac:dyDescent="0.25">
      <c r="A50">
        <v>711</v>
      </c>
      <c r="B50" t="s">
        <v>3</v>
      </c>
      <c r="C50">
        <v>43277</v>
      </c>
      <c r="D50">
        <v>7.1000000000000004E-3</v>
      </c>
    </row>
    <row r="51" spans="1:4" x14ac:dyDescent="0.25">
      <c r="A51">
        <v>711</v>
      </c>
      <c r="B51" t="s">
        <v>3</v>
      </c>
      <c r="C51">
        <v>43288</v>
      </c>
      <c r="D51">
        <v>7.1000000000000004E-3</v>
      </c>
    </row>
    <row r="52" spans="1:4" x14ac:dyDescent="0.25">
      <c r="A52">
        <v>711</v>
      </c>
      <c r="B52" t="s">
        <v>3</v>
      </c>
      <c r="C52">
        <v>43435</v>
      </c>
      <c r="D52">
        <v>0.1492</v>
      </c>
    </row>
    <row r="53" spans="1:4" x14ac:dyDescent="0.25">
      <c r="A53">
        <v>711</v>
      </c>
      <c r="B53" t="s">
        <v>3</v>
      </c>
      <c r="C53">
        <v>45102</v>
      </c>
      <c r="D53">
        <v>1.01E-2</v>
      </c>
    </row>
    <row r="54" spans="1:4" x14ac:dyDescent="0.25">
      <c r="A54">
        <v>711</v>
      </c>
      <c r="B54" t="s">
        <v>3</v>
      </c>
      <c r="C54">
        <v>45202</v>
      </c>
      <c r="D54">
        <v>0.4486</v>
      </c>
    </row>
    <row r="55" spans="1:4" x14ac:dyDescent="0.25">
      <c r="A55">
        <v>711</v>
      </c>
      <c r="B55" t="s">
        <v>3</v>
      </c>
      <c r="C55">
        <v>45204</v>
      </c>
      <c r="D55">
        <v>3.1300000000000001E-2</v>
      </c>
    </row>
    <row r="56" spans="1:4" x14ac:dyDescent="0.25">
      <c r="A56">
        <v>711</v>
      </c>
      <c r="B56" t="s">
        <v>3</v>
      </c>
      <c r="C56">
        <v>98057</v>
      </c>
      <c r="D56">
        <v>1.61E-2</v>
      </c>
    </row>
    <row r="57" spans="1:4" x14ac:dyDescent="0.25">
      <c r="A57">
        <v>711</v>
      </c>
      <c r="B57" t="s">
        <v>3</v>
      </c>
      <c r="C57">
        <v>98058</v>
      </c>
      <c r="D57">
        <v>1.21E-2</v>
      </c>
    </row>
    <row r="58" spans="1:4" x14ac:dyDescent="0.25">
      <c r="A58">
        <v>711</v>
      </c>
      <c r="B58" t="s">
        <v>3</v>
      </c>
      <c r="C58">
        <v>98060</v>
      </c>
      <c r="D58">
        <v>8.0999999999999996E-3</v>
      </c>
    </row>
    <row r="59" spans="1:4" x14ac:dyDescent="0.25">
      <c r="A59">
        <v>711</v>
      </c>
      <c r="B59" t="s">
        <v>3</v>
      </c>
      <c r="C59">
        <v>98090</v>
      </c>
      <c r="D59">
        <v>1.11E-2</v>
      </c>
    </row>
    <row r="60" spans="1:4" x14ac:dyDescent="0.25">
      <c r="A60">
        <v>712</v>
      </c>
      <c r="B60" t="s">
        <v>4</v>
      </c>
      <c r="C60">
        <v>43232</v>
      </c>
      <c r="D60">
        <v>1.5100000000000001E-2</v>
      </c>
    </row>
    <row r="61" spans="1:4" x14ac:dyDescent="0.25">
      <c r="A61">
        <v>712</v>
      </c>
      <c r="B61" t="s">
        <v>4</v>
      </c>
      <c r="C61">
        <v>43248</v>
      </c>
      <c r="D61">
        <v>2.2200000000000001E-2</v>
      </c>
    </row>
    <row r="62" spans="1:4" x14ac:dyDescent="0.25">
      <c r="A62">
        <v>712</v>
      </c>
      <c r="B62" t="s">
        <v>4</v>
      </c>
      <c r="C62">
        <v>43433</v>
      </c>
      <c r="D62">
        <v>8.9599999999999999E-2</v>
      </c>
    </row>
    <row r="63" spans="1:4" x14ac:dyDescent="0.25">
      <c r="A63">
        <v>712</v>
      </c>
      <c r="B63" t="s">
        <v>4</v>
      </c>
      <c r="C63">
        <v>43434</v>
      </c>
      <c r="D63">
        <v>5.5399999999999998E-2</v>
      </c>
    </row>
    <row r="64" spans="1:4" x14ac:dyDescent="0.25">
      <c r="A64">
        <v>712</v>
      </c>
      <c r="B64" t="s">
        <v>4</v>
      </c>
      <c r="C64">
        <v>43435</v>
      </c>
      <c r="D64">
        <v>9.4700000000000006E-2</v>
      </c>
    </row>
    <row r="65" spans="1:4" x14ac:dyDescent="0.25">
      <c r="A65">
        <v>712</v>
      </c>
      <c r="B65" t="s">
        <v>4</v>
      </c>
      <c r="C65">
        <v>43551</v>
      </c>
      <c r="D65">
        <v>5.5399999999999998E-2</v>
      </c>
    </row>
    <row r="66" spans="1:4" x14ac:dyDescent="0.25">
      <c r="A66">
        <v>712</v>
      </c>
      <c r="B66" t="s">
        <v>4</v>
      </c>
      <c r="C66">
        <v>43552</v>
      </c>
      <c r="D66">
        <v>2.3199999999999998E-2</v>
      </c>
    </row>
    <row r="67" spans="1:4" x14ac:dyDescent="0.25">
      <c r="A67">
        <v>712</v>
      </c>
      <c r="B67" t="s">
        <v>4</v>
      </c>
      <c r="C67">
        <v>43560</v>
      </c>
      <c r="D67">
        <v>1.5100000000000001E-2</v>
      </c>
    </row>
    <row r="68" spans="1:4" x14ac:dyDescent="0.25">
      <c r="A68">
        <v>712</v>
      </c>
      <c r="B68" t="s">
        <v>4</v>
      </c>
      <c r="C68">
        <v>45102</v>
      </c>
      <c r="D68">
        <v>0.1158</v>
      </c>
    </row>
    <row r="69" spans="1:4" x14ac:dyDescent="0.25">
      <c r="A69">
        <v>712</v>
      </c>
      <c r="B69" t="s">
        <v>4</v>
      </c>
      <c r="C69">
        <v>45104</v>
      </c>
      <c r="D69">
        <v>8.0999999999999996E-3</v>
      </c>
    </row>
    <row r="70" spans="1:4" x14ac:dyDescent="0.25">
      <c r="A70">
        <v>712</v>
      </c>
      <c r="B70" t="s">
        <v>4</v>
      </c>
      <c r="C70">
        <v>45107</v>
      </c>
      <c r="D70">
        <v>5.0000000000000001E-3</v>
      </c>
    </row>
    <row r="71" spans="1:4" x14ac:dyDescent="0.25">
      <c r="A71">
        <v>712</v>
      </c>
      <c r="B71" t="s">
        <v>4</v>
      </c>
      <c r="C71">
        <v>45202</v>
      </c>
      <c r="D71">
        <v>0.16009999999999999</v>
      </c>
    </row>
    <row r="72" spans="1:4" x14ac:dyDescent="0.25">
      <c r="A72">
        <v>712</v>
      </c>
      <c r="B72" t="s">
        <v>4</v>
      </c>
      <c r="C72">
        <v>45203</v>
      </c>
      <c r="D72">
        <v>2.3199999999999998E-2</v>
      </c>
    </row>
    <row r="73" spans="1:4" x14ac:dyDescent="0.25">
      <c r="A73">
        <v>712</v>
      </c>
      <c r="B73" t="s">
        <v>4</v>
      </c>
      <c r="C73">
        <v>45204</v>
      </c>
      <c r="D73">
        <v>0.1158</v>
      </c>
    </row>
    <row r="74" spans="1:4" x14ac:dyDescent="0.25">
      <c r="A74">
        <v>712</v>
      </c>
      <c r="B74" t="s">
        <v>4</v>
      </c>
      <c r="C74">
        <v>98076</v>
      </c>
      <c r="D74">
        <v>0.1651</v>
      </c>
    </row>
    <row r="75" spans="1:4" x14ac:dyDescent="0.25">
      <c r="A75">
        <v>712</v>
      </c>
      <c r="B75" t="s">
        <v>4</v>
      </c>
      <c r="C75">
        <v>98077</v>
      </c>
      <c r="D75">
        <v>3.6299999999999999E-2</v>
      </c>
    </row>
    <row r="76" spans="1:4" x14ac:dyDescent="0.25">
      <c r="A76">
        <v>713</v>
      </c>
      <c r="B76" t="s">
        <v>5</v>
      </c>
      <c r="C76">
        <v>43108</v>
      </c>
      <c r="D76">
        <v>3.4200000000000001E-2</v>
      </c>
    </row>
    <row r="77" spans="1:4" x14ac:dyDescent="0.25">
      <c r="A77">
        <v>713</v>
      </c>
      <c r="B77" t="s">
        <v>5</v>
      </c>
      <c r="C77">
        <v>43232</v>
      </c>
      <c r="D77">
        <v>1.9099999999999999E-2</v>
      </c>
    </row>
    <row r="78" spans="1:4" x14ac:dyDescent="0.25">
      <c r="A78">
        <v>713</v>
      </c>
      <c r="B78" t="s">
        <v>5</v>
      </c>
      <c r="C78">
        <v>43261</v>
      </c>
      <c r="D78">
        <v>2.5100000000000001E-2</v>
      </c>
    </row>
    <row r="79" spans="1:4" x14ac:dyDescent="0.25">
      <c r="A79">
        <v>713</v>
      </c>
      <c r="B79" t="s">
        <v>5</v>
      </c>
      <c r="C79">
        <v>43271</v>
      </c>
      <c r="D79">
        <v>2.6200000000000001E-2</v>
      </c>
    </row>
    <row r="80" spans="1:4" x14ac:dyDescent="0.25">
      <c r="A80">
        <v>713</v>
      </c>
      <c r="B80" t="s">
        <v>5</v>
      </c>
      <c r="C80">
        <v>43277</v>
      </c>
      <c r="D80">
        <v>0.11070000000000001</v>
      </c>
    </row>
    <row r="81" spans="1:4" x14ac:dyDescent="0.25">
      <c r="A81">
        <v>713</v>
      </c>
      <c r="B81" t="s">
        <v>5</v>
      </c>
      <c r="C81">
        <v>43288</v>
      </c>
      <c r="D81">
        <v>2.01E-2</v>
      </c>
    </row>
    <row r="82" spans="1:4" x14ac:dyDescent="0.25">
      <c r="A82">
        <v>713</v>
      </c>
      <c r="B82" t="s">
        <v>5</v>
      </c>
      <c r="C82">
        <v>43435</v>
      </c>
      <c r="D82">
        <v>8.4500000000000006E-2</v>
      </c>
    </row>
    <row r="83" spans="1:4" x14ac:dyDescent="0.25">
      <c r="A83">
        <v>713</v>
      </c>
      <c r="B83" t="s">
        <v>5</v>
      </c>
      <c r="C83">
        <v>45102</v>
      </c>
      <c r="D83">
        <v>1.41E-2</v>
      </c>
    </row>
    <row r="84" spans="1:4" x14ac:dyDescent="0.25">
      <c r="A84">
        <v>713</v>
      </c>
      <c r="B84" t="s">
        <v>5</v>
      </c>
      <c r="C84">
        <v>45202</v>
      </c>
      <c r="D84">
        <v>0.44569999999999999</v>
      </c>
    </row>
    <row r="85" spans="1:4" x14ac:dyDescent="0.25">
      <c r="A85">
        <v>713</v>
      </c>
      <c r="B85" t="s">
        <v>5</v>
      </c>
      <c r="C85">
        <v>45204</v>
      </c>
      <c r="D85">
        <v>2.2100000000000002E-2</v>
      </c>
    </row>
    <row r="86" spans="1:4" x14ac:dyDescent="0.25">
      <c r="A86">
        <v>713</v>
      </c>
      <c r="B86" t="s">
        <v>5</v>
      </c>
      <c r="C86">
        <v>98059</v>
      </c>
      <c r="D86">
        <v>6.2399999999999997E-2</v>
      </c>
    </row>
    <row r="87" spans="1:4" x14ac:dyDescent="0.25">
      <c r="A87">
        <v>713</v>
      </c>
      <c r="B87" t="s">
        <v>5</v>
      </c>
      <c r="C87">
        <v>98060</v>
      </c>
      <c r="D87">
        <v>2.41E-2</v>
      </c>
    </row>
    <row r="88" spans="1:4" x14ac:dyDescent="0.25">
      <c r="A88">
        <v>713</v>
      </c>
      <c r="B88" t="s">
        <v>5</v>
      </c>
      <c r="C88">
        <v>98074</v>
      </c>
      <c r="D88">
        <v>0.1016</v>
      </c>
    </row>
    <row r="89" spans="1:4" x14ac:dyDescent="0.25">
      <c r="A89">
        <v>713</v>
      </c>
      <c r="B89" t="s">
        <v>5</v>
      </c>
      <c r="C89">
        <v>98091</v>
      </c>
      <c r="D89">
        <v>1.01E-2</v>
      </c>
    </row>
    <row r="90" spans="1:4" x14ac:dyDescent="0.25">
      <c r="A90">
        <v>714</v>
      </c>
      <c r="B90" t="s">
        <v>6</v>
      </c>
      <c r="C90">
        <v>43122</v>
      </c>
      <c r="D90">
        <v>0.56169999999999998</v>
      </c>
    </row>
    <row r="91" spans="1:4" x14ac:dyDescent="0.25">
      <c r="A91">
        <v>714</v>
      </c>
      <c r="B91" t="s">
        <v>6</v>
      </c>
      <c r="C91">
        <v>43231</v>
      </c>
      <c r="D91">
        <v>8.9999999999999993E-3</v>
      </c>
    </row>
    <row r="92" spans="1:4" x14ac:dyDescent="0.25">
      <c r="A92">
        <v>714</v>
      </c>
      <c r="B92" t="s">
        <v>6</v>
      </c>
      <c r="C92">
        <v>43262</v>
      </c>
      <c r="D92">
        <v>3.2099999999999997E-2</v>
      </c>
    </row>
    <row r="93" spans="1:4" x14ac:dyDescent="0.25">
      <c r="A93">
        <v>714</v>
      </c>
      <c r="B93" t="s">
        <v>6</v>
      </c>
      <c r="C93">
        <v>43551</v>
      </c>
      <c r="D93">
        <v>0.13239999999999999</v>
      </c>
    </row>
    <row r="94" spans="1:4" x14ac:dyDescent="0.25">
      <c r="A94">
        <v>714</v>
      </c>
      <c r="B94" t="s">
        <v>6</v>
      </c>
      <c r="C94">
        <v>43552</v>
      </c>
      <c r="D94">
        <v>0.1113</v>
      </c>
    </row>
    <row r="95" spans="1:4" x14ac:dyDescent="0.25">
      <c r="A95">
        <v>714</v>
      </c>
      <c r="B95" t="s">
        <v>6</v>
      </c>
      <c r="C95">
        <v>43560</v>
      </c>
      <c r="D95">
        <v>8.0000000000000002E-3</v>
      </c>
    </row>
    <row r="96" spans="1:4" x14ac:dyDescent="0.25">
      <c r="A96">
        <v>714</v>
      </c>
      <c r="B96" t="s">
        <v>6</v>
      </c>
      <c r="C96">
        <v>45202</v>
      </c>
      <c r="D96">
        <v>3.4099999999999998E-2</v>
      </c>
    </row>
    <row r="97" spans="1:4" x14ac:dyDescent="0.25">
      <c r="A97">
        <v>714</v>
      </c>
      <c r="B97" t="s">
        <v>6</v>
      </c>
      <c r="C97">
        <v>98080</v>
      </c>
      <c r="D97">
        <v>0.1113</v>
      </c>
    </row>
    <row r="98" spans="1:4" x14ac:dyDescent="0.25">
      <c r="A98">
        <v>715</v>
      </c>
      <c r="B98" t="s">
        <v>7</v>
      </c>
      <c r="C98">
        <v>43112</v>
      </c>
      <c r="D98">
        <v>9.6500000000000002E-2</v>
      </c>
    </row>
    <row r="99" spans="1:4" x14ac:dyDescent="0.25">
      <c r="A99">
        <v>715</v>
      </c>
      <c r="B99" t="s">
        <v>7</v>
      </c>
      <c r="C99">
        <v>43113</v>
      </c>
      <c r="D99">
        <v>3.1199999999999999E-2</v>
      </c>
    </row>
    <row r="100" spans="1:4" x14ac:dyDescent="0.25">
      <c r="A100">
        <v>715</v>
      </c>
      <c r="B100" t="s">
        <v>7</v>
      </c>
      <c r="C100">
        <v>43238</v>
      </c>
      <c r="D100">
        <v>2.81E-2</v>
      </c>
    </row>
    <row r="101" spans="1:4" x14ac:dyDescent="0.25">
      <c r="A101">
        <v>715</v>
      </c>
      <c r="B101" t="s">
        <v>7</v>
      </c>
      <c r="C101">
        <v>43241</v>
      </c>
      <c r="D101">
        <v>7.7399999999999997E-2</v>
      </c>
    </row>
    <row r="102" spans="1:4" x14ac:dyDescent="0.25">
      <c r="A102">
        <v>715</v>
      </c>
      <c r="B102" t="s">
        <v>7</v>
      </c>
      <c r="C102">
        <v>43255</v>
      </c>
      <c r="D102">
        <v>0.18590000000000001</v>
      </c>
    </row>
    <row r="103" spans="1:4" x14ac:dyDescent="0.25">
      <c r="A103">
        <v>715</v>
      </c>
      <c r="B103" t="s">
        <v>7</v>
      </c>
      <c r="C103">
        <v>45107</v>
      </c>
      <c r="D103">
        <v>8.9499999999999996E-2</v>
      </c>
    </row>
    <row r="104" spans="1:4" x14ac:dyDescent="0.25">
      <c r="A104">
        <v>715</v>
      </c>
      <c r="B104" t="s">
        <v>7</v>
      </c>
      <c r="C104">
        <v>98010</v>
      </c>
      <c r="D104">
        <v>0.10249999999999999</v>
      </c>
    </row>
    <row r="105" spans="1:4" x14ac:dyDescent="0.25">
      <c r="A105">
        <v>715</v>
      </c>
      <c r="B105" t="s">
        <v>7</v>
      </c>
      <c r="C105">
        <v>98046</v>
      </c>
      <c r="D105">
        <v>6.5299999999999997E-2</v>
      </c>
    </row>
    <row r="106" spans="1:4" x14ac:dyDescent="0.25">
      <c r="A106">
        <v>715</v>
      </c>
      <c r="B106" t="s">
        <v>7</v>
      </c>
      <c r="C106">
        <v>98063</v>
      </c>
      <c r="D106">
        <v>2.01E-2</v>
      </c>
    </row>
    <row r="107" spans="1:4" x14ac:dyDescent="0.25">
      <c r="A107">
        <v>715</v>
      </c>
      <c r="B107" t="s">
        <v>7</v>
      </c>
      <c r="C107">
        <v>98071</v>
      </c>
      <c r="D107">
        <v>4.1200000000000001E-2</v>
      </c>
    </row>
    <row r="108" spans="1:4" x14ac:dyDescent="0.25">
      <c r="A108">
        <v>715</v>
      </c>
      <c r="B108" t="s">
        <v>7</v>
      </c>
      <c r="C108">
        <v>98072</v>
      </c>
      <c r="D108">
        <v>3.1199999999999999E-2</v>
      </c>
    </row>
    <row r="109" spans="1:4" x14ac:dyDescent="0.25">
      <c r="A109">
        <v>715</v>
      </c>
      <c r="B109" t="s">
        <v>7</v>
      </c>
      <c r="C109">
        <v>98073</v>
      </c>
      <c r="D109">
        <v>2.3099999999999999E-2</v>
      </c>
    </row>
    <row r="110" spans="1:4" x14ac:dyDescent="0.25">
      <c r="A110">
        <v>715</v>
      </c>
      <c r="B110" t="s">
        <v>7</v>
      </c>
      <c r="C110">
        <v>98083</v>
      </c>
      <c r="D110">
        <v>5.6300000000000003E-2</v>
      </c>
    </row>
    <row r="111" spans="1:4" x14ac:dyDescent="0.25">
      <c r="A111">
        <v>715</v>
      </c>
      <c r="B111" t="s">
        <v>7</v>
      </c>
      <c r="C111">
        <v>98084</v>
      </c>
      <c r="D111">
        <v>0.1125</v>
      </c>
    </row>
    <row r="112" spans="1:4" x14ac:dyDescent="0.25">
      <c r="A112">
        <v>715</v>
      </c>
      <c r="B112" t="s">
        <v>7</v>
      </c>
      <c r="C112">
        <v>98086</v>
      </c>
      <c r="D112">
        <v>3.9199999999999999E-2</v>
      </c>
    </row>
    <row r="113" spans="1:4" x14ac:dyDescent="0.25">
      <c r="A113">
        <v>716</v>
      </c>
      <c r="B113" t="s">
        <v>8</v>
      </c>
      <c r="C113">
        <v>43108</v>
      </c>
      <c r="D113">
        <v>2.01E-2</v>
      </c>
    </row>
    <row r="114" spans="1:4" x14ac:dyDescent="0.25">
      <c r="A114">
        <v>716</v>
      </c>
      <c r="B114" t="s">
        <v>8</v>
      </c>
      <c r="C114">
        <v>43109</v>
      </c>
      <c r="D114">
        <v>8.0600000000000005E-2</v>
      </c>
    </row>
    <row r="115" spans="1:4" x14ac:dyDescent="0.25">
      <c r="A115">
        <v>716</v>
      </c>
      <c r="B115" t="s">
        <v>8</v>
      </c>
      <c r="C115">
        <v>43233</v>
      </c>
      <c r="D115">
        <v>5.6399999999999999E-2</v>
      </c>
    </row>
    <row r="116" spans="1:4" x14ac:dyDescent="0.25">
      <c r="A116">
        <v>716</v>
      </c>
      <c r="B116" t="s">
        <v>8</v>
      </c>
      <c r="C116">
        <v>43235</v>
      </c>
      <c r="D116">
        <v>0.1047</v>
      </c>
    </row>
    <row r="117" spans="1:4" x14ac:dyDescent="0.25">
      <c r="A117">
        <v>716</v>
      </c>
      <c r="B117" t="s">
        <v>8</v>
      </c>
      <c r="C117">
        <v>43238</v>
      </c>
      <c r="D117">
        <v>0.1249</v>
      </c>
    </row>
    <row r="118" spans="1:4" x14ac:dyDescent="0.25">
      <c r="A118">
        <v>716</v>
      </c>
      <c r="B118" t="s">
        <v>8</v>
      </c>
      <c r="C118">
        <v>43241</v>
      </c>
      <c r="D118">
        <v>2.12E-2</v>
      </c>
    </row>
    <row r="119" spans="1:4" x14ac:dyDescent="0.25">
      <c r="A119">
        <v>716</v>
      </c>
      <c r="B119" t="s">
        <v>8</v>
      </c>
      <c r="C119">
        <v>43261</v>
      </c>
      <c r="D119">
        <v>2.12E-2</v>
      </c>
    </row>
    <row r="120" spans="1:4" x14ac:dyDescent="0.25">
      <c r="A120">
        <v>716</v>
      </c>
      <c r="B120" t="s">
        <v>8</v>
      </c>
      <c r="C120">
        <v>45102</v>
      </c>
      <c r="D120">
        <v>8.5599999999999996E-2</v>
      </c>
    </row>
    <row r="121" spans="1:4" x14ac:dyDescent="0.25">
      <c r="A121">
        <v>867</v>
      </c>
      <c r="B121" t="s">
        <v>9</v>
      </c>
      <c r="C121">
        <v>43266</v>
      </c>
      <c r="D121">
        <v>1E-4</v>
      </c>
    </row>
    <row r="122" spans="1:4" x14ac:dyDescent="0.25">
      <c r="A122">
        <v>867</v>
      </c>
      <c r="B122" t="s">
        <v>9</v>
      </c>
      <c r="C122">
        <v>43271</v>
      </c>
      <c r="D122">
        <v>6.4000000000000003E-3</v>
      </c>
    </row>
    <row r="123" spans="1:4" x14ac:dyDescent="0.25">
      <c r="A123">
        <v>867</v>
      </c>
      <c r="B123" t="s">
        <v>9</v>
      </c>
      <c r="C123">
        <v>43272</v>
      </c>
      <c r="D123">
        <v>5.9999999999999995E-4</v>
      </c>
    </row>
    <row r="124" spans="1:4" x14ac:dyDescent="0.25">
      <c r="A124">
        <v>867</v>
      </c>
      <c r="B124" t="s">
        <v>9</v>
      </c>
      <c r="C124">
        <v>43273</v>
      </c>
      <c r="D124">
        <v>2.9999999999999997E-4</v>
      </c>
    </row>
    <row r="125" spans="1:4" x14ac:dyDescent="0.25">
      <c r="A125">
        <v>867</v>
      </c>
      <c r="B125" t="s">
        <v>9</v>
      </c>
      <c r="C125">
        <v>43274</v>
      </c>
      <c r="D125">
        <v>1.9599999999999999E-2</v>
      </c>
    </row>
    <row r="126" spans="1:4" x14ac:dyDescent="0.25">
      <c r="A126">
        <v>867</v>
      </c>
      <c r="B126" t="s">
        <v>9</v>
      </c>
      <c r="C126">
        <v>43275</v>
      </c>
      <c r="D126">
        <v>6.9999999999999999E-4</v>
      </c>
    </row>
    <row r="127" spans="1:4" x14ac:dyDescent="0.25">
      <c r="A127">
        <v>867</v>
      </c>
      <c r="B127" t="s">
        <v>9</v>
      </c>
      <c r="C127">
        <v>43276</v>
      </c>
      <c r="D127">
        <v>1.6899999999999998E-2</v>
      </c>
    </row>
    <row r="128" spans="1:4" x14ac:dyDescent="0.25">
      <c r="A128">
        <v>867</v>
      </c>
      <c r="B128" t="s">
        <v>9</v>
      </c>
      <c r="C128">
        <v>43277</v>
      </c>
      <c r="D128">
        <v>3.3E-3</v>
      </c>
    </row>
    <row r="129" spans="1:4" x14ac:dyDescent="0.25">
      <c r="A129">
        <v>867</v>
      </c>
      <c r="B129" t="s">
        <v>9</v>
      </c>
      <c r="C129">
        <v>43278</v>
      </c>
      <c r="D129">
        <v>3.5000000000000001E-3</v>
      </c>
    </row>
    <row r="130" spans="1:4" x14ac:dyDescent="0.25">
      <c r="A130">
        <v>867</v>
      </c>
      <c r="B130" t="s">
        <v>9</v>
      </c>
      <c r="C130">
        <v>43279</v>
      </c>
      <c r="D130">
        <v>6.3E-3</v>
      </c>
    </row>
    <row r="131" spans="1:4" x14ac:dyDescent="0.25">
      <c r="A131">
        <v>867</v>
      </c>
      <c r="B131" t="s">
        <v>9</v>
      </c>
      <c r="C131">
        <v>43280</v>
      </c>
      <c r="D131">
        <v>1E-4</v>
      </c>
    </row>
    <row r="132" spans="1:4" x14ac:dyDescent="0.25">
      <c r="A132">
        <v>867</v>
      </c>
      <c r="B132" t="s">
        <v>9</v>
      </c>
      <c r="C132">
        <v>43291</v>
      </c>
      <c r="D132">
        <v>8.0000000000000004E-4</v>
      </c>
    </row>
    <row r="133" spans="1:4" x14ac:dyDescent="0.25">
      <c r="A133">
        <v>867</v>
      </c>
      <c r="B133" t="s">
        <v>9</v>
      </c>
      <c r="C133">
        <v>43292</v>
      </c>
      <c r="D133">
        <v>8.9999999999999998E-4</v>
      </c>
    </row>
    <row r="134" spans="1:4" x14ac:dyDescent="0.25">
      <c r="A134">
        <v>867</v>
      </c>
      <c r="B134" t="s">
        <v>9</v>
      </c>
      <c r="C134">
        <v>43295</v>
      </c>
      <c r="D134">
        <v>8.0000000000000002E-3</v>
      </c>
    </row>
    <row r="135" spans="1:4" x14ac:dyDescent="0.25">
      <c r="A135">
        <v>867</v>
      </c>
      <c r="B135" t="s">
        <v>9</v>
      </c>
      <c r="C135">
        <v>43298</v>
      </c>
      <c r="D135">
        <v>6.1000000000000004E-3</v>
      </c>
    </row>
    <row r="136" spans="1:4" x14ac:dyDescent="0.25">
      <c r="A136">
        <v>867</v>
      </c>
      <c r="B136" t="s">
        <v>9</v>
      </c>
      <c r="C136">
        <v>43300</v>
      </c>
      <c r="D136">
        <v>3.2000000000000002E-3</v>
      </c>
    </row>
    <row r="137" spans="1:4" x14ac:dyDescent="0.25">
      <c r="A137">
        <v>867</v>
      </c>
      <c r="B137" t="s">
        <v>9</v>
      </c>
      <c r="C137">
        <v>43378</v>
      </c>
      <c r="D137">
        <v>1.8E-3</v>
      </c>
    </row>
    <row r="138" spans="1:4" x14ac:dyDescent="0.25">
      <c r="A138">
        <v>867</v>
      </c>
      <c r="B138" t="s">
        <v>9</v>
      </c>
      <c r="C138">
        <v>43502</v>
      </c>
      <c r="D138">
        <v>1.5900000000000001E-2</v>
      </c>
    </row>
    <row r="139" spans="1:4" x14ac:dyDescent="0.25">
      <c r="A139">
        <v>867</v>
      </c>
      <c r="B139" t="s">
        <v>9</v>
      </c>
      <c r="C139">
        <v>43503</v>
      </c>
      <c r="D139">
        <v>5.1999999999999998E-3</v>
      </c>
    </row>
    <row r="140" spans="1:4" x14ac:dyDescent="0.25">
      <c r="A140">
        <v>867</v>
      </c>
      <c r="B140" t="s">
        <v>9</v>
      </c>
      <c r="C140">
        <v>43504</v>
      </c>
      <c r="D140">
        <v>8.0000000000000004E-4</v>
      </c>
    </row>
    <row r="141" spans="1:4" x14ac:dyDescent="0.25">
      <c r="A141">
        <v>867</v>
      </c>
      <c r="B141" t="s">
        <v>9</v>
      </c>
      <c r="C141">
        <v>43505</v>
      </c>
      <c r="D141">
        <v>8.9999999999999998E-4</v>
      </c>
    </row>
    <row r="142" spans="1:4" x14ac:dyDescent="0.25">
      <c r="A142">
        <v>867</v>
      </c>
      <c r="B142" t="s">
        <v>9</v>
      </c>
      <c r="C142">
        <v>43506</v>
      </c>
      <c r="D142">
        <v>6.9999999999999999E-4</v>
      </c>
    </row>
    <row r="143" spans="1:4" x14ac:dyDescent="0.25">
      <c r="A143">
        <v>867</v>
      </c>
      <c r="B143" t="s">
        <v>9</v>
      </c>
      <c r="C143">
        <v>43510</v>
      </c>
      <c r="D143">
        <v>1E-4</v>
      </c>
    </row>
    <row r="144" spans="1:4" x14ac:dyDescent="0.25">
      <c r="A144">
        <v>867</v>
      </c>
      <c r="B144" t="s">
        <v>9</v>
      </c>
      <c r="C144">
        <v>43551</v>
      </c>
      <c r="D144">
        <v>2.3999999999999998E-3</v>
      </c>
    </row>
    <row r="145" spans="1:4" x14ac:dyDescent="0.25">
      <c r="A145">
        <v>867</v>
      </c>
      <c r="B145" t="s">
        <v>9</v>
      </c>
      <c r="C145">
        <v>43552</v>
      </c>
      <c r="D145">
        <v>5.0000000000000001E-4</v>
      </c>
    </row>
    <row r="146" spans="1:4" x14ac:dyDescent="0.25">
      <c r="A146">
        <v>867</v>
      </c>
      <c r="B146" t="s">
        <v>9</v>
      </c>
      <c r="C146">
        <v>45113</v>
      </c>
      <c r="D146">
        <v>2.3999999999999998E-3</v>
      </c>
    </row>
    <row r="147" spans="1:4" x14ac:dyDescent="0.25">
      <c r="A147">
        <v>867</v>
      </c>
      <c r="B147" t="s">
        <v>9</v>
      </c>
      <c r="C147">
        <v>45114</v>
      </c>
      <c r="D147">
        <v>2.5999999999999999E-3</v>
      </c>
    </row>
    <row r="148" spans="1:4" x14ac:dyDescent="0.25">
      <c r="A148">
        <v>867</v>
      </c>
      <c r="B148" t="s">
        <v>9</v>
      </c>
      <c r="C148">
        <v>45201</v>
      </c>
      <c r="D148">
        <v>4.0899999999999999E-2</v>
      </c>
    </row>
    <row r="149" spans="1:4" x14ac:dyDescent="0.25">
      <c r="A149">
        <v>867</v>
      </c>
      <c r="B149" t="s">
        <v>9</v>
      </c>
      <c r="C149">
        <v>45202</v>
      </c>
      <c r="D149">
        <v>7.17E-2</v>
      </c>
    </row>
    <row r="150" spans="1:4" x14ac:dyDescent="0.25">
      <c r="A150">
        <v>867</v>
      </c>
      <c r="B150" t="s">
        <v>9</v>
      </c>
      <c r="C150">
        <v>45203</v>
      </c>
      <c r="D150">
        <v>1.4E-2</v>
      </c>
    </row>
    <row r="151" spans="1:4" x14ac:dyDescent="0.25">
      <c r="A151">
        <v>867</v>
      </c>
      <c r="B151" t="s">
        <v>9</v>
      </c>
      <c r="C151">
        <v>45204</v>
      </c>
      <c r="D151">
        <v>1.9599999999999999E-2</v>
      </c>
    </row>
    <row r="152" spans="1:4" x14ac:dyDescent="0.25">
      <c r="A152">
        <v>867</v>
      </c>
      <c r="B152" t="s">
        <v>9</v>
      </c>
      <c r="C152">
        <v>45207</v>
      </c>
      <c r="D152">
        <v>7.6E-3</v>
      </c>
    </row>
    <row r="153" spans="1:4" x14ac:dyDescent="0.25">
      <c r="A153">
        <v>716</v>
      </c>
      <c r="B153" t="s">
        <v>8</v>
      </c>
      <c r="C153">
        <v>45104</v>
      </c>
      <c r="D153">
        <v>2.92E-2</v>
      </c>
    </row>
    <row r="154" spans="1:4" x14ac:dyDescent="0.25">
      <c r="A154">
        <v>861</v>
      </c>
      <c r="B154" t="s">
        <v>10</v>
      </c>
      <c r="C154">
        <v>98156</v>
      </c>
      <c r="D154">
        <v>6.9999999999999999E-4</v>
      </c>
    </row>
    <row r="155" spans="1:4" x14ac:dyDescent="0.25">
      <c r="A155">
        <v>861</v>
      </c>
      <c r="B155" t="s">
        <v>10</v>
      </c>
      <c r="C155">
        <v>98157</v>
      </c>
      <c r="D155">
        <v>1.5E-3</v>
      </c>
    </row>
    <row r="156" spans="1:4" x14ac:dyDescent="0.25">
      <c r="A156">
        <v>861</v>
      </c>
      <c r="B156" t="s">
        <v>10</v>
      </c>
      <c r="C156">
        <v>98159</v>
      </c>
      <c r="D156">
        <v>4.0000000000000002E-4</v>
      </c>
    </row>
    <row r="157" spans="1:4" x14ac:dyDescent="0.25">
      <c r="A157">
        <v>861</v>
      </c>
      <c r="B157" t="s">
        <v>10</v>
      </c>
      <c r="C157">
        <v>98163</v>
      </c>
      <c r="D157">
        <v>2.0000000000000001E-4</v>
      </c>
    </row>
    <row r="158" spans="1:4" x14ac:dyDescent="0.25">
      <c r="A158">
        <v>861</v>
      </c>
      <c r="B158" t="s">
        <v>10</v>
      </c>
      <c r="C158">
        <v>98170</v>
      </c>
      <c r="D158">
        <v>5.9999999999999995E-4</v>
      </c>
    </row>
    <row r="159" spans="1:4" x14ac:dyDescent="0.25">
      <c r="A159">
        <v>861</v>
      </c>
      <c r="B159" t="s">
        <v>10</v>
      </c>
      <c r="C159">
        <v>98171</v>
      </c>
      <c r="D159">
        <v>1E-4</v>
      </c>
    </row>
    <row r="160" spans="1:4" x14ac:dyDescent="0.25">
      <c r="A160">
        <v>861</v>
      </c>
      <c r="B160" t="s">
        <v>10</v>
      </c>
      <c r="C160">
        <v>98172</v>
      </c>
      <c r="D160">
        <v>1E-4</v>
      </c>
    </row>
    <row r="161" spans="1:4" x14ac:dyDescent="0.25">
      <c r="A161">
        <v>861</v>
      </c>
      <c r="B161" t="s">
        <v>10</v>
      </c>
      <c r="C161">
        <v>98173</v>
      </c>
      <c r="D161">
        <v>2.8E-3</v>
      </c>
    </row>
    <row r="162" spans="1:4" x14ac:dyDescent="0.25">
      <c r="A162">
        <v>861</v>
      </c>
      <c r="B162" t="s">
        <v>10</v>
      </c>
      <c r="C162">
        <v>98174</v>
      </c>
      <c r="D162">
        <v>1.1000000000000001E-3</v>
      </c>
    </row>
    <row r="163" spans="1:4" x14ac:dyDescent="0.25">
      <c r="A163">
        <v>861</v>
      </c>
      <c r="B163" t="s">
        <v>10</v>
      </c>
      <c r="C163">
        <v>98175</v>
      </c>
      <c r="D163">
        <v>4.0000000000000002E-4</v>
      </c>
    </row>
    <row r="164" spans="1:4" x14ac:dyDescent="0.25">
      <c r="A164">
        <v>861</v>
      </c>
      <c r="B164" t="s">
        <v>10</v>
      </c>
      <c r="C164">
        <v>98176</v>
      </c>
      <c r="D164">
        <v>1.1000000000000001E-3</v>
      </c>
    </row>
    <row r="165" spans="1:4" x14ac:dyDescent="0.25">
      <c r="A165">
        <v>861</v>
      </c>
      <c r="B165" t="s">
        <v>10</v>
      </c>
      <c r="C165">
        <v>98177</v>
      </c>
      <c r="D165">
        <v>6.9999999999999999E-4</v>
      </c>
    </row>
    <row r="166" spans="1:4" x14ac:dyDescent="0.25">
      <c r="A166">
        <v>861</v>
      </c>
      <c r="B166" t="s">
        <v>10</v>
      </c>
      <c r="C166">
        <v>98178</v>
      </c>
      <c r="D166">
        <v>1.2999999999999999E-3</v>
      </c>
    </row>
    <row r="167" spans="1:4" x14ac:dyDescent="0.25">
      <c r="A167">
        <v>861</v>
      </c>
      <c r="B167" t="s">
        <v>10</v>
      </c>
      <c r="C167">
        <v>98179</v>
      </c>
      <c r="D167">
        <v>6.7999999999999996E-3</v>
      </c>
    </row>
    <row r="168" spans="1:4" x14ac:dyDescent="0.25">
      <c r="A168">
        <v>861</v>
      </c>
      <c r="B168" t="s">
        <v>10</v>
      </c>
      <c r="C168">
        <v>99024</v>
      </c>
      <c r="D168">
        <v>5.5E-2</v>
      </c>
    </row>
    <row r="169" spans="1:4" x14ac:dyDescent="0.25">
      <c r="A169">
        <v>861</v>
      </c>
      <c r="B169" t="s">
        <v>10</v>
      </c>
      <c r="C169">
        <v>99912</v>
      </c>
      <c r="D169">
        <v>1.5100000000000001E-2</v>
      </c>
    </row>
    <row r="170" spans="1:4" x14ac:dyDescent="0.25">
      <c r="A170">
        <v>861</v>
      </c>
      <c r="B170" t="s">
        <v>10</v>
      </c>
      <c r="C170">
        <v>99914</v>
      </c>
      <c r="D170">
        <v>6.4999999999999997E-3</v>
      </c>
    </row>
    <row r="171" spans="1:4" x14ac:dyDescent="0.25">
      <c r="A171">
        <v>861</v>
      </c>
      <c r="B171" t="s">
        <v>10</v>
      </c>
      <c r="C171">
        <v>99915</v>
      </c>
      <c r="D171">
        <v>6.6E-3</v>
      </c>
    </row>
    <row r="172" spans="1:4" x14ac:dyDescent="0.25">
      <c r="A172">
        <v>861</v>
      </c>
      <c r="B172" t="s">
        <v>10</v>
      </c>
      <c r="C172">
        <v>99999</v>
      </c>
      <c r="D172">
        <v>3.7400000000000003E-2</v>
      </c>
    </row>
    <row r="173" spans="1:4" x14ac:dyDescent="0.25">
      <c r="A173">
        <v>867</v>
      </c>
      <c r="B173" t="s">
        <v>9</v>
      </c>
      <c r="C173">
        <v>43160</v>
      </c>
      <c r="D173">
        <v>2.0000000000000001E-4</v>
      </c>
    </row>
    <row r="174" spans="1:4" x14ac:dyDescent="0.25">
      <c r="A174">
        <v>867</v>
      </c>
      <c r="B174" t="s">
        <v>9</v>
      </c>
      <c r="C174">
        <v>43201</v>
      </c>
      <c r="D174">
        <v>0.12590000000000001</v>
      </c>
    </row>
    <row r="175" spans="1:4" x14ac:dyDescent="0.25">
      <c r="A175">
        <v>867</v>
      </c>
      <c r="B175" t="s">
        <v>9</v>
      </c>
      <c r="C175">
        <v>43202</v>
      </c>
      <c r="D175">
        <v>1.77E-2</v>
      </c>
    </row>
    <row r="176" spans="1:4" x14ac:dyDescent="0.25">
      <c r="A176">
        <v>867</v>
      </c>
      <c r="B176" t="s">
        <v>9</v>
      </c>
      <c r="C176">
        <v>43203</v>
      </c>
      <c r="D176">
        <v>9.4899999999999998E-2</v>
      </c>
    </row>
    <row r="177" spans="1:4" x14ac:dyDescent="0.25">
      <c r="A177">
        <v>867</v>
      </c>
      <c r="B177" t="s">
        <v>9</v>
      </c>
      <c r="C177">
        <v>43204</v>
      </c>
      <c r="D177">
        <v>1.4E-3</v>
      </c>
    </row>
    <row r="178" spans="1:4" x14ac:dyDescent="0.25">
      <c r="A178">
        <v>867</v>
      </c>
      <c r="B178" t="s">
        <v>9</v>
      </c>
      <c r="C178">
        <v>43205</v>
      </c>
      <c r="D178">
        <v>4.2000000000000003E-2</v>
      </c>
    </row>
    <row r="179" spans="1:4" x14ac:dyDescent="0.25">
      <c r="A179">
        <v>867</v>
      </c>
      <c r="B179" t="s">
        <v>9</v>
      </c>
      <c r="C179">
        <v>43206</v>
      </c>
      <c r="D179">
        <v>2.07E-2</v>
      </c>
    </row>
    <row r="180" spans="1:4" x14ac:dyDescent="0.25">
      <c r="A180">
        <v>867</v>
      </c>
      <c r="B180" t="s">
        <v>9</v>
      </c>
      <c r="C180">
        <v>43209</v>
      </c>
      <c r="D180">
        <v>4.0000000000000002E-4</v>
      </c>
    </row>
    <row r="181" spans="1:4" x14ac:dyDescent="0.25">
      <c r="A181">
        <v>867</v>
      </c>
      <c r="B181" t="s">
        <v>9</v>
      </c>
      <c r="C181">
        <v>43211</v>
      </c>
      <c r="D181">
        <v>1.1000000000000001E-3</v>
      </c>
    </row>
    <row r="182" spans="1:4" x14ac:dyDescent="0.25">
      <c r="A182">
        <v>867</v>
      </c>
      <c r="B182" t="s">
        <v>9</v>
      </c>
      <c r="C182">
        <v>43212</v>
      </c>
      <c r="D182">
        <v>1.14E-2</v>
      </c>
    </row>
    <row r="183" spans="1:4" x14ac:dyDescent="0.25">
      <c r="A183">
        <v>867</v>
      </c>
      <c r="B183" t="s">
        <v>9</v>
      </c>
      <c r="C183">
        <v>43213</v>
      </c>
      <c r="D183">
        <v>6.7000000000000002E-3</v>
      </c>
    </row>
    <row r="184" spans="1:4" x14ac:dyDescent="0.25">
      <c r="A184">
        <v>867</v>
      </c>
      <c r="B184" t="s">
        <v>9</v>
      </c>
      <c r="C184">
        <v>43214</v>
      </c>
      <c r="D184">
        <v>1.2999999999999999E-3</v>
      </c>
    </row>
    <row r="185" spans="1:4" x14ac:dyDescent="0.25">
      <c r="A185">
        <v>867</v>
      </c>
      <c r="B185" t="s">
        <v>9</v>
      </c>
      <c r="C185">
        <v>43215</v>
      </c>
      <c r="D185">
        <v>1.4999999999999999E-2</v>
      </c>
    </row>
    <row r="186" spans="1:4" x14ac:dyDescent="0.25">
      <c r="A186">
        <v>867</v>
      </c>
      <c r="B186" t="s">
        <v>9</v>
      </c>
      <c r="C186">
        <v>43216</v>
      </c>
      <c r="D186">
        <v>2.8999999999999998E-3</v>
      </c>
    </row>
    <row r="187" spans="1:4" x14ac:dyDescent="0.25">
      <c r="A187">
        <v>867</v>
      </c>
      <c r="B187" t="s">
        <v>9</v>
      </c>
      <c r="C187">
        <v>43217</v>
      </c>
      <c r="D187">
        <v>2.2000000000000001E-3</v>
      </c>
    </row>
    <row r="188" spans="1:4" x14ac:dyDescent="0.25">
      <c r="A188">
        <v>867</v>
      </c>
      <c r="B188" t="s">
        <v>9</v>
      </c>
      <c r="C188">
        <v>43218</v>
      </c>
      <c r="D188">
        <v>7.7000000000000002E-3</v>
      </c>
    </row>
    <row r="189" spans="1:4" x14ac:dyDescent="0.25">
      <c r="A189">
        <v>867</v>
      </c>
      <c r="B189" t="s">
        <v>9</v>
      </c>
      <c r="C189">
        <v>43220</v>
      </c>
      <c r="D189">
        <v>1.21E-2</v>
      </c>
    </row>
    <row r="190" spans="1:4" x14ac:dyDescent="0.25">
      <c r="A190">
        <v>867</v>
      </c>
      <c r="B190" t="s">
        <v>9</v>
      </c>
      <c r="C190">
        <v>43224</v>
      </c>
      <c r="D190">
        <v>1.8E-3</v>
      </c>
    </row>
    <row r="191" spans="1:4" x14ac:dyDescent="0.25">
      <c r="A191">
        <v>867</v>
      </c>
      <c r="B191" t="s">
        <v>9</v>
      </c>
      <c r="C191">
        <v>43225</v>
      </c>
      <c r="D191">
        <v>2.7000000000000001E-3</v>
      </c>
    </row>
    <row r="192" spans="1:4" x14ac:dyDescent="0.25">
      <c r="A192">
        <v>867</v>
      </c>
      <c r="B192" t="s">
        <v>9</v>
      </c>
      <c r="C192">
        <v>43226</v>
      </c>
      <c r="D192">
        <v>2.3999999999999998E-3</v>
      </c>
    </row>
    <row r="193" spans="1:4" x14ac:dyDescent="0.25">
      <c r="A193">
        <v>867</v>
      </c>
      <c r="B193" t="s">
        <v>9</v>
      </c>
      <c r="C193">
        <v>43227</v>
      </c>
      <c r="D193">
        <v>1.4E-3</v>
      </c>
    </row>
    <row r="194" spans="1:4" x14ac:dyDescent="0.25">
      <c r="A194">
        <v>867</v>
      </c>
      <c r="B194" t="s">
        <v>9</v>
      </c>
      <c r="C194">
        <v>43228</v>
      </c>
      <c r="D194">
        <v>3.3999999999999998E-3</v>
      </c>
    </row>
    <row r="195" spans="1:4" x14ac:dyDescent="0.25">
      <c r="A195">
        <v>867</v>
      </c>
      <c r="B195" t="s">
        <v>9</v>
      </c>
      <c r="C195">
        <v>43229</v>
      </c>
      <c r="D195">
        <v>1.6199999999999999E-2</v>
      </c>
    </row>
    <row r="196" spans="1:4" x14ac:dyDescent="0.25">
      <c r="A196">
        <v>867</v>
      </c>
      <c r="B196" t="s">
        <v>9</v>
      </c>
      <c r="C196">
        <v>43230</v>
      </c>
      <c r="D196">
        <v>1.06E-2</v>
      </c>
    </row>
    <row r="197" spans="1:4" x14ac:dyDescent="0.25">
      <c r="A197">
        <v>867</v>
      </c>
      <c r="B197" t="s">
        <v>9</v>
      </c>
      <c r="C197">
        <v>43231</v>
      </c>
      <c r="D197">
        <v>8.2000000000000007E-3</v>
      </c>
    </row>
    <row r="198" spans="1:4" x14ac:dyDescent="0.25">
      <c r="A198">
        <v>867</v>
      </c>
      <c r="B198" t="s">
        <v>9</v>
      </c>
      <c r="C198">
        <v>43232</v>
      </c>
      <c r="D198">
        <v>4.5999999999999999E-3</v>
      </c>
    </row>
    <row r="199" spans="1:4" x14ac:dyDescent="0.25">
      <c r="A199">
        <v>867</v>
      </c>
      <c r="B199" t="s">
        <v>9</v>
      </c>
      <c r="C199">
        <v>43233</v>
      </c>
      <c r="D199">
        <v>3.5000000000000001E-3</v>
      </c>
    </row>
    <row r="200" spans="1:4" x14ac:dyDescent="0.25">
      <c r="A200">
        <v>867</v>
      </c>
      <c r="B200" t="s">
        <v>9</v>
      </c>
      <c r="C200">
        <v>43235</v>
      </c>
      <c r="D200">
        <v>2E-3</v>
      </c>
    </row>
    <row r="201" spans="1:4" x14ac:dyDescent="0.25">
      <c r="A201">
        <v>867</v>
      </c>
      <c r="B201" t="s">
        <v>9</v>
      </c>
      <c r="C201">
        <v>43238</v>
      </c>
      <c r="D201">
        <v>1.4E-3</v>
      </c>
    </row>
    <row r="202" spans="1:4" x14ac:dyDescent="0.25">
      <c r="A202">
        <v>867</v>
      </c>
      <c r="B202" t="s">
        <v>9</v>
      </c>
      <c r="C202">
        <v>43241</v>
      </c>
      <c r="D202">
        <v>2.9999999999999997E-4</v>
      </c>
    </row>
    <row r="203" spans="1:4" x14ac:dyDescent="0.25">
      <c r="A203">
        <v>867</v>
      </c>
      <c r="B203" t="s">
        <v>9</v>
      </c>
      <c r="C203">
        <v>43242</v>
      </c>
      <c r="D203">
        <v>2.0999999999999999E-3</v>
      </c>
    </row>
    <row r="204" spans="1:4" x14ac:dyDescent="0.25">
      <c r="A204">
        <v>867</v>
      </c>
      <c r="B204" t="s">
        <v>9</v>
      </c>
      <c r="C204">
        <v>43248</v>
      </c>
      <c r="D204">
        <v>5.9999999999999995E-4</v>
      </c>
    </row>
    <row r="205" spans="1:4" x14ac:dyDescent="0.25">
      <c r="A205">
        <v>867</v>
      </c>
      <c r="B205" t="s">
        <v>9</v>
      </c>
      <c r="C205">
        <v>43255</v>
      </c>
      <c r="D205">
        <v>5.0000000000000001E-4</v>
      </c>
    </row>
    <row r="206" spans="1:4" x14ac:dyDescent="0.25">
      <c r="A206">
        <v>867</v>
      </c>
      <c r="B206" t="s">
        <v>9</v>
      </c>
      <c r="C206">
        <v>43261</v>
      </c>
      <c r="D206">
        <v>5.4000000000000003E-3</v>
      </c>
    </row>
    <row r="207" spans="1:4" x14ac:dyDescent="0.25">
      <c r="A207">
        <v>867</v>
      </c>
      <c r="B207" t="s">
        <v>9</v>
      </c>
      <c r="C207">
        <v>43262</v>
      </c>
      <c r="D207">
        <v>1.15E-2</v>
      </c>
    </row>
    <row r="208" spans="1:4" x14ac:dyDescent="0.25">
      <c r="A208">
        <v>867</v>
      </c>
      <c r="B208" t="s">
        <v>9</v>
      </c>
      <c r="C208">
        <v>43263</v>
      </c>
      <c r="D208">
        <v>4.0000000000000002E-4</v>
      </c>
    </row>
    <row r="209" spans="1:4" x14ac:dyDescent="0.25">
      <c r="A209">
        <v>867</v>
      </c>
      <c r="B209" t="s">
        <v>9</v>
      </c>
      <c r="C209">
        <v>43265</v>
      </c>
      <c r="D209">
        <v>5.0000000000000001E-4</v>
      </c>
    </row>
    <row r="210" spans="1:4" x14ac:dyDescent="0.25">
      <c r="A210">
        <v>716</v>
      </c>
      <c r="B210" t="s">
        <v>8</v>
      </c>
      <c r="C210">
        <v>45105</v>
      </c>
      <c r="D210">
        <v>9.3700000000000006E-2</v>
      </c>
    </row>
    <row r="211" spans="1:4" x14ac:dyDescent="0.25">
      <c r="A211">
        <v>716</v>
      </c>
      <c r="B211" t="s">
        <v>8</v>
      </c>
      <c r="C211">
        <v>45107</v>
      </c>
      <c r="D211">
        <v>5.3400000000000003E-2</v>
      </c>
    </row>
    <row r="212" spans="1:4" x14ac:dyDescent="0.25">
      <c r="A212">
        <v>716</v>
      </c>
      <c r="B212" t="s">
        <v>8</v>
      </c>
      <c r="C212">
        <v>45202</v>
      </c>
      <c r="D212">
        <v>6.4500000000000002E-2</v>
      </c>
    </row>
    <row r="213" spans="1:4" x14ac:dyDescent="0.25">
      <c r="A213">
        <v>716</v>
      </c>
      <c r="B213" t="s">
        <v>8</v>
      </c>
      <c r="C213">
        <v>45203</v>
      </c>
      <c r="D213">
        <v>2.3199999999999998E-2</v>
      </c>
    </row>
    <row r="214" spans="1:4" x14ac:dyDescent="0.25">
      <c r="A214">
        <v>716</v>
      </c>
      <c r="B214" t="s">
        <v>8</v>
      </c>
      <c r="C214">
        <v>45204</v>
      </c>
      <c r="D214">
        <v>3.73E-2</v>
      </c>
    </row>
    <row r="215" spans="1:4" x14ac:dyDescent="0.25">
      <c r="A215">
        <v>716</v>
      </c>
      <c r="B215" t="s">
        <v>8</v>
      </c>
      <c r="C215">
        <v>98064</v>
      </c>
      <c r="D215">
        <v>3.4200000000000001E-2</v>
      </c>
    </row>
    <row r="216" spans="1:4" x14ac:dyDescent="0.25">
      <c r="A216">
        <v>716</v>
      </c>
      <c r="B216" t="s">
        <v>8</v>
      </c>
      <c r="C216">
        <v>98065</v>
      </c>
      <c r="D216">
        <v>9.8699999999999996E-2</v>
      </c>
    </row>
    <row r="217" spans="1:4" x14ac:dyDescent="0.25">
      <c r="A217">
        <v>716</v>
      </c>
      <c r="B217" t="s">
        <v>8</v>
      </c>
      <c r="C217">
        <v>91289</v>
      </c>
      <c r="D217">
        <v>5.1400000000000001E-2</v>
      </c>
    </row>
    <row r="218" spans="1:4" x14ac:dyDescent="0.25">
      <c r="A218">
        <v>717</v>
      </c>
      <c r="B218" t="s">
        <v>11</v>
      </c>
      <c r="C218">
        <v>43110</v>
      </c>
      <c r="D218">
        <v>1.01E-2</v>
      </c>
    </row>
    <row r="219" spans="1:4" x14ac:dyDescent="0.25">
      <c r="A219">
        <v>717</v>
      </c>
      <c r="B219" t="s">
        <v>11</v>
      </c>
      <c r="C219">
        <v>43238</v>
      </c>
      <c r="D219">
        <v>2E-3</v>
      </c>
    </row>
    <row r="220" spans="1:4" x14ac:dyDescent="0.25">
      <c r="A220">
        <v>717</v>
      </c>
      <c r="B220" t="s">
        <v>11</v>
      </c>
      <c r="C220">
        <v>43241</v>
      </c>
      <c r="D220">
        <v>1E-3</v>
      </c>
    </row>
    <row r="221" spans="1:4" x14ac:dyDescent="0.25">
      <c r="A221">
        <v>717</v>
      </c>
      <c r="B221" t="s">
        <v>11</v>
      </c>
      <c r="C221">
        <v>43305</v>
      </c>
      <c r="D221">
        <v>0.20200000000000001</v>
      </c>
    </row>
    <row r="222" spans="1:4" x14ac:dyDescent="0.25">
      <c r="A222">
        <v>717</v>
      </c>
      <c r="B222" t="s">
        <v>11</v>
      </c>
      <c r="C222">
        <v>43370</v>
      </c>
      <c r="D222">
        <v>5.1000000000000004E-3</v>
      </c>
    </row>
    <row r="223" spans="1:4" x14ac:dyDescent="0.25">
      <c r="A223">
        <v>717</v>
      </c>
      <c r="B223" t="s">
        <v>11</v>
      </c>
      <c r="C223">
        <v>43371</v>
      </c>
      <c r="D223">
        <v>1.41E-2</v>
      </c>
    </row>
    <row r="224" spans="1:4" x14ac:dyDescent="0.25">
      <c r="A224">
        <v>717</v>
      </c>
      <c r="B224" t="s">
        <v>11</v>
      </c>
      <c r="C224">
        <v>43391</v>
      </c>
      <c r="D224">
        <v>1E-3</v>
      </c>
    </row>
    <row r="225" spans="1:4" x14ac:dyDescent="0.25">
      <c r="A225">
        <v>717</v>
      </c>
      <c r="B225" t="s">
        <v>11</v>
      </c>
      <c r="C225">
        <v>43801</v>
      </c>
      <c r="D225">
        <v>5.1000000000000004E-3</v>
      </c>
    </row>
    <row r="226" spans="1:4" x14ac:dyDescent="0.25">
      <c r="A226">
        <v>717</v>
      </c>
      <c r="B226" t="s">
        <v>11</v>
      </c>
      <c r="C226">
        <v>43802</v>
      </c>
      <c r="D226">
        <v>5.5599999999999997E-2</v>
      </c>
    </row>
    <row r="227" spans="1:4" x14ac:dyDescent="0.25">
      <c r="A227">
        <v>717</v>
      </c>
      <c r="B227" t="s">
        <v>11</v>
      </c>
      <c r="C227">
        <v>43812</v>
      </c>
      <c r="D227">
        <v>6.1000000000000004E-3</v>
      </c>
    </row>
    <row r="228" spans="1:4" x14ac:dyDescent="0.25">
      <c r="A228">
        <v>717</v>
      </c>
      <c r="B228" t="s">
        <v>11</v>
      </c>
      <c r="C228">
        <v>45201</v>
      </c>
      <c r="D228">
        <v>3.0000000000000001E-3</v>
      </c>
    </row>
    <row r="229" spans="1:4" x14ac:dyDescent="0.25">
      <c r="A229">
        <v>717</v>
      </c>
      <c r="B229" t="s">
        <v>11</v>
      </c>
      <c r="C229">
        <v>98104</v>
      </c>
      <c r="D229">
        <v>2.2200000000000001E-2</v>
      </c>
    </row>
    <row r="230" spans="1:4" x14ac:dyDescent="0.25">
      <c r="A230">
        <v>717</v>
      </c>
      <c r="B230" t="s">
        <v>11</v>
      </c>
      <c r="C230">
        <v>98105</v>
      </c>
      <c r="D230">
        <v>6.1000000000000004E-3</v>
      </c>
    </row>
    <row r="231" spans="1:4" x14ac:dyDescent="0.25">
      <c r="A231">
        <v>717</v>
      </c>
      <c r="B231" t="s">
        <v>11</v>
      </c>
      <c r="C231">
        <v>98106</v>
      </c>
      <c r="D231">
        <v>5.2499999999999998E-2</v>
      </c>
    </row>
    <row r="232" spans="1:4" x14ac:dyDescent="0.25">
      <c r="A232">
        <v>717</v>
      </c>
      <c r="B232" t="s">
        <v>11</v>
      </c>
      <c r="C232">
        <v>98107</v>
      </c>
      <c r="D232">
        <v>2E-3</v>
      </c>
    </row>
    <row r="233" spans="1:4" x14ac:dyDescent="0.25">
      <c r="A233">
        <v>717</v>
      </c>
      <c r="B233" t="s">
        <v>11</v>
      </c>
      <c r="C233">
        <v>98109</v>
      </c>
      <c r="D233">
        <v>1.01E-2</v>
      </c>
    </row>
    <row r="234" spans="1:4" x14ac:dyDescent="0.25">
      <c r="A234">
        <v>717</v>
      </c>
      <c r="B234" t="s">
        <v>11</v>
      </c>
      <c r="C234">
        <v>98110</v>
      </c>
      <c r="D234">
        <v>7.1000000000000004E-3</v>
      </c>
    </row>
    <row r="235" spans="1:4" x14ac:dyDescent="0.25">
      <c r="A235">
        <v>717</v>
      </c>
      <c r="B235" t="s">
        <v>11</v>
      </c>
      <c r="C235">
        <v>98111</v>
      </c>
      <c r="D235">
        <v>1.41E-2</v>
      </c>
    </row>
    <row r="236" spans="1:4" x14ac:dyDescent="0.25">
      <c r="A236">
        <v>717</v>
      </c>
      <c r="B236" t="s">
        <v>11</v>
      </c>
      <c r="C236">
        <v>98112</v>
      </c>
      <c r="D236">
        <v>1.01E-2</v>
      </c>
    </row>
    <row r="237" spans="1:4" x14ac:dyDescent="0.25">
      <c r="A237">
        <v>717</v>
      </c>
      <c r="B237" t="s">
        <v>11</v>
      </c>
      <c r="C237">
        <v>98113</v>
      </c>
      <c r="D237">
        <v>7.1000000000000004E-3</v>
      </c>
    </row>
    <row r="238" spans="1:4" x14ac:dyDescent="0.25">
      <c r="A238">
        <v>717</v>
      </c>
      <c r="B238" t="s">
        <v>11</v>
      </c>
      <c r="C238">
        <v>98114</v>
      </c>
      <c r="D238">
        <v>1E-3</v>
      </c>
    </row>
    <row r="239" spans="1:4" x14ac:dyDescent="0.25">
      <c r="A239">
        <v>717</v>
      </c>
      <c r="B239" t="s">
        <v>11</v>
      </c>
      <c r="C239">
        <v>98115</v>
      </c>
      <c r="D239">
        <v>3.0000000000000001E-3</v>
      </c>
    </row>
    <row r="240" spans="1:4" x14ac:dyDescent="0.25">
      <c r="A240">
        <v>717</v>
      </c>
      <c r="B240" t="s">
        <v>11</v>
      </c>
      <c r="C240">
        <v>98116</v>
      </c>
      <c r="D240">
        <v>0.2717</v>
      </c>
    </row>
    <row r="241" spans="1:4" x14ac:dyDescent="0.25">
      <c r="A241">
        <v>717</v>
      </c>
      <c r="B241" t="s">
        <v>11</v>
      </c>
      <c r="C241">
        <v>98117</v>
      </c>
      <c r="D241">
        <v>0.28789999999999999</v>
      </c>
    </row>
    <row r="242" spans="1:4" x14ac:dyDescent="0.25">
      <c r="A242">
        <v>719</v>
      </c>
      <c r="B242" t="s">
        <v>12</v>
      </c>
      <c r="C242">
        <v>43105</v>
      </c>
      <c r="D242">
        <v>2.0000000000000001E-4</v>
      </c>
    </row>
    <row r="243" spans="1:4" x14ac:dyDescent="0.25">
      <c r="A243">
        <v>719</v>
      </c>
      <c r="B243" t="s">
        <v>12</v>
      </c>
      <c r="C243">
        <v>43106</v>
      </c>
      <c r="D243">
        <v>4.0000000000000002E-4</v>
      </c>
    </row>
    <row r="244" spans="1:4" x14ac:dyDescent="0.25">
      <c r="A244">
        <v>719</v>
      </c>
      <c r="B244" t="s">
        <v>12</v>
      </c>
      <c r="C244">
        <v>43107</v>
      </c>
      <c r="D244">
        <v>2.0000000000000001E-4</v>
      </c>
    </row>
    <row r="245" spans="1:4" x14ac:dyDescent="0.25">
      <c r="A245">
        <v>719</v>
      </c>
      <c r="B245" t="s">
        <v>12</v>
      </c>
      <c r="C245">
        <v>43108</v>
      </c>
      <c r="D245">
        <v>1E-4</v>
      </c>
    </row>
    <row r="246" spans="1:4" x14ac:dyDescent="0.25">
      <c r="A246">
        <v>719</v>
      </c>
      <c r="B246" t="s">
        <v>12</v>
      </c>
      <c r="C246">
        <v>43109</v>
      </c>
      <c r="D246">
        <v>2.0000000000000001E-4</v>
      </c>
    </row>
    <row r="247" spans="1:4" x14ac:dyDescent="0.25">
      <c r="A247">
        <v>719</v>
      </c>
      <c r="B247" t="s">
        <v>12</v>
      </c>
      <c r="C247">
        <v>43120</v>
      </c>
      <c r="D247">
        <v>2.5999999999999999E-3</v>
      </c>
    </row>
    <row r="248" spans="1:4" x14ac:dyDescent="0.25">
      <c r="A248">
        <v>719</v>
      </c>
      <c r="B248" t="s">
        <v>12</v>
      </c>
      <c r="C248">
        <v>43122</v>
      </c>
      <c r="D248">
        <v>1.2999999999999999E-3</v>
      </c>
    </row>
    <row r="249" spans="1:4" x14ac:dyDescent="0.25">
      <c r="A249">
        <v>719</v>
      </c>
      <c r="B249" t="s">
        <v>12</v>
      </c>
      <c r="C249">
        <v>43201</v>
      </c>
      <c r="D249">
        <v>0.76639999999999997</v>
      </c>
    </row>
    <row r="250" spans="1:4" x14ac:dyDescent="0.25">
      <c r="A250">
        <v>719</v>
      </c>
      <c r="B250" t="s">
        <v>12</v>
      </c>
      <c r="C250">
        <v>43202</v>
      </c>
      <c r="D250">
        <v>0.1399</v>
      </c>
    </row>
    <row r="251" spans="1:4" x14ac:dyDescent="0.25">
      <c r="A251">
        <v>719</v>
      </c>
      <c r="B251" t="s">
        <v>12</v>
      </c>
      <c r="C251">
        <v>43203</v>
      </c>
      <c r="D251">
        <v>6.3E-3</v>
      </c>
    </row>
    <row r="252" spans="1:4" x14ac:dyDescent="0.25">
      <c r="A252">
        <v>719</v>
      </c>
      <c r="B252" t="s">
        <v>12</v>
      </c>
      <c r="C252">
        <v>43204</v>
      </c>
      <c r="D252">
        <v>2.9100000000000001E-2</v>
      </c>
    </row>
    <row r="253" spans="1:4" x14ac:dyDescent="0.25">
      <c r="A253">
        <v>719</v>
      </c>
      <c r="B253" t="s">
        <v>12</v>
      </c>
      <c r="C253">
        <v>43205</v>
      </c>
      <c r="D253">
        <v>1.6899999999999998E-2</v>
      </c>
    </row>
    <row r="254" spans="1:4" x14ac:dyDescent="0.25">
      <c r="A254">
        <v>719</v>
      </c>
      <c r="B254" t="s">
        <v>12</v>
      </c>
      <c r="C254">
        <v>43206</v>
      </c>
      <c r="D254">
        <v>3.2000000000000002E-3</v>
      </c>
    </row>
    <row r="255" spans="1:4" x14ac:dyDescent="0.25">
      <c r="A255">
        <v>719</v>
      </c>
      <c r="B255" t="s">
        <v>12</v>
      </c>
      <c r="C255">
        <v>43212</v>
      </c>
      <c r="D255">
        <v>0.01</v>
      </c>
    </row>
    <row r="256" spans="1:4" x14ac:dyDescent="0.25">
      <c r="A256">
        <v>719</v>
      </c>
      <c r="B256" t="s">
        <v>12</v>
      </c>
      <c r="C256">
        <v>43213</v>
      </c>
      <c r="D256">
        <v>1E-4</v>
      </c>
    </row>
    <row r="257" spans="1:4" x14ac:dyDescent="0.25">
      <c r="A257">
        <v>719</v>
      </c>
      <c r="B257" t="s">
        <v>12</v>
      </c>
      <c r="C257">
        <v>43214</v>
      </c>
      <c r="D257">
        <v>4.3E-3</v>
      </c>
    </row>
    <row r="258" spans="1:4" x14ac:dyDescent="0.25">
      <c r="A258">
        <v>719</v>
      </c>
      <c r="B258" t="s">
        <v>12</v>
      </c>
      <c r="C258">
        <v>43215</v>
      </c>
      <c r="D258">
        <v>2.0000000000000001E-4</v>
      </c>
    </row>
    <row r="259" spans="1:4" x14ac:dyDescent="0.25">
      <c r="A259">
        <v>719</v>
      </c>
      <c r="B259" t="s">
        <v>12</v>
      </c>
      <c r="C259">
        <v>43216</v>
      </c>
      <c r="D259">
        <v>1.2999999999999999E-3</v>
      </c>
    </row>
    <row r="260" spans="1:4" x14ac:dyDescent="0.25">
      <c r="A260">
        <v>719</v>
      </c>
      <c r="B260" t="s">
        <v>12</v>
      </c>
      <c r="C260">
        <v>43217</v>
      </c>
      <c r="D260">
        <v>2.0000000000000001E-4</v>
      </c>
    </row>
    <row r="261" spans="1:4" x14ac:dyDescent="0.25">
      <c r="A261">
        <v>719</v>
      </c>
      <c r="B261" t="s">
        <v>12</v>
      </c>
      <c r="C261">
        <v>43220</v>
      </c>
      <c r="D261">
        <v>1.2999999999999999E-3</v>
      </c>
    </row>
    <row r="262" spans="1:4" x14ac:dyDescent="0.25">
      <c r="A262">
        <v>719</v>
      </c>
      <c r="B262" t="s">
        <v>12</v>
      </c>
      <c r="C262">
        <v>43224</v>
      </c>
      <c r="D262">
        <v>1E-4</v>
      </c>
    </row>
    <row r="263" spans="1:4" x14ac:dyDescent="0.25">
      <c r="A263">
        <v>719</v>
      </c>
      <c r="B263" t="s">
        <v>12</v>
      </c>
      <c r="C263">
        <v>43226</v>
      </c>
      <c r="D263">
        <v>1E-4</v>
      </c>
    </row>
    <row r="264" spans="1:4" x14ac:dyDescent="0.25">
      <c r="A264">
        <v>719</v>
      </c>
      <c r="B264" t="s">
        <v>12</v>
      </c>
      <c r="C264">
        <v>43228</v>
      </c>
      <c r="D264">
        <v>1E-4</v>
      </c>
    </row>
    <row r="265" spans="1:4" x14ac:dyDescent="0.25">
      <c r="A265">
        <v>719</v>
      </c>
      <c r="B265" t="s">
        <v>12</v>
      </c>
      <c r="C265">
        <v>43230</v>
      </c>
      <c r="D265">
        <v>2.0000000000000001E-4</v>
      </c>
    </row>
    <row r="266" spans="1:4" x14ac:dyDescent="0.25">
      <c r="A266">
        <v>719</v>
      </c>
      <c r="B266" t="s">
        <v>12</v>
      </c>
      <c r="C266">
        <v>43231</v>
      </c>
      <c r="D266">
        <v>2.0000000000000001E-4</v>
      </c>
    </row>
    <row r="267" spans="1:4" x14ac:dyDescent="0.25">
      <c r="A267">
        <v>719</v>
      </c>
      <c r="B267" t="s">
        <v>12</v>
      </c>
      <c r="C267">
        <v>43232</v>
      </c>
      <c r="D267">
        <v>2.0000000000000001E-4</v>
      </c>
    </row>
    <row r="268" spans="1:4" x14ac:dyDescent="0.25">
      <c r="A268">
        <v>719</v>
      </c>
      <c r="B268" t="s">
        <v>12</v>
      </c>
      <c r="C268">
        <v>43233</v>
      </c>
      <c r="D268">
        <v>2.0000000000000001E-4</v>
      </c>
    </row>
    <row r="269" spans="1:4" x14ac:dyDescent="0.25">
      <c r="A269">
        <v>719</v>
      </c>
      <c r="B269" t="s">
        <v>12</v>
      </c>
      <c r="C269">
        <v>43235</v>
      </c>
      <c r="D269">
        <v>1E-4</v>
      </c>
    </row>
    <row r="270" spans="1:4" x14ac:dyDescent="0.25">
      <c r="A270">
        <v>719</v>
      </c>
      <c r="B270" t="s">
        <v>12</v>
      </c>
      <c r="C270">
        <v>43238</v>
      </c>
      <c r="D270">
        <v>1E-4</v>
      </c>
    </row>
    <row r="271" spans="1:4" x14ac:dyDescent="0.25">
      <c r="A271">
        <v>719</v>
      </c>
      <c r="B271" t="s">
        <v>12</v>
      </c>
      <c r="C271">
        <v>43242</v>
      </c>
      <c r="D271">
        <v>2.0000000000000001E-4</v>
      </c>
    </row>
    <row r="272" spans="1:4" x14ac:dyDescent="0.25">
      <c r="A272">
        <v>719</v>
      </c>
      <c r="B272" t="s">
        <v>12</v>
      </c>
      <c r="C272">
        <v>43248</v>
      </c>
      <c r="D272">
        <v>1E-4</v>
      </c>
    </row>
    <row r="273" spans="1:4" x14ac:dyDescent="0.25">
      <c r="A273">
        <v>719</v>
      </c>
      <c r="B273" t="s">
        <v>12</v>
      </c>
      <c r="C273">
        <v>43261</v>
      </c>
      <c r="D273">
        <v>2.0000000000000001E-4</v>
      </c>
    </row>
    <row r="274" spans="1:4" x14ac:dyDescent="0.25">
      <c r="A274">
        <v>719</v>
      </c>
      <c r="B274" t="s">
        <v>12</v>
      </c>
      <c r="C274">
        <v>43262</v>
      </c>
      <c r="D274">
        <v>4.0000000000000002E-4</v>
      </c>
    </row>
    <row r="275" spans="1:4" x14ac:dyDescent="0.25">
      <c r="A275">
        <v>719</v>
      </c>
      <c r="B275" t="s">
        <v>12</v>
      </c>
      <c r="C275">
        <v>43265</v>
      </c>
      <c r="D275">
        <v>1E-4</v>
      </c>
    </row>
    <row r="276" spans="1:4" x14ac:dyDescent="0.25">
      <c r="A276">
        <v>719</v>
      </c>
      <c r="B276" t="s">
        <v>12</v>
      </c>
      <c r="C276">
        <v>43267</v>
      </c>
      <c r="D276">
        <v>1E-4</v>
      </c>
    </row>
    <row r="277" spans="1:4" x14ac:dyDescent="0.25">
      <c r="A277">
        <v>719</v>
      </c>
      <c r="B277" t="s">
        <v>12</v>
      </c>
      <c r="C277">
        <v>43271</v>
      </c>
      <c r="D277">
        <v>1E-4</v>
      </c>
    </row>
    <row r="278" spans="1:4" x14ac:dyDescent="0.25">
      <c r="A278">
        <v>719</v>
      </c>
      <c r="B278" t="s">
        <v>12</v>
      </c>
      <c r="C278">
        <v>43291</v>
      </c>
      <c r="D278">
        <v>1E-4</v>
      </c>
    </row>
    <row r="279" spans="1:4" x14ac:dyDescent="0.25">
      <c r="A279">
        <v>719</v>
      </c>
      <c r="B279" t="s">
        <v>12</v>
      </c>
      <c r="C279">
        <v>43295</v>
      </c>
      <c r="D279">
        <v>1E-4</v>
      </c>
    </row>
    <row r="280" spans="1:4" x14ac:dyDescent="0.25">
      <c r="A280">
        <v>719</v>
      </c>
      <c r="B280" t="s">
        <v>12</v>
      </c>
      <c r="C280">
        <v>43298</v>
      </c>
      <c r="D280">
        <v>2.0000000000000001E-4</v>
      </c>
    </row>
    <row r="281" spans="1:4" x14ac:dyDescent="0.25">
      <c r="A281">
        <v>719</v>
      </c>
      <c r="B281" t="s">
        <v>12</v>
      </c>
      <c r="C281">
        <v>43502</v>
      </c>
      <c r="D281">
        <v>8.0999999999999996E-3</v>
      </c>
    </row>
    <row r="282" spans="1:4" x14ac:dyDescent="0.25">
      <c r="A282">
        <v>719</v>
      </c>
      <c r="B282" t="s">
        <v>12</v>
      </c>
      <c r="C282">
        <v>43503</v>
      </c>
      <c r="D282">
        <v>2.9999999999999997E-4</v>
      </c>
    </row>
    <row r="283" spans="1:4" x14ac:dyDescent="0.25">
      <c r="A283">
        <v>719</v>
      </c>
      <c r="B283" t="s">
        <v>12</v>
      </c>
      <c r="C283">
        <v>43510</v>
      </c>
      <c r="D283">
        <v>2.0000000000000001E-4</v>
      </c>
    </row>
    <row r="284" spans="1:4" x14ac:dyDescent="0.25">
      <c r="A284">
        <v>719</v>
      </c>
      <c r="B284" t="s">
        <v>12</v>
      </c>
      <c r="C284">
        <v>45102</v>
      </c>
      <c r="D284">
        <v>2.0000000000000001E-4</v>
      </c>
    </row>
    <row r="285" spans="1:4" x14ac:dyDescent="0.25">
      <c r="A285">
        <v>719</v>
      </c>
      <c r="B285" t="s">
        <v>12</v>
      </c>
      <c r="C285">
        <v>45201</v>
      </c>
      <c r="D285">
        <v>1.1000000000000001E-3</v>
      </c>
    </row>
    <row r="286" spans="1:4" x14ac:dyDescent="0.25">
      <c r="A286">
        <v>719</v>
      </c>
      <c r="B286" t="s">
        <v>12</v>
      </c>
      <c r="C286">
        <v>45202</v>
      </c>
      <c r="D286">
        <v>4.0000000000000002E-4</v>
      </c>
    </row>
    <row r="287" spans="1:4" x14ac:dyDescent="0.25">
      <c r="A287">
        <v>719</v>
      </c>
      <c r="B287" t="s">
        <v>12</v>
      </c>
      <c r="C287">
        <v>45203</v>
      </c>
      <c r="D287">
        <v>1E-4</v>
      </c>
    </row>
    <row r="288" spans="1:4" x14ac:dyDescent="0.25">
      <c r="A288">
        <v>719</v>
      </c>
      <c r="B288" t="s">
        <v>12</v>
      </c>
      <c r="C288">
        <v>45204</v>
      </c>
      <c r="D288">
        <v>1E-4</v>
      </c>
    </row>
    <row r="289" spans="1:4" x14ac:dyDescent="0.25">
      <c r="A289">
        <v>719</v>
      </c>
      <c r="B289" t="s">
        <v>12</v>
      </c>
      <c r="C289">
        <v>45205</v>
      </c>
      <c r="D289">
        <v>1E-4</v>
      </c>
    </row>
    <row r="290" spans="1:4" x14ac:dyDescent="0.25">
      <c r="A290">
        <v>719</v>
      </c>
      <c r="B290" t="s">
        <v>12</v>
      </c>
      <c r="C290">
        <v>45207</v>
      </c>
      <c r="D290">
        <v>2.0000000000000001E-4</v>
      </c>
    </row>
    <row r="291" spans="1:4" x14ac:dyDescent="0.25">
      <c r="A291">
        <v>719</v>
      </c>
      <c r="B291" t="s">
        <v>12</v>
      </c>
      <c r="C291">
        <v>45208</v>
      </c>
      <c r="D291">
        <v>1E-4</v>
      </c>
    </row>
    <row r="292" spans="1:4" x14ac:dyDescent="0.25">
      <c r="A292">
        <v>719</v>
      </c>
      <c r="B292" t="s">
        <v>12</v>
      </c>
      <c r="C292">
        <v>45225</v>
      </c>
      <c r="D292">
        <v>1E-4</v>
      </c>
    </row>
    <row r="293" spans="1:4" x14ac:dyDescent="0.25">
      <c r="A293">
        <v>719</v>
      </c>
      <c r="B293" t="s">
        <v>12</v>
      </c>
      <c r="C293">
        <v>45248</v>
      </c>
      <c r="D293">
        <v>1E-4</v>
      </c>
    </row>
    <row r="294" spans="1:4" x14ac:dyDescent="0.25">
      <c r="A294">
        <v>719</v>
      </c>
      <c r="B294" t="s">
        <v>12</v>
      </c>
      <c r="C294">
        <v>98005</v>
      </c>
      <c r="D294">
        <v>1E-4</v>
      </c>
    </row>
    <row r="295" spans="1:4" x14ac:dyDescent="0.25">
      <c r="A295">
        <v>719</v>
      </c>
      <c r="B295" t="s">
        <v>12</v>
      </c>
      <c r="C295">
        <v>98039</v>
      </c>
      <c r="D295">
        <v>2.0000000000000001E-4</v>
      </c>
    </row>
    <row r="296" spans="1:4" x14ac:dyDescent="0.25">
      <c r="A296">
        <v>719</v>
      </c>
      <c r="B296" t="s">
        <v>12</v>
      </c>
      <c r="C296">
        <v>98040</v>
      </c>
      <c r="D296">
        <v>2.0000000000000001E-4</v>
      </c>
    </row>
    <row r="297" spans="1:4" x14ac:dyDescent="0.25">
      <c r="A297">
        <v>719</v>
      </c>
      <c r="B297" t="s">
        <v>12</v>
      </c>
      <c r="C297">
        <v>98042</v>
      </c>
      <c r="D297">
        <v>4.0000000000000002E-4</v>
      </c>
    </row>
    <row r="298" spans="1:4" x14ac:dyDescent="0.25">
      <c r="A298">
        <v>719</v>
      </c>
      <c r="B298" t="s">
        <v>12</v>
      </c>
      <c r="C298">
        <v>98049</v>
      </c>
      <c r="D298">
        <v>1E-4</v>
      </c>
    </row>
    <row r="299" spans="1:4" x14ac:dyDescent="0.25">
      <c r="A299">
        <v>719</v>
      </c>
      <c r="B299" t="s">
        <v>12</v>
      </c>
      <c r="C299">
        <v>99912</v>
      </c>
      <c r="D299">
        <v>1E-4</v>
      </c>
    </row>
    <row r="300" spans="1:4" x14ac:dyDescent="0.25">
      <c r="A300">
        <v>719</v>
      </c>
      <c r="B300" t="s">
        <v>12</v>
      </c>
      <c r="C300">
        <v>99915</v>
      </c>
      <c r="D300">
        <v>1E-4</v>
      </c>
    </row>
    <row r="301" spans="1:4" x14ac:dyDescent="0.25">
      <c r="A301">
        <v>752</v>
      </c>
      <c r="B301" t="s">
        <v>13</v>
      </c>
      <c r="C301">
        <v>43369</v>
      </c>
      <c r="D301">
        <v>1</v>
      </c>
    </row>
    <row r="302" spans="1:4" x14ac:dyDescent="0.25">
      <c r="A302">
        <v>753</v>
      </c>
      <c r="B302" t="s">
        <v>14</v>
      </c>
      <c r="C302">
        <v>45220</v>
      </c>
      <c r="D302">
        <v>1</v>
      </c>
    </row>
    <row r="303" spans="1:4" x14ac:dyDescent="0.25">
      <c r="A303">
        <v>755</v>
      </c>
      <c r="B303" t="s">
        <v>15</v>
      </c>
      <c r="C303">
        <v>43821</v>
      </c>
      <c r="D303">
        <v>1</v>
      </c>
    </row>
    <row r="304" spans="1:4" x14ac:dyDescent="0.25">
      <c r="A304">
        <v>756</v>
      </c>
      <c r="B304" t="s">
        <v>16</v>
      </c>
      <c r="C304">
        <v>43105</v>
      </c>
      <c r="D304">
        <v>9.9000000000000005E-2</v>
      </c>
    </row>
    <row r="305" spans="1:4" x14ac:dyDescent="0.25">
      <c r="A305">
        <v>756</v>
      </c>
      <c r="B305" t="s">
        <v>16</v>
      </c>
      <c r="C305">
        <v>43106</v>
      </c>
      <c r="D305">
        <v>0.11600000000000001</v>
      </c>
    </row>
    <row r="306" spans="1:4" x14ac:dyDescent="0.25">
      <c r="A306">
        <v>756</v>
      </c>
      <c r="B306" t="s">
        <v>16</v>
      </c>
      <c r="C306">
        <v>43107</v>
      </c>
      <c r="D306">
        <v>8.6999999999999994E-2</v>
      </c>
    </row>
    <row r="307" spans="1:4" x14ac:dyDescent="0.25">
      <c r="A307">
        <v>756</v>
      </c>
      <c r="B307" t="s">
        <v>16</v>
      </c>
      <c r="C307">
        <v>43115</v>
      </c>
      <c r="D307">
        <v>1.6E-2</v>
      </c>
    </row>
    <row r="308" spans="1:4" x14ac:dyDescent="0.25">
      <c r="A308">
        <v>756</v>
      </c>
      <c r="B308" t="s">
        <v>16</v>
      </c>
      <c r="C308">
        <v>43116</v>
      </c>
      <c r="D308">
        <v>6.0000000000000001E-3</v>
      </c>
    </row>
    <row r="309" spans="1:4" x14ac:dyDescent="0.25">
      <c r="A309">
        <v>756</v>
      </c>
      <c r="B309" t="s">
        <v>16</v>
      </c>
      <c r="C309">
        <v>43122</v>
      </c>
      <c r="D309">
        <v>5.6000000000000001E-2</v>
      </c>
    </row>
    <row r="310" spans="1:4" x14ac:dyDescent="0.25">
      <c r="A310">
        <v>756</v>
      </c>
      <c r="B310" t="s">
        <v>16</v>
      </c>
      <c r="C310">
        <v>43201</v>
      </c>
      <c r="D310">
        <v>0.376</v>
      </c>
    </row>
    <row r="311" spans="1:4" x14ac:dyDescent="0.25">
      <c r="A311">
        <v>756</v>
      </c>
      <c r="B311" t="s">
        <v>16</v>
      </c>
      <c r="C311">
        <v>43202</v>
      </c>
      <c r="D311">
        <v>6.4000000000000001E-2</v>
      </c>
    </row>
    <row r="312" spans="1:4" x14ac:dyDescent="0.25">
      <c r="A312">
        <v>756</v>
      </c>
      <c r="B312" t="s">
        <v>16</v>
      </c>
      <c r="C312">
        <v>43204</v>
      </c>
      <c r="D312">
        <v>0.10100000000000001</v>
      </c>
    </row>
    <row r="313" spans="1:4" x14ac:dyDescent="0.25">
      <c r="A313">
        <v>756</v>
      </c>
      <c r="B313" t="s">
        <v>16</v>
      </c>
      <c r="C313">
        <v>43212</v>
      </c>
      <c r="D313">
        <v>7.3999999999999996E-2</v>
      </c>
    </row>
    <row r="314" spans="1:4" x14ac:dyDescent="0.25">
      <c r="A314">
        <v>756</v>
      </c>
      <c r="B314" t="s">
        <v>16</v>
      </c>
      <c r="C314">
        <v>43214</v>
      </c>
      <c r="D314">
        <v>4.0000000000000001E-3</v>
      </c>
    </row>
    <row r="315" spans="1:4" x14ac:dyDescent="0.25">
      <c r="A315">
        <v>756</v>
      </c>
      <c r="B315" t="s">
        <v>16</v>
      </c>
      <c r="C315">
        <v>45201</v>
      </c>
      <c r="D315">
        <v>1E-3</v>
      </c>
    </row>
    <row r="316" spans="1:4" x14ac:dyDescent="0.25">
      <c r="A316">
        <v>757</v>
      </c>
      <c r="B316" t="s">
        <v>17</v>
      </c>
      <c r="C316">
        <v>43105</v>
      </c>
      <c r="D316">
        <v>5.1999999999999998E-2</v>
      </c>
    </row>
    <row r="317" spans="1:4" x14ac:dyDescent="0.25">
      <c r="A317">
        <v>757</v>
      </c>
      <c r="B317" t="s">
        <v>17</v>
      </c>
      <c r="C317">
        <v>43106</v>
      </c>
      <c r="D317">
        <v>6.0999999999999999E-2</v>
      </c>
    </row>
    <row r="318" spans="1:4" x14ac:dyDescent="0.25">
      <c r="A318">
        <v>757</v>
      </c>
      <c r="B318" t="s">
        <v>17</v>
      </c>
      <c r="C318">
        <v>43107</v>
      </c>
      <c r="D318">
        <v>4.5999999999999999E-2</v>
      </c>
    </row>
    <row r="319" spans="1:4" x14ac:dyDescent="0.25">
      <c r="A319">
        <v>757</v>
      </c>
      <c r="B319" t="s">
        <v>17</v>
      </c>
      <c r="C319">
        <v>43115</v>
      </c>
      <c r="D319">
        <v>8.9999999999999993E-3</v>
      </c>
    </row>
    <row r="320" spans="1:4" x14ac:dyDescent="0.25">
      <c r="A320">
        <v>757</v>
      </c>
      <c r="B320" t="s">
        <v>17</v>
      </c>
      <c r="C320">
        <v>43116</v>
      </c>
      <c r="D320">
        <v>3.0000000000000001E-3</v>
      </c>
    </row>
    <row r="321" spans="1:4" x14ac:dyDescent="0.25">
      <c r="A321">
        <v>757</v>
      </c>
      <c r="B321" t="s">
        <v>17</v>
      </c>
      <c r="C321">
        <v>43122</v>
      </c>
      <c r="D321">
        <v>2.1000000000000001E-2</v>
      </c>
    </row>
    <row r="322" spans="1:4" x14ac:dyDescent="0.25">
      <c r="A322">
        <v>757</v>
      </c>
      <c r="B322" t="s">
        <v>17</v>
      </c>
      <c r="C322">
        <v>43201</v>
      </c>
      <c r="D322">
        <v>0.61299999999999999</v>
      </c>
    </row>
    <row r="323" spans="1:4" x14ac:dyDescent="0.25">
      <c r="A323">
        <v>757</v>
      </c>
      <c r="B323" t="s">
        <v>17</v>
      </c>
      <c r="C323">
        <v>43202</v>
      </c>
      <c r="D323">
        <v>7.9000000000000001E-2</v>
      </c>
    </row>
    <row r="324" spans="1:4" x14ac:dyDescent="0.25">
      <c r="A324">
        <v>757</v>
      </c>
      <c r="B324" t="s">
        <v>17</v>
      </c>
      <c r="C324">
        <v>43204</v>
      </c>
      <c r="D324">
        <v>7.0000000000000007E-2</v>
      </c>
    </row>
    <row r="325" spans="1:4" x14ac:dyDescent="0.25">
      <c r="A325">
        <v>757</v>
      </c>
      <c r="B325" t="s">
        <v>17</v>
      </c>
      <c r="C325">
        <v>43212</v>
      </c>
      <c r="D325">
        <v>4.2999999999999997E-2</v>
      </c>
    </row>
    <row r="326" spans="1:4" x14ac:dyDescent="0.25">
      <c r="A326">
        <v>757</v>
      </c>
      <c r="B326" t="s">
        <v>17</v>
      </c>
      <c r="C326">
        <v>43214</v>
      </c>
      <c r="D326">
        <v>2E-3</v>
      </c>
    </row>
    <row r="327" spans="1:4" x14ac:dyDescent="0.25">
      <c r="A327">
        <v>757</v>
      </c>
      <c r="B327" t="s">
        <v>17</v>
      </c>
      <c r="C327">
        <v>45201</v>
      </c>
      <c r="D327">
        <v>1E-3</v>
      </c>
    </row>
    <row r="328" spans="1:4" x14ac:dyDescent="0.25">
      <c r="A328">
        <v>758</v>
      </c>
      <c r="B328" t="s">
        <v>18</v>
      </c>
      <c r="C328">
        <v>43105</v>
      </c>
      <c r="D328">
        <v>8.3000000000000004E-2</v>
      </c>
    </row>
    <row r="329" spans="1:4" x14ac:dyDescent="0.25">
      <c r="A329">
        <v>758</v>
      </c>
      <c r="B329" t="s">
        <v>18</v>
      </c>
      <c r="C329">
        <v>43106</v>
      </c>
      <c r="D329">
        <v>9.7000000000000003E-2</v>
      </c>
    </row>
    <row r="330" spans="1:4" x14ac:dyDescent="0.25">
      <c r="A330">
        <v>758</v>
      </c>
      <c r="B330" t="s">
        <v>18</v>
      </c>
      <c r="C330">
        <v>43107</v>
      </c>
      <c r="D330">
        <v>7.1999999999999995E-2</v>
      </c>
    </row>
    <row r="331" spans="1:4" x14ac:dyDescent="0.25">
      <c r="A331">
        <v>758</v>
      </c>
      <c r="B331" t="s">
        <v>18</v>
      </c>
      <c r="C331">
        <v>43115</v>
      </c>
      <c r="D331">
        <v>1.4E-2</v>
      </c>
    </row>
    <row r="332" spans="1:4" x14ac:dyDescent="0.25">
      <c r="A332">
        <v>758</v>
      </c>
      <c r="B332" t="s">
        <v>18</v>
      </c>
      <c r="C332">
        <v>43116</v>
      </c>
      <c r="D332">
        <v>5.0000000000000001E-3</v>
      </c>
    </row>
    <row r="333" spans="1:4" x14ac:dyDescent="0.25">
      <c r="A333">
        <v>758</v>
      </c>
      <c r="B333" t="s">
        <v>18</v>
      </c>
      <c r="C333">
        <v>43122</v>
      </c>
      <c r="D333">
        <v>4.3999999999999997E-2</v>
      </c>
    </row>
    <row r="334" spans="1:4" x14ac:dyDescent="0.25">
      <c r="A334">
        <v>758</v>
      </c>
      <c r="B334" t="s">
        <v>18</v>
      </c>
      <c r="C334">
        <v>43201</v>
      </c>
      <c r="D334">
        <v>0.45800000000000002</v>
      </c>
    </row>
    <row r="335" spans="1:4" x14ac:dyDescent="0.25">
      <c r="A335">
        <v>758</v>
      </c>
      <c r="B335" t="s">
        <v>18</v>
      </c>
      <c r="C335">
        <v>43202</v>
      </c>
      <c r="D335">
        <v>6.9000000000000006E-2</v>
      </c>
    </row>
    <row r="336" spans="1:4" x14ac:dyDescent="0.25">
      <c r="A336">
        <v>758</v>
      </c>
      <c r="B336" t="s">
        <v>18</v>
      </c>
      <c r="C336">
        <v>43204</v>
      </c>
      <c r="D336">
        <v>0.09</v>
      </c>
    </row>
    <row r="337" spans="1:4" x14ac:dyDescent="0.25">
      <c r="A337">
        <v>758</v>
      </c>
      <c r="B337" t="s">
        <v>18</v>
      </c>
      <c r="C337">
        <v>43212</v>
      </c>
      <c r="D337">
        <v>6.3E-2</v>
      </c>
    </row>
    <row r="338" spans="1:4" x14ac:dyDescent="0.25">
      <c r="A338">
        <v>758</v>
      </c>
      <c r="B338" t="s">
        <v>18</v>
      </c>
      <c r="C338">
        <v>43214</v>
      </c>
      <c r="D338">
        <v>4.0000000000000001E-3</v>
      </c>
    </row>
    <row r="339" spans="1:4" x14ac:dyDescent="0.25">
      <c r="A339">
        <v>758</v>
      </c>
      <c r="B339" t="s">
        <v>18</v>
      </c>
      <c r="C339">
        <v>45201</v>
      </c>
      <c r="D339">
        <v>1E-3</v>
      </c>
    </row>
    <row r="340" spans="1:4" x14ac:dyDescent="0.25">
      <c r="A340">
        <v>759</v>
      </c>
      <c r="B340" t="s">
        <v>19</v>
      </c>
      <c r="C340">
        <v>43390</v>
      </c>
      <c r="D340">
        <v>1</v>
      </c>
    </row>
    <row r="341" spans="1:4" x14ac:dyDescent="0.25">
      <c r="A341">
        <v>760</v>
      </c>
      <c r="B341" t="s">
        <v>20</v>
      </c>
      <c r="C341">
        <v>43105</v>
      </c>
      <c r="D341">
        <v>0.03</v>
      </c>
    </row>
    <row r="342" spans="1:4" x14ac:dyDescent="0.25">
      <c r="A342">
        <v>760</v>
      </c>
      <c r="B342" t="s">
        <v>20</v>
      </c>
      <c r="C342">
        <v>43106</v>
      </c>
      <c r="D342">
        <v>0.02</v>
      </c>
    </row>
    <row r="343" spans="1:4" x14ac:dyDescent="0.25">
      <c r="A343">
        <v>760</v>
      </c>
      <c r="B343" t="s">
        <v>20</v>
      </c>
      <c r="C343">
        <v>43107</v>
      </c>
      <c r="D343">
        <v>0.03</v>
      </c>
    </row>
    <row r="344" spans="1:4" x14ac:dyDescent="0.25">
      <c r="A344">
        <v>760</v>
      </c>
      <c r="B344" t="s">
        <v>20</v>
      </c>
      <c r="C344">
        <v>43122</v>
      </c>
      <c r="D344">
        <v>0.05</v>
      </c>
    </row>
    <row r="345" spans="1:4" x14ac:dyDescent="0.25">
      <c r="A345">
        <v>760</v>
      </c>
      <c r="B345" t="s">
        <v>20</v>
      </c>
      <c r="C345">
        <v>43201</v>
      </c>
      <c r="D345">
        <v>4.2000000000000003E-2</v>
      </c>
    </row>
    <row r="346" spans="1:4" x14ac:dyDescent="0.25">
      <c r="A346">
        <v>760</v>
      </c>
      <c r="B346" t="s">
        <v>20</v>
      </c>
      <c r="C346">
        <v>43202</v>
      </c>
      <c r="D346">
        <v>0.01</v>
      </c>
    </row>
    <row r="347" spans="1:4" x14ac:dyDescent="0.25">
      <c r="A347">
        <v>760</v>
      </c>
      <c r="B347" t="s">
        <v>20</v>
      </c>
      <c r="C347">
        <v>43204</v>
      </c>
      <c r="D347">
        <v>5.2999999999999999E-2</v>
      </c>
    </row>
    <row r="348" spans="1:4" x14ac:dyDescent="0.25">
      <c r="A348">
        <v>760</v>
      </c>
      <c r="B348" t="s">
        <v>20</v>
      </c>
      <c r="C348">
        <v>43212</v>
      </c>
      <c r="D348">
        <v>0.127</v>
      </c>
    </row>
    <row r="349" spans="1:4" x14ac:dyDescent="0.25">
      <c r="A349">
        <v>760</v>
      </c>
      <c r="B349" t="s">
        <v>20</v>
      </c>
      <c r="C349">
        <v>43214</v>
      </c>
      <c r="D349">
        <v>2.5000000000000001E-2</v>
      </c>
    </row>
    <row r="350" spans="1:4" x14ac:dyDescent="0.25">
      <c r="A350">
        <v>760</v>
      </c>
      <c r="B350" t="s">
        <v>20</v>
      </c>
      <c r="C350">
        <v>43220</v>
      </c>
      <c r="D350">
        <v>0.11</v>
      </c>
    </row>
    <row r="351" spans="1:4" x14ac:dyDescent="0.25">
      <c r="A351">
        <v>760</v>
      </c>
      <c r="B351" t="s">
        <v>20</v>
      </c>
      <c r="C351">
        <v>43231</v>
      </c>
      <c r="D351">
        <v>0.09</v>
      </c>
    </row>
    <row r="352" spans="1:4" x14ac:dyDescent="0.25">
      <c r="A352">
        <v>760</v>
      </c>
      <c r="B352" t="s">
        <v>20</v>
      </c>
      <c r="C352">
        <v>43232</v>
      </c>
      <c r="D352">
        <v>8.5999999999999993E-2</v>
      </c>
    </row>
    <row r="353" spans="1:4" x14ac:dyDescent="0.25">
      <c r="A353">
        <v>760</v>
      </c>
      <c r="B353" t="s">
        <v>20</v>
      </c>
      <c r="C353">
        <v>43233</v>
      </c>
      <c r="D353">
        <v>9.9000000000000005E-2</v>
      </c>
    </row>
    <row r="354" spans="1:4" x14ac:dyDescent="0.25">
      <c r="A354">
        <v>760</v>
      </c>
      <c r="B354" t="s">
        <v>20</v>
      </c>
      <c r="C354">
        <v>43235</v>
      </c>
      <c r="D354">
        <v>6.5000000000000002E-2</v>
      </c>
    </row>
    <row r="355" spans="1:4" x14ac:dyDescent="0.25">
      <c r="A355">
        <v>760</v>
      </c>
      <c r="B355" t="s">
        <v>20</v>
      </c>
      <c r="C355">
        <v>43238</v>
      </c>
      <c r="D355">
        <v>0.14799999999999999</v>
      </c>
    </row>
    <row r="356" spans="1:4" x14ac:dyDescent="0.25">
      <c r="A356">
        <v>760</v>
      </c>
      <c r="B356" t="s">
        <v>20</v>
      </c>
      <c r="C356">
        <v>43248</v>
      </c>
      <c r="D356">
        <v>0.01</v>
      </c>
    </row>
    <row r="357" spans="1:4" x14ac:dyDescent="0.25">
      <c r="A357">
        <v>761</v>
      </c>
      <c r="B357" t="s">
        <v>21</v>
      </c>
      <c r="C357">
        <v>43378</v>
      </c>
      <c r="D357">
        <v>1</v>
      </c>
    </row>
    <row r="358" spans="1:4" x14ac:dyDescent="0.25">
      <c r="A358">
        <v>763</v>
      </c>
      <c r="B358" t="s">
        <v>22</v>
      </c>
      <c r="C358">
        <v>45204</v>
      </c>
      <c r="D358">
        <v>0.1</v>
      </c>
    </row>
    <row r="359" spans="1:4" x14ac:dyDescent="0.25">
      <c r="A359">
        <v>763</v>
      </c>
      <c r="B359" t="s">
        <v>22</v>
      </c>
      <c r="C359">
        <v>45402</v>
      </c>
      <c r="D359">
        <v>0.1</v>
      </c>
    </row>
    <row r="360" spans="1:4" x14ac:dyDescent="0.25">
      <c r="A360">
        <v>763</v>
      </c>
      <c r="B360" t="s">
        <v>22</v>
      </c>
      <c r="C360">
        <v>98028</v>
      </c>
      <c r="D360">
        <v>0.6</v>
      </c>
    </row>
    <row r="361" spans="1:4" x14ac:dyDescent="0.25">
      <c r="A361">
        <v>763</v>
      </c>
      <c r="B361" t="s">
        <v>22</v>
      </c>
      <c r="C361">
        <v>99008</v>
      </c>
      <c r="D361">
        <v>0.2</v>
      </c>
    </row>
    <row r="362" spans="1:4" x14ac:dyDescent="0.25">
      <c r="A362">
        <v>767</v>
      </c>
      <c r="B362" t="s">
        <v>23</v>
      </c>
      <c r="C362">
        <v>43811</v>
      </c>
      <c r="D362">
        <v>1</v>
      </c>
    </row>
    <row r="363" spans="1:4" x14ac:dyDescent="0.25">
      <c r="A363">
        <v>768</v>
      </c>
      <c r="B363" t="s">
        <v>24</v>
      </c>
      <c r="C363">
        <v>43821</v>
      </c>
      <c r="D363">
        <v>1</v>
      </c>
    </row>
    <row r="364" spans="1:4" x14ac:dyDescent="0.25">
      <c r="A364">
        <v>771</v>
      </c>
      <c r="B364" t="s">
        <v>25</v>
      </c>
      <c r="C364">
        <v>43804</v>
      </c>
      <c r="D364">
        <v>1</v>
      </c>
    </row>
    <row r="365" spans="1:4" x14ac:dyDescent="0.25">
      <c r="A365">
        <v>774</v>
      </c>
      <c r="B365" t="s">
        <v>26</v>
      </c>
      <c r="C365">
        <v>43446</v>
      </c>
      <c r="D365">
        <v>1</v>
      </c>
    </row>
    <row r="366" spans="1:4" x14ac:dyDescent="0.25">
      <c r="A366">
        <v>777</v>
      </c>
      <c r="B366" t="s">
        <v>27</v>
      </c>
      <c r="C366">
        <v>43561</v>
      </c>
      <c r="D366">
        <v>1</v>
      </c>
    </row>
    <row r="367" spans="1:4" x14ac:dyDescent="0.25">
      <c r="A367">
        <v>778</v>
      </c>
      <c r="B367" t="s">
        <v>28</v>
      </c>
      <c r="C367">
        <v>43560</v>
      </c>
      <c r="D367">
        <v>1</v>
      </c>
    </row>
    <row r="368" spans="1:4" x14ac:dyDescent="0.25">
      <c r="A368">
        <v>781</v>
      </c>
      <c r="B368" t="s">
        <v>29</v>
      </c>
      <c r="C368">
        <v>43303</v>
      </c>
      <c r="D368">
        <v>1</v>
      </c>
    </row>
    <row r="369" spans="1:4" x14ac:dyDescent="0.25">
      <c r="A369">
        <v>782</v>
      </c>
      <c r="B369" t="s">
        <v>30</v>
      </c>
      <c r="C369">
        <v>43371</v>
      </c>
      <c r="D369">
        <v>1</v>
      </c>
    </row>
    <row r="370" spans="1:4" x14ac:dyDescent="0.25">
      <c r="A370">
        <v>783</v>
      </c>
      <c r="B370" t="s">
        <v>31</v>
      </c>
      <c r="C370">
        <v>43108</v>
      </c>
      <c r="D370">
        <v>2.7300000000000001E-2</v>
      </c>
    </row>
    <row r="371" spans="1:4" x14ac:dyDescent="0.25">
      <c r="A371">
        <v>783</v>
      </c>
      <c r="B371" t="s">
        <v>31</v>
      </c>
      <c r="C371">
        <v>43232</v>
      </c>
      <c r="D371">
        <v>2.93E-2</v>
      </c>
    </row>
    <row r="372" spans="1:4" x14ac:dyDescent="0.25">
      <c r="A372">
        <v>783</v>
      </c>
      <c r="B372" t="s">
        <v>31</v>
      </c>
      <c r="C372">
        <v>43248</v>
      </c>
      <c r="D372">
        <v>5.1000000000000004E-3</v>
      </c>
    </row>
    <row r="373" spans="1:4" x14ac:dyDescent="0.25">
      <c r="A373">
        <v>783</v>
      </c>
      <c r="B373" t="s">
        <v>31</v>
      </c>
      <c r="C373">
        <v>43261</v>
      </c>
      <c r="D373">
        <v>3.6400000000000002E-2</v>
      </c>
    </row>
    <row r="374" spans="1:4" x14ac:dyDescent="0.25">
      <c r="A374">
        <v>783</v>
      </c>
      <c r="B374" t="s">
        <v>31</v>
      </c>
      <c r="C374">
        <v>43271</v>
      </c>
      <c r="D374">
        <v>1.72E-2</v>
      </c>
    </row>
    <row r="375" spans="1:4" x14ac:dyDescent="0.25">
      <c r="A375">
        <v>783</v>
      </c>
      <c r="B375" t="s">
        <v>31</v>
      </c>
      <c r="C375">
        <v>43277</v>
      </c>
      <c r="D375">
        <v>7.2800000000000004E-2</v>
      </c>
    </row>
    <row r="376" spans="1:4" x14ac:dyDescent="0.25">
      <c r="A376">
        <v>783</v>
      </c>
      <c r="B376" t="s">
        <v>31</v>
      </c>
      <c r="C376">
        <v>43288</v>
      </c>
      <c r="D376">
        <v>1.4200000000000001E-2</v>
      </c>
    </row>
    <row r="377" spans="1:4" x14ac:dyDescent="0.25">
      <c r="A377">
        <v>783</v>
      </c>
      <c r="B377" t="s">
        <v>31</v>
      </c>
      <c r="C377">
        <v>43433</v>
      </c>
      <c r="D377">
        <v>2.0199999999999999E-2</v>
      </c>
    </row>
    <row r="378" spans="1:4" x14ac:dyDescent="0.25">
      <c r="A378">
        <v>783</v>
      </c>
      <c r="B378" t="s">
        <v>31</v>
      </c>
      <c r="C378">
        <v>43434</v>
      </c>
      <c r="D378">
        <v>1.21E-2</v>
      </c>
    </row>
    <row r="379" spans="1:4" x14ac:dyDescent="0.25">
      <c r="A379">
        <v>783</v>
      </c>
      <c r="B379" t="s">
        <v>31</v>
      </c>
      <c r="C379">
        <v>43435</v>
      </c>
      <c r="D379">
        <v>9.6100000000000005E-2</v>
      </c>
    </row>
    <row r="380" spans="1:4" x14ac:dyDescent="0.25">
      <c r="A380">
        <v>783</v>
      </c>
      <c r="B380" t="s">
        <v>31</v>
      </c>
      <c r="C380">
        <v>43551</v>
      </c>
      <c r="D380">
        <v>1.21E-2</v>
      </c>
    </row>
    <row r="381" spans="1:4" x14ac:dyDescent="0.25">
      <c r="A381">
        <v>783</v>
      </c>
      <c r="B381" t="s">
        <v>31</v>
      </c>
      <c r="C381">
        <v>43552</v>
      </c>
      <c r="D381">
        <v>5.1000000000000004E-3</v>
      </c>
    </row>
    <row r="382" spans="1:4" x14ac:dyDescent="0.25">
      <c r="A382">
        <v>783</v>
      </c>
      <c r="B382" t="s">
        <v>31</v>
      </c>
      <c r="C382">
        <v>43560</v>
      </c>
      <c r="D382">
        <v>3.0000000000000001E-3</v>
      </c>
    </row>
    <row r="383" spans="1:4" x14ac:dyDescent="0.25">
      <c r="A383">
        <v>783</v>
      </c>
      <c r="B383" t="s">
        <v>31</v>
      </c>
      <c r="C383">
        <v>45102</v>
      </c>
      <c r="D383">
        <v>3.7400000000000003E-2</v>
      </c>
    </row>
    <row r="384" spans="1:4" x14ac:dyDescent="0.25">
      <c r="A384">
        <v>783</v>
      </c>
      <c r="B384" t="s">
        <v>31</v>
      </c>
      <c r="C384">
        <v>45104</v>
      </c>
      <c r="D384">
        <v>2E-3</v>
      </c>
    </row>
    <row r="385" spans="1:4" x14ac:dyDescent="0.25">
      <c r="A385">
        <v>783</v>
      </c>
      <c r="B385" t="s">
        <v>31</v>
      </c>
      <c r="C385">
        <v>45107</v>
      </c>
      <c r="D385">
        <v>1E-3</v>
      </c>
    </row>
    <row r="386" spans="1:4" x14ac:dyDescent="0.25">
      <c r="A386">
        <v>783</v>
      </c>
      <c r="B386" t="s">
        <v>31</v>
      </c>
      <c r="C386">
        <v>45202</v>
      </c>
      <c r="D386">
        <v>0.38219999999999998</v>
      </c>
    </row>
    <row r="387" spans="1:4" x14ac:dyDescent="0.25">
      <c r="A387">
        <v>783</v>
      </c>
      <c r="B387" t="s">
        <v>31</v>
      </c>
      <c r="C387">
        <v>45203</v>
      </c>
      <c r="D387">
        <v>5.1000000000000004E-3</v>
      </c>
    </row>
    <row r="388" spans="1:4" x14ac:dyDescent="0.25">
      <c r="A388">
        <v>783</v>
      </c>
      <c r="B388" t="s">
        <v>31</v>
      </c>
      <c r="C388">
        <v>45204</v>
      </c>
      <c r="D388">
        <v>4.4499999999999998E-2</v>
      </c>
    </row>
    <row r="389" spans="1:4" x14ac:dyDescent="0.25">
      <c r="A389">
        <v>783</v>
      </c>
      <c r="B389" t="s">
        <v>31</v>
      </c>
      <c r="C389">
        <v>98057</v>
      </c>
      <c r="D389">
        <v>2E-3</v>
      </c>
    </row>
    <row r="390" spans="1:4" x14ac:dyDescent="0.25">
      <c r="A390">
        <v>783</v>
      </c>
      <c r="B390" t="s">
        <v>31</v>
      </c>
      <c r="C390">
        <v>98058</v>
      </c>
      <c r="D390">
        <v>1E-3</v>
      </c>
    </row>
    <row r="391" spans="1:4" x14ac:dyDescent="0.25">
      <c r="A391">
        <v>783</v>
      </c>
      <c r="B391" t="s">
        <v>31</v>
      </c>
      <c r="C391">
        <v>98059</v>
      </c>
      <c r="D391">
        <v>4.0399999999999998E-2</v>
      </c>
    </row>
    <row r="392" spans="1:4" x14ac:dyDescent="0.25">
      <c r="A392">
        <v>783</v>
      </c>
      <c r="B392" t="s">
        <v>31</v>
      </c>
      <c r="C392">
        <v>98060</v>
      </c>
      <c r="D392">
        <v>1.6199999999999999E-2</v>
      </c>
    </row>
    <row r="393" spans="1:4" x14ac:dyDescent="0.25">
      <c r="A393">
        <v>783</v>
      </c>
      <c r="B393" t="s">
        <v>31</v>
      </c>
      <c r="C393">
        <v>98074</v>
      </c>
      <c r="D393">
        <v>6.4699999999999994E-2</v>
      </c>
    </row>
    <row r="394" spans="1:4" x14ac:dyDescent="0.25">
      <c r="A394">
        <v>783</v>
      </c>
      <c r="B394" t="s">
        <v>31</v>
      </c>
      <c r="C394">
        <v>98076</v>
      </c>
      <c r="D394">
        <v>3.7400000000000003E-2</v>
      </c>
    </row>
    <row r="395" spans="1:4" x14ac:dyDescent="0.25">
      <c r="A395">
        <v>783</v>
      </c>
      <c r="B395" t="s">
        <v>31</v>
      </c>
      <c r="C395">
        <v>98077</v>
      </c>
      <c r="D395">
        <v>8.0999999999999996E-3</v>
      </c>
    </row>
    <row r="396" spans="1:4" x14ac:dyDescent="0.25">
      <c r="A396">
        <v>783</v>
      </c>
      <c r="B396" t="s">
        <v>31</v>
      </c>
      <c r="C396">
        <v>98090</v>
      </c>
      <c r="D396">
        <v>1E-3</v>
      </c>
    </row>
    <row r="397" spans="1:4" x14ac:dyDescent="0.25">
      <c r="A397">
        <v>783</v>
      </c>
      <c r="B397" t="s">
        <v>31</v>
      </c>
      <c r="C397">
        <v>98091</v>
      </c>
      <c r="D397">
        <v>6.1000000000000004E-3</v>
      </c>
    </row>
    <row r="398" spans="1:4" x14ac:dyDescent="0.25">
      <c r="A398">
        <v>784</v>
      </c>
      <c r="B398" t="s">
        <v>32</v>
      </c>
      <c r="C398">
        <v>43218</v>
      </c>
      <c r="D398">
        <v>0.6</v>
      </c>
    </row>
    <row r="399" spans="1:4" x14ac:dyDescent="0.25">
      <c r="A399">
        <v>784</v>
      </c>
      <c r="B399" t="s">
        <v>32</v>
      </c>
      <c r="C399">
        <v>45220</v>
      </c>
      <c r="D399">
        <v>0.4</v>
      </c>
    </row>
    <row r="400" spans="1:4" x14ac:dyDescent="0.25">
      <c r="A400">
        <v>785</v>
      </c>
      <c r="B400" t="s">
        <v>33</v>
      </c>
      <c r="C400">
        <v>43601</v>
      </c>
      <c r="D400">
        <v>1</v>
      </c>
    </row>
    <row r="401" spans="1:4" x14ac:dyDescent="0.25">
      <c r="A401">
        <v>786</v>
      </c>
      <c r="B401" t="s">
        <v>34</v>
      </c>
      <c r="C401">
        <v>43301</v>
      </c>
      <c r="D401">
        <v>1</v>
      </c>
    </row>
    <row r="402" spans="1:4" x14ac:dyDescent="0.25">
      <c r="A402">
        <v>787</v>
      </c>
      <c r="B402" t="s">
        <v>35</v>
      </c>
      <c r="C402">
        <v>43201</v>
      </c>
      <c r="D402">
        <v>0.224</v>
      </c>
    </row>
    <row r="403" spans="1:4" x14ac:dyDescent="0.25">
      <c r="A403">
        <v>787</v>
      </c>
      <c r="B403" t="s">
        <v>35</v>
      </c>
      <c r="C403">
        <v>43203</v>
      </c>
      <c r="D403">
        <v>1.4E-2</v>
      </c>
    </row>
    <row r="404" spans="1:4" x14ac:dyDescent="0.25">
      <c r="A404">
        <v>787</v>
      </c>
      <c r="B404" t="s">
        <v>35</v>
      </c>
      <c r="C404">
        <v>43204</v>
      </c>
      <c r="D404">
        <v>2E-3</v>
      </c>
    </row>
    <row r="405" spans="1:4" x14ac:dyDescent="0.25">
      <c r="A405">
        <v>787</v>
      </c>
      <c r="B405" t="s">
        <v>35</v>
      </c>
      <c r="C405">
        <v>43206</v>
      </c>
      <c r="D405">
        <v>0.40100000000000002</v>
      </c>
    </row>
    <row r="406" spans="1:4" x14ac:dyDescent="0.25">
      <c r="A406">
        <v>787</v>
      </c>
      <c r="B406" t="s">
        <v>35</v>
      </c>
      <c r="C406">
        <v>43212</v>
      </c>
      <c r="D406">
        <v>2E-3</v>
      </c>
    </row>
    <row r="407" spans="1:4" x14ac:dyDescent="0.25">
      <c r="A407">
        <v>787</v>
      </c>
      <c r="B407" t="s">
        <v>35</v>
      </c>
      <c r="C407">
        <v>43214</v>
      </c>
      <c r="D407">
        <v>1E-3</v>
      </c>
    </row>
    <row r="408" spans="1:4" x14ac:dyDescent="0.25">
      <c r="A408">
        <v>787</v>
      </c>
      <c r="B408" t="s">
        <v>35</v>
      </c>
      <c r="C408">
        <v>98030</v>
      </c>
      <c r="D408">
        <v>0.26700000000000002</v>
      </c>
    </row>
    <row r="409" spans="1:4" x14ac:dyDescent="0.25">
      <c r="A409">
        <v>787</v>
      </c>
      <c r="B409" t="s">
        <v>35</v>
      </c>
      <c r="C409">
        <v>98031</v>
      </c>
      <c r="D409">
        <v>8.8999999999999996E-2</v>
      </c>
    </row>
    <row r="410" spans="1:4" x14ac:dyDescent="0.25">
      <c r="A410">
        <v>789</v>
      </c>
      <c r="B410" t="s">
        <v>36</v>
      </c>
      <c r="C410">
        <v>43450</v>
      </c>
      <c r="D410">
        <v>1</v>
      </c>
    </row>
    <row r="411" spans="1:4" x14ac:dyDescent="0.25">
      <c r="A411">
        <v>790</v>
      </c>
      <c r="B411" t="s">
        <v>37</v>
      </c>
      <c r="C411">
        <v>43432</v>
      </c>
      <c r="D411">
        <v>1</v>
      </c>
    </row>
    <row r="412" spans="1:4" x14ac:dyDescent="0.25">
      <c r="A412">
        <v>794</v>
      </c>
      <c r="B412" t="s">
        <v>38</v>
      </c>
      <c r="C412">
        <v>43233</v>
      </c>
      <c r="D412">
        <v>1</v>
      </c>
    </row>
    <row r="413" spans="1:4" x14ac:dyDescent="0.25">
      <c r="A413">
        <v>795</v>
      </c>
      <c r="B413" t="s">
        <v>39</v>
      </c>
      <c r="C413">
        <v>43373</v>
      </c>
      <c r="D413">
        <v>1</v>
      </c>
    </row>
    <row r="414" spans="1:4" x14ac:dyDescent="0.25">
      <c r="A414">
        <v>797</v>
      </c>
      <c r="B414" t="s">
        <v>40</v>
      </c>
      <c r="C414">
        <v>43502</v>
      </c>
      <c r="D414">
        <v>1</v>
      </c>
    </row>
    <row r="415" spans="1:4" x14ac:dyDescent="0.25">
      <c r="A415">
        <v>798</v>
      </c>
      <c r="B415" t="s">
        <v>41</v>
      </c>
      <c r="C415">
        <v>43351</v>
      </c>
      <c r="D415">
        <v>1</v>
      </c>
    </row>
    <row r="416" spans="1:4" x14ac:dyDescent="0.25">
      <c r="A416">
        <v>799</v>
      </c>
      <c r="B416" t="s">
        <v>42</v>
      </c>
      <c r="C416">
        <v>43823</v>
      </c>
      <c r="D416">
        <v>1</v>
      </c>
    </row>
    <row r="417" spans="1:4" x14ac:dyDescent="0.25">
      <c r="A417">
        <v>802</v>
      </c>
      <c r="B417" t="s">
        <v>43</v>
      </c>
      <c r="C417">
        <v>43109</v>
      </c>
      <c r="D417">
        <v>0.1201</v>
      </c>
    </row>
    <row r="418" spans="1:4" x14ac:dyDescent="0.25">
      <c r="A418">
        <v>802</v>
      </c>
      <c r="B418" t="s">
        <v>43</v>
      </c>
      <c r="C418">
        <v>43110</v>
      </c>
      <c r="D418">
        <v>7.9200000000000007E-2</v>
      </c>
    </row>
    <row r="419" spans="1:4" x14ac:dyDescent="0.25">
      <c r="A419">
        <v>802</v>
      </c>
      <c r="B419" t="s">
        <v>43</v>
      </c>
      <c r="C419">
        <v>43111</v>
      </c>
      <c r="D419">
        <v>1.12E-2</v>
      </c>
    </row>
    <row r="420" spans="1:4" x14ac:dyDescent="0.25">
      <c r="A420">
        <v>802</v>
      </c>
      <c r="B420" t="s">
        <v>43</v>
      </c>
      <c r="C420">
        <v>43112</v>
      </c>
      <c r="D420">
        <v>5.0000000000000001E-4</v>
      </c>
    </row>
    <row r="421" spans="1:4" x14ac:dyDescent="0.25">
      <c r="A421">
        <v>802</v>
      </c>
      <c r="B421" t="s">
        <v>43</v>
      </c>
      <c r="C421">
        <v>43146</v>
      </c>
      <c r="D421">
        <v>9.7999999999999997E-3</v>
      </c>
    </row>
    <row r="422" spans="1:4" x14ac:dyDescent="0.25">
      <c r="A422">
        <v>802</v>
      </c>
      <c r="B422" t="s">
        <v>43</v>
      </c>
      <c r="C422">
        <v>43147</v>
      </c>
      <c r="D422">
        <v>1.1999999999999999E-3</v>
      </c>
    </row>
    <row r="423" spans="1:4" x14ac:dyDescent="0.25">
      <c r="A423">
        <v>802</v>
      </c>
      <c r="B423" t="s">
        <v>43</v>
      </c>
      <c r="C423">
        <v>43151</v>
      </c>
      <c r="D423">
        <v>6.9999999999999999E-4</v>
      </c>
    </row>
    <row r="424" spans="1:4" x14ac:dyDescent="0.25">
      <c r="A424">
        <v>802</v>
      </c>
      <c r="B424" t="s">
        <v>43</v>
      </c>
      <c r="C424">
        <v>43152</v>
      </c>
      <c r="D424">
        <v>3.2000000000000002E-3</v>
      </c>
    </row>
    <row r="425" spans="1:4" x14ac:dyDescent="0.25">
      <c r="A425">
        <v>802</v>
      </c>
      <c r="B425" t="s">
        <v>43</v>
      </c>
      <c r="C425">
        <v>43229</v>
      </c>
      <c r="D425">
        <v>2.0000000000000001E-4</v>
      </c>
    </row>
    <row r="426" spans="1:4" x14ac:dyDescent="0.25">
      <c r="A426">
        <v>802</v>
      </c>
      <c r="B426" t="s">
        <v>43</v>
      </c>
      <c r="C426">
        <v>43235</v>
      </c>
      <c r="D426">
        <v>6.9599999999999995E-2</v>
      </c>
    </row>
    <row r="427" spans="1:4" x14ac:dyDescent="0.25">
      <c r="A427">
        <v>802</v>
      </c>
      <c r="B427" t="s">
        <v>43</v>
      </c>
      <c r="C427">
        <v>43261</v>
      </c>
      <c r="D427">
        <v>2.0000000000000001E-4</v>
      </c>
    </row>
    <row r="428" spans="1:4" x14ac:dyDescent="0.25">
      <c r="A428">
        <v>802</v>
      </c>
      <c r="B428" t="s">
        <v>43</v>
      </c>
      <c r="C428">
        <v>43267</v>
      </c>
      <c r="D428">
        <v>2.0000000000000001E-4</v>
      </c>
    </row>
    <row r="429" spans="1:4" x14ac:dyDescent="0.25">
      <c r="A429">
        <v>802</v>
      </c>
      <c r="B429" t="s">
        <v>43</v>
      </c>
      <c r="C429">
        <v>43288</v>
      </c>
      <c r="D429">
        <v>5.8999999999999999E-3</v>
      </c>
    </row>
    <row r="430" spans="1:4" x14ac:dyDescent="0.25">
      <c r="A430">
        <v>802</v>
      </c>
      <c r="B430" t="s">
        <v>43</v>
      </c>
      <c r="C430">
        <v>43336</v>
      </c>
      <c r="D430">
        <v>1E-3</v>
      </c>
    </row>
    <row r="431" spans="1:4" x14ac:dyDescent="0.25">
      <c r="A431">
        <v>802</v>
      </c>
      <c r="B431" t="s">
        <v>43</v>
      </c>
      <c r="C431">
        <v>43397</v>
      </c>
      <c r="D431">
        <v>1.6999999999999999E-3</v>
      </c>
    </row>
    <row r="432" spans="1:4" x14ac:dyDescent="0.25">
      <c r="A432">
        <v>802</v>
      </c>
      <c r="B432" t="s">
        <v>43</v>
      </c>
      <c r="C432">
        <v>43566</v>
      </c>
      <c r="D432">
        <v>1.5E-3</v>
      </c>
    </row>
    <row r="433" spans="1:4" x14ac:dyDescent="0.25">
      <c r="A433">
        <v>802</v>
      </c>
      <c r="B433" t="s">
        <v>43</v>
      </c>
      <c r="C433">
        <v>43567</v>
      </c>
      <c r="D433">
        <v>6.4000000000000003E-3</v>
      </c>
    </row>
    <row r="434" spans="1:4" x14ac:dyDescent="0.25">
      <c r="A434">
        <v>802</v>
      </c>
      <c r="B434" t="s">
        <v>43</v>
      </c>
      <c r="C434">
        <v>45105</v>
      </c>
      <c r="D434">
        <v>3.7400000000000003E-2</v>
      </c>
    </row>
    <row r="435" spans="1:4" x14ac:dyDescent="0.25">
      <c r="A435">
        <v>802</v>
      </c>
      <c r="B435" t="s">
        <v>43</v>
      </c>
      <c r="C435">
        <v>45107</v>
      </c>
      <c r="D435">
        <v>2.23E-2</v>
      </c>
    </row>
    <row r="436" spans="1:4" x14ac:dyDescent="0.25">
      <c r="A436">
        <v>802</v>
      </c>
      <c r="B436" t="s">
        <v>43</v>
      </c>
      <c r="C436">
        <v>45202</v>
      </c>
      <c r="D436">
        <v>5.0000000000000001E-3</v>
      </c>
    </row>
    <row r="437" spans="1:4" x14ac:dyDescent="0.25">
      <c r="A437">
        <v>802</v>
      </c>
      <c r="B437" t="s">
        <v>43</v>
      </c>
      <c r="C437">
        <v>45203</v>
      </c>
      <c r="D437">
        <v>3.5000000000000001E-3</v>
      </c>
    </row>
    <row r="438" spans="1:4" x14ac:dyDescent="0.25">
      <c r="A438">
        <v>802</v>
      </c>
      <c r="B438" t="s">
        <v>43</v>
      </c>
      <c r="C438">
        <v>45204</v>
      </c>
      <c r="D438">
        <v>1.5599999999999999E-2</v>
      </c>
    </row>
    <row r="439" spans="1:4" x14ac:dyDescent="0.25">
      <c r="A439">
        <v>802</v>
      </c>
      <c r="B439" t="s">
        <v>43</v>
      </c>
      <c r="C439">
        <v>45205</v>
      </c>
      <c r="D439">
        <v>2.2599999999999999E-2</v>
      </c>
    </row>
    <row r="440" spans="1:4" x14ac:dyDescent="0.25">
      <c r="A440">
        <v>802</v>
      </c>
      <c r="B440" t="s">
        <v>43</v>
      </c>
      <c r="C440">
        <v>45209</v>
      </c>
      <c r="D440">
        <v>9.7999999999999997E-3</v>
      </c>
    </row>
    <row r="441" spans="1:4" x14ac:dyDescent="0.25">
      <c r="A441">
        <v>760</v>
      </c>
      <c r="B441" t="s">
        <v>20</v>
      </c>
      <c r="C441">
        <v>43108</v>
      </c>
      <c r="D441">
        <v>5.0000000000000001E-3</v>
      </c>
    </row>
    <row r="442" spans="1:4" x14ac:dyDescent="0.25">
      <c r="A442">
        <v>802</v>
      </c>
      <c r="B442" t="s">
        <v>43</v>
      </c>
      <c r="C442">
        <v>45215</v>
      </c>
      <c r="D442">
        <v>3.0999999999999999E-3</v>
      </c>
    </row>
    <row r="443" spans="1:4" x14ac:dyDescent="0.25">
      <c r="A443">
        <v>802</v>
      </c>
      <c r="B443" t="s">
        <v>43</v>
      </c>
      <c r="C443">
        <v>45245</v>
      </c>
      <c r="D443">
        <v>1E-3</v>
      </c>
    </row>
    <row r="444" spans="1:4" x14ac:dyDescent="0.25">
      <c r="A444">
        <v>802</v>
      </c>
      <c r="B444" t="s">
        <v>43</v>
      </c>
      <c r="C444">
        <v>45303</v>
      </c>
      <c r="D444">
        <v>3.8E-3</v>
      </c>
    </row>
    <row r="445" spans="1:4" x14ac:dyDescent="0.25">
      <c r="A445">
        <v>802</v>
      </c>
      <c r="B445" t="s">
        <v>43</v>
      </c>
      <c r="C445">
        <v>45304</v>
      </c>
      <c r="D445">
        <v>1.6999999999999999E-3</v>
      </c>
    </row>
    <row r="446" spans="1:4" x14ac:dyDescent="0.25">
      <c r="A446">
        <v>802</v>
      </c>
      <c r="B446" t="s">
        <v>43</v>
      </c>
      <c r="C446">
        <v>45320</v>
      </c>
      <c r="D446">
        <v>1.5E-3</v>
      </c>
    </row>
    <row r="447" spans="1:4" x14ac:dyDescent="0.25">
      <c r="A447">
        <v>802</v>
      </c>
      <c r="B447" t="s">
        <v>43</v>
      </c>
      <c r="C447">
        <v>45801</v>
      </c>
      <c r="D447">
        <v>2.5999999999999999E-3</v>
      </c>
    </row>
    <row r="448" spans="1:4" x14ac:dyDescent="0.25">
      <c r="A448">
        <v>802</v>
      </c>
      <c r="B448" t="s">
        <v>43</v>
      </c>
      <c r="C448">
        <v>46202</v>
      </c>
      <c r="D448">
        <v>1.6999999999999999E-3</v>
      </c>
    </row>
    <row r="449" spans="1:4" x14ac:dyDescent="0.25">
      <c r="A449">
        <v>802</v>
      </c>
      <c r="B449" t="s">
        <v>43</v>
      </c>
      <c r="C449">
        <v>46601</v>
      </c>
      <c r="D449">
        <v>5.0000000000000001E-4</v>
      </c>
    </row>
    <row r="450" spans="1:4" x14ac:dyDescent="0.25">
      <c r="A450">
        <v>802</v>
      </c>
      <c r="B450" t="s">
        <v>43</v>
      </c>
      <c r="C450">
        <v>46602</v>
      </c>
      <c r="D450">
        <v>5.0000000000000001E-4</v>
      </c>
    </row>
    <row r="451" spans="1:4" x14ac:dyDescent="0.25">
      <c r="A451">
        <v>802</v>
      </c>
      <c r="B451" t="s">
        <v>43</v>
      </c>
      <c r="C451">
        <v>46748</v>
      </c>
      <c r="D451">
        <v>5.4999999999999997E-3</v>
      </c>
    </row>
    <row r="452" spans="1:4" x14ac:dyDescent="0.25">
      <c r="A452">
        <v>802</v>
      </c>
      <c r="B452" t="s">
        <v>43</v>
      </c>
      <c r="C452">
        <v>46753</v>
      </c>
      <c r="D452">
        <v>6.0000000000000001E-3</v>
      </c>
    </row>
    <row r="453" spans="1:4" x14ac:dyDescent="0.25">
      <c r="A453">
        <v>802</v>
      </c>
      <c r="B453" t="s">
        <v>43</v>
      </c>
      <c r="C453">
        <v>90047</v>
      </c>
      <c r="D453">
        <v>4.1700000000000001E-2</v>
      </c>
    </row>
    <row r="454" spans="1:4" x14ac:dyDescent="0.25">
      <c r="A454">
        <v>802</v>
      </c>
      <c r="B454" t="s">
        <v>43</v>
      </c>
      <c r="C454">
        <v>90049</v>
      </c>
      <c r="D454">
        <v>9.1000000000000004E-3</v>
      </c>
    </row>
    <row r="455" spans="1:4" x14ac:dyDescent="0.25">
      <c r="A455">
        <v>802</v>
      </c>
      <c r="B455" t="s">
        <v>43</v>
      </c>
      <c r="C455">
        <v>90063</v>
      </c>
      <c r="D455">
        <v>4.3E-3</v>
      </c>
    </row>
    <row r="456" spans="1:4" x14ac:dyDescent="0.25">
      <c r="A456">
        <v>802</v>
      </c>
      <c r="B456" t="s">
        <v>43</v>
      </c>
      <c r="C456">
        <v>90066</v>
      </c>
      <c r="D456">
        <v>1.6999999999999999E-3</v>
      </c>
    </row>
    <row r="457" spans="1:4" x14ac:dyDescent="0.25">
      <c r="A457">
        <v>802</v>
      </c>
      <c r="B457" t="s">
        <v>43</v>
      </c>
      <c r="C457">
        <v>90069</v>
      </c>
      <c r="D457">
        <v>9.4999999999999998E-3</v>
      </c>
    </row>
    <row r="458" spans="1:4" x14ac:dyDescent="0.25">
      <c r="A458">
        <v>802</v>
      </c>
      <c r="B458" t="s">
        <v>43</v>
      </c>
      <c r="C458">
        <v>90071</v>
      </c>
      <c r="D458">
        <v>2.3999999999999998E-3</v>
      </c>
    </row>
    <row r="459" spans="1:4" x14ac:dyDescent="0.25">
      <c r="A459">
        <v>802</v>
      </c>
      <c r="B459" t="s">
        <v>43</v>
      </c>
      <c r="C459">
        <v>90072</v>
      </c>
      <c r="D459">
        <v>5.9900000000000002E-2</v>
      </c>
    </row>
    <row r="460" spans="1:4" x14ac:dyDescent="0.25">
      <c r="A460">
        <v>802</v>
      </c>
      <c r="B460" t="s">
        <v>43</v>
      </c>
      <c r="C460">
        <v>90074</v>
      </c>
      <c r="D460">
        <v>2.8999999999999998E-3</v>
      </c>
    </row>
    <row r="461" spans="1:4" x14ac:dyDescent="0.25">
      <c r="A461">
        <v>802</v>
      </c>
      <c r="B461" t="s">
        <v>43</v>
      </c>
      <c r="C461">
        <v>90076</v>
      </c>
      <c r="D461">
        <v>2.4799999999999999E-2</v>
      </c>
    </row>
    <row r="462" spans="1:4" x14ac:dyDescent="0.25">
      <c r="A462">
        <v>802</v>
      </c>
      <c r="B462" t="s">
        <v>43</v>
      </c>
      <c r="C462">
        <v>90077</v>
      </c>
      <c r="D462">
        <v>2.0999999999999999E-3</v>
      </c>
    </row>
    <row r="463" spans="1:4" x14ac:dyDescent="0.25">
      <c r="A463">
        <v>802</v>
      </c>
      <c r="B463" t="s">
        <v>43</v>
      </c>
      <c r="C463">
        <v>90081</v>
      </c>
      <c r="D463">
        <v>3.3999999999999998E-3</v>
      </c>
    </row>
    <row r="464" spans="1:4" x14ac:dyDescent="0.25">
      <c r="A464">
        <v>802</v>
      </c>
      <c r="B464" t="s">
        <v>43</v>
      </c>
      <c r="C464">
        <v>90083</v>
      </c>
      <c r="D464">
        <v>4.2700000000000002E-2</v>
      </c>
    </row>
    <row r="465" spans="1:4" x14ac:dyDescent="0.25">
      <c r="A465">
        <v>802</v>
      </c>
      <c r="B465" t="s">
        <v>43</v>
      </c>
      <c r="C465">
        <v>90090</v>
      </c>
      <c r="D465">
        <v>5.0000000000000001E-3</v>
      </c>
    </row>
    <row r="466" spans="1:4" x14ac:dyDescent="0.25">
      <c r="A466">
        <v>666</v>
      </c>
      <c r="B466" t="s">
        <v>44</v>
      </c>
      <c r="C466">
        <v>98046</v>
      </c>
      <c r="D466">
        <v>2.0000000000000001E-4</v>
      </c>
    </row>
    <row r="467" spans="1:4" x14ac:dyDescent="0.25">
      <c r="A467">
        <v>666</v>
      </c>
      <c r="B467" t="s">
        <v>44</v>
      </c>
      <c r="C467">
        <v>98056</v>
      </c>
      <c r="D467">
        <v>2.0000000000000001E-4</v>
      </c>
    </row>
    <row r="468" spans="1:4" x14ac:dyDescent="0.25">
      <c r="A468">
        <v>666</v>
      </c>
      <c r="B468" t="s">
        <v>44</v>
      </c>
      <c r="C468">
        <v>98057</v>
      </c>
      <c r="D468">
        <v>3.0999999999999999E-3</v>
      </c>
    </row>
    <row r="469" spans="1:4" x14ac:dyDescent="0.25">
      <c r="A469">
        <v>666</v>
      </c>
      <c r="B469" t="s">
        <v>44</v>
      </c>
      <c r="C469">
        <v>98059</v>
      </c>
      <c r="D469">
        <v>4.0000000000000002E-4</v>
      </c>
    </row>
    <row r="470" spans="1:4" x14ac:dyDescent="0.25">
      <c r="A470">
        <v>666</v>
      </c>
      <c r="B470" t="s">
        <v>44</v>
      </c>
      <c r="C470">
        <v>98061</v>
      </c>
      <c r="D470">
        <v>6.9999999999999999E-4</v>
      </c>
    </row>
    <row r="471" spans="1:4" x14ac:dyDescent="0.25">
      <c r="A471">
        <v>666</v>
      </c>
      <c r="B471" t="s">
        <v>44</v>
      </c>
      <c r="C471">
        <v>98095</v>
      </c>
      <c r="D471">
        <v>2.9999999999999997E-4</v>
      </c>
    </row>
    <row r="472" spans="1:4" x14ac:dyDescent="0.25">
      <c r="A472">
        <v>666</v>
      </c>
      <c r="B472" t="s">
        <v>44</v>
      </c>
      <c r="C472">
        <v>98132</v>
      </c>
      <c r="D472">
        <v>4.6800000000000001E-2</v>
      </c>
    </row>
    <row r="473" spans="1:4" x14ac:dyDescent="0.25">
      <c r="A473">
        <v>666</v>
      </c>
      <c r="B473" t="s">
        <v>44</v>
      </c>
      <c r="C473">
        <v>98134</v>
      </c>
      <c r="D473">
        <v>1.6999999999999999E-3</v>
      </c>
    </row>
    <row r="474" spans="1:4" x14ac:dyDescent="0.25">
      <c r="A474">
        <v>666</v>
      </c>
      <c r="B474" t="s">
        <v>44</v>
      </c>
      <c r="C474">
        <v>98135</v>
      </c>
      <c r="D474">
        <v>2.0000000000000001E-4</v>
      </c>
    </row>
    <row r="475" spans="1:4" x14ac:dyDescent="0.25">
      <c r="A475">
        <v>666</v>
      </c>
      <c r="B475" t="s">
        <v>44</v>
      </c>
      <c r="C475">
        <v>98136</v>
      </c>
      <c r="D475">
        <v>4.0000000000000002E-4</v>
      </c>
    </row>
    <row r="476" spans="1:4" x14ac:dyDescent="0.25">
      <c r="A476">
        <v>666</v>
      </c>
      <c r="B476" t="s">
        <v>44</v>
      </c>
      <c r="C476">
        <v>98138</v>
      </c>
      <c r="D476">
        <v>5.0000000000000001E-4</v>
      </c>
    </row>
    <row r="477" spans="1:4" x14ac:dyDescent="0.25">
      <c r="A477">
        <v>666</v>
      </c>
      <c r="B477" t="s">
        <v>44</v>
      </c>
      <c r="C477">
        <v>98139</v>
      </c>
      <c r="D477">
        <v>4.3E-3</v>
      </c>
    </row>
    <row r="478" spans="1:4" x14ac:dyDescent="0.25">
      <c r="A478">
        <v>666</v>
      </c>
      <c r="B478" t="s">
        <v>44</v>
      </c>
      <c r="C478">
        <v>98140</v>
      </c>
      <c r="D478">
        <v>4.7999999999999996E-3</v>
      </c>
    </row>
    <row r="479" spans="1:4" x14ac:dyDescent="0.25">
      <c r="A479">
        <v>666</v>
      </c>
      <c r="B479" t="s">
        <v>44</v>
      </c>
      <c r="C479">
        <v>98141</v>
      </c>
      <c r="D479">
        <v>2.9999999999999997E-4</v>
      </c>
    </row>
    <row r="480" spans="1:4" x14ac:dyDescent="0.25">
      <c r="A480">
        <v>666</v>
      </c>
      <c r="B480" t="s">
        <v>44</v>
      </c>
      <c r="C480">
        <v>98142</v>
      </c>
      <c r="D480">
        <v>4.0000000000000002E-4</v>
      </c>
    </row>
    <row r="481" spans="1:4" x14ac:dyDescent="0.25">
      <c r="A481">
        <v>666</v>
      </c>
      <c r="B481" t="s">
        <v>44</v>
      </c>
      <c r="C481">
        <v>98144</v>
      </c>
      <c r="D481">
        <v>2.2000000000000001E-3</v>
      </c>
    </row>
    <row r="482" spans="1:4" x14ac:dyDescent="0.25">
      <c r="A482">
        <v>666</v>
      </c>
      <c r="B482" t="s">
        <v>44</v>
      </c>
      <c r="C482">
        <v>98145</v>
      </c>
      <c r="D482">
        <v>1E-4</v>
      </c>
    </row>
    <row r="483" spans="1:4" x14ac:dyDescent="0.25">
      <c r="A483">
        <v>666</v>
      </c>
      <c r="B483" t="s">
        <v>44</v>
      </c>
      <c r="C483">
        <v>98146</v>
      </c>
      <c r="D483">
        <v>8.0000000000000004E-4</v>
      </c>
    </row>
    <row r="484" spans="1:4" x14ac:dyDescent="0.25">
      <c r="A484">
        <v>666</v>
      </c>
      <c r="B484" t="s">
        <v>44</v>
      </c>
      <c r="C484">
        <v>98149</v>
      </c>
      <c r="D484">
        <v>2.0000000000000001E-4</v>
      </c>
    </row>
    <row r="485" spans="1:4" x14ac:dyDescent="0.25">
      <c r="A485">
        <v>666</v>
      </c>
      <c r="B485" t="s">
        <v>44</v>
      </c>
      <c r="C485">
        <v>98152</v>
      </c>
      <c r="D485">
        <v>1.4E-3</v>
      </c>
    </row>
    <row r="486" spans="1:4" x14ac:dyDescent="0.25">
      <c r="A486">
        <v>666</v>
      </c>
      <c r="B486" t="s">
        <v>44</v>
      </c>
      <c r="C486">
        <v>98153</v>
      </c>
      <c r="D486">
        <v>5.0000000000000001E-4</v>
      </c>
    </row>
    <row r="487" spans="1:4" x14ac:dyDescent="0.25">
      <c r="A487">
        <v>666</v>
      </c>
      <c r="B487" t="s">
        <v>44</v>
      </c>
      <c r="C487">
        <v>98156</v>
      </c>
      <c r="D487">
        <v>8.0000000000000004E-4</v>
      </c>
    </row>
    <row r="488" spans="1:4" x14ac:dyDescent="0.25">
      <c r="A488">
        <v>666</v>
      </c>
      <c r="B488" t="s">
        <v>44</v>
      </c>
      <c r="C488">
        <v>98157</v>
      </c>
      <c r="D488">
        <v>3.3E-3</v>
      </c>
    </row>
    <row r="489" spans="1:4" x14ac:dyDescent="0.25">
      <c r="A489">
        <v>666</v>
      </c>
      <c r="B489" t="s">
        <v>44</v>
      </c>
      <c r="C489">
        <v>98171</v>
      </c>
      <c r="D489">
        <v>1E-4</v>
      </c>
    </row>
    <row r="490" spans="1:4" x14ac:dyDescent="0.25">
      <c r="A490">
        <v>666</v>
      </c>
      <c r="B490" t="s">
        <v>44</v>
      </c>
      <c r="C490">
        <v>98172</v>
      </c>
      <c r="D490">
        <v>5.8999999999999999E-3</v>
      </c>
    </row>
    <row r="491" spans="1:4" x14ac:dyDescent="0.25">
      <c r="A491">
        <v>666</v>
      </c>
      <c r="B491" t="s">
        <v>44</v>
      </c>
      <c r="C491">
        <v>98173</v>
      </c>
      <c r="D491">
        <v>3.0000000000000001E-3</v>
      </c>
    </row>
    <row r="492" spans="1:4" x14ac:dyDescent="0.25">
      <c r="A492">
        <v>666</v>
      </c>
      <c r="B492" t="s">
        <v>44</v>
      </c>
      <c r="C492">
        <v>98174</v>
      </c>
      <c r="D492">
        <v>4.0000000000000002E-4</v>
      </c>
    </row>
    <row r="493" spans="1:4" x14ac:dyDescent="0.25">
      <c r="A493">
        <v>666</v>
      </c>
      <c r="B493" t="s">
        <v>44</v>
      </c>
      <c r="C493">
        <v>98175</v>
      </c>
      <c r="D493">
        <v>1E-4</v>
      </c>
    </row>
    <row r="494" spans="1:4" x14ac:dyDescent="0.25">
      <c r="A494">
        <v>666</v>
      </c>
      <c r="B494" t="s">
        <v>44</v>
      </c>
      <c r="C494">
        <v>98176</v>
      </c>
      <c r="D494">
        <v>2.9999999999999997E-4</v>
      </c>
    </row>
    <row r="495" spans="1:4" x14ac:dyDescent="0.25">
      <c r="A495">
        <v>666</v>
      </c>
      <c r="B495" t="s">
        <v>44</v>
      </c>
      <c r="C495">
        <v>98177</v>
      </c>
      <c r="D495">
        <v>4.0000000000000002E-4</v>
      </c>
    </row>
    <row r="496" spans="1:4" x14ac:dyDescent="0.25">
      <c r="A496">
        <v>666</v>
      </c>
      <c r="B496" t="s">
        <v>44</v>
      </c>
      <c r="C496">
        <v>98178</v>
      </c>
      <c r="D496">
        <v>2.0000000000000001E-4</v>
      </c>
    </row>
    <row r="497" spans="1:4" x14ac:dyDescent="0.25">
      <c r="A497">
        <v>666</v>
      </c>
      <c r="B497" t="s">
        <v>44</v>
      </c>
      <c r="C497">
        <v>98179</v>
      </c>
      <c r="D497">
        <v>1E-4</v>
      </c>
    </row>
    <row r="498" spans="1:4" x14ac:dyDescent="0.25">
      <c r="A498">
        <v>666</v>
      </c>
      <c r="B498" t="s">
        <v>44</v>
      </c>
      <c r="C498">
        <v>98180</v>
      </c>
      <c r="D498">
        <v>1.9E-3</v>
      </c>
    </row>
    <row r="499" spans="1:4" x14ac:dyDescent="0.25">
      <c r="A499">
        <v>666</v>
      </c>
      <c r="B499" t="s">
        <v>44</v>
      </c>
      <c r="C499">
        <v>98181</v>
      </c>
      <c r="D499">
        <v>1.5E-3</v>
      </c>
    </row>
    <row r="500" spans="1:4" x14ac:dyDescent="0.25">
      <c r="A500">
        <v>666</v>
      </c>
      <c r="B500" t="s">
        <v>44</v>
      </c>
      <c r="C500">
        <v>98183</v>
      </c>
      <c r="D500">
        <v>4.0000000000000002E-4</v>
      </c>
    </row>
    <row r="501" spans="1:4" x14ac:dyDescent="0.25">
      <c r="A501">
        <v>666</v>
      </c>
      <c r="B501" t="s">
        <v>44</v>
      </c>
      <c r="C501">
        <v>98184</v>
      </c>
      <c r="D501">
        <v>4.0000000000000002E-4</v>
      </c>
    </row>
    <row r="502" spans="1:4" x14ac:dyDescent="0.25">
      <c r="A502">
        <v>666</v>
      </c>
      <c r="B502" t="s">
        <v>44</v>
      </c>
      <c r="C502">
        <v>99912</v>
      </c>
      <c r="D502">
        <v>9.7999999999999997E-3</v>
      </c>
    </row>
    <row r="503" spans="1:4" x14ac:dyDescent="0.25">
      <c r="A503">
        <v>666</v>
      </c>
      <c r="B503" t="s">
        <v>44</v>
      </c>
      <c r="C503">
        <v>99914</v>
      </c>
      <c r="D503">
        <v>4.1000000000000003E-3</v>
      </c>
    </row>
    <row r="504" spans="1:4" x14ac:dyDescent="0.25">
      <c r="A504">
        <v>666</v>
      </c>
      <c r="B504" t="s">
        <v>44</v>
      </c>
      <c r="C504">
        <v>99915</v>
      </c>
      <c r="D504">
        <v>3.0000000000000001E-3</v>
      </c>
    </row>
    <row r="505" spans="1:4" x14ac:dyDescent="0.25">
      <c r="A505">
        <v>666</v>
      </c>
      <c r="B505" t="s">
        <v>44</v>
      </c>
      <c r="C505">
        <v>99999</v>
      </c>
      <c r="D505">
        <v>1.6799999999999999E-2</v>
      </c>
    </row>
    <row r="506" spans="1:4" x14ac:dyDescent="0.25">
      <c r="A506">
        <v>707</v>
      </c>
      <c r="B506" t="s">
        <v>1</v>
      </c>
      <c r="C506">
        <v>43105</v>
      </c>
      <c r="D506">
        <v>4.3499999999999997E-2</v>
      </c>
    </row>
    <row r="507" spans="1:4" x14ac:dyDescent="0.25">
      <c r="A507">
        <v>707</v>
      </c>
      <c r="B507" t="s">
        <v>1</v>
      </c>
      <c r="C507">
        <v>43106</v>
      </c>
      <c r="D507">
        <v>6.2199999999999998E-2</v>
      </c>
    </row>
    <row r="508" spans="1:4" x14ac:dyDescent="0.25">
      <c r="A508">
        <v>707</v>
      </c>
      <c r="B508" t="s">
        <v>1</v>
      </c>
      <c r="C508">
        <v>43107</v>
      </c>
      <c r="D508">
        <v>9.2999999999999992E-3</v>
      </c>
    </row>
    <row r="509" spans="1:4" x14ac:dyDescent="0.25">
      <c r="A509">
        <v>707</v>
      </c>
      <c r="B509" t="s">
        <v>1</v>
      </c>
      <c r="C509">
        <v>43108</v>
      </c>
      <c r="D509">
        <v>2.2800000000000001E-2</v>
      </c>
    </row>
    <row r="510" spans="1:4" x14ac:dyDescent="0.25">
      <c r="A510">
        <v>707</v>
      </c>
      <c r="B510" t="s">
        <v>1</v>
      </c>
      <c r="C510">
        <v>43109</v>
      </c>
      <c r="D510">
        <v>1.04E-2</v>
      </c>
    </row>
    <row r="511" spans="1:4" x14ac:dyDescent="0.25">
      <c r="A511">
        <v>707</v>
      </c>
      <c r="B511" t="s">
        <v>1</v>
      </c>
      <c r="C511">
        <v>43120</v>
      </c>
      <c r="D511">
        <v>1E-3</v>
      </c>
    </row>
    <row r="512" spans="1:4" x14ac:dyDescent="0.25">
      <c r="A512">
        <v>707</v>
      </c>
      <c r="B512" t="s">
        <v>1</v>
      </c>
      <c r="C512">
        <v>43122</v>
      </c>
      <c r="D512">
        <v>8.0799999999999997E-2</v>
      </c>
    </row>
    <row r="513" spans="1:4" x14ac:dyDescent="0.25">
      <c r="A513">
        <v>707</v>
      </c>
      <c r="B513" t="s">
        <v>1</v>
      </c>
      <c r="C513">
        <v>43212</v>
      </c>
      <c r="D513">
        <v>3.0099999999999998E-2</v>
      </c>
    </row>
    <row r="514" spans="1:4" x14ac:dyDescent="0.25">
      <c r="A514">
        <v>707</v>
      </c>
      <c r="B514" t="s">
        <v>1</v>
      </c>
      <c r="C514">
        <v>43214</v>
      </c>
      <c r="D514">
        <v>7.3000000000000001E-3</v>
      </c>
    </row>
    <row r="515" spans="1:4" x14ac:dyDescent="0.25">
      <c r="A515">
        <v>707</v>
      </c>
      <c r="B515" t="s">
        <v>1</v>
      </c>
      <c r="C515">
        <v>43216</v>
      </c>
      <c r="D515">
        <v>1E-3</v>
      </c>
    </row>
    <row r="516" spans="1:4" x14ac:dyDescent="0.25">
      <c r="A516">
        <v>707</v>
      </c>
      <c r="B516" t="s">
        <v>1</v>
      </c>
      <c r="C516">
        <v>43217</v>
      </c>
      <c r="D516">
        <v>1E-3</v>
      </c>
    </row>
    <row r="517" spans="1:4" x14ac:dyDescent="0.25">
      <c r="A517">
        <v>707</v>
      </c>
      <c r="B517" t="s">
        <v>1</v>
      </c>
      <c r="C517">
        <v>43220</v>
      </c>
      <c r="D517">
        <v>3.5200000000000002E-2</v>
      </c>
    </row>
    <row r="518" spans="1:4" x14ac:dyDescent="0.25">
      <c r="A518">
        <v>707</v>
      </c>
      <c r="B518" t="s">
        <v>1</v>
      </c>
      <c r="C518">
        <v>43224</v>
      </c>
      <c r="D518">
        <v>2.0999999999999999E-3</v>
      </c>
    </row>
    <row r="519" spans="1:4" x14ac:dyDescent="0.25">
      <c r="A519">
        <v>707</v>
      </c>
      <c r="B519" t="s">
        <v>1</v>
      </c>
      <c r="C519">
        <v>43225</v>
      </c>
      <c r="D519">
        <v>3.0999999999999999E-3</v>
      </c>
    </row>
    <row r="520" spans="1:4" x14ac:dyDescent="0.25">
      <c r="A520">
        <v>707</v>
      </c>
      <c r="B520" t="s">
        <v>1</v>
      </c>
      <c r="C520">
        <v>43226</v>
      </c>
      <c r="D520">
        <v>6.1999999999999998E-3</v>
      </c>
    </row>
    <row r="521" spans="1:4" x14ac:dyDescent="0.25">
      <c r="A521">
        <v>707</v>
      </c>
      <c r="B521" t="s">
        <v>1</v>
      </c>
      <c r="C521">
        <v>43227</v>
      </c>
      <c r="D521">
        <v>3.0999999999999999E-3</v>
      </c>
    </row>
    <row r="522" spans="1:4" x14ac:dyDescent="0.25">
      <c r="A522">
        <v>707</v>
      </c>
      <c r="B522" t="s">
        <v>1</v>
      </c>
      <c r="C522">
        <v>43228</v>
      </c>
      <c r="D522">
        <v>1.24E-2</v>
      </c>
    </row>
    <row r="523" spans="1:4" x14ac:dyDescent="0.25">
      <c r="A523">
        <v>707</v>
      </c>
      <c r="B523" t="s">
        <v>1</v>
      </c>
      <c r="C523">
        <v>43230</v>
      </c>
      <c r="D523">
        <v>2.5899999999999999E-2</v>
      </c>
    </row>
    <row r="524" spans="1:4" x14ac:dyDescent="0.25">
      <c r="A524">
        <v>707</v>
      </c>
      <c r="B524" t="s">
        <v>1</v>
      </c>
      <c r="C524">
        <v>43231</v>
      </c>
      <c r="D524">
        <v>2.69E-2</v>
      </c>
    </row>
    <row r="525" spans="1:4" x14ac:dyDescent="0.25">
      <c r="A525">
        <v>707</v>
      </c>
      <c r="B525" t="s">
        <v>1</v>
      </c>
      <c r="C525">
        <v>43232</v>
      </c>
      <c r="D525">
        <v>2.07E-2</v>
      </c>
    </row>
    <row r="526" spans="1:4" x14ac:dyDescent="0.25">
      <c r="A526">
        <v>707</v>
      </c>
      <c r="B526" t="s">
        <v>1</v>
      </c>
      <c r="C526">
        <v>43233</v>
      </c>
      <c r="D526">
        <v>9.2999999999999992E-3</v>
      </c>
    </row>
    <row r="527" spans="1:4" x14ac:dyDescent="0.25">
      <c r="A527">
        <v>707</v>
      </c>
      <c r="B527" t="s">
        <v>1</v>
      </c>
      <c r="C527">
        <v>43235</v>
      </c>
      <c r="D527">
        <v>6.1999999999999998E-3</v>
      </c>
    </row>
    <row r="528" spans="1:4" x14ac:dyDescent="0.25">
      <c r="A528">
        <v>707</v>
      </c>
      <c r="B528" t="s">
        <v>1</v>
      </c>
      <c r="C528">
        <v>43238</v>
      </c>
      <c r="D528">
        <v>3.0999999999999999E-3</v>
      </c>
    </row>
    <row r="529" spans="1:4" x14ac:dyDescent="0.25">
      <c r="A529">
        <v>707</v>
      </c>
      <c r="B529" t="s">
        <v>1</v>
      </c>
      <c r="C529">
        <v>43241</v>
      </c>
      <c r="D529">
        <v>1E-3</v>
      </c>
    </row>
    <row r="530" spans="1:4" x14ac:dyDescent="0.25">
      <c r="A530">
        <v>707</v>
      </c>
      <c r="B530" t="s">
        <v>1</v>
      </c>
      <c r="C530">
        <v>43242</v>
      </c>
      <c r="D530">
        <v>6.1999999999999998E-3</v>
      </c>
    </row>
    <row r="531" spans="1:4" x14ac:dyDescent="0.25">
      <c r="A531">
        <v>707</v>
      </c>
      <c r="B531" t="s">
        <v>1</v>
      </c>
      <c r="C531">
        <v>43245</v>
      </c>
      <c r="D531">
        <v>2.0999999999999999E-3</v>
      </c>
    </row>
    <row r="532" spans="1:4" x14ac:dyDescent="0.25">
      <c r="A532">
        <v>707</v>
      </c>
      <c r="B532" t="s">
        <v>1</v>
      </c>
      <c r="C532">
        <v>43248</v>
      </c>
      <c r="D532">
        <v>8.3000000000000001E-3</v>
      </c>
    </row>
    <row r="533" spans="1:4" x14ac:dyDescent="0.25">
      <c r="A533">
        <v>707</v>
      </c>
      <c r="B533" t="s">
        <v>1</v>
      </c>
      <c r="C533">
        <v>43261</v>
      </c>
      <c r="D533">
        <v>1.14E-2</v>
      </c>
    </row>
    <row r="534" spans="1:4" x14ac:dyDescent="0.25">
      <c r="A534">
        <v>707</v>
      </c>
      <c r="B534" t="s">
        <v>1</v>
      </c>
      <c r="C534">
        <v>43262</v>
      </c>
      <c r="D534">
        <v>3.2099999999999997E-2</v>
      </c>
    </row>
    <row r="535" spans="1:4" x14ac:dyDescent="0.25">
      <c r="A535">
        <v>707</v>
      </c>
      <c r="B535" t="s">
        <v>1</v>
      </c>
      <c r="C535">
        <v>43265</v>
      </c>
      <c r="D535">
        <v>1E-3</v>
      </c>
    </row>
    <row r="536" spans="1:4" x14ac:dyDescent="0.25">
      <c r="A536">
        <v>707</v>
      </c>
      <c r="B536" t="s">
        <v>1</v>
      </c>
      <c r="C536">
        <v>43266</v>
      </c>
      <c r="D536">
        <v>1E-3</v>
      </c>
    </row>
    <row r="537" spans="1:4" x14ac:dyDescent="0.25">
      <c r="A537">
        <v>707</v>
      </c>
      <c r="B537" t="s">
        <v>1</v>
      </c>
      <c r="C537">
        <v>43267</v>
      </c>
      <c r="D537">
        <v>8.3000000000000001E-3</v>
      </c>
    </row>
    <row r="538" spans="1:4" x14ac:dyDescent="0.25">
      <c r="A538">
        <v>707</v>
      </c>
      <c r="B538" t="s">
        <v>1</v>
      </c>
      <c r="C538">
        <v>43269</v>
      </c>
      <c r="D538">
        <v>1E-3</v>
      </c>
    </row>
    <row r="539" spans="1:4" x14ac:dyDescent="0.25">
      <c r="A539">
        <v>707</v>
      </c>
      <c r="B539" t="s">
        <v>1</v>
      </c>
      <c r="C539">
        <v>43270</v>
      </c>
      <c r="D539">
        <v>1E-3</v>
      </c>
    </row>
    <row r="540" spans="1:4" x14ac:dyDescent="0.25">
      <c r="A540">
        <v>707</v>
      </c>
      <c r="B540" t="s">
        <v>1</v>
      </c>
      <c r="C540">
        <v>43271</v>
      </c>
      <c r="D540">
        <v>9.2999999999999992E-3</v>
      </c>
    </row>
    <row r="541" spans="1:4" x14ac:dyDescent="0.25">
      <c r="A541">
        <v>707</v>
      </c>
      <c r="B541" t="s">
        <v>1</v>
      </c>
      <c r="C541">
        <v>43276</v>
      </c>
      <c r="D541">
        <v>2.2800000000000001E-2</v>
      </c>
    </row>
    <row r="542" spans="1:4" x14ac:dyDescent="0.25">
      <c r="A542">
        <v>707</v>
      </c>
      <c r="B542" t="s">
        <v>1</v>
      </c>
      <c r="C542">
        <v>43278</v>
      </c>
      <c r="D542">
        <v>1.04E-2</v>
      </c>
    </row>
    <row r="543" spans="1:4" x14ac:dyDescent="0.25">
      <c r="A543">
        <v>707</v>
      </c>
      <c r="B543" t="s">
        <v>1</v>
      </c>
      <c r="C543">
        <v>43279</v>
      </c>
      <c r="D543">
        <v>8.3000000000000001E-3</v>
      </c>
    </row>
    <row r="544" spans="1:4" x14ac:dyDescent="0.25">
      <c r="A544">
        <v>707</v>
      </c>
      <c r="B544" t="s">
        <v>1</v>
      </c>
      <c r="C544">
        <v>43290</v>
      </c>
      <c r="D544">
        <v>2.0999999999999999E-3</v>
      </c>
    </row>
    <row r="545" spans="1:4" x14ac:dyDescent="0.25">
      <c r="A545">
        <v>707</v>
      </c>
      <c r="B545" t="s">
        <v>1</v>
      </c>
      <c r="C545">
        <v>43291</v>
      </c>
      <c r="D545">
        <v>1.04E-2</v>
      </c>
    </row>
    <row r="546" spans="1:4" x14ac:dyDescent="0.25">
      <c r="A546">
        <v>707</v>
      </c>
      <c r="B546" t="s">
        <v>1</v>
      </c>
      <c r="C546">
        <v>43292</v>
      </c>
      <c r="D546">
        <v>1E-3</v>
      </c>
    </row>
    <row r="547" spans="1:4" x14ac:dyDescent="0.25">
      <c r="A547">
        <v>707</v>
      </c>
      <c r="B547" t="s">
        <v>1</v>
      </c>
      <c r="C547">
        <v>43295</v>
      </c>
      <c r="D547">
        <v>2.18E-2</v>
      </c>
    </row>
    <row r="548" spans="1:4" x14ac:dyDescent="0.25">
      <c r="A548">
        <v>707</v>
      </c>
      <c r="B548" t="s">
        <v>1</v>
      </c>
      <c r="C548">
        <v>43298</v>
      </c>
      <c r="D548">
        <v>1.55E-2</v>
      </c>
    </row>
    <row r="549" spans="1:4" x14ac:dyDescent="0.25">
      <c r="A549">
        <v>707</v>
      </c>
      <c r="B549" t="s">
        <v>1</v>
      </c>
      <c r="C549">
        <v>45102</v>
      </c>
      <c r="D549">
        <v>8.0799999999999997E-2</v>
      </c>
    </row>
    <row r="550" spans="1:4" x14ac:dyDescent="0.25">
      <c r="A550">
        <v>707</v>
      </c>
      <c r="B550" t="s">
        <v>1</v>
      </c>
      <c r="C550">
        <v>45113</v>
      </c>
      <c r="D550">
        <v>5.1999999999999998E-3</v>
      </c>
    </row>
    <row r="551" spans="1:4" x14ac:dyDescent="0.25">
      <c r="A551">
        <v>707</v>
      </c>
      <c r="B551" t="s">
        <v>1</v>
      </c>
      <c r="C551">
        <v>45201</v>
      </c>
      <c r="D551">
        <v>2.18E-2</v>
      </c>
    </row>
    <row r="552" spans="1:4" x14ac:dyDescent="0.25">
      <c r="A552">
        <v>707</v>
      </c>
      <c r="B552" t="s">
        <v>1</v>
      </c>
      <c r="C552">
        <v>45202</v>
      </c>
      <c r="D552">
        <v>9.4299999999999995E-2</v>
      </c>
    </row>
    <row r="553" spans="1:4" x14ac:dyDescent="0.25">
      <c r="A553">
        <v>707</v>
      </c>
      <c r="B553" t="s">
        <v>1</v>
      </c>
      <c r="C553">
        <v>45203</v>
      </c>
      <c r="D553">
        <v>1.7600000000000001E-2</v>
      </c>
    </row>
    <row r="554" spans="1:4" x14ac:dyDescent="0.25">
      <c r="A554">
        <v>707</v>
      </c>
      <c r="B554" t="s">
        <v>1</v>
      </c>
      <c r="C554">
        <v>45204</v>
      </c>
      <c r="D554">
        <v>3.0099999999999998E-2</v>
      </c>
    </row>
    <row r="555" spans="1:4" x14ac:dyDescent="0.25">
      <c r="A555">
        <v>707</v>
      </c>
      <c r="B555" t="s">
        <v>1</v>
      </c>
      <c r="C555">
        <v>45207</v>
      </c>
      <c r="D555">
        <v>1.24E-2</v>
      </c>
    </row>
    <row r="556" spans="1:4" x14ac:dyDescent="0.25">
      <c r="A556">
        <v>707</v>
      </c>
      <c r="B556" t="s">
        <v>1</v>
      </c>
      <c r="C556">
        <v>45208</v>
      </c>
      <c r="D556">
        <v>3.4200000000000001E-2</v>
      </c>
    </row>
    <row r="557" spans="1:4" x14ac:dyDescent="0.25">
      <c r="A557">
        <v>707</v>
      </c>
      <c r="B557" t="s">
        <v>1</v>
      </c>
      <c r="C557">
        <v>45209</v>
      </c>
      <c r="D557">
        <v>5.1999999999999998E-3</v>
      </c>
    </row>
    <row r="558" spans="1:4" x14ac:dyDescent="0.25">
      <c r="A558">
        <v>707</v>
      </c>
      <c r="B558" t="s">
        <v>1</v>
      </c>
      <c r="C558">
        <v>45215</v>
      </c>
      <c r="D558">
        <v>6.1999999999999998E-3</v>
      </c>
    </row>
    <row r="559" spans="1:4" x14ac:dyDescent="0.25">
      <c r="A559">
        <v>707</v>
      </c>
      <c r="B559" t="s">
        <v>1</v>
      </c>
      <c r="C559">
        <v>45222</v>
      </c>
      <c r="D559">
        <v>1.4500000000000001E-2</v>
      </c>
    </row>
    <row r="560" spans="1:4" x14ac:dyDescent="0.25">
      <c r="A560">
        <v>707</v>
      </c>
      <c r="B560" t="s">
        <v>1</v>
      </c>
      <c r="C560">
        <v>45225</v>
      </c>
      <c r="D560">
        <v>6.1999999999999998E-3</v>
      </c>
    </row>
    <row r="561" spans="1:4" x14ac:dyDescent="0.25">
      <c r="A561">
        <v>707</v>
      </c>
      <c r="B561" t="s">
        <v>1</v>
      </c>
      <c r="C561">
        <v>98026</v>
      </c>
      <c r="D561">
        <v>2.0999999999999999E-3</v>
      </c>
    </row>
    <row r="562" spans="1:4" x14ac:dyDescent="0.25">
      <c r="A562">
        <v>707</v>
      </c>
      <c r="B562" t="s">
        <v>1</v>
      </c>
      <c r="C562">
        <v>98033</v>
      </c>
      <c r="D562">
        <v>6.1999999999999998E-3</v>
      </c>
    </row>
    <row r="563" spans="1:4" x14ac:dyDescent="0.25">
      <c r="A563">
        <v>707</v>
      </c>
      <c r="B563" t="s">
        <v>1</v>
      </c>
      <c r="C563">
        <v>98034</v>
      </c>
      <c r="D563">
        <v>5.1999999999999998E-3</v>
      </c>
    </row>
    <row r="564" spans="1:4" x14ac:dyDescent="0.25">
      <c r="A564">
        <v>707</v>
      </c>
      <c r="B564" t="s">
        <v>1</v>
      </c>
      <c r="C564">
        <v>98035</v>
      </c>
      <c r="D564">
        <v>7.3000000000000001E-3</v>
      </c>
    </row>
    <row r="565" spans="1:4" x14ac:dyDescent="0.25">
      <c r="A565">
        <v>802</v>
      </c>
      <c r="B565" t="s">
        <v>43</v>
      </c>
      <c r="C565">
        <v>90095</v>
      </c>
      <c r="D565">
        <v>3.5000000000000001E-3</v>
      </c>
    </row>
    <row r="566" spans="1:4" x14ac:dyDescent="0.25">
      <c r="A566">
        <v>802</v>
      </c>
      <c r="B566" t="s">
        <v>43</v>
      </c>
      <c r="C566">
        <v>90096</v>
      </c>
      <c r="D566">
        <v>3.5000000000000001E-3</v>
      </c>
    </row>
    <row r="567" spans="1:4" x14ac:dyDescent="0.25">
      <c r="A567">
        <v>802</v>
      </c>
      <c r="B567" t="s">
        <v>43</v>
      </c>
      <c r="C567">
        <v>90097</v>
      </c>
      <c r="D567">
        <v>2.0000000000000001E-4</v>
      </c>
    </row>
    <row r="568" spans="1:4" x14ac:dyDescent="0.25">
      <c r="A568">
        <v>802</v>
      </c>
      <c r="B568" t="s">
        <v>43</v>
      </c>
      <c r="C568">
        <v>90098</v>
      </c>
      <c r="D568">
        <v>5.4999999999999997E-3</v>
      </c>
    </row>
    <row r="569" spans="1:4" x14ac:dyDescent="0.25">
      <c r="A569">
        <v>802</v>
      </c>
      <c r="B569" t="s">
        <v>43</v>
      </c>
      <c r="C569">
        <v>90101</v>
      </c>
      <c r="D569">
        <v>1.6799999999999999E-2</v>
      </c>
    </row>
    <row r="570" spans="1:4" x14ac:dyDescent="0.25">
      <c r="A570">
        <v>802</v>
      </c>
      <c r="B570" t="s">
        <v>43</v>
      </c>
      <c r="C570">
        <v>90105</v>
      </c>
      <c r="D570">
        <v>7.7000000000000002E-3</v>
      </c>
    </row>
    <row r="571" spans="1:4" x14ac:dyDescent="0.25">
      <c r="A571">
        <v>802</v>
      </c>
      <c r="B571" t="s">
        <v>43</v>
      </c>
      <c r="C571">
        <v>90107</v>
      </c>
      <c r="D571">
        <v>6.7000000000000002E-3</v>
      </c>
    </row>
    <row r="572" spans="1:4" x14ac:dyDescent="0.25">
      <c r="A572">
        <v>802</v>
      </c>
      <c r="B572" t="s">
        <v>43</v>
      </c>
      <c r="C572">
        <v>90109</v>
      </c>
      <c r="D572">
        <v>5.4999999999999997E-3</v>
      </c>
    </row>
    <row r="573" spans="1:4" x14ac:dyDescent="0.25">
      <c r="A573">
        <v>802</v>
      </c>
      <c r="B573" t="s">
        <v>43</v>
      </c>
      <c r="C573">
        <v>90110</v>
      </c>
      <c r="D573">
        <v>5.4999999999999997E-3</v>
      </c>
    </row>
    <row r="574" spans="1:4" x14ac:dyDescent="0.25">
      <c r="A574">
        <v>802</v>
      </c>
      <c r="B574" t="s">
        <v>43</v>
      </c>
      <c r="C574">
        <v>90111</v>
      </c>
      <c r="D574">
        <v>4.3E-3</v>
      </c>
    </row>
    <row r="575" spans="1:4" x14ac:dyDescent="0.25">
      <c r="A575">
        <v>802</v>
      </c>
      <c r="B575" t="s">
        <v>43</v>
      </c>
      <c r="C575">
        <v>90112</v>
      </c>
      <c r="D575">
        <v>1E-3</v>
      </c>
    </row>
    <row r="576" spans="1:4" x14ac:dyDescent="0.25">
      <c r="A576">
        <v>802</v>
      </c>
      <c r="B576" t="s">
        <v>43</v>
      </c>
      <c r="C576">
        <v>90113</v>
      </c>
      <c r="D576">
        <v>1.6999999999999999E-3</v>
      </c>
    </row>
    <row r="577" spans="1:4" x14ac:dyDescent="0.25">
      <c r="A577">
        <v>802</v>
      </c>
      <c r="B577" t="s">
        <v>43</v>
      </c>
      <c r="C577">
        <v>90114</v>
      </c>
      <c r="D577">
        <v>5.0000000000000001E-4</v>
      </c>
    </row>
    <row r="578" spans="1:4" x14ac:dyDescent="0.25">
      <c r="A578">
        <v>802</v>
      </c>
      <c r="B578" t="s">
        <v>43</v>
      </c>
      <c r="C578">
        <v>90118</v>
      </c>
      <c r="D578">
        <v>1E-3</v>
      </c>
    </row>
    <row r="579" spans="1:4" x14ac:dyDescent="0.25">
      <c r="A579">
        <v>802</v>
      </c>
      <c r="B579" t="s">
        <v>43</v>
      </c>
      <c r="C579">
        <v>90120</v>
      </c>
      <c r="D579">
        <v>2.1100000000000001E-2</v>
      </c>
    </row>
    <row r="580" spans="1:4" x14ac:dyDescent="0.25">
      <c r="A580">
        <v>802</v>
      </c>
      <c r="B580" t="s">
        <v>43</v>
      </c>
      <c r="C580">
        <v>98025</v>
      </c>
      <c r="D580">
        <v>1E-3</v>
      </c>
    </row>
    <row r="581" spans="1:4" x14ac:dyDescent="0.25">
      <c r="A581">
        <v>802</v>
      </c>
      <c r="B581" t="s">
        <v>43</v>
      </c>
      <c r="C581">
        <v>98039</v>
      </c>
      <c r="D581">
        <v>2.1499999999999998E-2</v>
      </c>
    </row>
    <row r="582" spans="1:4" x14ac:dyDescent="0.25">
      <c r="A582">
        <v>802</v>
      </c>
      <c r="B582" t="s">
        <v>43</v>
      </c>
      <c r="C582">
        <v>98046</v>
      </c>
      <c r="D582">
        <v>3.5000000000000001E-3</v>
      </c>
    </row>
    <row r="583" spans="1:4" x14ac:dyDescent="0.25">
      <c r="A583">
        <v>802</v>
      </c>
      <c r="B583" t="s">
        <v>43</v>
      </c>
      <c r="C583">
        <v>98048</v>
      </c>
      <c r="D583">
        <v>3.3999999999999998E-3</v>
      </c>
    </row>
    <row r="584" spans="1:4" x14ac:dyDescent="0.25">
      <c r="A584">
        <v>802</v>
      </c>
      <c r="B584" t="s">
        <v>43</v>
      </c>
      <c r="C584">
        <v>98059</v>
      </c>
      <c r="D584">
        <v>4.7000000000000002E-3</v>
      </c>
    </row>
    <row r="585" spans="1:4" x14ac:dyDescent="0.25">
      <c r="A585">
        <v>802</v>
      </c>
      <c r="B585" t="s">
        <v>43</v>
      </c>
      <c r="C585">
        <v>98060</v>
      </c>
      <c r="D585">
        <v>2.01E-2</v>
      </c>
    </row>
    <row r="586" spans="1:4" x14ac:dyDescent="0.25">
      <c r="A586">
        <v>802</v>
      </c>
      <c r="B586" t="s">
        <v>43</v>
      </c>
      <c r="C586">
        <v>98062</v>
      </c>
      <c r="D586">
        <v>4.4999999999999997E-3</v>
      </c>
    </row>
    <row r="587" spans="1:4" x14ac:dyDescent="0.25">
      <c r="A587">
        <v>802</v>
      </c>
      <c r="B587" t="s">
        <v>43</v>
      </c>
      <c r="C587">
        <v>98091</v>
      </c>
      <c r="D587">
        <v>5.4999999999999997E-3</v>
      </c>
    </row>
    <row r="588" spans="1:4" x14ac:dyDescent="0.25">
      <c r="A588">
        <v>802</v>
      </c>
      <c r="B588" t="s">
        <v>43</v>
      </c>
      <c r="C588">
        <v>98146</v>
      </c>
      <c r="D588">
        <v>1.49E-2</v>
      </c>
    </row>
    <row r="589" spans="1:4" x14ac:dyDescent="0.25">
      <c r="A589">
        <v>802</v>
      </c>
      <c r="B589" t="s">
        <v>43</v>
      </c>
      <c r="C589">
        <v>98147</v>
      </c>
      <c r="D589">
        <v>5.8900000000000001E-2</v>
      </c>
    </row>
    <row r="590" spans="1:4" x14ac:dyDescent="0.25">
      <c r="A590">
        <v>802</v>
      </c>
      <c r="B590" t="s">
        <v>43</v>
      </c>
      <c r="C590">
        <v>98149</v>
      </c>
      <c r="D590">
        <v>6.4899999999999999E-2</v>
      </c>
    </row>
    <row r="591" spans="1:4" x14ac:dyDescent="0.25">
      <c r="A591">
        <v>802</v>
      </c>
      <c r="B591" t="s">
        <v>43</v>
      </c>
      <c r="C591">
        <v>98155</v>
      </c>
      <c r="D591">
        <v>4.19E-2</v>
      </c>
    </row>
    <row r="592" spans="1:4" x14ac:dyDescent="0.25">
      <c r="A592">
        <v>802</v>
      </c>
      <c r="B592" t="s">
        <v>43</v>
      </c>
      <c r="C592">
        <v>99915</v>
      </c>
      <c r="D592">
        <v>3.8E-3</v>
      </c>
    </row>
    <row r="593" spans="1:4" x14ac:dyDescent="0.25">
      <c r="A593">
        <v>805</v>
      </c>
      <c r="B593" t="s">
        <v>45</v>
      </c>
      <c r="C593">
        <v>98122</v>
      </c>
      <c r="D593">
        <v>1</v>
      </c>
    </row>
    <row r="594" spans="1:4" x14ac:dyDescent="0.25">
      <c r="A594">
        <v>806</v>
      </c>
      <c r="B594" t="s">
        <v>46</v>
      </c>
      <c r="C594">
        <v>43243</v>
      </c>
      <c r="D594">
        <v>1</v>
      </c>
    </row>
    <row r="595" spans="1:4" x14ac:dyDescent="0.25">
      <c r="A595">
        <v>807</v>
      </c>
      <c r="B595" t="s">
        <v>47</v>
      </c>
      <c r="C595">
        <v>43123</v>
      </c>
      <c r="D595">
        <v>1</v>
      </c>
    </row>
    <row r="596" spans="1:4" x14ac:dyDescent="0.25">
      <c r="A596">
        <v>808</v>
      </c>
      <c r="B596" t="s">
        <v>48</v>
      </c>
      <c r="C596">
        <v>43123</v>
      </c>
      <c r="D596">
        <v>1</v>
      </c>
    </row>
    <row r="597" spans="1:4" x14ac:dyDescent="0.25">
      <c r="A597">
        <v>809</v>
      </c>
      <c r="B597" t="s">
        <v>49</v>
      </c>
      <c r="C597">
        <v>98025</v>
      </c>
      <c r="D597">
        <v>1</v>
      </c>
    </row>
    <row r="598" spans="1:4" x14ac:dyDescent="0.25">
      <c r="A598">
        <v>810</v>
      </c>
      <c r="B598" t="s">
        <v>50</v>
      </c>
      <c r="C598">
        <v>98026</v>
      </c>
      <c r="D598">
        <v>1</v>
      </c>
    </row>
    <row r="599" spans="1:4" x14ac:dyDescent="0.25">
      <c r="A599">
        <v>811</v>
      </c>
      <c r="B599" t="s">
        <v>51</v>
      </c>
      <c r="C599">
        <v>98027</v>
      </c>
      <c r="D599">
        <v>1</v>
      </c>
    </row>
    <row r="600" spans="1:4" x14ac:dyDescent="0.25">
      <c r="A600">
        <v>812</v>
      </c>
      <c r="B600" t="s">
        <v>52</v>
      </c>
      <c r="C600">
        <v>99021</v>
      </c>
      <c r="D600">
        <v>1</v>
      </c>
    </row>
    <row r="601" spans="1:4" x14ac:dyDescent="0.25">
      <c r="A601">
        <v>813</v>
      </c>
      <c r="B601" t="s">
        <v>53</v>
      </c>
      <c r="C601">
        <v>43203</v>
      </c>
      <c r="D601">
        <v>1.32E-2</v>
      </c>
    </row>
    <row r="602" spans="1:4" x14ac:dyDescent="0.25">
      <c r="A602">
        <v>813</v>
      </c>
      <c r="B602" t="s">
        <v>53</v>
      </c>
      <c r="C602">
        <v>43205</v>
      </c>
      <c r="D602">
        <v>7.1999999999999998E-3</v>
      </c>
    </row>
    <row r="603" spans="1:4" x14ac:dyDescent="0.25">
      <c r="A603">
        <v>813</v>
      </c>
      <c r="B603" t="s">
        <v>53</v>
      </c>
      <c r="C603">
        <v>43301</v>
      </c>
      <c r="D603">
        <v>0.50039999999999996</v>
      </c>
    </row>
    <row r="604" spans="1:4" x14ac:dyDescent="0.25">
      <c r="A604">
        <v>813</v>
      </c>
      <c r="B604" t="s">
        <v>53</v>
      </c>
      <c r="C604">
        <v>43503</v>
      </c>
      <c r="D604">
        <v>8.72E-2</v>
      </c>
    </row>
    <row r="605" spans="1:4" x14ac:dyDescent="0.25">
      <c r="A605">
        <v>813</v>
      </c>
      <c r="B605" t="s">
        <v>53</v>
      </c>
      <c r="C605">
        <v>43551</v>
      </c>
      <c r="D605">
        <v>0.38479999999999998</v>
      </c>
    </row>
    <row r="606" spans="1:4" x14ac:dyDescent="0.25">
      <c r="A606">
        <v>813</v>
      </c>
      <c r="B606" t="s">
        <v>53</v>
      </c>
      <c r="C606">
        <v>98159</v>
      </c>
      <c r="D606">
        <v>7.1999999999999998E-3</v>
      </c>
    </row>
    <row r="607" spans="1:4" x14ac:dyDescent="0.25">
      <c r="A607">
        <v>814</v>
      </c>
      <c r="B607" t="s">
        <v>54</v>
      </c>
      <c r="C607">
        <v>43109</v>
      </c>
      <c r="D607">
        <v>1.8599999999999998E-2</v>
      </c>
    </row>
    <row r="608" spans="1:4" x14ac:dyDescent="0.25">
      <c r="A608">
        <v>814</v>
      </c>
      <c r="B608" t="s">
        <v>54</v>
      </c>
      <c r="C608">
        <v>43110</v>
      </c>
      <c r="D608">
        <v>1.2200000000000001E-2</v>
      </c>
    </row>
    <row r="609" spans="1:4" x14ac:dyDescent="0.25">
      <c r="A609">
        <v>814</v>
      </c>
      <c r="B609" t="s">
        <v>54</v>
      </c>
      <c r="C609">
        <v>43111</v>
      </c>
      <c r="D609">
        <v>1.8E-3</v>
      </c>
    </row>
    <row r="610" spans="1:4" x14ac:dyDescent="0.25">
      <c r="A610">
        <v>814</v>
      </c>
      <c r="B610" t="s">
        <v>54</v>
      </c>
      <c r="C610">
        <v>43112</v>
      </c>
      <c r="D610">
        <v>1.7500000000000002E-2</v>
      </c>
    </row>
    <row r="611" spans="1:4" x14ac:dyDescent="0.25">
      <c r="A611">
        <v>814</v>
      </c>
      <c r="B611" t="s">
        <v>54</v>
      </c>
      <c r="C611">
        <v>43123</v>
      </c>
      <c r="D611">
        <v>6.9999999999999999E-4</v>
      </c>
    </row>
    <row r="612" spans="1:4" x14ac:dyDescent="0.25">
      <c r="A612">
        <v>814</v>
      </c>
      <c r="B612" t="s">
        <v>54</v>
      </c>
      <c r="C612">
        <v>43146</v>
      </c>
      <c r="D612">
        <v>1.6999999999999999E-3</v>
      </c>
    </row>
    <row r="613" spans="1:4" x14ac:dyDescent="0.25">
      <c r="A613">
        <v>814</v>
      </c>
      <c r="B613" t="s">
        <v>54</v>
      </c>
      <c r="C613">
        <v>43147</v>
      </c>
      <c r="D613">
        <v>2.0000000000000001E-4</v>
      </c>
    </row>
    <row r="614" spans="1:4" x14ac:dyDescent="0.25">
      <c r="A614">
        <v>814</v>
      </c>
      <c r="B614" t="s">
        <v>54</v>
      </c>
      <c r="C614">
        <v>43151</v>
      </c>
      <c r="D614">
        <v>1E-4</v>
      </c>
    </row>
    <row r="615" spans="1:4" x14ac:dyDescent="0.25">
      <c r="A615">
        <v>814</v>
      </c>
      <c r="B615" t="s">
        <v>54</v>
      </c>
      <c r="C615">
        <v>43152</v>
      </c>
      <c r="D615">
        <v>4.0000000000000002E-4</v>
      </c>
    </row>
    <row r="616" spans="1:4" x14ac:dyDescent="0.25">
      <c r="A616">
        <v>814</v>
      </c>
      <c r="B616" t="s">
        <v>54</v>
      </c>
      <c r="C616">
        <v>43203</v>
      </c>
      <c r="D616">
        <v>4.0000000000000002E-4</v>
      </c>
    </row>
    <row r="617" spans="1:4" x14ac:dyDescent="0.25">
      <c r="A617">
        <v>814</v>
      </c>
      <c r="B617" t="s">
        <v>54</v>
      </c>
      <c r="C617">
        <v>43204</v>
      </c>
      <c r="D617">
        <v>2.4299999999999999E-2</v>
      </c>
    </row>
    <row r="618" spans="1:4" x14ac:dyDescent="0.25">
      <c r="A618">
        <v>814</v>
      </c>
      <c r="B618" t="s">
        <v>54</v>
      </c>
      <c r="C618">
        <v>43212</v>
      </c>
      <c r="D618">
        <v>1.44E-2</v>
      </c>
    </row>
    <row r="619" spans="1:4" x14ac:dyDescent="0.25">
      <c r="A619">
        <v>814</v>
      </c>
      <c r="B619" t="s">
        <v>54</v>
      </c>
      <c r="C619">
        <v>43214</v>
      </c>
      <c r="D619">
        <v>7.7499999999999999E-2</v>
      </c>
    </row>
    <row r="620" spans="1:4" x14ac:dyDescent="0.25">
      <c r="A620">
        <v>814</v>
      </c>
      <c r="B620" t="s">
        <v>54</v>
      </c>
      <c r="C620">
        <v>43220</v>
      </c>
      <c r="D620">
        <v>1E-4</v>
      </c>
    </row>
    <row r="621" spans="1:4" x14ac:dyDescent="0.25">
      <c r="A621">
        <v>814</v>
      </c>
      <c r="B621" t="s">
        <v>54</v>
      </c>
      <c r="C621">
        <v>43229</v>
      </c>
      <c r="D621">
        <v>1E-4</v>
      </c>
    </row>
    <row r="622" spans="1:4" x14ac:dyDescent="0.25">
      <c r="A622">
        <v>814</v>
      </c>
      <c r="B622" t="s">
        <v>54</v>
      </c>
      <c r="C622">
        <v>43231</v>
      </c>
      <c r="D622">
        <v>8.6E-3</v>
      </c>
    </row>
    <row r="623" spans="1:4" x14ac:dyDescent="0.25">
      <c r="A623">
        <v>814</v>
      </c>
      <c r="B623" t="s">
        <v>54</v>
      </c>
      <c r="C623">
        <v>43232</v>
      </c>
      <c r="D623">
        <v>5.7000000000000002E-3</v>
      </c>
    </row>
    <row r="624" spans="1:4" x14ac:dyDescent="0.25">
      <c r="A624">
        <v>814</v>
      </c>
      <c r="B624" t="s">
        <v>54</v>
      </c>
      <c r="C624">
        <v>43235</v>
      </c>
      <c r="D624">
        <v>1.0800000000000001E-2</v>
      </c>
    </row>
    <row r="625" spans="1:4" x14ac:dyDescent="0.25">
      <c r="A625">
        <v>814</v>
      </c>
      <c r="B625" t="s">
        <v>54</v>
      </c>
      <c r="C625">
        <v>43248</v>
      </c>
      <c r="D625">
        <v>1E-4</v>
      </c>
    </row>
    <row r="626" spans="1:4" x14ac:dyDescent="0.25">
      <c r="A626">
        <v>814</v>
      </c>
      <c r="B626" t="s">
        <v>54</v>
      </c>
      <c r="C626">
        <v>43264</v>
      </c>
      <c r="D626">
        <v>1.6000000000000001E-3</v>
      </c>
    </row>
    <row r="627" spans="1:4" x14ac:dyDescent="0.25">
      <c r="A627">
        <v>814</v>
      </c>
      <c r="B627" t="s">
        <v>54</v>
      </c>
      <c r="C627">
        <v>43275</v>
      </c>
      <c r="D627">
        <v>2.0000000000000001E-4</v>
      </c>
    </row>
    <row r="628" spans="1:4" x14ac:dyDescent="0.25">
      <c r="A628">
        <v>814</v>
      </c>
      <c r="B628" t="s">
        <v>54</v>
      </c>
      <c r="C628">
        <v>43288</v>
      </c>
      <c r="D628">
        <v>8.9999999999999998E-4</v>
      </c>
    </row>
    <row r="629" spans="1:4" x14ac:dyDescent="0.25">
      <c r="A629">
        <v>814</v>
      </c>
      <c r="B629" t="s">
        <v>54</v>
      </c>
      <c r="C629">
        <v>43301</v>
      </c>
      <c r="D629">
        <v>6.0900000000000003E-2</v>
      </c>
    </row>
    <row r="630" spans="1:4" x14ac:dyDescent="0.25">
      <c r="A630">
        <v>814</v>
      </c>
      <c r="B630" t="s">
        <v>54</v>
      </c>
      <c r="C630">
        <v>43302</v>
      </c>
      <c r="D630">
        <v>0.26219999999999999</v>
      </c>
    </row>
    <row r="631" spans="1:4" x14ac:dyDescent="0.25">
      <c r="A631">
        <v>814</v>
      </c>
      <c r="B631" t="s">
        <v>54</v>
      </c>
      <c r="C631">
        <v>43304</v>
      </c>
      <c r="D631">
        <v>2.92E-2</v>
      </c>
    </row>
    <row r="632" spans="1:4" x14ac:dyDescent="0.25">
      <c r="A632">
        <v>814</v>
      </c>
      <c r="B632" t="s">
        <v>54</v>
      </c>
      <c r="C632">
        <v>43306</v>
      </c>
      <c r="D632">
        <v>5.0000000000000001E-3</v>
      </c>
    </row>
    <row r="633" spans="1:4" x14ac:dyDescent="0.25">
      <c r="A633">
        <v>814</v>
      </c>
      <c r="B633" t="s">
        <v>54</v>
      </c>
      <c r="C633">
        <v>43311</v>
      </c>
      <c r="D633">
        <v>5.9999999999999995E-4</v>
      </c>
    </row>
    <row r="634" spans="1:4" x14ac:dyDescent="0.25">
      <c r="A634">
        <v>814</v>
      </c>
      <c r="B634" t="s">
        <v>54</v>
      </c>
      <c r="C634">
        <v>43314</v>
      </c>
      <c r="D634">
        <v>2.3E-3</v>
      </c>
    </row>
    <row r="635" spans="1:4" x14ac:dyDescent="0.25">
      <c r="A635">
        <v>814</v>
      </c>
      <c r="B635" t="s">
        <v>54</v>
      </c>
      <c r="C635">
        <v>43320</v>
      </c>
      <c r="D635">
        <v>6.7999999999999996E-3</v>
      </c>
    </row>
    <row r="636" spans="1:4" x14ac:dyDescent="0.25">
      <c r="A636">
        <v>814</v>
      </c>
      <c r="B636" t="s">
        <v>54</v>
      </c>
      <c r="C636">
        <v>43336</v>
      </c>
      <c r="D636">
        <v>1.6999999999999999E-3</v>
      </c>
    </row>
    <row r="637" spans="1:4" x14ac:dyDescent="0.25">
      <c r="A637">
        <v>814</v>
      </c>
      <c r="B637" t="s">
        <v>54</v>
      </c>
      <c r="C637">
        <v>43351</v>
      </c>
      <c r="D637">
        <v>1.6999999999999999E-3</v>
      </c>
    </row>
    <row r="638" spans="1:4" x14ac:dyDescent="0.25">
      <c r="A638">
        <v>814</v>
      </c>
      <c r="B638" t="s">
        <v>54</v>
      </c>
      <c r="C638">
        <v>43365</v>
      </c>
      <c r="D638">
        <v>1.6999999999999999E-3</v>
      </c>
    </row>
    <row r="639" spans="1:4" x14ac:dyDescent="0.25">
      <c r="A639">
        <v>814</v>
      </c>
      <c r="B639" t="s">
        <v>54</v>
      </c>
      <c r="C639">
        <v>43366</v>
      </c>
      <c r="D639">
        <v>2.2000000000000001E-3</v>
      </c>
    </row>
    <row r="640" spans="1:4" x14ac:dyDescent="0.25">
      <c r="A640">
        <v>814</v>
      </c>
      <c r="B640" t="s">
        <v>54</v>
      </c>
      <c r="C640">
        <v>43368</v>
      </c>
      <c r="D640">
        <v>6.9999999999999999E-4</v>
      </c>
    </row>
    <row r="641" spans="1:4" x14ac:dyDescent="0.25">
      <c r="A641">
        <v>814</v>
      </c>
      <c r="B641" t="s">
        <v>54</v>
      </c>
      <c r="C641">
        <v>43369</v>
      </c>
      <c r="D641">
        <v>4.8999999999999998E-3</v>
      </c>
    </row>
    <row r="642" spans="1:4" x14ac:dyDescent="0.25">
      <c r="A642">
        <v>814</v>
      </c>
      <c r="B642" t="s">
        <v>54</v>
      </c>
      <c r="C642">
        <v>43370</v>
      </c>
      <c r="D642">
        <v>1.72E-2</v>
      </c>
    </row>
    <row r="643" spans="1:4" x14ac:dyDescent="0.25">
      <c r="A643">
        <v>814</v>
      </c>
      <c r="B643" t="s">
        <v>54</v>
      </c>
      <c r="C643">
        <v>43371</v>
      </c>
      <c r="D643">
        <v>1E-4</v>
      </c>
    </row>
    <row r="644" spans="1:4" x14ac:dyDescent="0.25">
      <c r="A644">
        <v>814</v>
      </c>
      <c r="B644" t="s">
        <v>54</v>
      </c>
      <c r="C644">
        <v>43372</v>
      </c>
      <c r="D644">
        <v>5.9999999999999995E-4</v>
      </c>
    </row>
    <row r="645" spans="1:4" x14ac:dyDescent="0.25">
      <c r="A645">
        <v>814</v>
      </c>
      <c r="B645" t="s">
        <v>54</v>
      </c>
      <c r="C645">
        <v>43373</v>
      </c>
      <c r="D645">
        <v>6.1999999999999998E-3</v>
      </c>
    </row>
    <row r="646" spans="1:4" x14ac:dyDescent="0.25">
      <c r="A646">
        <v>814</v>
      </c>
      <c r="B646" t="s">
        <v>54</v>
      </c>
      <c r="C646">
        <v>43374</v>
      </c>
      <c r="D646">
        <v>2E-3</v>
      </c>
    </row>
    <row r="647" spans="1:4" x14ac:dyDescent="0.25">
      <c r="A647">
        <v>814</v>
      </c>
      <c r="B647" t="s">
        <v>54</v>
      </c>
      <c r="C647">
        <v>43380</v>
      </c>
      <c r="D647">
        <v>1.1000000000000001E-3</v>
      </c>
    </row>
    <row r="648" spans="1:4" x14ac:dyDescent="0.25">
      <c r="A648">
        <v>814</v>
      </c>
      <c r="B648" t="s">
        <v>54</v>
      </c>
      <c r="C648">
        <v>43390</v>
      </c>
      <c r="D648">
        <v>1.6000000000000001E-3</v>
      </c>
    </row>
    <row r="649" spans="1:4" x14ac:dyDescent="0.25">
      <c r="A649">
        <v>814</v>
      </c>
      <c r="B649" t="s">
        <v>54</v>
      </c>
      <c r="C649">
        <v>43397</v>
      </c>
      <c r="D649">
        <v>2.0000000000000001E-4</v>
      </c>
    </row>
    <row r="650" spans="1:4" x14ac:dyDescent="0.25">
      <c r="A650">
        <v>814</v>
      </c>
      <c r="B650" t="s">
        <v>54</v>
      </c>
      <c r="C650">
        <v>43404</v>
      </c>
      <c r="D650">
        <v>5.9999999999999995E-4</v>
      </c>
    </row>
    <row r="651" spans="1:4" x14ac:dyDescent="0.25">
      <c r="A651">
        <v>814</v>
      </c>
      <c r="B651" t="s">
        <v>54</v>
      </c>
      <c r="C651">
        <v>43405</v>
      </c>
      <c r="D651">
        <v>1E-4</v>
      </c>
    </row>
    <row r="652" spans="1:4" x14ac:dyDescent="0.25">
      <c r="A652">
        <v>814</v>
      </c>
      <c r="B652" t="s">
        <v>54</v>
      </c>
      <c r="C652">
        <v>43433</v>
      </c>
      <c r="D652">
        <v>7.1999999999999998E-3</v>
      </c>
    </row>
    <row r="653" spans="1:4" x14ac:dyDescent="0.25">
      <c r="A653">
        <v>814</v>
      </c>
      <c r="B653" t="s">
        <v>54</v>
      </c>
      <c r="C653">
        <v>43434</v>
      </c>
      <c r="D653">
        <v>5.9999999999999995E-4</v>
      </c>
    </row>
    <row r="654" spans="1:4" x14ac:dyDescent="0.25">
      <c r="A654">
        <v>814</v>
      </c>
      <c r="B654" t="s">
        <v>54</v>
      </c>
      <c r="C654">
        <v>43435</v>
      </c>
      <c r="D654">
        <v>1.0800000000000001E-2</v>
      </c>
    </row>
    <row r="655" spans="1:4" x14ac:dyDescent="0.25">
      <c r="A655">
        <v>814</v>
      </c>
      <c r="B655" t="s">
        <v>54</v>
      </c>
      <c r="C655">
        <v>43436</v>
      </c>
      <c r="D655">
        <v>1E-4</v>
      </c>
    </row>
    <row r="656" spans="1:4" x14ac:dyDescent="0.25">
      <c r="A656">
        <v>814</v>
      </c>
      <c r="B656" t="s">
        <v>54</v>
      </c>
      <c r="C656">
        <v>43446</v>
      </c>
      <c r="D656">
        <v>2.0000000000000001E-4</v>
      </c>
    </row>
    <row r="657" spans="1:4" x14ac:dyDescent="0.25">
      <c r="A657">
        <v>814</v>
      </c>
      <c r="B657" t="s">
        <v>54</v>
      </c>
      <c r="C657">
        <v>43452</v>
      </c>
      <c r="D657">
        <v>6.9999999999999999E-4</v>
      </c>
    </row>
    <row r="658" spans="1:4" x14ac:dyDescent="0.25">
      <c r="A658">
        <v>814</v>
      </c>
      <c r="B658" t="s">
        <v>54</v>
      </c>
      <c r="C658">
        <v>43502</v>
      </c>
      <c r="D658">
        <v>2.9999999999999997E-4</v>
      </c>
    </row>
    <row r="659" spans="1:4" x14ac:dyDescent="0.25">
      <c r="A659">
        <v>814</v>
      </c>
      <c r="B659" t="s">
        <v>54</v>
      </c>
      <c r="C659">
        <v>43551</v>
      </c>
      <c r="D659">
        <v>2.3699999999999999E-2</v>
      </c>
    </row>
    <row r="660" spans="1:4" x14ac:dyDescent="0.25">
      <c r="A660">
        <v>802</v>
      </c>
      <c r="B660" t="s">
        <v>43</v>
      </c>
      <c r="C660">
        <v>90082</v>
      </c>
      <c r="D660">
        <v>1E-3</v>
      </c>
    </row>
    <row r="661" spans="1:4" x14ac:dyDescent="0.25">
      <c r="A661">
        <v>814</v>
      </c>
      <c r="B661" t="s">
        <v>54</v>
      </c>
      <c r="C661">
        <v>43552</v>
      </c>
      <c r="D661">
        <v>1.34E-2</v>
      </c>
    </row>
    <row r="662" spans="1:4" x14ac:dyDescent="0.25">
      <c r="A662">
        <v>814</v>
      </c>
      <c r="B662" t="s">
        <v>54</v>
      </c>
      <c r="C662">
        <v>43560</v>
      </c>
      <c r="D662">
        <v>3.0999999999999999E-3</v>
      </c>
    </row>
    <row r="663" spans="1:4" x14ac:dyDescent="0.25">
      <c r="A663">
        <v>814</v>
      </c>
      <c r="B663" t="s">
        <v>54</v>
      </c>
      <c r="C663">
        <v>43561</v>
      </c>
      <c r="D663">
        <v>1E-4</v>
      </c>
    </row>
    <row r="664" spans="1:4" x14ac:dyDescent="0.25">
      <c r="A664">
        <v>814</v>
      </c>
      <c r="B664" t="s">
        <v>54</v>
      </c>
      <c r="C664">
        <v>43566</v>
      </c>
      <c r="D664">
        <v>2.0000000000000001E-4</v>
      </c>
    </row>
    <row r="665" spans="1:4" x14ac:dyDescent="0.25">
      <c r="A665">
        <v>814</v>
      </c>
      <c r="B665" t="s">
        <v>54</v>
      </c>
      <c r="C665">
        <v>43567</v>
      </c>
      <c r="D665">
        <v>1E-3</v>
      </c>
    </row>
    <row r="666" spans="1:4" x14ac:dyDescent="0.25">
      <c r="A666">
        <v>814</v>
      </c>
      <c r="B666" t="s">
        <v>54</v>
      </c>
      <c r="C666">
        <v>43601</v>
      </c>
      <c r="D666">
        <v>2.2000000000000001E-3</v>
      </c>
    </row>
    <row r="667" spans="1:4" x14ac:dyDescent="0.25">
      <c r="A667">
        <v>814</v>
      </c>
      <c r="B667" t="s">
        <v>54</v>
      </c>
      <c r="C667">
        <v>43723</v>
      </c>
      <c r="D667">
        <v>1.4E-3</v>
      </c>
    </row>
    <row r="668" spans="1:4" x14ac:dyDescent="0.25">
      <c r="A668">
        <v>814</v>
      </c>
      <c r="B668" t="s">
        <v>54</v>
      </c>
      <c r="C668">
        <v>43725</v>
      </c>
      <c r="D668">
        <v>1E-4</v>
      </c>
    </row>
    <row r="669" spans="1:4" x14ac:dyDescent="0.25">
      <c r="A669">
        <v>814</v>
      </c>
      <c r="B669" t="s">
        <v>54</v>
      </c>
      <c r="C669">
        <v>43802</v>
      </c>
      <c r="D669">
        <v>2.0999999999999999E-3</v>
      </c>
    </row>
    <row r="670" spans="1:4" x14ac:dyDescent="0.25">
      <c r="A670">
        <v>814</v>
      </c>
      <c r="B670" t="s">
        <v>54</v>
      </c>
      <c r="C670">
        <v>43814</v>
      </c>
      <c r="D670">
        <v>5.2600000000000001E-2</v>
      </c>
    </row>
    <row r="671" spans="1:4" x14ac:dyDescent="0.25">
      <c r="A671">
        <v>814</v>
      </c>
      <c r="B671" t="s">
        <v>54</v>
      </c>
      <c r="C671">
        <v>43817</v>
      </c>
      <c r="D671">
        <v>5.3E-3</v>
      </c>
    </row>
    <row r="672" spans="1:4" x14ac:dyDescent="0.25">
      <c r="A672">
        <v>814</v>
      </c>
      <c r="B672" t="s">
        <v>54</v>
      </c>
      <c r="C672">
        <v>45102</v>
      </c>
      <c r="D672">
        <v>2.3900000000000001E-2</v>
      </c>
    </row>
    <row r="673" spans="1:4" x14ac:dyDescent="0.25">
      <c r="A673">
        <v>814</v>
      </c>
      <c r="B673" t="s">
        <v>54</v>
      </c>
      <c r="C673">
        <v>45105</v>
      </c>
      <c r="D673">
        <v>5.7999999999999996E-3</v>
      </c>
    </row>
    <row r="674" spans="1:4" x14ac:dyDescent="0.25">
      <c r="A674">
        <v>814</v>
      </c>
      <c r="B674" t="s">
        <v>54</v>
      </c>
      <c r="C674">
        <v>45107</v>
      </c>
      <c r="D674">
        <v>3.3999999999999998E-3</v>
      </c>
    </row>
    <row r="675" spans="1:4" x14ac:dyDescent="0.25">
      <c r="A675">
        <v>814</v>
      </c>
      <c r="B675" t="s">
        <v>54</v>
      </c>
      <c r="C675">
        <v>45202</v>
      </c>
      <c r="D675">
        <v>3.5200000000000002E-2</v>
      </c>
    </row>
    <row r="676" spans="1:4" x14ac:dyDescent="0.25">
      <c r="A676">
        <v>814</v>
      </c>
      <c r="B676" t="s">
        <v>54</v>
      </c>
      <c r="C676">
        <v>45203</v>
      </c>
      <c r="D676">
        <v>5.9999999999999995E-4</v>
      </c>
    </row>
    <row r="677" spans="1:4" x14ac:dyDescent="0.25">
      <c r="A677">
        <v>814</v>
      </c>
      <c r="B677" t="s">
        <v>54</v>
      </c>
      <c r="C677">
        <v>45204</v>
      </c>
      <c r="D677">
        <v>2.5999999999999999E-3</v>
      </c>
    </row>
    <row r="678" spans="1:4" x14ac:dyDescent="0.25">
      <c r="A678">
        <v>814</v>
      </c>
      <c r="B678" t="s">
        <v>54</v>
      </c>
      <c r="C678">
        <v>45205</v>
      </c>
      <c r="D678">
        <v>3.3999999999999998E-3</v>
      </c>
    </row>
    <row r="679" spans="1:4" x14ac:dyDescent="0.25">
      <c r="A679">
        <v>814</v>
      </c>
      <c r="B679" t="s">
        <v>54</v>
      </c>
      <c r="C679">
        <v>45209</v>
      </c>
      <c r="D679">
        <v>1.6000000000000001E-3</v>
      </c>
    </row>
    <row r="680" spans="1:4" x14ac:dyDescent="0.25">
      <c r="A680">
        <v>814</v>
      </c>
      <c r="B680" t="s">
        <v>54</v>
      </c>
      <c r="C680">
        <v>45215</v>
      </c>
      <c r="D680">
        <v>4.0000000000000002E-4</v>
      </c>
    </row>
    <row r="681" spans="1:4" x14ac:dyDescent="0.25">
      <c r="A681">
        <v>814</v>
      </c>
      <c r="B681" t="s">
        <v>54</v>
      </c>
      <c r="C681">
        <v>45220</v>
      </c>
      <c r="D681">
        <v>1E-4</v>
      </c>
    </row>
    <row r="682" spans="1:4" x14ac:dyDescent="0.25">
      <c r="A682">
        <v>814</v>
      </c>
      <c r="B682" t="s">
        <v>54</v>
      </c>
      <c r="C682">
        <v>45245</v>
      </c>
      <c r="D682">
        <v>1E-4</v>
      </c>
    </row>
    <row r="683" spans="1:4" x14ac:dyDescent="0.25">
      <c r="A683">
        <v>814</v>
      </c>
      <c r="B683" t="s">
        <v>54</v>
      </c>
      <c r="C683">
        <v>45300</v>
      </c>
      <c r="D683">
        <v>1E-4</v>
      </c>
    </row>
    <row r="684" spans="1:4" x14ac:dyDescent="0.25">
      <c r="A684">
        <v>814</v>
      </c>
      <c r="B684" t="s">
        <v>54</v>
      </c>
      <c r="C684">
        <v>45303</v>
      </c>
      <c r="D684">
        <v>5.9999999999999995E-4</v>
      </c>
    </row>
    <row r="685" spans="1:4" x14ac:dyDescent="0.25">
      <c r="A685">
        <v>814</v>
      </c>
      <c r="B685" t="s">
        <v>54</v>
      </c>
      <c r="C685">
        <v>45304</v>
      </c>
      <c r="D685">
        <v>2.0000000000000001E-4</v>
      </c>
    </row>
    <row r="686" spans="1:4" x14ac:dyDescent="0.25">
      <c r="A686">
        <v>814</v>
      </c>
      <c r="B686" t="s">
        <v>54</v>
      </c>
      <c r="C686">
        <v>45320</v>
      </c>
      <c r="D686">
        <v>2.0000000000000001E-4</v>
      </c>
    </row>
    <row r="687" spans="1:4" x14ac:dyDescent="0.25">
      <c r="A687">
        <v>814</v>
      </c>
      <c r="B687" t="s">
        <v>54</v>
      </c>
      <c r="C687">
        <v>45801</v>
      </c>
      <c r="D687">
        <v>4.0000000000000002E-4</v>
      </c>
    </row>
    <row r="688" spans="1:4" x14ac:dyDescent="0.25">
      <c r="A688">
        <v>814</v>
      </c>
      <c r="B688" t="s">
        <v>54</v>
      </c>
      <c r="C688">
        <v>45807</v>
      </c>
      <c r="D688">
        <v>1.8100000000000002E-2</v>
      </c>
    </row>
    <row r="689" spans="1:4" x14ac:dyDescent="0.25">
      <c r="A689">
        <v>814</v>
      </c>
      <c r="B689" t="s">
        <v>54</v>
      </c>
      <c r="C689">
        <v>46202</v>
      </c>
      <c r="D689">
        <v>2.0000000000000001E-4</v>
      </c>
    </row>
    <row r="690" spans="1:4" x14ac:dyDescent="0.25">
      <c r="A690">
        <v>814</v>
      </c>
      <c r="B690" t="s">
        <v>54</v>
      </c>
      <c r="C690">
        <v>46601</v>
      </c>
      <c r="D690">
        <v>1E-4</v>
      </c>
    </row>
    <row r="691" spans="1:4" x14ac:dyDescent="0.25">
      <c r="A691">
        <v>814</v>
      </c>
      <c r="B691" t="s">
        <v>54</v>
      </c>
      <c r="C691">
        <v>46602</v>
      </c>
      <c r="D691">
        <v>1E-4</v>
      </c>
    </row>
    <row r="692" spans="1:4" x14ac:dyDescent="0.25">
      <c r="A692">
        <v>814</v>
      </c>
      <c r="B692" t="s">
        <v>54</v>
      </c>
      <c r="C692">
        <v>46748</v>
      </c>
      <c r="D692">
        <v>8.9999999999999998E-4</v>
      </c>
    </row>
    <row r="693" spans="1:4" x14ac:dyDescent="0.25">
      <c r="A693">
        <v>814</v>
      </c>
      <c r="B693" t="s">
        <v>54</v>
      </c>
      <c r="C693">
        <v>46753</v>
      </c>
      <c r="D693">
        <v>8.9999999999999998E-4</v>
      </c>
    </row>
    <row r="694" spans="1:4" x14ac:dyDescent="0.25">
      <c r="A694">
        <v>814</v>
      </c>
      <c r="B694" t="s">
        <v>54</v>
      </c>
      <c r="C694">
        <v>90047</v>
      </c>
      <c r="D694">
        <v>6.4999999999999997E-3</v>
      </c>
    </row>
    <row r="695" spans="1:4" x14ac:dyDescent="0.25">
      <c r="A695">
        <v>814</v>
      </c>
      <c r="B695" t="s">
        <v>54</v>
      </c>
      <c r="C695">
        <v>90049</v>
      </c>
      <c r="D695">
        <v>1.4E-3</v>
      </c>
    </row>
    <row r="696" spans="1:4" x14ac:dyDescent="0.25">
      <c r="A696">
        <v>814</v>
      </c>
      <c r="B696" t="s">
        <v>54</v>
      </c>
      <c r="C696">
        <v>90063</v>
      </c>
      <c r="D696">
        <v>6.9999999999999999E-4</v>
      </c>
    </row>
    <row r="697" spans="1:4" x14ac:dyDescent="0.25">
      <c r="A697">
        <v>814</v>
      </c>
      <c r="B697" t="s">
        <v>54</v>
      </c>
      <c r="C697">
        <v>90066</v>
      </c>
      <c r="D697">
        <v>2.0000000000000001E-4</v>
      </c>
    </row>
    <row r="698" spans="1:4" x14ac:dyDescent="0.25">
      <c r="A698">
        <v>814</v>
      </c>
      <c r="B698" t="s">
        <v>54</v>
      </c>
      <c r="C698">
        <v>90069</v>
      </c>
      <c r="D698">
        <v>1.4E-3</v>
      </c>
    </row>
    <row r="699" spans="1:4" x14ac:dyDescent="0.25">
      <c r="A699">
        <v>814</v>
      </c>
      <c r="B699" t="s">
        <v>54</v>
      </c>
      <c r="C699">
        <v>90071</v>
      </c>
      <c r="D699">
        <v>2.9999999999999997E-4</v>
      </c>
    </row>
    <row r="700" spans="1:4" x14ac:dyDescent="0.25">
      <c r="A700">
        <v>814</v>
      </c>
      <c r="B700" t="s">
        <v>54</v>
      </c>
      <c r="C700">
        <v>90072</v>
      </c>
      <c r="D700">
        <v>9.1999999999999998E-3</v>
      </c>
    </row>
    <row r="701" spans="1:4" x14ac:dyDescent="0.25">
      <c r="A701">
        <v>814</v>
      </c>
      <c r="B701" t="s">
        <v>54</v>
      </c>
      <c r="C701">
        <v>90074</v>
      </c>
      <c r="D701">
        <v>4.0000000000000002E-4</v>
      </c>
    </row>
    <row r="702" spans="1:4" x14ac:dyDescent="0.25">
      <c r="A702">
        <v>814</v>
      </c>
      <c r="B702" t="s">
        <v>54</v>
      </c>
      <c r="C702">
        <v>90076</v>
      </c>
      <c r="D702">
        <v>3.8999999999999998E-3</v>
      </c>
    </row>
    <row r="703" spans="1:4" x14ac:dyDescent="0.25">
      <c r="A703">
        <v>814</v>
      </c>
      <c r="B703" t="s">
        <v>54</v>
      </c>
      <c r="C703">
        <v>90077</v>
      </c>
      <c r="D703">
        <v>2.9999999999999997E-4</v>
      </c>
    </row>
    <row r="704" spans="1:4" x14ac:dyDescent="0.25">
      <c r="A704">
        <v>814</v>
      </c>
      <c r="B704" t="s">
        <v>54</v>
      </c>
      <c r="C704">
        <v>90081</v>
      </c>
      <c r="D704">
        <v>5.9999999999999995E-4</v>
      </c>
    </row>
    <row r="705" spans="1:4" x14ac:dyDescent="0.25">
      <c r="A705">
        <v>814</v>
      </c>
      <c r="B705" t="s">
        <v>54</v>
      </c>
      <c r="C705">
        <v>90082</v>
      </c>
      <c r="D705">
        <v>1E-4</v>
      </c>
    </row>
    <row r="706" spans="1:4" x14ac:dyDescent="0.25">
      <c r="A706">
        <v>814</v>
      </c>
      <c r="B706" t="s">
        <v>54</v>
      </c>
      <c r="C706">
        <v>90083</v>
      </c>
      <c r="D706">
        <v>6.6E-3</v>
      </c>
    </row>
    <row r="707" spans="1:4" x14ac:dyDescent="0.25">
      <c r="A707">
        <v>814</v>
      </c>
      <c r="B707" t="s">
        <v>54</v>
      </c>
      <c r="C707">
        <v>90090</v>
      </c>
      <c r="D707">
        <v>8.0000000000000004E-4</v>
      </c>
    </row>
    <row r="708" spans="1:4" x14ac:dyDescent="0.25">
      <c r="A708">
        <v>814</v>
      </c>
      <c r="B708" t="s">
        <v>54</v>
      </c>
      <c r="C708">
        <v>90095</v>
      </c>
      <c r="D708">
        <v>5.9999999999999995E-4</v>
      </c>
    </row>
    <row r="709" spans="1:4" x14ac:dyDescent="0.25">
      <c r="A709">
        <v>814</v>
      </c>
      <c r="B709" t="s">
        <v>54</v>
      </c>
      <c r="C709">
        <v>90096</v>
      </c>
      <c r="D709">
        <v>5.9999999999999995E-4</v>
      </c>
    </row>
    <row r="710" spans="1:4" x14ac:dyDescent="0.25">
      <c r="A710">
        <v>814</v>
      </c>
      <c r="B710" t="s">
        <v>54</v>
      </c>
      <c r="C710">
        <v>90098</v>
      </c>
      <c r="D710">
        <v>8.9999999999999998E-4</v>
      </c>
    </row>
    <row r="711" spans="1:4" x14ac:dyDescent="0.25">
      <c r="A711">
        <v>814</v>
      </c>
      <c r="B711" t="s">
        <v>54</v>
      </c>
      <c r="C711">
        <v>90101</v>
      </c>
      <c r="D711">
        <v>2.5999999999999999E-3</v>
      </c>
    </row>
    <row r="712" spans="1:4" x14ac:dyDescent="0.25">
      <c r="A712">
        <v>814</v>
      </c>
      <c r="B712" t="s">
        <v>54</v>
      </c>
      <c r="C712">
        <v>90105</v>
      </c>
      <c r="D712">
        <v>1.1999999999999999E-3</v>
      </c>
    </row>
    <row r="713" spans="1:4" x14ac:dyDescent="0.25">
      <c r="A713">
        <v>814</v>
      </c>
      <c r="B713" t="s">
        <v>54</v>
      </c>
      <c r="C713">
        <v>90107</v>
      </c>
      <c r="D713">
        <v>1E-3</v>
      </c>
    </row>
    <row r="714" spans="1:4" x14ac:dyDescent="0.25">
      <c r="A714">
        <v>814</v>
      </c>
      <c r="B714" t="s">
        <v>54</v>
      </c>
      <c r="C714">
        <v>90109</v>
      </c>
      <c r="D714">
        <v>8.9999999999999998E-4</v>
      </c>
    </row>
    <row r="715" spans="1:4" x14ac:dyDescent="0.25">
      <c r="A715">
        <v>814</v>
      </c>
      <c r="B715" t="s">
        <v>54</v>
      </c>
      <c r="C715">
        <v>90110</v>
      </c>
      <c r="D715">
        <v>8.9999999999999998E-4</v>
      </c>
    </row>
    <row r="716" spans="1:4" x14ac:dyDescent="0.25">
      <c r="A716">
        <v>814</v>
      </c>
      <c r="B716" t="s">
        <v>54</v>
      </c>
      <c r="C716">
        <v>90111</v>
      </c>
      <c r="D716">
        <v>6.9999999999999999E-4</v>
      </c>
    </row>
    <row r="717" spans="1:4" x14ac:dyDescent="0.25">
      <c r="A717">
        <v>814</v>
      </c>
      <c r="B717" t="s">
        <v>54</v>
      </c>
      <c r="C717">
        <v>90112</v>
      </c>
      <c r="D717">
        <v>1E-4</v>
      </c>
    </row>
    <row r="718" spans="1:4" x14ac:dyDescent="0.25">
      <c r="A718">
        <v>814</v>
      </c>
      <c r="B718" t="s">
        <v>54</v>
      </c>
      <c r="C718">
        <v>90113</v>
      </c>
      <c r="D718">
        <v>2.0000000000000001E-4</v>
      </c>
    </row>
    <row r="719" spans="1:4" x14ac:dyDescent="0.25">
      <c r="A719">
        <v>814</v>
      </c>
      <c r="B719" t="s">
        <v>54</v>
      </c>
      <c r="C719">
        <v>90114</v>
      </c>
      <c r="D719">
        <v>1E-4</v>
      </c>
    </row>
    <row r="720" spans="1:4" x14ac:dyDescent="0.25">
      <c r="A720">
        <v>814</v>
      </c>
      <c r="B720" t="s">
        <v>54</v>
      </c>
      <c r="C720">
        <v>90118</v>
      </c>
      <c r="D720">
        <v>1E-4</v>
      </c>
    </row>
    <row r="721" spans="1:4" x14ac:dyDescent="0.25">
      <c r="A721">
        <v>814</v>
      </c>
      <c r="B721" t="s">
        <v>54</v>
      </c>
      <c r="C721">
        <v>90120</v>
      </c>
      <c r="D721">
        <v>3.2000000000000002E-3</v>
      </c>
    </row>
    <row r="722" spans="1:4" x14ac:dyDescent="0.25">
      <c r="A722">
        <v>814</v>
      </c>
      <c r="B722" t="s">
        <v>54</v>
      </c>
      <c r="C722">
        <v>98010</v>
      </c>
      <c r="D722">
        <v>1E-4</v>
      </c>
    </row>
    <row r="723" spans="1:4" x14ac:dyDescent="0.25">
      <c r="A723">
        <v>814</v>
      </c>
      <c r="B723" t="s">
        <v>54</v>
      </c>
      <c r="C723">
        <v>98018</v>
      </c>
      <c r="D723">
        <v>2.3E-3</v>
      </c>
    </row>
    <row r="724" spans="1:4" x14ac:dyDescent="0.25">
      <c r="A724">
        <v>814</v>
      </c>
      <c r="B724" t="s">
        <v>54</v>
      </c>
      <c r="C724">
        <v>98021</v>
      </c>
      <c r="D724">
        <v>2.9999999999999997E-4</v>
      </c>
    </row>
    <row r="725" spans="1:4" x14ac:dyDescent="0.25">
      <c r="A725">
        <v>814</v>
      </c>
      <c r="B725" t="s">
        <v>54</v>
      </c>
      <c r="C725">
        <v>98025</v>
      </c>
      <c r="D725">
        <v>9.1000000000000004E-3</v>
      </c>
    </row>
    <row r="726" spans="1:4" x14ac:dyDescent="0.25">
      <c r="A726">
        <v>814</v>
      </c>
      <c r="B726" t="s">
        <v>54</v>
      </c>
      <c r="C726">
        <v>98027</v>
      </c>
      <c r="D726">
        <v>2E-3</v>
      </c>
    </row>
    <row r="727" spans="1:4" x14ac:dyDescent="0.25">
      <c r="A727">
        <v>814</v>
      </c>
      <c r="B727" t="s">
        <v>54</v>
      </c>
      <c r="C727">
        <v>98029</v>
      </c>
      <c r="D727">
        <v>1E-4</v>
      </c>
    </row>
    <row r="728" spans="1:4" x14ac:dyDescent="0.25">
      <c r="A728">
        <v>814</v>
      </c>
      <c r="B728" t="s">
        <v>54</v>
      </c>
      <c r="C728">
        <v>98039</v>
      </c>
      <c r="D728">
        <v>3.3E-3</v>
      </c>
    </row>
    <row r="729" spans="1:4" x14ac:dyDescent="0.25">
      <c r="A729">
        <v>814</v>
      </c>
      <c r="B729" t="s">
        <v>54</v>
      </c>
      <c r="C729">
        <v>98046</v>
      </c>
      <c r="D729">
        <v>1.12E-2</v>
      </c>
    </row>
    <row r="730" spans="1:4" x14ac:dyDescent="0.25">
      <c r="A730">
        <v>814</v>
      </c>
      <c r="B730" t="s">
        <v>54</v>
      </c>
      <c r="C730">
        <v>98048</v>
      </c>
      <c r="D730">
        <v>5.9999999999999995E-4</v>
      </c>
    </row>
    <row r="731" spans="1:4" x14ac:dyDescent="0.25">
      <c r="A731">
        <v>814</v>
      </c>
      <c r="B731" t="s">
        <v>54</v>
      </c>
      <c r="C731">
        <v>98051</v>
      </c>
      <c r="D731">
        <v>2.9999999999999997E-4</v>
      </c>
    </row>
    <row r="732" spans="1:4" x14ac:dyDescent="0.25">
      <c r="A732">
        <v>814</v>
      </c>
      <c r="B732" t="s">
        <v>54</v>
      </c>
      <c r="C732">
        <v>98059</v>
      </c>
      <c r="D732">
        <v>8.0000000000000004E-4</v>
      </c>
    </row>
    <row r="733" spans="1:4" x14ac:dyDescent="0.25">
      <c r="A733">
        <v>814</v>
      </c>
      <c r="B733" t="s">
        <v>54</v>
      </c>
      <c r="C733">
        <v>98060</v>
      </c>
      <c r="D733">
        <v>3.0999999999999999E-3</v>
      </c>
    </row>
    <row r="734" spans="1:4" x14ac:dyDescent="0.25">
      <c r="A734">
        <v>814</v>
      </c>
      <c r="B734" t="s">
        <v>54</v>
      </c>
      <c r="C734">
        <v>98062</v>
      </c>
      <c r="D734">
        <v>6.9999999999999999E-4</v>
      </c>
    </row>
    <row r="735" spans="1:4" x14ac:dyDescent="0.25">
      <c r="A735">
        <v>814</v>
      </c>
      <c r="B735" t="s">
        <v>54</v>
      </c>
      <c r="C735">
        <v>98078</v>
      </c>
      <c r="D735">
        <v>1E-3</v>
      </c>
    </row>
    <row r="736" spans="1:4" x14ac:dyDescent="0.25">
      <c r="A736">
        <v>814</v>
      </c>
      <c r="B736" t="s">
        <v>54</v>
      </c>
      <c r="C736">
        <v>98091</v>
      </c>
      <c r="D736">
        <v>8.9999999999999998E-4</v>
      </c>
    </row>
    <row r="737" spans="1:4" x14ac:dyDescent="0.25">
      <c r="A737">
        <v>814</v>
      </c>
      <c r="B737" t="s">
        <v>54</v>
      </c>
      <c r="C737">
        <v>98096</v>
      </c>
      <c r="D737">
        <v>4.0000000000000002E-4</v>
      </c>
    </row>
    <row r="738" spans="1:4" x14ac:dyDescent="0.25">
      <c r="A738">
        <v>814</v>
      </c>
      <c r="B738" t="s">
        <v>54</v>
      </c>
      <c r="C738">
        <v>98098</v>
      </c>
      <c r="D738">
        <v>7.7999999999999996E-3</v>
      </c>
    </row>
    <row r="739" spans="1:4" x14ac:dyDescent="0.25">
      <c r="A739">
        <v>814</v>
      </c>
      <c r="B739" t="s">
        <v>54</v>
      </c>
      <c r="C739">
        <v>98110</v>
      </c>
      <c r="D739">
        <v>1.5800000000000002E-2</v>
      </c>
    </row>
    <row r="740" spans="1:4" x14ac:dyDescent="0.25">
      <c r="A740">
        <v>814</v>
      </c>
      <c r="B740" t="s">
        <v>54</v>
      </c>
      <c r="C740">
        <v>98123</v>
      </c>
      <c r="D740">
        <v>8.0000000000000004E-4</v>
      </c>
    </row>
    <row r="741" spans="1:4" x14ac:dyDescent="0.25">
      <c r="A741">
        <v>814</v>
      </c>
      <c r="B741" t="s">
        <v>54</v>
      </c>
      <c r="C741">
        <v>98124</v>
      </c>
      <c r="D741">
        <v>1.12E-2</v>
      </c>
    </row>
    <row r="742" spans="1:4" x14ac:dyDescent="0.25">
      <c r="A742">
        <v>814</v>
      </c>
      <c r="B742" t="s">
        <v>54</v>
      </c>
      <c r="C742">
        <v>98125</v>
      </c>
      <c r="D742">
        <v>2.0000000000000001E-4</v>
      </c>
    </row>
    <row r="743" spans="1:4" x14ac:dyDescent="0.25">
      <c r="A743">
        <v>814</v>
      </c>
      <c r="B743" t="s">
        <v>54</v>
      </c>
      <c r="C743">
        <v>98126</v>
      </c>
      <c r="D743">
        <v>1E-4</v>
      </c>
    </row>
    <row r="744" spans="1:4" x14ac:dyDescent="0.25">
      <c r="A744">
        <v>814</v>
      </c>
      <c r="B744" t="s">
        <v>54</v>
      </c>
      <c r="C744">
        <v>98127</v>
      </c>
      <c r="D744">
        <v>2.0000000000000001E-4</v>
      </c>
    </row>
    <row r="745" spans="1:4" x14ac:dyDescent="0.25">
      <c r="A745">
        <v>814</v>
      </c>
      <c r="B745" t="s">
        <v>54</v>
      </c>
      <c r="C745">
        <v>98128</v>
      </c>
      <c r="D745">
        <v>2.9999999999999997E-4</v>
      </c>
    </row>
    <row r="746" spans="1:4" x14ac:dyDescent="0.25">
      <c r="A746">
        <v>814</v>
      </c>
      <c r="B746" t="s">
        <v>54</v>
      </c>
      <c r="C746">
        <v>98129</v>
      </c>
      <c r="D746">
        <v>1E-4</v>
      </c>
    </row>
    <row r="747" spans="1:4" x14ac:dyDescent="0.25">
      <c r="A747">
        <v>814</v>
      </c>
      <c r="B747" t="s">
        <v>54</v>
      </c>
      <c r="C747">
        <v>98146</v>
      </c>
      <c r="D747">
        <v>2.3E-3</v>
      </c>
    </row>
    <row r="748" spans="1:4" x14ac:dyDescent="0.25">
      <c r="A748">
        <v>814</v>
      </c>
      <c r="B748" t="s">
        <v>54</v>
      </c>
      <c r="C748">
        <v>98147</v>
      </c>
      <c r="D748">
        <v>9.1000000000000004E-3</v>
      </c>
    </row>
    <row r="749" spans="1:4" x14ac:dyDescent="0.25">
      <c r="A749">
        <v>814</v>
      </c>
      <c r="B749" t="s">
        <v>54</v>
      </c>
      <c r="C749">
        <v>98149</v>
      </c>
      <c r="D749">
        <v>0.01</v>
      </c>
    </row>
    <row r="750" spans="1:4" x14ac:dyDescent="0.25">
      <c r="A750">
        <v>814</v>
      </c>
      <c r="B750" t="s">
        <v>54</v>
      </c>
      <c r="C750">
        <v>98155</v>
      </c>
      <c r="D750">
        <v>6.4999999999999997E-3</v>
      </c>
    </row>
    <row r="751" spans="1:4" x14ac:dyDescent="0.25">
      <c r="A751">
        <v>814</v>
      </c>
      <c r="B751" t="s">
        <v>54</v>
      </c>
      <c r="C751">
        <v>98166</v>
      </c>
      <c r="D751">
        <v>1E-4</v>
      </c>
    </row>
    <row r="752" spans="1:4" x14ac:dyDescent="0.25">
      <c r="A752">
        <v>814</v>
      </c>
      <c r="B752" t="s">
        <v>54</v>
      </c>
      <c r="C752">
        <v>98167</v>
      </c>
      <c r="D752">
        <v>1E-4</v>
      </c>
    </row>
    <row r="753" spans="1:4" x14ac:dyDescent="0.25">
      <c r="A753">
        <v>814</v>
      </c>
      <c r="B753" t="s">
        <v>54</v>
      </c>
      <c r="C753">
        <v>98168</v>
      </c>
      <c r="D753">
        <v>1.6000000000000001E-3</v>
      </c>
    </row>
    <row r="754" spans="1:4" x14ac:dyDescent="0.25">
      <c r="A754">
        <v>814</v>
      </c>
      <c r="B754" t="s">
        <v>54</v>
      </c>
      <c r="C754">
        <v>99024</v>
      </c>
      <c r="D754">
        <v>0.02</v>
      </c>
    </row>
    <row r="755" spans="1:4" x14ac:dyDescent="0.25">
      <c r="A755">
        <v>814</v>
      </c>
      <c r="B755" t="s">
        <v>54</v>
      </c>
      <c r="C755">
        <v>99915</v>
      </c>
      <c r="D755">
        <v>5.9999999999999995E-4</v>
      </c>
    </row>
    <row r="756" spans="1:4" x14ac:dyDescent="0.25">
      <c r="A756">
        <v>815</v>
      </c>
      <c r="B756" t="s">
        <v>55</v>
      </c>
      <c r="C756">
        <v>43201</v>
      </c>
      <c r="D756">
        <v>2.1399999999999999E-2</v>
      </c>
    </row>
    <row r="757" spans="1:4" x14ac:dyDescent="0.25">
      <c r="A757">
        <v>815</v>
      </c>
      <c r="B757" t="s">
        <v>55</v>
      </c>
      <c r="C757">
        <v>43202</v>
      </c>
      <c r="D757">
        <v>2.0999999999999999E-3</v>
      </c>
    </row>
    <row r="758" spans="1:4" x14ac:dyDescent="0.25">
      <c r="A758">
        <v>815</v>
      </c>
      <c r="B758" t="s">
        <v>55</v>
      </c>
      <c r="C758">
        <v>43203</v>
      </c>
      <c r="D758">
        <v>1.23E-2</v>
      </c>
    </row>
    <row r="759" spans="1:4" x14ac:dyDescent="0.25">
      <c r="A759">
        <v>815</v>
      </c>
      <c r="B759" t="s">
        <v>55</v>
      </c>
      <c r="C759">
        <v>43204</v>
      </c>
      <c r="D759">
        <v>4.8999999999999998E-3</v>
      </c>
    </row>
    <row r="760" spans="1:4" x14ac:dyDescent="0.25">
      <c r="A760">
        <v>815</v>
      </c>
      <c r="B760" t="s">
        <v>55</v>
      </c>
      <c r="C760">
        <v>43205</v>
      </c>
      <c r="D760">
        <v>1.0800000000000001E-2</v>
      </c>
    </row>
    <row r="761" spans="1:4" x14ac:dyDescent="0.25">
      <c r="A761">
        <v>815</v>
      </c>
      <c r="B761" t="s">
        <v>55</v>
      </c>
      <c r="C761">
        <v>43206</v>
      </c>
      <c r="D761">
        <v>2.4299999999999999E-2</v>
      </c>
    </row>
    <row r="762" spans="1:4" x14ac:dyDescent="0.25">
      <c r="A762">
        <v>815</v>
      </c>
      <c r="B762" t="s">
        <v>55</v>
      </c>
      <c r="C762">
        <v>43208</v>
      </c>
      <c r="D762">
        <v>1.5E-3</v>
      </c>
    </row>
    <row r="763" spans="1:4" x14ac:dyDescent="0.25">
      <c r="A763">
        <v>815</v>
      </c>
      <c r="B763" t="s">
        <v>55</v>
      </c>
      <c r="C763">
        <v>43212</v>
      </c>
      <c r="D763">
        <v>1.14E-2</v>
      </c>
    </row>
    <row r="764" spans="1:4" x14ac:dyDescent="0.25">
      <c r="A764">
        <v>815</v>
      </c>
      <c r="B764" t="s">
        <v>55</v>
      </c>
      <c r="C764">
        <v>43213</v>
      </c>
      <c r="D764">
        <v>4.3E-3</v>
      </c>
    </row>
    <row r="765" spans="1:4" x14ac:dyDescent="0.25">
      <c r="A765">
        <v>815</v>
      </c>
      <c r="B765" t="s">
        <v>55</v>
      </c>
      <c r="C765">
        <v>43214</v>
      </c>
      <c r="D765">
        <v>3.2000000000000002E-3</v>
      </c>
    </row>
    <row r="766" spans="1:4" x14ac:dyDescent="0.25">
      <c r="A766">
        <v>815</v>
      </c>
      <c r="B766" t="s">
        <v>55</v>
      </c>
      <c r="C766">
        <v>43215</v>
      </c>
      <c r="D766">
        <v>4.4000000000000003E-3</v>
      </c>
    </row>
    <row r="767" spans="1:4" x14ac:dyDescent="0.25">
      <c r="A767">
        <v>815</v>
      </c>
      <c r="B767" t="s">
        <v>55</v>
      </c>
      <c r="C767">
        <v>43216</v>
      </c>
      <c r="D767">
        <v>1.6999999999999999E-3</v>
      </c>
    </row>
    <row r="768" spans="1:4" x14ac:dyDescent="0.25">
      <c r="A768">
        <v>815</v>
      </c>
      <c r="B768" t="s">
        <v>55</v>
      </c>
      <c r="C768">
        <v>43217</v>
      </c>
      <c r="D768">
        <v>1.6999999999999999E-3</v>
      </c>
    </row>
    <row r="769" spans="1:4" x14ac:dyDescent="0.25">
      <c r="A769">
        <v>815</v>
      </c>
      <c r="B769" t="s">
        <v>55</v>
      </c>
      <c r="C769">
        <v>43218</v>
      </c>
      <c r="D769">
        <v>2.8999999999999998E-3</v>
      </c>
    </row>
    <row r="770" spans="1:4" x14ac:dyDescent="0.25">
      <c r="A770">
        <v>815</v>
      </c>
      <c r="B770" t="s">
        <v>55</v>
      </c>
      <c r="C770">
        <v>43220</v>
      </c>
      <c r="D770">
        <v>1.7399999999999999E-2</v>
      </c>
    </row>
    <row r="771" spans="1:4" x14ac:dyDescent="0.25">
      <c r="A771">
        <v>815</v>
      </c>
      <c r="B771" t="s">
        <v>55</v>
      </c>
      <c r="C771">
        <v>43224</v>
      </c>
      <c r="D771">
        <v>3.0999999999999999E-3</v>
      </c>
    </row>
    <row r="772" spans="1:4" x14ac:dyDescent="0.25">
      <c r="A772">
        <v>815</v>
      </c>
      <c r="B772" t="s">
        <v>55</v>
      </c>
      <c r="C772">
        <v>43226</v>
      </c>
      <c r="D772">
        <v>2.8999999999999998E-3</v>
      </c>
    </row>
    <row r="773" spans="1:4" x14ac:dyDescent="0.25">
      <c r="A773">
        <v>815</v>
      </c>
      <c r="B773" t="s">
        <v>55</v>
      </c>
      <c r="C773">
        <v>43227</v>
      </c>
      <c r="D773">
        <v>5.0000000000000001E-3</v>
      </c>
    </row>
    <row r="774" spans="1:4" x14ac:dyDescent="0.25">
      <c r="A774">
        <v>815</v>
      </c>
      <c r="B774" t="s">
        <v>55</v>
      </c>
      <c r="C774">
        <v>43229</v>
      </c>
      <c r="D774">
        <v>2.8500000000000001E-2</v>
      </c>
    </row>
    <row r="775" spans="1:4" x14ac:dyDescent="0.25">
      <c r="A775">
        <v>815</v>
      </c>
      <c r="B775" t="s">
        <v>55</v>
      </c>
      <c r="C775">
        <v>43230</v>
      </c>
      <c r="D775">
        <v>1.8200000000000001E-2</v>
      </c>
    </row>
    <row r="776" spans="1:4" x14ac:dyDescent="0.25">
      <c r="A776">
        <v>815</v>
      </c>
      <c r="B776" t="s">
        <v>55</v>
      </c>
      <c r="C776">
        <v>43231</v>
      </c>
      <c r="D776">
        <v>1.3899999999999999E-2</v>
      </c>
    </row>
    <row r="777" spans="1:4" x14ac:dyDescent="0.25">
      <c r="A777">
        <v>815</v>
      </c>
      <c r="B777" t="s">
        <v>55</v>
      </c>
      <c r="C777">
        <v>43232</v>
      </c>
      <c r="D777">
        <v>7.1000000000000004E-3</v>
      </c>
    </row>
    <row r="778" spans="1:4" x14ac:dyDescent="0.25">
      <c r="A778">
        <v>815</v>
      </c>
      <c r="B778" t="s">
        <v>55</v>
      </c>
      <c r="C778">
        <v>43233</v>
      </c>
      <c r="D778">
        <v>6.1000000000000004E-3</v>
      </c>
    </row>
    <row r="779" spans="1:4" x14ac:dyDescent="0.25">
      <c r="A779">
        <v>815</v>
      </c>
      <c r="B779" t="s">
        <v>55</v>
      </c>
      <c r="C779">
        <v>43234</v>
      </c>
      <c r="D779">
        <v>3.0000000000000001E-3</v>
      </c>
    </row>
    <row r="780" spans="1:4" x14ac:dyDescent="0.25">
      <c r="A780">
        <v>815</v>
      </c>
      <c r="B780" t="s">
        <v>55</v>
      </c>
      <c r="C780">
        <v>43235</v>
      </c>
      <c r="D780">
        <v>5.1000000000000004E-3</v>
      </c>
    </row>
    <row r="781" spans="1:4" x14ac:dyDescent="0.25">
      <c r="A781">
        <v>815</v>
      </c>
      <c r="B781" t="s">
        <v>55</v>
      </c>
      <c r="C781">
        <v>43238</v>
      </c>
      <c r="D781">
        <v>4.5999999999999999E-3</v>
      </c>
    </row>
    <row r="782" spans="1:4" x14ac:dyDescent="0.25">
      <c r="A782">
        <v>815</v>
      </c>
      <c r="B782" t="s">
        <v>55</v>
      </c>
      <c r="C782">
        <v>43241</v>
      </c>
      <c r="D782">
        <v>2.9999999999999997E-4</v>
      </c>
    </row>
    <row r="783" spans="1:4" x14ac:dyDescent="0.25">
      <c r="A783">
        <v>815</v>
      </c>
      <c r="B783" t="s">
        <v>55</v>
      </c>
      <c r="C783">
        <v>43242</v>
      </c>
      <c r="D783">
        <v>6.3E-3</v>
      </c>
    </row>
    <row r="784" spans="1:4" x14ac:dyDescent="0.25">
      <c r="A784">
        <v>815</v>
      </c>
      <c r="B784" t="s">
        <v>55</v>
      </c>
      <c r="C784">
        <v>43248</v>
      </c>
      <c r="D784">
        <v>5.9999999999999995E-4</v>
      </c>
    </row>
    <row r="785" spans="1:4" x14ac:dyDescent="0.25">
      <c r="A785">
        <v>815</v>
      </c>
      <c r="B785" t="s">
        <v>55</v>
      </c>
      <c r="C785">
        <v>43261</v>
      </c>
      <c r="D785">
        <v>3.0999999999999999E-3</v>
      </c>
    </row>
    <row r="786" spans="1:4" x14ac:dyDescent="0.25">
      <c r="A786">
        <v>815</v>
      </c>
      <c r="B786" t="s">
        <v>55</v>
      </c>
      <c r="C786">
        <v>43262</v>
      </c>
      <c r="D786">
        <v>2.29E-2</v>
      </c>
    </row>
    <row r="787" spans="1:4" x14ac:dyDescent="0.25">
      <c r="A787">
        <v>815</v>
      </c>
      <c r="B787" t="s">
        <v>55</v>
      </c>
      <c r="C787">
        <v>43271</v>
      </c>
      <c r="D787">
        <v>6.1000000000000004E-3</v>
      </c>
    </row>
    <row r="788" spans="1:4" x14ac:dyDescent="0.25">
      <c r="A788">
        <v>815</v>
      </c>
      <c r="B788" t="s">
        <v>55</v>
      </c>
      <c r="C788">
        <v>43274</v>
      </c>
      <c r="D788">
        <v>7.1999999999999998E-3</v>
      </c>
    </row>
    <row r="789" spans="1:4" x14ac:dyDescent="0.25">
      <c r="A789">
        <v>815</v>
      </c>
      <c r="B789" t="s">
        <v>55</v>
      </c>
      <c r="C789">
        <v>43275</v>
      </c>
      <c r="D789">
        <v>1.6299999999999999E-2</v>
      </c>
    </row>
    <row r="790" spans="1:4" x14ac:dyDescent="0.25">
      <c r="A790">
        <v>815</v>
      </c>
      <c r="B790" t="s">
        <v>55</v>
      </c>
      <c r="C790">
        <v>43276</v>
      </c>
      <c r="D790">
        <v>1.01E-2</v>
      </c>
    </row>
    <row r="791" spans="1:4" x14ac:dyDescent="0.25">
      <c r="A791">
        <v>815</v>
      </c>
      <c r="B791" t="s">
        <v>55</v>
      </c>
      <c r="C791">
        <v>43277</v>
      </c>
      <c r="D791">
        <v>6.3E-3</v>
      </c>
    </row>
    <row r="792" spans="1:4" x14ac:dyDescent="0.25">
      <c r="A792">
        <v>815</v>
      </c>
      <c r="B792" t="s">
        <v>55</v>
      </c>
      <c r="C792">
        <v>43279</v>
      </c>
      <c r="D792">
        <v>1.0699999999999999E-2</v>
      </c>
    </row>
    <row r="793" spans="1:4" x14ac:dyDescent="0.25">
      <c r="A793">
        <v>815</v>
      </c>
      <c r="B793" t="s">
        <v>55</v>
      </c>
      <c r="C793">
        <v>43291</v>
      </c>
      <c r="D793">
        <v>6.0000000000000001E-3</v>
      </c>
    </row>
    <row r="794" spans="1:4" x14ac:dyDescent="0.25">
      <c r="A794">
        <v>815</v>
      </c>
      <c r="B794" t="s">
        <v>55</v>
      </c>
      <c r="C794">
        <v>43295</v>
      </c>
      <c r="D794">
        <v>1.6299999999999999E-2</v>
      </c>
    </row>
    <row r="795" spans="1:4" x14ac:dyDescent="0.25">
      <c r="A795">
        <v>815</v>
      </c>
      <c r="B795" t="s">
        <v>55</v>
      </c>
      <c r="C795">
        <v>43301</v>
      </c>
      <c r="D795">
        <v>1E-3</v>
      </c>
    </row>
    <row r="796" spans="1:4" x14ac:dyDescent="0.25">
      <c r="A796">
        <v>815</v>
      </c>
      <c r="B796" t="s">
        <v>55</v>
      </c>
      <c r="C796">
        <v>43302</v>
      </c>
      <c r="D796">
        <v>4.0000000000000002E-4</v>
      </c>
    </row>
    <row r="797" spans="1:4" x14ac:dyDescent="0.25">
      <c r="A797">
        <v>815</v>
      </c>
      <c r="B797" t="s">
        <v>55</v>
      </c>
      <c r="C797">
        <v>43502</v>
      </c>
      <c r="D797">
        <v>8.9999999999999998E-4</v>
      </c>
    </row>
    <row r="798" spans="1:4" x14ac:dyDescent="0.25">
      <c r="A798">
        <v>815</v>
      </c>
      <c r="B798" t="s">
        <v>55</v>
      </c>
      <c r="C798">
        <v>43503</v>
      </c>
      <c r="D798">
        <v>5.0000000000000001E-4</v>
      </c>
    </row>
    <row r="799" spans="1:4" x14ac:dyDescent="0.25">
      <c r="A799">
        <v>815</v>
      </c>
      <c r="B799" t="s">
        <v>55</v>
      </c>
      <c r="C799">
        <v>43504</v>
      </c>
      <c r="D799">
        <v>2.0000000000000001E-4</v>
      </c>
    </row>
    <row r="800" spans="1:4" x14ac:dyDescent="0.25">
      <c r="A800">
        <v>815</v>
      </c>
      <c r="B800" t="s">
        <v>55</v>
      </c>
      <c r="C800">
        <v>43551</v>
      </c>
      <c r="D800">
        <v>8.9999999999999998E-4</v>
      </c>
    </row>
    <row r="801" spans="1:4" x14ac:dyDescent="0.25">
      <c r="A801">
        <v>815</v>
      </c>
      <c r="B801" t="s">
        <v>55</v>
      </c>
      <c r="C801">
        <v>43552</v>
      </c>
      <c r="D801">
        <v>2.0000000000000001E-4</v>
      </c>
    </row>
    <row r="802" spans="1:4" x14ac:dyDescent="0.25">
      <c r="A802">
        <v>815</v>
      </c>
      <c r="B802" t="s">
        <v>55</v>
      </c>
      <c r="C802">
        <v>43559</v>
      </c>
      <c r="D802">
        <v>1E-4</v>
      </c>
    </row>
    <row r="803" spans="1:4" x14ac:dyDescent="0.25">
      <c r="A803">
        <v>815</v>
      </c>
      <c r="B803" t="s">
        <v>55</v>
      </c>
      <c r="C803">
        <v>45105</v>
      </c>
      <c r="D803">
        <v>3.2000000000000002E-3</v>
      </c>
    </row>
    <row r="804" spans="1:4" x14ac:dyDescent="0.25">
      <c r="A804">
        <v>815</v>
      </c>
      <c r="B804" t="s">
        <v>55</v>
      </c>
      <c r="C804">
        <v>45106</v>
      </c>
      <c r="D804">
        <v>2.5999999999999999E-3</v>
      </c>
    </row>
    <row r="805" spans="1:4" x14ac:dyDescent="0.25">
      <c r="A805">
        <v>861</v>
      </c>
      <c r="B805" t="s">
        <v>10</v>
      </c>
      <c r="C805">
        <v>43263</v>
      </c>
      <c r="D805">
        <v>4.0000000000000002E-4</v>
      </c>
    </row>
    <row r="806" spans="1:4" x14ac:dyDescent="0.25">
      <c r="A806">
        <v>861</v>
      </c>
      <c r="B806" t="s">
        <v>10</v>
      </c>
      <c r="C806">
        <v>43265</v>
      </c>
      <c r="D806">
        <v>5.9999999999999995E-4</v>
      </c>
    </row>
    <row r="807" spans="1:4" x14ac:dyDescent="0.25">
      <c r="A807">
        <v>861</v>
      </c>
      <c r="B807" t="s">
        <v>10</v>
      </c>
      <c r="C807">
        <v>43266</v>
      </c>
      <c r="D807">
        <v>2.0000000000000001E-4</v>
      </c>
    </row>
    <row r="808" spans="1:4" x14ac:dyDescent="0.25">
      <c r="A808">
        <v>861</v>
      </c>
      <c r="B808" t="s">
        <v>10</v>
      </c>
      <c r="C808">
        <v>43271</v>
      </c>
      <c r="D808">
        <v>6.4999999999999997E-3</v>
      </c>
    </row>
    <row r="809" spans="1:4" x14ac:dyDescent="0.25">
      <c r="A809">
        <v>861</v>
      </c>
      <c r="B809" t="s">
        <v>10</v>
      </c>
      <c r="C809">
        <v>43272</v>
      </c>
      <c r="D809">
        <v>5.9999999999999995E-4</v>
      </c>
    </row>
    <row r="810" spans="1:4" x14ac:dyDescent="0.25">
      <c r="A810">
        <v>861</v>
      </c>
      <c r="B810" t="s">
        <v>10</v>
      </c>
      <c r="C810">
        <v>43273</v>
      </c>
      <c r="D810">
        <v>2.9999999999999997E-4</v>
      </c>
    </row>
    <row r="811" spans="1:4" x14ac:dyDescent="0.25">
      <c r="A811">
        <v>861</v>
      </c>
      <c r="B811" t="s">
        <v>10</v>
      </c>
      <c r="C811">
        <v>43274</v>
      </c>
      <c r="D811">
        <v>1.9900000000000001E-2</v>
      </c>
    </row>
    <row r="812" spans="1:4" x14ac:dyDescent="0.25">
      <c r="A812">
        <v>861</v>
      </c>
      <c r="B812" t="s">
        <v>10</v>
      </c>
      <c r="C812">
        <v>43275</v>
      </c>
      <c r="D812">
        <v>6.9999999999999999E-4</v>
      </c>
    </row>
    <row r="813" spans="1:4" x14ac:dyDescent="0.25">
      <c r="A813">
        <v>861</v>
      </c>
      <c r="B813" t="s">
        <v>10</v>
      </c>
      <c r="C813">
        <v>43276</v>
      </c>
      <c r="D813">
        <v>1.72E-2</v>
      </c>
    </row>
    <row r="814" spans="1:4" x14ac:dyDescent="0.25">
      <c r="A814">
        <v>861</v>
      </c>
      <c r="B814" t="s">
        <v>10</v>
      </c>
      <c r="C814">
        <v>43277</v>
      </c>
      <c r="D814">
        <v>3.3E-3</v>
      </c>
    </row>
    <row r="815" spans="1:4" x14ac:dyDescent="0.25">
      <c r="A815">
        <v>861</v>
      </c>
      <c r="B815" t="s">
        <v>10</v>
      </c>
      <c r="C815">
        <v>43278</v>
      </c>
      <c r="D815">
        <v>3.5000000000000001E-3</v>
      </c>
    </row>
    <row r="816" spans="1:4" x14ac:dyDescent="0.25">
      <c r="A816">
        <v>861</v>
      </c>
      <c r="B816" t="s">
        <v>10</v>
      </c>
      <c r="C816">
        <v>43279</v>
      </c>
      <c r="D816">
        <v>6.4000000000000003E-3</v>
      </c>
    </row>
    <row r="817" spans="1:4" x14ac:dyDescent="0.25">
      <c r="A817">
        <v>861</v>
      </c>
      <c r="B817" t="s">
        <v>10</v>
      </c>
      <c r="C817">
        <v>43280</v>
      </c>
      <c r="D817">
        <v>1E-4</v>
      </c>
    </row>
    <row r="818" spans="1:4" x14ac:dyDescent="0.25">
      <c r="A818">
        <v>861</v>
      </c>
      <c r="B818" t="s">
        <v>10</v>
      </c>
      <c r="C818">
        <v>43291</v>
      </c>
      <c r="D818">
        <v>8.9999999999999998E-4</v>
      </c>
    </row>
    <row r="819" spans="1:4" x14ac:dyDescent="0.25">
      <c r="A819">
        <v>861</v>
      </c>
      <c r="B819" t="s">
        <v>10</v>
      </c>
      <c r="C819">
        <v>43292</v>
      </c>
      <c r="D819">
        <v>8.9999999999999998E-4</v>
      </c>
    </row>
    <row r="820" spans="1:4" x14ac:dyDescent="0.25">
      <c r="A820">
        <v>861</v>
      </c>
      <c r="B820" t="s">
        <v>10</v>
      </c>
      <c r="C820">
        <v>43295</v>
      </c>
      <c r="D820">
        <v>8.0999999999999996E-3</v>
      </c>
    </row>
    <row r="821" spans="1:4" x14ac:dyDescent="0.25">
      <c r="A821">
        <v>861</v>
      </c>
      <c r="B821" t="s">
        <v>10</v>
      </c>
      <c r="C821">
        <v>43298</v>
      </c>
      <c r="D821">
        <v>6.3E-3</v>
      </c>
    </row>
    <row r="822" spans="1:4" x14ac:dyDescent="0.25">
      <c r="A822">
        <v>861</v>
      </c>
      <c r="B822" t="s">
        <v>10</v>
      </c>
      <c r="C822">
        <v>43300</v>
      </c>
      <c r="D822">
        <v>3.2000000000000002E-3</v>
      </c>
    </row>
    <row r="823" spans="1:4" x14ac:dyDescent="0.25">
      <c r="A823">
        <v>861</v>
      </c>
      <c r="B823" t="s">
        <v>10</v>
      </c>
      <c r="C823">
        <v>43378</v>
      </c>
      <c r="D823">
        <v>1.8E-3</v>
      </c>
    </row>
    <row r="824" spans="1:4" x14ac:dyDescent="0.25">
      <c r="A824">
        <v>861</v>
      </c>
      <c r="B824" t="s">
        <v>10</v>
      </c>
      <c r="C824">
        <v>43502</v>
      </c>
      <c r="D824">
        <v>1.61E-2</v>
      </c>
    </row>
    <row r="825" spans="1:4" x14ac:dyDescent="0.25">
      <c r="A825">
        <v>861</v>
      </c>
      <c r="B825" t="s">
        <v>10</v>
      </c>
      <c r="C825">
        <v>43503</v>
      </c>
      <c r="D825">
        <v>5.3E-3</v>
      </c>
    </row>
    <row r="826" spans="1:4" x14ac:dyDescent="0.25">
      <c r="A826">
        <v>861</v>
      </c>
      <c r="B826" t="s">
        <v>10</v>
      </c>
      <c r="C826">
        <v>43504</v>
      </c>
      <c r="D826">
        <v>8.0000000000000004E-4</v>
      </c>
    </row>
    <row r="827" spans="1:4" x14ac:dyDescent="0.25">
      <c r="A827">
        <v>861</v>
      </c>
      <c r="B827" t="s">
        <v>10</v>
      </c>
      <c r="C827">
        <v>43505</v>
      </c>
      <c r="D827">
        <v>1E-3</v>
      </c>
    </row>
    <row r="828" spans="1:4" x14ac:dyDescent="0.25">
      <c r="A828">
        <v>861</v>
      </c>
      <c r="B828" t="s">
        <v>10</v>
      </c>
      <c r="C828">
        <v>43506</v>
      </c>
      <c r="D828">
        <v>6.9999999999999999E-4</v>
      </c>
    </row>
    <row r="829" spans="1:4" x14ac:dyDescent="0.25">
      <c r="A829">
        <v>861</v>
      </c>
      <c r="B829" t="s">
        <v>10</v>
      </c>
      <c r="C829">
        <v>43510</v>
      </c>
      <c r="D829">
        <v>1E-4</v>
      </c>
    </row>
    <row r="830" spans="1:4" x14ac:dyDescent="0.25">
      <c r="A830">
        <v>861</v>
      </c>
      <c r="B830" t="s">
        <v>10</v>
      </c>
      <c r="C830">
        <v>43551</v>
      </c>
      <c r="D830">
        <v>2.3999999999999998E-3</v>
      </c>
    </row>
    <row r="831" spans="1:4" x14ac:dyDescent="0.25">
      <c r="A831">
        <v>861</v>
      </c>
      <c r="B831" t="s">
        <v>10</v>
      </c>
      <c r="C831">
        <v>43552</v>
      </c>
      <c r="D831">
        <v>5.0000000000000001E-4</v>
      </c>
    </row>
    <row r="832" spans="1:4" x14ac:dyDescent="0.25">
      <c r="A832">
        <v>861</v>
      </c>
      <c r="B832" t="s">
        <v>10</v>
      </c>
      <c r="C832">
        <v>45113</v>
      </c>
      <c r="D832">
        <v>2.3999999999999998E-3</v>
      </c>
    </row>
    <row r="833" spans="1:4" x14ac:dyDescent="0.25">
      <c r="A833">
        <v>861</v>
      </c>
      <c r="B833" t="s">
        <v>10</v>
      </c>
      <c r="C833">
        <v>45114</v>
      </c>
      <c r="D833">
        <v>2.7000000000000001E-3</v>
      </c>
    </row>
    <row r="834" spans="1:4" x14ac:dyDescent="0.25">
      <c r="A834">
        <v>861</v>
      </c>
      <c r="B834" t="s">
        <v>10</v>
      </c>
      <c r="C834">
        <v>45201</v>
      </c>
      <c r="D834">
        <v>4.1599999999999998E-2</v>
      </c>
    </row>
    <row r="835" spans="1:4" x14ac:dyDescent="0.25">
      <c r="A835">
        <v>861</v>
      </c>
      <c r="B835" t="s">
        <v>10</v>
      </c>
      <c r="C835">
        <v>45202</v>
      </c>
      <c r="D835">
        <v>7.2900000000000006E-2</v>
      </c>
    </row>
    <row r="836" spans="1:4" x14ac:dyDescent="0.25">
      <c r="A836">
        <v>861</v>
      </c>
      <c r="B836" t="s">
        <v>10</v>
      </c>
      <c r="C836">
        <v>45203</v>
      </c>
      <c r="D836">
        <v>1.43E-2</v>
      </c>
    </row>
    <row r="837" spans="1:4" x14ac:dyDescent="0.25">
      <c r="A837">
        <v>861</v>
      </c>
      <c r="B837" t="s">
        <v>10</v>
      </c>
      <c r="C837">
        <v>45204</v>
      </c>
      <c r="D837">
        <v>1.9900000000000001E-2</v>
      </c>
    </row>
    <row r="838" spans="1:4" x14ac:dyDescent="0.25">
      <c r="A838">
        <v>861</v>
      </c>
      <c r="B838" t="s">
        <v>10</v>
      </c>
      <c r="C838">
        <v>45207</v>
      </c>
      <c r="D838">
        <v>7.7000000000000002E-3</v>
      </c>
    </row>
    <row r="839" spans="1:4" x14ac:dyDescent="0.25">
      <c r="A839">
        <v>861</v>
      </c>
      <c r="B839" t="s">
        <v>10</v>
      </c>
      <c r="C839">
        <v>45208</v>
      </c>
      <c r="D839">
        <v>2.3400000000000001E-2</v>
      </c>
    </row>
    <row r="840" spans="1:4" x14ac:dyDescent="0.25">
      <c r="A840">
        <v>861</v>
      </c>
      <c r="B840" t="s">
        <v>10</v>
      </c>
      <c r="C840">
        <v>45209</v>
      </c>
      <c r="D840">
        <v>3.3999999999999998E-3</v>
      </c>
    </row>
    <row r="841" spans="1:4" x14ac:dyDescent="0.25">
      <c r="A841">
        <v>861</v>
      </c>
      <c r="B841" t="s">
        <v>10</v>
      </c>
      <c r="C841">
        <v>45220</v>
      </c>
      <c r="D841">
        <v>3.0999999999999999E-3</v>
      </c>
    </row>
    <row r="842" spans="1:4" x14ac:dyDescent="0.25">
      <c r="A842">
        <v>861</v>
      </c>
      <c r="B842" t="s">
        <v>10</v>
      </c>
      <c r="C842">
        <v>45225</v>
      </c>
      <c r="D842">
        <v>5.7000000000000002E-3</v>
      </c>
    </row>
    <row r="843" spans="1:4" x14ac:dyDescent="0.25">
      <c r="A843">
        <v>861</v>
      </c>
      <c r="B843" t="s">
        <v>10</v>
      </c>
      <c r="C843">
        <v>98153</v>
      </c>
      <c r="D843">
        <v>2.9999999999999997E-4</v>
      </c>
    </row>
    <row r="844" spans="1:4" x14ac:dyDescent="0.25">
      <c r="A844">
        <v>861</v>
      </c>
      <c r="B844" t="s">
        <v>10</v>
      </c>
      <c r="C844">
        <v>91094</v>
      </c>
      <c r="D844">
        <v>2.9999999999999997E-4</v>
      </c>
    </row>
    <row r="845" spans="1:4" x14ac:dyDescent="0.25">
      <c r="A845">
        <v>861</v>
      </c>
      <c r="B845" t="s">
        <v>10</v>
      </c>
      <c r="C845">
        <v>91096</v>
      </c>
      <c r="D845">
        <v>2.9999999999999997E-4</v>
      </c>
    </row>
    <row r="846" spans="1:4" x14ac:dyDescent="0.25">
      <c r="A846">
        <v>861</v>
      </c>
      <c r="B846" t="s">
        <v>10</v>
      </c>
      <c r="C846">
        <v>45232</v>
      </c>
      <c r="D846">
        <v>5.1000000000000004E-3</v>
      </c>
    </row>
    <row r="847" spans="1:4" x14ac:dyDescent="0.25">
      <c r="A847">
        <v>861</v>
      </c>
      <c r="B847" t="s">
        <v>10</v>
      </c>
      <c r="C847">
        <v>45234</v>
      </c>
      <c r="D847">
        <v>4.0000000000000002E-4</v>
      </c>
    </row>
    <row r="848" spans="1:4" x14ac:dyDescent="0.25">
      <c r="A848">
        <v>861</v>
      </c>
      <c r="B848" t="s">
        <v>10</v>
      </c>
      <c r="C848">
        <v>45235</v>
      </c>
      <c r="D848">
        <v>4.0000000000000002E-4</v>
      </c>
    </row>
    <row r="849" spans="1:4" x14ac:dyDescent="0.25">
      <c r="A849">
        <v>861</v>
      </c>
      <c r="B849" t="s">
        <v>10</v>
      </c>
      <c r="C849">
        <v>45250</v>
      </c>
      <c r="D849">
        <v>3.0000000000000001E-3</v>
      </c>
    </row>
    <row r="850" spans="1:4" x14ac:dyDescent="0.25">
      <c r="A850">
        <v>861</v>
      </c>
      <c r="B850" t="s">
        <v>10</v>
      </c>
      <c r="C850">
        <v>45251</v>
      </c>
      <c r="D850">
        <v>3.3E-3</v>
      </c>
    </row>
    <row r="851" spans="1:4" x14ac:dyDescent="0.25">
      <c r="A851">
        <v>861</v>
      </c>
      <c r="B851" t="s">
        <v>10</v>
      </c>
      <c r="C851">
        <v>45252</v>
      </c>
      <c r="D851">
        <v>5.4999999999999997E-3</v>
      </c>
    </row>
    <row r="852" spans="1:4" x14ac:dyDescent="0.25">
      <c r="A852">
        <v>861</v>
      </c>
      <c r="B852" t="s">
        <v>10</v>
      </c>
      <c r="C852">
        <v>45253</v>
      </c>
      <c r="D852">
        <v>5.0000000000000001E-4</v>
      </c>
    </row>
    <row r="853" spans="1:4" x14ac:dyDescent="0.25">
      <c r="A853">
        <v>861</v>
      </c>
      <c r="B853" t="s">
        <v>10</v>
      </c>
      <c r="C853">
        <v>45254</v>
      </c>
      <c r="D853">
        <v>1.4E-3</v>
      </c>
    </row>
    <row r="854" spans="1:4" x14ac:dyDescent="0.25">
      <c r="A854">
        <v>861</v>
      </c>
      <c r="B854" t="s">
        <v>10</v>
      </c>
      <c r="C854">
        <v>45255</v>
      </c>
      <c r="D854">
        <v>1E-3</v>
      </c>
    </row>
    <row r="855" spans="1:4" x14ac:dyDescent="0.25">
      <c r="A855">
        <v>861</v>
      </c>
      <c r="B855" t="s">
        <v>10</v>
      </c>
      <c r="C855">
        <v>45256</v>
      </c>
      <c r="D855">
        <v>4.0000000000000002E-4</v>
      </c>
    </row>
    <row r="856" spans="1:4" x14ac:dyDescent="0.25">
      <c r="A856">
        <v>861</v>
      </c>
      <c r="B856" t="s">
        <v>10</v>
      </c>
      <c r="C856">
        <v>45501</v>
      </c>
      <c r="D856">
        <v>2.2000000000000001E-3</v>
      </c>
    </row>
    <row r="857" spans="1:4" x14ac:dyDescent="0.25">
      <c r="A857">
        <v>861</v>
      </c>
      <c r="B857" t="s">
        <v>10</v>
      </c>
      <c r="C857">
        <v>45502</v>
      </c>
      <c r="D857">
        <v>1.4E-3</v>
      </c>
    </row>
    <row r="858" spans="1:4" x14ac:dyDescent="0.25">
      <c r="A858">
        <v>861</v>
      </c>
      <c r="B858" t="s">
        <v>10</v>
      </c>
      <c r="C858">
        <v>90028</v>
      </c>
      <c r="D858">
        <v>1E-4</v>
      </c>
    </row>
    <row r="859" spans="1:4" x14ac:dyDescent="0.25">
      <c r="A859">
        <v>861</v>
      </c>
      <c r="B859" t="s">
        <v>10</v>
      </c>
      <c r="C859">
        <v>90030</v>
      </c>
      <c r="D859">
        <v>1E-4</v>
      </c>
    </row>
    <row r="860" spans="1:4" x14ac:dyDescent="0.25">
      <c r="A860">
        <v>861</v>
      </c>
      <c r="B860" t="s">
        <v>10</v>
      </c>
      <c r="C860">
        <v>90031</v>
      </c>
      <c r="D860">
        <v>2.0000000000000001E-4</v>
      </c>
    </row>
    <row r="861" spans="1:4" x14ac:dyDescent="0.25">
      <c r="A861">
        <v>861</v>
      </c>
      <c r="B861" t="s">
        <v>10</v>
      </c>
      <c r="C861">
        <v>90032</v>
      </c>
      <c r="D861">
        <v>2.9999999999999997E-4</v>
      </c>
    </row>
    <row r="862" spans="1:4" x14ac:dyDescent="0.25">
      <c r="A862">
        <v>861</v>
      </c>
      <c r="B862" t="s">
        <v>10</v>
      </c>
      <c r="C862">
        <v>90040</v>
      </c>
      <c r="D862">
        <v>4.0000000000000002E-4</v>
      </c>
    </row>
    <row r="863" spans="1:4" x14ac:dyDescent="0.25">
      <c r="A863">
        <v>861</v>
      </c>
      <c r="B863" t="s">
        <v>10</v>
      </c>
      <c r="C863">
        <v>90064</v>
      </c>
      <c r="D863">
        <v>6.0000000000000001E-3</v>
      </c>
    </row>
    <row r="864" spans="1:4" x14ac:dyDescent="0.25">
      <c r="A864">
        <v>861</v>
      </c>
      <c r="B864" t="s">
        <v>10</v>
      </c>
      <c r="C864">
        <v>90080</v>
      </c>
      <c r="D864">
        <v>1.6000000000000001E-3</v>
      </c>
    </row>
    <row r="865" spans="1:4" x14ac:dyDescent="0.25">
      <c r="A865">
        <v>861</v>
      </c>
      <c r="B865" t="s">
        <v>10</v>
      </c>
      <c r="C865">
        <v>90083</v>
      </c>
      <c r="D865">
        <v>2.9999999999999997E-4</v>
      </c>
    </row>
    <row r="866" spans="1:4" x14ac:dyDescent="0.25">
      <c r="A866">
        <v>861</v>
      </c>
      <c r="B866" t="s">
        <v>10</v>
      </c>
      <c r="C866">
        <v>90102</v>
      </c>
      <c r="D866">
        <v>5.0000000000000001E-4</v>
      </c>
    </row>
    <row r="867" spans="1:4" x14ac:dyDescent="0.25">
      <c r="A867">
        <v>861</v>
      </c>
      <c r="B867" t="s">
        <v>10</v>
      </c>
      <c r="C867">
        <v>91026</v>
      </c>
      <c r="D867">
        <v>2.9999999999999997E-4</v>
      </c>
    </row>
    <row r="868" spans="1:4" x14ac:dyDescent="0.25">
      <c r="A868">
        <v>861</v>
      </c>
      <c r="B868" t="s">
        <v>10</v>
      </c>
      <c r="C868">
        <v>91028</v>
      </c>
      <c r="D868">
        <v>2.0000000000000001E-4</v>
      </c>
    </row>
    <row r="869" spans="1:4" x14ac:dyDescent="0.25">
      <c r="A869">
        <v>861</v>
      </c>
      <c r="B869" t="s">
        <v>10</v>
      </c>
      <c r="C869">
        <v>98001</v>
      </c>
      <c r="D869">
        <v>5.1999999999999998E-3</v>
      </c>
    </row>
    <row r="870" spans="1:4" x14ac:dyDescent="0.25">
      <c r="A870">
        <v>861</v>
      </c>
      <c r="B870" t="s">
        <v>10</v>
      </c>
      <c r="C870">
        <v>98004</v>
      </c>
      <c r="D870">
        <v>2.9999999999999997E-4</v>
      </c>
    </row>
    <row r="871" spans="1:4" x14ac:dyDescent="0.25">
      <c r="A871">
        <v>861</v>
      </c>
      <c r="B871" t="s">
        <v>10</v>
      </c>
      <c r="C871">
        <v>98005</v>
      </c>
      <c r="D871">
        <v>2.0000000000000001E-4</v>
      </c>
    </row>
    <row r="872" spans="1:4" x14ac:dyDescent="0.25">
      <c r="A872">
        <v>861</v>
      </c>
      <c r="B872" t="s">
        <v>10</v>
      </c>
      <c r="C872">
        <v>98017</v>
      </c>
      <c r="D872">
        <v>3.0999999999999999E-3</v>
      </c>
    </row>
    <row r="873" spans="1:4" x14ac:dyDescent="0.25">
      <c r="A873">
        <v>861</v>
      </c>
      <c r="B873" t="s">
        <v>10</v>
      </c>
      <c r="C873">
        <v>98033</v>
      </c>
      <c r="D873">
        <v>4.5999999999999999E-3</v>
      </c>
    </row>
    <row r="874" spans="1:4" x14ac:dyDescent="0.25">
      <c r="A874">
        <v>861</v>
      </c>
      <c r="B874" t="s">
        <v>10</v>
      </c>
      <c r="C874">
        <v>98034</v>
      </c>
      <c r="D874">
        <v>1.2999999999999999E-3</v>
      </c>
    </row>
    <row r="875" spans="1:4" x14ac:dyDescent="0.25">
      <c r="A875">
        <v>861</v>
      </c>
      <c r="B875" t="s">
        <v>10</v>
      </c>
      <c r="C875">
        <v>98035</v>
      </c>
      <c r="D875">
        <v>4.0000000000000002E-4</v>
      </c>
    </row>
    <row r="876" spans="1:4" x14ac:dyDescent="0.25">
      <c r="A876">
        <v>861</v>
      </c>
      <c r="B876" t="s">
        <v>10</v>
      </c>
      <c r="C876">
        <v>98040</v>
      </c>
      <c r="D876">
        <v>1.5E-3</v>
      </c>
    </row>
    <row r="877" spans="1:4" x14ac:dyDescent="0.25">
      <c r="A877">
        <v>861</v>
      </c>
      <c r="B877" t="s">
        <v>10</v>
      </c>
      <c r="C877">
        <v>98043</v>
      </c>
      <c r="D877">
        <v>6.9999999999999999E-4</v>
      </c>
    </row>
    <row r="878" spans="1:4" x14ac:dyDescent="0.25">
      <c r="A878">
        <v>861</v>
      </c>
      <c r="B878" t="s">
        <v>10</v>
      </c>
      <c r="C878">
        <v>98046</v>
      </c>
      <c r="D878">
        <v>3.0999999999999999E-3</v>
      </c>
    </row>
    <row r="879" spans="1:4" x14ac:dyDescent="0.25">
      <c r="A879">
        <v>861</v>
      </c>
      <c r="B879" t="s">
        <v>10</v>
      </c>
      <c r="C879">
        <v>98055</v>
      </c>
      <c r="D879">
        <v>1E-4</v>
      </c>
    </row>
    <row r="880" spans="1:4" x14ac:dyDescent="0.25">
      <c r="A880">
        <v>861</v>
      </c>
      <c r="B880" t="s">
        <v>10</v>
      </c>
      <c r="C880">
        <v>98056</v>
      </c>
      <c r="D880">
        <v>1E-4</v>
      </c>
    </row>
    <row r="881" spans="1:4" x14ac:dyDescent="0.25">
      <c r="A881">
        <v>861</v>
      </c>
      <c r="B881" t="s">
        <v>10</v>
      </c>
      <c r="C881">
        <v>98059</v>
      </c>
      <c r="D881">
        <v>2.0000000000000001E-4</v>
      </c>
    </row>
    <row r="882" spans="1:4" x14ac:dyDescent="0.25">
      <c r="A882">
        <v>861</v>
      </c>
      <c r="B882" t="s">
        <v>10</v>
      </c>
      <c r="C882">
        <v>98131</v>
      </c>
      <c r="D882">
        <v>1.4E-3</v>
      </c>
    </row>
    <row r="883" spans="1:4" x14ac:dyDescent="0.25">
      <c r="A883">
        <v>861</v>
      </c>
      <c r="B883" t="s">
        <v>10</v>
      </c>
      <c r="C883">
        <v>98132</v>
      </c>
      <c r="D883">
        <v>4.7199999999999999E-2</v>
      </c>
    </row>
    <row r="884" spans="1:4" x14ac:dyDescent="0.25">
      <c r="A884">
        <v>861</v>
      </c>
      <c r="B884" t="s">
        <v>10</v>
      </c>
      <c r="C884">
        <v>98133</v>
      </c>
      <c r="D884">
        <v>1E-3</v>
      </c>
    </row>
    <row r="885" spans="1:4" x14ac:dyDescent="0.25">
      <c r="A885">
        <v>861</v>
      </c>
      <c r="B885" t="s">
        <v>10</v>
      </c>
      <c r="C885">
        <v>98136</v>
      </c>
      <c r="D885">
        <v>5.0000000000000001E-4</v>
      </c>
    </row>
    <row r="886" spans="1:4" x14ac:dyDescent="0.25">
      <c r="A886">
        <v>861</v>
      </c>
      <c r="B886" t="s">
        <v>10</v>
      </c>
      <c r="C886">
        <v>98138</v>
      </c>
      <c r="D886">
        <v>8.0000000000000004E-4</v>
      </c>
    </row>
    <row r="887" spans="1:4" x14ac:dyDescent="0.25">
      <c r="A887">
        <v>861</v>
      </c>
      <c r="B887" t="s">
        <v>10</v>
      </c>
      <c r="C887">
        <v>98139</v>
      </c>
      <c r="D887">
        <v>3.0999999999999999E-3</v>
      </c>
    </row>
    <row r="888" spans="1:4" x14ac:dyDescent="0.25">
      <c r="A888">
        <v>861</v>
      </c>
      <c r="B888" t="s">
        <v>10</v>
      </c>
      <c r="C888">
        <v>98140</v>
      </c>
      <c r="D888">
        <v>5.7999999999999996E-3</v>
      </c>
    </row>
    <row r="889" spans="1:4" x14ac:dyDescent="0.25">
      <c r="A889">
        <v>861</v>
      </c>
      <c r="B889" t="s">
        <v>10</v>
      </c>
      <c r="C889">
        <v>98141</v>
      </c>
      <c r="D889">
        <v>5.9999999999999995E-4</v>
      </c>
    </row>
    <row r="890" spans="1:4" x14ac:dyDescent="0.25">
      <c r="A890">
        <v>861</v>
      </c>
      <c r="B890" t="s">
        <v>10</v>
      </c>
      <c r="C890">
        <v>98142</v>
      </c>
      <c r="D890">
        <v>8.0000000000000004E-4</v>
      </c>
    </row>
    <row r="891" spans="1:4" x14ac:dyDescent="0.25">
      <c r="A891">
        <v>861</v>
      </c>
      <c r="B891" t="s">
        <v>10</v>
      </c>
      <c r="C891">
        <v>98144</v>
      </c>
      <c r="D891">
        <v>1.4E-3</v>
      </c>
    </row>
    <row r="892" spans="1:4" x14ac:dyDescent="0.25">
      <c r="A892">
        <v>861</v>
      </c>
      <c r="B892" t="s">
        <v>10</v>
      </c>
      <c r="C892">
        <v>98149</v>
      </c>
      <c r="D892">
        <v>6.9999999999999999E-4</v>
      </c>
    </row>
    <row r="893" spans="1:4" x14ac:dyDescent="0.25">
      <c r="A893">
        <v>861</v>
      </c>
      <c r="B893" t="s">
        <v>10</v>
      </c>
      <c r="C893">
        <v>98152</v>
      </c>
      <c r="D893">
        <v>4.1000000000000003E-3</v>
      </c>
    </row>
    <row r="894" spans="1:4" x14ac:dyDescent="0.25">
      <c r="A894">
        <v>666</v>
      </c>
      <c r="B894" t="s">
        <v>44</v>
      </c>
      <c r="C894">
        <v>43245</v>
      </c>
      <c r="D894">
        <v>5.9999999999999995E-4</v>
      </c>
    </row>
    <row r="895" spans="1:4" x14ac:dyDescent="0.25">
      <c r="A895">
        <v>666</v>
      </c>
      <c r="B895" t="s">
        <v>44</v>
      </c>
      <c r="C895">
        <v>43248</v>
      </c>
      <c r="D895">
        <v>7.9000000000000008E-3</v>
      </c>
    </row>
    <row r="896" spans="1:4" x14ac:dyDescent="0.25">
      <c r="A896">
        <v>666</v>
      </c>
      <c r="B896" t="s">
        <v>44</v>
      </c>
      <c r="C896">
        <v>43252</v>
      </c>
      <c r="D896">
        <v>8.0000000000000004E-4</v>
      </c>
    </row>
    <row r="897" spans="1:4" x14ac:dyDescent="0.25">
      <c r="A897">
        <v>666</v>
      </c>
      <c r="B897" t="s">
        <v>44</v>
      </c>
      <c r="C897">
        <v>43261</v>
      </c>
      <c r="D897">
        <v>8.5000000000000006E-3</v>
      </c>
    </row>
    <row r="898" spans="1:4" x14ac:dyDescent="0.25">
      <c r="A898">
        <v>666</v>
      </c>
      <c r="B898" t="s">
        <v>44</v>
      </c>
      <c r="C898">
        <v>43262</v>
      </c>
      <c r="D898">
        <v>2.9399999999999999E-2</v>
      </c>
    </row>
    <row r="899" spans="1:4" x14ac:dyDescent="0.25">
      <c r="A899">
        <v>666</v>
      </c>
      <c r="B899" t="s">
        <v>44</v>
      </c>
      <c r="C899">
        <v>43263</v>
      </c>
      <c r="D899">
        <v>1E-4</v>
      </c>
    </row>
    <row r="900" spans="1:4" x14ac:dyDescent="0.25">
      <c r="A900">
        <v>666</v>
      </c>
      <c r="B900" t="s">
        <v>44</v>
      </c>
      <c r="C900">
        <v>43265</v>
      </c>
      <c r="D900">
        <v>1E-4</v>
      </c>
    </row>
    <row r="901" spans="1:4" x14ac:dyDescent="0.25">
      <c r="A901">
        <v>666</v>
      </c>
      <c r="B901" t="s">
        <v>44</v>
      </c>
      <c r="C901">
        <v>43267</v>
      </c>
      <c r="D901">
        <v>2.0000000000000001E-4</v>
      </c>
    </row>
    <row r="902" spans="1:4" x14ac:dyDescent="0.25">
      <c r="A902">
        <v>666</v>
      </c>
      <c r="B902" t="s">
        <v>44</v>
      </c>
      <c r="C902">
        <v>43271</v>
      </c>
      <c r="D902">
        <v>6.1000000000000004E-3</v>
      </c>
    </row>
    <row r="903" spans="1:4" x14ac:dyDescent="0.25">
      <c r="A903">
        <v>666</v>
      </c>
      <c r="B903" t="s">
        <v>44</v>
      </c>
      <c r="C903">
        <v>43272</v>
      </c>
      <c r="D903">
        <v>5.0000000000000001E-4</v>
      </c>
    </row>
    <row r="904" spans="1:4" x14ac:dyDescent="0.25">
      <c r="A904">
        <v>666</v>
      </c>
      <c r="B904" t="s">
        <v>44</v>
      </c>
      <c r="C904">
        <v>43273</v>
      </c>
      <c r="D904">
        <v>2.9999999999999997E-4</v>
      </c>
    </row>
    <row r="905" spans="1:4" x14ac:dyDescent="0.25">
      <c r="A905">
        <v>666</v>
      </c>
      <c r="B905" t="s">
        <v>44</v>
      </c>
      <c r="C905">
        <v>43274</v>
      </c>
      <c r="D905">
        <v>1.7000000000000001E-2</v>
      </c>
    </row>
    <row r="906" spans="1:4" x14ac:dyDescent="0.25">
      <c r="A906">
        <v>666</v>
      </c>
      <c r="B906" t="s">
        <v>44</v>
      </c>
      <c r="C906">
        <v>43276</v>
      </c>
      <c r="D906">
        <v>1.6299999999999999E-2</v>
      </c>
    </row>
    <row r="907" spans="1:4" x14ac:dyDescent="0.25">
      <c r="A907">
        <v>666</v>
      </c>
      <c r="B907" t="s">
        <v>44</v>
      </c>
      <c r="C907">
        <v>43277</v>
      </c>
      <c r="D907">
        <v>4.4000000000000003E-3</v>
      </c>
    </row>
    <row r="908" spans="1:4" x14ac:dyDescent="0.25">
      <c r="A908">
        <v>666</v>
      </c>
      <c r="B908" t="s">
        <v>44</v>
      </c>
      <c r="C908">
        <v>43278</v>
      </c>
      <c r="D908">
        <v>4.7000000000000002E-3</v>
      </c>
    </row>
    <row r="909" spans="1:4" x14ac:dyDescent="0.25">
      <c r="A909">
        <v>666</v>
      </c>
      <c r="B909" t="s">
        <v>44</v>
      </c>
      <c r="C909">
        <v>43279</v>
      </c>
      <c r="D909">
        <v>7.0000000000000001E-3</v>
      </c>
    </row>
    <row r="910" spans="1:4" x14ac:dyDescent="0.25">
      <c r="A910">
        <v>666</v>
      </c>
      <c r="B910" t="s">
        <v>44</v>
      </c>
      <c r="C910">
        <v>43291</v>
      </c>
      <c r="D910">
        <v>4.7999999999999996E-3</v>
      </c>
    </row>
    <row r="911" spans="1:4" x14ac:dyDescent="0.25">
      <c r="A911">
        <v>666</v>
      </c>
      <c r="B911" t="s">
        <v>44</v>
      </c>
      <c r="C911">
        <v>43292</v>
      </c>
      <c r="D911">
        <v>1.5E-3</v>
      </c>
    </row>
    <row r="912" spans="1:4" x14ac:dyDescent="0.25">
      <c r="A912">
        <v>666</v>
      </c>
      <c r="B912" t="s">
        <v>44</v>
      </c>
      <c r="C912">
        <v>43293</v>
      </c>
      <c r="D912">
        <v>4.0000000000000002E-4</v>
      </c>
    </row>
    <row r="913" spans="1:4" x14ac:dyDescent="0.25">
      <c r="A913">
        <v>666</v>
      </c>
      <c r="B913" t="s">
        <v>44</v>
      </c>
      <c r="C913">
        <v>43295</v>
      </c>
      <c r="D913">
        <v>9.7999999999999997E-3</v>
      </c>
    </row>
    <row r="914" spans="1:4" x14ac:dyDescent="0.25">
      <c r="A914">
        <v>666</v>
      </c>
      <c r="B914" t="s">
        <v>44</v>
      </c>
      <c r="C914">
        <v>43297</v>
      </c>
      <c r="D914">
        <v>3.5000000000000001E-3</v>
      </c>
    </row>
    <row r="915" spans="1:4" x14ac:dyDescent="0.25">
      <c r="A915">
        <v>666</v>
      </c>
      <c r="B915" t="s">
        <v>44</v>
      </c>
      <c r="C915">
        <v>43298</v>
      </c>
      <c r="D915">
        <v>7.1999999999999998E-3</v>
      </c>
    </row>
    <row r="916" spans="1:4" x14ac:dyDescent="0.25">
      <c r="A916">
        <v>666</v>
      </c>
      <c r="B916" t="s">
        <v>44</v>
      </c>
      <c r="C916">
        <v>43300</v>
      </c>
      <c r="D916">
        <v>4.1000000000000003E-3</v>
      </c>
    </row>
    <row r="917" spans="1:4" x14ac:dyDescent="0.25">
      <c r="A917">
        <v>666</v>
      </c>
      <c r="B917" t="s">
        <v>44</v>
      </c>
      <c r="C917">
        <v>43301</v>
      </c>
      <c r="D917">
        <v>1.9E-3</v>
      </c>
    </row>
    <row r="918" spans="1:4" x14ac:dyDescent="0.25">
      <c r="A918">
        <v>666</v>
      </c>
      <c r="B918" t="s">
        <v>44</v>
      </c>
      <c r="C918">
        <v>43302</v>
      </c>
      <c r="D918">
        <v>0.03</v>
      </c>
    </row>
    <row r="919" spans="1:4" x14ac:dyDescent="0.25">
      <c r="A919">
        <v>666</v>
      </c>
      <c r="B919" t="s">
        <v>44</v>
      </c>
      <c r="C919">
        <v>43400</v>
      </c>
      <c r="D919">
        <v>3.0000000000000001E-3</v>
      </c>
    </row>
    <row r="920" spans="1:4" x14ac:dyDescent="0.25">
      <c r="A920">
        <v>666</v>
      </c>
      <c r="B920" t="s">
        <v>44</v>
      </c>
      <c r="C920">
        <v>43502</v>
      </c>
      <c r="D920">
        <v>1.3599999999999999E-2</v>
      </c>
    </row>
    <row r="921" spans="1:4" x14ac:dyDescent="0.25">
      <c r="A921">
        <v>666</v>
      </c>
      <c r="B921" t="s">
        <v>44</v>
      </c>
      <c r="C921">
        <v>43503</v>
      </c>
      <c r="D921">
        <v>4.4000000000000003E-3</v>
      </c>
    </row>
    <row r="922" spans="1:4" x14ac:dyDescent="0.25">
      <c r="A922">
        <v>666</v>
      </c>
      <c r="B922" t="s">
        <v>44</v>
      </c>
      <c r="C922">
        <v>43504</v>
      </c>
      <c r="D922">
        <v>6.9999999999999999E-4</v>
      </c>
    </row>
    <row r="923" spans="1:4" x14ac:dyDescent="0.25">
      <c r="A923">
        <v>666</v>
      </c>
      <c r="B923" t="s">
        <v>44</v>
      </c>
      <c r="C923">
        <v>43505</v>
      </c>
      <c r="D923">
        <v>1.2999999999999999E-3</v>
      </c>
    </row>
    <row r="924" spans="1:4" x14ac:dyDescent="0.25">
      <c r="A924">
        <v>666</v>
      </c>
      <c r="B924" t="s">
        <v>44</v>
      </c>
      <c r="C924">
        <v>43506</v>
      </c>
      <c r="D924">
        <v>1E-3</v>
      </c>
    </row>
    <row r="925" spans="1:4" x14ac:dyDescent="0.25">
      <c r="A925">
        <v>666</v>
      </c>
      <c r="B925" t="s">
        <v>44</v>
      </c>
      <c r="C925">
        <v>43510</v>
      </c>
      <c r="D925">
        <v>6.9999999999999999E-4</v>
      </c>
    </row>
    <row r="926" spans="1:4" x14ac:dyDescent="0.25">
      <c r="A926">
        <v>666</v>
      </c>
      <c r="B926" t="s">
        <v>44</v>
      </c>
      <c r="C926">
        <v>43551</v>
      </c>
      <c r="D926">
        <v>2.8999999999999998E-3</v>
      </c>
    </row>
    <row r="927" spans="1:4" x14ac:dyDescent="0.25">
      <c r="A927">
        <v>666</v>
      </c>
      <c r="B927" t="s">
        <v>44</v>
      </c>
      <c r="C927">
        <v>43552</v>
      </c>
      <c r="D927">
        <v>1E-3</v>
      </c>
    </row>
    <row r="928" spans="1:4" x14ac:dyDescent="0.25">
      <c r="A928">
        <v>666</v>
      </c>
      <c r="B928" t="s">
        <v>44</v>
      </c>
      <c r="C928">
        <v>45113</v>
      </c>
      <c r="D928">
        <v>2.9999999999999997E-4</v>
      </c>
    </row>
    <row r="929" spans="1:4" x14ac:dyDescent="0.25">
      <c r="A929">
        <v>666</v>
      </c>
      <c r="B929" t="s">
        <v>44</v>
      </c>
      <c r="C929">
        <v>45114</v>
      </c>
      <c r="D929">
        <v>5.0000000000000001E-4</v>
      </c>
    </row>
    <row r="930" spans="1:4" x14ac:dyDescent="0.25">
      <c r="A930">
        <v>666</v>
      </c>
      <c r="B930" t="s">
        <v>44</v>
      </c>
      <c r="C930">
        <v>45201</v>
      </c>
      <c r="D930">
        <v>2.7099999999999999E-2</v>
      </c>
    </row>
    <row r="931" spans="1:4" x14ac:dyDescent="0.25">
      <c r="A931">
        <v>666</v>
      </c>
      <c r="B931" t="s">
        <v>44</v>
      </c>
      <c r="C931">
        <v>45202</v>
      </c>
      <c r="D931">
        <v>7.5800000000000006E-2</v>
      </c>
    </row>
    <row r="932" spans="1:4" x14ac:dyDescent="0.25">
      <c r="A932">
        <v>666</v>
      </c>
      <c r="B932" t="s">
        <v>44</v>
      </c>
      <c r="C932">
        <v>45203</v>
      </c>
      <c r="D932">
        <v>1.43E-2</v>
      </c>
    </row>
    <row r="933" spans="1:4" x14ac:dyDescent="0.25">
      <c r="A933">
        <v>666</v>
      </c>
      <c r="B933" t="s">
        <v>44</v>
      </c>
      <c r="C933">
        <v>45204</v>
      </c>
      <c r="D933">
        <v>1.67E-2</v>
      </c>
    </row>
    <row r="934" spans="1:4" x14ac:dyDescent="0.25">
      <c r="A934">
        <v>666</v>
      </c>
      <c r="B934" t="s">
        <v>44</v>
      </c>
      <c r="C934">
        <v>45205</v>
      </c>
      <c r="D934">
        <v>4.8800000000000003E-2</v>
      </c>
    </row>
    <row r="935" spans="1:4" x14ac:dyDescent="0.25">
      <c r="A935">
        <v>666</v>
      </c>
      <c r="B935" t="s">
        <v>44</v>
      </c>
      <c r="C935">
        <v>45207</v>
      </c>
      <c r="D935">
        <v>4.8999999999999998E-3</v>
      </c>
    </row>
    <row r="936" spans="1:4" x14ac:dyDescent="0.25">
      <c r="A936">
        <v>666</v>
      </c>
      <c r="B936" t="s">
        <v>44</v>
      </c>
      <c r="C936">
        <v>45208</v>
      </c>
      <c r="D936">
        <v>1.1299999999999999E-2</v>
      </c>
    </row>
    <row r="937" spans="1:4" x14ac:dyDescent="0.25">
      <c r="A937">
        <v>666</v>
      </c>
      <c r="B937" t="s">
        <v>44</v>
      </c>
      <c r="C937">
        <v>45209</v>
      </c>
      <c r="D937">
        <v>3.5000000000000001E-3</v>
      </c>
    </row>
    <row r="938" spans="1:4" x14ac:dyDescent="0.25">
      <c r="A938">
        <v>666</v>
      </c>
      <c r="B938" t="s">
        <v>44</v>
      </c>
      <c r="C938">
        <v>45220</v>
      </c>
      <c r="D938">
        <v>1.4E-3</v>
      </c>
    </row>
    <row r="939" spans="1:4" x14ac:dyDescent="0.25">
      <c r="A939">
        <v>666</v>
      </c>
      <c r="B939" t="s">
        <v>44</v>
      </c>
      <c r="C939">
        <v>45222</v>
      </c>
      <c r="D939">
        <v>5.9999999999999995E-4</v>
      </c>
    </row>
    <row r="940" spans="1:4" x14ac:dyDescent="0.25">
      <c r="A940">
        <v>666</v>
      </c>
      <c r="B940" t="s">
        <v>44</v>
      </c>
      <c r="C940">
        <v>45223</v>
      </c>
      <c r="D940">
        <v>1E-4</v>
      </c>
    </row>
    <row r="941" spans="1:4" x14ac:dyDescent="0.25">
      <c r="A941">
        <v>666</v>
      </c>
      <c r="B941" t="s">
        <v>44</v>
      </c>
      <c r="C941">
        <v>45225</v>
      </c>
      <c r="D941">
        <v>2.3E-3</v>
      </c>
    </row>
    <row r="942" spans="1:4" x14ac:dyDescent="0.25">
      <c r="A942">
        <v>666</v>
      </c>
      <c r="B942" t="s">
        <v>44</v>
      </c>
      <c r="C942">
        <v>45235</v>
      </c>
      <c r="D942">
        <v>1E-4</v>
      </c>
    </row>
    <row r="943" spans="1:4" x14ac:dyDescent="0.25">
      <c r="A943">
        <v>666</v>
      </c>
      <c r="B943" t="s">
        <v>44</v>
      </c>
      <c r="C943">
        <v>45243</v>
      </c>
      <c r="D943">
        <v>1E-4</v>
      </c>
    </row>
    <row r="944" spans="1:4" x14ac:dyDescent="0.25">
      <c r="A944">
        <v>666</v>
      </c>
      <c r="B944" t="s">
        <v>44</v>
      </c>
      <c r="C944">
        <v>45250</v>
      </c>
      <c r="D944">
        <v>5.0000000000000001E-4</v>
      </c>
    </row>
    <row r="945" spans="1:4" x14ac:dyDescent="0.25">
      <c r="A945">
        <v>666</v>
      </c>
      <c r="B945" t="s">
        <v>44</v>
      </c>
      <c r="C945">
        <v>45251</v>
      </c>
      <c r="D945">
        <v>5.0000000000000001E-4</v>
      </c>
    </row>
    <row r="946" spans="1:4" x14ac:dyDescent="0.25">
      <c r="A946">
        <v>666</v>
      </c>
      <c r="B946" t="s">
        <v>44</v>
      </c>
      <c r="C946">
        <v>45252</v>
      </c>
      <c r="D946">
        <v>6.9999999999999999E-4</v>
      </c>
    </row>
    <row r="947" spans="1:4" x14ac:dyDescent="0.25">
      <c r="A947">
        <v>666</v>
      </c>
      <c r="B947" t="s">
        <v>44</v>
      </c>
      <c r="C947">
        <v>45253</v>
      </c>
      <c r="D947">
        <v>1E-4</v>
      </c>
    </row>
    <row r="948" spans="1:4" x14ac:dyDescent="0.25">
      <c r="A948">
        <v>666</v>
      </c>
      <c r="B948" t="s">
        <v>44</v>
      </c>
      <c r="C948">
        <v>45254</v>
      </c>
      <c r="D948">
        <v>1E-4</v>
      </c>
    </row>
    <row r="949" spans="1:4" x14ac:dyDescent="0.25">
      <c r="A949">
        <v>666</v>
      </c>
      <c r="B949" t="s">
        <v>44</v>
      </c>
      <c r="C949">
        <v>45255</v>
      </c>
      <c r="D949">
        <v>1E-4</v>
      </c>
    </row>
    <row r="950" spans="1:4" x14ac:dyDescent="0.25">
      <c r="A950">
        <v>666</v>
      </c>
      <c r="B950" t="s">
        <v>44</v>
      </c>
      <c r="C950">
        <v>45256</v>
      </c>
      <c r="D950">
        <v>1E-4</v>
      </c>
    </row>
    <row r="951" spans="1:4" x14ac:dyDescent="0.25">
      <c r="A951">
        <v>666</v>
      </c>
      <c r="B951" t="s">
        <v>44</v>
      </c>
      <c r="C951">
        <v>45257</v>
      </c>
      <c r="D951">
        <v>6.9999999999999999E-4</v>
      </c>
    </row>
    <row r="952" spans="1:4" x14ac:dyDescent="0.25">
      <c r="A952">
        <v>666</v>
      </c>
      <c r="B952" t="s">
        <v>44</v>
      </c>
      <c r="C952">
        <v>45501</v>
      </c>
      <c r="D952">
        <v>2.7000000000000001E-3</v>
      </c>
    </row>
    <row r="953" spans="1:4" x14ac:dyDescent="0.25">
      <c r="A953">
        <v>666</v>
      </c>
      <c r="B953" t="s">
        <v>44</v>
      </c>
      <c r="C953">
        <v>45502</v>
      </c>
      <c r="D953">
        <v>2.7000000000000001E-3</v>
      </c>
    </row>
    <row r="954" spans="1:4" x14ac:dyDescent="0.25">
      <c r="A954">
        <v>666</v>
      </c>
      <c r="B954" t="s">
        <v>44</v>
      </c>
      <c r="C954">
        <v>90028</v>
      </c>
      <c r="D954">
        <v>2.0000000000000001E-4</v>
      </c>
    </row>
    <row r="955" spans="1:4" x14ac:dyDescent="0.25">
      <c r="A955">
        <v>666</v>
      </c>
      <c r="B955" t="s">
        <v>44</v>
      </c>
      <c r="C955">
        <v>90029</v>
      </c>
      <c r="D955">
        <v>2.0000000000000001E-4</v>
      </c>
    </row>
    <row r="956" spans="1:4" x14ac:dyDescent="0.25">
      <c r="A956">
        <v>666</v>
      </c>
      <c r="B956" t="s">
        <v>44</v>
      </c>
      <c r="C956">
        <v>90031</v>
      </c>
      <c r="D956">
        <v>1E-4</v>
      </c>
    </row>
    <row r="957" spans="1:4" x14ac:dyDescent="0.25">
      <c r="A957">
        <v>666</v>
      </c>
      <c r="B957" t="s">
        <v>44</v>
      </c>
      <c r="C957">
        <v>90032</v>
      </c>
      <c r="D957">
        <v>1E-4</v>
      </c>
    </row>
    <row r="958" spans="1:4" x14ac:dyDescent="0.25">
      <c r="A958">
        <v>666</v>
      </c>
      <c r="B958" t="s">
        <v>44</v>
      </c>
      <c r="C958">
        <v>90047</v>
      </c>
      <c r="D958">
        <v>1.1999999999999999E-3</v>
      </c>
    </row>
    <row r="959" spans="1:4" x14ac:dyDescent="0.25">
      <c r="A959">
        <v>666</v>
      </c>
      <c r="B959" t="s">
        <v>44</v>
      </c>
      <c r="C959">
        <v>90061</v>
      </c>
      <c r="D959">
        <v>2.0000000000000001E-4</v>
      </c>
    </row>
    <row r="960" spans="1:4" x14ac:dyDescent="0.25">
      <c r="A960">
        <v>666</v>
      </c>
      <c r="B960" t="s">
        <v>44</v>
      </c>
      <c r="C960">
        <v>90062</v>
      </c>
      <c r="D960">
        <v>2.0000000000000001E-4</v>
      </c>
    </row>
    <row r="961" spans="1:4" x14ac:dyDescent="0.25">
      <c r="A961">
        <v>666</v>
      </c>
      <c r="B961" t="s">
        <v>44</v>
      </c>
      <c r="C961">
        <v>90075</v>
      </c>
      <c r="D961">
        <v>2.0000000000000001E-4</v>
      </c>
    </row>
    <row r="962" spans="1:4" x14ac:dyDescent="0.25">
      <c r="A962">
        <v>666</v>
      </c>
      <c r="B962" t="s">
        <v>44</v>
      </c>
      <c r="C962">
        <v>90080</v>
      </c>
      <c r="D962">
        <v>6.9999999999999999E-4</v>
      </c>
    </row>
    <row r="963" spans="1:4" x14ac:dyDescent="0.25">
      <c r="A963">
        <v>666</v>
      </c>
      <c r="B963" t="s">
        <v>44</v>
      </c>
      <c r="C963">
        <v>90100</v>
      </c>
      <c r="D963">
        <v>4.0000000000000002E-4</v>
      </c>
    </row>
    <row r="964" spans="1:4" x14ac:dyDescent="0.25">
      <c r="A964">
        <v>666</v>
      </c>
      <c r="B964" t="s">
        <v>44</v>
      </c>
      <c r="C964">
        <v>91018</v>
      </c>
      <c r="D964">
        <v>3.8999999999999998E-3</v>
      </c>
    </row>
    <row r="965" spans="1:4" x14ac:dyDescent="0.25">
      <c r="A965">
        <v>666</v>
      </c>
      <c r="B965" t="s">
        <v>44</v>
      </c>
      <c r="C965">
        <v>91019</v>
      </c>
      <c r="D965">
        <v>3.5000000000000001E-3</v>
      </c>
    </row>
    <row r="966" spans="1:4" x14ac:dyDescent="0.25">
      <c r="A966">
        <v>666</v>
      </c>
      <c r="B966" t="s">
        <v>44</v>
      </c>
      <c r="C966">
        <v>91026</v>
      </c>
      <c r="D966">
        <v>2.0000000000000001E-4</v>
      </c>
    </row>
    <row r="967" spans="1:4" x14ac:dyDescent="0.25">
      <c r="A967">
        <v>666</v>
      </c>
      <c r="B967" t="s">
        <v>44</v>
      </c>
      <c r="C967">
        <v>91028</v>
      </c>
      <c r="D967">
        <v>2.0000000000000001E-4</v>
      </c>
    </row>
    <row r="968" spans="1:4" x14ac:dyDescent="0.25">
      <c r="A968">
        <v>666</v>
      </c>
      <c r="B968" t="s">
        <v>44</v>
      </c>
      <c r="C968">
        <v>91038</v>
      </c>
      <c r="D968">
        <v>5.0000000000000001E-4</v>
      </c>
    </row>
    <row r="969" spans="1:4" x14ac:dyDescent="0.25">
      <c r="A969">
        <v>666</v>
      </c>
      <c r="B969" t="s">
        <v>44</v>
      </c>
      <c r="C969">
        <v>91044</v>
      </c>
      <c r="D969">
        <v>1.5E-3</v>
      </c>
    </row>
    <row r="970" spans="1:4" x14ac:dyDescent="0.25">
      <c r="A970">
        <v>666</v>
      </c>
      <c r="B970" t="s">
        <v>44</v>
      </c>
      <c r="C970">
        <v>91055</v>
      </c>
      <c r="D970">
        <v>5.0000000000000001E-4</v>
      </c>
    </row>
    <row r="971" spans="1:4" x14ac:dyDescent="0.25">
      <c r="A971">
        <v>666</v>
      </c>
      <c r="B971" t="s">
        <v>44</v>
      </c>
      <c r="C971">
        <v>91069</v>
      </c>
      <c r="D971">
        <v>5.0000000000000001E-4</v>
      </c>
    </row>
    <row r="972" spans="1:4" x14ac:dyDescent="0.25">
      <c r="A972">
        <v>666</v>
      </c>
      <c r="B972" t="s">
        <v>44</v>
      </c>
      <c r="C972">
        <v>91094</v>
      </c>
      <c r="D972">
        <v>1E-4</v>
      </c>
    </row>
    <row r="973" spans="1:4" x14ac:dyDescent="0.25">
      <c r="A973">
        <v>666</v>
      </c>
      <c r="B973" t="s">
        <v>44</v>
      </c>
      <c r="C973">
        <v>91096</v>
      </c>
      <c r="D973">
        <v>5.0000000000000001E-4</v>
      </c>
    </row>
    <row r="974" spans="1:4" x14ac:dyDescent="0.25">
      <c r="A974">
        <v>666</v>
      </c>
      <c r="B974" t="s">
        <v>44</v>
      </c>
      <c r="C974">
        <v>91103</v>
      </c>
      <c r="D974">
        <v>2.0000000000000001E-4</v>
      </c>
    </row>
    <row r="975" spans="1:4" x14ac:dyDescent="0.25">
      <c r="A975">
        <v>666</v>
      </c>
      <c r="B975" t="s">
        <v>44</v>
      </c>
      <c r="C975">
        <v>91104</v>
      </c>
      <c r="D975">
        <v>2.9999999999999997E-4</v>
      </c>
    </row>
    <row r="976" spans="1:4" x14ac:dyDescent="0.25">
      <c r="A976">
        <v>666</v>
      </c>
      <c r="B976" t="s">
        <v>44</v>
      </c>
      <c r="C976">
        <v>91106</v>
      </c>
      <c r="D976">
        <v>2.0000000000000001E-4</v>
      </c>
    </row>
    <row r="977" spans="1:4" x14ac:dyDescent="0.25">
      <c r="A977">
        <v>666</v>
      </c>
      <c r="B977" t="s">
        <v>44</v>
      </c>
      <c r="C977">
        <v>91108</v>
      </c>
      <c r="D977">
        <v>2.0000000000000001E-4</v>
      </c>
    </row>
    <row r="978" spans="1:4" x14ac:dyDescent="0.25">
      <c r="A978">
        <v>666</v>
      </c>
      <c r="B978" t="s">
        <v>44</v>
      </c>
      <c r="C978">
        <v>91109</v>
      </c>
      <c r="D978">
        <v>2.0000000000000001E-4</v>
      </c>
    </row>
    <row r="979" spans="1:4" x14ac:dyDescent="0.25">
      <c r="A979">
        <v>666</v>
      </c>
      <c r="B979" t="s">
        <v>44</v>
      </c>
      <c r="C979">
        <v>92001</v>
      </c>
      <c r="D979">
        <v>2.9999999999999997E-4</v>
      </c>
    </row>
    <row r="980" spans="1:4" x14ac:dyDescent="0.25">
      <c r="A980">
        <v>666</v>
      </c>
      <c r="B980" t="s">
        <v>44</v>
      </c>
      <c r="C980">
        <v>98001</v>
      </c>
      <c r="D980">
        <v>9.7000000000000003E-3</v>
      </c>
    </row>
    <row r="981" spans="1:4" x14ac:dyDescent="0.25">
      <c r="A981">
        <v>666</v>
      </c>
      <c r="B981" t="s">
        <v>44</v>
      </c>
      <c r="C981">
        <v>98004</v>
      </c>
      <c r="D981">
        <v>4.0000000000000002E-4</v>
      </c>
    </row>
    <row r="982" spans="1:4" x14ac:dyDescent="0.25">
      <c r="A982">
        <v>666</v>
      </c>
      <c r="B982" t="s">
        <v>44</v>
      </c>
      <c r="C982">
        <v>98006</v>
      </c>
      <c r="D982">
        <v>5.0000000000000001E-4</v>
      </c>
    </row>
    <row r="983" spans="1:4" x14ac:dyDescent="0.25">
      <c r="A983">
        <v>666</v>
      </c>
      <c r="B983" t="s">
        <v>44</v>
      </c>
      <c r="C983">
        <v>98033</v>
      </c>
      <c r="D983">
        <v>3.0999999999999999E-3</v>
      </c>
    </row>
    <row r="984" spans="1:4" x14ac:dyDescent="0.25">
      <c r="A984">
        <v>666</v>
      </c>
      <c r="B984" t="s">
        <v>44</v>
      </c>
      <c r="C984">
        <v>98034</v>
      </c>
      <c r="D984">
        <v>1.8E-3</v>
      </c>
    </row>
    <row r="985" spans="1:4" x14ac:dyDescent="0.25">
      <c r="A985">
        <v>666</v>
      </c>
      <c r="B985" t="s">
        <v>44</v>
      </c>
      <c r="C985">
        <v>98035</v>
      </c>
      <c r="D985">
        <v>2.9999999999999997E-4</v>
      </c>
    </row>
    <row r="986" spans="1:4" x14ac:dyDescent="0.25">
      <c r="A986">
        <v>666</v>
      </c>
      <c r="B986" t="s">
        <v>44</v>
      </c>
      <c r="C986">
        <v>98040</v>
      </c>
      <c r="D986">
        <v>4.0000000000000002E-4</v>
      </c>
    </row>
    <row r="987" spans="1:4" x14ac:dyDescent="0.25">
      <c r="A987">
        <v>666</v>
      </c>
      <c r="B987" t="s">
        <v>44</v>
      </c>
      <c r="C987">
        <v>98043</v>
      </c>
      <c r="D987">
        <v>2.9999999999999997E-4</v>
      </c>
    </row>
    <row r="988" spans="1:4" x14ac:dyDescent="0.25">
      <c r="A988">
        <v>666</v>
      </c>
      <c r="B988" t="s">
        <v>44</v>
      </c>
      <c r="C988">
        <v>98044</v>
      </c>
      <c r="D988">
        <v>5.9999999999999995E-4</v>
      </c>
    </row>
    <row r="989" spans="1:4" x14ac:dyDescent="0.25">
      <c r="A989">
        <v>1541</v>
      </c>
      <c r="B989" t="s">
        <v>56</v>
      </c>
      <c r="C989">
        <v>43212</v>
      </c>
      <c r="D989">
        <v>6.8099999999999994E-2</v>
      </c>
    </row>
    <row r="990" spans="1:4" x14ac:dyDescent="0.25">
      <c r="A990">
        <v>1541</v>
      </c>
      <c r="B990" t="s">
        <v>56</v>
      </c>
      <c r="C990">
        <v>43214</v>
      </c>
      <c r="D990">
        <v>6.83E-2</v>
      </c>
    </row>
    <row r="991" spans="1:4" x14ac:dyDescent="0.25">
      <c r="A991">
        <v>815</v>
      </c>
      <c r="B991" t="s">
        <v>55</v>
      </c>
      <c r="C991">
        <v>45201</v>
      </c>
      <c r="D991">
        <v>3.3099999999999997E-2</v>
      </c>
    </row>
    <row r="992" spans="1:4" x14ac:dyDescent="0.25">
      <c r="A992">
        <v>815</v>
      </c>
      <c r="B992" t="s">
        <v>55</v>
      </c>
      <c r="C992">
        <v>45202</v>
      </c>
      <c r="D992">
        <v>9.64E-2</v>
      </c>
    </row>
    <row r="993" spans="1:4" x14ac:dyDescent="0.25">
      <c r="A993">
        <v>815</v>
      </c>
      <c r="B993" t="s">
        <v>55</v>
      </c>
      <c r="C993">
        <v>45203</v>
      </c>
      <c r="D993">
        <v>2.1299999999999999E-2</v>
      </c>
    </row>
    <row r="994" spans="1:4" x14ac:dyDescent="0.25">
      <c r="A994">
        <v>815</v>
      </c>
      <c r="B994" t="s">
        <v>55</v>
      </c>
      <c r="C994">
        <v>45204</v>
      </c>
      <c r="D994">
        <v>3.0599999999999999E-2</v>
      </c>
    </row>
    <row r="995" spans="1:4" x14ac:dyDescent="0.25">
      <c r="A995">
        <v>815</v>
      </c>
      <c r="B995" t="s">
        <v>55</v>
      </c>
      <c r="C995">
        <v>45205</v>
      </c>
      <c r="D995">
        <v>6.4799999999999996E-2</v>
      </c>
    </row>
    <row r="996" spans="1:4" x14ac:dyDescent="0.25">
      <c r="A996">
        <v>815</v>
      </c>
      <c r="B996" t="s">
        <v>55</v>
      </c>
      <c r="C996">
        <v>45206</v>
      </c>
      <c r="D996">
        <v>2.1000000000000001E-2</v>
      </c>
    </row>
    <row r="997" spans="1:4" x14ac:dyDescent="0.25">
      <c r="A997">
        <v>815</v>
      </c>
      <c r="B997" t="s">
        <v>55</v>
      </c>
      <c r="C997">
        <v>45207</v>
      </c>
      <c r="D997">
        <v>1.2E-2</v>
      </c>
    </row>
    <row r="998" spans="1:4" x14ac:dyDescent="0.25">
      <c r="A998">
        <v>815</v>
      </c>
      <c r="B998" t="s">
        <v>55</v>
      </c>
      <c r="C998">
        <v>45208</v>
      </c>
      <c r="D998">
        <v>3.1800000000000002E-2</v>
      </c>
    </row>
    <row r="999" spans="1:4" x14ac:dyDescent="0.25">
      <c r="A999">
        <v>815</v>
      </c>
      <c r="B999" t="s">
        <v>55</v>
      </c>
      <c r="C999">
        <v>45209</v>
      </c>
      <c r="D999">
        <v>7.1000000000000004E-3</v>
      </c>
    </row>
    <row r="1000" spans="1:4" x14ac:dyDescent="0.25">
      <c r="A1000">
        <v>815</v>
      </c>
      <c r="B1000" t="s">
        <v>55</v>
      </c>
      <c r="C1000">
        <v>45220</v>
      </c>
      <c r="D1000">
        <v>1E-3</v>
      </c>
    </row>
    <row r="1001" spans="1:4" x14ac:dyDescent="0.25">
      <c r="A1001">
        <v>815</v>
      </c>
      <c r="B1001" t="s">
        <v>55</v>
      </c>
      <c r="C1001">
        <v>45225</v>
      </c>
      <c r="D1001">
        <v>1.6000000000000001E-3</v>
      </c>
    </row>
    <row r="1002" spans="1:4" x14ac:dyDescent="0.25">
      <c r="A1002">
        <v>815</v>
      </c>
      <c r="B1002" t="s">
        <v>55</v>
      </c>
      <c r="C1002">
        <v>45234</v>
      </c>
      <c r="D1002">
        <v>8.0000000000000004E-4</v>
      </c>
    </row>
    <row r="1003" spans="1:4" x14ac:dyDescent="0.25">
      <c r="A1003">
        <v>815</v>
      </c>
      <c r="B1003" t="s">
        <v>55</v>
      </c>
      <c r="C1003">
        <v>45235</v>
      </c>
      <c r="D1003">
        <v>4.0000000000000002E-4</v>
      </c>
    </row>
    <row r="1004" spans="1:4" x14ac:dyDescent="0.25">
      <c r="A1004">
        <v>815</v>
      </c>
      <c r="B1004" t="s">
        <v>55</v>
      </c>
      <c r="C1004">
        <v>45501</v>
      </c>
      <c r="D1004">
        <v>1E-4</v>
      </c>
    </row>
    <row r="1005" spans="1:4" x14ac:dyDescent="0.25">
      <c r="A1005">
        <v>815</v>
      </c>
      <c r="B1005" t="s">
        <v>55</v>
      </c>
      <c r="C1005">
        <v>90081</v>
      </c>
      <c r="D1005">
        <v>7.9000000000000008E-3</v>
      </c>
    </row>
    <row r="1006" spans="1:4" x14ac:dyDescent="0.25">
      <c r="A1006">
        <v>815</v>
      </c>
      <c r="B1006" t="s">
        <v>55</v>
      </c>
      <c r="C1006">
        <v>98043</v>
      </c>
      <c r="D1006">
        <v>1.4E-3</v>
      </c>
    </row>
    <row r="1007" spans="1:4" x14ac:dyDescent="0.25">
      <c r="A1007">
        <v>815</v>
      </c>
      <c r="B1007" t="s">
        <v>55</v>
      </c>
      <c r="C1007">
        <v>98044</v>
      </c>
      <c r="D1007">
        <v>1.1000000000000001E-3</v>
      </c>
    </row>
    <row r="1008" spans="1:4" x14ac:dyDescent="0.25">
      <c r="A1008">
        <v>815</v>
      </c>
      <c r="B1008" t="s">
        <v>55</v>
      </c>
      <c r="C1008">
        <v>98049</v>
      </c>
      <c r="D1008">
        <v>5.0000000000000001E-3</v>
      </c>
    </row>
    <row r="1009" spans="1:4" x14ac:dyDescent="0.25">
      <c r="A1009">
        <v>815</v>
      </c>
      <c r="B1009" t="s">
        <v>55</v>
      </c>
      <c r="C1009">
        <v>98078</v>
      </c>
      <c r="D1009">
        <v>1E-4</v>
      </c>
    </row>
    <row r="1010" spans="1:4" x14ac:dyDescent="0.25">
      <c r="A1010">
        <v>815</v>
      </c>
      <c r="B1010" t="s">
        <v>55</v>
      </c>
      <c r="C1010">
        <v>98095</v>
      </c>
      <c r="D1010">
        <v>2.0000000000000001E-4</v>
      </c>
    </row>
    <row r="1011" spans="1:4" x14ac:dyDescent="0.25">
      <c r="A1011">
        <v>815</v>
      </c>
      <c r="B1011" t="s">
        <v>55</v>
      </c>
      <c r="C1011">
        <v>98132</v>
      </c>
      <c r="D1011">
        <v>4.9000000000000002E-2</v>
      </c>
    </row>
    <row r="1012" spans="1:4" x14ac:dyDescent="0.25">
      <c r="A1012">
        <v>815</v>
      </c>
      <c r="B1012" t="s">
        <v>55</v>
      </c>
      <c r="C1012">
        <v>98139</v>
      </c>
      <c r="D1012">
        <v>3.0000000000000001E-3</v>
      </c>
    </row>
    <row r="1013" spans="1:4" x14ac:dyDescent="0.25">
      <c r="A1013">
        <v>815</v>
      </c>
      <c r="B1013" t="s">
        <v>55</v>
      </c>
      <c r="C1013">
        <v>98140</v>
      </c>
      <c r="D1013">
        <v>5.4000000000000003E-3</v>
      </c>
    </row>
    <row r="1014" spans="1:4" x14ac:dyDescent="0.25">
      <c r="A1014">
        <v>815</v>
      </c>
      <c r="B1014" t="s">
        <v>55</v>
      </c>
      <c r="C1014">
        <v>99912</v>
      </c>
      <c r="D1014">
        <v>2.6200000000000001E-2</v>
      </c>
    </row>
    <row r="1015" spans="1:4" x14ac:dyDescent="0.25">
      <c r="A1015">
        <v>815</v>
      </c>
      <c r="B1015" t="s">
        <v>55</v>
      </c>
      <c r="C1015">
        <v>99915</v>
      </c>
      <c r="D1015">
        <v>1.04E-2</v>
      </c>
    </row>
    <row r="1016" spans="1:4" x14ac:dyDescent="0.25">
      <c r="A1016">
        <v>815</v>
      </c>
      <c r="B1016" t="s">
        <v>55</v>
      </c>
      <c r="C1016">
        <v>99999</v>
      </c>
      <c r="D1016">
        <v>0.22409999999999999</v>
      </c>
    </row>
    <row r="1017" spans="1:4" x14ac:dyDescent="0.25">
      <c r="A1017">
        <v>816</v>
      </c>
      <c r="B1017" t="s">
        <v>57</v>
      </c>
      <c r="C1017">
        <v>43201</v>
      </c>
      <c r="D1017">
        <v>6.3299999999999995E-2</v>
      </c>
    </row>
    <row r="1018" spans="1:4" x14ac:dyDescent="0.25">
      <c r="A1018">
        <v>816</v>
      </c>
      <c r="B1018" t="s">
        <v>57</v>
      </c>
      <c r="C1018">
        <v>43202</v>
      </c>
      <c r="D1018">
        <v>8.3000000000000001E-3</v>
      </c>
    </row>
    <row r="1019" spans="1:4" x14ac:dyDescent="0.25">
      <c r="A1019">
        <v>816</v>
      </c>
      <c r="B1019" t="s">
        <v>57</v>
      </c>
      <c r="C1019">
        <v>43203</v>
      </c>
      <c r="D1019">
        <v>7.1800000000000003E-2</v>
      </c>
    </row>
    <row r="1020" spans="1:4" x14ac:dyDescent="0.25">
      <c r="A1020">
        <v>816</v>
      </c>
      <c r="B1020" t="s">
        <v>57</v>
      </c>
      <c r="C1020">
        <v>43204</v>
      </c>
      <c r="D1020">
        <v>6.8999999999999999E-3</v>
      </c>
    </row>
    <row r="1021" spans="1:4" x14ac:dyDescent="0.25">
      <c r="A1021">
        <v>816</v>
      </c>
      <c r="B1021" t="s">
        <v>57</v>
      </c>
      <c r="C1021">
        <v>43205</v>
      </c>
      <c r="D1021">
        <v>3.3300000000000003E-2</v>
      </c>
    </row>
    <row r="1022" spans="1:4" x14ac:dyDescent="0.25">
      <c r="A1022">
        <v>816</v>
      </c>
      <c r="B1022" t="s">
        <v>57</v>
      </c>
      <c r="C1022">
        <v>43206</v>
      </c>
      <c r="D1022">
        <v>7.5499999999999998E-2</v>
      </c>
    </row>
    <row r="1023" spans="1:4" x14ac:dyDescent="0.25">
      <c r="A1023">
        <v>816</v>
      </c>
      <c r="B1023" t="s">
        <v>57</v>
      </c>
      <c r="C1023">
        <v>43208</v>
      </c>
      <c r="D1023">
        <v>8.0999999999999996E-3</v>
      </c>
    </row>
    <row r="1024" spans="1:4" x14ac:dyDescent="0.25">
      <c r="A1024">
        <v>816</v>
      </c>
      <c r="B1024" t="s">
        <v>57</v>
      </c>
      <c r="C1024">
        <v>43212</v>
      </c>
      <c r="D1024">
        <v>6.1000000000000004E-3</v>
      </c>
    </row>
    <row r="1025" spans="1:4" x14ac:dyDescent="0.25">
      <c r="A1025">
        <v>816</v>
      </c>
      <c r="B1025" t="s">
        <v>57</v>
      </c>
      <c r="C1025">
        <v>43213</v>
      </c>
      <c r="D1025">
        <v>7.7000000000000002E-3</v>
      </c>
    </row>
    <row r="1026" spans="1:4" x14ac:dyDescent="0.25">
      <c r="A1026">
        <v>816</v>
      </c>
      <c r="B1026" t="s">
        <v>57</v>
      </c>
      <c r="C1026">
        <v>43214</v>
      </c>
      <c r="D1026">
        <v>2.5000000000000001E-3</v>
      </c>
    </row>
    <row r="1027" spans="1:4" x14ac:dyDescent="0.25">
      <c r="A1027">
        <v>816</v>
      </c>
      <c r="B1027" t="s">
        <v>57</v>
      </c>
      <c r="C1027">
        <v>43215</v>
      </c>
      <c r="D1027">
        <v>1.0999999999999999E-2</v>
      </c>
    </row>
    <row r="1028" spans="1:4" x14ac:dyDescent="0.25">
      <c r="A1028">
        <v>816</v>
      </c>
      <c r="B1028" t="s">
        <v>57</v>
      </c>
      <c r="C1028">
        <v>43216</v>
      </c>
      <c r="D1028">
        <v>2E-3</v>
      </c>
    </row>
    <row r="1029" spans="1:4" x14ac:dyDescent="0.25">
      <c r="A1029">
        <v>816</v>
      </c>
      <c r="B1029" t="s">
        <v>57</v>
      </c>
      <c r="C1029">
        <v>43217</v>
      </c>
      <c r="D1029">
        <v>1.4E-3</v>
      </c>
    </row>
    <row r="1030" spans="1:4" x14ac:dyDescent="0.25">
      <c r="A1030">
        <v>816</v>
      </c>
      <c r="B1030" t="s">
        <v>57</v>
      </c>
      <c r="C1030">
        <v>43218</v>
      </c>
      <c r="D1030">
        <v>1.12E-2</v>
      </c>
    </row>
    <row r="1031" spans="1:4" x14ac:dyDescent="0.25">
      <c r="A1031">
        <v>816</v>
      </c>
      <c r="B1031" t="s">
        <v>57</v>
      </c>
      <c r="C1031">
        <v>43220</v>
      </c>
      <c r="D1031">
        <v>1.03E-2</v>
      </c>
    </row>
    <row r="1032" spans="1:4" x14ac:dyDescent="0.25">
      <c r="A1032">
        <v>816</v>
      </c>
      <c r="B1032" t="s">
        <v>57</v>
      </c>
      <c r="C1032">
        <v>43224</v>
      </c>
      <c r="D1032">
        <v>2.0999999999999999E-3</v>
      </c>
    </row>
    <row r="1033" spans="1:4" x14ac:dyDescent="0.25">
      <c r="A1033">
        <v>816</v>
      </c>
      <c r="B1033" t="s">
        <v>57</v>
      </c>
      <c r="C1033">
        <v>43226</v>
      </c>
      <c r="D1033">
        <v>3.3999999999999998E-3</v>
      </c>
    </row>
    <row r="1034" spans="1:4" x14ac:dyDescent="0.25">
      <c r="A1034">
        <v>816</v>
      </c>
      <c r="B1034" t="s">
        <v>57</v>
      </c>
      <c r="C1034">
        <v>43227</v>
      </c>
      <c r="D1034">
        <v>2.5000000000000001E-3</v>
      </c>
    </row>
    <row r="1035" spans="1:4" x14ac:dyDescent="0.25">
      <c r="A1035">
        <v>816</v>
      </c>
      <c r="B1035" t="s">
        <v>57</v>
      </c>
      <c r="C1035">
        <v>43229</v>
      </c>
      <c r="D1035">
        <v>1.41E-2</v>
      </c>
    </row>
    <row r="1036" spans="1:4" x14ac:dyDescent="0.25">
      <c r="A1036">
        <v>816</v>
      </c>
      <c r="B1036" t="s">
        <v>57</v>
      </c>
      <c r="C1036">
        <v>43230</v>
      </c>
      <c r="D1036">
        <v>8.8000000000000005E-3</v>
      </c>
    </row>
    <row r="1037" spans="1:4" x14ac:dyDescent="0.25">
      <c r="A1037">
        <v>816</v>
      </c>
      <c r="B1037" t="s">
        <v>57</v>
      </c>
      <c r="C1037">
        <v>43231</v>
      </c>
      <c r="D1037">
        <v>1.11E-2</v>
      </c>
    </row>
    <row r="1038" spans="1:4" x14ac:dyDescent="0.25">
      <c r="A1038">
        <v>816</v>
      </c>
      <c r="B1038" t="s">
        <v>57</v>
      </c>
      <c r="C1038">
        <v>43232</v>
      </c>
      <c r="D1038">
        <v>5.1999999999999998E-3</v>
      </c>
    </row>
    <row r="1039" spans="1:4" x14ac:dyDescent="0.25">
      <c r="A1039">
        <v>816</v>
      </c>
      <c r="B1039" t="s">
        <v>57</v>
      </c>
      <c r="C1039">
        <v>43233</v>
      </c>
      <c r="D1039">
        <v>3.2000000000000002E-3</v>
      </c>
    </row>
    <row r="1040" spans="1:4" x14ac:dyDescent="0.25">
      <c r="A1040">
        <v>816</v>
      </c>
      <c r="B1040" t="s">
        <v>57</v>
      </c>
      <c r="C1040">
        <v>43234</v>
      </c>
      <c r="D1040">
        <v>1.9E-3</v>
      </c>
    </row>
    <row r="1041" spans="1:4" x14ac:dyDescent="0.25">
      <c r="A1041">
        <v>816</v>
      </c>
      <c r="B1041" t="s">
        <v>57</v>
      </c>
      <c r="C1041">
        <v>43235</v>
      </c>
      <c r="D1041">
        <v>4.1000000000000003E-3</v>
      </c>
    </row>
    <row r="1042" spans="1:4" x14ac:dyDescent="0.25">
      <c r="A1042">
        <v>816</v>
      </c>
      <c r="B1042" t="s">
        <v>57</v>
      </c>
      <c r="C1042">
        <v>43238</v>
      </c>
      <c r="D1042">
        <v>2.2000000000000001E-3</v>
      </c>
    </row>
    <row r="1043" spans="1:4" x14ac:dyDescent="0.25">
      <c r="A1043">
        <v>816</v>
      </c>
      <c r="B1043" t="s">
        <v>57</v>
      </c>
      <c r="C1043">
        <v>43241</v>
      </c>
      <c r="D1043">
        <v>2E-3</v>
      </c>
    </row>
    <row r="1044" spans="1:4" x14ac:dyDescent="0.25">
      <c r="A1044">
        <v>816</v>
      </c>
      <c r="B1044" t="s">
        <v>57</v>
      </c>
      <c r="C1044">
        <v>43242</v>
      </c>
      <c r="D1044">
        <v>1.9E-3</v>
      </c>
    </row>
    <row r="1045" spans="1:4" x14ac:dyDescent="0.25">
      <c r="A1045">
        <v>816</v>
      </c>
      <c r="B1045" t="s">
        <v>57</v>
      </c>
      <c r="C1045">
        <v>43248</v>
      </c>
      <c r="D1045">
        <v>4.0000000000000002E-4</v>
      </c>
    </row>
    <row r="1046" spans="1:4" x14ac:dyDescent="0.25">
      <c r="A1046">
        <v>816</v>
      </c>
      <c r="B1046" t="s">
        <v>57</v>
      </c>
      <c r="C1046">
        <v>43261</v>
      </c>
      <c r="D1046">
        <v>3.8E-3</v>
      </c>
    </row>
    <row r="1047" spans="1:4" x14ac:dyDescent="0.25">
      <c r="A1047">
        <v>816</v>
      </c>
      <c r="B1047" t="s">
        <v>57</v>
      </c>
      <c r="C1047">
        <v>43262</v>
      </c>
      <c r="D1047">
        <v>1.09E-2</v>
      </c>
    </row>
    <row r="1048" spans="1:4" x14ac:dyDescent="0.25">
      <c r="A1048">
        <v>816</v>
      </c>
      <c r="B1048" t="s">
        <v>57</v>
      </c>
      <c r="C1048">
        <v>43264</v>
      </c>
      <c r="D1048">
        <v>2.0000000000000001E-4</v>
      </c>
    </row>
    <row r="1049" spans="1:4" x14ac:dyDescent="0.25">
      <c r="A1049">
        <v>816</v>
      </c>
      <c r="B1049" t="s">
        <v>57</v>
      </c>
      <c r="C1049">
        <v>43271</v>
      </c>
      <c r="D1049">
        <v>2.8E-3</v>
      </c>
    </row>
    <row r="1050" spans="1:4" x14ac:dyDescent="0.25">
      <c r="A1050">
        <v>816</v>
      </c>
      <c r="B1050" t="s">
        <v>57</v>
      </c>
      <c r="C1050">
        <v>43274</v>
      </c>
      <c r="D1050">
        <v>3.2000000000000002E-3</v>
      </c>
    </row>
    <row r="1051" spans="1:4" x14ac:dyDescent="0.25">
      <c r="A1051">
        <v>816</v>
      </c>
      <c r="B1051" t="s">
        <v>57</v>
      </c>
      <c r="C1051">
        <v>43275</v>
      </c>
      <c r="D1051">
        <v>7.0000000000000001E-3</v>
      </c>
    </row>
    <row r="1052" spans="1:4" x14ac:dyDescent="0.25">
      <c r="A1052">
        <v>816</v>
      </c>
      <c r="B1052" t="s">
        <v>57</v>
      </c>
      <c r="C1052">
        <v>43276</v>
      </c>
      <c r="D1052">
        <v>6.3E-3</v>
      </c>
    </row>
    <row r="1053" spans="1:4" x14ac:dyDescent="0.25">
      <c r="A1053">
        <v>816</v>
      </c>
      <c r="B1053" t="s">
        <v>57</v>
      </c>
      <c r="C1053">
        <v>43277</v>
      </c>
      <c r="D1053">
        <v>2.5000000000000001E-3</v>
      </c>
    </row>
    <row r="1054" spans="1:4" x14ac:dyDescent="0.25">
      <c r="A1054">
        <v>816</v>
      </c>
      <c r="B1054" t="s">
        <v>57</v>
      </c>
      <c r="C1054">
        <v>43279</v>
      </c>
      <c r="D1054">
        <v>3.5000000000000001E-3</v>
      </c>
    </row>
    <row r="1055" spans="1:4" x14ac:dyDescent="0.25">
      <c r="A1055">
        <v>816</v>
      </c>
      <c r="B1055" t="s">
        <v>57</v>
      </c>
      <c r="C1055">
        <v>43291</v>
      </c>
      <c r="D1055">
        <v>3.2000000000000002E-3</v>
      </c>
    </row>
    <row r="1056" spans="1:4" x14ac:dyDescent="0.25">
      <c r="A1056">
        <v>816</v>
      </c>
      <c r="B1056" t="s">
        <v>57</v>
      </c>
      <c r="C1056">
        <v>43295</v>
      </c>
      <c r="D1056">
        <v>7.4999999999999997E-3</v>
      </c>
    </row>
    <row r="1057" spans="1:4" x14ac:dyDescent="0.25">
      <c r="A1057">
        <v>816</v>
      </c>
      <c r="B1057" t="s">
        <v>57</v>
      </c>
      <c r="C1057">
        <v>43301</v>
      </c>
      <c r="D1057">
        <v>1.4E-3</v>
      </c>
    </row>
    <row r="1058" spans="1:4" x14ac:dyDescent="0.25">
      <c r="A1058">
        <v>816</v>
      </c>
      <c r="B1058" t="s">
        <v>57</v>
      </c>
      <c r="C1058">
        <v>43302</v>
      </c>
      <c r="D1058">
        <v>2.0000000000000001E-4</v>
      </c>
    </row>
    <row r="1059" spans="1:4" x14ac:dyDescent="0.25">
      <c r="A1059">
        <v>816</v>
      </c>
      <c r="B1059" t="s">
        <v>57</v>
      </c>
      <c r="C1059">
        <v>43502</v>
      </c>
      <c r="D1059">
        <v>1.11E-2</v>
      </c>
    </row>
    <row r="1060" spans="1:4" x14ac:dyDescent="0.25">
      <c r="A1060">
        <v>816</v>
      </c>
      <c r="B1060" t="s">
        <v>57</v>
      </c>
      <c r="C1060">
        <v>43503</v>
      </c>
      <c r="D1060">
        <v>2.8999999999999998E-3</v>
      </c>
    </row>
    <row r="1061" spans="1:4" x14ac:dyDescent="0.25">
      <c r="A1061">
        <v>816</v>
      </c>
      <c r="B1061" t="s">
        <v>57</v>
      </c>
      <c r="C1061">
        <v>43504</v>
      </c>
      <c r="D1061">
        <v>1.5E-3</v>
      </c>
    </row>
    <row r="1062" spans="1:4" x14ac:dyDescent="0.25">
      <c r="A1062">
        <v>816</v>
      </c>
      <c r="B1062" t="s">
        <v>57</v>
      </c>
      <c r="C1062">
        <v>43510</v>
      </c>
      <c r="D1062">
        <v>1E-4</v>
      </c>
    </row>
    <row r="1063" spans="1:4" x14ac:dyDescent="0.25">
      <c r="A1063">
        <v>816</v>
      </c>
      <c r="B1063" t="s">
        <v>57</v>
      </c>
      <c r="C1063">
        <v>43551</v>
      </c>
      <c r="D1063">
        <v>3.3999999999999998E-3</v>
      </c>
    </row>
    <row r="1064" spans="1:4" x14ac:dyDescent="0.25">
      <c r="A1064">
        <v>816</v>
      </c>
      <c r="B1064" t="s">
        <v>57</v>
      </c>
      <c r="C1064">
        <v>43552</v>
      </c>
      <c r="D1064">
        <v>5.9999999999999995E-4</v>
      </c>
    </row>
    <row r="1065" spans="1:4" x14ac:dyDescent="0.25">
      <c r="A1065">
        <v>816</v>
      </c>
      <c r="B1065" t="s">
        <v>57</v>
      </c>
      <c r="C1065">
        <v>43559</v>
      </c>
      <c r="D1065">
        <v>2E-3</v>
      </c>
    </row>
    <row r="1066" spans="1:4" x14ac:dyDescent="0.25">
      <c r="A1066">
        <v>816</v>
      </c>
      <c r="B1066" t="s">
        <v>57</v>
      </c>
      <c r="C1066">
        <v>45105</v>
      </c>
      <c r="D1066">
        <v>3.5999999999999999E-3</v>
      </c>
    </row>
    <row r="1067" spans="1:4" x14ac:dyDescent="0.25">
      <c r="A1067">
        <v>816</v>
      </c>
      <c r="B1067" t="s">
        <v>57</v>
      </c>
      <c r="C1067">
        <v>45106</v>
      </c>
      <c r="D1067">
        <v>2E-3</v>
      </c>
    </row>
    <row r="1068" spans="1:4" x14ac:dyDescent="0.25">
      <c r="A1068">
        <v>816</v>
      </c>
      <c r="B1068" t="s">
        <v>57</v>
      </c>
      <c r="C1068">
        <v>45201</v>
      </c>
      <c r="D1068">
        <v>5.0700000000000002E-2</v>
      </c>
    </row>
    <row r="1069" spans="1:4" x14ac:dyDescent="0.25">
      <c r="A1069">
        <v>816</v>
      </c>
      <c r="B1069" t="s">
        <v>57</v>
      </c>
      <c r="C1069">
        <v>45202</v>
      </c>
      <c r="D1069">
        <v>7.8E-2</v>
      </c>
    </row>
    <row r="1070" spans="1:4" x14ac:dyDescent="0.25">
      <c r="A1070">
        <v>816</v>
      </c>
      <c r="B1070" t="s">
        <v>57</v>
      </c>
      <c r="C1070">
        <v>45203</v>
      </c>
      <c r="D1070">
        <v>1.7000000000000001E-2</v>
      </c>
    </row>
    <row r="1071" spans="1:4" x14ac:dyDescent="0.25">
      <c r="A1071">
        <v>816</v>
      </c>
      <c r="B1071" t="s">
        <v>57</v>
      </c>
      <c r="C1071">
        <v>45204</v>
      </c>
      <c r="D1071">
        <v>2.4E-2</v>
      </c>
    </row>
    <row r="1072" spans="1:4" x14ac:dyDescent="0.25">
      <c r="A1072">
        <v>816</v>
      </c>
      <c r="B1072" t="s">
        <v>57</v>
      </c>
      <c r="C1072">
        <v>45205</v>
      </c>
      <c r="D1072">
        <v>0.03</v>
      </c>
    </row>
    <row r="1073" spans="1:4" x14ac:dyDescent="0.25">
      <c r="A1073">
        <v>816</v>
      </c>
      <c r="B1073" t="s">
        <v>57</v>
      </c>
      <c r="C1073">
        <v>45206</v>
      </c>
      <c r="D1073">
        <v>2.01E-2</v>
      </c>
    </row>
    <row r="1074" spans="1:4" x14ac:dyDescent="0.25">
      <c r="A1074">
        <v>816</v>
      </c>
      <c r="B1074" t="s">
        <v>57</v>
      </c>
      <c r="C1074">
        <v>45207</v>
      </c>
      <c r="D1074">
        <v>7.7999999999999996E-3</v>
      </c>
    </row>
    <row r="1075" spans="1:4" x14ac:dyDescent="0.25">
      <c r="A1075">
        <v>816</v>
      </c>
      <c r="B1075" t="s">
        <v>57</v>
      </c>
      <c r="C1075">
        <v>45208</v>
      </c>
      <c r="D1075">
        <v>2.7199999999999998E-2</v>
      </c>
    </row>
    <row r="1076" spans="1:4" x14ac:dyDescent="0.25">
      <c r="A1076">
        <v>816</v>
      </c>
      <c r="B1076" t="s">
        <v>57</v>
      </c>
      <c r="C1076">
        <v>45209</v>
      </c>
      <c r="D1076">
        <v>3.5000000000000001E-3</v>
      </c>
    </row>
    <row r="1077" spans="1:4" x14ac:dyDescent="0.25">
      <c r="A1077">
        <v>816</v>
      </c>
      <c r="B1077" t="s">
        <v>57</v>
      </c>
      <c r="C1077">
        <v>45220</v>
      </c>
      <c r="D1077">
        <v>2E-3</v>
      </c>
    </row>
    <row r="1078" spans="1:4" x14ac:dyDescent="0.25">
      <c r="A1078">
        <v>816</v>
      </c>
      <c r="B1078" t="s">
        <v>57</v>
      </c>
      <c r="C1078">
        <v>45225</v>
      </c>
      <c r="D1078">
        <v>4.3E-3</v>
      </c>
    </row>
    <row r="1079" spans="1:4" x14ac:dyDescent="0.25">
      <c r="A1079">
        <v>816</v>
      </c>
      <c r="B1079" t="s">
        <v>57</v>
      </c>
      <c r="C1079">
        <v>45234</v>
      </c>
      <c r="D1079">
        <v>2.9999999999999997E-4</v>
      </c>
    </row>
    <row r="1080" spans="1:4" x14ac:dyDescent="0.25">
      <c r="A1080">
        <v>816</v>
      </c>
      <c r="B1080" t="s">
        <v>57</v>
      </c>
      <c r="C1080">
        <v>45235</v>
      </c>
      <c r="D1080">
        <v>2.0000000000000001E-4</v>
      </c>
    </row>
    <row r="1081" spans="1:4" x14ac:dyDescent="0.25">
      <c r="A1081">
        <v>816</v>
      </c>
      <c r="B1081" t="s">
        <v>57</v>
      </c>
      <c r="C1081">
        <v>45501</v>
      </c>
      <c r="D1081">
        <v>8.9999999999999998E-4</v>
      </c>
    </row>
    <row r="1082" spans="1:4" x14ac:dyDescent="0.25">
      <c r="A1082">
        <v>816</v>
      </c>
      <c r="B1082" t="s">
        <v>57</v>
      </c>
      <c r="C1082">
        <v>90081</v>
      </c>
      <c r="D1082">
        <v>3.2000000000000002E-3</v>
      </c>
    </row>
    <row r="1083" spans="1:4" x14ac:dyDescent="0.25">
      <c r="A1083">
        <v>816</v>
      </c>
      <c r="B1083" t="s">
        <v>57</v>
      </c>
      <c r="C1083">
        <v>98020</v>
      </c>
      <c r="D1083">
        <v>1.6000000000000001E-3</v>
      </c>
    </row>
    <row r="1084" spans="1:4" x14ac:dyDescent="0.25">
      <c r="A1084">
        <v>816</v>
      </c>
      <c r="B1084" t="s">
        <v>57</v>
      </c>
      <c r="C1084">
        <v>98043</v>
      </c>
      <c r="D1084">
        <v>6.9999999999999999E-4</v>
      </c>
    </row>
    <row r="1085" spans="1:4" x14ac:dyDescent="0.25">
      <c r="A1085">
        <v>816</v>
      </c>
      <c r="B1085" t="s">
        <v>57</v>
      </c>
      <c r="C1085">
        <v>98044</v>
      </c>
      <c r="D1085">
        <v>2.8E-3</v>
      </c>
    </row>
    <row r="1086" spans="1:4" x14ac:dyDescent="0.25">
      <c r="A1086">
        <v>816</v>
      </c>
      <c r="B1086" t="s">
        <v>57</v>
      </c>
      <c r="C1086">
        <v>98046</v>
      </c>
      <c r="D1086">
        <v>8.0000000000000004E-4</v>
      </c>
    </row>
    <row r="1087" spans="1:4" x14ac:dyDescent="0.25">
      <c r="A1087">
        <v>816</v>
      </c>
      <c r="B1087" t="s">
        <v>57</v>
      </c>
      <c r="C1087">
        <v>98049</v>
      </c>
      <c r="D1087">
        <v>9.1999999999999998E-3</v>
      </c>
    </row>
    <row r="1088" spans="1:4" x14ac:dyDescent="0.25">
      <c r="A1088">
        <v>816</v>
      </c>
      <c r="B1088" t="s">
        <v>57</v>
      </c>
      <c r="C1088">
        <v>98050</v>
      </c>
      <c r="D1088">
        <v>2.3999999999999998E-3</v>
      </c>
    </row>
    <row r="1089" spans="1:4" x14ac:dyDescent="0.25">
      <c r="A1089">
        <v>816</v>
      </c>
      <c r="B1089" t="s">
        <v>57</v>
      </c>
      <c r="C1089">
        <v>98078</v>
      </c>
      <c r="D1089">
        <v>2.9999999999999997E-4</v>
      </c>
    </row>
    <row r="1090" spans="1:4" x14ac:dyDescent="0.25">
      <c r="A1090">
        <v>816</v>
      </c>
      <c r="B1090" t="s">
        <v>57</v>
      </c>
      <c r="C1090">
        <v>98095</v>
      </c>
      <c r="D1090">
        <v>1.1999999999999999E-3</v>
      </c>
    </row>
    <row r="1091" spans="1:4" x14ac:dyDescent="0.25">
      <c r="A1091">
        <v>816</v>
      </c>
      <c r="B1091" t="s">
        <v>57</v>
      </c>
      <c r="C1091">
        <v>98132</v>
      </c>
      <c r="D1091">
        <v>2.4E-2</v>
      </c>
    </row>
    <row r="1092" spans="1:4" x14ac:dyDescent="0.25">
      <c r="A1092">
        <v>816</v>
      </c>
      <c r="B1092" t="s">
        <v>57</v>
      </c>
      <c r="C1092">
        <v>98139</v>
      </c>
      <c r="D1092">
        <v>1.1000000000000001E-3</v>
      </c>
    </row>
    <row r="1093" spans="1:4" x14ac:dyDescent="0.25">
      <c r="A1093">
        <v>816</v>
      </c>
      <c r="B1093" t="s">
        <v>57</v>
      </c>
      <c r="C1093">
        <v>98140</v>
      </c>
      <c r="D1093">
        <v>3.2000000000000002E-3</v>
      </c>
    </row>
    <row r="1094" spans="1:4" x14ac:dyDescent="0.25">
      <c r="A1094">
        <v>816</v>
      </c>
      <c r="B1094" t="s">
        <v>57</v>
      </c>
      <c r="C1094">
        <v>98154</v>
      </c>
      <c r="D1094">
        <v>1.1999999999999999E-3</v>
      </c>
    </row>
    <row r="1095" spans="1:4" x14ac:dyDescent="0.25">
      <c r="A1095">
        <v>816</v>
      </c>
      <c r="B1095" t="s">
        <v>57</v>
      </c>
      <c r="C1095">
        <v>99912</v>
      </c>
      <c r="D1095">
        <v>1.43E-2</v>
      </c>
    </row>
    <row r="1096" spans="1:4" x14ac:dyDescent="0.25">
      <c r="A1096">
        <v>816</v>
      </c>
      <c r="B1096" t="s">
        <v>57</v>
      </c>
      <c r="C1096">
        <v>99915</v>
      </c>
      <c r="D1096">
        <v>6.4000000000000003E-3</v>
      </c>
    </row>
    <row r="1097" spans="1:4" x14ac:dyDescent="0.25">
      <c r="A1097">
        <v>816</v>
      </c>
      <c r="B1097" t="s">
        <v>57</v>
      </c>
      <c r="C1097">
        <v>99999</v>
      </c>
      <c r="D1097">
        <v>0.19950000000000001</v>
      </c>
    </row>
    <row r="1098" spans="1:4" x14ac:dyDescent="0.25">
      <c r="A1098">
        <v>818</v>
      </c>
      <c r="B1098" t="s">
        <v>58</v>
      </c>
      <c r="C1098">
        <v>43201</v>
      </c>
      <c r="D1098">
        <v>4.0800000000000003E-2</v>
      </c>
    </row>
    <row r="1099" spans="1:4" x14ac:dyDescent="0.25">
      <c r="A1099">
        <v>818</v>
      </c>
      <c r="B1099" t="s">
        <v>58</v>
      </c>
      <c r="C1099">
        <v>43202</v>
      </c>
      <c r="D1099">
        <v>5.7000000000000002E-3</v>
      </c>
    </row>
    <row r="1100" spans="1:4" x14ac:dyDescent="0.25">
      <c r="A1100">
        <v>818</v>
      </c>
      <c r="B1100" t="s">
        <v>58</v>
      </c>
      <c r="C1100">
        <v>43203</v>
      </c>
      <c r="D1100">
        <v>0.14380000000000001</v>
      </c>
    </row>
    <row r="1101" spans="1:4" x14ac:dyDescent="0.25">
      <c r="A1101">
        <v>818</v>
      </c>
      <c r="B1101" t="s">
        <v>58</v>
      </c>
      <c r="C1101">
        <v>43204</v>
      </c>
      <c r="D1101">
        <v>1.9E-3</v>
      </c>
    </row>
    <row r="1102" spans="1:4" x14ac:dyDescent="0.25">
      <c r="A1102">
        <v>818</v>
      </c>
      <c r="B1102" t="s">
        <v>58</v>
      </c>
      <c r="C1102">
        <v>43205</v>
      </c>
      <c r="D1102">
        <v>2.5999999999999999E-2</v>
      </c>
    </row>
    <row r="1103" spans="1:4" x14ac:dyDescent="0.25">
      <c r="A1103">
        <v>818</v>
      </c>
      <c r="B1103" t="s">
        <v>58</v>
      </c>
      <c r="C1103">
        <v>43206</v>
      </c>
      <c r="D1103">
        <v>4.2500000000000003E-2</v>
      </c>
    </row>
    <row r="1104" spans="1:4" x14ac:dyDescent="0.25">
      <c r="A1104">
        <v>818</v>
      </c>
      <c r="B1104" t="s">
        <v>58</v>
      </c>
      <c r="C1104">
        <v>43208</v>
      </c>
      <c r="D1104">
        <v>4.7000000000000002E-3</v>
      </c>
    </row>
    <row r="1105" spans="1:4" x14ac:dyDescent="0.25">
      <c r="A1105">
        <v>818</v>
      </c>
      <c r="B1105" t="s">
        <v>58</v>
      </c>
      <c r="C1105">
        <v>43212</v>
      </c>
      <c r="D1105">
        <v>1E-3</v>
      </c>
    </row>
    <row r="1106" spans="1:4" x14ac:dyDescent="0.25">
      <c r="A1106">
        <v>818</v>
      </c>
      <c r="B1106" t="s">
        <v>58</v>
      </c>
      <c r="C1106">
        <v>43213</v>
      </c>
      <c r="D1106">
        <v>6.7000000000000002E-3</v>
      </c>
    </row>
    <row r="1107" spans="1:4" x14ac:dyDescent="0.25">
      <c r="A1107">
        <v>818</v>
      </c>
      <c r="B1107" t="s">
        <v>58</v>
      </c>
      <c r="C1107">
        <v>43214</v>
      </c>
      <c r="D1107">
        <v>1.2200000000000001E-2</v>
      </c>
    </row>
    <row r="1108" spans="1:4" x14ac:dyDescent="0.25">
      <c r="A1108">
        <v>818</v>
      </c>
      <c r="B1108" t="s">
        <v>58</v>
      </c>
      <c r="C1108">
        <v>43215</v>
      </c>
      <c r="D1108">
        <v>9.1999999999999998E-3</v>
      </c>
    </row>
    <row r="1109" spans="1:4" x14ac:dyDescent="0.25">
      <c r="A1109">
        <v>818</v>
      </c>
      <c r="B1109" t="s">
        <v>58</v>
      </c>
      <c r="C1109">
        <v>43216</v>
      </c>
      <c r="D1109">
        <v>2E-3</v>
      </c>
    </row>
    <row r="1110" spans="1:4" x14ac:dyDescent="0.25">
      <c r="A1110">
        <v>818</v>
      </c>
      <c r="B1110" t="s">
        <v>58</v>
      </c>
      <c r="C1110">
        <v>43217</v>
      </c>
      <c r="D1110">
        <v>8.9999999999999998E-4</v>
      </c>
    </row>
    <row r="1111" spans="1:4" x14ac:dyDescent="0.25">
      <c r="A1111">
        <v>818</v>
      </c>
      <c r="B1111" t="s">
        <v>58</v>
      </c>
      <c r="C1111">
        <v>43218</v>
      </c>
      <c r="D1111">
        <v>1.9E-3</v>
      </c>
    </row>
    <row r="1112" spans="1:4" x14ac:dyDescent="0.25">
      <c r="A1112">
        <v>818</v>
      </c>
      <c r="B1112" t="s">
        <v>58</v>
      </c>
      <c r="C1112">
        <v>43220</v>
      </c>
      <c r="D1112">
        <v>1.8E-3</v>
      </c>
    </row>
    <row r="1113" spans="1:4" x14ac:dyDescent="0.25">
      <c r="A1113">
        <v>818</v>
      </c>
      <c r="B1113" t="s">
        <v>58</v>
      </c>
      <c r="C1113">
        <v>43224</v>
      </c>
      <c r="D1113">
        <v>3.2000000000000002E-3</v>
      </c>
    </row>
    <row r="1114" spans="1:4" x14ac:dyDescent="0.25">
      <c r="A1114">
        <v>818</v>
      </c>
      <c r="B1114" t="s">
        <v>58</v>
      </c>
      <c r="C1114">
        <v>43226</v>
      </c>
      <c r="D1114">
        <v>4.0000000000000002E-4</v>
      </c>
    </row>
    <row r="1115" spans="1:4" x14ac:dyDescent="0.25">
      <c r="A1115">
        <v>818</v>
      </c>
      <c r="B1115" t="s">
        <v>58</v>
      </c>
      <c r="C1115">
        <v>43227</v>
      </c>
      <c r="D1115">
        <v>2.9999999999999997E-4</v>
      </c>
    </row>
    <row r="1116" spans="1:4" x14ac:dyDescent="0.25">
      <c r="A1116">
        <v>818</v>
      </c>
      <c r="B1116" t="s">
        <v>58</v>
      </c>
      <c r="C1116">
        <v>43229</v>
      </c>
      <c r="D1116">
        <v>3.8999999999999998E-3</v>
      </c>
    </row>
    <row r="1117" spans="1:4" x14ac:dyDescent="0.25">
      <c r="A1117">
        <v>818</v>
      </c>
      <c r="B1117" t="s">
        <v>58</v>
      </c>
      <c r="C1117">
        <v>43230</v>
      </c>
      <c r="D1117">
        <v>1.1999999999999999E-3</v>
      </c>
    </row>
    <row r="1118" spans="1:4" x14ac:dyDescent="0.25">
      <c r="A1118">
        <v>818</v>
      </c>
      <c r="B1118" t="s">
        <v>58</v>
      </c>
      <c r="C1118">
        <v>43231</v>
      </c>
      <c r="D1118">
        <v>1.6000000000000001E-3</v>
      </c>
    </row>
    <row r="1119" spans="1:4" x14ac:dyDescent="0.25">
      <c r="A1119">
        <v>818</v>
      </c>
      <c r="B1119" t="s">
        <v>58</v>
      </c>
      <c r="C1119">
        <v>43232</v>
      </c>
      <c r="D1119">
        <v>6.9999999999999999E-4</v>
      </c>
    </row>
    <row r="1120" spans="1:4" x14ac:dyDescent="0.25">
      <c r="A1120">
        <v>818</v>
      </c>
      <c r="B1120" t="s">
        <v>58</v>
      </c>
      <c r="C1120">
        <v>43233</v>
      </c>
      <c r="D1120">
        <v>1.4E-3</v>
      </c>
    </row>
    <row r="1121" spans="1:4" x14ac:dyDescent="0.25">
      <c r="A1121">
        <v>818</v>
      </c>
      <c r="B1121" t="s">
        <v>58</v>
      </c>
      <c r="C1121">
        <v>43234</v>
      </c>
      <c r="D1121">
        <v>2.9999999999999997E-4</v>
      </c>
    </row>
    <row r="1122" spans="1:4" x14ac:dyDescent="0.25">
      <c r="A1122">
        <v>818</v>
      </c>
      <c r="B1122" t="s">
        <v>58</v>
      </c>
      <c r="C1122">
        <v>43235</v>
      </c>
      <c r="D1122">
        <v>2.3E-3</v>
      </c>
    </row>
    <row r="1123" spans="1:4" x14ac:dyDescent="0.25">
      <c r="A1123">
        <v>818</v>
      </c>
      <c r="B1123" t="s">
        <v>58</v>
      </c>
      <c r="C1123">
        <v>43238</v>
      </c>
      <c r="D1123">
        <v>5.3E-3</v>
      </c>
    </row>
    <row r="1124" spans="1:4" x14ac:dyDescent="0.25">
      <c r="A1124">
        <v>818</v>
      </c>
      <c r="B1124" t="s">
        <v>58</v>
      </c>
      <c r="C1124">
        <v>43241</v>
      </c>
      <c r="D1124">
        <v>2.5999999999999999E-3</v>
      </c>
    </row>
    <row r="1125" spans="1:4" x14ac:dyDescent="0.25">
      <c r="A1125">
        <v>818</v>
      </c>
      <c r="B1125" t="s">
        <v>58</v>
      </c>
      <c r="C1125">
        <v>43242</v>
      </c>
      <c r="D1125">
        <v>1E-4</v>
      </c>
    </row>
    <row r="1126" spans="1:4" x14ac:dyDescent="0.25">
      <c r="A1126">
        <v>818</v>
      </c>
      <c r="B1126" t="s">
        <v>58</v>
      </c>
      <c r="C1126">
        <v>43248</v>
      </c>
      <c r="D1126">
        <v>2.9999999999999997E-4</v>
      </c>
    </row>
    <row r="1127" spans="1:4" x14ac:dyDescent="0.25">
      <c r="A1127">
        <v>818</v>
      </c>
      <c r="B1127" t="s">
        <v>58</v>
      </c>
      <c r="C1127">
        <v>43261</v>
      </c>
      <c r="D1127">
        <v>6.9999999999999999E-4</v>
      </c>
    </row>
    <row r="1128" spans="1:4" x14ac:dyDescent="0.25">
      <c r="A1128">
        <v>818</v>
      </c>
      <c r="B1128" t="s">
        <v>58</v>
      </c>
      <c r="C1128">
        <v>43262</v>
      </c>
      <c r="D1128">
        <v>1.5E-3</v>
      </c>
    </row>
    <row r="1129" spans="1:4" x14ac:dyDescent="0.25">
      <c r="A1129">
        <v>818</v>
      </c>
      <c r="B1129" t="s">
        <v>58</v>
      </c>
      <c r="C1129">
        <v>43264</v>
      </c>
      <c r="D1129">
        <v>1.1000000000000001E-3</v>
      </c>
    </row>
    <row r="1130" spans="1:4" x14ac:dyDescent="0.25">
      <c r="A1130">
        <v>818</v>
      </c>
      <c r="B1130" t="s">
        <v>58</v>
      </c>
      <c r="C1130">
        <v>43271</v>
      </c>
      <c r="D1130">
        <v>2.0000000000000001E-4</v>
      </c>
    </row>
    <row r="1131" spans="1:4" x14ac:dyDescent="0.25">
      <c r="A1131">
        <v>818</v>
      </c>
      <c r="B1131" t="s">
        <v>58</v>
      </c>
      <c r="C1131">
        <v>43274</v>
      </c>
      <c r="D1131">
        <v>6.9999999999999999E-4</v>
      </c>
    </row>
    <row r="1132" spans="1:4" x14ac:dyDescent="0.25">
      <c r="A1132">
        <v>818</v>
      </c>
      <c r="B1132" t="s">
        <v>58</v>
      </c>
      <c r="C1132">
        <v>43275</v>
      </c>
      <c r="D1132">
        <v>1.1999999999999999E-3</v>
      </c>
    </row>
    <row r="1133" spans="1:4" x14ac:dyDescent="0.25">
      <c r="A1133">
        <v>818</v>
      </c>
      <c r="B1133" t="s">
        <v>58</v>
      </c>
      <c r="C1133">
        <v>43276</v>
      </c>
      <c r="D1133">
        <v>3.0000000000000001E-3</v>
      </c>
    </row>
    <row r="1134" spans="1:4" x14ac:dyDescent="0.25">
      <c r="A1134">
        <v>818</v>
      </c>
      <c r="B1134" t="s">
        <v>58</v>
      </c>
      <c r="C1134">
        <v>43277</v>
      </c>
      <c r="D1134">
        <v>4.0000000000000002E-4</v>
      </c>
    </row>
    <row r="1135" spans="1:4" x14ac:dyDescent="0.25">
      <c r="A1135">
        <v>818</v>
      </c>
      <c r="B1135" t="s">
        <v>58</v>
      </c>
      <c r="C1135">
        <v>43279</v>
      </c>
      <c r="D1135">
        <v>2.0000000000000001E-4</v>
      </c>
    </row>
    <row r="1136" spans="1:4" x14ac:dyDescent="0.25">
      <c r="A1136">
        <v>818</v>
      </c>
      <c r="B1136" t="s">
        <v>58</v>
      </c>
      <c r="C1136">
        <v>43291</v>
      </c>
      <c r="D1136">
        <v>5.9999999999999995E-4</v>
      </c>
    </row>
    <row r="1137" spans="1:4" x14ac:dyDescent="0.25">
      <c r="A1137">
        <v>818</v>
      </c>
      <c r="B1137" t="s">
        <v>58</v>
      </c>
      <c r="C1137">
        <v>43295</v>
      </c>
      <c r="D1137">
        <v>3.5000000000000001E-3</v>
      </c>
    </row>
    <row r="1138" spans="1:4" x14ac:dyDescent="0.25">
      <c r="A1138">
        <v>818</v>
      </c>
      <c r="B1138" t="s">
        <v>58</v>
      </c>
      <c r="C1138">
        <v>43301</v>
      </c>
      <c r="D1138">
        <v>2.9999999999999997E-4</v>
      </c>
    </row>
    <row r="1139" spans="1:4" x14ac:dyDescent="0.25">
      <c r="A1139">
        <v>818</v>
      </c>
      <c r="B1139" t="s">
        <v>58</v>
      </c>
      <c r="C1139">
        <v>43302</v>
      </c>
      <c r="D1139">
        <v>1E-4</v>
      </c>
    </row>
    <row r="1140" spans="1:4" x14ac:dyDescent="0.25">
      <c r="A1140">
        <v>818</v>
      </c>
      <c r="B1140" t="s">
        <v>58</v>
      </c>
      <c r="C1140">
        <v>43502</v>
      </c>
      <c r="D1140">
        <v>0.14710000000000001</v>
      </c>
    </row>
    <row r="1141" spans="1:4" x14ac:dyDescent="0.25">
      <c r="A1141">
        <v>818</v>
      </c>
      <c r="B1141" t="s">
        <v>58</v>
      </c>
      <c r="C1141">
        <v>43503</v>
      </c>
      <c r="D1141">
        <v>7.3499999999999996E-2</v>
      </c>
    </row>
    <row r="1142" spans="1:4" x14ac:dyDescent="0.25">
      <c r="A1142">
        <v>818</v>
      </c>
      <c r="B1142" t="s">
        <v>58</v>
      </c>
      <c r="C1142">
        <v>43504</v>
      </c>
      <c r="D1142">
        <v>9.7000000000000003E-3</v>
      </c>
    </row>
    <row r="1143" spans="1:4" x14ac:dyDescent="0.25">
      <c r="A1143">
        <v>818</v>
      </c>
      <c r="B1143" t="s">
        <v>58</v>
      </c>
      <c r="C1143">
        <v>43510</v>
      </c>
      <c r="D1143">
        <v>1.8700000000000001E-2</v>
      </c>
    </row>
    <row r="1144" spans="1:4" x14ac:dyDescent="0.25">
      <c r="A1144">
        <v>818</v>
      </c>
      <c r="B1144" t="s">
        <v>58</v>
      </c>
      <c r="C1144">
        <v>43512</v>
      </c>
      <c r="D1144">
        <v>1.1000000000000001E-3</v>
      </c>
    </row>
    <row r="1145" spans="1:4" x14ac:dyDescent="0.25">
      <c r="A1145">
        <v>818</v>
      </c>
      <c r="B1145" t="s">
        <v>58</v>
      </c>
      <c r="C1145">
        <v>43551</v>
      </c>
      <c r="D1145">
        <v>7.51E-2</v>
      </c>
    </row>
    <row r="1146" spans="1:4" x14ac:dyDescent="0.25">
      <c r="A1146">
        <v>818</v>
      </c>
      <c r="B1146" t="s">
        <v>58</v>
      </c>
      <c r="C1146">
        <v>43552</v>
      </c>
      <c r="D1146">
        <v>1.4800000000000001E-2</v>
      </c>
    </row>
    <row r="1147" spans="1:4" x14ac:dyDescent="0.25">
      <c r="A1147">
        <v>818</v>
      </c>
      <c r="B1147" t="s">
        <v>58</v>
      </c>
      <c r="C1147">
        <v>43559</v>
      </c>
      <c r="D1147">
        <v>8.9999999999999993E-3</v>
      </c>
    </row>
    <row r="1148" spans="1:4" x14ac:dyDescent="0.25">
      <c r="A1148">
        <v>818</v>
      </c>
      <c r="B1148" t="s">
        <v>58</v>
      </c>
      <c r="C1148">
        <v>45105</v>
      </c>
      <c r="D1148">
        <v>1.2999999999999999E-3</v>
      </c>
    </row>
    <row r="1149" spans="1:4" x14ac:dyDescent="0.25">
      <c r="A1149">
        <v>818</v>
      </c>
      <c r="B1149" t="s">
        <v>58</v>
      </c>
      <c r="C1149">
        <v>45106</v>
      </c>
      <c r="D1149">
        <v>1.4E-3</v>
      </c>
    </row>
    <row r="1150" spans="1:4" x14ac:dyDescent="0.25">
      <c r="A1150">
        <v>818</v>
      </c>
      <c r="B1150" t="s">
        <v>58</v>
      </c>
      <c r="C1150">
        <v>45201</v>
      </c>
      <c r="D1150">
        <v>0.02</v>
      </c>
    </row>
    <row r="1151" spans="1:4" x14ac:dyDescent="0.25">
      <c r="A1151">
        <v>818</v>
      </c>
      <c r="B1151" t="s">
        <v>58</v>
      </c>
      <c r="C1151">
        <v>45202</v>
      </c>
      <c r="D1151">
        <v>1.47E-2</v>
      </c>
    </row>
    <row r="1152" spans="1:4" x14ac:dyDescent="0.25">
      <c r="A1152">
        <v>818</v>
      </c>
      <c r="B1152" t="s">
        <v>58</v>
      </c>
      <c r="C1152">
        <v>45203</v>
      </c>
      <c r="D1152">
        <v>3.0999999999999999E-3</v>
      </c>
    </row>
    <row r="1153" spans="1:4" x14ac:dyDescent="0.25">
      <c r="A1153">
        <v>818</v>
      </c>
      <c r="B1153" t="s">
        <v>58</v>
      </c>
      <c r="C1153">
        <v>45204</v>
      </c>
      <c r="D1153">
        <v>3.3999999999999998E-3</v>
      </c>
    </row>
    <row r="1154" spans="1:4" x14ac:dyDescent="0.25">
      <c r="A1154">
        <v>818</v>
      </c>
      <c r="B1154" t="s">
        <v>58</v>
      </c>
      <c r="C1154">
        <v>45205</v>
      </c>
      <c r="D1154">
        <v>6.1000000000000004E-3</v>
      </c>
    </row>
    <row r="1155" spans="1:4" x14ac:dyDescent="0.25">
      <c r="A1155">
        <v>818</v>
      </c>
      <c r="B1155" t="s">
        <v>58</v>
      </c>
      <c r="C1155">
        <v>45206</v>
      </c>
      <c r="D1155">
        <v>1E-3</v>
      </c>
    </row>
    <row r="1156" spans="1:4" x14ac:dyDescent="0.25">
      <c r="A1156">
        <v>818</v>
      </c>
      <c r="B1156" t="s">
        <v>58</v>
      </c>
      <c r="C1156">
        <v>45207</v>
      </c>
      <c r="D1156">
        <v>1.9E-3</v>
      </c>
    </row>
    <row r="1157" spans="1:4" x14ac:dyDescent="0.25">
      <c r="A1157">
        <v>818</v>
      </c>
      <c r="B1157" t="s">
        <v>58</v>
      </c>
      <c r="C1157">
        <v>45208</v>
      </c>
      <c r="D1157">
        <v>5.3E-3</v>
      </c>
    </row>
    <row r="1158" spans="1:4" x14ac:dyDescent="0.25">
      <c r="A1158">
        <v>818</v>
      </c>
      <c r="B1158" t="s">
        <v>58</v>
      </c>
      <c r="C1158">
        <v>45209</v>
      </c>
      <c r="D1158">
        <v>1.1999999999999999E-3</v>
      </c>
    </row>
    <row r="1159" spans="1:4" x14ac:dyDescent="0.25">
      <c r="A1159">
        <v>818</v>
      </c>
      <c r="B1159" t="s">
        <v>58</v>
      </c>
      <c r="C1159">
        <v>45215</v>
      </c>
      <c r="D1159">
        <v>1E-4</v>
      </c>
    </row>
    <row r="1160" spans="1:4" x14ac:dyDescent="0.25">
      <c r="A1160">
        <v>818</v>
      </c>
      <c r="B1160" t="s">
        <v>58</v>
      </c>
      <c r="C1160">
        <v>45220</v>
      </c>
      <c r="D1160">
        <v>5.9999999999999995E-4</v>
      </c>
    </row>
    <row r="1161" spans="1:4" x14ac:dyDescent="0.25">
      <c r="A1161">
        <v>818</v>
      </c>
      <c r="B1161" t="s">
        <v>58</v>
      </c>
      <c r="C1161">
        <v>45225</v>
      </c>
      <c r="D1161">
        <v>1.1999999999999999E-3</v>
      </c>
    </row>
    <row r="1162" spans="1:4" x14ac:dyDescent="0.25">
      <c r="A1162">
        <v>818</v>
      </c>
      <c r="B1162" t="s">
        <v>58</v>
      </c>
      <c r="C1162">
        <v>45234</v>
      </c>
      <c r="D1162">
        <v>5.0000000000000001E-4</v>
      </c>
    </row>
    <row r="1163" spans="1:4" x14ac:dyDescent="0.25">
      <c r="A1163">
        <v>818</v>
      </c>
      <c r="B1163" t="s">
        <v>58</v>
      </c>
      <c r="C1163">
        <v>45235</v>
      </c>
      <c r="D1163">
        <v>1.2999999999999999E-3</v>
      </c>
    </row>
    <row r="1164" spans="1:4" x14ac:dyDescent="0.25">
      <c r="A1164">
        <v>818</v>
      </c>
      <c r="B1164" t="s">
        <v>58</v>
      </c>
      <c r="C1164">
        <v>45501</v>
      </c>
      <c r="D1164">
        <v>7.0000000000000001E-3</v>
      </c>
    </row>
    <row r="1165" spans="1:4" x14ac:dyDescent="0.25">
      <c r="A1165">
        <v>818</v>
      </c>
      <c r="B1165" t="s">
        <v>58</v>
      </c>
      <c r="C1165">
        <v>90081</v>
      </c>
      <c r="D1165">
        <v>5.9999999999999995E-4</v>
      </c>
    </row>
    <row r="1166" spans="1:4" x14ac:dyDescent="0.25">
      <c r="A1166">
        <v>818</v>
      </c>
      <c r="B1166" t="s">
        <v>58</v>
      </c>
      <c r="C1166">
        <v>98020</v>
      </c>
      <c r="D1166">
        <v>5.0000000000000001E-4</v>
      </c>
    </row>
    <row r="1167" spans="1:4" x14ac:dyDescent="0.25">
      <c r="A1167">
        <v>818</v>
      </c>
      <c r="B1167" t="s">
        <v>58</v>
      </c>
      <c r="C1167">
        <v>98043</v>
      </c>
      <c r="D1167">
        <v>2.0000000000000001E-4</v>
      </c>
    </row>
    <row r="1168" spans="1:4" x14ac:dyDescent="0.25">
      <c r="A1168">
        <v>818</v>
      </c>
      <c r="B1168" t="s">
        <v>58</v>
      </c>
      <c r="C1168">
        <v>98044</v>
      </c>
      <c r="D1168">
        <v>1.9E-3</v>
      </c>
    </row>
    <row r="1169" spans="1:4" x14ac:dyDescent="0.25">
      <c r="A1169">
        <v>818</v>
      </c>
      <c r="B1169" t="s">
        <v>58</v>
      </c>
      <c r="C1169">
        <v>98046</v>
      </c>
      <c r="D1169">
        <v>8.9999999999999998E-4</v>
      </c>
    </row>
    <row r="1170" spans="1:4" x14ac:dyDescent="0.25">
      <c r="A1170">
        <v>818</v>
      </c>
      <c r="B1170" t="s">
        <v>58</v>
      </c>
      <c r="C1170">
        <v>98049</v>
      </c>
      <c r="D1170">
        <v>5.0000000000000001E-3</v>
      </c>
    </row>
    <row r="1171" spans="1:4" x14ac:dyDescent="0.25">
      <c r="A1171">
        <v>818</v>
      </c>
      <c r="B1171" t="s">
        <v>58</v>
      </c>
      <c r="C1171">
        <v>98050</v>
      </c>
      <c r="D1171">
        <v>8.0000000000000004E-4</v>
      </c>
    </row>
    <row r="1172" spans="1:4" x14ac:dyDescent="0.25">
      <c r="A1172">
        <v>818</v>
      </c>
      <c r="B1172" t="s">
        <v>58</v>
      </c>
      <c r="C1172">
        <v>98078</v>
      </c>
      <c r="D1172">
        <v>1.7500000000000002E-2</v>
      </c>
    </row>
    <row r="1173" spans="1:4" x14ac:dyDescent="0.25">
      <c r="A1173">
        <v>818</v>
      </c>
      <c r="B1173" t="s">
        <v>58</v>
      </c>
      <c r="C1173">
        <v>98095</v>
      </c>
      <c r="D1173">
        <v>3.7999999999999999E-2</v>
      </c>
    </row>
    <row r="1174" spans="1:4" x14ac:dyDescent="0.25">
      <c r="A1174">
        <v>818</v>
      </c>
      <c r="B1174" t="s">
        <v>58</v>
      </c>
      <c r="C1174">
        <v>98132</v>
      </c>
      <c r="D1174">
        <v>6.0000000000000001E-3</v>
      </c>
    </row>
    <row r="1175" spans="1:4" x14ac:dyDescent="0.25">
      <c r="A1175">
        <v>818</v>
      </c>
      <c r="B1175" t="s">
        <v>58</v>
      </c>
      <c r="C1175">
        <v>98139</v>
      </c>
      <c r="D1175">
        <v>1E-4</v>
      </c>
    </row>
    <row r="1176" spans="1:4" x14ac:dyDescent="0.25">
      <c r="A1176">
        <v>818</v>
      </c>
      <c r="B1176" t="s">
        <v>58</v>
      </c>
      <c r="C1176">
        <v>98140</v>
      </c>
      <c r="D1176">
        <v>5.9999999999999995E-4</v>
      </c>
    </row>
    <row r="1177" spans="1:4" x14ac:dyDescent="0.25">
      <c r="A1177">
        <v>818</v>
      </c>
      <c r="B1177" t="s">
        <v>58</v>
      </c>
      <c r="C1177">
        <v>98154</v>
      </c>
      <c r="D1177">
        <v>8.9999999999999998E-4</v>
      </c>
    </row>
    <row r="1178" spans="1:4" x14ac:dyDescent="0.25">
      <c r="A1178">
        <v>818</v>
      </c>
      <c r="B1178" t="s">
        <v>58</v>
      </c>
      <c r="C1178">
        <v>98169</v>
      </c>
      <c r="D1178">
        <v>2.8199999999999999E-2</v>
      </c>
    </row>
    <row r="1179" spans="1:4" x14ac:dyDescent="0.25">
      <c r="A1179">
        <v>818</v>
      </c>
      <c r="B1179" t="s">
        <v>58</v>
      </c>
      <c r="C1179">
        <v>99912</v>
      </c>
      <c r="D1179">
        <v>2.5000000000000001E-3</v>
      </c>
    </row>
    <row r="1180" spans="1:4" x14ac:dyDescent="0.25">
      <c r="A1180">
        <v>818</v>
      </c>
      <c r="B1180" t="s">
        <v>58</v>
      </c>
      <c r="C1180">
        <v>99915</v>
      </c>
      <c r="D1180">
        <v>1.4E-3</v>
      </c>
    </row>
    <row r="1181" spans="1:4" x14ac:dyDescent="0.25">
      <c r="A1181">
        <v>818</v>
      </c>
      <c r="B1181" t="s">
        <v>58</v>
      </c>
      <c r="C1181">
        <v>99999</v>
      </c>
      <c r="D1181">
        <v>0.1386</v>
      </c>
    </row>
    <row r="1182" spans="1:4" x14ac:dyDescent="0.25">
      <c r="A1182">
        <v>822</v>
      </c>
      <c r="B1182" t="s">
        <v>59</v>
      </c>
      <c r="C1182">
        <v>43379</v>
      </c>
      <c r="D1182">
        <v>1</v>
      </c>
    </row>
    <row r="1183" spans="1:4" x14ac:dyDescent="0.25">
      <c r="A1183">
        <v>829</v>
      </c>
      <c r="B1183" t="s">
        <v>60</v>
      </c>
      <c r="C1183">
        <v>43160</v>
      </c>
      <c r="D1183">
        <v>1E-4</v>
      </c>
    </row>
    <row r="1184" spans="1:4" x14ac:dyDescent="0.25">
      <c r="A1184">
        <v>829</v>
      </c>
      <c r="B1184" t="s">
        <v>60</v>
      </c>
      <c r="C1184">
        <v>43201</v>
      </c>
      <c r="D1184">
        <v>6.25E-2</v>
      </c>
    </row>
    <row r="1185" spans="1:4" x14ac:dyDescent="0.25">
      <c r="A1185">
        <v>829</v>
      </c>
      <c r="B1185" t="s">
        <v>60</v>
      </c>
      <c r="C1185">
        <v>43202</v>
      </c>
      <c r="D1185">
        <v>1.1900000000000001E-2</v>
      </c>
    </row>
    <row r="1186" spans="1:4" x14ac:dyDescent="0.25">
      <c r="A1186">
        <v>829</v>
      </c>
      <c r="B1186" t="s">
        <v>60</v>
      </c>
      <c r="C1186">
        <v>43203</v>
      </c>
      <c r="D1186">
        <v>7.8100000000000003E-2</v>
      </c>
    </row>
    <row r="1187" spans="1:4" x14ac:dyDescent="0.25">
      <c r="A1187">
        <v>829</v>
      </c>
      <c r="B1187" t="s">
        <v>60</v>
      </c>
      <c r="C1187">
        <v>43204</v>
      </c>
      <c r="D1187">
        <v>1.2999999999999999E-3</v>
      </c>
    </row>
    <row r="1188" spans="1:4" x14ac:dyDescent="0.25">
      <c r="A1188">
        <v>829</v>
      </c>
      <c r="B1188" t="s">
        <v>60</v>
      </c>
      <c r="C1188">
        <v>43205</v>
      </c>
      <c r="D1188">
        <v>4.3700000000000003E-2</v>
      </c>
    </row>
    <row r="1189" spans="1:4" x14ac:dyDescent="0.25">
      <c r="A1189">
        <v>829</v>
      </c>
      <c r="B1189" t="s">
        <v>60</v>
      </c>
      <c r="C1189">
        <v>43206</v>
      </c>
      <c r="D1189">
        <v>2.76E-2</v>
      </c>
    </row>
    <row r="1190" spans="1:4" x14ac:dyDescent="0.25">
      <c r="A1190">
        <v>829</v>
      </c>
      <c r="B1190" t="s">
        <v>60</v>
      </c>
      <c r="C1190">
        <v>43208</v>
      </c>
      <c r="D1190">
        <v>1.1999999999999999E-3</v>
      </c>
    </row>
    <row r="1191" spans="1:4" x14ac:dyDescent="0.25">
      <c r="A1191">
        <v>829</v>
      </c>
      <c r="B1191" t="s">
        <v>60</v>
      </c>
      <c r="C1191">
        <v>43209</v>
      </c>
      <c r="D1191">
        <v>6.9999999999999999E-4</v>
      </c>
    </row>
    <row r="1192" spans="1:4" x14ac:dyDescent="0.25">
      <c r="A1192">
        <v>829</v>
      </c>
      <c r="B1192" t="s">
        <v>60</v>
      </c>
      <c r="C1192">
        <v>43211</v>
      </c>
      <c r="D1192">
        <v>1.4E-3</v>
      </c>
    </row>
    <row r="1193" spans="1:4" x14ac:dyDescent="0.25">
      <c r="A1193">
        <v>829</v>
      </c>
      <c r="B1193" t="s">
        <v>60</v>
      </c>
      <c r="C1193">
        <v>43212</v>
      </c>
      <c r="D1193">
        <v>1.5800000000000002E-2</v>
      </c>
    </row>
    <row r="1194" spans="1:4" x14ac:dyDescent="0.25">
      <c r="A1194">
        <v>829</v>
      </c>
      <c r="B1194" t="s">
        <v>60</v>
      </c>
      <c r="C1194">
        <v>43213</v>
      </c>
      <c r="D1194">
        <v>6.6E-3</v>
      </c>
    </row>
    <row r="1195" spans="1:4" x14ac:dyDescent="0.25">
      <c r="A1195">
        <v>829</v>
      </c>
      <c r="B1195" t="s">
        <v>60</v>
      </c>
      <c r="C1195">
        <v>43214</v>
      </c>
      <c r="D1195">
        <v>2.5999999999999999E-3</v>
      </c>
    </row>
    <row r="1196" spans="1:4" x14ac:dyDescent="0.25">
      <c r="A1196">
        <v>829</v>
      </c>
      <c r="B1196" t="s">
        <v>60</v>
      </c>
      <c r="C1196">
        <v>43215</v>
      </c>
      <c r="D1196">
        <v>1.67E-2</v>
      </c>
    </row>
    <row r="1197" spans="1:4" x14ac:dyDescent="0.25">
      <c r="A1197">
        <v>829</v>
      </c>
      <c r="B1197" t="s">
        <v>60</v>
      </c>
      <c r="C1197">
        <v>43216</v>
      </c>
      <c r="D1197">
        <v>3.0999999999999999E-3</v>
      </c>
    </row>
    <row r="1198" spans="1:4" x14ac:dyDescent="0.25">
      <c r="A1198">
        <v>829</v>
      </c>
      <c r="B1198" t="s">
        <v>60</v>
      </c>
      <c r="C1198">
        <v>43217</v>
      </c>
      <c r="D1198">
        <v>2.5000000000000001E-3</v>
      </c>
    </row>
    <row r="1199" spans="1:4" x14ac:dyDescent="0.25">
      <c r="A1199">
        <v>829</v>
      </c>
      <c r="B1199" t="s">
        <v>60</v>
      </c>
      <c r="C1199">
        <v>43218</v>
      </c>
      <c r="D1199">
        <v>9.1999999999999998E-3</v>
      </c>
    </row>
    <row r="1200" spans="1:4" x14ac:dyDescent="0.25">
      <c r="A1200">
        <v>829</v>
      </c>
      <c r="B1200" t="s">
        <v>60</v>
      </c>
      <c r="C1200">
        <v>43220</v>
      </c>
      <c r="D1200">
        <v>1.1900000000000001E-2</v>
      </c>
    </row>
    <row r="1201" spans="1:4" x14ac:dyDescent="0.25">
      <c r="A1201">
        <v>829</v>
      </c>
      <c r="B1201" t="s">
        <v>60</v>
      </c>
      <c r="C1201">
        <v>43224</v>
      </c>
      <c r="D1201">
        <v>1.9E-3</v>
      </c>
    </row>
    <row r="1202" spans="1:4" x14ac:dyDescent="0.25">
      <c r="A1202">
        <v>829</v>
      </c>
      <c r="B1202" t="s">
        <v>60</v>
      </c>
      <c r="C1202">
        <v>43225</v>
      </c>
      <c r="D1202">
        <v>2.8E-3</v>
      </c>
    </row>
    <row r="1203" spans="1:4" x14ac:dyDescent="0.25">
      <c r="A1203">
        <v>829</v>
      </c>
      <c r="B1203" t="s">
        <v>60</v>
      </c>
      <c r="C1203">
        <v>43226</v>
      </c>
      <c r="D1203">
        <v>3.0999999999999999E-3</v>
      </c>
    </row>
    <row r="1204" spans="1:4" x14ac:dyDescent="0.25">
      <c r="A1204">
        <v>829</v>
      </c>
      <c r="B1204" t="s">
        <v>60</v>
      </c>
      <c r="C1204">
        <v>43227</v>
      </c>
      <c r="D1204">
        <v>1.6999999999999999E-3</v>
      </c>
    </row>
    <row r="1205" spans="1:4" x14ac:dyDescent="0.25">
      <c r="A1205">
        <v>829</v>
      </c>
      <c r="B1205" t="s">
        <v>60</v>
      </c>
      <c r="C1205">
        <v>43228</v>
      </c>
      <c r="D1205">
        <v>4.1999999999999997E-3</v>
      </c>
    </row>
    <row r="1206" spans="1:4" x14ac:dyDescent="0.25">
      <c r="A1206">
        <v>829</v>
      </c>
      <c r="B1206" t="s">
        <v>60</v>
      </c>
      <c r="C1206">
        <v>43229</v>
      </c>
      <c r="D1206">
        <v>1.77E-2</v>
      </c>
    </row>
    <row r="1207" spans="1:4" x14ac:dyDescent="0.25">
      <c r="A1207">
        <v>829</v>
      </c>
      <c r="B1207" t="s">
        <v>60</v>
      </c>
      <c r="C1207">
        <v>43230</v>
      </c>
      <c r="D1207">
        <v>1.17E-2</v>
      </c>
    </row>
    <row r="1208" spans="1:4" x14ac:dyDescent="0.25">
      <c r="A1208">
        <v>829</v>
      </c>
      <c r="B1208" t="s">
        <v>60</v>
      </c>
      <c r="C1208">
        <v>43231</v>
      </c>
      <c r="D1208">
        <v>9.5999999999999992E-3</v>
      </c>
    </row>
    <row r="1209" spans="1:4" x14ac:dyDescent="0.25">
      <c r="A1209">
        <v>829</v>
      </c>
      <c r="B1209" t="s">
        <v>60</v>
      </c>
      <c r="C1209">
        <v>43232</v>
      </c>
      <c r="D1209">
        <v>5.7000000000000002E-3</v>
      </c>
    </row>
    <row r="1210" spans="1:4" x14ac:dyDescent="0.25">
      <c r="A1210">
        <v>829</v>
      </c>
      <c r="B1210" t="s">
        <v>60</v>
      </c>
      <c r="C1210">
        <v>43233</v>
      </c>
      <c r="D1210">
        <v>4.1000000000000003E-3</v>
      </c>
    </row>
    <row r="1211" spans="1:4" x14ac:dyDescent="0.25">
      <c r="A1211">
        <v>829</v>
      </c>
      <c r="B1211" t="s">
        <v>60</v>
      </c>
      <c r="C1211">
        <v>43235</v>
      </c>
      <c r="D1211">
        <v>2.3E-3</v>
      </c>
    </row>
    <row r="1212" spans="1:4" x14ac:dyDescent="0.25">
      <c r="A1212">
        <v>829</v>
      </c>
      <c r="B1212" t="s">
        <v>60</v>
      </c>
      <c r="C1212">
        <v>43238</v>
      </c>
      <c r="D1212">
        <v>1.4E-3</v>
      </c>
    </row>
    <row r="1213" spans="1:4" x14ac:dyDescent="0.25">
      <c r="A1213">
        <v>829</v>
      </c>
      <c r="B1213" t="s">
        <v>60</v>
      </c>
      <c r="C1213">
        <v>43241</v>
      </c>
      <c r="D1213">
        <v>1E-4</v>
      </c>
    </row>
    <row r="1214" spans="1:4" x14ac:dyDescent="0.25">
      <c r="A1214">
        <v>829</v>
      </c>
      <c r="B1214" t="s">
        <v>60</v>
      </c>
      <c r="C1214">
        <v>43242</v>
      </c>
      <c r="D1214">
        <v>2.0999999999999999E-3</v>
      </c>
    </row>
    <row r="1215" spans="1:4" x14ac:dyDescent="0.25">
      <c r="A1215">
        <v>829</v>
      </c>
      <c r="B1215" t="s">
        <v>60</v>
      </c>
      <c r="C1215">
        <v>43248</v>
      </c>
      <c r="D1215">
        <v>8.0000000000000004E-4</v>
      </c>
    </row>
    <row r="1216" spans="1:4" x14ac:dyDescent="0.25">
      <c r="A1216">
        <v>829</v>
      </c>
      <c r="B1216" t="s">
        <v>60</v>
      </c>
      <c r="C1216">
        <v>43255</v>
      </c>
      <c r="D1216">
        <v>4.0000000000000002E-4</v>
      </c>
    </row>
    <row r="1217" spans="1:4" x14ac:dyDescent="0.25">
      <c r="A1217">
        <v>829</v>
      </c>
      <c r="B1217" t="s">
        <v>60</v>
      </c>
      <c r="C1217">
        <v>43261</v>
      </c>
      <c r="D1217">
        <v>6.1000000000000004E-3</v>
      </c>
    </row>
    <row r="1218" spans="1:4" x14ac:dyDescent="0.25">
      <c r="A1218">
        <v>829</v>
      </c>
      <c r="B1218" t="s">
        <v>60</v>
      </c>
      <c r="C1218">
        <v>43262</v>
      </c>
      <c r="D1218">
        <v>1.26E-2</v>
      </c>
    </row>
    <row r="1219" spans="1:4" x14ac:dyDescent="0.25">
      <c r="A1219">
        <v>829</v>
      </c>
      <c r="B1219" t="s">
        <v>60</v>
      </c>
      <c r="C1219">
        <v>43263</v>
      </c>
      <c r="D1219">
        <v>5.9999999999999995E-4</v>
      </c>
    </row>
    <row r="1220" spans="1:4" x14ac:dyDescent="0.25">
      <c r="A1220">
        <v>829</v>
      </c>
      <c r="B1220" t="s">
        <v>60</v>
      </c>
      <c r="C1220">
        <v>43265</v>
      </c>
      <c r="D1220">
        <v>1.1999999999999999E-3</v>
      </c>
    </row>
    <row r="1221" spans="1:4" x14ac:dyDescent="0.25">
      <c r="A1221">
        <v>829</v>
      </c>
      <c r="B1221" t="s">
        <v>60</v>
      </c>
      <c r="C1221">
        <v>43266</v>
      </c>
      <c r="D1221">
        <v>2.0000000000000001E-4</v>
      </c>
    </row>
    <row r="1222" spans="1:4" x14ac:dyDescent="0.25">
      <c r="A1222">
        <v>829</v>
      </c>
      <c r="B1222" t="s">
        <v>60</v>
      </c>
      <c r="C1222">
        <v>43271</v>
      </c>
      <c r="D1222">
        <v>7.1999999999999998E-3</v>
      </c>
    </row>
    <row r="1223" spans="1:4" x14ac:dyDescent="0.25">
      <c r="A1223">
        <v>829</v>
      </c>
      <c r="B1223" t="s">
        <v>60</v>
      </c>
      <c r="C1223">
        <v>43272</v>
      </c>
      <c r="D1223">
        <v>6.9999999999999999E-4</v>
      </c>
    </row>
    <row r="1224" spans="1:4" x14ac:dyDescent="0.25">
      <c r="A1224">
        <v>829</v>
      </c>
      <c r="B1224" t="s">
        <v>60</v>
      </c>
      <c r="C1224">
        <v>43273</v>
      </c>
      <c r="D1224">
        <v>5.0000000000000001E-4</v>
      </c>
    </row>
    <row r="1225" spans="1:4" x14ac:dyDescent="0.25">
      <c r="A1225">
        <v>829</v>
      </c>
      <c r="B1225" t="s">
        <v>60</v>
      </c>
      <c r="C1225">
        <v>43274</v>
      </c>
      <c r="D1225">
        <v>1.7899999999999999E-2</v>
      </c>
    </row>
    <row r="1226" spans="1:4" x14ac:dyDescent="0.25">
      <c r="A1226">
        <v>829</v>
      </c>
      <c r="B1226" t="s">
        <v>60</v>
      </c>
      <c r="C1226">
        <v>43275</v>
      </c>
      <c r="D1226">
        <v>5.0000000000000001E-3</v>
      </c>
    </row>
    <row r="1227" spans="1:4" x14ac:dyDescent="0.25">
      <c r="A1227">
        <v>829</v>
      </c>
      <c r="B1227" t="s">
        <v>60</v>
      </c>
      <c r="C1227">
        <v>43276</v>
      </c>
      <c r="D1227">
        <v>1.77E-2</v>
      </c>
    </row>
    <row r="1228" spans="1:4" x14ac:dyDescent="0.25">
      <c r="A1228">
        <v>829</v>
      </c>
      <c r="B1228" t="s">
        <v>60</v>
      </c>
      <c r="C1228">
        <v>43277</v>
      </c>
      <c r="D1228">
        <v>3.5000000000000001E-3</v>
      </c>
    </row>
    <row r="1229" spans="1:4" x14ac:dyDescent="0.25">
      <c r="A1229">
        <v>829</v>
      </c>
      <c r="B1229" t="s">
        <v>60</v>
      </c>
      <c r="C1229">
        <v>43278</v>
      </c>
      <c r="D1229">
        <v>4.0000000000000001E-3</v>
      </c>
    </row>
    <row r="1230" spans="1:4" x14ac:dyDescent="0.25">
      <c r="A1230">
        <v>829</v>
      </c>
      <c r="B1230" t="s">
        <v>60</v>
      </c>
      <c r="C1230">
        <v>43279</v>
      </c>
      <c r="D1230">
        <v>7.0000000000000001E-3</v>
      </c>
    </row>
    <row r="1231" spans="1:4" x14ac:dyDescent="0.25">
      <c r="A1231">
        <v>829</v>
      </c>
      <c r="B1231" t="s">
        <v>60</v>
      </c>
      <c r="C1231">
        <v>43280</v>
      </c>
      <c r="D1231">
        <v>2.0000000000000001E-4</v>
      </c>
    </row>
    <row r="1232" spans="1:4" x14ac:dyDescent="0.25">
      <c r="A1232">
        <v>829</v>
      </c>
      <c r="B1232" t="s">
        <v>60</v>
      </c>
      <c r="C1232">
        <v>43291</v>
      </c>
      <c r="D1232">
        <v>1E-3</v>
      </c>
    </row>
    <row r="1233" spans="1:4" x14ac:dyDescent="0.25">
      <c r="A1233">
        <v>829</v>
      </c>
      <c r="B1233" t="s">
        <v>60</v>
      </c>
      <c r="C1233">
        <v>43292</v>
      </c>
      <c r="D1233">
        <v>1.1000000000000001E-3</v>
      </c>
    </row>
    <row r="1234" spans="1:4" x14ac:dyDescent="0.25">
      <c r="A1234">
        <v>829</v>
      </c>
      <c r="B1234" t="s">
        <v>60</v>
      </c>
      <c r="C1234">
        <v>43295</v>
      </c>
      <c r="D1234">
        <v>9.1000000000000004E-3</v>
      </c>
    </row>
    <row r="1235" spans="1:4" x14ac:dyDescent="0.25">
      <c r="A1235">
        <v>829</v>
      </c>
      <c r="B1235" t="s">
        <v>60</v>
      </c>
      <c r="C1235">
        <v>43298</v>
      </c>
      <c r="D1235">
        <v>6.7999999999999996E-3</v>
      </c>
    </row>
    <row r="1236" spans="1:4" x14ac:dyDescent="0.25">
      <c r="A1236">
        <v>829</v>
      </c>
      <c r="B1236" t="s">
        <v>60</v>
      </c>
      <c r="C1236">
        <v>43300</v>
      </c>
      <c r="D1236">
        <v>3.5000000000000001E-3</v>
      </c>
    </row>
    <row r="1237" spans="1:4" x14ac:dyDescent="0.25">
      <c r="A1237">
        <v>829</v>
      </c>
      <c r="B1237" t="s">
        <v>60</v>
      </c>
      <c r="C1237">
        <v>43378</v>
      </c>
      <c r="D1237">
        <v>2.3999999999999998E-3</v>
      </c>
    </row>
    <row r="1238" spans="1:4" x14ac:dyDescent="0.25">
      <c r="A1238">
        <v>829</v>
      </c>
      <c r="B1238" t="s">
        <v>60</v>
      </c>
      <c r="C1238">
        <v>43502</v>
      </c>
      <c r="D1238">
        <v>6.1000000000000004E-3</v>
      </c>
    </row>
    <row r="1239" spans="1:4" x14ac:dyDescent="0.25">
      <c r="A1239">
        <v>829</v>
      </c>
      <c r="B1239" t="s">
        <v>60</v>
      </c>
      <c r="C1239">
        <v>43503</v>
      </c>
      <c r="D1239">
        <v>4.4000000000000003E-3</v>
      </c>
    </row>
    <row r="1240" spans="1:4" x14ac:dyDescent="0.25">
      <c r="A1240">
        <v>829</v>
      </c>
      <c r="B1240" t="s">
        <v>60</v>
      </c>
      <c r="C1240">
        <v>43504</v>
      </c>
      <c r="D1240">
        <v>1E-3</v>
      </c>
    </row>
    <row r="1241" spans="1:4" x14ac:dyDescent="0.25">
      <c r="A1241">
        <v>829</v>
      </c>
      <c r="B1241" t="s">
        <v>60</v>
      </c>
      <c r="C1241">
        <v>43505</v>
      </c>
      <c r="D1241">
        <v>8.9999999999999998E-4</v>
      </c>
    </row>
    <row r="1242" spans="1:4" x14ac:dyDescent="0.25">
      <c r="A1242">
        <v>829</v>
      </c>
      <c r="B1242" t="s">
        <v>60</v>
      </c>
      <c r="C1242">
        <v>43506</v>
      </c>
      <c r="D1242">
        <v>6.9999999999999999E-4</v>
      </c>
    </row>
    <row r="1243" spans="1:4" x14ac:dyDescent="0.25">
      <c r="A1243">
        <v>829</v>
      </c>
      <c r="B1243" t="s">
        <v>60</v>
      </c>
      <c r="C1243">
        <v>43510</v>
      </c>
      <c r="D1243">
        <v>2.0000000000000001E-4</v>
      </c>
    </row>
    <row r="1244" spans="1:4" x14ac:dyDescent="0.25">
      <c r="A1244">
        <v>829</v>
      </c>
      <c r="B1244" t="s">
        <v>60</v>
      </c>
      <c r="C1244">
        <v>43551</v>
      </c>
      <c r="D1244">
        <v>2.5000000000000001E-3</v>
      </c>
    </row>
    <row r="1245" spans="1:4" x14ac:dyDescent="0.25">
      <c r="A1245">
        <v>829</v>
      </c>
      <c r="B1245" t="s">
        <v>60</v>
      </c>
      <c r="C1245">
        <v>43552</v>
      </c>
      <c r="D1245">
        <v>5.0000000000000001E-4</v>
      </c>
    </row>
    <row r="1246" spans="1:4" x14ac:dyDescent="0.25">
      <c r="A1246">
        <v>829</v>
      </c>
      <c r="B1246" t="s">
        <v>60</v>
      </c>
      <c r="C1246">
        <v>45113</v>
      </c>
      <c r="D1246">
        <v>2.5999999999999999E-3</v>
      </c>
    </row>
    <row r="1247" spans="1:4" x14ac:dyDescent="0.25">
      <c r="A1247">
        <v>829</v>
      </c>
      <c r="B1247" t="s">
        <v>60</v>
      </c>
      <c r="C1247">
        <v>45114</v>
      </c>
      <c r="D1247">
        <v>3.0000000000000001E-3</v>
      </c>
    </row>
    <row r="1248" spans="1:4" x14ac:dyDescent="0.25">
      <c r="A1248">
        <v>829</v>
      </c>
      <c r="B1248" t="s">
        <v>60</v>
      </c>
      <c r="C1248">
        <v>45201</v>
      </c>
      <c r="D1248">
        <v>3.6200000000000003E-2</v>
      </c>
    </row>
    <row r="1249" spans="1:4" x14ac:dyDescent="0.25">
      <c r="A1249">
        <v>829</v>
      </c>
      <c r="B1249" t="s">
        <v>60</v>
      </c>
      <c r="C1249">
        <v>45202</v>
      </c>
      <c r="D1249">
        <v>7.9699999999999993E-2</v>
      </c>
    </row>
    <row r="1250" spans="1:4" x14ac:dyDescent="0.25">
      <c r="A1250">
        <v>829</v>
      </c>
      <c r="B1250" t="s">
        <v>60</v>
      </c>
      <c r="C1250">
        <v>45203</v>
      </c>
      <c r="D1250">
        <v>1.7399999999999999E-2</v>
      </c>
    </row>
    <row r="1251" spans="1:4" x14ac:dyDescent="0.25">
      <c r="A1251">
        <v>829</v>
      </c>
      <c r="B1251" t="s">
        <v>60</v>
      </c>
      <c r="C1251">
        <v>45204</v>
      </c>
      <c r="D1251">
        <v>2.5000000000000001E-2</v>
      </c>
    </row>
    <row r="1252" spans="1:4" x14ac:dyDescent="0.25">
      <c r="A1252">
        <v>829</v>
      </c>
      <c r="B1252" t="s">
        <v>60</v>
      </c>
      <c r="C1252">
        <v>45207</v>
      </c>
      <c r="D1252">
        <v>9.4999999999999998E-3</v>
      </c>
    </row>
    <row r="1253" spans="1:4" x14ac:dyDescent="0.25">
      <c r="A1253">
        <v>829</v>
      </c>
      <c r="B1253" t="s">
        <v>60</v>
      </c>
      <c r="C1253">
        <v>45208</v>
      </c>
      <c r="D1253">
        <v>2.86E-2</v>
      </c>
    </row>
    <row r="1254" spans="1:4" x14ac:dyDescent="0.25">
      <c r="A1254">
        <v>829</v>
      </c>
      <c r="B1254" t="s">
        <v>60</v>
      </c>
      <c r="C1254">
        <v>45209</v>
      </c>
      <c r="D1254">
        <v>4.4999999999999997E-3</v>
      </c>
    </row>
    <row r="1255" spans="1:4" x14ac:dyDescent="0.25">
      <c r="A1255">
        <v>829</v>
      </c>
      <c r="B1255" t="s">
        <v>60</v>
      </c>
      <c r="C1255">
        <v>45220</v>
      </c>
      <c r="D1255">
        <v>4.3E-3</v>
      </c>
    </row>
    <row r="1256" spans="1:4" x14ac:dyDescent="0.25">
      <c r="A1256">
        <v>829</v>
      </c>
      <c r="B1256" t="s">
        <v>60</v>
      </c>
      <c r="C1256">
        <v>45225</v>
      </c>
      <c r="D1256">
        <v>6.7000000000000002E-3</v>
      </c>
    </row>
    <row r="1257" spans="1:4" x14ac:dyDescent="0.25">
      <c r="A1257">
        <v>829</v>
      </c>
      <c r="B1257" t="s">
        <v>60</v>
      </c>
      <c r="C1257">
        <v>98153</v>
      </c>
      <c r="D1257">
        <v>5.0000000000000001E-4</v>
      </c>
    </row>
    <row r="1258" spans="1:4" x14ac:dyDescent="0.25">
      <c r="A1258">
        <v>829</v>
      </c>
      <c r="B1258" t="s">
        <v>60</v>
      </c>
      <c r="C1258">
        <v>91094</v>
      </c>
      <c r="D1258">
        <v>2.9999999999999997E-4</v>
      </c>
    </row>
    <row r="1259" spans="1:4" x14ac:dyDescent="0.25">
      <c r="A1259">
        <v>829</v>
      </c>
      <c r="B1259" t="s">
        <v>60</v>
      </c>
      <c r="C1259">
        <v>91096</v>
      </c>
      <c r="D1259">
        <v>1E-4</v>
      </c>
    </row>
    <row r="1260" spans="1:4" x14ac:dyDescent="0.25">
      <c r="A1260">
        <v>829</v>
      </c>
      <c r="B1260" t="s">
        <v>60</v>
      </c>
      <c r="C1260">
        <v>45232</v>
      </c>
      <c r="D1260">
        <v>4.8999999999999998E-3</v>
      </c>
    </row>
    <row r="1261" spans="1:4" x14ac:dyDescent="0.25">
      <c r="A1261">
        <v>829</v>
      </c>
      <c r="B1261" t="s">
        <v>60</v>
      </c>
      <c r="C1261">
        <v>45234</v>
      </c>
      <c r="D1261">
        <v>5.9999999999999995E-4</v>
      </c>
    </row>
    <row r="1262" spans="1:4" x14ac:dyDescent="0.25">
      <c r="A1262">
        <v>829</v>
      </c>
      <c r="B1262" t="s">
        <v>60</v>
      </c>
      <c r="C1262">
        <v>45235</v>
      </c>
      <c r="D1262">
        <v>5.9999999999999995E-4</v>
      </c>
    </row>
    <row r="1263" spans="1:4" x14ac:dyDescent="0.25">
      <c r="A1263">
        <v>829</v>
      </c>
      <c r="B1263" t="s">
        <v>60</v>
      </c>
      <c r="C1263">
        <v>45250</v>
      </c>
      <c r="D1263">
        <v>3.3E-3</v>
      </c>
    </row>
    <row r="1264" spans="1:4" x14ac:dyDescent="0.25">
      <c r="A1264">
        <v>829</v>
      </c>
      <c r="B1264" t="s">
        <v>60</v>
      </c>
      <c r="C1264">
        <v>45251</v>
      </c>
      <c r="D1264">
        <v>3.5000000000000001E-3</v>
      </c>
    </row>
    <row r="1265" spans="1:4" x14ac:dyDescent="0.25">
      <c r="A1265">
        <v>829</v>
      </c>
      <c r="B1265" t="s">
        <v>60</v>
      </c>
      <c r="C1265">
        <v>45252</v>
      </c>
      <c r="D1265">
        <v>5.7999999999999996E-3</v>
      </c>
    </row>
    <row r="1266" spans="1:4" x14ac:dyDescent="0.25">
      <c r="A1266">
        <v>829</v>
      </c>
      <c r="B1266" t="s">
        <v>60</v>
      </c>
      <c r="C1266">
        <v>45253</v>
      </c>
      <c r="D1266">
        <v>5.0000000000000001E-4</v>
      </c>
    </row>
    <row r="1267" spans="1:4" x14ac:dyDescent="0.25">
      <c r="A1267">
        <v>829</v>
      </c>
      <c r="B1267" t="s">
        <v>60</v>
      </c>
      <c r="C1267">
        <v>45254</v>
      </c>
      <c r="D1267">
        <v>1.5E-3</v>
      </c>
    </row>
    <row r="1268" spans="1:4" x14ac:dyDescent="0.25">
      <c r="A1268">
        <v>829</v>
      </c>
      <c r="B1268" t="s">
        <v>60</v>
      </c>
      <c r="C1268">
        <v>45255</v>
      </c>
      <c r="D1268">
        <v>8.0000000000000004E-4</v>
      </c>
    </row>
    <row r="1269" spans="1:4" x14ac:dyDescent="0.25">
      <c r="A1269">
        <v>829</v>
      </c>
      <c r="B1269" t="s">
        <v>60</v>
      </c>
      <c r="C1269">
        <v>45256</v>
      </c>
      <c r="D1269">
        <v>2.0000000000000001E-4</v>
      </c>
    </row>
    <row r="1270" spans="1:4" x14ac:dyDescent="0.25">
      <c r="A1270">
        <v>829</v>
      </c>
      <c r="B1270" t="s">
        <v>60</v>
      </c>
      <c r="C1270">
        <v>45501</v>
      </c>
      <c r="D1270">
        <v>2.5000000000000001E-3</v>
      </c>
    </row>
    <row r="1271" spans="1:4" x14ac:dyDescent="0.25">
      <c r="A1271">
        <v>829</v>
      </c>
      <c r="B1271" t="s">
        <v>60</v>
      </c>
      <c r="C1271">
        <v>45502</v>
      </c>
      <c r="D1271">
        <v>1.6000000000000001E-3</v>
      </c>
    </row>
    <row r="1272" spans="1:4" x14ac:dyDescent="0.25">
      <c r="A1272">
        <v>829</v>
      </c>
      <c r="B1272" t="s">
        <v>60</v>
      </c>
      <c r="C1272">
        <v>90028</v>
      </c>
      <c r="D1272">
        <v>2.0000000000000001E-4</v>
      </c>
    </row>
    <row r="1273" spans="1:4" x14ac:dyDescent="0.25">
      <c r="A1273">
        <v>829</v>
      </c>
      <c r="B1273" t="s">
        <v>60</v>
      </c>
      <c r="C1273">
        <v>90030</v>
      </c>
      <c r="D1273">
        <v>2.0000000000000001E-4</v>
      </c>
    </row>
    <row r="1274" spans="1:4" x14ac:dyDescent="0.25">
      <c r="A1274">
        <v>829</v>
      </c>
      <c r="B1274" t="s">
        <v>60</v>
      </c>
      <c r="C1274">
        <v>90031</v>
      </c>
      <c r="D1274">
        <v>2.0000000000000001E-4</v>
      </c>
    </row>
    <row r="1275" spans="1:4" x14ac:dyDescent="0.25">
      <c r="A1275">
        <v>829</v>
      </c>
      <c r="B1275" t="s">
        <v>60</v>
      </c>
      <c r="C1275">
        <v>90032</v>
      </c>
      <c r="D1275">
        <v>8.0000000000000004E-4</v>
      </c>
    </row>
    <row r="1276" spans="1:4" x14ac:dyDescent="0.25">
      <c r="A1276">
        <v>829</v>
      </c>
      <c r="B1276" t="s">
        <v>60</v>
      </c>
      <c r="C1276">
        <v>90040</v>
      </c>
      <c r="D1276">
        <v>4.0000000000000002E-4</v>
      </c>
    </row>
    <row r="1277" spans="1:4" x14ac:dyDescent="0.25">
      <c r="A1277">
        <v>829</v>
      </c>
      <c r="B1277" t="s">
        <v>60</v>
      </c>
      <c r="C1277">
        <v>90064</v>
      </c>
      <c r="D1277">
        <v>6.6E-3</v>
      </c>
    </row>
    <row r="1278" spans="1:4" x14ac:dyDescent="0.25">
      <c r="A1278">
        <v>829</v>
      </c>
      <c r="B1278" t="s">
        <v>60</v>
      </c>
      <c r="C1278">
        <v>90080</v>
      </c>
      <c r="D1278">
        <v>1.6999999999999999E-3</v>
      </c>
    </row>
    <row r="1279" spans="1:4" x14ac:dyDescent="0.25">
      <c r="A1279">
        <v>829</v>
      </c>
      <c r="B1279" t="s">
        <v>60</v>
      </c>
      <c r="C1279">
        <v>90083</v>
      </c>
      <c r="D1279">
        <v>4.0000000000000002E-4</v>
      </c>
    </row>
    <row r="1280" spans="1:4" x14ac:dyDescent="0.25">
      <c r="A1280">
        <v>829</v>
      </c>
      <c r="B1280" t="s">
        <v>60</v>
      </c>
      <c r="C1280">
        <v>90102</v>
      </c>
      <c r="D1280">
        <v>6.9999999999999999E-4</v>
      </c>
    </row>
    <row r="1281" spans="1:4" x14ac:dyDescent="0.25">
      <c r="A1281">
        <v>829</v>
      </c>
      <c r="B1281" t="s">
        <v>60</v>
      </c>
      <c r="C1281">
        <v>90103</v>
      </c>
      <c r="D1281">
        <v>2.0000000000000001E-4</v>
      </c>
    </row>
    <row r="1282" spans="1:4" x14ac:dyDescent="0.25">
      <c r="A1282">
        <v>829</v>
      </c>
      <c r="B1282" t="s">
        <v>60</v>
      </c>
      <c r="C1282">
        <v>91026</v>
      </c>
      <c r="D1282">
        <v>5.9999999999999995E-4</v>
      </c>
    </row>
    <row r="1283" spans="1:4" x14ac:dyDescent="0.25">
      <c r="A1283">
        <v>829</v>
      </c>
      <c r="B1283" t="s">
        <v>60</v>
      </c>
      <c r="C1283">
        <v>91028</v>
      </c>
      <c r="D1283">
        <v>5.0000000000000001E-4</v>
      </c>
    </row>
    <row r="1284" spans="1:4" x14ac:dyDescent="0.25">
      <c r="A1284">
        <v>829</v>
      </c>
      <c r="B1284" t="s">
        <v>60</v>
      </c>
      <c r="C1284">
        <v>98001</v>
      </c>
      <c r="D1284">
        <v>5.1999999999999998E-3</v>
      </c>
    </row>
    <row r="1285" spans="1:4" x14ac:dyDescent="0.25">
      <c r="A1285">
        <v>829</v>
      </c>
      <c r="B1285" t="s">
        <v>60</v>
      </c>
      <c r="C1285">
        <v>98004</v>
      </c>
      <c r="D1285">
        <v>6.9999999999999999E-4</v>
      </c>
    </row>
    <row r="1286" spans="1:4" x14ac:dyDescent="0.25">
      <c r="A1286">
        <v>829</v>
      </c>
      <c r="B1286" t="s">
        <v>60</v>
      </c>
      <c r="C1286">
        <v>98017</v>
      </c>
      <c r="D1286">
        <v>3.8999999999999998E-3</v>
      </c>
    </row>
    <row r="1287" spans="1:4" x14ac:dyDescent="0.25">
      <c r="A1287">
        <v>829</v>
      </c>
      <c r="B1287" t="s">
        <v>60</v>
      </c>
      <c r="C1287">
        <v>98033</v>
      </c>
      <c r="D1287">
        <v>5.3E-3</v>
      </c>
    </row>
    <row r="1288" spans="1:4" x14ac:dyDescent="0.25">
      <c r="A1288">
        <v>829</v>
      </c>
      <c r="B1288" t="s">
        <v>60</v>
      </c>
      <c r="C1288">
        <v>98034</v>
      </c>
      <c r="D1288">
        <v>2E-3</v>
      </c>
    </row>
    <row r="1289" spans="1:4" x14ac:dyDescent="0.25">
      <c r="A1289">
        <v>829</v>
      </c>
      <c r="B1289" t="s">
        <v>60</v>
      </c>
      <c r="C1289">
        <v>98035</v>
      </c>
      <c r="D1289">
        <v>6.9999999999999999E-4</v>
      </c>
    </row>
    <row r="1290" spans="1:4" x14ac:dyDescent="0.25">
      <c r="A1290">
        <v>829</v>
      </c>
      <c r="B1290" t="s">
        <v>60</v>
      </c>
      <c r="C1290">
        <v>98040</v>
      </c>
      <c r="D1290">
        <v>1.8E-3</v>
      </c>
    </row>
    <row r="1291" spans="1:4" x14ac:dyDescent="0.25">
      <c r="A1291">
        <v>829</v>
      </c>
      <c r="B1291" t="s">
        <v>60</v>
      </c>
      <c r="C1291">
        <v>98043</v>
      </c>
      <c r="D1291">
        <v>1.1000000000000001E-3</v>
      </c>
    </row>
    <row r="1292" spans="1:4" x14ac:dyDescent="0.25">
      <c r="A1292">
        <v>829</v>
      </c>
      <c r="B1292" t="s">
        <v>60</v>
      </c>
      <c r="C1292">
        <v>98046</v>
      </c>
      <c r="D1292">
        <v>1.9E-3</v>
      </c>
    </row>
    <row r="1293" spans="1:4" x14ac:dyDescent="0.25">
      <c r="A1293">
        <v>829</v>
      </c>
      <c r="B1293" t="s">
        <v>60</v>
      </c>
      <c r="C1293">
        <v>98056</v>
      </c>
      <c r="D1293">
        <v>2.9999999999999997E-4</v>
      </c>
    </row>
    <row r="1294" spans="1:4" x14ac:dyDescent="0.25">
      <c r="A1294">
        <v>829</v>
      </c>
      <c r="B1294" t="s">
        <v>60</v>
      </c>
      <c r="C1294">
        <v>98059</v>
      </c>
      <c r="D1294">
        <v>4.0000000000000002E-4</v>
      </c>
    </row>
    <row r="1295" spans="1:4" x14ac:dyDescent="0.25">
      <c r="A1295">
        <v>829</v>
      </c>
      <c r="B1295" t="s">
        <v>60</v>
      </c>
      <c r="C1295">
        <v>98131</v>
      </c>
      <c r="D1295">
        <v>6.9999999999999999E-4</v>
      </c>
    </row>
    <row r="1296" spans="1:4" x14ac:dyDescent="0.25">
      <c r="A1296">
        <v>829</v>
      </c>
      <c r="B1296" t="s">
        <v>60</v>
      </c>
      <c r="C1296">
        <v>98132</v>
      </c>
      <c r="D1296">
        <v>2.9100000000000001E-2</v>
      </c>
    </row>
    <row r="1297" spans="1:4" x14ac:dyDescent="0.25">
      <c r="A1297">
        <v>829</v>
      </c>
      <c r="B1297" t="s">
        <v>60</v>
      </c>
      <c r="C1297">
        <v>98133</v>
      </c>
      <c r="D1297">
        <v>1.1999999999999999E-3</v>
      </c>
    </row>
    <row r="1298" spans="1:4" x14ac:dyDescent="0.25">
      <c r="A1298">
        <v>829</v>
      </c>
      <c r="B1298" t="s">
        <v>60</v>
      </c>
      <c r="C1298">
        <v>98134</v>
      </c>
      <c r="D1298">
        <v>1E-4</v>
      </c>
    </row>
    <row r="1299" spans="1:4" x14ac:dyDescent="0.25">
      <c r="A1299">
        <v>829</v>
      </c>
      <c r="B1299" t="s">
        <v>60</v>
      </c>
      <c r="C1299">
        <v>98136</v>
      </c>
      <c r="D1299">
        <v>8.9999999999999998E-4</v>
      </c>
    </row>
    <row r="1300" spans="1:4" x14ac:dyDescent="0.25">
      <c r="A1300">
        <v>829</v>
      </c>
      <c r="B1300" t="s">
        <v>60</v>
      </c>
      <c r="C1300">
        <v>98138</v>
      </c>
      <c r="D1300">
        <v>8.9999999999999998E-4</v>
      </c>
    </row>
    <row r="1301" spans="1:4" x14ac:dyDescent="0.25">
      <c r="A1301">
        <v>829</v>
      </c>
      <c r="B1301" t="s">
        <v>60</v>
      </c>
      <c r="C1301">
        <v>98139</v>
      </c>
      <c r="D1301">
        <v>3.5999999999999999E-3</v>
      </c>
    </row>
    <row r="1302" spans="1:4" x14ac:dyDescent="0.25">
      <c r="A1302">
        <v>829</v>
      </c>
      <c r="B1302" t="s">
        <v>60</v>
      </c>
      <c r="C1302">
        <v>98140</v>
      </c>
      <c r="D1302">
        <v>6.1999999999999998E-3</v>
      </c>
    </row>
    <row r="1303" spans="1:4" x14ac:dyDescent="0.25">
      <c r="A1303">
        <v>829</v>
      </c>
      <c r="B1303" t="s">
        <v>60</v>
      </c>
      <c r="C1303">
        <v>98141</v>
      </c>
      <c r="D1303">
        <v>8.9999999999999998E-4</v>
      </c>
    </row>
    <row r="1304" spans="1:4" x14ac:dyDescent="0.25">
      <c r="A1304">
        <v>829</v>
      </c>
      <c r="B1304" t="s">
        <v>60</v>
      </c>
      <c r="C1304">
        <v>98142</v>
      </c>
      <c r="D1304">
        <v>1E-3</v>
      </c>
    </row>
    <row r="1305" spans="1:4" x14ac:dyDescent="0.25">
      <c r="A1305">
        <v>829</v>
      </c>
      <c r="B1305" t="s">
        <v>60</v>
      </c>
      <c r="C1305">
        <v>98144</v>
      </c>
      <c r="D1305">
        <v>1.8E-3</v>
      </c>
    </row>
    <row r="1306" spans="1:4" x14ac:dyDescent="0.25">
      <c r="A1306">
        <v>829</v>
      </c>
      <c r="B1306" t="s">
        <v>60</v>
      </c>
      <c r="C1306">
        <v>98145</v>
      </c>
      <c r="D1306">
        <v>2.9999999999999997E-4</v>
      </c>
    </row>
    <row r="1307" spans="1:4" x14ac:dyDescent="0.25">
      <c r="A1307">
        <v>829</v>
      </c>
      <c r="B1307" t="s">
        <v>60</v>
      </c>
      <c r="C1307">
        <v>98149</v>
      </c>
      <c r="D1307">
        <v>1E-3</v>
      </c>
    </row>
    <row r="1308" spans="1:4" x14ac:dyDescent="0.25">
      <c r="A1308">
        <v>829</v>
      </c>
      <c r="B1308" t="s">
        <v>60</v>
      </c>
      <c r="C1308">
        <v>98152</v>
      </c>
      <c r="D1308">
        <v>4.1999999999999997E-3</v>
      </c>
    </row>
    <row r="1309" spans="1:4" x14ac:dyDescent="0.25">
      <c r="A1309">
        <v>829</v>
      </c>
      <c r="B1309" t="s">
        <v>60</v>
      </c>
      <c r="C1309">
        <v>98156</v>
      </c>
      <c r="D1309">
        <v>5.9999999999999995E-4</v>
      </c>
    </row>
    <row r="1310" spans="1:4" x14ac:dyDescent="0.25">
      <c r="A1310">
        <v>829</v>
      </c>
      <c r="B1310" t="s">
        <v>60</v>
      </c>
      <c r="C1310">
        <v>98157</v>
      </c>
      <c r="D1310">
        <v>1.6999999999999999E-3</v>
      </c>
    </row>
    <row r="1311" spans="1:4" x14ac:dyDescent="0.25">
      <c r="A1311">
        <v>829</v>
      </c>
      <c r="B1311" t="s">
        <v>60</v>
      </c>
      <c r="C1311">
        <v>98159</v>
      </c>
      <c r="D1311">
        <v>2.0000000000000001E-4</v>
      </c>
    </row>
    <row r="1312" spans="1:4" x14ac:dyDescent="0.25">
      <c r="A1312">
        <v>829</v>
      </c>
      <c r="B1312" t="s">
        <v>60</v>
      </c>
      <c r="C1312">
        <v>98163</v>
      </c>
      <c r="D1312">
        <v>5.0000000000000001E-4</v>
      </c>
    </row>
    <row r="1313" spans="1:4" x14ac:dyDescent="0.25">
      <c r="A1313">
        <v>829</v>
      </c>
      <c r="B1313" t="s">
        <v>60</v>
      </c>
      <c r="C1313">
        <v>98169</v>
      </c>
      <c r="D1313">
        <v>1E-4</v>
      </c>
    </row>
    <row r="1314" spans="1:4" x14ac:dyDescent="0.25">
      <c r="A1314">
        <v>829</v>
      </c>
      <c r="B1314" t="s">
        <v>60</v>
      </c>
      <c r="C1314">
        <v>98170</v>
      </c>
      <c r="D1314">
        <v>8.9999999999999998E-4</v>
      </c>
    </row>
    <row r="1315" spans="1:4" x14ac:dyDescent="0.25">
      <c r="A1315">
        <v>829</v>
      </c>
      <c r="B1315" t="s">
        <v>60</v>
      </c>
      <c r="C1315">
        <v>98171</v>
      </c>
      <c r="D1315">
        <v>1E-4</v>
      </c>
    </row>
    <row r="1316" spans="1:4" x14ac:dyDescent="0.25">
      <c r="A1316">
        <v>829</v>
      </c>
      <c r="B1316" t="s">
        <v>60</v>
      </c>
      <c r="C1316">
        <v>98172</v>
      </c>
      <c r="D1316">
        <v>1E-4</v>
      </c>
    </row>
    <row r="1317" spans="1:4" x14ac:dyDescent="0.25">
      <c r="A1317">
        <v>829</v>
      </c>
      <c r="B1317" t="s">
        <v>60</v>
      </c>
      <c r="C1317">
        <v>98173</v>
      </c>
      <c r="D1317">
        <v>3.3999999999999998E-3</v>
      </c>
    </row>
    <row r="1318" spans="1:4" x14ac:dyDescent="0.25">
      <c r="A1318">
        <v>829</v>
      </c>
      <c r="B1318" t="s">
        <v>60</v>
      </c>
      <c r="C1318">
        <v>98174</v>
      </c>
      <c r="D1318">
        <v>1.2999999999999999E-3</v>
      </c>
    </row>
    <row r="1319" spans="1:4" x14ac:dyDescent="0.25">
      <c r="A1319">
        <v>829</v>
      </c>
      <c r="B1319" t="s">
        <v>60</v>
      </c>
      <c r="C1319">
        <v>98175</v>
      </c>
      <c r="D1319">
        <v>6.9999999999999999E-4</v>
      </c>
    </row>
    <row r="1320" spans="1:4" x14ac:dyDescent="0.25">
      <c r="A1320">
        <v>829</v>
      </c>
      <c r="B1320" t="s">
        <v>60</v>
      </c>
      <c r="C1320">
        <v>98176</v>
      </c>
      <c r="D1320">
        <v>1.1999999999999999E-3</v>
      </c>
    </row>
    <row r="1321" spans="1:4" x14ac:dyDescent="0.25">
      <c r="A1321">
        <v>829</v>
      </c>
      <c r="B1321" t="s">
        <v>60</v>
      </c>
      <c r="C1321">
        <v>98177</v>
      </c>
      <c r="D1321">
        <v>8.0000000000000004E-4</v>
      </c>
    </row>
    <row r="1322" spans="1:4" x14ac:dyDescent="0.25">
      <c r="A1322">
        <v>829</v>
      </c>
      <c r="B1322" t="s">
        <v>60</v>
      </c>
      <c r="C1322">
        <v>98178</v>
      </c>
      <c r="D1322">
        <v>1.5E-3</v>
      </c>
    </row>
    <row r="1323" spans="1:4" x14ac:dyDescent="0.25">
      <c r="A1323">
        <v>829</v>
      </c>
      <c r="B1323" t="s">
        <v>60</v>
      </c>
      <c r="C1323">
        <v>98179</v>
      </c>
      <c r="D1323">
        <v>6.1999999999999998E-3</v>
      </c>
    </row>
    <row r="1324" spans="1:4" x14ac:dyDescent="0.25">
      <c r="A1324">
        <v>829</v>
      </c>
      <c r="B1324" t="s">
        <v>60</v>
      </c>
      <c r="C1324">
        <v>99024</v>
      </c>
      <c r="D1324">
        <v>6.7100000000000007E-2</v>
      </c>
    </row>
    <row r="1325" spans="1:4" x14ac:dyDescent="0.25">
      <c r="A1325">
        <v>829</v>
      </c>
      <c r="B1325" t="s">
        <v>60</v>
      </c>
      <c r="C1325">
        <v>99912</v>
      </c>
      <c r="D1325">
        <v>1.9599999999999999E-2</v>
      </c>
    </row>
    <row r="1326" spans="1:4" x14ac:dyDescent="0.25">
      <c r="A1326">
        <v>829</v>
      </c>
      <c r="B1326" t="s">
        <v>60</v>
      </c>
      <c r="C1326">
        <v>99914</v>
      </c>
      <c r="D1326">
        <v>8.0000000000000002E-3</v>
      </c>
    </row>
    <row r="1327" spans="1:4" x14ac:dyDescent="0.25">
      <c r="A1327">
        <v>829</v>
      </c>
      <c r="B1327" t="s">
        <v>60</v>
      </c>
      <c r="C1327">
        <v>99915</v>
      </c>
      <c r="D1327">
        <v>8.9999999999999993E-3</v>
      </c>
    </row>
    <row r="1328" spans="1:4" x14ac:dyDescent="0.25">
      <c r="A1328">
        <v>829</v>
      </c>
      <c r="B1328" t="s">
        <v>60</v>
      </c>
      <c r="C1328">
        <v>99999</v>
      </c>
      <c r="D1328">
        <v>5.3499999999999999E-2</v>
      </c>
    </row>
    <row r="1329" spans="1:4" x14ac:dyDescent="0.25">
      <c r="A1329">
        <v>861</v>
      </c>
      <c r="B1329" t="s">
        <v>10</v>
      </c>
      <c r="C1329">
        <v>43160</v>
      </c>
      <c r="D1329">
        <v>2.0000000000000001E-4</v>
      </c>
    </row>
    <row r="1330" spans="1:4" x14ac:dyDescent="0.25">
      <c r="A1330">
        <v>861</v>
      </c>
      <c r="B1330" t="s">
        <v>10</v>
      </c>
      <c r="C1330">
        <v>43201</v>
      </c>
      <c r="D1330">
        <v>0.1104</v>
      </c>
    </row>
    <row r="1331" spans="1:4" x14ac:dyDescent="0.25">
      <c r="A1331">
        <v>861</v>
      </c>
      <c r="B1331" t="s">
        <v>10</v>
      </c>
      <c r="C1331">
        <v>43202</v>
      </c>
      <c r="D1331">
        <v>1.7999999999999999E-2</v>
      </c>
    </row>
    <row r="1332" spans="1:4" x14ac:dyDescent="0.25">
      <c r="A1332">
        <v>861</v>
      </c>
      <c r="B1332" t="s">
        <v>10</v>
      </c>
      <c r="C1332">
        <v>43203</v>
      </c>
      <c r="D1332">
        <v>9.6600000000000005E-2</v>
      </c>
    </row>
    <row r="1333" spans="1:4" x14ac:dyDescent="0.25">
      <c r="A1333">
        <v>861</v>
      </c>
      <c r="B1333" t="s">
        <v>10</v>
      </c>
      <c r="C1333">
        <v>43204</v>
      </c>
      <c r="D1333">
        <v>1.4E-3</v>
      </c>
    </row>
    <row r="1334" spans="1:4" x14ac:dyDescent="0.25">
      <c r="A1334">
        <v>861</v>
      </c>
      <c r="B1334" t="s">
        <v>10</v>
      </c>
      <c r="C1334">
        <v>43205</v>
      </c>
      <c r="D1334">
        <v>4.2799999999999998E-2</v>
      </c>
    </row>
    <row r="1335" spans="1:4" x14ac:dyDescent="0.25">
      <c r="A1335">
        <v>861</v>
      </c>
      <c r="B1335" t="s">
        <v>10</v>
      </c>
      <c r="C1335">
        <v>43206</v>
      </c>
      <c r="D1335">
        <v>2.1100000000000001E-2</v>
      </c>
    </row>
    <row r="1336" spans="1:4" x14ac:dyDescent="0.25">
      <c r="A1336">
        <v>861</v>
      </c>
      <c r="B1336" t="s">
        <v>10</v>
      </c>
      <c r="C1336">
        <v>43209</v>
      </c>
      <c r="D1336">
        <v>4.0000000000000002E-4</v>
      </c>
    </row>
    <row r="1337" spans="1:4" x14ac:dyDescent="0.25">
      <c r="A1337">
        <v>861</v>
      </c>
      <c r="B1337" t="s">
        <v>10</v>
      </c>
      <c r="C1337">
        <v>43211</v>
      </c>
      <c r="D1337">
        <v>1.1000000000000001E-3</v>
      </c>
    </row>
    <row r="1338" spans="1:4" x14ac:dyDescent="0.25">
      <c r="A1338">
        <v>861</v>
      </c>
      <c r="B1338" t="s">
        <v>10</v>
      </c>
      <c r="C1338">
        <v>43212</v>
      </c>
      <c r="D1338">
        <v>1.1599999999999999E-2</v>
      </c>
    </row>
    <row r="1339" spans="1:4" x14ac:dyDescent="0.25">
      <c r="A1339">
        <v>861</v>
      </c>
      <c r="B1339" t="s">
        <v>10</v>
      </c>
      <c r="C1339">
        <v>43213</v>
      </c>
      <c r="D1339">
        <v>6.7999999999999996E-3</v>
      </c>
    </row>
    <row r="1340" spans="1:4" x14ac:dyDescent="0.25">
      <c r="A1340">
        <v>861</v>
      </c>
      <c r="B1340" t="s">
        <v>10</v>
      </c>
      <c r="C1340">
        <v>43214</v>
      </c>
      <c r="D1340">
        <v>1.4E-3</v>
      </c>
    </row>
    <row r="1341" spans="1:4" x14ac:dyDescent="0.25">
      <c r="A1341">
        <v>861</v>
      </c>
      <c r="B1341" t="s">
        <v>10</v>
      </c>
      <c r="C1341">
        <v>43215</v>
      </c>
      <c r="D1341">
        <v>1.52E-2</v>
      </c>
    </row>
    <row r="1342" spans="1:4" x14ac:dyDescent="0.25">
      <c r="A1342">
        <v>861</v>
      </c>
      <c r="B1342" t="s">
        <v>10</v>
      </c>
      <c r="C1342">
        <v>43216</v>
      </c>
      <c r="D1342">
        <v>2.8999999999999998E-3</v>
      </c>
    </row>
    <row r="1343" spans="1:4" x14ac:dyDescent="0.25">
      <c r="A1343">
        <v>861</v>
      </c>
      <c r="B1343" t="s">
        <v>10</v>
      </c>
      <c r="C1343">
        <v>43217</v>
      </c>
      <c r="D1343">
        <v>2.3E-3</v>
      </c>
    </row>
    <row r="1344" spans="1:4" x14ac:dyDescent="0.25">
      <c r="A1344">
        <v>861</v>
      </c>
      <c r="B1344" t="s">
        <v>10</v>
      </c>
      <c r="C1344">
        <v>43218</v>
      </c>
      <c r="D1344">
        <v>7.7999999999999996E-3</v>
      </c>
    </row>
    <row r="1345" spans="1:4" x14ac:dyDescent="0.25">
      <c r="A1345">
        <v>861</v>
      </c>
      <c r="B1345" t="s">
        <v>10</v>
      </c>
      <c r="C1345">
        <v>43220</v>
      </c>
      <c r="D1345">
        <v>1.23E-2</v>
      </c>
    </row>
    <row r="1346" spans="1:4" x14ac:dyDescent="0.25">
      <c r="A1346">
        <v>861</v>
      </c>
      <c r="B1346" t="s">
        <v>10</v>
      </c>
      <c r="C1346">
        <v>43224</v>
      </c>
      <c r="D1346">
        <v>1.8E-3</v>
      </c>
    </row>
    <row r="1347" spans="1:4" x14ac:dyDescent="0.25">
      <c r="A1347">
        <v>861</v>
      </c>
      <c r="B1347" t="s">
        <v>10</v>
      </c>
      <c r="C1347">
        <v>43225</v>
      </c>
      <c r="D1347">
        <v>2.8E-3</v>
      </c>
    </row>
    <row r="1348" spans="1:4" x14ac:dyDescent="0.25">
      <c r="A1348">
        <v>861</v>
      </c>
      <c r="B1348" t="s">
        <v>10</v>
      </c>
      <c r="C1348">
        <v>43226</v>
      </c>
      <c r="D1348">
        <v>2.5000000000000001E-3</v>
      </c>
    </row>
    <row r="1349" spans="1:4" x14ac:dyDescent="0.25">
      <c r="A1349">
        <v>861</v>
      </c>
      <c r="B1349" t="s">
        <v>10</v>
      </c>
      <c r="C1349">
        <v>43227</v>
      </c>
      <c r="D1349">
        <v>1.4E-3</v>
      </c>
    </row>
    <row r="1350" spans="1:4" x14ac:dyDescent="0.25">
      <c r="A1350">
        <v>861</v>
      </c>
      <c r="B1350" t="s">
        <v>10</v>
      </c>
      <c r="C1350">
        <v>43228</v>
      </c>
      <c r="D1350">
        <v>3.5000000000000001E-3</v>
      </c>
    </row>
    <row r="1351" spans="1:4" x14ac:dyDescent="0.25">
      <c r="A1351">
        <v>861</v>
      </c>
      <c r="B1351" t="s">
        <v>10</v>
      </c>
      <c r="C1351">
        <v>43229</v>
      </c>
      <c r="D1351">
        <v>1.6500000000000001E-2</v>
      </c>
    </row>
    <row r="1352" spans="1:4" x14ac:dyDescent="0.25">
      <c r="A1352">
        <v>861</v>
      </c>
      <c r="B1352" t="s">
        <v>10</v>
      </c>
      <c r="C1352">
        <v>43230</v>
      </c>
      <c r="D1352">
        <v>1.0800000000000001E-2</v>
      </c>
    </row>
    <row r="1353" spans="1:4" x14ac:dyDescent="0.25">
      <c r="A1353">
        <v>861</v>
      </c>
      <c r="B1353" t="s">
        <v>10</v>
      </c>
      <c r="C1353">
        <v>43231</v>
      </c>
      <c r="D1353">
        <v>8.3999999999999995E-3</v>
      </c>
    </row>
    <row r="1354" spans="1:4" x14ac:dyDescent="0.25">
      <c r="A1354">
        <v>861</v>
      </c>
      <c r="B1354" t="s">
        <v>10</v>
      </c>
      <c r="C1354">
        <v>43232</v>
      </c>
      <c r="D1354">
        <v>4.7000000000000002E-3</v>
      </c>
    </row>
    <row r="1355" spans="1:4" x14ac:dyDescent="0.25">
      <c r="A1355">
        <v>861</v>
      </c>
      <c r="B1355" t="s">
        <v>10</v>
      </c>
      <c r="C1355">
        <v>43233</v>
      </c>
      <c r="D1355">
        <v>3.5000000000000001E-3</v>
      </c>
    </row>
    <row r="1356" spans="1:4" x14ac:dyDescent="0.25">
      <c r="A1356">
        <v>861</v>
      </c>
      <c r="B1356" t="s">
        <v>10</v>
      </c>
      <c r="C1356">
        <v>43235</v>
      </c>
      <c r="D1356">
        <v>2E-3</v>
      </c>
    </row>
    <row r="1357" spans="1:4" x14ac:dyDescent="0.25">
      <c r="A1357">
        <v>861</v>
      </c>
      <c r="B1357" t="s">
        <v>10</v>
      </c>
      <c r="C1357">
        <v>43238</v>
      </c>
      <c r="D1357">
        <v>1.4E-3</v>
      </c>
    </row>
    <row r="1358" spans="1:4" x14ac:dyDescent="0.25">
      <c r="A1358">
        <v>861</v>
      </c>
      <c r="B1358" t="s">
        <v>10</v>
      </c>
      <c r="C1358">
        <v>43241</v>
      </c>
      <c r="D1358">
        <v>4.0000000000000002E-4</v>
      </c>
    </row>
    <row r="1359" spans="1:4" x14ac:dyDescent="0.25">
      <c r="A1359">
        <v>861</v>
      </c>
      <c r="B1359" t="s">
        <v>10</v>
      </c>
      <c r="C1359">
        <v>43242</v>
      </c>
      <c r="D1359">
        <v>2.0999999999999999E-3</v>
      </c>
    </row>
    <row r="1360" spans="1:4" x14ac:dyDescent="0.25">
      <c r="A1360">
        <v>861</v>
      </c>
      <c r="B1360" t="s">
        <v>10</v>
      </c>
      <c r="C1360">
        <v>43248</v>
      </c>
      <c r="D1360">
        <v>5.9999999999999995E-4</v>
      </c>
    </row>
    <row r="1361" spans="1:4" x14ac:dyDescent="0.25">
      <c r="A1361">
        <v>861</v>
      </c>
      <c r="B1361" t="s">
        <v>10</v>
      </c>
      <c r="C1361">
        <v>43255</v>
      </c>
      <c r="D1361">
        <v>5.0000000000000001E-4</v>
      </c>
    </row>
    <row r="1362" spans="1:4" x14ac:dyDescent="0.25">
      <c r="A1362">
        <v>861</v>
      </c>
      <c r="B1362" t="s">
        <v>10</v>
      </c>
      <c r="C1362">
        <v>43261</v>
      </c>
      <c r="D1362">
        <v>5.4999999999999997E-3</v>
      </c>
    </row>
    <row r="1363" spans="1:4" x14ac:dyDescent="0.25">
      <c r="A1363">
        <v>861</v>
      </c>
      <c r="B1363" t="s">
        <v>10</v>
      </c>
      <c r="C1363">
        <v>43262</v>
      </c>
      <c r="D1363">
        <v>1.17E-2</v>
      </c>
    </row>
    <row r="1364" spans="1:4" x14ac:dyDescent="0.25">
      <c r="A1364">
        <v>1653</v>
      </c>
      <c r="B1364" t="s">
        <v>61</v>
      </c>
      <c r="C1364">
        <v>43301</v>
      </c>
      <c r="D1364">
        <v>9.1999999999999998E-3</v>
      </c>
    </row>
    <row r="1365" spans="1:4" x14ac:dyDescent="0.25">
      <c r="A1365">
        <v>1653</v>
      </c>
      <c r="B1365" t="s">
        <v>61</v>
      </c>
      <c r="C1365">
        <v>43304</v>
      </c>
      <c r="D1365">
        <v>2.5399999999999999E-2</v>
      </c>
    </row>
    <row r="1366" spans="1:4" x14ac:dyDescent="0.25">
      <c r="A1366">
        <v>1653</v>
      </c>
      <c r="B1366" t="s">
        <v>61</v>
      </c>
      <c r="C1366">
        <v>43802</v>
      </c>
      <c r="D1366">
        <v>4.4000000000000003E-3</v>
      </c>
    </row>
    <row r="1367" spans="1:4" x14ac:dyDescent="0.25">
      <c r="A1367">
        <v>1653</v>
      </c>
      <c r="B1367" t="s">
        <v>61</v>
      </c>
      <c r="C1367">
        <v>43817</v>
      </c>
      <c r="D1367">
        <v>3.7000000000000002E-3</v>
      </c>
    </row>
    <row r="1368" spans="1:4" x14ac:dyDescent="0.25">
      <c r="A1368">
        <v>1653</v>
      </c>
      <c r="B1368" t="s">
        <v>61</v>
      </c>
      <c r="C1368">
        <v>43824</v>
      </c>
      <c r="D1368">
        <v>0.40450000000000003</v>
      </c>
    </row>
    <row r="1369" spans="1:4" x14ac:dyDescent="0.25">
      <c r="A1369">
        <v>1653</v>
      </c>
      <c r="B1369" t="s">
        <v>61</v>
      </c>
      <c r="C1369">
        <v>98027</v>
      </c>
      <c r="D1369">
        <v>0.19109999999999999</v>
      </c>
    </row>
    <row r="1370" spans="1:4" x14ac:dyDescent="0.25">
      <c r="A1370">
        <v>1653</v>
      </c>
      <c r="B1370" t="s">
        <v>61</v>
      </c>
      <c r="C1370">
        <v>99142</v>
      </c>
      <c r="D1370">
        <v>2.35E-2</v>
      </c>
    </row>
    <row r="1371" spans="1:4" x14ac:dyDescent="0.25">
      <c r="A1371">
        <v>1653</v>
      </c>
      <c r="B1371" t="s">
        <v>61</v>
      </c>
      <c r="C1371">
        <v>99143</v>
      </c>
      <c r="D1371">
        <v>0</v>
      </c>
    </row>
    <row r="1372" spans="1:4" x14ac:dyDescent="0.25">
      <c r="A1372">
        <v>1653</v>
      </c>
      <c r="B1372" t="s">
        <v>61</v>
      </c>
      <c r="C1372">
        <v>99151</v>
      </c>
      <c r="D1372">
        <v>2.87E-2</v>
      </c>
    </row>
    <row r="1373" spans="1:4" x14ac:dyDescent="0.25">
      <c r="A1373">
        <v>1653</v>
      </c>
      <c r="B1373" t="s">
        <v>61</v>
      </c>
      <c r="C1373">
        <v>99266</v>
      </c>
      <c r="D1373">
        <v>3.2199999999999999E-2</v>
      </c>
    </row>
    <row r="1374" spans="1:4" x14ac:dyDescent="0.25">
      <c r="A1374">
        <v>1654</v>
      </c>
      <c r="B1374" t="s">
        <v>62</v>
      </c>
      <c r="C1374">
        <v>43231</v>
      </c>
      <c r="D1374">
        <v>0.14760000000000001</v>
      </c>
    </row>
    <row r="1375" spans="1:4" x14ac:dyDescent="0.25">
      <c r="A1375">
        <v>1654</v>
      </c>
      <c r="B1375" t="s">
        <v>62</v>
      </c>
      <c r="C1375">
        <v>43301</v>
      </c>
      <c r="D1375">
        <v>6.7999999999999996E-3</v>
      </c>
    </row>
    <row r="1376" spans="1:4" x14ac:dyDescent="0.25">
      <c r="A1376">
        <v>1654</v>
      </c>
      <c r="B1376" t="s">
        <v>62</v>
      </c>
      <c r="C1376">
        <v>43304</v>
      </c>
      <c r="D1376">
        <v>2.23E-2</v>
      </c>
    </row>
    <row r="1377" spans="1:4" x14ac:dyDescent="0.25">
      <c r="A1377">
        <v>1654</v>
      </c>
      <c r="B1377" t="s">
        <v>62</v>
      </c>
      <c r="C1377">
        <v>43365</v>
      </c>
      <c r="D1377">
        <v>1.9E-3</v>
      </c>
    </row>
    <row r="1378" spans="1:4" x14ac:dyDescent="0.25">
      <c r="A1378">
        <v>1654</v>
      </c>
      <c r="B1378" t="s">
        <v>62</v>
      </c>
      <c r="C1378">
        <v>43366</v>
      </c>
      <c r="D1378">
        <v>4.8599999999999997E-2</v>
      </c>
    </row>
    <row r="1379" spans="1:4" x14ac:dyDescent="0.25">
      <c r="A1379">
        <v>1654</v>
      </c>
      <c r="B1379" t="s">
        <v>62</v>
      </c>
      <c r="C1379">
        <v>43723</v>
      </c>
      <c r="D1379">
        <v>2.8000000000000001E-2</v>
      </c>
    </row>
    <row r="1380" spans="1:4" x14ac:dyDescent="0.25">
      <c r="A1380">
        <v>1654</v>
      </c>
      <c r="B1380" t="s">
        <v>62</v>
      </c>
      <c r="C1380">
        <v>43802</v>
      </c>
      <c r="D1380">
        <v>3.7000000000000002E-3</v>
      </c>
    </row>
    <row r="1381" spans="1:4" x14ac:dyDescent="0.25">
      <c r="A1381">
        <v>1654</v>
      </c>
      <c r="B1381" t="s">
        <v>62</v>
      </c>
      <c r="C1381">
        <v>43817</v>
      </c>
      <c r="D1381">
        <v>3.5499999999999997E-2</v>
      </c>
    </row>
    <row r="1382" spans="1:4" x14ac:dyDescent="0.25">
      <c r="A1382">
        <v>1654</v>
      </c>
      <c r="B1382" t="s">
        <v>62</v>
      </c>
      <c r="C1382">
        <v>43824</v>
      </c>
      <c r="D1382">
        <v>2.0199999999999999E-2</v>
      </c>
    </row>
    <row r="1383" spans="1:4" x14ac:dyDescent="0.25">
      <c r="A1383">
        <v>1654</v>
      </c>
      <c r="B1383" t="s">
        <v>62</v>
      </c>
      <c r="C1383">
        <v>98027</v>
      </c>
      <c r="D1383">
        <v>0.13120000000000001</v>
      </c>
    </row>
    <row r="1384" spans="1:4" x14ac:dyDescent="0.25">
      <c r="A1384">
        <v>1654</v>
      </c>
      <c r="B1384" t="s">
        <v>62</v>
      </c>
      <c r="C1384">
        <v>98074</v>
      </c>
      <c r="D1384">
        <v>0.28620000000000001</v>
      </c>
    </row>
    <row r="1385" spans="1:4" x14ac:dyDescent="0.25">
      <c r="A1385">
        <v>1654</v>
      </c>
      <c r="B1385" t="s">
        <v>62</v>
      </c>
      <c r="C1385">
        <v>98110</v>
      </c>
      <c r="D1385">
        <v>2.0000000000000001E-4</v>
      </c>
    </row>
    <row r="1386" spans="1:4" x14ac:dyDescent="0.25">
      <c r="A1386">
        <v>1654</v>
      </c>
      <c r="B1386" t="s">
        <v>62</v>
      </c>
      <c r="C1386">
        <v>99142</v>
      </c>
      <c r="D1386">
        <v>3.27E-2</v>
      </c>
    </row>
    <row r="1387" spans="1:4" x14ac:dyDescent="0.25">
      <c r="A1387">
        <v>1654</v>
      </c>
      <c r="B1387" t="s">
        <v>62</v>
      </c>
      <c r="C1387">
        <v>99151</v>
      </c>
      <c r="D1387">
        <v>7.2300000000000003E-2</v>
      </c>
    </row>
    <row r="1388" spans="1:4" x14ac:dyDescent="0.25">
      <c r="A1388">
        <v>1654</v>
      </c>
      <c r="B1388" t="s">
        <v>62</v>
      </c>
      <c r="C1388">
        <v>99174</v>
      </c>
      <c r="D1388">
        <v>2.7300000000000001E-2</v>
      </c>
    </row>
    <row r="1389" spans="1:4" x14ac:dyDescent="0.25">
      <c r="A1389">
        <v>1654</v>
      </c>
      <c r="B1389" t="s">
        <v>62</v>
      </c>
      <c r="C1389">
        <v>99252</v>
      </c>
      <c r="D1389">
        <v>0.13550000000000001</v>
      </c>
    </row>
    <row r="1390" spans="1:4" x14ac:dyDescent="0.25">
      <c r="A1390">
        <v>1655</v>
      </c>
      <c r="B1390" t="s">
        <v>63</v>
      </c>
      <c r="C1390">
        <v>43204</v>
      </c>
      <c r="D1390">
        <v>2.4899999999999999E-2</v>
      </c>
    </row>
    <row r="1391" spans="1:4" x14ac:dyDescent="0.25">
      <c r="A1391">
        <v>1655</v>
      </c>
      <c r="B1391" t="s">
        <v>63</v>
      </c>
      <c r="C1391">
        <v>43212</v>
      </c>
      <c r="D1391">
        <v>4.3299999999999998E-2</v>
      </c>
    </row>
    <row r="1392" spans="1:4" x14ac:dyDescent="0.25">
      <c r="A1392">
        <v>1655</v>
      </c>
      <c r="B1392" t="s">
        <v>63</v>
      </c>
      <c r="C1392">
        <v>43214</v>
      </c>
      <c r="D1392">
        <v>0.1255</v>
      </c>
    </row>
    <row r="1393" spans="1:4" x14ac:dyDescent="0.25">
      <c r="A1393">
        <v>1655</v>
      </c>
      <c r="B1393" t="s">
        <v>63</v>
      </c>
      <c r="C1393">
        <v>43302</v>
      </c>
      <c r="D1393">
        <v>0.1394</v>
      </c>
    </row>
    <row r="1394" spans="1:4" x14ac:dyDescent="0.25">
      <c r="A1394">
        <v>1655</v>
      </c>
      <c r="B1394" t="s">
        <v>63</v>
      </c>
      <c r="C1394">
        <v>43304</v>
      </c>
      <c r="D1394">
        <v>0.16900000000000001</v>
      </c>
    </row>
    <row r="1395" spans="1:4" x14ac:dyDescent="0.25">
      <c r="A1395">
        <v>1655</v>
      </c>
      <c r="B1395" t="s">
        <v>63</v>
      </c>
      <c r="C1395">
        <v>98074</v>
      </c>
      <c r="D1395">
        <v>0.24729999999999999</v>
      </c>
    </row>
    <row r="1396" spans="1:4" x14ac:dyDescent="0.25">
      <c r="A1396">
        <v>1655</v>
      </c>
      <c r="B1396" t="s">
        <v>63</v>
      </c>
      <c r="C1396">
        <v>99142</v>
      </c>
      <c r="D1396">
        <v>0.03</v>
      </c>
    </row>
    <row r="1397" spans="1:4" x14ac:dyDescent="0.25">
      <c r="A1397">
        <v>1655</v>
      </c>
      <c r="B1397" t="s">
        <v>63</v>
      </c>
      <c r="C1397">
        <v>99143</v>
      </c>
      <c r="D1397">
        <v>0</v>
      </c>
    </row>
    <row r="1398" spans="1:4" x14ac:dyDescent="0.25">
      <c r="A1398">
        <v>1655</v>
      </c>
      <c r="B1398" t="s">
        <v>63</v>
      </c>
      <c r="C1398">
        <v>99265</v>
      </c>
      <c r="D1398">
        <v>0.1148</v>
      </c>
    </row>
    <row r="1399" spans="1:4" x14ac:dyDescent="0.25">
      <c r="A1399">
        <v>1655</v>
      </c>
      <c r="B1399" t="s">
        <v>63</v>
      </c>
      <c r="C1399">
        <v>99267</v>
      </c>
      <c r="D1399">
        <v>0.10580000000000001</v>
      </c>
    </row>
    <row r="1400" spans="1:4" x14ac:dyDescent="0.25">
      <c r="A1400">
        <v>1656</v>
      </c>
      <c r="B1400" t="s">
        <v>64</v>
      </c>
      <c r="C1400">
        <v>43304</v>
      </c>
      <c r="D1400">
        <v>0.51219999999999999</v>
      </c>
    </row>
    <row r="1401" spans="1:4" x14ac:dyDescent="0.25">
      <c r="A1401">
        <v>1656</v>
      </c>
      <c r="B1401" t="s">
        <v>64</v>
      </c>
      <c r="C1401">
        <v>43365</v>
      </c>
      <c r="D1401">
        <v>6.7999999999999996E-3</v>
      </c>
    </row>
    <row r="1402" spans="1:4" x14ac:dyDescent="0.25">
      <c r="A1402">
        <v>1656</v>
      </c>
      <c r="B1402" t="s">
        <v>64</v>
      </c>
      <c r="C1402">
        <v>98074</v>
      </c>
      <c r="D1402">
        <v>0.43070000000000003</v>
      </c>
    </row>
    <row r="1403" spans="1:4" x14ac:dyDescent="0.25">
      <c r="A1403">
        <v>1656</v>
      </c>
      <c r="B1403" t="s">
        <v>64</v>
      </c>
      <c r="C1403">
        <v>99130</v>
      </c>
      <c r="D1403">
        <v>2.4299999999999999E-2</v>
      </c>
    </row>
    <row r="1404" spans="1:4" x14ac:dyDescent="0.25">
      <c r="A1404">
        <v>1656</v>
      </c>
      <c r="B1404" t="s">
        <v>64</v>
      </c>
      <c r="C1404">
        <v>99142</v>
      </c>
      <c r="D1404">
        <v>2.5600000000000001E-2</v>
      </c>
    </row>
    <row r="1405" spans="1:4" x14ac:dyDescent="0.25">
      <c r="A1405">
        <v>1656</v>
      </c>
      <c r="B1405" t="s">
        <v>64</v>
      </c>
      <c r="C1405">
        <v>99143</v>
      </c>
      <c r="D1405">
        <v>2.9999999999999997E-4</v>
      </c>
    </row>
    <row r="1406" spans="1:4" x14ac:dyDescent="0.25">
      <c r="A1406">
        <v>1657</v>
      </c>
      <c r="B1406" t="s">
        <v>65</v>
      </c>
      <c r="C1406">
        <v>43204</v>
      </c>
      <c r="D1406">
        <v>0.04</v>
      </c>
    </row>
    <row r="1407" spans="1:4" x14ac:dyDescent="0.25">
      <c r="A1407">
        <v>1657</v>
      </c>
      <c r="B1407" t="s">
        <v>65</v>
      </c>
      <c r="C1407">
        <v>43212</v>
      </c>
      <c r="D1407">
        <v>3.5200000000000002E-2</v>
      </c>
    </row>
    <row r="1408" spans="1:4" x14ac:dyDescent="0.25">
      <c r="A1408">
        <v>1657</v>
      </c>
      <c r="B1408" t="s">
        <v>65</v>
      </c>
      <c r="C1408">
        <v>43214</v>
      </c>
      <c r="D1408">
        <v>3.6400000000000002E-2</v>
      </c>
    </row>
    <row r="1409" spans="1:4" x14ac:dyDescent="0.25">
      <c r="A1409">
        <v>1657</v>
      </c>
      <c r="B1409" t="s">
        <v>65</v>
      </c>
      <c r="C1409">
        <v>43304</v>
      </c>
      <c r="D1409">
        <v>2.1100000000000001E-2</v>
      </c>
    </row>
    <row r="1410" spans="1:4" x14ac:dyDescent="0.25">
      <c r="A1410">
        <v>1657</v>
      </c>
      <c r="B1410" t="s">
        <v>65</v>
      </c>
      <c r="C1410">
        <v>43366</v>
      </c>
      <c r="D1410">
        <v>1.6999999999999999E-3</v>
      </c>
    </row>
    <row r="1411" spans="1:4" x14ac:dyDescent="0.25">
      <c r="A1411">
        <v>1657</v>
      </c>
      <c r="B1411" t="s">
        <v>65</v>
      </c>
      <c r="C1411">
        <v>43552</v>
      </c>
      <c r="D1411">
        <v>1.8599999999999998E-2</v>
      </c>
    </row>
    <row r="1412" spans="1:4" x14ac:dyDescent="0.25">
      <c r="A1412">
        <v>1657</v>
      </c>
      <c r="B1412" t="s">
        <v>65</v>
      </c>
      <c r="C1412">
        <v>43817</v>
      </c>
      <c r="D1412">
        <v>1.29E-2</v>
      </c>
    </row>
    <row r="1413" spans="1:4" x14ac:dyDescent="0.25">
      <c r="A1413">
        <v>1657</v>
      </c>
      <c r="B1413" t="s">
        <v>65</v>
      </c>
      <c r="C1413">
        <v>98074</v>
      </c>
      <c r="D1413">
        <v>1.6999999999999999E-3</v>
      </c>
    </row>
    <row r="1414" spans="1:4" x14ac:dyDescent="0.25">
      <c r="A1414">
        <v>1657</v>
      </c>
      <c r="B1414" t="s">
        <v>65</v>
      </c>
      <c r="C1414">
        <v>99142</v>
      </c>
      <c r="D1414">
        <v>2.7099999999999999E-2</v>
      </c>
    </row>
    <row r="1415" spans="1:4" x14ac:dyDescent="0.25">
      <c r="A1415">
        <v>1657</v>
      </c>
      <c r="B1415" t="s">
        <v>65</v>
      </c>
      <c r="C1415">
        <v>99143</v>
      </c>
      <c r="D1415">
        <v>1E-4</v>
      </c>
    </row>
    <row r="1416" spans="1:4" x14ac:dyDescent="0.25">
      <c r="A1416">
        <v>1657</v>
      </c>
      <c r="B1416" t="s">
        <v>65</v>
      </c>
      <c r="C1416">
        <v>99151</v>
      </c>
      <c r="D1416">
        <v>0.74609999999999999</v>
      </c>
    </row>
    <row r="1417" spans="1:4" x14ac:dyDescent="0.25">
      <c r="A1417">
        <v>1657</v>
      </c>
      <c r="B1417" t="s">
        <v>65</v>
      </c>
      <c r="C1417">
        <v>99265</v>
      </c>
      <c r="D1417">
        <v>5.9200000000000003E-2</v>
      </c>
    </row>
    <row r="1418" spans="1:4" x14ac:dyDescent="0.25">
      <c r="A1418">
        <v>1658</v>
      </c>
      <c r="B1418" t="s">
        <v>66</v>
      </c>
      <c r="C1418">
        <v>43204</v>
      </c>
      <c r="D1418">
        <v>4.58E-2</v>
      </c>
    </row>
    <row r="1419" spans="1:4" x14ac:dyDescent="0.25">
      <c r="A1419">
        <v>1658</v>
      </c>
      <c r="B1419" t="s">
        <v>66</v>
      </c>
      <c r="C1419">
        <v>43212</v>
      </c>
      <c r="D1419">
        <v>0.29949999999999999</v>
      </c>
    </row>
    <row r="1420" spans="1:4" x14ac:dyDescent="0.25">
      <c r="A1420">
        <v>1658</v>
      </c>
      <c r="B1420" t="s">
        <v>66</v>
      </c>
      <c r="C1420">
        <v>43214</v>
      </c>
      <c r="D1420">
        <v>0.2424</v>
      </c>
    </row>
    <row r="1421" spans="1:4" x14ac:dyDescent="0.25">
      <c r="A1421">
        <v>1658</v>
      </c>
      <c r="B1421" t="s">
        <v>66</v>
      </c>
      <c r="C1421">
        <v>43366</v>
      </c>
      <c r="D1421">
        <v>1.2E-2</v>
      </c>
    </row>
    <row r="1422" spans="1:4" x14ac:dyDescent="0.25">
      <c r="A1422">
        <v>1658</v>
      </c>
      <c r="B1422" t="s">
        <v>66</v>
      </c>
      <c r="C1422">
        <v>43723</v>
      </c>
      <c r="D1422">
        <v>0.21779999999999999</v>
      </c>
    </row>
    <row r="1423" spans="1:4" x14ac:dyDescent="0.25">
      <c r="A1423">
        <v>1658</v>
      </c>
      <c r="B1423" t="s">
        <v>66</v>
      </c>
      <c r="C1423">
        <v>98074</v>
      </c>
      <c r="D1423">
        <v>1.09E-2</v>
      </c>
    </row>
    <row r="1424" spans="1:4" x14ac:dyDescent="0.25">
      <c r="A1424">
        <v>1658</v>
      </c>
      <c r="B1424" t="s">
        <v>66</v>
      </c>
      <c r="C1424">
        <v>99142</v>
      </c>
      <c r="D1424">
        <v>1.72E-2</v>
      </c>
    </row>
    <row r="1425" spans="1:4" x14ac:dyDescent="0.25">
      <c r="A1425">
        <v>1658</v>
      </c>
      <c r="B1425" t="s">
        <v>66</v>
      </c>
      <c r="C1425">
        <v>99265</v>
      </c>
      <c r="D1425">
        <v>4.8800000000000003E-2</v>
      </c>
    </row>
    <row r="1426" spans="1:4" x14ac:dyDescent="0.25">
      <c r="A1426">
        <v>1658</v>
      </c>
      <c r="B1426" t="s">
        <v>66</v>
      </c>
      <c r="C1426">
        <v>99266</v>
      </c>
      <c r="D1426">
        <v>2.1700000000000001E-2</v>
      </c>
    </row>
    <row r="1427" spans="1:4" x14ac:dyDescent="0.25">
      <c r="A1427">
        <v>1658</v>
      </c>
      <c r="B1427" t="s">
        <v>66</v>
      </c>
      <c r="C1427">
        <v>99267</v>
      </c>
      <c r="D1427">
        <v>8.4000000000000005E-2</v>
      </c>
    </row>
    <row r="1428" spans="1:4" x14ac:dyDescent="0.25">
      <c r="A1428">
        <v>1659</v>
      </c>
      <c r="B1428" t="s">
        <v>67</v>
      </c>
      <c r="C1428">
        <v>43723</v>
      </c>
      <c r="D1428">
        <v>0.35249999999999998</v>
      </c>
    </row>
    <row r="1429" spans="1:4" x14ac:dyDescent="0.25">
      <c r="A1429">
        <v>1659</v>
      </c>
      <c r="B1429" t="s">
        <v>67</v>
      </c>
      <c r="C1429">
        <v>98074</v>
      </c>
      <c r="D1429">
        <v>0.57869999999999999</v>
      </c>
    </row>
    <row r="1430" spans="1:4" x14ac:dyDescent="0.25">
      <c r="A1430">
        <v>1659</v>
      </c>
      <c r="B1430" t="s">
        <v>67</v>
      </c>
      <c r="C1430">
        <v>98110</v>
      </c>
      <c r="D1430">
        <v>4.9200000000000001E-2</v>
      </c>
    </row>
    <row r="1431" spans="1:4" x14ac:dyDescent="0.25">
      <c r="A1431">
        <v>1659</v>
      </c>
      <c r="B1431" t="s">
        <v>67</v>
      </c>
      <c r="C1431">
        <v>99142</v>
      </c>
      <c r="D1431">
        <v>1.9599999999999999E-2</v>
      </c>
    </row>
    <row r="1432" spans="1:4" x14ac:dyDescent="0.25">
      <c r="A1432">
        <v>1660</v>
      </c>
      <c r="B1432" t="s">
        <v>68</v>
      </c>
      <c r="C1432">
        <v>43304</v>
      </c>
      <c r="D1432">
        <v>3.4500000000000003E-2</v>
      </c>
    </row>
    <row r="1433" spans="1:4" x14ac:dyDescent="0.25">
      <c r="A1433">
        <v>1660</v>
      </c>
      <c r="B1433" t="s">
        <v>68</v>
      </c>
      <c r="C1433">
        <v>43404</v>
      </c>
      <c r="D1433">
        <v>2.12E-2</v>
      </c>
    </row>
    <row r="1434" spans="1:4" x14ac:dyDescent="0.25">
      <c r="A1434">
        <v>1660</v>
      </c>
      <c r="B1434" t="s">
        <v>68</v>
      </c>
      <c r="C1434">
        <v>45807</v>
      </c>
      <c r="D1434">
        <v>2.6499999999999999E-2</v>
      </c>
    </row>
    <row r="1435" spans="1:4" x14ac:dyDescent="0.25">
      <c r="A1435">
        <v>1660</v>
      </c>
      <c r="B1435" t="s">
        <v>68</v>
      </c>
      <c r="C1435">
        <v>98074</v>
      </c>
      <c r="D1435">
        <v>2.4899999999999999E-2</v>
      </c>
    </row>
    <row r="1436" spans="1:4" x14ac:dyDescent="0.25">
      <c r="A1436">
        <v>1660</v>
      </c>
      <c r="B1436" t="s">
        <v>68</v>
      </c>
      <c r="C1436">
        <v>98096</v>
      </c>
      <c r="D1436">
        <v>2.2599999999999999E-2</v>
      </c>
    </row>
    <row r="1437" spans="1:4" x14ac:dyDescent="0.25">
      <c r="A1437">
        <v>1660</v>
      </c>
      <c r="B1437" t="s">
        <v>68</v>
      </c>
      <c r="C1437">
        <v>99134</v>
      </c>
      <c r="D1437">
        <v>0.63619999999999999</v>
      </c>
    </row>
    <row r="1438" spans="1:4" x14ac:dyDescent="0.25">
      <c r="A1438">
        <v>1660</v>
      </c>
      <c r="B1438" t="s">
        <v>68</v>
      </c>
      <c r="C1438">
        <v>99142</v>
      </c>
      <c r="D1438">
        <v>4.0399999999999998E-2</v>
      </c>
    </row>
    <row r="1439" spans="1:4" x14ac:dyDescent="0.25">
      <c r="A1439">
        <v>1660</v>
      </c>
      <c r="B1439" t="s">
        <v>68</v>
      </c>
      <c r="C1439">
        <v>99165</v>
      </c>
      <c r="D1439">
        <v>0.1205</v>
      </c>
    </row>
    <row r="1440" spans="1:4" x14ac:dyDescent="0.25">
      <c r="A1440">
        <v>1660</v>
      </c>
      <c r="B1440" t="s">
        <v>68</v>
      </c>
      <c r="C1440">
        <v>99237</v>
      </c>
      <c r="D1440">
        <v>7.3300000000000004E-2</v>
      </c>
    </row>
    <row r="1441" spans="1:4" x14ac:dyDescent="0.25">
      <c r="A1441">
        <v>1661</v>
      </c>
      <c r="B1441" t="s">
        <v>69</v>
      </c>
      <c r="C1441">
        <v>43214</v>
      </c>
      <c r="D1441">
        <v>0.9617</v>
      </c>
    </row>
    <row r="1442" spans="1:4" x14ac:dyDescent="0.25">
      <c r="A1442">
        <v>1661</v>
      </c>
      <c r="B1442" t="s">
        <v>69</v>
      </c>
      <c r="C1442">
        <v>43366</v>
      </c>
      <c r="D1442">
        <v>1.2999999999999999E-3</v>
      </c>
    </row>
    <row r="1443" spans="1:4" x14ac:dyDescent="0.25">
      <c r="A1443">
        <v>1661</v>
      </c>
      <c r="B1443" t="s">
        <v>69</v>
      </c>
      <c r="C1443">
        <v>98074</v>
      </c>
      <c r="D1443">
        <v>8.6E-3</v>
      </c>
    </row>
    <row r="1444" spans="1:4" x14ac:dyDescent="0.25">
      <c r="A1444">
        <v>1661</v>
      </c>
      <c r="B1444" t="s">
        <v>69</v>
      </c>
      <c r="C1444">
        <v>99142</v>
      </c>
      <c r="D1444">
        <v>2.8400000000000002E-2</v>
      </c>
    </row>
    <row r="1445" spans="1:4" x14ac:dyDescent="0.25">
      <c r="A1445">
        <v>1662</v>
      </c>
      <c r="B1445" t="s">
        <v>70</v>
      </c>
      <c r="C1445">
        <v>43304</v>
      </c>
      <c r="D1445">
        <v>0.16289999999999999</v>
      </c>
    </row>
    <row r="1446" spans="1:4" x14ac:dyDescent="0.25">
      <c r="A1446">
        <v>1662</v>
      </c>
      <c r="B1446" t="s">
        <v>70</v>
      </c>
      <c r="C1446">
        <v>43365</v>
      </c>
      <c r="D1446">
        <v>2.3300000000000001E-2</v>
      </c>
    </row>
    <row r="1447" spans="1:4" x14ac:dyDescent="0.25">
      <c r="A1447">
        <v>1662</v>
      </c>
      <c r="B1447" t="s">
        <v>70</v>
      </c>
      <c r="C1447">
        <v>43366</v>
      </c>
      <c r="D1447">
        <v>0.1472</v>
      </c>
    </row>
    <row r="1448" spans="1:4" x14ac:dyDescent="0.25">
      <c r="A1448">
        <v>1662</v>
      </c>
      <c r="B1448" t="s">
        <v>70</v>
      </c>
      <c r="C1448">
        <v>98074</v>
      </c>
      <c r="D1448">
        <v>4.4999999999999998E-2</v>
      </c>
    </row>
    <row r="1449" spans="1:4" x14ac:dyDescent="0.25">
      <c r="A1449">
        <v>1662</v>
      </c>
      <c r="B1449" t="s">
        <v>70</v>
      </c>
      <c r="C1449">
        <v>98096</v>
      </c>
      <c r="D1449">
        <v>1.5800000000000002E-2</v>
      </c>
    </row>
    <row r="1450" spans="1:4" x14ac:dyDescent="0.25">
      <c r="A1450">
        <v>1662</v>
      </c>
      <c r="B1450" t="s">
        <v>70</v>
      </c>
      <c r="C1450">
        <v>98110</v>
      </c>
      <c r="D1450">
        <v>3.0200000000000001E-2</v>
      </c>
    </row>
    <row r="1451" spans="1:4" x14ac:dyDescent="0.25">
      <c r="A1451">
        <v>1662</v>
      </c>
      <c r="B1451" t="s">
        <v>70</v>
      </c>
      <c r="C1451">
        <v>98123</v>
      </c>
      <c r="D1451">
        <v>4.4000000000000003E-3</v>
      </c>
    </row>
    <row r="1452" spans="1:4" x14ac:dyDescent="0.25">
      <c r="A1452">
        <v>1662</v>
      </c>
      <c r="B1452" t="s">
        <v>70</v>
      </c>
      <c r="C1452">
        <v>99134</v>
      </c>
      <c r="D1452">
        <v>0.17630000000000001</v>
      </c>
    </row>
    <row r="1453" spans="1:4" x14ac:dyDescent="0.25">
      <c r="A1453">
        <v>1662</v>
      </c>
      <c r="B1453" t="s">
        <v>70</v>
      </c>
      <c r="C1453">
        <v>99142</v>
      </c>
      <c r="D1453">
        <v>6.4600000000000005E-2</v>
      </c>
    </row>
    <row r="1454" spans="1:4" x14ac:dyDescent="0.25">
      <c r="A1454">
        <v>1662</v>
      </c>
      <c r="B1454" t="s">
        <v>70</v>
      </c>
      <c r="C1454">
        <v>99165</v>
      </c>
      <c r="D1454">
        <v>4.7899999999999998E-2</v>
      </c>
    </row>
    <row r="1455" spans="1:4" x14ac:dyDescent="0.25">
      <c r="A1455">
        <v>1662</v>
      </c>
      <c r="B1455" t="s">
        <v>70</v>
      </c>
      <c r="C1455">
        <v>99233</v>
      </c>
      <c r="D1455">
        <v>0.28239999999999998</v>
      </c>
    </row>
    <row r="1456" spans="1:4" x14ac:dyDescent="0.25">
      <c r="A1456">
        <v>1670</v>
      </c>
      <c r="B1456" t="s">
        <v>71</v>
      </c>
      <c r="C1456">
        <v>43204</v>
      </c>
      <c r="D1456">
        <v>6.1199999999999997E-2</v>
      </c>
    </row>
    <row r="1457" spans="1:4" x14ac:dyDescent="0.25">
      <c r="A1457">
        <v>1670</v>
      </c>
      <c r="B1457" t="s">
        <v>71</v>
      </c>
      <c r="C1457">
        <v>43212</v>
      </c>
      <c r="D1457">
        <v>2.4E-2</v>
      </c>
    </row>
    <row r="1458" spans="1:4" x14ac:dyDescent="0.25">
      <c r="A1458">
        <v>1670</v>
      </c>
      <c r="B1458" t="s">
        <v>71</v>
      </c>
      <c r="C1458">
        <v>43214</v>
      </c>
      <c r="D1458">
        <v>2.7099999999999999E-2</v>
      </c>
    </row>
    <row r="1459" spans="1:4" x14ac:dyDescent="0.25">
      <c r="A1459">
        <v>1670</v>
      </c>
      <c r="B1459" t="s">
        <v>71</v>
      </c>
      <c r="C1459">
        <v>43301</v>
      </c>
      <c r="D1459">
        <v>5.0000000000000001E-4</v>
      </c>
    </row>
    <row r="1460" spans="1:4" x14ac:dyDescent="0.25">
      <c r="A1460">
        <v>1670</v>
      </c>
      <c r="B1460" t="s">
        <v>71</v>
      </c>
      <c r="C1460">
        <v>43304</v>
      </c>
      <c r="D1460">
        <v>1.4E-3</v>
      </c>
    </row>
    <row r="1461" spans="1:4" x14ac:dyDescent="0.25">
      <c r="A1461">
        <v>1670</v>
      </c>
      <c r="B1461" t="s">
        <v>71</v>
      </c>
      <c r="C1461">
        <v>43366</v>
      </c>
      <c r="D1461">
        <v>3.8399999999999997E-2</v>
      </c>
    </row>
    <row r="1462" spans="1:4" x14ac:dyDescent="0.25">
      <c r="A1462">
        <v>1670</v>
      </c>
      <c r="B1462" t="s">
        <v>71</v>
      </c>
      <c r="C1462">
        <v>99141</v>
      </c>
      <c r="D1462">
        <v>0.82669999999999999</v>
      </c>
    </row>
    <row r="1463" spans="1:4" x14ac:dyDescent="0.25">
      <c r="A1463">
        <v>1670</v>
      </c>
      <c r="B1463" t="s">
        <v>71</v>
      </c>
      <c r="C1463">
        <v>99142</v>
      </c>
      <c r="D1463">
        <v>2.07E-2</v>
      </c>
    </row>
    <row r="1464" spans="1:4" x14ac:dyDescent="0.25">
      <c r="A1464">
        <v>1671</v>
      </c>
      <c r="B1464" t="s">
        <v>72</v>
      </c>
      <c r="C1464">
        <v>43302</v>
      </c>
      <c r="D1464">
        <v>3.9E-2</v>
      </c>
    </row>
    <row r="1465" spans="1:4" x14ac:dyDescent="0.25">
      <c r="A1465">
        <v>1671</v>
      </c>
      <c r="B1465" t="s">
        <v>72</v>
      </c>
      <c r="C1465">
        <v>43304</v>
      </c>
      <c r="D1465">
        <v>1.0500000000000001E-2</v>
      </c>
    </row>
    <row r="1466" spans="1:4" x14ac:dyDescent="0.25">
      <c r="A1466">
        <v>1671</v>
      </c>
      <c r="B1466" t="s">
        <v>72</v>
      </c>
      <c r="C1466">
        <v>43366</v>
      </c>
      <c r="D1466">
        <v>2.41E-2</v>
      </c>
    </row>
    <row r="1467" spans="1:4" x14ac:dyDescent="0.25">
      <c r="A1467">
        <v>1671</v>
      </c>
      <c r="B1467" t="s">
        <v>72</v>
      </c>
      <c r="C1467">
        <v>98074</v>
      </c>
      <c r="D1467">
        <v>1.1299999999999999E-2</v>
      </c>
    </row>
    <row r="1468" spans="1:4" x14ac:dyDescent="0.25">
      <c r="A1468">
        <v>1671</v>
      </c>
      <c r="B1468" t="s">
        <v>72</v>
      </c>
      <c r="C1468">
        <v>99134</v>
      </c>
      <c r="D1468">
        <v>6.6699999999999995E-2</v>
      </c>
    </row>
    <row r="1469" spans="1:4" x14ac:dyDescent="0.25">
      <c r="A1469">
        <v>1671</v>
      </c>
      <c r="B1469" t="s">
        <v>72</v>
      </c>
      <c r="C1469">
        <v>99141</v>
      </c>
      <c r="D1469">
        <v>0.83089999999999997</v>
      </c>
    </row>
    <row r="1470" spans="1:4" x14ac:dyDescent="0.25">
      <c r="A1470">
        <v>1671</v>
      </c>
      <c r="B1470" t="s">
        <v>72</v>
      </c>
      <c r="C1470">
        <v>99142</v>
      </c>
      <c r="D1470">
        <v>1.7500000000000002E-2</v>
      </c>
    </row>
    <row r="1471" spans="1:4" x14ac:dyDescent="0.25">
      <c r="A1471">
        <v>1672</v>
      </c>
      <c r="B1471" t="s">
        <v>73</v>
      </c>
      <c r="C1471">
        <v>43204</v>
      </c>
      <c r="D1471">
        <v>0.8075</v>
      </c>
    </row>
    <row r="1472" spans="1:4" x14ac:dyDescent="0.25">
      <c r="A1472">
        <v>1672</v>
      </c>
      <c r="B1472" t="s">
        <v>73</v>
      </c>
      <c r="C1472">
        <v>43212</v>
      </c>
      <c r="D1472">
        <v>0.13819999999999999</v>
      </c>
    </row>
    <row r="1473" spans="1:4" x14ac:dyDescent="0.25">
      <c r="A1473">
        <v>1672</v>
      </c>
      <c r="B1473" t="s">
        <v>73</v>
      </c>
      <c r="C1473">
        <v>43514</v>
      </c>
      <c r="D1473">
        <v>8.0000000000000004E-4</v>
      </c>
    </row>
    <row r="1474" spans="1:4" x14ac:dyDescent="0.25">
      <c r="A1474">
        <v>1672</v>
      </c>
      <c r="B1474" t="s">
        <v>73</v>
      </c>
      <c r="C1474">
        <v>99142</v>
      </c>
      <c r="D1474">
        <v>1.8100000000000002E-2</v>
      </c>
    </row>
    <row r="1475" spans="1:4" x14ac:dyDescent="0.25">
      <c r="A1475">
        <v>1672</v>
      </c>
      <c r="B1475" t="s">
        <v>73</v>
      </c>
      <c r="C1475">
        <v>99267</v>
      </c>
      <c r="D1475">
        <v>3.5499999999999997E-2</v>
      </c>
    </row>
    <row r="1476" spans="1:4" x14ac:dyDescent="0.25">
      <c r="A1476">
        <v>1680</v>
      </c>
      <c r="B1476" t="s">
        <v>74</v>
      </c>
      <c r="C1476">
        <v>43204</v>
      </c>
      <c r="D1476">
        <v>9.1600000000000001E-2</v>
      </c>
    </row>
    <row r="1477" spans="1:4" x14ac:dyDescent="0.25">
      <c r="A1477">
        <v>1680</v>
      </c>
      <c r="B1477" t="s">
        <v>74</v>
      </c>
      <c r="C1477">
        <v>43214</v>
      </c>
      <c r="D1477">
        <v>0.28039999999999998</v>
      </c>
    </row>
    <row r="1478" spans="1:4" x14ac:dyDescent="0.25">
      <c r="A1478">
        <v>1680</v>
      </c>
      <c r="B1478" t="s">
        <v>74</v>
      </c>
      <c r="C1478">
        <v>43304</v>
      </c>
      <c r="D1478">
        <v>4.9700000000000001E-2</v>
      </c>
    </row>
    <row r="1479" spans="1:4" x14ac:dyDescent="0.25">
      <c r="A1479">
        <v>1680</v>
      </c>
      <c r="B1479" t="s">
        <v>74</v>
      </c>
      <c r="C1479">
        <v>98074</v>
      </c>
      <c r="D1479">
        <v>9.1999999999999998E-3</v>
      </c>
    </row>
    <row r="1480" spans="1:4" x14ac:dyDescent="0.25">
      <c r="A1480">
        <v>1680</v>
      </c>
      <c r="B1480" t="s">
        <v>74</v>
      </c>
      <c r="C1480">
        <v>99141</v>
      </c>
      <c r="D1480">
        <v>0.2843</v>
      </c>
    </row>
    <row r="1481" spans="1:4" x14ac:dyDescent="0.25">
      <c r="A1481">
        <v>1680</v>
      </c>
      <c r="B1481" t="s">
        <v>74</v>
      </c>
      <c r="C1481">
        <v>99142</v>
      </c>
      <c r="D1481">
        <v>4.1399999999999999E-2</v>
      </c>
    </row>
    <row r="1482" spans="1:4" x14ac:dyDescent="0.25">
      <c r="A1482">
        <v>1680</v>
      </c>
      <c r="B1482" t="s">
        <v>74</v>
      </c>
      <c r="C1482">
        <v>99151</v>
      </c>
      <c r="D1482">
        <v>0.20619999999999999</v>
      </c>
    </row>
    <row r="1483" spans="1:4" x14ac:dyDescent="0.25">
      <c r="A1483">
        <v>1680</v>
      </c>
      <c r="B1483" t="s">
        <v>74</v>
      </c>
      <c r="C1483">
        <v>99261</v>
      </c>
      <c r="D1483">
        <v>3.7100000000000001E-2</v>
      </c>
    </row>
    <row r="1484" spans="1:4" x14ac:dyDescent="0.25">
      <c r="A1484">
        <v>1681</v>
      </c>
      <c r="B1484" t="s">
        <v>75</v>
      </c>
      <c r="C1484">
        <v>43304</v>
      </c>
      <c r="D1484">
        <v>3.61E-2</v>
      </c>
    </row>
    <row r="1485" spans="1:4" x14ac:dyDescent="0.25">
      <c r="A1485">
        <v>1681</v>
      </c>
      <c r="B1485" t="s">
        <v>75</v>
      </c>
      <c r="C1485">
        <v>98074</v>
      </c>
      <c r="D1485">
        <v>4.1000000000000003E-3</v>
      </c>
    </row>
    <row r="1486" spans="1:4" x14ac:dyDescent="0.25">
      <c r="A1486">
        <v>1681</v>
      </c>
      <c r="B1486" t="s">
        <v>75</v>
      </c>
      <c r="C1486">
        <v>99141</v>
      </c>
      <c r="D1486">
        <v>0.28239999999999998</v>
      </c>
    </row>
    <row r="1487" spans="1:4" x14ac:dyDescent="0.25">
      <c r="A1487">
        <v>1681</v>
      </c>
      <c r="B1487" t="s">
        <v>75</v>
      </c>
      <c r="C1487">
        <v>99142</v>
      </c>
      <c r="D1487">
        <v>1.8599999999999998E-2</v>
      </c>
    </row>
    <row r="1488" spans="1:4" x14ac:dyDescent="0.25">
      <c r="A1488">
        <v>1681</v>
      </c>
      <c r="B1488" t="s">
        <v>75</v>
      </c>
      <c r="C1488">
        <v>99151</v>
      </c>
      <c r="D1488">
        <v>0.65880000000000005</v>
      </c>
    </row>
    <row r="1489" spans="1:4" x14ac:dyDescent="0.25">
      <c r="A1489">
        <v>1682</v>
      </c>
      <c r="B1489" t="s">
        <v>76</v>
      </c>
      <c r="C1489">
        <v>43304</v>
      </c>
      <c r="D1489">
        <v>8.0000000000000004E-4</v>
      </c>
    </row>
    <row r="1490" spans="1:4" x14ac:dyDescent="0.25">
      <c r="A1490">
        <v>1682</v>
      </c>
      <c r="B1490" t="s">
        <v>76</v>
      </c>
      <c r="C1490">
        <v>43366</v>
      </c>
      <c r="D1490">
        <v>0.1351</v>
      </c>
    </row>
    <row r="1491" spans="1:4" x14ac:dyDescent="0.25">
      <c r="A1491">
        <v>1682</v>
      </c>
      <c r="B1491" t="s">
        <v>76</v>
      </c>
      <c r="C1491">
        <v>98074</v>
      </c>
      <c r="D1491">
        <v>5.0000000000000001E-4</v>
      </c>
    </row>
    <row r="1492" spans="1:4" x14ac:dyDescent="0.25">
      <c r="A1492">
        <v>1682</v>
      </c>
      <c r="B1492" t="s">
        <v>76</v>
      </c>
      <c r="C1492">
        <v>98096</v>
      </c>
      <c r="D1492">
        <v>0.63119999999999998</v>
      </c>
    </row>
    <row r="1493" spans="1:4" x14ac:dyDescent="0.25">
      <c r="A1493">
        <v>1682</v>
      </c>
      <c r="B1493" t="s">
        <v>76</v>
      </c>
      <c r="C1493">
        <v>98123</v>
      </c>
      <c r="D1493">
        <v>0.21440000000000001</v>
      </c>
    </row>
    <row r="1494" spans="1:4" x14ac:dyDescent="0.25">
      <c r="A1494">
        <v>1682</v>
      </c>
      <c r="B1494" t="s">
        <v>76</v>
      </c>
      <c r="C1494">
        <v>99142</v>
      </c>
      <c r="D1494">
        <v>1.7999999999999999E-2</v>
      </c>
    </row>
    <row r="1495" spans="1:4" x14ac:dyDescent="0.25">
      <c r="A1495">
        <v>1683</v>
      </c>
      <c r="B1495" t="s">
        <v>77</v>
      </c>
      <c r="C1495">
        <v>43214</v>
      </c>
      <c r="D1495">
        <v>3.6700000000000003E-2</v>
      </c>
    </row>
    <row r="1496" spans="1:4" x14ac:dyDescent="0.25">
      <c r="A1496">
        <v>1683</v>
      </c>
      <c r="B1496" t="s">
        <v>77</v>
      </c>
      <c r="C1496">
        <v>43366</v>
      </c>
      <c r="D1496">
        <v>0.1169</v>
      </c>
    </row>
    <row r="1497" spans="1:4" x14ac:dyDescent="0.25">
      <c r="A1497">
        <v>1683</v>
      </c>
      <c r="B1497" t="s">
        <v>77</v>
      </c>
      <c r="C1497">
        <v>98074</v>
      </c>
      <c r="D1497">
        <v>1.83E-2</v>
      </c>
    </row>
    <row r="1498" spans="1:4" x14ac:dyDescent="0.25">
      <c r="A1498">
        <v>1683</v>
      </c>
      <c r="B1498" t="s">
        <v>77</v>
      </c>
      <c r="C1498">
        <v>98096</v>
      </c>
      <c r="D1498">
        <v>0.60709999999999997</v>
      </c>
    </row>
    <row r="1499" spans="1:4" x14ac:dyDescent="0.25">
      <c r="A1499">
        <v>1683</v>
      </c>
      <c r="B1499" t="s">
        <v>77</v>
      </c>
      <c r="C1499">
        <v>98110</v>
      </c>
      <c r="D1499">
        <v>9.5999999999999992E-3</v>
      </c>
    </row>
    <row r="1500" spans="1:4" x14ac:dyDescent="0.25">
      <c r="A1500">
        <v>1683</v>
      </c>
      <c r="B1500" t="s">
        <v>77</v>
      </c>
      <c r="C1500">
        <v>98123</v>
      </c>
      <c r="D1500">
        <v>9.74E-2</v>
      </c>
    </row>
    <row r="1501" spans="1:4" x14ac:dyDescent="0.25">
      <c r="A1501">
        <v>1683</v>
      </c>
      <c r="B1501" t="s">
        <v>77</v>
      </c>
      <c r="C1501">
        <v>99142</v>
      </c>
      <c r="D1501">
        <v>1.9400000000000001E-2</v>
      </c>
    </row>
    <row r="1502" spans="1:4" x14ac:dyDescent="0.25">
      <c r="A1502">
        <v>1683</v>
      </c>
      <c r="B1502" t="s">
        <v>77</v>
      </c>
      <c r="C1502">
        <v>99151</v>
      </c>
      <c r="D1502">
        <v>9.4700000000000006E-2</v>
      </c>
    </row>
    <row r="1503" spans="1:4" x14ac:dyDescent="0.25">
      <c r="A1503">
        <v>1684</v>
      </c>
      <c r="B1503" t="s">
        <v>78</v>
      </c>
      <c r="C1503">
        <v>43304</v>
      </c>
      <c r="D1503">
        <v>2.8E-3</v>
      </c>
    </row>
    <row r="1504" spans="1:4" x14ac:dyDescent="0.25">
      <c r="A1504">
        <v>1684</v>
      </c>
      <c r="B1504" t="s">
        <v>78</v>
      </c>
      <c r="C1504">
        <v>43366</v>
      </c>
      <c r="D1504">
        <v>2.3999999999999998E-3</v>
      </c>
    </row>
    <row r="1505" spans="1:4" x14ac:dyDescent="0.25">
      <c r="A1505">
        <v>1684</v>
      </c>
      <c r="B1505" t="s">
        <v>78</v>
      </c>
      <c r="C1505">
        <v>45102</v>
      </c>
      <c r="D1505">
        <v>1.8E-3</v>
      </c>
    </row>
    <row r="1506" spans="1:4" x14ac:dyDescent="0.25">
      <c r="A1506">
        <v>1684</v>
      </c>
      <c r="B1506" t="s">
        <v>78</v>
      </c>
      <c r="C1506">
        <v>98096</v>
      </c>
      <c r="D1506">
        <v>8.9999999999999998E-4</v>
      </c>
    </row>
    <row r="1507" spans="1:4" x14ac:dyDescent="0.25">
      <c r="A1507">
        <v>1684</v>
      </c>
      <c r="B1507" t="s">
        <v>78</v>
      </c>
      <c r="C1507">
        <v>98110</v>
      </c>
      <c r="D1507">
        <v>2.3999999999999998E-3</v>
      </c>
    </row>
    <row r="1508" spans="1:4" x14ac:dyDescent="0.25">
      <c r="A1508">
        <v>1684</v>
      </c>
      <c r="B1508" t="s">
        <v>78</v>
      </c>
      <c r="C1508">
        <v>99142</v>
      </c>
      <c r="D1508">
        <v>6.3E-3</v>
      </c>
    </row>
    <row r="1509" spans="1:4" x14ac:dyDescent="0.25">
      <c r="A1509">
        <v>1684</v>
      </c>
      <c r="B1509" t="s">
        <v>78</v>
      </c>
      <c r="C1509">
        <v>99151</v>
      </c>
      <c r="D1509">
        <v>0.98350000000000004</v>
      </c>
    </row>
    <row r="1510" spans="1:4" x14ac:dyDescent="0.25">
      <c r="A1510">
        <v>1685</v>
      </c>
      <c r="B1510" t="s">
        <v>79</v>
      </c>
      <c r="C1510">
        <v>43204</v>
      </c>
      <c r="D1510">
        <v>0.1124</v>
      </c>
    </row>
    <row r="1511" spans="1:4" x14ac:dyDescent="0.25">
      <c r="A1511">
        <v>1685</v>
      </c>
      <c r="B1511" t="s">
        <v>79</v>
      </c>
      <c r="C1511">
        <v>43212</v>
      </c>
      <c r="D1511">
        <v>0.1308</v>
      </c>
    </row>
    <row r="1512" spans="1:4" x14ac:dyDescent="0.25">
      <c r="A1512">
        <v>1685</v>
      </c>
      <c r="B1512" t="s">
        <v>79</v>
      </c>
      <c r="C1512">
        <v>43214</v>
      </c>
      <c r="D1512">
        <v>0.1018</v>
      </c>
    </row>
    <row r="1513" spans="1:4" x14ac:dyDescent="0.25">
      <c r="A1513">
        <v>1685</v>
      </c>
      <c r="B1513" t="s">
        <v>79</v>
      </c>
      <c r="C1513">
        <v>43304</v>
      </c>
      <c r="D1513">
        <v>1.1000000000000001E-3</v>
      </c>
    </row>
    <row r="1514" spans="1:4" x14ac:dyDescent="0.25">
      <c r="A1514">
        <v>1685</v>
      </c>
      <c r="B1514" t="s">
        <v>79</v>
      </c>
      <c r="C1514">
        <v>43366</v>
      </c>
      <c r="D1514">
        <v>1E-3</v>
      </c>
    </row>
    <row r="1515" spans="1:4" x14ac:dyDescent="0.25">
      <c r="A1515">
        <v>1685</v>
      </c>
      <c r="B1515" t="s">
        <v>79</v>
      </c>
      <c r="C1515">
        <v>99140</v>
      </c>
      <c r="D1515">
        <v>3.4099999999999998E-2</v>
      </c>
    </row>
    <row r="1516" spans="1:4" x14ac:dyDescent="0.25">
      <c r="A1516">
        <v>1685</v>
      </c>
      <c r="B1516" t="s">
        <v>79</v>
      </c>
      <c r="C1516">
        <v>99141</v>
      </c>
      <c r="D1516">
        <v>2.6499999999999999E-2</v>
      </c>
    </row>
    <row r="1517" spans="1:4" x14ac:dyDescent="0.25">
      <c r="A1517">
        <v>1685</v>
      </c>
      <c r="B1517" t="s">
        <v>79</v>
      </c>
      <c r="C1517">
        <v>99142</v>
      </c>
      <c r="D1517">
        <v>1.34E-2</v>
      </c>
    </row>
    <row r="1518" spans="1:4" x14ac:dyDescent="0.25">
      <c r="A1518">
        <v>1685</v>
      </c>
      <c r="B1518" t="s">
        <v>79</v>
      </c>
      <c r="C1518">
        <v>99151</v>
      </c>
      <c r="D1518">
        <v>0.4995</v>
      </c>
    </row>
    <row r="1519" spans="1:4" x14ac:dyDescent="0.25">
      <c r="A1519">
        <v>1685</v>
      </c>
      <c r="B1519" t="s">
        <v>79</v>
      </c>
      <c r="C1519">
        <v>99166</v>
      </c>
      <c r="D1519">
        <v>2.2599999999999999E-2</v>
      </c>
    </row>
    <row r="1520" spans="1:4" x14ac:dyDescent="0.25">
      <c r="A1520">
        <v>1685</v>
      </c>
      <c r="B1520" t="s">
        <v>79</v>
      </c>
      <c r="C1520">
        <v>99265</v>
      </c>
      <c r="D1520">
        <v>5.67E-2</v>
      </c>
    </row>
    <row r="1521" spans="1:4" x14ac:dyDescent="0.25">
      <c r="A1521">
        <v>1686</v>
      </c>
      <c r="B1521" t="s">
        <v>80</v>
      </c>
      <c r="C1521">
        <v>98027</v>
      </c>
      <c r="D1521">
        <v>7.5700000000000003E-2</v>
      </c>
    </row>
    <row r="1522" spans="1:4" x14ac:dyDescent="0.25">
      <c r="A1522">
        <v>1686</v>
      </c>
      <c r="B1522" t="s">
        <v>80</v>
      </c>
      <c r="C1522">
        <v>98096</v>
      </c>
      <c r="D1522">
        <v>4.8999999999999998E-3</v>
      </c>
    </row>
    <row r="1523" spans="1:4" x14ac:dyDescent="0.25">
      <c r="A1523">
        <v>1686</v>
      </c>
      <c r="B1523" t="s">
        <v>80</v>
      </c>
      <c r="C1523">
        <v>99134</v>
      </c>
      <c r="D1523">
        <v>0.1888</v>
      </c>
    </row>
    <row r="1524" spans="1:4" x14ac:dyDescent="0.25">
      <c r="A1524">
        <v>1686</v>
      </c>
      <c r="B1524" t="s">
        <v>80</v>
      </c>
      <c r="C1524">
        <v>99141</v>
      </c>
      <c r="D1524">
        <v>2.7099999999999999E-2</v>
      </c>
    </row>
    <row r="1525" spans="1:4" x14ac:dyDescent="0.25">
      <c r="A1525">
        <v>1686</v>
      </c>
      <c r="B1525" t="s">
        <v>80</v>
      </c>
      <c r="C1525">
        <v>99142</v>
      </c>
      <c r="D1525">
        <v>7.7999999999999996E-3</v>
      </c>
    </row>
    <row r="1526" spans="1:4" x14ac:dyDescent="0.25">
      <c r="A1526">
        <v>1686</v>
      </c>
      <c r="B1526" t="s">
        <v>80</v>
      </c>
      <c r="C1526">
        <v>99143</v>
      </c>
      <c r="D1526">
        <v>2.2000000000000001E-3</v>
      </c>
    </row>
    <row r="1527" spans="1:4" x14ac:dyDescent="0.25">
      <c r="A1527">
        <v>1686</v>
      </c>
      <c r="B1527" t="s">
        <v>80</v>
      </c>
      <c r="C1527">
        <v>99151</v>
      </c>
      <c r="D1527">
        <v>0.66220000000000001</v>
      </c>
    </row>
    <row r="1528" spans="1:4" x14ac:dyDescent="0.25">
      <c r="A1528">
        <v>1686</v>
      </c>
      <c r="B1528" t="s">
        <v>80</v>
      </c>
      <c r="C1528">
        <v>99240</v>
      </c>
      <c r="D1528">
        <v>3.1300000000000001E-2</v>
      </c>
    </row>
    <row r="1529" spans="1:4" x14ac:dyDescent="0.25">
      <c r="A1529">
        <v>1687</v>
      </c>
      <c r="B1529" t="s">
        <v>81</v>
      </c>
      <c r="C1529">
        <v>43204</v>
      </c>
      <c r="D1529">
        <v>6.7599999999999993E-2</v>
      </c>
    </row>
    <row r="1530" spans="1:4" x14ac:dyDescent="0.25">
      <c r="A1530">
        <v>1687</v>
      </c>
      <c r="B1530" t="s">
        <v>81</v>
      </c>
      <c r="C1530">
        <v>43212</v>
      </c>
      <c r="D1530">
        <v>3.2000000000000001E-2</v>
      </c>
    </row>
    <row r="1531" spans="1:4" x14ac:dyDescent="0.25">
      <c r="A1531">
        <v>1687</v>
      </c>
      <c r="B1531" t="s">
        <v>81</v>
      </c>
      <c r="C1531">
        <v>43214</v>
      </c>
      <c r="D1531">
        <v>6.6000000000000003E-2</v>
      </c>
    </row>
    <row r="1532" spans="1:4" x14ac:dyDescent="0.25">
      <c r="A1532">
        <v>1687</v>
      </c>
      <c r="B1532" t="s">
        <v>81</v>
      </c>
      <c r="C1532">
        <v>43232</v>
      </c>
      <c r="D1532">
        <v>0.30640000000000001</v>
      </c>
    </row>
    <row r="1533" spans="1:4" x14ac:dyDescent="0.25">
      <c r="A1533">
        <v>1687</v>
      </c>
      <c r="B1533" t="s">
        <v>81</v>
      </c>
      <c r="C1533">
        <v>43302</v>
      </c>
      <c r="D1533">
        <v>4.6100000000000002E-2</v>
      </c>
    </row>
    <row r="1534" spans="1:4" x14ac:dyDescent="0.25">
      <c r="A1534">
        <v>1687</v>
      </c>
      <c r="B1534" t="s">
        <v>81</v>
      </c>
      <c r="C1534">
        <v>43304</v>
      </c>
      <c r="D1534">
        <v>2.7099999999999999E-2</v>
      </c>
    </row>
    <row r="1535" spans="1:4" x14ac:dyDescent="0.25">
      <c r="A1535">
        <v>1687</v>
      </c>
      <c r="B1535" t="s">
        <v>81</v>
      </c>
      <c r="C1535">
        <v>43310</v>
      </c>
      <c r="D1535">
        <v>8.9999999999999998E-4</v>
      </c>
    </row>
    <row r="1536" spans="1:4" x14ac:dyDescent="0.25">
      <c r="A1536">
        <v>1687</v>
      </c>
      <c r="B1536" t="s">
        <v>81</v>
      </c>
      <c r="C1536">
        <v>43365</v>
      </c>
      <c r="D1536">
        <v>5.9999999999999995E-4</v>
      </c>
    </row>
    <row r="1537" spans="1:4" x14ac:dyDescent="0.25">
      <c r="A1537">
        <v>1687</v>
      </c>
      <c r="B1537" t="s">
        <v>81</v>
      </c>
      <c r="C1537">
        <v>45102</v>
      </c>
      <c r="D1537">
        <v>3.7000000000000002E-3</v>
      </c>
    </row>
    <row r="1538" spans="1:4" x14ac:dyDescent="0.25">
      <c r="A1538">
        <v>1687</v>
      </c>
      <c r="B1538" t="s">
        <v>81</v>
      </c>
      <c r="C1538">
        <v>45202</v>
      </c>
      <c r="D1538">
        <v>8.8999999999999999E-3</v>
      </c>
    </row>
    <row r="1539" spans="1:4" x14ac:dyDescent="0.25">
      <c r="A1539">
        <v>1687</v>
      </c>
      <c r="B1539" t="s">
        <v>81</v>
      </c>
      <c r="C1539">
        <v>45208</v>
      </c>
      <c r="D1539">
        <v>8.8000000000000005E-3</v>
      </c>
    </row>
    <row r="1540" spans="1:4" x14ac:dyDescent="0.25">
      <c r="A1540">
        <v>1687</v>
      </c>
      <c r="B1540" t="s">
        <v>81</v>
      </c>
      <c r="C1540">
        <v>98074</v>
      </c>
      <c r="D1540">
        <v>1.15E-2</v>
      </c>
    </row>
    <row r="1541" spans="1:4" x14ac:dyDescent="0.25">
      <c r="A1541">
        <v>1687</v>
      </c>
      <c r="B1541" t="s">
        <v>81</v>
      </c>
      <c r="C1541">
        <v>99142</v>
      </c>
      <c r="D1541">
        <v>2.4799999999999999E-2</v>
      </c>
    </row>
    <row r="1542" spans="1:4" x14ac:dyDescent="0.25">
      <c r="A1542">
        <v>1687</v>
      </c>
      <c r="B1542" t="s">
        <v>81</v>
      </c>
      <c r="C1542">
        <v>99143</v>
      </c>
      <c r="D1542">
        <v>1.1999999999999999E-3</v>
      </c>
    </row>
    <row r="1543" spans="1:4" x14ac:dyDescent="0.25">
      <c r="A1543">
        <v>1687</v>
      </c>
      <c r="B1543" t="s">
        <v>81</v>
      </c>
      <c r="C1543">
        <v>99151</v>
      </c>
      <c r="D1543">
        <v>0.3805</v>
      </c>
    </row>
    <row r="1544" spans="1:4" x14ac:dyDescent="0.25">
      <c r="A1544">
        <v>1687</v>
      </c>
      <c r="B1544" t="s">
        <v>81</v>
      </c>
      <c r="C1544">
        <v>99166</v>
      </c>
      <c r="D1544">
        <v>1.3899999999999999E-2</v>
      </c>
    </row>
    <row r="1545" spans="1:4" x14ac:dyDescent="0.25">
      <c r="A1545">
        <v>1700</v>
      </c>
      <c r="B1545" t="s">
        <v>82</v>
      </c>
      <c r="C1545">
        <v>43231</v>
      </c>
      <c r="D1545">
        <v>8.3000000000000001E-3</v>
      </c>
    </row>
    <row r="1546" spans="1:4" x14ac:dyDescent="0.25">
      <c r="A1546">
        <v>1700</v>
      </c>
      <c r="B1546" t="s">
        <v>82</v>
      </c>
      <c r="C1546">
        <v>43304</v>
      </c>
      <c r="D1546">
        <v>1.4E-3</v>
      </c>
    </row>
    <row r="1547" spans="1:4" x14ac:dyDescent="0.25">
      <c r="A1547">
        <v>1700</v>
      </c>
      <c r="B1547" t="s">
        <v>82</v>
      </c>
      <c r="C1547">
        <v>43366</v>
      </c>
      <c r="D1547">
        <v>8.6999999999999994E-3</v>
      </c>
    </row>
    <row r="1548" spans="1:4" x14ac:dyDescent="0.25">
      <c r="A1548">
        <v>1700</v>
      </c>
      <c r="B1548" t="s">
        <v>82</v>
      </c>
      <c r="C1548">
        <v>43802</v>
      </c>
      <c r="D1548">
        <v>4.1000000000000003E-3</v>
      </c>
    </row>
    <row r="1549" spans="1:4" x14ac:dyDescent="0.25">
      <c r="A1549">
        <v>1700</v>
      </c>
      <c r="B1549" t="s">
        <v>82</v>
      </c>
      <c r="C1549">
        <v>43814</v>
      </c>
      <c r="D1549">
        <v>2.0000000000000001E-4</v>
      </c>
    </row>
    <row r="1550" spans="1:4" x14ac:dyDescent="0.25">
      <c r="A1550">
        <v>1700</v>
      </c>
      <c r="B1550" t="s">
        <v>82</v>
      </c>
      <c r="C1550">
        <v>43817</v>
      </c>
      <c r="D1550">
        <v>1.4E-2</v>
      </c>
    </row>
    <row r="1551" spans="1:4" x14ac:dyDescent="0.25">
      <c r="A1551">
        <v>1700</v>
      </c>
      <c r="B1551" t="s">
        <v>82</v>
      </c>
      <c r="C1551">
        <v>43824</v>
      </c>
      <c r="D1551">
        <v>1.6000000000000001E-3</v>
      </c>
    </row>
    <row r="1552" spans="1:4" x14ac:dyDescent="0.25">
      <c r="A1552">
        <v>1700</v>
      </c>
      <c r="B1552" t="s">
        <v>82</v>
      </c>
      <c r="C1552">
        <v>45102</v>
      </c>
      <c r="D1552">
        <v>5.9999999999999995E-4</v>
      </c>
    </row>
    <row r="1553" spans="1:4" x14ac:dyDescent="0.25">
      <c r="A1553">
        <v>1700</v>
      </c>
      <c r="B1553" t="s">
        <v>82</v>
      </c>
      <c r="C1553">
        <v>45202</v>
      </c>
      <c r="D1553">
        <v>2.9999999999999997E-4</v>
      </c>
    </row>
    <row r="1554" spans="1:4" x14ac:dyDescent="0.25">
      <c r="A1554">
        <v>1700</v>
      </c>
      <c r="B1554" t="s">
        <v>82</v>
      </c>
      <c r="C1554">
        <v>98074</v>
      </c>
      <c r="D1554">
        <v>1.6999999999999999E-3</v>
      </c>
    </row>
    <row r="1555" spans="1:4" x14ac:dyDescent="0.25">
      <c r="A1555">
        <v>1700</v>
      </c>
      <c r="B1555" t="s">
        <v>82</v>
      </c>
      <c r="C1555">
        <v>99141</v>
      </c>
      <c r="D1555">
        <v>4.4299999999999999E-2</v>
      </c>
    </row>
    <row r="1556" spans="1:4" x14ac:dyDescent="0.25">
      <c r="A1556">
        <v>1700</v>
      </c>
      <c r="B1556" t="s">
        <v>82</v>
      </c>
      <c r="C1556">
        <v>99142</v>
      </c>
      <c r="D1556">
        <v>5.4899999999999997E-2</v>
      </c>
    </row>
    <row r="1557" spans="1:4" x14ac:dyDescent="0.25">
      <c r="A1557">
        <v>1700</v>
      </c>
      <c r="B1557" t="s">
        <v>82</v>
      </c>
      <c r="C1557">
        <v>99143</v>
      </c>
      <c r="D1557">
        <v>2.0000000000000001E-4</v>
      </c>
    </row>
    <row r="1558" spans="1:4" x14ac:dyDescent="0.25">
      <c r="A1558">
        <v>1700</v>
      </c>
      <c r="B1558" t="s">
        <v>82</v>
      </c>
      <c r="C1558">
        <v>99151</v>
      </c>
      <c r="D1558">
        <v>0.85980000000000001</v>
      </c>
    </row>
    <row r="1559" spans="1:4" x14ac:dyDescent="0.25">
      <c r="A1559">
        <v>1701</v>
      </c>
      <c r="B1559" t="s">
        <v>83</v>
      </c>
      <c r="C1559">
        <v>43204</v>
      </c>
      <c r="D1559">
        <v>4.7899999999999998E-2</v>
      </c>
    </row>
    <row r="1560" spans="1:4" x14ac:dyDescent="0.25">
      <c r="A1560">
        <v>1701</v>
      </c>
      <c r="B1560" t="s">
        <v>83</v>
      </c>
      <c r="C1560">
        <v>43214</v>
      </c>
      <c r="D1560">
        <v>0.1203</v>
      </c>
    </row>
    <row r="1561" spans="1:4" x14ac:dyDescent="0.25">
      <c r="A1561">
        <v>1701</v>
      </c>
      <c r="B1561" t="s">
        <v>83</v>
      </c>
      <c r="C1561">
        <v>43220</v>
      </c>
      <c r="D1561">
        <v>3.5400000000000001E-2</v>
      </c>
    </row>
    <row r="1562" spans="1:4" x14ac:dyDescent="0.25">
      <c r="A1562">
        <v>1701</v>
      </c>
      <c r="B1562" t="s">
        <v>83</v>
      </c>
      <c r="C1562">
        <v>43229</v>
      </c>
      <c r="D1562">
        <v>2.6200000000000001E-2</v>
      </c>
    </row>
    <row r="1563" spans="1:4" x14ac:dyDescent="0.25">
      <c r="A1563">
        <v>1701</v>
      </c>
      <c r="B1563" t="s">
        <v>83</v>
      </c>
      <c r="C1563">
        <v>43231</v>
      </c>
      <c r="D1563">
        <v>0.1144</v>
      </c>
    </row>
    <row r="1564" spans="1:4" x14ac:dyDescent="0.25">
      <c r="A1564">
        <v>1701</v>
      </c>
      <c r="B1564" t="s">
        <v>83</v>
      </c>
      <c r="C1564">
        <v>43232</v>
      </c>
      <c r="D1564">
        <v>0.38640000000000002</v>
      </c>
    </row>
    <row r="1565" spans="1:4" x14ac:dyDescent="0.25">
      <c r="A1565">
        <v>1701</v>
      </c>
      <c r="B1565" t="s">
        <v>83</v>
      </c>
      <c r="C1565">
        <v>43248</v>
      </c>
      <c r="D1565">
        <v>2.8E-3</v>
      </c>
    </row>
    <row r="1566" spans="1:4" x14ac:dyDescent="0.25">
      <c r="A1566">
        <v>1701</v>
      </c>
      <c r="B1566" t="s">
        <v>83</v>
      </c>
      <c r="C1566">
        <v>43802</v>
      </c>
      <c r="D1566">
        <v>6.4999999999999997E-3</v>
      </c>
    </row>
    <row r="1567" spans="1:4" x14ac:dyDescent="0.25">
      <c r="A1567">
        <v>1701</v>
      </c>
      <c r="B1567" t="s">
        <v>83</v>
      </c>
      <c r="C1567">
        <v>43817</v>
      </c>
      <c r="D1567">
        <v>2.98E-2</v>
      </c>
    </row>
    <row r="1568" spans="1:4" x14ac:dyDescent="0.25">
      <c r="A1568">
        <v>1701</v>
      </c>
      <c r="B1568" t="s">
        <v>83</v>
      </c>
      <c r="C1568">
        <v>43824</v>
      </c>
      <c r="D1568">
        <v>1.9199999999999998E-2</v>
      </c>
    </row>
    <row r="1569" spans="1:4" x14ac:dyDescent="0.25">
      <c r="A1569">
        <v>1701</v>
      </c>
      <c r="B1569" t="s">
        <v>83</v>
      </c>
      <c r="C1569">
        <v>99140</v>
      </c>
      <c r="D1569">
        <v>2.07E-2</v>
      </c>
    </row>
    <row r="1570" spans="1:4" x14ac:dyDescent="0.25">
      <c r="A1570">
        <v>1701</v>
      </c>
      <c r="B1570" t="s">
        <v>83</v>
      </c>
      <c r="C1570">
        <v>99142</v>
      </c>
      <c r="D1570">
        <v>2.8E-3</v>
      </c>
    </row>
    <row r="1571" spans="1:4" x14ac:dyDescent="0.25">
      <c r="A1571">
        <v>1701</v>
      </c>
      <c r="B1571" t="s">
        <v>83</v>
      </c>
      <c r="C1571">
        <v>99143</v>
      </c>
      <c r="D1571">
        <v>1.4E-3</v>
      </c>
    </row>
    <row r="1572" spans="1:4" x14ac:dyDescent="0.25">
      <c r="A1572">
        <v>1701</v>
      </c>
      <c r="B1572" t="s">
        <v>83</v>
      </c>
      <c r="C1572">
        <v>99151</v>
      </c>
      <c r="D1572">
        <v>0.107</v>
      </c>
    </row>
    <row r="1573" spans="1:4" x14ac:dyDescent="0.25">
      <c r="A1573">
        <v>1701</v>
      </c>
      <c r="B1573" t="s">
        <v>83</v>
      </c>
      <c r="C1573">
        <v>99166</v>
      </c>
      <c r="D1573">
        <v>6.7999999999999996E-3</v>
      </c>
    </row>
    <row r="1574" spans="1:4" x14ac:dyDescent="0.25">
      <c r="A1574">
        <v>1701</v>
      </c>
      <c r="B1574" t="s">
        <v>83</v>
      </c>
      <c r="C1574">
        <v>99265</v>
      </c>
      <c r="D1574">
        <v>7.2499999999999995E-2</v>
      </c>
    </row>
    <row r="1575" spans="1:4" x14ac:dyDescent="0.25">
      <c r="A1575">
        <v>1702</v>
      </c>
      <c r="B1575" t="s">
        <v>84</v>
      </c>
      <c r="C1575">
        <v>43304</v>
      </c>
      <c r="D1575">
        <v>8.0000000000000004E-4</v>
      </c>
    </row>
    <row r="1576" spans="1:4" x14ac:dyDescent="0.25">
      <c r="A1576">
        <v>1702</v>
      </c>
      <c r="B1576" t="s">
        <v>84</v>
      </c>
      <c r="C1576">
        <v>43366</v>
      </c>
      <c r="D1576">
        <v>5.4199999999999998E-2</v>
      </c>
    </row>
    <row r="1577" spans="1:4" x14ac:dyDescent="0.25">
      <c r="A1577">
        <v>1702</v>
      </c>
      <c r="B1577" t="s">
        <v>84</v>
      </c>
      <c r="C1577">
        <v>43551</v>
      </c>
      <c r="D1577">
        <v>4.8999999999999998E-3</v>
      </c>
    </row>
    <row r="1578" spans="1:4" x14ac:dyDescent="0.25">
      <c r="A1578">
        <v>1702</v>
      </c>
      <c r="B1578" t="s">
        <v>84</v>
      </c>
      <c r="C1578">
        <v>43817</v>
      </c>
      <c r="D1578">
        <v>3.3999999999999998E-3</v>
      </c>
    </row>
    <row r="1579" spans="1:4" x14ac:dyDescent="0.25">
      <c r="A1579">
        <v>1702</v>
      </c>
      <c r="B1579" t="s">
        <v>84</v>
      </c>
      <c r="C1579">
        <v>43824</v>
      </c>
      <c r="D1579">
        <v>2.2800000000000001E-2</v>
      </c>
    </row>
    <row r="1580" spans="1:4" x14ac:dyDescent="0.25">
      <c r="A1580">
        <v>1702</v>
      </c>
      <c r="B1580" t="s">
        <v>84</v>
      </c>
      <c r="C1580">
        <v>45102</v>
      </c>
      <c r="D1580">
        <v>4.1999999999999997E-3</v>
      </c>
    </row>
    <row r="1581" spans="1:4" x14ac:dyDescent="0.25">
      <c r="A1581">
        <v>1702</v>
      </c>
      <c r="B1581" t="s">
        <v>84</v>
      </c>
      <c r="C1581">
        <v>98074</v>
      </c>
      <c r="D1581">
        <v>1.5699999999999999E-2</v>
      </c>
    </row>
    <row r="1582" spans="1:4" x14ac:dyDescent="0.25">
      <c r="A1582">
        <v>1702</v>
      </c>
      <c r="B1582" t="s">
        <v>84</v>
      </c>
      <c r="C1582">
        <v>99140</v>
      </c>
      <c r="D1582">
        <v>3.2199999999999999E-2</v>
      </c>
    </row>
    <row r="1583" spans="1:4" x14ac:dyDescent="0.25">
      <c r="A1583">
        <v>1702</v>
      </c>
      <c r="B1583" t="s">
        <v>84</v>
      </c>
      <c r="C1583">
        <v>99141</v>
      </c>
      <c r="D1583">
        <v>0.18740000000000001</v>
      </c>
    </row>
    <row r="1584" spans="1:4" x14ac:dyDescent="0.25">
      <c r="A1584">
        <v>1702</v>
      </c>
      <c r="B1584" t="s">
        <v>84</v>
      </c>
      <c r="C1584">
        <v>99142</v>
      </c>
      <c r="D1584">
        <v>3.8899999999999997E-2</v>
      </c>
    </row>
    <row r="1585" spans="1:4" x14ac:dyDescent="0.25">
      <c r="A1585">
        <v>1702</v>
      </c>
      <c r="B1585" t="s">
        <v>84</v>
      </c>
      <c r="C1585">
        <v>99143</v>
      </c>
      <c r="D1585">
        <v>1.6000000000000001E-3</v>
      </c>
    </row>
    <row r="1586" spans="1:4" x14ac:dyDescent="0.25">
      <c r="A1586">
        <v>1702</v>
      </c>
      <c r="B1586" t="s">
        <v>84</v>
      </c>
      <c r="C1586">
        <v>99151</v>
      </c>
      <c r="D1586">
        <v>0.63390000000000002</v>
      </c>
    </row>
    <row r="1587" spans="1:4" x14ac:dyDescent="0.25">
      <c r="A1587">
        <v>1703</v>
      </c>
      <c r="B1587" t="s">
        <v>85</v>
      </c>
      <c r="C1587">
        <v>43204</v>
      </c>
      <c r="D1587">
        <v>2.8199999999999999E-2</v>
      </c>
    </row>
    <row r="1588" spans="1:4" x14ac:dyDescent="0.25">
      <c r="A1588">
        <v>1703</v>
      </c>
      <c r="B1588" t="s">
        <v>85</v>
      </c>
      <c r="C1588">
        <v>43214</v>
      </c>
      <c r="D1588">
        <v>2.5100000000000001E-2</v>
      </c>
    </row>
    <row r="1589" spans="1:4" x14ac:dyDescent="0.25">
      <c r="A1589">
        <v>1703</v>
      </c>
      <c r="B1589" t="s">
        <v>85</v>
      </c>
      <c r="C1589">
        <v>43231</v>
      </c>
      <c r="D1589">
        <v>1.67E-2</v>
      </c>
    </row>
    <row r="1590" spans="1:4" x14ac:dyDescent="0.25">
      <c r="A1590">
        <v>1703</v>
      </c>
      <c r="B1590" t="s">
        <v>85</v>
      </c>
      <c r="C1590">
        <v>43301</v>
      </c>
      <c r="D1590">
        <v>4.1999999999999997E-3</v>
      </c>
    </row>
    <row r="1591" spans="1:4" x14ac:dyDescent="0.25">
      <c r="A1591">
        <v>1703</v>
      </c>
      <c r="B1591" t="s">
        <v>85</v>
      </c>
      <c r="C1591">
        <v>43304</v>
      </c>
      <c r="D1591">
        <v>5.4000000000000003E-3</v>
      </c>
    </row>
    <row r="1592" spans="1:4" x14ac:dyDescent="0.25">
      <c r="A1592">
        <v>1703</v>
      </c>
      <c r="B1592" t="s">
        <v>85</v>
      </c>
      <c r="C1592">
        <v>43552</v>
      </c>
      <c r="D1592">
        <v>1.1000000000000001E-3</v>
      </c>
    </row>
    <row r="1593" spans="1:4" x14ac:dyDescent="0.25">
      <c r="A1593">
        <v>1703</v>
      </c>
      <c r="B1593" t="s">
        <v>85</v>
      </c>
      <c r="C1593">
        <v>43802</v>
      </c>
      <c r="D1593">
        <v>1.0699999999999999E-2</v>
      </c>
    </row>
    <row r="1594" spans="1:4" x14ac:dyDescent="0.25">
      <c r="A1594">
        <v>1703</v>
      </c>
      <c r="B1594" t="s">
        <v>85</v>
      </c>
      <c r="C1594">
        <v>43814</v>
      </c>
      <c r="D1594">
        <v>6.7999999999999996E-3</v>
      </c>
    </row>
    <row r="1595" spans="1:4" x14ac:dyDescent="0.25">
      <c r="A1595">
        <v>1703</v>
      </c>
      <c r="B1595" t="s">
        <v>85</v>
      </c>
      <c r="C1595">
        <v>43824</v>
      </c>
      <c r="D1595">
        <v>1.1000000000000001E-3</v>
      </c>
    </row>
    <row r="1596" spans="1:4" x14ac:dyDescent="0.25">
      <c r="A1596">
        <v>1703</v>
      </c>
      <c r="B1596" t="s">
        <v>85</v>
      </c>
      <c r="C1596">
        <v>45102</v>
      </c>
      <c r="D1596">
        <v>1E-3</v>
      </c>
    </row>
    <row r="1597" spans="1:4" x14ac:dyDescent="0.25">
      <c r="A1597">
        <v>1703</v>
      </c>
      <c r="B1597" t="s">
        <v>85</v>
      </c>
      <c r="C1597">
        <v>45202</v>
      </c>
      <c r="D1597">
        <v>2.3999999999999998E-3</v>
      </c>
    </row>
    <row r="1598" spans="1:4" x14ac:dyDescent="0.25">
      <c r="A1598">
        <v>1703</v>
      </c>
      <c r="B1598" t="s">
        <v>85</v>
      </c>
      <c r="C1598">
        <v>98027</v>
      </c>
      <c r="D1598">
        <v>0.15010000000000001</v>
      </c>
    </row>
    <row r="1599" spans="1:4" x14ac:dyDescent="0.25">
      <c r="A1599">
        <v>1703</v>
      </c>
      <c r="B1599" t="s">
        <v>85</v>
      </c>
      <c r="C1599">
        <v>98074</v>
      </c>
      <c r="D1599">
        <v>4.7000000000000002E-3</v>
      </c>
    </row>
    <row r="1600" spans="1:4" x14ac:dyDescent="0.25">
      <c r="A1600">
        <v>1703</v>
      </c>
      <c r="B1600" t="s">
        <v>85</v>
      </c>
      <c r="C1600">
        <v>99140</v>
      </c>
      <c r="D1600">
        <v>2.01E-2</v>
      </c>
    </row>
    <row r="1601" spans="1:4" x14ac:dyDescent="0.25">
      <c r="A1601">
        <v>1703</v>
      </c>
      <c r="B1601" t="s">
        <v>85</v>
      </c>
      <c r="C1601">
        <v>99141</v>
      </c>
      <c r="D1601">
        <v>0.42509999999999998</v>
      </c>
    </row>
    <row r="1602" spans="1:4" x14ac:dyDescent="0.25">
      <c r="A1602">
        <v>1703</v>
      </c>
      <c r="B1602" t="s">
        <v>85</v>
      </c>
      <c r="C1602">
        <v>99142</v>
      </c>
      <c r="D1602">
        <v>3.6700000000000003E-2</v>
      </c>
    </row>
    <row r="1603" spans="1:4" x14ac:dyDescent="0.25">
      <c r="A1603">
        <v>1703</v>
      </c>
      <c r="B1603" t="s">
        <v>85</v>
      </c>
      <c r="C1603">
        <v>99143</v>
      </c>
      <c r="D1603">
        <v>3.0000000000000001E-3</v>
      </c>
    </row>
    <row r="1604" spans="1:4" x14ac:dyDescent="0.25">
      <c r="A1604">
        <v>1703</v>
      </c>
      <c r="B1604" t="s">
        <v>85</v>
      </c>
      <c r="C1604">
        <v>99151</v>
      </c>
      <c r="D1604">
        <v>0.2576</v>
      </c>
    </row>
    <row r="1605" spans="1:4" x14ac:dyDescent="0.25">
      <c r="A1605">
        <v>1710</v>
      </c>
      <c r="B1605" t="s">
        <v>86</v>
      </c>
      <c r="C1605">
        <v>43204</v>
      </c>
      <c r="D1605">
        <v>0.14230000000000001</v>
      </c>
    </row>
    <row r="1606" spans="1:4" x14ac:dyDescent="0.25">
      <c r="A1606">
        <v>1710</v>
      </c>
      <c r="B1606" t="s">
        <v>86</v>
      </c>
      <c r="C1606">
        <v>43212</v>
      </c>
      <c r="D1606">
        <v>4.2500000000000003E-2</v>
      </c>
    </row>
    <row r="1607" spans="1:4" x14ac:dyDescent="0.25">
      <c r="A1607">
        <v>1710</v>
      </c>
      <c r="B1607" t="s">
        <v>86</v>
      </c>
      <c r="C1607">
        <v>43214</v>
      </c>
      <c r="D1607">
        <v>5.4100000000000002E-2</v>
      </c>
    </row>
    <row r="1608" spans="1:4" x14ac:dyDescent="0.25">
      <c r="A1608">
        <v>1710</v>
      </c>
      <c r="B1608" t="s">
        <v>86</v>
      </c>
      <c r="C1608">
        <v>43302</v>
      </c>
      <c r="D1608">
        <v>3.9899999999999998E-2</v>
      </c>
    </row>
    <row r="1609" spans="1:4" x14ac:dyDescent="0.25">
      <c r="A1609">
        <v>1710</v>
      </c>
      <c r="B1609" t="s">
        <v>86</v>
      </c>
      <c r="C1609">
        <v>43304</v>
      </c>
      <c r="D1609">
        <v>1.6000000000000001E-3</v>
      </c>
    </row>
    <row r="1610" spans="1:4" x14ac:dyDescent="0.25">
      <c r="A1610">
        <v>1710</v>
      </c>
      <c r="B1610" t="s">
        <v>86</v>
      </c>
      <c r="C1610">
        <v>43551</v>
      </c>
      <c r="D1610">
        <v>0.40189999999999998</v>
      </c>
    </row>
    <row r="1611" spans="1:4" x14ac:dyDescent="0.25">
      <c r="A1611">
        <v>1710</v>
      </c>
      <c r="B1611" t="s">
        <v>86</v>
      </c>
      <c r="C1611">
        <v>99134</v>
      </c>
      <c r="D1611">
        <v>4.1799999999999997E-2</v>
      </c>
    </row>
    <row r="1612" spans="1:4" x14ac:dyDescent="0.25">
      <c r="A1612">
        <v>1710</v>
      </c>
      <c r="B1612" t="s">
        <v>86</v>
      </c>
      <c r="C1612">
        <v>99142</v>
      </c>
      <c r="D1612">
        <v>3.6900000000000002E-2</v>
      </c>
    </row>
    <row r="1613" spans="1:4" x14ac:dyDescent="0.25">
      <c r="A1613">
        <v>1710</v>
      </c>
      <c r="B1613" t="s">
        <v>86</v>
      </c>
      <c r="C1613">
        <v>99143</v>
      </c>
      <c r="D1613">
        <v>2.7000000000000001E-3</v>
      </c>
    </row>
    <row r="1614" spans="1:4" x14ac:dyDescent="0.25">
      <c r="A1614">
        <v>1710</v>
      </c>
      <c r="B1614" t="s">
        <v>86</v>
      </c>
      <c r="C1614">
        <v>99151</v>
      </c>
      <c r="D1614">
        <v>2.5899999999999999E-2</v>
      </c>
    </row>
    <row r="1615" spans="1:4" x14ac:dyDescent="0.25">
      <c r="A1615">
        <v>1710</v>
      </c>
      <c r="B1615" t="s">
        <v>86</v>
      </c>
      <c r="C1615">
        <v>99174</v>
      </c>
      <c r="D1615">
        <v>0.1285</v>
      </c>
    </row>
    <row r="1616" spans="1:4" x14ac:dyDescent="0.25">
      <c r="A1616">
        <v>1710</v>
      </c>
      <c r="B1616" t="s">
        <v>86</v>
      </c>
      <c r="C1616">
        <v>99265</v>
      </c>
      <c r="D1616">
        <v>8.1900000000000001E-2</v>
      </c>
    </row>
    <row r="1617" spans="1:4" x14ac:dyDescent="0.25">
      <c r="A1617">
        <v>1711</v>
      </c>
      <c r="B1617" t="s">
        <v>87</v>
      </c>
      <c r="C1617">
        <v>43204</v>
      </c>
      <c r="D1617">
        <v>0.1333</v>
      </c>
    </row>
    <row r="1618" spans="1:4" x14ac:dyDescent="0.25">
      <c r="A1618">
        <v>1711</v>
      </c>
      <c r="B1618" t="s">
        <v>87</v>
      </c>
      <c r="C1618">
        <v>43212</v>
      </c>
      <c r="D1618">
        <v>0.13819999999999999</v>
      </c>
    </row>
    <row r="1619" spans="1:4" x14ac:dyDescent="0.25">
      <c r="A1619">
        <v>1711</v>
      </c>
      <c r="B1619" t="s">
        <v>87</v>
      </c>
      <c r="C1619">
        <v>43214</v>
      </c>
      <c r="D1619">
        <v>0.52229999999999999</v>
      </c>
    </row>
    <row r="1620" spans="1:4" x14ac:dyDescent="0.25">
      <c r="A1620">
        <v>1711</v>
      </c>
      <c r="B1620" t="s">
        <v>87</v>
      </c>
      <c r="C1620">
        <v>43304</v>
      </c>
      <c r="D1620">
        <v>1.5E-3</v>
      </c>
    </row>
    <row r="1621" spans="1:4" x14ac:dyDescent="0.25">
      <c r="A1621">
        <v>1711</v>
      </c>
      <c r="B1621" t="s">
        <v>87</v>
      </c>
      <c r="C1621">
        <v>43514</v>
      </c>
      <c r="D1621">
        <v>1.6999999999999999E-3</v>
      </c>
    </row>
    <row r="1622" spans="1:4" x14ac:dyDescent="0.25">
      <c r="A1622">
        <v>1711</v>
      </c>
      <c r="B1622" t="s">
        <v>87</v>
      </c>
      <c r="C1622">
        <v>99134</v>
      </c>
      <c r="D1622">
        <v>2.2599999999999999E-2</v>
      </c>
    </row>
    <row r="1623" spans="1:4" x14ac:dyDescent="0.25">
      <c r="A1623">
        <v>1711</v>
      </c>
      <c r="B1623" t="s">
        <v>87</v>
      </c>
      <c r="C1623">
        <v>99142</v>
      </c>
      <c r="D1623">
        <v>1.7399999999999999E-2</v>
      </c>
    </row>
    <row r="1624" spans="1:4" x14ac:dyDescent="0.25">
      <c r="A1624">
        <v>1711</v>
      </c>
      <c r="B1624" t="s">
        <v>87</v>
      </c>
      <c r="C1624">
        <v>99143</v>
      </c>
      <c r="D1624">
        <v>1.1000000000000001E-3</v>
      </c>
    </row>
    <row r="1625" spans="1:4" x14ac:dyDescent="0.25">
      <c r="A1625">
        <v>1711</v>
      </c>
      <c r="B1625" t="s">
        <v>87</v>
      </c>
      <c r="C1625">
        <v>99265</v>
      </c>
      <c r="D1625">
        <v>0.12280000000000001</v>
      </c>
    </row>
    <row r="1626" spans="1:4" x14ac:dyDescent="0.25">
      <c r="A1626">
        <v>1711</v>
      </c>
      <c r="B1626" t="s">
        <v>87</v>
      </c>
      <c r="C1626">
        <v>99267</v>
      </c>
      <c r="D1626">
        <v>3.9E-2</v>
      </c>
    </row>
    <row r="1627" spans="1:4" x14ac:dyDescent="0.25">
      <c r="A1627">
        <v>1712</v>
      </c>
      <c r="B1627" t="s">
        <v>88</v>
      </c>
      <c r="C1627">
        <v>43204</v>
      </c>
      <c r="D1627">
        <v>0.2097</v>
      </c>
    </row>
    <row r="1628" spans="1:4" x14ac:dyDescent="0.25">
      <c r="A1628">
        <v>1712</v>
      </c>
      <c r="B1628" t="s">
        <v>88</v>
      </c>
      <c r="C1628">
        <v>43212</v>
      </c>
      <c r="D1628">
        <v>0.57509999999999994</v>
      </c>
    </row>
    <row r="1629" spans="1:4" x14ac:dyDescent="0.25">
      <c r="A1629">
        <v>1712</v>
      </c>
      <c r="B1629" t="s">
        <v>88</v>
      </c>
      <c r="C1629">
        <v>43302</v>
      </c>
      <c r="D1629">
        <v>3.5200000000000002E-2</v>
      </c>
    </row>
    <row r="1630" spans="1:4" x14ac:dyDescent="0.25">
      <c r="A1630">
        <v>1712</v>
      </c>
      <c r="B1630" t="s">
        <v>88</v>
      </c>
      <c r="C1630">
        <v>43304</v>
      </c>
      <c r="D1630">
        <v>0.1668</v>
      </c>
    </row>
    <row r="1631" spans="1:4" x14ac:dyDescent="0.25">
      <c r="A1631">
        <v>1712</v>
      </c>
      <c r="B1631" t="s">
        <v>88</v>
      </c>
      <c r="C1631">
        <v>99142</v>
      </c>
      <c r="D1631">
        <v>1.32E-2</v>
      </c>
    </row>
    <row r="1632" spans="1:4" x14ac:dyDescent="0.25">
      <c r="A1632">
        <v>1713</v>
      </c>
      <c r="B1632" t="s">
        <v>89</v>
      </c>
      <c r="C1632">
        <v>43302</v>
      </c>
      <c r="D1632">
        <v>0.20169999999999999</v>
      </c>
    </row>
    <row r="1633" spans="1:4" x14ac:dyDescent="0.25">
      <c r="A1633">
        <v>1713</v>
      </c>
      <c r="B1633" t="s">
        <v>89</v>
      </c>
      <c r="C1633">
        <v>43304</v>
      </c>
      <c r="D1633">
        <v>0.1757</v>
      </c>
    </row>
    <row r="1634" spans="1:4" x14ac:dyDescent="0.25">
      <c r="A1634">
        <v>1713</v>
      </c>
      <c r="B1634" t="s">
        <v>89</v>
      </c>
      <c r="C1634">
        <v>43366</v>
      </c>
      <c r="D1634">
        <v>4.7999999999999996E-3</v>
      </c>
    </row>
    <row r="1635" spans="1:4" x14ac:dyDescent="0.25">
      <c r="A1635">
        <v>1713</v>
      </c>
      <c r="B1635" t="s">
        <v>89</v>
      </c>
      <c r="C1635">
        <v>98123</v>
      </c>
      <c r="D1635">
        <v>1.4E-3</v>
      </c>
    </row>
    <row r="1636" spans="1:4" x14ac:dyDescent="0.25">
      <c r="A1636">
        <v>1713</v>
      </c>
      <c r="B1636" t="s">
        <v>89</v>
      </c>
      <c r="C1636">
        <v>99134</v>
      </c>
      <c r="D1636">
        <v>0.39939999999999998</v>
      </c>
    </row>
    <row r="1637" spans="1:4" x14ac:dyDescent="0.25">
      <c r="A1637">
        <v>1713</v>
      </c>
      <c r="B1637" t="s">
        <v>89</v>
      </c>
      <c r="C1637">
        <v>99142</v>
      </c>
      <c r="D1637">
        <v>1.6500000000000001E-2</v>
      </c>
    </row>
    <row r="1638" spans="1:4" x14ac:dyDescent="0.25">
      <c r="A1638">
        <v>1713</v>
      </c>
      <c r="B1638" t="s">
        <v>89</v>
      </c>
      <c r="C1638">
        <v>99143</v>
      </c>
      <c r="D1638">
        <v>4.0000000000000002E-4</v>
      </c>
    </row>
    <row r="1639" spans="1:4" x14ac:dyDescent="0.25">
      <c r="A1639">
        <v>1713</v>
      </c>
      <c r="B1639" t="s">
        <v>89</v>
      </c>
      <c r="C1639">
        <v>99182</v>
      </c>
      <c r="D1639">
        <v>3.2000000000000002E-3</v>
      </c>
    </row>
    <row r="1640" spans="1:4" x14ac:dyDescent="0.25">
      <c r="A1640">
        <v>1713</v>
      </c>
      <c r="B1640" t="s">
        <v>89</v>
      </c>
      <c r="C1640">
        <v>99239</v>
      </c>
      <c r="D1640">
        <v>5.6000000000000001E-2</v>
      </c>
    </row>
    <row r="1641" spans="1:4" x14ac:dyDescent="0.25">
      <c r="A1641">
        <v>1713</v>
      </c>
      <c r="B1641" t="s">
        <v>89</v>
      </c>
      <c r="C1641">
        <v>99240</v>
      </c>
      <c r="D1641">
        <v>3.73E-2</v>
      </c>
    </row>
    <row r="1642" spans="1:4" x14ac:dyDescent="0.25">
      <c r="A1642">
        <v>1713</v>
      </c>
      <c r="B1642" t="s">
        <v>89</v>
      </c>
      <c r="C1642">
        <v>99261</v>
      </c>
      <c r="D1642">
        <v>0.10349999999999999</v>
      </c>
    </row>
    <row r="1643" spans="1:4" x14ac:dyDescent="0.25">
      <c r="A1643">
        <v>1714</v>
      </c>
      <c r="B1643" t="s">
        <v>90</v>
      </c>
      <c r="C1643">
        <v>45807</v>
      </c>
      <c r="D1643">
        <v>0.67559999999999998</v>
      </c>
    </row>
    <row r="1644" spans="1:4" x14ac:dyDescent="0.25">
      <c r="A1644">
        <v>1714</v>
      </c>
      <c r="B1644" t="s">
        <v>90</v>
      </c>
      <c r="C1644">
        <v>98027</v>
      </c>
      <c r="D1644">
        <v>5.2699999999999997E-2</v>
      </c>
    </row>
    <row r="1645" spans="1:4" x14ac:dyDescent="0.25">
      <c r="A1645">
        <v>1714</v>
      </c>
      <c r="B1645" t="s">
        <v>90</v>
      </c>
      <c r="C1645">
        <v>99134</v>
      </c>
      <c r="D1645">
        <v>0.27150000000000002</v>
      </c>
    </row>
    <row r="1646" spans="1:4" x14ac:dyDescent="0.25">
      <c r="A1646">
        <v>1714</v>
      </c>
      <c r="B1646" t="s">
        <v>90</v>
      </c>
      <c r="C1646">
        <v>99142</v>
      </c>
      <c r="D1646">
        <v>1E-4</v>
      </c>
    </row>
    <row r="1647" spans="1:4" x14ac:dyDescent="0.25">
      <c r="A1647">
        <v>1720</v>
      </c>
      <c r="B1647" t="s">
        <v>91</v>
      </c>
      <c r="C1647">
        <v>99151</v>
      </c>
      <c r="D1647">
        <v>1</v>
      </c>
    </row>
    <row r="1648" spans="1:4" x14ac:dyDescent="0.25">
      <c r="A1648">
        <v>1721</v>
      </c>
      <c r="B1648" t="s">
        <v>92</v>
      </c>
      <c r="C1648">
        <v>43204</v>
      </c>
      <c r="D1648">
        <v>0.34449999999999997</v>
      </c>
    </row>
    <row r="1649" spans="1:4" x14ac:dyDescent="0.25">
      <c r="A1649">
        <v>1721</v>
      </c>
      <c r="B1649" t="s">
        <v>92</v>
      </c>
      <c r="C1649">
        <v>43212</v>
      </c>
      <c r="D1649">
        <v>0.15359999999999999</v>
      </c>
    </row>
    <row r="1650" spans="1:4" x14ac:dyDescent="0.25">
      <c r="A1650">
        <v>1721</v>
      </c>
      <c r="B1650" t="s">
        <v>92</v>
      </c>
      <c r="C1650">
        <v>43214</v>
      </c>
      <c r="D1650">
        <v>0.50139999999999996</v>
      </c>
    </row>
    <row r="1651" spans="1:4" x14ac:dyDescent="0.25">
      <c r="A1651">
        <v>1721</v>
      </c>
      <c r="B1651" t="s">
        <v>92</v>
      </c>
      <c r="C1651">
        <v>99142</v>
      </c>
      <c r="D1651">
        <v>5.0000000000000001E-4</v>
      </c>
    </row>
    <row r="1652" spans="1:4" x14ac:dyDescent="0.25">
      <c r="A1652">
        <v>1730</v>
      </c>
      <c r="B1652" t="s">
        <v>93</v>
      </c>
      <c r="C1652">
        <v>43204</v>
      </c>
      <c r="D1652">
        <v>0.2412</v>
      </c>
    </row>
    <row r="1653" spans="1:4" x14ac:dyDescent="0.25">
      <c r="A1653">
        <v>1730</v>
      </c>
      <c r="B1653" t="s">
        <v>93</v>
      </c>
      <c r="C1653">
        <v>43212</v>
      </c>
      <c r="D1653">
        <v>5.16E-2</v>
      </c>
    </row>
    <row r="1654" spans="1:4" x14ac:dyDescent="0.25">
      <c r="A1654">
        <v>1730</v>
      </c>
      <c r="B1654" t="s">
        <v>93</v>
      </c>
      <c r="C1654">
        <v>43214</v>
      </c>
      <c r="D1654">
        <v>0.253</v>
      </c>
    </row>
    <row r="1655" spans="1:4" x14ac:dyDescent="0.25">
      <c r="A1655">
        <v>1730</v>
      </c>
      <c r="B1655" t="s">
        <v>93</v>
      </c>
      <c r="C1655">
        <v>99142</v>
      </c>
      <c r="D1655">
        <v>7.7999999999999996E-3</v>
      </c>
    </row>
    <row r="1656" spans="1:4" x14ac:dyDescent="0.25">
      <c r="A1656">
        <v>1730</v>
      </c>
      <c r="B1656" t="s">
        <v>93</v>
      </c>
      <c r="C1656">
        <v>99166</v>
      </c>
      <c r="D1656">
        <v>0.24249999999999999</v>
      </c>
    </row>
    <row r="1657" spans="1:4" x14ac:dyDescent="0.25">
      <c r="A1657">
        <v>1730</v>
      </c>
      <c r="B1657" t="s">
        <v>93</v>
      </c>
      <c r="C1657">
        <v>99174</v>
      </c>
      <c r="D1657">
        <v>0.2039</v>
      </c>
    </row>
    <row r="1658" spans="1:4" x14ac:dyDescent="0.25">
      <c r="A1658">
        <v>1731</v>
      </c>
      <c r="B1658" t="s">
        <v>94</v>
      </c>
      <c r="C1658">
        <v>43302</v>
      </c>
      <c r="D1658">
        <v>3.6900000000000002E-2</v>
      </c>
    </row>
    <row r="1659" spans="1:4" x14ac:dyDescent="0.25">
      <c r="A1659">
        <v>1731</v>
      </c>
      <c r="B1659" t="s">
        <v>94</v>
      </c>
      <c r="C1659">
        <v>43551</v>
      </c>
      <c r="D1659">
        <v>8.9999999999999998E-4</v>
      </c>
    </row>
    <row r="1660" spans="1:4" x14ac:dyDescent="0.25">
      <c r="A1660">
        <v>1731</v>
      </c>
      <c r="B1660" t="s">
        <v>94</v>
      </c>
      <c r="C1660">
        <v>99134</v>
      </c>
      <c r="D1660">
        <v>2.1499999999999998E-2</v>
      </c>
    </row>
    <row r="1661" spans="1:4" x14ac:dyDescent="0.25">
      <c r="A1661">
        <v>1731</v>
      </c>
      <c r="B1661" t="s">
        <v>94</v>
      </c>
      <c r="C1661">
        <v>99142</v>
      </c>
      <c r="D1661">
        <v>0</v>
      </c>
    </row>
    <row r="1662" spans="1:4" x14ac:dyDescent="0.25">
      <c r="A1662">
        <v>1731</v>
      </c>
      <c r="B1662" t="s">
        <v>94</v>
      </c>
      <c r="C1662">
        <v>99166</v>
      </c>
      <c r="D1662">
        <v>0.93959999999999999</v>
      </c>
    </row>
    <row r="1663" spans="1:4" x14ac:dyDescent="0.25">
      <c r="A1663">
        <v>1731</v>
      </c>
      <c r="B1663" t="s">
        <v>94</v>
      </c>
      <c r="C1663">
        <v>99174</v>
      </c>
      <c r="D1663">
        <v>1.1000000000000001E-3</v>
      </c>
    </row>
    <row r="1664" spans="1:4" x14ac:dyDescent="0.25">
      <c r="A1664">
        <v>1732</v>
      </c>
      <c r="B1664" t="s">
        <v>95</v>
      </c>
      <c r="C1664">
        <v>43204</v>
      </c>
      <c r="D1664">
        <v>8.9800000000000005E-2</v>
      </c>
    </row>
    <row r="1665" spans="1:4" x14ac:dyDescent="0.25">
      <c r="A1665">
        <v>1732</v>
      </c>
      <c r="B1665" t="s">
        <v>95</v>
      </c>
      <c r="C1665">
        <v>43212</v>
      </c>
      <c r="D1665">
        <v>5.79E-2</v>
      </c>
    </row>
    <row r="1666" spans="1:4" x14ac:dyDescent="0.25">
      <c r="A1666">
        <v>1732</v>
      </c>
      <c r="B1666" t="s">
        <v>95</v>
      </c>
      <c r="C1666">
        <v>43302</v>
      </c>
      <c r="D1666">
        <v>0.82779999999999998</v>
      </c>
    </row>
    <row r="1667" spans="1:4" x14ac:dyDescent="0.25">
      <c r="A1667">
        <v>1732</v>
      </c>
      <c r="B1667" t="s">
        <v>95</v>
      </c>
      <c r="C1667">
        <v>99142</v>
      </c>
      <c r="D1667">
        <v>2.41E-2</v>
      </c>
    </row>
    <row r="1668" spans="1:4" x14ac:dyDescent="0.25">
      <c r="A1668">
        <v>1732</v>
      </c>
      <c r="B1668" t="s">
        <v>95</v>
      </c>
      <c r="C1668">
        <v>99143</v>
      </c>
      <c r="D1668">
        <v>4.0000000000000002E-4</v>
      </c>
    </row>
    <row r="1669" spans="1:4" x14ac:dyDescent="0.25">
      <c r="A1669">
        <v>1733</v>
      </c>
      <c r="B1669" t="s">
        <v>96</v>
      </c>
      <c r="C1669">
        <v>43302</v>
      </c>
      <c r="D1669">
        <v>0.76519999999999999</v>
      </c>
    </row>
    <row r="1670" spans="1:4" x14ac:dyDescent="0.25">
      <c r="A1670">
        <v>1733</v>
      </c>
      <c r="B1670" t="s">
        <v>96</v>
      </c>
      <c r="C1670">
        <v>99134</v>
      </c>
      <c r="D1670">
        <v>7.8700000000000006E-2</v>
      </c>
    </row>
    <row r="1671" spans="1:4" x14ac:dyDescent="0.25">
      <c r="A1671">
        <v>1733</v>
      </c>
      <c r="B1671" t="s">
        <v>96</v>
      </c>
      <c r="C1671">
        <v>99142</v>
      </c>
      <c r="D1671">
        <v>4.0000000000000002E-4</v>
      </c>
    </row>
    <row r="1672" spans="1:4" x14ac:dyDescent="0.25">
      <c r="A1672">
        <v>1733</v>
      </c>
      <c r="B1672" t="s">
        <v>96</v>
      </c>
      <c r="C1672">
        <v>99166</v>
      </c>
      <c r="D1672">
        <v>0.15559999999999999</v>
      </c>
    </row>
    <row r="1673" spans="1:4" x14ac:dyDescent="0.25">
      <c r="A1673">
        <v>1740</v>
      </c>
      <c r="B1673" t="s">
        <v>97</v>
      </c>
      <c r="C1673">
        <v>43302</v>
      </c>
      <c r="D1673">
        <v>0.94479999999999997</v>
      </c>
    </row>
    <row r="1674" spans="1:4" x14ac:dyDescent="0.25">
      <c r="A1674">
        <v>1740</v>
      </c>
      <c r="B1674" t="s">
        <v>97</v>
      </c>
      <c r="C1674">
        <v>43304</v>
      </c>
      <c r="D1674">
        <v>1.35E-2</v>
      </c>
    </row>
    <row r="1675" spans="1:4" x14ac:dyDescent="0.25">
      <c r="A1675">
        <v>1740</v>
      </c>
      <c r="B1675" t="s">
        <v>97</v>
      </c>
      <c r="C1675">
        <v>99142</v>
      </c>
      <c r="D1675">
        <v>8.0999999999999996E-3</v>
      </c>
    </row>
    <row r="1676" spans="1:4" x14ac:dyDescent="0.25">
      <c r="A1676">
        <v>1740</v>
      </c>
      <c r="B1676" t="s">
        <v>97</v>
      </c>
      <c r="C1676">
        <v>99143</v>
      </c>
      <c r="D1676">
        <v>1E-4</v>
      </c>
    </row>
    <row r="1677" spans="1:4" x14ac:dyDescent="0.25">
      <c r="A1677">
        <v>1740</v>
      </c>
      <c r="B1677" t="s">
        <v>97</v>
      </c>
      <c r="C1677">
        <v>99271</v>
      </c>
      <c r="D1677">
        <v>3.3399999999999999E-2</v>
      </c>
    </row>
    <row r="1678" spans="1:4" x14ac:dyDescent="0.25">
      <c r="A1678">
        <v>1741</v>
      </c>
      <c r="B1678" t="s">
        <v>98</v>
      </c>
      <c r="C1678">
        <v>43302</v>
      </c>
      <c r="D1678">
        <v>0.2432</v>
      </c>
    </row>
    <row r="1679" spans="1:4" x14ac:dyDescent="0.25">
      <c r="A1679">
        <v>1741</v>
      </c>
      <c r="B1679" t="s">
        <v>98</v>
      </c>
      <c r="C1679">
        <v>43304</v>
      </c>
      <c r="D1679">
        <v>3.3999999999999998E-3</v>
      </c>
    </row>
    <row r="1680" spans="1:4" x14ac:dyDescent="0.25">
      <c r="A1680">
        <v>1741</v>
      </c>
      <c r="B1680" t="s">
        <v>98</v>
      </c>
      <c r="C1680">
        <v>99134</v>
      </c>
      <c r="D1680">
        <v>0.26850000000000002</v>
      </c>
    </row>
    <row r="1681" spans="1:4" x14ac:dyDescent="0.25">
      <c r="A1681">
        <v>1741</v>
      </c>
      <c r="B1681" t="s">
        <v>98</v>
      </c>
      <c r="C1681">
        <v>99142</v>
      </c>
      <c r="D1681">
        <v>1.0699999999999999E-2</v>
      </c>
    </row>
    <row r="1682" spans="1:4" x14ac:dyDescent="0.25">
      <c r="A1682">
        <v>1741</v>
      </c>
      <c r="B1682" t="s">
        <v>98</v>
      </c>
      <c r="C1682">
        <v>99143</v>
      </c>
      <c r="D1682">
        <v>5.9999999999999995E-4</v>
      </c>
    </row>
    <row r="1683" spans="1:4" x14ac:dyDescent="0.25">
      <c r="A1683">
        <v>1541</v>
      </c>
      <c r="B1683" t="s">
        <v>56</v>
      </c>
      <c r="C1683">
        <v>43304</v>
      </c>
      <c r="D1683">
        <v>3.0099999999999998E-2</v>
      </c>
    </row>
    <row r="1684" spans="1:4" x14ac:dyDescent="0.25">
      <c r="A1684">
        <v>1541</v>
      </c>
      <c r="B1684" t="s">
        <v>56</v>
      </c>
      <c r="C1684">
        <v>43366</v>
      </c>
      <c r="D1684">
        <v>0.1328</v>
      </c>
    </row>
    <row r="1685" spans="1:4" x14ac:dyDescent="0.25">
      <c r="A1685">
        <v>1541</v>
      </c>
      <c r="B1685" t="s">
        <v>56</v>
      </c>
      <c r="C1685">
        <v>98074</v>
      </c>
      <c r="D1685">
        <v>0.53979999999999995</v>
      </c>
    </row>
    <row r="1686" spans="1:4" x14ac:dyDescent="0.25">
      <c r="A1686">
        <v>1541</v>
      </c>
      <c r="B1686" t="s">
        <v>56</v>
      </c>
      <c r="C1686">
        <v>99142</v>
      </c>
      <c r="D1686">
        <v>2.7400000000000001E-2</v>
      </c>
    </row>
    <row r="1687" spans="1:4" x14ac:dyDescent="0.25">
      <c r="A1687">
        <v>1541</v>
      </c>
      <c r="B1687" t="s">
        <v>56</v>
      </c>
      <c r="C1687">
        <v>99143</v>
      </c>
      <c r="D1687">
        <v>4.0000000000000001E-3</v>
      </c>
    </row>
    <row r="1688" spans="1:4" x14ac:dyDescent="0.25">
      <c r="A1688">
        <v>1541</v>
      </c>
      <c r="B1688" t="s">
        <v>56</v>
      </c>
      <c r="C1688">
        <v>99151</v>
      </c>
      <c r="D1688">
        <v>7.4700000000000003E-2</v>
      </c>
    </row>
    <row r="1689" spans="1:4" x14ac:dyDescent="0.25">
      <c r="A1689">
        <v>1550</v>
      </c>
      <c r="B1689" t="s">
        <v>99</v>
      </c>
      <c r="C1689">
        <v>43204</v>
      </c>
      <c r="D1689">
        <v>3.4000000000000002E-2</v>
      </c>
    </row>
    <row r="1690" spans="1:4" x14ac:dyDescent="0.25">
      <c r="A1690">
        <v>1550</v>
      </c>
      <c r="B1690" t="s">
        <v>99</v>
      </c>
      <c r="C1690">
        <v>43212</v>
      </c>
      <c r="D1690">
        <v>5.7500000000000002E-2</v>
      </c>
    </row>
    <row r="1691" spans="1:4" x14ac:dyDescent="0.25">
      <c r="A1691">
        <v>1550</v>
      </c>
      <c r="B1691" t="s">
        <v>99</v>
      </c>
      <c r="C1691">
        <v>43214</v>
      </c>
      <c r="D1691">
        <v>2.3800000000000002E-2</v>
      </c>
    </row>
    <row r="1692" spans="1:4" x14ac:dyDescent="0.25">
      <c r="A1692">
        <v>1550</v>
      </c>
      <c r="B1692" t="s">
        <v>99</v>
      </c>
      <c r="C1692">
        <v>43304</v>
      </c>
      <c r="D1692">
        <v>4.0599999999999997E-2</v>
      </c>
    </row>
    <row r="1693" spans="1:4" x14ac:dyDescent="0.25">
      <c r="A1693">
        <v>1550</v>
      </c>
      <c r="B1693" t="s">
        <v>99</v>
      </c>
      <c r="C1693">
        <v>98074</v>
      </c>
      <c r="D1693">
        <v>3.1800000000000002E-2</v>
      </c>
    </row>
    <row r="1694" spans="1:4" x14ac:dyDescent="0.25">
      <c r="A1694">
        <v>1550</v>
      </c>
      <c r="B1694" t="s">
        <v>99</v>
      </c>
      <c r="C1694">
        <v>99142</v>
      </c>
      <c r="D1694">
        <v>3.8399999999999997E-2</v>
      </c>
    </row>
    <row r="1695" spans="1:4" x14ac:dyDescent="0.25">
      <c r="A1695">
        <v>1550</v>
      </c>
      <c r="B1695" t="s">
        <v>99</v>
      </c>
      <c r="C1695">
        <v>99143</v>
      </c>
      <c r="D1695">
        <v>1.23E-2</v>
      </c>
    </row>
    <row r="1696" spans="1:4" x14ac:dyDescent="0.25">
      <c r="A1696">
        <v>1550</v>
      </c>
      <c r="B1696" t="s">
        <v>99</v>
      </c>
      <c r="C1696">
        <v>99151</v>
      </c>
      <c r="D1696">
        <v>0.72399999999999998</v>
      </c>
    </row>
    <row r="1697" spans="1:4" x14ac:dyDescent="0.25">
      <c r="A1697">
        <v>1550</v>
      </c>
      <c r="B1697" t="s">
        <v>99</v>
      </c>
      <c r="C1697">
        <v>99266</v>
      </c>
      <c r="D1697">
        <v>3.7699999999999997E-2</v>
      </c>
    </row>
    <row r="1698" spans="1:4" x14ac:dyDescent="0.25">
      <c r="A1698">
        <v>1551</v>
      </c>
      <c r="B1698" t="s">
        <v>100</v>
      </c>
      <c r="C1698">
        <v>43231</v>
      </c>
      <c r="D1698">
        <v>0.113</v>
      </c>
    </row>
    <row r="1699" spans="1:4" x14ac:dyDescent="0.25">
      <c r="A1699">
        <v>1551</v>
      </c>
      <c r="B1699" t="s">
        <v>100</v>
      </c>
      <c r="C1699">
        <v>43232</v>
      </c>
      <c r="D1699">
        <v>0.1167</v>
      </c>
    </row>
    <row r="1700" spans="1:4" x14ac:dyDescent="0.25">
      <c r="A1700">
        <v>1551</v>
      </c>
      <c r="B1700" t="s">
        <v>100</v>
      </c>
      <c r="C1700">
        <v>43301</v>
      </c>
      <c r="D1700">
        <v>5.9499999999999997E-2</v>
      </c>
    </row>
    <row r="1701" spans="1:4" x14ac:dyDescent="0.25">
      <c r="A1701">
        <v>1551</v>
      </c>
      <c r="B1701" t="s">
        <v>100</v>
      </c>
      <c r="C1701">
        <v>43304</v>
      </c>
      <c r="D1701">
        <v>1.09E-2</v>
      </c>
    </row>
    <row r="1702" spans="1:4" x14ac:dyDescent="0.25">
      <c r="A1702">
        <v>1551</v>
      </c>
      <c r="B1702" t="s">
        <v>100</v>
      </c>
      <c r="C1702">
        <v>43551</v>
      </c>
      <c r="D1702">
        <v>0.17860000000000001</v>
      </c>
    </row>
    <row r="1703" spans="1:4" x14ac:dyDescent="0.25">
      <c r="A1703">
        <v>1551</v>
      </c>
      <c r="B1703" t="s">
        <v>100</v>
      </c>
      <c r="C1703">
        <v>43552</v>
      </c>
      <c r="D1703">
        <v>2.2000000000000001E-3</v>
      </c>
    </row>
    <row r="1704" spans="1:4" x14ac:dyDescent="0.25">
      <c r="A1704">
        <v>1551</v>
      </c>
      <c r="B1704" t="s">
        <v>100</v>
      </c>
      <c r="C1704">
        <v>43560</v>
      </c>
      <c r="D1704">
        <v>1E-4</v>
      </c>
    </row>
    <row r="1705" spans="1:4" x14ac:dyDescent="0.25">
      <c r="A1705">
        <v>1551</v>
      </c>
      <c r="B1705" t="s">
        <v>100</v>
      </c>
      <c r="C1705">
        <v>43802</v>
      </c>
      <c r="D1705">
        <v>2.3199999999999998E-2</v>
      </c>
    </row>
    <row r="1706" spans="1:4" x14ac:dyDescent="0.25">
      <c r="A1706">
        <v>1551</v>
      </c>
      <c r="B1706" t="s">
        <v>100</v>
      </c>
      <c r="C1706">
        <v>43814</v>
      </c>
      <c r="D1706">
        <v>8.3000000000000001E-3</v>
      </c>
    </row>
    <row r="1707" spans="1:4" x14ac:dyDescent="0.25">
      <c r="A1707">
        <v>1551</v>
      </c>
      <c r="B1707" t="s">
        <v>100</v>
      </c>
      <c r="C1707">
        <v>43817</v>
      </c>
      <c r="D1707">
        <v>0.33529999999999999</v>
      </c>
    </row>
    <row r="1708" spans="1:4" x14ac:dyDescent="0.25">
      <c r="A1708">
        <v>1551</v>
      </c>
      <c r="B1708" t="s">
        <v>100</v>
      </c>
      <c r="C1708">
        <v>43824</v>
      </c>
      <c r="D1708">
        <v>6.6E-3</v>
      </c>
    </row>
    <row r="1709" spans="1:4" x14ac:dyDescent="0.25">
      <c r="A1709">
        <v>1551</v>
      </c>
      <c r="B1709" t="s">
        <v>100</v>
      </c>
      <c r="C1709">
        <v>45102</v>
      </c>
      <c r="D1709">
        <v>0.04</v>
      </c>
    </row>
    <row r="1710" spans="1:4" x14ac:dyDescent="0.25">
      <c r="A1710">
        <v>1551</v>
      </c>
      <c r="B1710" t="s">
        <v>100</v>
      </c>
      <c r="C1710">
        <v>45202</v>
      </c>
      <c r="D1710">
        <v>7.5300000000000006E-2</v>
      </c>
    </row>
    <row r="1711" spans="1:4" x14ac:dyDescent="0.25">
      <c r="A1711">
        <v>1551</v>
      </c>
      <c r="B1711" t="s">
        <v>100</v>
      </c>
      <c r="C1711">
        <v>45203</v>
      </c>
      <c r="D1711">
        <v>1.2999999999999999E-3</v>
      </c>
    </row>
    <row r="1712" spans="1:4" x14ac:dyDescent="0.25">
      <c r="A1712">
        <v>1551</v>
      </c>
      <c r="B1712" t="s">
        <v>100</v>
      </c>
      <c r="C1712">
        <v>99142</v>
      </c>
      <c r="D1712">
        <v>2.8899999999999999E-2</v>
      </c>
    </row>
    <row r="1713" spans="1:4" x14ac:dyDescent="0.25">
      <c r="A1713">
        <v>1552</v>
      </c>
      <c r="B1713" t="s">
        <v>101</v>
      </c>
      <c r="C1713">
        <v>43204</v>
      </c>
      <c r="D1713">
        <v>4.0300000000000002E-2</v>
      </c>
    </row>
    <row r="1714" spans="1:4" x14ac:dyDescent="0.25">
      <c r="A1714">
        <v>1552</v>
      </c>
      <c r="B1714" t="s">
        <v>101</v>
      </c>
      <c r="C1714">
        <v>43205</v>
      </c>
      <c r="D1714">
        <v>6.9999999999999999E-4</v>
      </c>
    </row>
    <row r="1715" spans="1:4" x14ac:dyDescent="0.25">
      <c r="A1715">
        <v>1552</v>
      </c>
      <c r="B1715" t="s">
        <v>101</v>
      </c>
      <c r="C1715">
        <v>43231</v>
      </c>
      <c r="D1715">
        <v>2.06E-2</v>
      </c>
    </row>
    <row r="1716" spans="1:4" x14ac:dyDescent="0.25">
      <c r="A1716">
        <v>1552</v>
      </c>
      <c r="B1716" t="s">
        <v>101</v>
      </c>
      <c r="C1716">
        <v>43301</v>
      </c>
      <c r="D1716">
        <v>0.12670000000000001</v>
      </c>
    </row>
    <row r="1717" spans="1:4" x14ac:dyDescent="0.25">
      <c r="A1717">
        <v>1552</v>
      </c>
      <c r="B1717" t="s">
        <v>101</v>
      </c>
      <c r="C1717">
        <v>43304</v>
      </c>
      <c r="D1717">
        <v>0.02</v>
      </c>
    </row>
    <row r="1718" spans="1:4" x14ac:dyDescent="0.25">
      <c r="A1718">
        <v>1552</v>
      </c>
      <c r="B1718" t="s">
        <v>101</v>
      </c>
      <c r="C1718">
        <v>43314</v>
      </c>
      <c r="D1718">
        <v>1E-4</v>
      </c>
    </row>
    <row r="1719" spans="1:4" x14ac:dyDescent="0.25">
      <c r="A1719">
        <v>1552</v>
      </c>
      <c r="B1719" t="s">
        <v>101</v>
      </c>
      <c r="C1719">
        <v>43365</v>
      </c>
      <c r="D1719">
        <v>1E-4</v>
      </c>
    </row>
    <row r="1720" spans="1:4" x14ac:dyDescent="0.25">
      <c r="A1720">
        <v>1552</v>
      </c>
      <c r="B1720" t="s">
        <v>101</v>
      </c>
      <c r="C1720">
        <v>43551</v>
      </c>
      <c r="D1720">
        <v>0.18140000000000001</v>
      </c>
    </row>
    <row r="1721" spans="1:4" x14ac:dyDescent="0.25">
      <c r="A1721">
        <v>1552</v>
      </c>
      <c r="B1721" t="s">
        <v>101</v>
      </c>
      <c r="C1721">
        <v>43552</v>
      </c>
      <c r="D1721">
        <v>1.41E-2</v>
      </c>
    </row>
    <row r="1722" spans="1:4" x14ac:dyDescent="0.25">
      <c r="A1722">
        <v>1552</v>
      </c>
      <c r="B1722" t="s">
        <v>101</v>
      </c>
      <c r="C1722">
        <v>43802</v>
      </c>
      <c r="D1722">
        <v>3.6200000000000003E-2</v>
      </c>
    </row>
    <row r="1723" spans="1:4" x14ac:dyDescent="0.25">
      <c r="A1723">
        <v>1552</v>
      </c>
      <c r="B1723" t="s">
        <v>101</v>
      </c>
      <c r="C1723">
        <v>43817</v>
      </c>
      <c r="D1723">
        <v>4.0000000000000002E-4</v>
      </c>
    </row>
    <row r="1724" spans="1:4" x14ac:dyDescent="0.25">
      <c r="A1724">
        <v>1552</v>
      </c>
      <c r="B1724" t="s">
        <v>101</v>
      </c>
      <c r="C1724">
        <v>45102</v>
      </c>
      <c r="D1724">
        <v>0.13439999999999999</v>
      </c>
    </row>
    <row r="1725" spans="1:4" x14ac:dyDescent="0.25">
      <c r="A1725">
        <v>1552</v>
      </c>
      <c r="B1725" t="s">
        <v>101</v>
      </c>
      <c r="C1725">
        <v>45202</v>
      </c>
      <c r="D1725">
        <v>0.1593</v>
      </c>
    </row>
    <row r="1726" spans="1:4" x14ac:dyDescent="0.25">
      <c r="A1726">
        <v>1552</v>
      </c>
      <c r="B1726" t="s">
        <v>101</v>
      </c>
      <c r="C1726">
        <v>45203</v>
      </c>
      <c r="D1726">
        <v>2.9999999999999997E-4</v>
      </c>
    </row>
    <row r="1727" spans="1:4" x14ac:dyDescent="0.25">
      <c r="A1727">
        <v>1552</v>
      </c>
      <c r="B1727" t="s">
        <v>101</v>
      </c>
      <c r="C1727">
        <v>98074</v>
      </c>
      <c r="D1727">
        <v>2.24E-2</v>
      </c>
    </row>
    <row r="1728" spans="1:4" x14ac:dyDescent="0.25">
      <c r="A1728">
        <v>1552</v>
      </c>
      <c r="B1728" t="s">
        <v>101</v>
      </c>
      <c r="C1728">
        <v>99141</v>
      </c>
      <c r="D1728">
        <v>0.02</v>
      </c>
    </row>
    <row r="1729" spans="1:4" x14ac:dyDescent="0.25">
      <c r="A1729">
        <v>1552</v>
      </c>
      <c r="B1729" t="s">
        <v>101</v>
      </c>
      <c r="C1729">
        <v>99142</v>
      </c>
      <c r="D1729">
        <v>3.9E-2</v>
      </c>
    </row>
    <row r="1730" spans="1:4" x14ac:dyDescent="0.25">
      <c r="A1730">
        <v>1552</v>
      </c>
      <c r="B1730" t="s">
        <v>101</v>
      </c>
      <c r="C1730">
        <v>99151</v>
      </c>
      <c r="D1730">
        <v>0.1595</v>
      </c>
    </row>
    <row r="1731" spans="1:4" x14ac:dyDescent="0.25">
      <c r="A1731">
        <v>1552</v>
      </c>
      <c r="B1731" t="s">
        <v>101</v>
      </c>
      <c r="C1731">
        <v>99265</v>
      </c>
      <c r="D1731">
        <v>2.47E-2</v>
      </c>
    </row>
    <row r="1732" spans="1:4" x14ac:dyDescent="0.25">
      <c r="A1732">
        <v>1553</v>
      </c>
      <c r="B1732" t="s">
        <v>102</v>
      </c>
      <c r="C1732">
        <v>43204</v>
      </c>
      <c r="D1732">
        <v>5.3999999999999999E-2</v>
      </c>
    </row>
    <row r="1733" spans="1:4" x14ac:dyDescent="0.25">
      <c r="A1733">
        <v>1553</v>
      </c>
      <c r="B1733" t="s">
        <v>102</v>
      </c>
      <c r="C1733">
        <v>43212</v>
      </c>
      <c r="D1733">
        <v>3.9600000000000003E-2</v>
      </c>
    </row>
    <row r="1734" spans="1:4" x14ac:dyDescent="0.25">
      <c r="A1734">
        <v>1553</v>
      </c>
      <c r="B1734" t="s">
        <v>102</v>
      </c>
      <c r="C1734">
        <v>43304</v>
      </c>
      <c r="D1734">
        <v>9.1000000000000004E-3</v>
      </c>
    </row>
    <row r="1735" spans="1:4" x14ac:dyDescent="0.25">
      <c r="A1735">
        <v>1553</v>
      </c>
      <c r="B1735" t="s">
        <v>102</v>
      </c>
      <c r="C1735">
        <v>43817</v>
      </c>
      <c r="D1735">
        <v>2.98E-2</v>
      </c>
    </row>
    <row r="1736" spans="1:4" x14ac:dyDescent="0.25">
      <c r="A1736">
        <v>1553</v>
      </c>
      <c r="B1736" t="s">
        <v>102</v>
      </c>
      <c r="C1736">
        <v>45102</v>
      </c>
      <c r="D1736">
        <v>2E-3</v>
      </c>
    </row>
    <row r="1737" spans="1:4" x14ac:dyDescent="0.25">
      <c r="A1737">
        <v>1553</v>
      </c>
      <c r="B1737" t="s">
        <v>102</v>
      </c>
      <c r="C1737">
        <v>98074</v>
      </c>
      <c r="D1737">
        <v>0.1351</v>
      </c>
    </row>
    <row r="1738" spans="1:4" x14ac:dyDescent="0.25">
      <c r="A1738">
        <v>1553</v>
      </c>
      <c r="B1738" t="s">
        <v>102</v>
      </c>
      <c r="C1738">
        <v>98110</v>
      </c>
      <c r="D1738">
        <v>5.0000000000000001E-4</v>
      </c>
    </row>
    <row r="1739" spans="1:4" x14ac:dyDescent="0.25">
      <c r="A1739">
        <v>1553</v>
      </c>
      <c r="B1739" t="s">
        <v>102</v>
      </c>
      <c r="C1739">
        <v>99141</v>
      </c>
      <c r="D1739">
        <v>0.22009999999999999</v>
      </c>
    </row>
    <row r="1740" spans="1:4" x14ac:dyDescent="0.25">
      <c r="A1740">
        <v>1553</v>
      </c>
      <c r="B1740" t="s">
        <v>102</v>
      </c>
      <c r="C1740">
        <v>99142</v>
      </c>
      <c r="D1740">
        <v>3.3500000000000002E-2</v>
      </c>
    </row>
    <row r="1741" spans="1:4" x14ac:dyDescent="0.25">
      <c r="A1741">
        <v>1553</v>
      </c>
      <c r="B1741" t="s">
        <v>102</v>
      </c>
      <c r="C1741">
        <v>99143</v>
      </c>
      <c r="D1741">
        <v>0</v>
      </c>
    </row>
    <row r="1742" spans="1:4" x14ac:dyDescent="0.25">
      <c r="A1742">
        <v>1553</v>
      </c>
      <c r="B1742" t="s">
        <v>102</v>
      </c>
      <c r="C1742">
        <v>99151</v>
      </c>
      <c r="D1742">
        <v>0.47620000000000001</v>
      </c>
    </row>
    <row r="1743" spans="1:4" x14ac:dyDescent="0.25">
      <c r="A1743">
        <v>1554</v>
      </c>
      <c r="B1743" t="s">
        <v>103</v>
      </c>
      <c r="C1743">
        <v>43366</v>
      </c>
      <c r="D1743">
        <v>1.15E-2</v>
      </c>
    </row>
    <row r="1744" spans="1:4" x14ac:dyDescent="0.25">
      <c r="A1744">
        <v>1554</v>
      </c>
      <c r="B1744" t="s">
        <v>103</v>
      </c>
      <c r="C1744">
        <v>43802</v>
      </c>
      <c r="D1744">
        <v>0.1736</v>
      </c>
    </row>
    <row r="1745" spans="1:4" x14ac:dyDescent="0.25">
      <c r="A1745">
        <v>1554</v>
      </c>
      <c r="B1745" t="s">
        <v>103</v>
      </c>
      <c r="C1745">
        <v>98027</v>
      </c>
      <c r="D1745">
        <v>7.1999999999999995E-2</v>
      </c>
    </row>
    <row r="1746" spans="1:4" x14ac:dyDescent="0.25">
      <c r="A1746">
        <v>1554</v>
      </c>
      <c r="B1746" t="s">
        <v>103</v>
      </c>
      <c r="C1746">
        <v>98074</v>
      </c>
      <c r="D1746">
        <v>0.22500000000000001</v>
      </c>
    </row>
    <row r="1747" spans="1:4" x14ac:dyDescent="0.25">
      <c r="A1747">
        <v>1554</v>
      </c>
      <c r="B1747" t="s">
        <v>103</v>
      </c>
      <c r="C1747">
        <v>99141</v>
      </c>
      <c r="D1747">
        <v>0.18740000000000001</v>
      </c>
    </row>
    <row r="1748" spans="1:4" x14ac:dyDescent="0.25">
      <c r="A1748">
        <v>1554</v>
      </c>
      <c r="B1748" t="s">
        <v>103</v>
      </c>
      <c r="C1748">
        <v>99142</v>
      </c>
      <c r="D1748">
        <v>1.01E-2</v>
      </c>
    </row>
    <row r="1749" spans="1:4" x14ac:dyDescent="0.25">
      <c r="A1749">
        <v>1554</v>
      </c>
      <c r="B1749" t="s">
        <v>103</v>
      </c>
      <c r="C1749">
        <v>99151</v>
      </c>
      <c r="D1749">
        <v>0.19239999999999999</v>
      </c>
    </row>
    <row r="1750" spans="1:4" x14ac:dyDescent="0.25">
      <c r="A1750">
        <v>1554</v>
      </c>
      <c r="B1750" t="s">
        <v>103</v>
      </c>
      <c r="C1750">
        <v>99226</v>
      </c>
      <c r="D1750">
        <v>7.1099999999999997E-2</v>
      </c>
    </row>
    <row r="1751" spans="1:4" x14ac:dyDescent="0.25">
      <c r="A1751">
        <v>1554</v>
      </c>
      <c r="B1751" t="s">
        <v>103</v>
      </c>
      <c r="C1751">
        <v>99229</v>
      </c>
      <c r="D1751">
        <v>3.5700000000000003E-2</v>
      </c>
    </row>
    <row r="1752" spans="1:4" x14ac:dyDescent="0.25">
      <c r="A1752">
        <v>1554</v>
      </c>
      <c r="B1752" t="s">
        <v>103</v>
      </c>
      <c r="C1752">
        <v>99257</v>
      </c>
      <c r="D1752">
        <v>2.1000000000000001E-2</v>
      </c>
    </row>
    <row r="1753" spans="1:4" x14ac:dyDescent="0.25">
      <c r="A1753">
        <v>1555</v>
      </c>
      <c r="B1753" t="s">
        <v>104</v>
      </c>
      <c r="C1753">
        <v>43231</v>
      </c>
      <c r="D1753">
        <v>0.47860000000000003</v>
      </c>
    </row>
    <row r="1754" spans="1:4" x14ac:dyDescent="0.25">
      <c r="A1754">
        <v>1555</v>
      </c>
      <c r="B1754" t="s">
        <v>104</v>
      </c>
      <c r="C1754">
        <v>43301</v>
      </c>
      <c r="D1754">
        <v>0.20380000000000001</v>
      </c>
    </row>
    <row r="1755" spans="1:4" x14ac:dyDescent="0.25">
      <c r="A1755">
        <v>1555</v>
      </c>
      <c r="B1755" t="s">
        <v>104</v>
      </c>
      <c r="C1755">
        <v>43304</v>
      </c>
      <c r="D1755">
        <v>2.5000000000000001E-3</v>
      </c>
    </row>
    <row r="1756" spans="1:4" x14ac:dyDescent="0.25">
      <c r="A1756">
        <v>1555</v>
      </c>
      <c r="B1756" t="s">
        <v>104</v>
      </c>
      <c r="C1756">
        <v>43552</v>
      </c>
      <c r="D1756">
        <v>2.2000000000000001E-3</v>
      </c>
    </row>
    <row r="1757" spans="1:4" x14ac:dyDescent="0.25">
      <c r="A1757">
        <v>1555</v>
      </c>
      <c r="B1757" t="s">
        <v>104</v>
      </c>
      <c r="C1757">
        <v>43802</v>
      </c>
      <c r="D1757">
        <v>8.5000000000000006E-3</v>
      </c>
    </row>
    <row r="1758" spans="1:4" x14ac:dyDescent="0.25">
      <c r="A1758">
        <v>1555</v>
      </c>
      <c r="B1758" t="s">
        <v>104</v>
      </c>
      <c r="C1758">
        <v>43814</v>
      </c>
      <c r="D1758">
        <v>9.9000000000000008E-3</v>
      </c>
    </row>
    <row r="1759" spans="1:4" x14ac:dyDescent="0.25">
      <c r="A1759">
        <v>1555</v>
      </c>
      <c r="B1759" t="s">
        <v>104</v>
      </c>
      <c r="C1759">
        <v>43817</v>
      </c>
      <c r="D1759">
        <v>3.3999999999999998E-3</v>
      </c>
    </row>
    <row r="1760" spans="1:4" x14ac:dyDescent="0.25">
      <c r="A1760">
        <v>1555</v>
      </c>
      <c r="B1760" t="s">
        <v>104</v>
      </c>
      <c r="C1760">
        <v>43824</v>
      </c>
      <c r="D1760">
        <v>6.5799999999999997E-2</v>
      </c>
    </row>
    <row r="1761" spans="1:4" x14ac:dyDescent="0.25">
      <c r="A1761">
        <v>1555</v>
      </c>
      <c r="B1761" t="s">
        <v>104</v>
      </c>
      <c r="C1761">
        <v>45102</v>
      </c>
      <c r="D1761">
        <v>9.4000000000000004E-3</v>
      </c>
    </row>
    <row r="1762" spans="1:4" x14ac:dyDescent="0.25">
      <c r="A1762">
        <v>1555</v>
      </c>
      <c r="B1762" t="s">
        <v>104</v>
      </c>
      <c r="C1762">
        <v>45202</v>
      </c>
      <c r="D1762">
        <v>0.20449999999999999</v>
      </c>
    </row>
    <row r="1763" spans="1:4" x14ac:dyDescent="0.25">
      <c r="A1763">
        <v>1555</v>
      </c>
      <c r="B1763" t="s">
        <v>104</v>
      </c>
      <c r="C1763">
        <v>99142</v>
      </c>
      <c r="D1763">
        <v>1.04E-2</v>
      </c>
    </row>
    <row r="1764" spans="1:4" x14ac:dyDescent="0.25">
      <c r="A1764">
        <v>1555</v>
      </c>
      <c r="B1764" t="s">
        <v>104</v>
      </c>
      <c r="C1764">
        <v>99143</v>
      </c>
      <c r="D1764">
        <v>1.1000000000000001E-3</v>
      </c>
    </row>
    <row r="1765" spans="1:4" x14ac:dyDescent="0.25">
      <c r="A1765">
        <v>1556</v>
      </c>
      <c r="B1765" t="s">
        <v>105</v>
      </c>
      <c r="C1765">
        <v>43301</v>
      </c>
      <c r="D1765">
        <v>5.9999999999999995E-4</v>
      </c>
    </row>
    <row r="1766" spans="1:4" x14ac:dyDescent="0.25">
      <c r="A1766">
        <v>1556</v>
      </c>
      <c r="B1766" t="s">
        <v>105</v>
      </c>
      <c r="C1766">
        <v>43304</v>
      </c>
      <c r="D1766">
        <v>5.9999999999999995E-4</v>
      </c>
    </row>
    <row r="1767" spans="1:4" x14ac:dyDescent="0.25">
      <c r="A1767">
        <v>1556</v>
      </c>
      <c r="B1767" t="s">
        <v>105</v>
      </c>
      <c r="C1767">
        <v>43366</v>
      </c>
      <c r="D1767">
        <v>5.0000000000000001E-4</v>
      </c>
    </row>
    <row r="1768" spans="1:4" x14ac:dyDescent="0.25">
      <c r="A1768">
        <v>1556</v>
      </c>
      <c r="B1768" t="s">
        <v>105</v>
      </c>
      <c r="C1768">
        <v>43551</v>
      </c>
      <c r="D1768">
        <v>7.1000000000000004E-3</v>
      </c>
    </row>
    <row r="1769" spans="1:4" x14ac:dyDescent="0.25">
      <c r="A1769">
        <v>1556</v>
      </c>
      <c r="B1769" t="s">
        <v>105</v>
      </c>
      <c r="C1769">
        <v>43552</v>
      </c>
      <c r="D1769">
        <v>3.3E-3</v>
      </c>
    </row>
    <row r="1770" spans="1:4" x14ac:dyDescent="0.25">
      <c r="A1770">
        <v>1556</v>
      </c>
      <c r="B1770" t="s">
        <v>105</v>
      </c>
      <c r="C1770">
        <v>43802</v>
      </c>
      <c r="D1770">
        <v>8.2000000000000007E-3</v>
      </c>
    </row>
    <row r="1771" spans="1:4" x14ac:dyDescent="0.25">
      <c r="A1771">
        <v>1556</v>
      </c>
      <c r="B1771" t="s">
        <v>105</v>
      </c>
      <c r="C1771">
        <v>43814</v>
      </c>
      <c r="D1771">
        <v>0.1903</v>
      </c>
    </row>
    <row r="1772" spans="1:4" x14ac:dyDescent="0.25">
      <c r="A1772">
        <v>1556</v>
      </c>
      <c r="B1772" t="s">
        <v>105</v>
      </c>
      <c r="C1772">
        <v>43824</v>
      </c>
      <c r="D1772">
        <v>1.6000000000000001E-3</v>
      </c>
    </row>
    <row r="1773" spans="1:4" x14ac:dyDescent="0.25">
      <c r="A1773">
        <v>1556</v>
      </c>
      <c r="B1773" t="s">
        <v>105</v>
      </c>
      <c r="C1773">
        <v>45102</v>
      </c>
      <c r="D1773">
        <v>2.23E-2</v>
      </c>
    </row>
    <row r="1774" spans="1:4" x14ac:dyDescent="0.25">
      <c r="A1774">
        <v>1556</v>
      </c>
      <c r="B1774" t="s">
        <v>105</v>
      </c>
      <c r="C1774">
        <v>45203</v>
      </c>
      <c r="D1774">
        <v>2.7000000000000001E-3</v>
      </c>
    </row>
    <row r="1775" spans="1:4" x14ac:dyDescent="0.25">
      <c r="A1775">
        <v>1556</v>
      </c>
      <c r="B1775" t="s">
        <v>105</v>
      </c>
      <c r="C1775">
        <v>98027</v>
      </c>
      <c r="D1775">
        <v>2.3599999999999999E-2</v>
      </c>
    </row>
    <row r="1776" spans="1:4" x14ac:dyDescent="0.25">
      <c r="A1776">
        <v>1556</v>
      </c>
      <c r="B1776" t="s">
        <v>105</v>
      </c>
      <c r="C1776">
        <v>98074</v>
      </c>
      <c r="D1776">
        <v>6.0900000000000003E-2</v>
      </c>
    </row>
    <row r="1777" spans="1:4" x14ac:dyDescent="0.25">
      <c r="A1777">
        <v>1556</v>
      </c>
      <c r="B1777" t="s">
        <v>105</v>
      </c>
      <c r="C1777">
        <v>99142</v>
      </c>
      <c r="D1777">
        <v>7.7999999999999996E-3</v>
      </c>
    </row>
    <row r="1778" spans="1:4" x14ac:dyDescent="0.25">
      <c r="A1778">
        <v>1556</v>
      </c>
      <c r="B1778" t="s">
        <v>105</v>
      </c>
      <c r="C1778">
        <v>99151</v>
      </c>
      <c r="D1778">
        <v>0.66949999999999998</v>
      </c>
    </row>
    <row r="1779" spans="1:4" x14ac:dyDescent="0.25">
      <c r="A1779">
        <v>1556</v>
      </c>
      <c r="B1779" t="s">
        <v>105</v>
      </c>
      <c r="C1779">
        <v>99226</v>
      </c>
      <c r="D1779">
        <v>8.9999999999999998E-4</v>
      </c>
    </row>
    <row r="1780" spans="1:4" x14ac:dyDescent="0.25">
      <c r="A1780">
        <v>1557</v>
      </c>
      <c r="B1780" t="s">
        <v>106</v>
      </c>
      <c r="C1780">
        <v>43204</v>
      </c>
      <c r="D1780">
        <v>2.6200000000000001E-2</v>
      </c>
    </row>
    <row r="1781" spans="1:4" x14ac:dyDescent="0.25">
      <c r="A1781">
        <v>1557</v>
      </c>
      <c r="B1781" t="s">
        <v>106</v>
      </c>
      <c r="C1781">
        <v>43817</v>
      </c>
      <c r="D1781">
        <v>0.35580000000000001</v>
      </c>
    </row>
    <row r="1782" spans="1:4" x14ac:dyDescent="0.25">
      <c r="A1782">
        <v>1557</v>
      </c>
      <c r="B1782" t="s">
        <v>106</v>
      </c>
      <c r="C1782">
        <v>98018</v>
      </c>
      <c r="D1782">
        <v>8.3699999999999997E-2</v>
      </c>
    </row>
    <row r="1783" spans="1:4" x14ac:dyDescent="0.25">
      <c r="A1783">
        <v>1557</v>
      </c>
      <c r="B1783" t="s">
        <v>106</v>
      </c>
      <c r="C1783">
        <v>98074</v>
      </c>
      <c r="D1783">
        <v>5.33E-2</v>
      </c>
    </row>
    <row r="1784" spans="1:4" x14ac:dyDescent="0.25">
      <c r="A1784">
        <v>1557</v>
      </c>
      <c r="B1784" t="s">
        <v>106</v>
      </c>
      <c r="C1784">
        <v>99134</v>
      </c>
      <c r="D1784">
        <v>8.8300000000000003E-2</v>
      </c>
    </row>
    <row r="1785" spans="1:4" x14ac:dyDescent="0.25">
      <c r="A1785">
        <v>1557</v>
      </c>
      <c r="B1785" t="s">
        <v>106</v>
      </c>
      <c r="C1785">
        <v>99136</v>
      </c>
      <c r="D1785">
        <v>0.25180000000000002</v>
      </c>
    </row>
    <row r="1786" spans="1:4" x14ac:dyDescent="0.25">
      <c r="A1786">
        <v>1557</v>
      </c>
      <c r="B1786" t="s">
        <v>106</v>
      </c>
      <c r="C1786">
        <v>99142</v>
      </c>
      <c r="D1786">
        <v>5.1999999999999998E-3</v>
      </c>
    </row>
    <row r="1787" spans="1:4" x14ac:dyDescent="0.25">
      <c r="A1787">
        <v>1557</v>
      </c>
      <c r="B1787" t="s">
        <v>106</v>
      </c>
      <c r="C1787">
        <v>99265</v>
      </c>
      <c r="D1787">
        <v>0.13569999999999999</v>
      </c>
    </row>
    <row r="1788" spans="1:4" x14ac:dyDescent="0.25">
      <c r="A1788">
        <v>1558</v>
      </c>
      <c r="B1788" t="s">
        <v>107</v>
      </c>
      <c r="C1788">
        <v>43204</v>
      </c>
      <c r="D1788">
        <v>0.18440000000000001</v>
      </c>
    </row>
    <row r="1789" spans="1:4" x14ac:dyDescent="0.25">
      <c r="A1789">
        <v>1558</v>
      </c>
      <c r="B1789" t="s">
        <v>107</v>
      </c>
      <c r="C1789">
        <v>43212</v>
      </c>
      <c r="D1789">
        <v>0.1157</v>
      </c>
    </row>
    <row r="1790" spans="1:4" x14ac:dyDescent="0.25">
      <c r="A1790">
        <v>1558</v>
      </c>
      <c r="B1790" t="s">
        <v>107</v>
      </c>
      <c r="C1790">
        <v>43214</v>
      </c>
      <c r="D1790">
        <v>3.6499999999999998E-2</v>
      </c>
    </row>
    <row r="1791" spans="1:4" x14ac:dyDescent="0.25">
      <c r="A1791">
        <v>1558</v>
      </c>
      <c r="B1791" t="s">
        <v>107</v>
      </c>
      <c r="C1791">
        <v>43231</v>
      </c>
      <c r="D1791">
        <v>3.8999999999999998E-3</v>
      </c>
    </row>
    <row r="1792" spans="1:4" x14ac:dyDescent="0.25">
      <c r="A1792">
        <v>1558</v>
      </c>
      <c r="B1792" t="s">
        <v>107</v>
      </c>
      <c r="C1792">
        <v>43301</v>
      </c>
      <c r="D1792">
        <v>1.0200000000000001E-2</v>
      </c>
    </row>
    <row r="1793" spans="1:4" x14ac:dyDescent="0.25">
      <c r="A1793">
        <v>1558</v>
      </c>
      <c r="B1793" t="s">
        <v>107</v>
      </c>
      <c r="C1793">
        <v>43314</v>
      </c>
      <c r="D1793">
        <v>1.5E-3</v>
      </c>
    </row>
    <row r="1794" spans="1:4" x14ac:dyDescent="0.25">
      <c r="A1794">
        <v>1558</v>
      </c>
      <c r="B1794" t="s">
        <v>107</v>
      </c>
      <c r="C1794">
        <v>43551</v>
      </c>
      <c r="D1794">
        <v>3.2399999999999998E-2</v>
      </c>
    </row>
    <row r="1795" spans="1:4" x14ac:dyDescent="0.25">
      <c r="A1795">
        <v>1558</v>
      </c>
      <c r="B1795" t="s">
        <v>107</v>
      </c>
      <c r="C1795">
        <v>43802</v>
      </c>
      <c r="D1795">
        <v>3.3799999999999997E-2</v>
      </c>
    </row>
    <row r="1796" spans="1:4" x14ac:dyDescent="0.25">
      <c r="A1796">
        <v>1558</v>
      </c>
      <c r="B1796" t="s">
        <v>107</v>
      </c>
      <c r="C1796">
        <v>43814</v>
      </c>
      <c r="D1796">
        <v>2.7000000000000001E-3</v>
      </c>
    </row>
    <row r="1797" spans="1:4" x14ac:dyDescent="0.25">
      <c r="A1797">
        <v>1558</v>
      </c>
      <c r="B1797" t="s">
        <v>107</v>
      </c>
      <c r="C1797">
        <v>45102</v>
      </c>
      <c r="D1797">
        <v>4.7800000000000002E-2</v>
      </c>
    </row>
    <row r="1798" spans="1:4" x14ac:dyDescent="0.25">
      <c r="A1798">
        <v>1558</v>
      </c>
      <c r="B1798" t="s">
        <v>107</v>
      </c>
      <c r="C1798">
        <v>45202</v>
      </c>
      <c r="D1798">
        <v>0.19769999999999999</v>
      </c>
    </row>
    <row r="1799" spans="1:4" x14ac:dyDescent="0.25">
      <c r="A1799">
        <v>1558</v>
      </c>
      <c r="B1799" t="s">
        <v>107</v>
      </c>
      <c r="C1799">
        <v>45203</v>
      </c>
      <c r="D1799">
        <v>6.4999999999999997E-3</v>
      </c>
    </row>
    <row r="1800" spans="1:4" x14ac:dyDescent="0.25">
      <c r="A1800">
        <v>1558</v>
      </c>
      <c r="B1800" t="s">
        <v>107</v>
      </c>
      <c r="C1800">
        <v>99142</v>
      </c>
      <c r="D1800">
        <v>1.7299999999999999E-2</v>
      </c>
    </row>
    <row r="1801" spans="1:4" x14ac:dyDescent="0.25">
      <c r="A1801">
        <v>1558</v>
      </c>
      <c r="B1801" t="s">
        <v>107</v>
      </c>
      <c r="C1801">
        <v>99151</v>
      </c>
      <c r="D1801">
        <v>0.30969999999999998</v>
      </c>
    </row>
    <row r="1802" spans="1:4" x14ac:dyDescent="0.25">
      <c r="A1802">
        <v>1559</v>
      </c>
      <c r="B1802" t="s">
        <v>108</v>
      </c>
      <c r="C1802">
        <v>45202</v>
      </c>
      <c r="D1802">
        <v>7.5200000000000003E-2</v>
      </c>
    </row>
    <row r="1803" spans="1:4" x14ac:dyDescent="0.25">
      <c r="A1803">
        <v>1559</v>
      </c>
      <c r="B1803" t="s">
        <v>108</v>
      </c>
      <c r="C1803">
        <v>98018</v>
      </c>
      <c r="D1803">
        <v>2.4500000000000001E-2</v>
      </c>
    </row>
    <row r="1804" spans="1:4" x14ac:dyDescent="0.25">
      <c r="A1804">
        <v>1559</v>
      </c>
      <c r="B1804" t="s">
        <v>108</v>
      </c>
      <c r="C1804">
        <v>99142</v>
      </c>
      <c r="D1804">
        <v>3.85E-2</v>
      </c>
    </row>
    <row r="1805" spans="1:4" x14ac:dyDescent="0.25">
      <c r="A1805">
        <v>1559</v>
      </c>
      <c r="B1805" t="s">
        <v>108</v>
      </c>
      <c r="C1805">
        <v>99143</v>
      </c>
      <c r="D1805">
        <v>9.5999999999999992E-3</v>
      </c>
    </row>
    <row r="1806" spans="1:4" x14ac:dyDescent="0.25">
      <c r="A1806">
        <v>1559</v>
      </c>
      <c r="B1806" t="s">
        <v>108</v>
      </c>
      <c r="C1806">
        <v>99151</v>
      </c>
      <c r="D1806">
        <v>0.82750000000000001</v>
      </c>
    </row>
    <row r="1807" spans="1:4" x14ac:dyDescent="0.25">
      <c r="A1807">
        <v>1559</v>
      </c>
      <c r="B1807" t="s">
        <v>108</v>
      </c>
      <c r="C1807">
        <v>99232</v>
      </c>
      <c r="D1807">
        <v>2.47E-2</v>
      </c>
    </row>
    <row r="1808" spans="1:4" x14ac:dyDescent="0.25">
      <c r="A1808">
        <v>1560</v>
      </c>
      <c r="B1808" t="s">
        <v>109</v>
      </c>
      <c r="C1808">
        <v>43301</v>
      </c>
      <c r="D1808">
        <v>0.8992</v>
      </c>
    </row>
    <row r="1809" spans="1:4" x14ac:dyDescent="0.25">
      <c r="A1809">
        <v>1560</v>
      </c>
      <c r="B1809" t="s">
        <v>109</v>
      </c>
      <c r="C1809">
        <v>43304</v>
      </c>
      <c r="D1809">
        <v>8.2100000000000006E-2</v>
      </c>
    </row>
    <row r="1810" spans="1:4" x14ac:dyDescent="0.25">
      <c r="A1810">
        <v>1560</v>
      </c>
      <c r="B1810" t="s">
        <v>109</v>
      </c>
      <c r="C1810">
        <v>98074</v>
      </c>
      <c r="D1810">
        <v>1.8200000000000001E-2</v>
      </c>
    </row>
    <row r="1811" spans="1:4" x14ac:dyDescent="0.25">
      <c r="A1811">
        <v>1560</v>
      </c>
      <c r="B1811" t="s">
        <v>109</v>
      </c>
      <c r="C1811">
        <v>99142</v>
      </c>
      <c r="D1811">
        <v>4.0000000000000002E-4</v>
      </c>
    </row>
    <row r="1812" spans="1:4" x14ac:dyDescent="0.25">
      <c r="A1812">
        <v>1570</v>
      </c>
      <c r="B1812" t="s">
        <v>110</v>
      </c>
      <c r="C1812">
        <v>43123</v>
      </c>
      <c r="D1812">
        <v>2.23E-2</v>
      </c>
    </row>
    <row r="1813" spans="1:4" x14ac:dyDescent="0.25">
      <c r="A1813">
        <v>1570</v>
      </c>
      <c r="B1813" t="s">
        <v>110</v>
      </c>
      <c r="C1813">
        <v>43301</v>
      </c>
      <c r="D1813">
        <v>5.1999999999999998E-3</v>
      </c>
    </row>
    <row r="1814" spans="1:4" x14ac:dyDescent="0.25">
      <c r="A1814">
        <v>1570</v>
      </c>
      <c r="B1814" t="s">
        <v>110</v>
      </c>
      <c r="C1814">
        <v>43302</v>
      </c>
      <c r="D1814">
        <v>0.12570000000000001</v>
      </c>
    </row>
    <row r="1815" spans="1:4" x14ac:dyDescent="0.25">
      <c r="A1815">
        <v>1570</v>
      </c>
      <c r="B1815" t="s">
        <v>110</v>
      </c>
      <c r="C1815">
        <v>43304</v>
      </c>
      <c r="D1815">
        <v>2.24E-2</v>
      </c>
    </row>
    <row r="1816" spans="1:4" x14ac:dyDescent="0.25">
      <c r="A1816">
        <v>1570</v>
      </c>
      <c r="B1816" t="s">
        <v>110</v>
      </c>
      <c r="C1816">
        <v>43365</v>
      </c>
      <c r="D1816">
        <v>6.0699999999999997E-2</v>
      </c>
    </row>
    <row r="1817" spans="1:4" x14ac:dyDescent="0.25">
      <c r="A1817">
        <v>1570</v>
      </c>
      <c r="B1817" t="s">
        <v>110</v>
      </c>
      <c r="C1817">
        <v>43366</v>
      </c>
      <c r="D1817">
        <v>1.43E-2</v>
      </c>
    </row>
    <row r="1818" spans="1:4" x14ac:dyDescent="0.25">
      <c r="A1818">
        <v>1570</v>
      </c>
      <c r="B1818" t="s">
        <v>110</v>
      </c>
      <c r="C1818">
        <v>43431</v>
      </c>
      <c r="D1818">
        <v>9.4000000000000004E-3</v>
      </c>
    </row>
    <row r="1819" spans="1:4" x14ac:dyDescent="0.25">
      <c r="A1819">
        <v>1570</v>
      </c>
      <c r="B1819" t="s">
        <v>110</v>
      </c>
      <c r="C1819">
        <v>43552</v>
      </c>
      <c r="D1819">
        <v>9.5999999999999992E-3</v>
      </c>
    </row>
    <row r="1820" spans="1:4" x14ac:dyDescent="0.25">
      <c r="A1820">
        <v>1570</v>
      </c>
      <c r="B1820" t="s">
        <v>110</v>
      </c>
      <c r="C1820">
        <v>43802</v>
      </c>
      <c r="D1820">
        <v>3.6900000000000002E-2</v>
      </c>
    </row>
    <row r="1821" spans="1:4" x14ac:dyDescent="0.25">
      <c r="A1821">
        <v>1570</v>
      </c>
      <c r="B1821" t="s">
        <v>110</v>
      </c>
      <c r="C1821">
        <v>43817</v>
      </c>
      <c r="D1821">
        <v>5.2400000000000002E-2</v>
      </c>
    </row>
    <row r="1822" spans="1:4" x14ac:dyDescent="0.25">
      <c r="A1822">
        <v>1570</v>
      </c>
      <c r="B1822" t="s">
        <v>110</v>
      </c>
      <c r="C1822">
        <v>43824</v>
      </c>
      <c r="D1822">
        <v>8.2799999999999999E-2</v>
      </c>
    </row>
    <row r="1823" spans="1:4" x14ac:dyDescent="0.25">
      <c r="A1823">
        <v>1570</v>
      </c>
      <c r="B1823" t="s">
        <v>110</v>
      </c>
      <c r="C1823">
        <v>45102</v>
      </c>
      <c r="D1823">
        <v>5.1799999999999999E-2</v>
      </c>
    </row>
    <row r="1824" spans="1:4" x14ac:dyDescent="0.25">
      <c r="A1824">
        <v>1570</v>
      </c>
      <c r="B1824" t="s">
        <v>110</v>
      </c>
      <c r="C1824">
        <v>45202</v>
      </c>
      <c r="D1824">
        <v>8.2000000000000003E-2</v>
      </c>
    </row>
    <row r="1825" spans="1:4" x14ac:dyDescent="0.25">
      <c r="A1825">
        <v>1570</v>
      </c>
      <c r="B1825" t="s">
        <v>110</v>
      </c>
      <c r="C1825">
        <v>98027</v>
      </c>
      <c r="D1825">
        <v>0.1124</v>
      </c>
    </row>
    <row r="1826" spans="1:4" x14ac:dyDescent="0.25">
      <c r="A1826">
        <v>1570</v>
      </c>
      <c r="B1826" t="s">
        <v>110</v>
      </c>
      <c r="C1826">
        <v>98074</v>
      </c>
      <c r="D1826">
        <v>7.2800000000000004E-2</v>
      </c>
    </row>
    <row r="1827" spans="1:4" x14ac:dyDescent="0.25">
      <c r="A1827">
        <v>1570</v>
      </c>
      <c r="B1827" t="s">
        <v>110</v>
      </c>
      <c r="C1827">
        <v>98123</v>
      </c>
      <c r="D1827">
        <v>6.0000000000000001E-3</v>
      </c>
    </row>
    <row r="1828" spans="1:4" x14ac:dyDescent="0.25">
      <c r="A1828">
        <v>1570</v>
      </c>
      <c r="B1828" t="s">
        <v>110</v>
      </c>
      <c r="C1828">
        <v>99140</v>
      </c>
      <c r="D1828">
        <v>3.1199999999999999E-2</v>
      </c>
    </row>
    <row r="1829" spans="1:4" x14ac:dyDescent="0.25">
      <c r="A1829">
        <v>1570</v>
      </c>
      <c r="B1829" t="s">
        <v>110</v>
      </c>
      <c r="C1829">
        <v>99142</v>
      </c>
      <c r="D1829">
        <v>5.6500000000000002E-2</v>
      </c>
    </row>
    <row r="1830" spans="1:4" x14ac:dyDescent="0.25">
      <c r="A1830">
        <v>1570</v>
      </c>
      <c r="B1830" t="s">
        <v>110</v>
      </c>
      <c r="C1830">
        <v>99143</v>
      </c>
      <c r="D1830">
        <v>1.9599999999999999E-2</v>
      </c>
    </row>
    <row r="1831" spans="1:4" x14ac:dyDescent="0.25">
      <c r="A1831">
        <v>1570</v>
      </c>
      <c r="B1831" t="s">
        <v>110</v>
      </c>
      <c r="C1831">
        <v>99151</v>
      </c>
      <c r="D1831">
        <v>2.24E-2</v>
      </c>
    </row>
    <row r="1832" spans="1:4" x14ac:dyDescent="0.25">
      <c r="A1832">
        <v>1570</v>
      </c>
      <c r="B1832" t="s">
        <v>110</v>
      </c>
      <c r="C1832">
        <v>99187</v>
      </c>
      <c r="D1832">
        <v>5.1499999999999997E-2</v>
      </c>
    </row>
    <row r="1833" spans="1:4" x14ac:dyDescent="0.25">
      <c r="A1833">
        <v>1570</v>
      </c>
      <c r="B1833" t="s">
        <v>110</v>
      </c>
      <c r="C1833">
        <v>99265</v>
      </c>
      <c r="D1833">
        <v>2.4899999999999999E-2</v>
      </c>
    </row>
    <row r="1834" spans="1:4" x14ac:dyDescent="0.25">
      <c r="A1834">
        <v>1570</v>
      </c>
      <c r="B1834" t="s">
        <v>110</v>
      </c>
      <c r="C1834">
        <v>99266</v>
      </c>
      <c r="D1834">
        <v>2.7E-2</v>
      </c>
    </row>
    <row r="1835" spans="1:4" x14ac:dyDescent="0.25">
      <c r="A1835">
        <v>1571</v>
      </c>
      <c r="B1835" t="s">
        <v>111</v>
      </c>
      <c r="C1835">
        <v>43231</v>
      </c>
      <c r="D1835">
        <v>2.9999999999999997E-4</v>
      </c>
    </row>
    <row r="1836" spans="1:4" x14ac:dyDescent="0.25">
      <c r="A1836">
        <v>1571</v>
      </c>
      <c r="B1836" t="s">
        <v>111</v>
      </c>
      <c r="C1836">
        <v>43301</v>
      </c>
      <c r="D1836">
        <v>0.1207</v>
      </c>
    </row>
    <row r="1837" spans="1:4" x14ac:dyDescent="0.25">
      <c r="A1837">
        <v>1571</v>
      </c>
      <c r="B1837" t="s">
        <v>111</v>
      </c>
      <c r="C1837">
        <v>43304</v>
      </c>
      <c r="D1837">
        <v>1.44E-2</v>
      </c>
    </row>
    <row r="1838" spans="1:4" x14ac:dyDescent="0.25">
      <c r="A1838">
        <v>1571</v>
      </c>
      <c r="B1838" t="s">
        <v>111</v>
      </c>
      <c r="C1838">
        <v>43366</v>
      </c>
      <c r="D1838">
        <v>1.1999999999999999E-3</v>
      </c>
    </row>
    <row r="1839" spans="1:4" x14ac:dyDescent="0.25">
      <c r="A1839">
        <v>1571</v>
      </c>
      <c r="B1839" t="s">
        <v>111</v>
      </c>
      <c r="C1839">
        <v>43551</v>
      </c>
      <c r="D1839">
        <v>6.7500000000000004E-2</v>
      </c>
    </row>
    <row r="1840" spans="1:4" x14ac:dyDescent="0.25">
      <c r="A1840">
        <v>1571</v>
      </c>
      <c r="B1840" t="s">
        <v>111</v>
      </c>
      <c r="C1840">
        <v>43552</v>
      </c>
      <c r="D1840">
        <v>4.0000000000000002E-4</v>
      </c>
    </row>
    <row r="1841" spans="1:4" x14ac:dyDescent="0.25">
      <c r="A1841">
        <v>1571</v>
      </c>
      <c r="B1841" t="s">
        <v>111</v>
      </c>
      <c r="C1841">
        <v>43802</v>
      </c>
      <c r="D1841">
        <v>0.50870000000000004</v>
      </c>
    </row>
    <row r="1842" spans="1:4" x14ac:dyDescent="0.25">
      <c r="A1842">
        <v>1571</v>
      </c>
      <c r="B1842" t="s">
        <v>111</v>
      </c>
      <c r="C1842">
        <v>43814</v>
      </c>
      <c r="D1842">
        <v>1E-4</v>
      </c>
    </row>
    <row r="1843" spans="1:4" x14ac:dyDescent="0.25">
      <c r="A1843">
        <v>1571</v>
      </c>
      <c r="B1843" t="s">
        <v>111</v>
      </c>
      <c r="C1843">
        <v>43817</v>
      </c>
      <c r="D1843">
        <v>5.0000000000000001E-4</v>
      </c>
    </row>
    <row r="1844" spans="1:4" x14ac:dyDescent="0.25">
      <c r="A1844">
        <v>1571</v>
      </c>
      <c r="B1844" t="s">
        <v>111</v>
      </c>
      <c r="C1844">
        <v>45102</v>
      </c>
      <c r="D1844">
        <v>7.9500000000000001E-2</v>
      </c>
    </row>
    <row r="1845" spans="1:4" x14ac:dyDescent="0.25">
      <c r="A1845">
        <v>1571</v>
      </c>
      <c r="B1845" t="s">
        <v>111</v>
      </c>
      <c r="C1845">
        <v>45202</v>
      </c>
      <c r="D1845">
        <v>7.0900000000000005E-2</v>
      </c>
    </row>
    <row r="1846" spans="1:4" x14ac:dyDescent="0.25">
      <c r="A1846">
        <v>1571</v>
      </c>
      <c r="B1846" t="s">
        <v>111</v>
      </c>
      <c r="C1846">
        <v>45203</v>
      </c>
      <c r="D1846">
        <v>4.0000000000000002E-4</v>
      </c>
    </row>
    <row r="1847" spans="1:4" x14ac:dyDescent="0.25">
      <c r="A1847">
        <v>1571</v>
      </c>
      <c r="B1847" t="s">
        <v>111</v>
      </c>
      <c r="C1847">
        <v>45208</v>
      </c>
      <c r="D1847">
        <v>4.0000000000000002E-4</v>
      </c>
    </row>
    <row r="1848" spans="1:4" x14ac:dyDescent="0.25">
      <c r="A1848">
        <v>1571</v>
      </c>
      <c r="B1848" t="s">
        <v>111</v>
      </c>
      <c r="C1848">
        <v>45300</v>
      </c>
      <c r="D1848">
        <v>9.7000000000000003E-3</v>
      </c>
    </row>
    <row r="1849" spans="1:4" x14ac:dyDescent="0.25">
      <c r="A1849">
        <v>1571</v>
      </c>
      <c r="B1849" t="s">
        <v>111</v>
      </c>
      <c r="C1849">
        <v>98074</v>
      </c>
      <c r="D1849">
        <v>3.0200000000000001E-2</v>
      </c>
    </row>
    <row r="1850" spans="1:4" x14ac:dyDescent="0.25">
      <c r="A1850">
        <v>1571</v>
      </c>
      <c r="B1850" t="s">
        <v>111</v>
      </c>
      <c r="C1850">
        <v>98123</v>
      </c>
      <c r="D1850">
        <v>3.2000000000000002E-3</v>
      </c>
    </row>
    <row r="1851" spans="1:4" x14ac:dyDescent="0.25">
      <c r="A1851">
        <v>1571</v>
      </c>
      <c r="B1851" t="s">
        <v>111</v>
      </c>
      <c r="C1851">
        <v>99142</v>
      </c>
      <c r="D1851">
        <v>8.9800000000000005E-2</v>
      </c>
    </row>
    <row r="1852" spans="1:4" x14ac:dyDescent="0.25">
      <c r="A1852">
        <v>1571</v>
      </c>
      <c r="B1852" t="s">
        <v>111</v>
      </c>
      <c r="C1852">
        <v>99166</v>
      </c>
      <c r="D1852">
        <v>2.3E-3</v>
      </c>
    </row>
    <row r="1853" spans="1:4" x14ac:dyDescent="0.25">
      <c r="A1853">
        <v>1580</v>
      </c>
      <c r="B1853" t="s">
        <v>112</v>
      </c>
      <c r="C1853">
        <v>43231</v>
      </c>
      <c r="D1853">
        <v>8.8999999999999999E-3</v>
      </c>
    </row>
    <row r="1854" spans="1:4" x14ac:dyDescent="0.25">
      <c r="A1854">
        <v>1580</v>
      </c>
      <c r="B1854" t="s">
        <v>112</v>
      </c>
      <c r="C1854">
        <v>43248</v>
      </c>
      <c r="D1854">
        <v>5.0000000000000001E-4</v>
      </c>
    </row>
    <row r="1855" spans="1:4" x14ac:dyDescent="0.25">
      <c r="A1855">
        <v>1580</v>
      </c>
      <c r="B1855" t="s">
        <v>112</v>
      </c>
      <c r="C1855">
        <v>43301</v>
      </c>
      <c r="D1855">
        <v>1.84E-2</v>
      </c>
    </row>
    <row r="1856" spans="1:4" x14ac:dyDescent="0.25">
      <c r="A1856">
        <v>1580</v>
      </c>
      <c r="B1856" t="s">
        <v>112</v>
      </c>
      <c r="C1856">
        <v>43302</v>
      </c>
      <c r="D1856">
        <v>7.46E-2</v>
      </c>
    </row>
    <row r="1857" spans="1:4" x14ac:dyDescent="0.25">
      <c r="A1857">
        <v>1580</v>
      </c>
      <c r="B1857" t="s">
        <v>112</v>
      </c>
      <c r="C1857">
        <v>43304</v>
      </c>
      <c r="D1857">
        <v>5.0000000000000001E-3</v>
      </c>
    </row>
    <row r="1858" spans="1:4" x14ac:dyDescent="0.25">
      <c r="A1858">
        <v>1580</v>
      </c>
      <c r="B1858" t="s">
        <v>112</v>
      </c>
      <c r="C1858">
        <v>43314</v>
      </c>
      <c r="D1858">
        <v>2.0000000000000001E-4</v>
      </c>
    </row>
    <row r="1859" spans="1:4" x14ac:dyDescent="0.25">
      <c r="A1859">
        <v>1580</v>
      </c>
      <c r="B1859" t="s">
        <v>112</v>
      </c>
      <c r="C1859">
        <v>43366</v>
      </c>
      <c r="D1859">
        <v>0</v>
      </c>
    </row>
    <row r="1860" spans="1:4" x14ac:dyDescent="0.25">
      <c r="A1860">
        <v>1580</v>
      </c>
      <c r="B1860" t="s">
        <v>112</v>
      </c>
      <c r="C1860">
        <v>43431</v>
      </c>
      <c r="D1860">
        <v>2.9999999999999997E-4</v>
      </c>
    </row>
    <row r="1861" spans="1:4" x14ac:dyDescent="0.25">
      <c r="A1861">
        <v>1580</v>
      </c>
      <c r="B1861" t="s">
        <v>112</v>
      </c>
      <c r="C1861">
        <v>43551</v>
      </c>
      <c r="D1861">
        <v>0.2049</v>
      </c>
    </row>
    <row r="1862" spans="1:4" x14ac:dyDescent="0.25">
      <c r="A1862">
        <v>1580</v>
      </c>
      <c r="B1862" t="s">
        <v>112</v>
      </c>
      <c r="C1862">
        <v>43552</v>
      </c>
      <c r="D1862">
        <v>2.3599999999999999E-2</v>
      </c>
    </row>
    <row r="1863" spans="1:4" x14ac:dyDescent="0.25">
      <c r="A1863">
        <v>1580</v>
      </c>
      <c r="B1863" t="s">
        <v>112</v>
      </c>
      <c r="C1863">
        <v>43560</v>
      </c>
      <c r="D1863">
        <v>5.1999999999999998E-3</v>
      </c>
    </row>
    <row r="1864" spans="1:4" x14ac:dyDescent="0.25">
      <c r="A1864">
        <v>1580</v>
      </c>
      <c r="B1864" t="s">
        <v>112</v>
      </c>
      <c r="C1864">
        <v>43802</v>
      </c>
      <c r="D1864">
        <v>2.5999999999999999E-3</v>
      </c>
    </row>
    <row r="1865" spans="1:4" x14ac:dyDescent="0.25">
      <c r="A1865">
        <v>1580</v>
      </c>
      <c r="B1865" t="s">
        <v>112</v>
      </c>
      <c r="C1865">
        <v>43814</v>
      </c>
      <c r="D1865">
        <v>2.8E-3</v>
      </c>
    </row>
    <row r="1866" spans="1:4" x14ac:dyDescent="0.25">
      <c r="A1866">
        <v>1580</v>
      </c>
      <c r="B1866" t="s">
        <v>112</v>
      </c>
      <c r="C1866">
        <v>43817</v>
      </c>
      <c r="D1866">
        <v>4.0000000000000001E-3</v>
      </c>
    </row>
    <row r="1867" spans="1:4" x14ac:dyDescent="0.25">
      <c r="A1867">
        <v>1580</v>
      </c>
      <c r="B1867" t="s">
        <v>112</v>
      </c>
      <c r="C1867">
        <v>43824</v>
      </c>
      <c r="D1867">
        <v>8.6E-3</v>
      </c>
    </row>
    <row r="1868" spans="1:4" x14ac:dyDescent="0.25">
      <c r="A1868">
        <v>1580</v>
      </c>
      <c r="B1868" t="s">
        <v>112</v>
      </c>
      <c r="C1868">
        <v>45102</v>
      </c>
      <c r="D1868">
        <v>2.8E-3</v>
      </c>
    </row>
    <row r="1869" spans="1:4" x14ac:dyDescent="0.25">
      <c r="A1869">
        <v>1580</v>
      </c>
      <c r="B1869" t="s">
        <v>112</v>
      </c>
      <c r="C1869">
        <v>45202</v>
      </c>
      <c r="D1869">
        <v>3.6499999999999998E-2</v>
      </c>
    </row>
    <row r="1870" spans="1:4" x14ac:dyDescent="0.25">
      <c r="A1870">
        <v>1580</v>
      </c>
      <c r="B1870" t="s">
        <v>112</v>
      </c>
      <c r="C1870">
        <v>45203</v>
      </c>
      <c r="D1870">
        <v>5.9999999999999995E-4</v>
      </c>
    </row>
    <row r="1871" spans="1:4" x14ac:dyDescent="0.25">
      <c r="A1871">
        <v>1580</v>
      </c>
      <c r="B1871" t="s">
        <v>112</v>
      </c>
      <c r="C1871">
        <v>98074</v>
      </c>
      <c r="D1871">
        <v>1E-3</v>
      </c>
    </row>
    <row r="1872" spans="1:4" x14ac:dyDescent="0.25">
      <c r="A1872">
        <v>1580</v>
      </c>
      <c r="B1872" t="s">
        <v>112</v>
      </c>
      <c r="C1872">
        <v>99142</v>
      </c>
      <c r="D1872">
        <v>4.7500000000000001E-2</v>
      </c>
    </row>
    <row r="1873" spans="1:4" x14ac:dyDescent="0.25">
      <c r="A1873">
        <v>1580</v>
      </c>
      <c r="B1873" t="s">
        <v>112</v>
      </c>
      <c r="C1873">
        <v>99143</v>
      </c>
      <c r="D1873">
        <v>0</v>
      </c>
    </row>
    <row r="1874" spans="1:4" x14ac:dyDescent="0.25">
      <c r="A1874">
        <v>1580</v>
      </c>
      <c r="B1874" t="s">
        <v>112</v>
      </c>
      <c r="C1874">
        <v>99151</v>
      </c>
      <c r="D1874">
        <v>0.55149999999999999</v>
      </c>
    </row>
    <row r="1875" spans="1:4" x14ac:dyDescent="0.25">
      <c r="A1875">
        <v>1580</v>
      </c>
      <c r="B1875" t="s">
        <v>112</v>
      </c>
      <c r="C1875">
        <v>99166</v>
      </c>
      <c r="D1875">
        <v>2.9999999999999997E-4</v>
      </c>
    </row>
    <row r="1876" spans="1:4" x14ac:dyDescent="0.25">
      <c r="A1876">
        <v>1580</v>
      </c>
      <c r="B1876" t="s">
        <v>112</v>
      </c>
      <c r="C1876">
        <v>99180</v>
      </c>
      <c r="D1876">
        <v>1E-4</v>
      </c>
    </row>
    <row r="1877" spans="1:4" x14ac:dyDescent="0.25">
      <c r="A1877">
        <v>1580</v>
      </c>
      <c r="B1877" t="s">
        <v>112</v>
      </c>
      <c r="C1877">
        <v>99191</v>
      </c>
      <c r="D1877">
        <v>0</v>
      </c>
    </row>
    <row r="1878" spans="1:4" x14ac:dyDescent="0.25">
      <c r="A1878">
        <v>1581</v>
      </c>
      <c r="B1878" t="s">
        <v>113</v>
      </c>
      <c r="C1878">
        <v>43229</v>
      </c>
      <c r="D1878">
        <v>0.10630000000000001</v>
      </c>
    </row>
    <row r="1879" spans="1:4" x14ac:dyDescent="0.25">
      <c r="A1879">
        <v>1581</v>
      </c>
      <c r="B1879" t="s">
        <v>113</v>
      </c>
      <c r="C1879">
        <v>43231</v>
      </c>
      <c r="D1879">
        <v>5.4999999999999997E-3</v>
      </c>
    </row>
    <row r="1880" spans="1:4" x14ac:dyDescent="0.25">
      <c r="A1880">
        <v>1581</v>
      </c>
      <c r="B1880" t="s">
        <v>113</v>
      </c>
      <c r="C1880">
        <v>43301</v>
      </c>
      <c r="D1880">
        <v>2.3999999999999998E-3</v>
      </c>
    </row>
    <row r="1881" spans="1:4" x14ac:dyDescent="0.25">
      <c r="A1881">
        <v>1581</v>
      </c>
      <c r="B1881" t="s">
        <v>113</v>
      </c>
      <c r="C1881">
        <v>43304</v>
      </c>
      <c r="D1881">
        <v>3.0999999999999999E-3</v>
      </c>
    </row>
    <row r="1882" spans="1:4" x14ac:dyDescent="0.25">
      <c r="A1882">
        <v>1581</v>
      </c>
      <c r="B1882" t="s">
        <v>113</v>
      </c>
      <c r="C1882">
        <v>43552</v>
      </c>
      <c r="D1882">
        <v>1E-3</v>
      </c>
    </row>
    <row r="1883" spans="1:4" x14ac:dyDescent="0.25">
      <c r="A1883">
        <v>1581</v>
      </c>
      <c r="B1883" t="s">
        <v>113</v>
      </c>
      <c r="C1883">
        <v>43802</v>
      </c>
      <c r="D1883">
        <v>6.1999999999999998E-3</v>
      </c>
    </row>
    <row r="1884" spans="1:4" x14ac:dyDescent="0.25">
      <c r="A1884">
        <v>1581</v>
      </c>
      <c r="B1884" t="s">
        <v>113</v>
      </c>
      <c r="C1884">
        <v>43814</v>
      </c>
      <c r="D1884">
        <v>1.6999999999999999E-3</v>
      </c>
    </row>
    <row r="1885" spans="1:4" x14ac:dyDescent="0.25">
      <c r="A1885">
        <v>1581</v>
      </c>
      <c r="B1885" t="s">
        <v>113</v>
      </c>
      <c r="C1885">
        <v>43817</v>
      </c>
      <c r="D1885">
        <v>1.2800000000000001E-2</v>
      </c>
    </row>
    <row r="1886" spans="1:4" x14ac:dyDescent="0.25">
      <c r="A1886">
        <v>1581</v>
      </c>
      <c r="B1886" t="s">
        <v>113</v>
      </c>
      <c r="C1886">
        <v>43824</v>
      </c>
      <c r="D1886">
        <v>4.4900000000000002E-2</v>
      </c>
    </row>
    <row r="1887" spans="1:4" x14ac:dyDescent="0.25">
      <c r="A1887">
        <v>1581</v>
      </c>
      <c r="B1887" t="s">
        <v>113</v>
      </c>
      <c r="C1887">
        <v>99136</v>
      </c>
      <c r="D1887">
        <v>0.73670000000000002</v>
      </c>
    </row>
    <row r="1888" spans="1:4" x14ac:dyDescent="0.25">
      <c r="A1888">
        <v>1581</v>
      </c>
      <c r="B1888" t="s">
        <v>113</v>
      </c>
      <c r="C1888">
        <v>99142</v>
      </c>
      <c r="D1888">
        <v>2.9000000000000001E-2</v>
      </c>
    </row>
    <row r="1889" spans="1:4" x14ac:dyDescent="0.25">
      <c r="A1889">
        <v>1581</v>
      </c>
      <c r="B1889" t="s">
        <v>113</v>
      </c>
      <c r="C1889">
        <v>99143</v>
      </c>
      <c r="D1889">
        <v>2E-3</v>
      </c>
    </row>
    <row r="1890" spans="1:4" x14ac:dyDescent="0.25">
      <c r="A1890">
        <v>1581</v>
      </c>
      <c r="B1890" t="s">
        <v>113</v>
      </c>
      <c r="C1890">
        <v>99229</v>
      </c>
      <c r="D1890">
        <v>2.41E-2</v>
      </c>
    </row>
    <row r="1891" spans="1:4" x14ac:dyDescent="0.25">
      <c r="A1891">
        <v>1581</v>
      </c>
      <c r="B1891" t="s">
        <v>113</v>
      </c>
      <c r="C1891">
        <v>99275</v>
      </c>
      <c r="D1891">
        <v>2.41E-2</v>
      </c>
    </row>
    <row r="1892" spans="1:4" x14ac:dyDescent="0.25">
      <c r="A1892">
        <v>1582</v>
      </c>
      <c r="B1892" t="s">
        <v>114</v>
      </c>
      <c r="C1892">
        <v>43229</v>
      </c>
      <c r="D1892">
        <v>4.5400000000000003E-2</v>
      </c>
    </row>
    <row r="1893" spans="1:4" x14ac:dyDescent="0.25">
      <c r="A1893">
        <v>1582</v>
      </c>
      <c r="B1893" t="s">
        <v>114</v>
      </c>
      <c r="C1893">
        <v>43231</v>
      </c>
      <c r="D1893">
        <v>2.8999999999999998E-3</v>
      </c>
    </row>
    <row r="1894" spans="1:4" x14ac:dyDescent="0.25">
      <c r="A1894">
        <v>1582</v>
      </c>
      <c r="B1894" t="s">
        <v>114</v>
      </c>
      <c r="C1894">
        <v>43301</v>
      </c>
      <c r="D1894">
        <v>1.38E-2</v>
      </c>
    </row>
    <row r="1895" spans="1:4" x14ac:dyDescent="0.25">
      <c r="A1895">
        <v>1582</v>
      </c>
      <c r="B1895" t="s">
        <v>114</v>
      </c>
      <c r="C1895">
        <v>43304</v>
      </c>
      <c r="D1895">
        <v>2.1299999999999999E-2</v>
      </c>
    </row>
    <row r="1896" spans="1:4" x14ac:dyDescent="0.25">
      <c r="A1896">
        <v>1582</v>
      </c>
      <c r="B1896" t="s">
        <v>114</v>
      </c>
      <c r="C1896">
        <v>43365</v>
      </c>
      <c r="D1896">
        <v>2.2000000000000001E-3</v>
      </c>
    </row>
    <row r="1897" spans="1:4" x14ac:dyDescent="0.25">
      <c r="A1897">
        <v>1582</v>
      </c>
      <c r="B1897" t="s">
        <v>114</v>
      </c>
      <c r="C1897">
        <v>43366</v>
      </c>
      <c r="D1897">
        <v>1.5E-3</v>
      </c>
    </row>
    <row r="1898" spans="1:4" x14ac:dyDescent="0.25">
      <c r="A1898">
        <v>1582</v>
      </c>
      <c r="B1898" t="s">
        <v>114</v>
      </c>
      <c r="C1898">
        <v>43431</v>
      </c>
      <c r="D1898">
        <v>2.5999999999999999E-3</v>
      </c>
    </row>
    <row r="1899" spans="1:4" x14ac:dyDescent="0.25">
      <c r="A1899">
        <v>1582</v>
      </c>
      <c r="B1899" t="s">
        <v>114</v>
      </c>
      <c r="C1899">
        <v>43551</v>
      </c>
      <c r="D1899">
        <v>3.7600000000000001E-2</v>
      </c>
    </row>
    <row r="1900" spans="1:4" x14ac:dyDescent="0.25">
      <c r="A1900">
        <v>1582</v>
      </c>
      <c r="B1900" t="s">
        <v>114</v>
      </c>
      <c r="C1900">
        <v>43552</v>
      </c>
      <c r="D1900">
        <v>1.8499999999999999E-2</v>
      </c>
    </row>
    <row r="1901" spans="1:4" x14ac:dyDescent="0.25">
      <c r="A1901">
        <v>1582</v>
      </c>
      <c r="B1901" t="s">
        <v>114</v>
      </c>
      <c r="C1901">
        <v>43802</v>
      </c>
      <c r="D1901">
        <v>7.4999999999999997E-2</v>
      </c>
    </row>
    <row r="1902" spans="1:4" x14ac:dyDescent="0.25">
      <c r="A1902">
        <v>1582</v>
      </c>
      <c r="B1902" t="s">
        <v>114</v>
      </c>
      <c r="C1902">
        <v>43814</v>
      </c>
      <c r="D1902">
        <v>1.17E-2</v>
      </c>
    </row>
    <row r="1903" spans="1:4" x14ac:dyDescent="0.25">
      <c r="A1903">
        <v>1582</v>
      </c>
      <c r="B1903" t="s">
        <v>114</v>
      </c>
      <c r="C1903">
        <v>43817</v>
      </c>
      <c r="D1903">
        <v>2.0199999999999999E-2</v>
      </c>
    </row>
    <row r="1904" spans="1:4" x14ac:dyDescent="0.25">
      <c r="A1904">
        <v>1582</v>
      </c>
      <c r="B1904" t="s">
        <v>114</v>
      </c>
      <c r="C1904">
        <v>45102</v>
      </c>
      <c r="D1904">
        <v>0.24010000000000001</v>
      </c>
    </row>
    <row r="1905" spans="1:4" x14ac:dyDescent="0.25">
      <c r="A1905">
        <v>1582</v>
      </c>
      <c r="B1905" t="s">
        <v>114</v>
      </c>
      <c r="C1905">
        <v>45202</v>
      </c>
      <c r="D1905">
        <v>3.1899999999999998E-2</v>
      </c>
    </row>
    <row r="1906" spans="1:4" x14ac:dyDescent="0.25">
      <c r="A1906">
        <v>1582</v>
      </c>
      <c r="B1906" t="s">
        <v>114</v>
      </c>
      <c r="C1906">
        <v>45203</v>
      </c>
      <c r="D1906">
        <v>3.9100000000000003E-2</v>
      </c>
    </row>
    <row r="1907" spans="1:4" x14ac:dyDescent="0.25">
      <c r="A1907">
        <v>1582</v>
      </c>
      <c r="B1907" t="s">
        <v>114</v>
      </c>
      <c r="C1907">
        <v>98027</v>
      </c>
      <c r="D1907">
        <v>2.2100000000000002E-2</v>
      </c>
    </row>
    <row r="1908" spans="1:4" x14ac:dyDescent="0.25">
      <c r="A1908">
        <v>1582</v>
      </c>
      <c r="B1908" t="s">
        <v>114</v>
      </c>
      <c r="C1908">
        <v>98074</v>
      </c>
      <c r="D1908">
        <v>3.1399999999999997E-2</v>
      </c>
    </row>
    <row r="1909" spans="1:4" x14ac:dyDescent="0.25">
      <c r="A1909">
        <v>1582</v>
      </c>
      <c r="B1909" t="s">
        <v>114</v>
      </c>
      <c r="C1909">
        <v>99140</v>
      </c>
      <c r="D1909">
        <v>3.2800000000000003E-2</v>
      </c>
    </row>
    <row r="1910" spans="1:4" x14ac:dyDescent="0.25">
      <c r="A1910">
        <v>1582</v>
      </c>
      <c r="B1910" t="s">
        <v>114</v>
      </c>
      <c r="C1910">
        <v>99142</v>
      </c>
      <c r="D1910">
        <v>1.9199999999999998E-2</v>
      </c>
    </row>
    <row r="1911" spans="1:4" x14ac:dyDescent="0.25">
      <c r="A1911">
        <v>1582</v>
      </c>
      <c r="B1911" t="s">
        <v>114</v>
      </c>
      <c r="C1911">
        <v>99151</v>
      </c>
      <c r="D1911">
        <v>0.33079999999999998</v>
      </c>
    </row>
    <row r="1912" spans="1:4" x14ac:dyDescent="0.25">
      <c r="A1912">
        <v>1590</v>
      </c>
      <c r="B1912" t="s">
        <v>115</v>
      </c>
      <c r="C1912">
        <v>43212</v>
      </c>
      <c r="D1912">
        <v>2.0899999999999998E-2</v>
      </c>
    </row>
    <row r="1913" spans="1:4" x14ac:dyDescent="0.25">
      <c r="A1913">
        <v>1590</v>
      </c>
      <c r="B1913" t="s">
        <v>115</v>
      </c>
      <c r="C1913">
        <v>43301</v>
      </c>
      <c r="D1913">
        <v>1E-4</v>
      </c>
    </row>
    <row r="1914" spans="1:4" x14ac:dyDescent="0.25">
      <c r="A1914">
        <v>1590</v>
      </c>
      <c r="B1914" t="s">
        <v>115</v>
      </c>
      <c r="C1914">
        <v>43302</v>
      </c>
      <c r="D1914">
        <v>0.81569999999999998</v>
      </c>
    </row>
    <row r="1915" spans="1:4" x14ac:dyDescent="0.25">
      <c r="A1915">
        <v>1590</v>
      </c>
      <c r="B1915" t="s">
        <v>115</v>
      </c>
      <c r="C1915">
        <v>43304</v>
      </c>
      <c r="D1915">
        <v>5.8000000000000003E-2</v>
      </c>
    </row>
    <row r="1916" spans="1:4" x14ac:dyDescent="0.25">
      <c r="A1916">
        <v>1590</v>
      </c>
      <c r="B1916" t="s">
        <v>115</v>
      </c>
      <c r="C1916">
        <v>43365</v>
      </c>
      <c r="D1916">
        <v>1E-4</v>
      </c>
    </row>
    <row r="1917" spans="1:4" x14ac:dyDescent="0.25">
      <c r="A1917">
        <v>1590</v>
      </c>
      <c r="B1917" t="s">
        <v>115</v>
      </c>
      <c r="C1917">
        <v>43366</v>
      </c>
      <c r="D1917">
        <v>1E-4</v>
      </c>
    </row>
    <row r="1918" spans="1:4" x14ac:dyDescent="0.25">
      <c r="A1918">
        <v>1590</v>
      </c>
      <c r="B1918" t="s">
        <v>115</v>
      </c>
      <c r="C1918">
        <v>43724</v>
      </c>
      <c r="D1918">
        <v>1E-4</v>
      </c>
    </row>
    <row r="1919" spans="1:4" x14ac:dyDescent="0.25">
      <c r="A1919">
        <v>1590</v>
      </c>
      <c r="B1919" t="s">
        <v>115</v>
      </c>
      <c r="C1919">
        <v>98074</v>
      </c>
      <c r="D1919">
        <v>6.6E-3</v>
      </c>
    </row>
    <row r="1920" spans="1:4" x14ac:dyDescent="0.25">
      <c r="A1920">
        <v>1590</v>
      </c>
      <c r="B1920" t="s">
        <v>115</v>
      </c>
      <c r="C1920">
        <v>98096</v>
      </c>
      <c r="D1920">
        <v>4.0000000000000002E-4</v>
      </c>
    </row>
    <row r="1921" spans="1:4" x14ac:dyDescent="0.25">
      <c r="A1921">
        <v>1590</v>
      </c>
      <c r="B1921" t="s">
        <v>115</v>
      </c>
      <c r="C1921">
        <v>98110</v>
      </c>
      <c r="D1921">
        <v>2.0000000000000001E-4</v>
      </c>
    </row>
    <row r="1922" spans="1:4" x14ac:dyDescent="0.25">
      <c r="A1922">
        <v>1590</v>
      </c>
      <c r="B1922" t="s">
        <v>115</v>
      </c>
      <c r="C1922">
        <v>99140</v>
      </c>
      <c r="D1922">
        <v>2.8799999999999999E-2</v>
      </c>
    </row>
    <row r="1923" spans="1:4" x14ac:dyDescent="0.25">
      <c r="A1923">
        <v>1590</v>
      </c>
      <c r="B1923" t="s">
        <v>115</v>
      </c>
      <c r="C1923">
        <v>99142</v>
      </c>
      <c r="D1923">
        <v>1.04E-2</v>
      </c>
    </row>
    <row r="1924" spans="1:4" x14ac:dyDescent="0.25">
      <c r="A1924">
        <v>1590</v>
      </c>
      <c r="B1924" t="s">
        <v>115</v>
      </c>
      <c r="C1924">
        <v>99237</v>
      </c>
      <c r="D1924">
        <v>5.8599999999999999E-2</v>
      </c>
    </row>
    <row r="1925" spans="1:4" x14ac:dyDescent="0.25">
      <c r="A1925">
        <v>1591</v>
      </c>
      <c r="B1925" t="s">
        <v>116</v>
      </c>
      <c r="C1925">
        <v>43302</v>
      </c>
      <c r="D1925">
        <v>0.96340000000000003</v>
      </c>
    </row>
    <row r="1926" spans="1:4" x14ac:dyDescent="0.25">
      <c r="A1926">
        <v>1591</v>
      </c>
      <c r="B1926" t="s">
        <v>116</v>
      </c>
      <c r="C1926">
        <v>43304</v>
      </c>
      <c r="D1926">
        <v>3.4700000000000002E-2</v>
      </c>
    </row>
    <row r="1927" spans="1:4" x14ac:dyDescent="0.25">
      <c r="A1927">
        <v>1591</v>
      </c>
      <c r="B1927" t="s">
        <v>116</v>
      </c>
      <c r="C1927">
        <v>99142</v>
      </c>
      <c r="D1927">
        <v>1.9E-3</v>
      </c>
    </row>
    <row r="1928" spans="1:4" x14ac:dyDescent="0.25">
      <c r="A1928">
        <v>1592</v>
      </c>
      <c r="B1928" t="s">
        <v>117</v>
      </c>
      <c r="C1928">
        <v>43304</v>
      </c>
      <c r="D1928">
        <v>1.15E-2</v>
      </c>
    </row>
    <row r="1929" spans="1:4" x14ac:dyDescent="0.25">
      <c r="A1929">
        <v>1592</v>
      </c>
      <c r="B1929" t="s">
        <v>117</v>
      </c>
      <c r="C1929">
        <v>43514</v>
      </c>
      <c r="D1929">
        <v>0.97929999999999995</v>
      </c>
    </row>
    <row r="1930" spans="1:4" x14ac:dyDescent="0.25">
      <c r="A1930">
        <v>1592</v>
      </c>
      <c r="B1930" t="s">
        <v>117</v>
      </c>
      <c r="C1930">
        <v>99142</v>
      </c>
      <c r="D1930">
        <v>9.1000000000000004E-3</v>
      </c>
    </row>
    <row r="1931" spans="1:4" x14ac:dyDescent="0.25">
      <c r="A1931">
        <v>1600</v>
      </c>
      <c r="B1931" t="s">
        <v>118</v>
      </c>
      <c r="C1931">
        <v>43304</v>
      </c>
      <c r="D1931">
        <v>8.9999999999999998E-4</v>
      </c>
    </row>
    <row r="1932" spans="1:4" x14ac:dyDescent="0.25">
      <c r="A1932">
        <v>1600</v>
      </c>
      <c r="B1932" t="s">
        <v>118</v>
      </c>
      <c r="C1932">
        <v>43365</v>
      </c>
      <c r="D1932">
        <v>5.3E-3</v>
      </c>
    </row>
    <row r="1933" spans="1:4" x14ac:dyDescent="0.25">
      <c r="A1933">
        <v>1600</v>
      </c>
      <c r="B1933" t="s">
        <v>118</v>
      </c>
      <c r="C1933">
        <v>99142</v>
      </c>
      <c r="D1933">
        <v>7.9000000000000008E-3</v>
      </c>
    </row>
    <row r="1934" spans="1:4" x14ac:dyDescent="0.25">
      <c r="A1934">
        <v>1600</v>
      </c>
      <c r="B1934" t="s">
        <v>118</v>
      </c>
      <c r="C1934">
        <v>99151</v>
      </c>
      <c r="D1934">
        <v>0.9859</v>
      </c>
    </row>
    <row r="1935" spans="1:4" x14ac:dyDescent="0.25">
      <c r="A1935">
        <v>1601</v>
      </c>
      <c r="B1935" t="s">
        <v>119</v>
      </c>
      <c r="C1935">
        <v>99135</v>
      </c>
      <c r="D1935">
        <v>0.80920000000000003</v>
      </c>
    </row>
    <row r="1936" spans="1:4" x14ac:dyDescent="0.25">
      <c r="A1936">
        <v>1601</v>
      </c>
      <c r="B1936" t="s">
        <v>119</v>
      </c>
      <c r="C1936">
        <v>99142</v>
      </c>
      <c r="D1936">
        <v>2.7699999999999999E-2</v>
      </c>
    </row>
    <row r="1937" spans="1:4" x14ac:dyDescent="0.25">
      <c r="A1937">
        <v>1601</v>
      </c>
      <c r="B1937" t="s">
        <v>119</v>
      </c>
      <c r="C1937">
        <v>99151</v>
      </c>
      <c r="D1937">
        <v>0.16300000000000001</v>
      </c>
    </row>
    <row r="1938" spans="1:4" x14ac:dyDescent="0.25">
      <c r="A1938">
        <v>1610</v>
      </c>
      <c r="B1938" t="s">
        <v>120</v>
      </c>
      <c r="C1938">
        <v>43304</v>
      </c>
      <c r="D1938">
        <v>7.9000000000000008E-3</v>
      </c>
    </row>
    <row r="1939" spans="1:4" x14ac:dyDescent="0.25">
      <c r="A1939">
        <v>1610</v>
      </c>
      <c r="B1939" t="s">
        <v>120</v>
      </c>
      <c r="C1939">
        <v>99140</v>
      </c>
      <c r="D1939">
        <v>2.9100000000000001E-2</v>
      </c>
    </row>
    <row r="1940" spans="1:4" x14ac:dyDescent="0.25">
      <c r="A1940">
        <v>1610</v>
      </c>
      <c r="B1940" t="s">
        <v>120</v>
      </c>
      <c r="C1940">
        <v>99141</v>
      </c>
      <c r="D1940">
        <v>0.48770000000000002</v>
      </c>
    </row>
    <row r="1941" spans="1:4" x14ac:dyDescent="0.25">
      <c r="A1941">
        <v>1610</v>
      </c>
      <c r="B1941" t="s">
        <v>120</v>
      </c>
      <c r="C1941">
        <v>99142</v>
      </c>
      <c r="D1941">
        <v>1.5299999999999999E-2</v>
      </c>
    </row>
    <row r="1942" spans="1:4" x14ac:dyDescent="0.25">
      <c r="A1942">
        <v>1610</v>
      </c>
      <c r="B1942" t="s">
        <v>120</v>
      </c>
      <c r="C1942">
        <v>99143</v>
      </c>
      <c r="D1942">
        <v>4.0000000000000002E-4</v>
      </c>
    </row>
    <row r="1943" spans="1:4" x14ac:dyDescent="0.25">
      <c r="A1943">
        <v>1610</v>
      </c>
      <c r="B1943" t="s">
        <v>120</v>
      </c>
      <c r="C1943">
        <v>99266</v>
      </c>
      <c r="D1943">
        <v>0.45950000000000002</v>
      </c>
    </row>
    <row r="1944" spans="1:4" x14ac:dyDescent="0.25">
      <c r="A1944">
        <v>1611</v>
      </c>
      <c r="B1944" t="s">
        <v>121</v>
      </c>
      <c r="C1944">
        <v>99140</v>
      </c>
      <c r="D1944">
        <v>4.4600000000000001E-2</v>
      </c>
    </row>
    <row r="1945" spans="1:4" x14ac:dyDescent="0.25">
      <c r="A1945">
        <v>1611</v>
      </c>
      <c r="B1945" t="s">
        <v>121</v>
      </c>
      <c r="C1945">
        <v>99141</v>
      </c>
      <c r="D1945">
        <v>0.873</v>
      </c>
    </row>
    <row r="1946" spans="1:4" x14ac:dyDescent="0.25">
      <c r="A1946">
        <v>1611</v>
      </c>
      <c r="B1946" t="s">
        <v>121</v>
      </c>
      <c r="C1946">
        <v>99142</v>
      </c>
      <c r="D1946">
        <v>8.9999999999999993E-3</v>
      </c>
    </row>
    <row r="1947" spans="1:4" x14ac:dyDescent="0.25">
      <c r="A1947">
        <v>1611</v>
      </c>
      <c r="B1947" t="s">
        <v>121</v>
      </c>
      <c r="C1947">
        <v>99143</v>
      </c>
      <c r="D1947">
        <v>1E-4</v>
      </c>
    </row>
    <row r="1948" spans="1:4" x14ac:dyDescent="0.25">
      <c r="A1948">
        <v>1611</v>
      </c>
      <c r="B1948" t="s">
        <v>121</v>
      </c>
      <c r="C1948">
        <v>99266</v>
      </c>
      <c r="D1948">
        <v>7.3300000000000004E-2</v>
      </c>
    </row>
    <row r="1949" spans="1:4" x14ac:dyDescent="0.25">
      <c r="A1949">
        <v>1612</v>
      </c>
      <c r="B1949" t="s">
        <v>122</v>
      </c>
      <c r="C1949">
        <v>98074</v>
      </c>
      <c r="D1949">
        <v>3.5000000000000001E-3</v>
      </c>
    </row>
    <row r="1950" spans="1:4" x14ac:dyDescent="0.25">
      <c r="A1950">
        <v>1612</v>
      </c>
      <c r="B1950" t="s">
        <v>122</v>
      </c>
      <c r="C1950">
        <v>99134</v>
      </c>
      <c r="D1950">
        <v>4.7500000000000001E-2</v>
      </c>
    </row>
    <row r="1951" spans="1:4" x14ac:dyDescent="0.25">
      <c r="A1951">
        <v>1612</v>
      </c>
      <c r="B1951" t="s">
        <v>122</v>
      </c>
      <c r="C1951">
        <v>99141</v>
      </c>
      <c r="D1951">
        <v>0.87309999999999999</v>
      </c>
    </row>
    <row r="1952" spans="1:4" x14ac:dyDescent="0.25">
      <c r="A1952">
        <v>1612</v>
      </c>
      <c r="B1952" t="s">
        <v>122</v>
      </c>
      <c r="C1952">
        <v>99142</v>
      </c>
      <c r="D1952">
        <v>3.2000000000000002E-3</v>
      </c>
    </row>
    <row r="1953" spans="1:4" x14ac:dyDescent="0.25">
      <c r="A1953">
        <v>1612</v>
      </c>
      <c r="B1953" t="s">
        <v>122</v>
      </c>
      <c r="C1953">
        <v>99151</v>
      </c>
      <c r="D1953">
        <v>7.2800000000000004E-2</v>
      </c>
    </row>
    <row r="1954" spans="1:4" x14ac:dyDescent="0.25">
      <c r="A1954">
        <v>1613</v>
      </c>
      <c r="B1954" t="s">
        <v>123</v>
      </c>
      <c r="C1954">
        <v>43304</v>
      </c>
      <c r="D1954">
        <v>1.1000000000000001E-3</v>
      </c>
    </row>
    <row r="1955" spans="1:4" x14ac:dyDescent="0.25">
      <c r="A1955">
        <v>1613</v>
      </c>
      <c r="B1955" t="s">
        <v>123</v>
      </c>
      <c r="C1955">
        <v>43814</v>
      </c>
      <c r="D1955">
        <v>4.3E-3</v>
      </c>
    </row>
    <row r="1956" spans="1:4" x14ac:dyDescent="0.25">
      <c r="A1956">
        <v>1613</v>
      </c>
      <c r="B1956" t="s">
        <v>123</v>
      </c>
      <c r="C1956">
        <v>99140</v>
      </c>
      <c r="D1956">
        <v>2.06E-2</v>
      </c>
    </row>
    <row r="1957" spans="1:4" x14ac:dyDescent="0.25">
      <c r="A1957">
        <v>1613</v>
      </c>
      <c r="B1957" t="s">
        <v>123</v>
      </c>
      <c r="C1957">
        <v>99141</v>
      </c>
      <c r="D1957">
        <v>0.24679999999999999</v>
      </c>
    </row>
    <row r="1958" spans="1:4" x14ac:dyDescent="0.25">
      <c r="A1958">
        <v>1613</v>
      </c>
      <c r="B1958" t="s">
        <v>123</v>
      </c>
      <c r="C1958">
        <v>99142</v>
      </c>
      <c r="D1958">
        <v>2.35E-2</v>
      </c>
    </row>
    <row r="1959" spans="1:4" x14ac:dyDescent="0.25">
      <c r="A1959">
        <v>1613</v>
      </c>
      <c r="B1959" t="s">
        <v>123</v>
      </c>
      <c r="C1959">
        <v>99143</v>
      </c>
      <c r="D1959">
        <v>0</v>
      </c>
    </row>
    <row r="1960" spans="1:4" x14ac:dyDescent="0.25">
      <c r="A1960">
        <v>1613</v>
      </c>
      <c r="B1960" t="s">
        <v>123</v>
      </c>
      <c r="C1960">
        <v>99151</v>
      </c>
      <c r="D1960">
        <v>0.67579999999999996</v>
      </c>
    </row>
    <row r="1961" spans="1:4" x14ac:dyDescent="0.25">
      <c r="A1961">
        <v>1613</v>
      </c>
      <c r="B1961" t="s">
        <v>123</v>
      </c>
      <c r="C1961">
        <v>44269</v>
      </c>
      <c r="D1961">
        <v>2.7900000000000001E-2</v>
      </c>
    </row>
    <row r="1962" spans="1:4" x14ac:dyDescent="0.25">
      <c r="A1962">
        <v>1614</v>
      </c>
      <c r="B1962" t="s">
        <v>124</v>
      </c>
      <c r="C1962">
        <v>43301</v>
      </c>
      <c r="D1962">
        <v>8.0000000000000004E-4</v>
      </c>
    </row>
    <row r="1963" spans="1:4" x14ac:dyDescent="0.25">
      <c r="A1963">
        <v>1614</v>
      </c>
      <c r="B1963" t="s">
        <v>124</v>
      </c>
      <c r="C1963">
        <v>43304</v>
      </c>
      <c r="D1963">
        <v>3.85E-2</v>
      </c>
    </row>
    <row r="1964" spans="1:4" x14ac:dyDescent="0.25">
      <c r="A1964">
        <v>1614</v>
      </c>
      <c r="B1964" t="s">
        <v>124</v>
      </c>
      <c r="C1964">
        <v>43551</v>
      </c>
      <c r="D1964">
        <v>5.5E-2</v>
      </c>
    </row>
    <row r="1965" spans="1:4" x14ac:dyDescent="0.25">
      <c r="A1965">
        <v>1614</v>
      </c>
      <c r="B1965" t="s">
        <v>124</v>
      </c>
      <c r="C1965">
        <v>43814</v>
      </c>
      <c r="D1965">
        <v>8.0000000000000004E-4</v>
      </c>
    </row>
    <row r="1966" spans="1:4" x14ac:dyDescent="0.25">
      <c r="A1966">
        <v>1614</v>
      </c>
      <c r="B1966" t="s">
        <v>124</v>
      </c>
      <c r="C1966">
        <v>43817</v>
      </c>
      <c r="D1966">
        <v>1.1999999999999999E-3</v>
      </c>
    </row>
    <row r="1967" spans="1:4" x14ac:dyDescent="0.25">
      <c r="A1967">
        <v>1614</v>
      </c>
      <c r="B1967" t="s">
        <v>124</v>
      </c>
      <c r="C1967">
        <v>45102</v>
      </c>
      <c r="D1967">
        <v>1.5699999999999999E-2</v>
      </c>
    </row>
    <row r="1968" spans="1:4" x14ac:dyDescent="0.25">
      <c r="A1968">
        <v>1614</v>
      </c>
      <c r="B1968" t="s">
        <v>124</v>
      </c>
      <c r="C1968">
        <v>98127</v>
      </c>
      <c r="D1968">
        <v>1.4500000000000001E-2</v>
      </c>
    </row>
    <row r="1969" spans="1:4" x14ac:dyDescent="0.25">
      <c r="A1969">
        <v>1614</v>
      </c>
      <c r="B1969" t="s">
        <v>124</v>
      </c>
      <c r="C1969">
        <v>99141</v>
      </c>
      <c r="D1969">
        <v>6.4199999999999993E-2</v>
      </c>
    </row>
    <row r="1970" spans="1:4" x14ac:dyDescent="0.25">
      <c r="A1970">
        <v>1614</v>
      </c>
      <c r="B1970" t="s">
        <v>124</v>
      </c>
      <c r="C1970">
        <v>99142</v>
      </c>
      <c r="D1970">
        <v>6.3100000000000003E-2</v>
      </c>
    </row>
    <row r="1971" spans="1:4" x14ac:dyDescent="0.25">
      <c r="A1971">
        <v>1614</v>
      </c>
      <c r="B1971" t="s">
        <v>124</v>
      </c>
      <c r="C1971">
        <v>99143</v>
      </c>
      <c r="D1971">
        <v>0</v>
      </c>
    </row>
    <row r="1972" spans="1:4" x14ac:dyDescent="0.25">
      <c r="A1972">
        <v>1614</v>
      </c>
      <c r="B1972" t="s">
        <v>124</v>
      </c>
      <c r="C1972">
        <v>99151</v>
      </c>
      <c r="D1972">
        <v>0.74619999999999997</v>
      </c>
    </row>
    <row r="1973" spans="1:4" x14ac:dyDescent="0.25">
      <c r="A1973">
        <v>1615</v>
      </c>
      <c r="B1973" t="s">
        <v>125</v>
      </c>
      <c r="C1973">
        <v>43204</v>
      </c>
      <c r="D1973">
        <v>8.8700000000000001E-2</v>
      </c>
    </row>
    <row r="1974" spans="1:4" x14ac:dyDescent="0.25">
      <c r="A1974">
        <v>1615</v>
      </c>
      <c r="B1974" t="s">
        <v>125</v>
      </c>
      <c r="C1974">
        <v>43214</v>
      </c>
      <c r="D1974">
        <v>2.2800000000000001E-2</v>
      </c>
    </row>
    <row r="1975" spans="1:4" x14ac:dyDescent="0.25">
      <c r="A1975">
        <v>1615</v>
      </c>
      <c r="B1975" t="s">
        <v>125</v>
      </c>
      <c r="C1975">
        <v>43304</v>
      </c>
      <c r="D1975">
        <v>1.8100000000000002E-2</v>
      </c>
    </row>
    <row r="1976" spans="1:4" x14ac:dyDescent="0.25">
      <c r="A1976">
        <v>1615</v>
      </c>
      <c r="B1976" t="s">
        <v>125</v>
      </c>
      <c r="C1976">
        <v>43814</v>
      </c>
      <c r="D1976">
        <v>8.9999999999999998E-4</v>
      </c>
    </row>
    <row r="1977" spans="1:4" x14ac:dyDescent="0.25">
      <c r="A1977">
        <v>1615</v>
      </c>
      <c r="B1977" t="s">
        <v>125</v>
      </c>
      <c r="C1977">
        <v>98074</v>
      </c>
      <c r="D1977">
        <v>7.4000000000000003E-3</v>
      </c>
    </row>
    <row r="1978" spans="1:4" x14ac:dyDescent="0.25">
      <c r="A1978">
        <v>1615</v>
      </c>
      <c r="B1978" t="s">
        <v>125</v>
      </c>
      <c r="C1978">
        <v>99141</v>
      </c>
      <c r="D1978">
        <v>0.55989999999999995</v>
      </c>
    </row>
    <row r="1979" spans="1:4" x14ac:dyDescent="0.25">
      <c r="A1979">
        <v>1615</v>
      </c>
      <c r="B1979" t="s">
        <v>125</v>
      </c>
      <c r="C1979">
        <v>99142</v>
      </c>
      <c r="D1979">
        <v>2.1000000000000001E-2</v>
      </c>
    </row>
    <row r="1980" spans="1:4" x14ac:dyDescent="0.25">
      <c r="A1980">
        <v>1615</v>
      </c>
      <c r="B1980" t="s">
        <v>125</v>
      </c>
      <c r="C1980">
        <v>99143</v>
      </c>
      <c r="D1980">
        <v>2.0000000000000001E-4</v>
      </c>
    </row>
    <row r="1981" spans="1:4" x14ac:dyDescent="0.25">
      <c r="A1981">
        <v>1615</v>
      </c>
      <c r="B1981" t="s">
        <v>125</v>
      </c>
      <c r="C1981">
        <v>99151</v>
      </c>
      <c r="D1981">
        <v>0.28089999999999998</v>
      </c>
    </row>
    <row r="1982" spans="1:4" x14ac:dyDescent="0.25">
      <c r="A1982">
        <v>1616</v>
      </c>
      <c r="B1982" t="s">
        <v>126</v>
      </c>
      <c r="C1982">
        <v>43264</v>
      </c>
      <c r="D1982">
        <v>2.92E-2</v>
      </c>
    </row>
    <row r="1983" spans="1:4" x14ac:dyDescent="0.25">
      <c r="A1983">
        <v>1616</v>
      </c>
      <c r="B1983" t="s">
        <v>126</v>
      </c>
      <c r="C1983">
        <v>43304</v>
      </c>
      <c r="D1983">
        <v>3.8999999999999998E-3</v>
      </c>
    </row>
    <row r="1984" spans="1:4" x14ac:dyDescent="0.25">
      <c r="A1984">
        <v>1616</v>
      </c>
      <c r="B1984" t="s">
        <v>126</v>
      </c>
      <c r="C1984">
        <v>99141</v>
      </c>
      <c r="D1984">
        <v>0.56030000000000002</v>
      </c>
    </row>
    <row r="1985" spans="1:4" x14ac:dyDescent="0.25">
      <c r="A1985">
        <v>1616</v>
      </c>
      <c r="B1985" t="s">
        <v>126</v>
      </c>
      <c r="C1985">
        <v>99142</v>
      </c>
      <c r="D1985">
        <v>8.8000000000000005E-3</v>
      </c>
    </row>
    <row r="1986" spans="1:4" x14ac:dyDescent="0.25">
      <c r="A1986">
        <v>1616</v>
      </c>
      <c r="B1986" t="s">
        <v>126</v>
      </c>
      <c r="C1986">
        <v>99143</v>
      </c>
      <c r="D1986">
        <v>0</v>
      </c>
    </row>
    <row r="1987" spans="1:4" x14ac:dyDescent="0.25">
      <c r="A1987">
        <v>1616</v>
      </c>
      <c r="B1987" t="s">
        <v>126</v>
      </c>
      <c r="C1987">
        <v>99151</v>
      </c>
      <c r="D1987">
        <v>0.35299999999999998</v>
      </c>
    </row>
    <row r="1988" spans="1:4" x14ac:dyDescent="0.25">
      <c r="A1988">
        <v>1616</v>
      </c>
      <c r="B1988" t="s">
        <v>126</v>
      </c>
      <c r="C1988">
        <v>99165</v>
      </c>
      <c r="D1988">
        <v>2.3300000000000001E-2</v>
      </c>
    </row>
    <row r="1989" spans="1:4" x14ac:dyDescent="0.25">
      <c r="A1989">
        <v>1616</v>
      </c>
      <c r="B1989" t="s">
        <v>126</v>
      </c>
      <c r="C1989">
        <v>99171</v>
      </c>
      <c r="D1989">
        <v>2.1399999999999999E-2</v>
      </c>
    </row>
    <row r="1990" spans="1:4" x14ac:dyDescent="0.25">
      <c r="A1990">
        <v>1617</v>
      </c>
      <c r="B1990" t="s">
        <v>127</v>
      </c>
      <c r="C1990">
        <v>43204</v>
      </c>
      <c r="D1990">
        <v>0.12</v>
      </c>
    </row>
    <row r="1991" spans="1:4" x14ac:dyDescent="0.25">
      <c r="A1991">
        <v>1617</v>
      </c>
      <c r="B1991" t="s">
        <v>127</v>
      </c>
      <c r="C1991">
        <v>43214</v>
      </c>
      <c r="D1991">
        <v>0.1108</v>
      </c>
    </row>
    <row r="1992" spans="1:4" x14ac:dyDescent="0.25">
      <c r="A1992">
        <v>1617</v>
      </c>
      <c r="B1992" t="s">
        <v>127</v>
      </c>
      <c r="C1992">
        <v>43814</v>
      </c>
      <c r="D1992">
        <v>5.4999999999999997E-3</v>
      </c>
    </row>
    <row r="1993" spans="1:4" x14ac:dyDescent="0.25">
      <c r="A1993">
        <v>1617</v>
      </c>
      <c r="B1993" t="s">
        <v>127</v>
      </c>
      <c r="C1993">
        <v>45102</v>
      </c>
      <c r="D1993">
        <v>2.3199999999999998E-2</v>
      </c>
    </row>
    <row r="1994" spans="1:4" x14ac:dyDescent="0.25">
      <c r="A1994">
        <v>1617</v>
      </c>
      <c r="B1994" t="s">
        <v>127</v>
      </c>
      <c r="C1994">
        <v>99141</v>
      </c>
      <c r="D1994">
        <v>0.4849</v>
      </c>
    </row>
    <row r="1995" spans="1:4" x14ac:dyDescent="0.25">
      <c r="A1995">
        <v>1617</v>
      </c>
      <c r="B1995" t="s">
        <v>127</v>
      </c>
      <c r="C1995">
        <v>99142</v>
      </c>
      <c r="D1995">
        <v>2.53E-2</v>
      </c>
    </row>
    <row r="1996" spans="1:4" x14ac:dyDescent="0.25">
      <c r="A1996">
        <v>1617</v>
      </c>
      <c r="B1996" t="s">
        <v>127</v>
      </c>
      <c r="C1996">
        <v>99143</v>
      </c>
      <c r="D1996">
        <v>6.9999999999999999E-4</v>
      </c>
    </row>
    <row r="1997" spans="1:4" x14ac:dyDescent="0.25">
      <c r="A1997">
        <v>1617</v>
      </c>
      <c r="B1997" t="s">
        <v>127</v>
      </c>
      <c r="C1997">
        <v>99151</v>
      </c>
      <c r="D1997">
        <v>3.9800000000000002E-2</v>
      </c>
    </row>
    <row r="1998" spans="1:4" x14ac:dyDescent="0.25">
      <c r="A1998">
        <v>1617</v>
      </c>
      <c r="B1998" t="s">
        <v>127</v>
      </c>
      <c r="C1998">
        <v>99266</v>
      </c>
      <c r="D1998">
        <v>0.1898</v>
      </c>
    </row>
    <row r="1999" spans="1:4" x14ac:dyDescent="0.25">
      <c r="A1999">
        <v>1625</v>
      </c>
      <c r="B1999" t="s">
        <v>128</v>
      </c>
      <c r="C1999">
        <v>43214</v>
      </c>
      <c r="D1999">
        <v>8.5599999999999996E-2</v>
      </c>
    </row>
    <row r="2000" spans="1:4" x14ac:dyDescent="0.25">
      <c r="A2000">
        <v>1625</v>
      </c>
      <c r="B2000" t="s">
        <v>128</v>
      </c>
      <c r="C2000">
        <v>43302</v>
      </c>
      <c r="D2000">
        <v>0.77539999999999998</v>
      </c>
    </row>
    <row r="2001" spans="1:4" x14ac:dyDescent="0.25">
      <c r="A2001">
        <v>1625</v>
      </c>
      <c r="B2001" t="s">
        <v>128</v>
      </c>
      <c r="C2001">
        <v>43304</v>
      </c>
      <c r="D2001">
        <v>4.2900000000000001E-2</v>
      </c>
    </row>
    <row r="2002" spans="1:4" x14ac:dyDescent="0.25">
      <c r="A2002">
        <v>1625</v>
      </c>
      <c r="B2002" t="s">
        <v>128</v>
      </c>
      <c r="C2002">
        <v>99142</v>
      </c>
      <c r="D2002">
        <v>6.1000000000000004E-3</v>
      </c>
    </row>
    <row r="2003" spans="1:4" x14ac:dyDescent="0.25">
      <c r="A2003">
        <v>1625</v>
      </c>
      <c r="B2003" t="s">
        <v>128</v>
      </c>
      <c r="C2003">
        <v>99143</v>
      </c>
      <c r="D2003">
        <v>4.0000000000000002E-4</v>
      </c>
    </row>
    <row r="2004" spans="1:4" x14ac:dyDescent="0.25">
      <c r="A2004">
        <v>1625</v>
      </c>
      <c r="B2004" t="s">
        <v>128</v>
      </c>
      <c r="C2004">
        <v>99265</v>
      </c>
      <c r="D2004">
        <v>2.46E-2</v>
      </c>
    </row>
    <row r="2005" spans="1:4" x14ac:dyDescent="0.25">
      <c r="A2005">
        <v>1625</v>
      </c>
      <c r="B2005" t="s">
        <v>128</v>
      </c>
      <c r="C2005">
        <v>99266</v>
      </c>
      <c r="D2005">
        <v>6.4899999999999999E-2</v>
      </c>
    </row>
    <row r="2006" spans="1:4" x14ac:dyDescent="0.25">
      <c r="A2006">
        <v>1626</v>
      </c>
      <c r="B2006" t="s">
        <v>129</v>
      </c>
      <c r="C2006">
        <v>43302</v>
      </c>
      <c r="D2006">
        <v>6.54E-2</v>
      </c>
    </row>
    <row r="2007" spans="1:4" x14ac:dyDescent="0.25">
      <c r="A2007">
        <v>1626</v>
      </c>
      <c r="B2007" t="s">
        <v>129</v>
      </c>
      <c r="C2007">
        <v>43304</v>
      </c>
      <c r="D2007">
        <v>3.0000000000000001E-3</v>
      </c>
    </row>
    <row r="2008" spans="1:4" x14ac:dyDescent="0.25">
      <c r="A2008">
        <v>1626</v>
      </c>
      <c r="B2008" t="s">
        <v>129</v>
      </c>
      <c r="C2008">
        <v>45807</v>
      </c>
      <c r="D2008">
        <v>0.90390000000000004</v>
      </c>
    </row>
    <row r="2009" spans="1:4" x14ac:dyDescent="0.25">
      <c r="A2009">
        <v>1626</v>
      </c>
      <c r="B2009" t="s">
        <v>129</v>
      </c>
      <c r="C2009">
        <v>99134</v>
      </c>
      <c r="D2009">
        <v>2.76E-2</v>
      </c>
    </row>
    <row r="2010" spans="1:4" x14ac:dyDescent="0.25">
      <c r="A2010">
        <v>1626</v>
      </c>
      <c r="B2010" t="s">
        <v>129</v>
      </c>
      <c r="C2010">
        <v>99142</v>
      </c>
      <c r="D2010">
        <v>1E-4</v>
      </c>
    </row>
    <row r="2011" spans="1:4" x14ac:dyDescent="0.25">
      <c r="A2011">
        <v>1627</v>
      </c>
      <c r="B2011" t="s">
        <v>130</v>
      </c>
      <c r="C2011">
        <v>43264</v>
      </c>
      <c r="D2011">
        <v>0.46210000000000001</v>
      </c>
    </row>
    <row r="2012" spans="1:4" x14ac:dyDescent="0.25">
      <c r="A2012">
        <v>1627</v>
      </c>
      <c r="B2012" t="s">
        <v>130</v>
      </c>
      <c r="C2012">
        <v>43404</v>
      </c>
      <c r="D2012">
        <v>2.3400000000000001E-2</v>
      </c>
    </row>
    <row r="2013" spans="1:4" x14ac:dyDescent="0.25">
      <c r="A2013">
        <v>1627</v>
      </c>
      <c r="B2013" t="s">
        <v>130</v>
      </c>
      <c r="C2013">
        <v>98129</v>
      </c>
      <c r="D2013">
        <v>0.25069999999999998</v>
      </c>
    </row>
    <row r="2014" spans="1:4" x14ac:dyDescent="0.25">
      <c r="A2014">
        <v>1627</v>
      </c>
      <c r="B2014" t="s">
        <v>130</v>
      </c>
      <c r="C2014">
        <v>99134</v>
      </c>
      <c r="D2014">
        <v>0.25609999999999999</v>
      </c>
    </row>
    <row r="2015" spans="1:4" x14ac:dyDescent="0.25">
      <c r="A2015">
        <v>1627</v>
      </c>
      <c r="B2015" t="s">
        <v>130</v>
      </c>
      <c r="C2015">
        <v>99142</v>
      </c>
      <c r="D2015">
        <v>7.7000000000000002E-3</v>
      </c>
    </row>
    <row r="2016" spans="1:4" x14ac:dyDescent="0.25">
      <c r="A2016">
        <v>1627</v>
      </c>
      <c r="B2016" t="s">
        <v>130</v>
      </c>
      <c r="C2016">
        <v>99143</v>
      </c>
      <c r="D2016">
        <v>0</v>
      </c>
    </row>
    <row r="2017" spans="1:4" x14ac:dyDescent="0.25">
      <c r="A2017">
        <v>1635</v>
      </c>
      <c r="B2017" t="s">
        <v>131</v>
      </c>
      <c r="C2017">
        <v>43204</v>
      </c>
      <c r="D2017">
        <v>0.15640000000000001</v>
      </c>
    </row>
    <row r="2018" spans="1:4" x14ac:dyDescent="0.25">
      <c r="A2018">
        <v>1635</v>
      </c>
      <c r="B2018" t="s">
        <v>131</v>
      </c>
      <c r="C2018">
        <v>43212</v>
      </c>
      <c r="D2018">
        <v>0.18340000000000001</v>
      </c>
    </row>
    <row r="2019" spans="1:4" x14ac:dyDescent="0.25">
      <c r="A2019">
        <v>1635</v>
      </c>
      <c r="B2019" t="s">
        <v>131</v>
      </c>
      <c r="C2019">
        <v>43214</v>
      </c>
      <c r="D2019">
        <v>0.32119999999999999</v>
      </c>
    </row>
    <row r="2020" spans="1:4" x14ac:dyDescent="0.25">
      <c r="A2020">
        <v>1635</v>
      </c>
      <c r="B2020" t="s">
        <v>131</v>
      </c>
      <c r="C2020">
        <v>43304</v>
      </c>
      <c r="D2020">
        <v>7.4200000000000002E-2</v>
      </c>
    </row>
    <row r="2021" spans="1:4" x14ac:dyDescent="0.25">
      <c r="A2021">
        <v>1635</v>
      </c>
      <c r="B2021" t="s">
        <v>131</v>
      </c>
      <c r="C2021">
        <v>43365</v>
      </c>
      <c r="D2021">
        <v>3.2000000000000002E-3</v>
      </c>
    </row>
    <row r="2022" spans="1:4" x14ac:dyDescent="0.25">
      <c r="A2022">
        <v>1635</v>
      </c>
      <c r="B2022" t="s">
        <v>131</v>
      </c>
      <c r="C2022">
        <v>98074</v>
      </c>
      <c r="D2022">
        <v>6.1999999999999998E-3</v>
      </c>
    </row>
    <row r="2023" spans="1:4" x14ac:dyDescent="0.25">
      <c r="A2023">
        <v>1635</v>
      </c>
      <c r="B2023" t="s">
        <v>131</v>
      </c>
      <c r="C2023">
        <v>98096</v>
      </c>
      <c r="D2023">
        <v>1.5E-3</v>
      </c>
    </row>
    <row r="2024" spans="1:4" x14ac:dyDescent="0.25">
      <c r="A2024">
        <v>1635</v>
      </c>
      <c r="B2024" t="s">
        <v>131</v>
      </c>
      <c r="C2024">
        <v>99142</v>
      </c>
      <c r="D2024">
        <v>9.7999999999999997E-3</v>
      </c>
    </row>
    <row r="2025" spans="1:4" x14ac:dyDescent="0.25">
      <c r="A2025">
        <v>1635</v>
      </c>
      <c r="B2025" t="s">
        <v>131</v>
      </c>
      <c r="C2025">
        <v>99266</v>
      </c>
      <c r="D2025">
        <v>0.24410000000000001</v>
      </c>
    </row>
    <row r="2026" spans="1:4" x14ac:dyDescent="0.25">
      <c r="A2026">
        <v>1636</v>
      </c>
      <c r="B2026" t="s">
        <v>132</v>
      </c>
      <c r="C2026">
        <v>43304</v>
      </c>
      <c r="D2026">
        <v>3.61E-2</v>
      </c>
    </row>
    <row r="2027" spans="1:4" x14ac:dyDescent="0.25">
      <c r="A2027">
        <v>1636</v>
      </c>
      <c r="B2027" t="s">
        <v>132</v>
      </c>
      <c r="C2027">
        <v>43365</v>
      </c>
      <c r="D2027">
        <v>8.3599999999999994E-2</v>
      </c>
    </row>
    <row r="2028" spans="1:4" x14ac:dyDescent="0.25">
      <c r="A2028">
        <v>1636</v>
      </c>
      <c r="B2028" t="s">
        <v>132</v>
      </c>
      <c r="C2028">
        <v>43366</v>
      </c>
      <c r="D2028">
        <v>1.0800000000000001E-2</v>
      </c>
    </row>
    <row r="2029" spans="1:4" x14ac:dyDescent="0.25">
      <c r="A2029">
        <v>1636</v>
      </c>
      <c r="B2029" t="s">
        <v>132</v>
      </c>
      <c r="C2029">
        <v>98074</v>
      </c>
      <c r="D2029">
        <v>0.27179999999999999</v>
      </c>
    </row>
    <row r="2030" spans="1:4" x14ac:dyDescent="0.25">
      <c r="A2030">
        <v>1636</v>
      </c>
      <c r="B2030" t="s">
        <v>132</v>
      </c>
      <c r="C2030">
        <v>99134</v>
      </c>
      <c r="D2030">
        <v>3.6799999999999999E-2</v>
      </c>
    </row>
    <row r="2031" spans="1:4" x14ac:dyDescent="0.25">
      <c r="A2031">
        <v>1636</v>
      </c>
      <c r="B2031" t="s">
        <v>132</v>
      </c>
      <c r="C2031">
        <v>99142</v>
      </c>
      <c r="D2031">
        <v>2.4299999999999999E-2</v>
      </c>
    </row>
    <row r="2032" spans="1:4" x14ac:dyDescent="0.25">
      <c r="A2032">
        <v>1636</v>
      </c>
      <c r="B2032" t="s">
        <v>132</v>
      </c>
      <c r="C2032">
        <v>99143</v>
      </c>
      <c r="D2032">
        <v>0</v>
      </c>
    </row>
    <row r="2033" spans="1:4" x14ac:dyDescent="0.25">
      <c r="A2033">
        <v>1636</v>
      </c>
      <c r="B2033" t="s">
        <v>132</v>
      </c>
      <c r="C2033">
        <v>99151</v>
      </c>
      <c r="D2033">
        <v>0.15160000000000001</v>
      </c>
    </row>
    <row r="2034" spans="1:4" x14ac:dyDescent="0.25">
      <c r="A2034">
        <v>1636</v>
      </c>
      <c r="B2034" t="s">
        <v>132</v>
      </c>
      <c r="C2034">
        <v>99165</v>
      </c>
      <c r="D2034">
        <v>0.38490000000000002</v>
      </c>
    </row>
    <row r="2035" spans="1:4" x14ac:dyDescent="0.25">
      <c r="A2035">
        <v>1637</v>
      </c>
      <c r="B2035" t="s">
        <v>133</v>
      </c>
      <c r="C2035">
        <v>43304</v>
      </c>
      <c r="D2035">
        <v>3.7100000000000001E-2</v>
      </c>
    </row>
    <row r="2036" spans="1:4" x14ac:dyDescent="0.25">
      <c r="A2036">
        <v>1637</v>
      </c>
      <c r="B2036" t="s">
        <v>133</v>
      </c>
      <c r="C2036">
        <v>98074</v>
      </c>
      <c r="D2036">
        <v>0.15060000000000001</v>
      </c>
    </row>
    <row r="2037" spans="1:4" x14ac:dyDescent="0.25">
      <c r="A2037">
        <v>1637</v>
      </c>
      <c r="B2037" t="s">
        <v>133</v>
      </c>
      <c r="C2037">
        <v>99134</v>
      </c>
      <c r="D2037">
        <v>0.80289999999999995</v>
      </c>
    </row>
    <row r="2038" spans="1:4" x14ac:dyDescent="0.25">
      <c r="A2038">
        <v>1637</v>
      </c>
      <c r="B2038" t="s">
        <v>133</v>
      </c>
      <c r="C2038">
        <v>99142</v>
      </c>
      <c r="D2038">
        <v>9.4000000000000004E-3</v>
      </c>
    </row>
    <row r="2039" spans="1:4" x14ac:dyDescent="0.25">
      <c r="A2039">
        <v>1638</v>
      </c>
      <c r="B2039" t="s">
        <v>134</v>
      </c>
      <c r="C2039">
        <v>43212</v>
      </c>
      <c r="D2039">
        <v>2.7900000000000001E-2</v>
      </c>
    </row>
    <row r="2040" spans="1:4" x14ac:dyDescent="0.25">
      <c r="A2040">
        <v>1638</v>
      </c>
      <c r="B2040" t="s">
        <v>134</v>
      </c>
      <c r="C2040">
        <v>43214</v>
      </c>
      <c r="D2040">
        <v>5.04E-2</v>
      </c>
    </row>
    <row r="2041" spans="1:4" x14ac:dyDescent="0.25">
      <c r="A2041">
        <v>1638</v>
      </c>
      <c r="B2041" t="s">
        <v>134</v>
      </c>
      <c r="C2041">
        <v>43304</v>
      </c>
      <c r="D2041">
        <v>2.3E-2</v>
      </c>
    </row>
    <row r="2042" spans="1:4" x14ac:dyDescent="0.25">
      <c r="A2042">
        <v>1638</v>
      </c>
      <c r="B2042" t="s">
        <v>134</v>
      </c>
      <c r="C2042">
        <v>43814</v>
      </c>
      <c r="D2042">
        <v>3.7999999999999999E-2</v>
      </c>
    </row>
    <row r="2043" spans="1:4" x14ac:dyDescent="0.25">
      <c r="A2043">
        <v>1638</v>
      </c>
      <c r="B2043" t="s">
        <v>134</v>
      </c>
      <c r="C2043">
        <v>43817</v>
      </c>
      <c r="D2043">
        <v>3.8199999999999998E-2</v>
      </c>
    </row>
    <row r="2044" spans="1:4" x14ac:dyDescent="0.25">
      <c r="A2044">
        <v>1638</v>
      </c>
      <c r="B2044" t="s">
        <v>134</v>
      </c>
      <c r="C2044">
        <v>43824</v>
      </c>
      <c r="D2044">
        <v>0.10979999999999999</v>
      </c>
    </row>
    <row r="2045" spans="1:4" x14ac:dyDescent="0.25">
      <c r="A2045">
        <v>1638</v>
      </c>
      <c r="B2045" t="s">
        <v>134</v>
      </c>
      <c r="C2045">
        <v>98074</v>
      </c>
      <c r="D2045">
        <v>0.22339999999999999</v>
      </c>
    </row>
    <row r="2046" spans="1:4" x14ac:dyDescent="0.25">
      <c r="A2046">
        <v>1638</v>
      </c>
      <c r="B2046" t="s">
        <v>134</v>
      </c>
      <c r="C2046">
        <v>99140</v>
      </c>
      <c r="D2046">
        <v>2.8500000000000001E-2</v>
      </c>
    </row>
    <row r="2047" spans="1:4" x14ac:dyDescent="0.25">
      <c r="A2047">
        <v>1638</v>
      </c>
      <c r="B2047" t="s">
        <v>134</v>
      </c>
      <c r="C2047">
        <v>99142</v>
      </c>
      <c r="D2047">
        <v>3.44E-2</v>
      </c>
    </row>
    <row r="2048" spans="1:4" x14ac:dyDescent="0.25">
      <c r="A2048">
        <v>1638</v>
      </c>
      <c r="B2048" t="s">
        <v>134</v>
      </c>
      <c r="C2048">
        <v>99143</v>
      </c>
      <c r="D2048">
        <v>8.9999999999999993E-3</v>
      </c>
    </row>
    <row r="2049" spans="1:4" x14ac:dyDescent="0.25">
      <c r="A2049">
        <v>1638</v>
      </c>
      <c r="B2049" t="s">
        <v>134</v>
      </c>
      <c r="C2049">
        <v>99151</v>
      </c>
      <c r="D2049">
        <v>2.6700000000000002E-2</v>
      </c>
    </row>
    <row r="2050" spans="1:4" x14ac:dyDescent="0.25">
      <c r="A2050">
        <v>1638</v>
      </c>
      <c r="B2050" t="s">
        <v>134</v>
      </c>
      <c r="C2050">
        <v>99265</v>
      </c>
      <c r="D2050">
        <v>0.39069999999999999</v>
      </c>
    </row>
    <row r="2051" spans="1:4" x14ac:dyDescent="0.25">
      <c r="A2051">
        <v>1639</v>
      </c>
      <c r="B2051" t="s">
        <v>135</v>
      </c>
      <c r="C2051">
        <v>43304</v>
      </c>
      <c r="D2051">
        <v>0.41889999999999999</v>
      </c>
    </row>
    <row r="2052" spans="1:4" x14ac:dyDescent="0.25">
      <c r="A2052">
        <v>1639</v>
      </c>
      <c r="B2052" t="s">
        <v>135</v>
      </c>
      <c r="C2052">
        <v>43365</v>
      </c>
      <c r="D2052">
        <v>1.04E-2</v>
      </c>
    </row>
    <row r="2053" spans="1:4" x14ac:dyDescent="0.25">
      <c r="A2053">
        <v>1639</v>
      </c>
      <c r="B2053" t="s">
        <v>135</v>
      </c>
      <c r="C2053">
        <v>43366</v>
      </c>
      <c r="D2053">
        <v>1.17E-2</v>
      </c>
    </row>
    <row r="2054" spans="1:4" x14ac:dyDescent="0.25">
      <c r="A2054">
        <v>1639</v>
      </c>
      <c r="B2054" t="s">
        <v>135</v>
      </c>
      <c r="C2054">
        <v>43723</v>
      </c>
      <c r="D2054">
        <v>4.5100000000000001E-2</v>
      </c>
    </row>
    <row r="2055" spans="1:4" x14ac:dyDescent="0.25">
      <c r="A2055">
        <v>1639</v>
      </c>
      <c r="B2055" t="s">
        <v>135</v>
      </c>
      <c r="C2055">
        <v>43802</v>
      </c>
      <c r="D2055">
        <v>3.0000000000000001E-3</v>
      </c>
    </row>
    <row r="2056" spans="1:4" x14ac:dyDescent="0.25">
      <c r="A2056">
        <v>1639</v>
      </c>
      <c r="B2056" t="s">
        <v>135</v>
      </c>
      <c r="C2056">
        <v>43814</v>
      </c>
      <c r="D2056">
        <v>6.3E-3</v>
      </c>
    </row>
    <row r="2057" spans="1:4" x14ac:dyDescent="0.25">
      <c r="A2057">
        <v>1639</v>
      </c>
      <c r="B2057" t="s">
        <v>135</v>
      </c>
      <c r="C2057">
        <v>45102</v>
      </c>
      <c r="D2057">
        <v>1.03E-2</v>
      </c>
    </row>
    <row r="2058" spans="1:4" x14ac:dyDescent="0.25">
      <c r="A2058">
        <v>1639</v>
      </c>
      <c r="B2058" t="s">
        <v>135</v>
      </c>
      <c r="C2058">
        <v>98027</v>
      </c>
      <c r="D2058">
        <v>5.7200000000000001E-2</v>
      </c>
    </row>
    <row r="2059" spans="1:4" x14ac:dyDescent="0.25">
      <c r="A2059">
        <v>1639</v>
      </c>
      <c r="B2059" t="s">
        <v>135</v>
      </c>
      <c r="C2059">
        <v>98074</v>
      </c>
      <c r="D2059">
        <v>0.13170000000000001</v>
      </c>
    </row>
    <row r="2060" spans="1:4" x14ac:dyDescent="0.25">
      <c r="A2060">
        <v>1639</v>
      </c>
      <c r="B2060" t="s">
        <v>135</v>
      </c>
      <c r="C2060">
        <v>98096</v>
      </c>
      <c r="D2060">
        <v>1.2999999999999999E-3</v>
      </c>
    </row>
    <row r="2061" spans="1:4" x14ac:dyDescent="0.25">
      <c r="A2061">
        <v>1639</v>
      </c>
      <c r="B2061" t="s">
        <v>135</v>
      </c>
      <c r="C2061">
        <v>99142</v>
      </c>
      <c r="D2061">
        <v>4.3999999999999997E-2</v>
      </c>
    </row>
    <row r="2062" spans="1:4" x14ac:dyDescent="0.25">
      <c r="A2062">
        <v>1639</v>
      </c>
      <c r="B2062" t="s">
        <v>135</v>
      </c>
      <c r="C2062">
        <v>99151</v>
      </c>
      <c r="D2062">
        <v>9.4399999999999998E-2</v>
      </c>
    </row>
    <row r="2063" spans="1:4" x14ac:dyDescent="0.25">
      <c r="A2063">
        <v>1639</v>
      </c>
      <c r="B2063" t="s">
        <v>135</v>
      </c>
      <c r="C2063">
        <v>99165</v>
      </c>
      <c r="D2063">
        <v>2.98E-2</v>
      </c>
    </row>
    <row r="2064" spans="1:4" x14ac:dyDescent="0.25">
      <c r="A2064">
        <v>1639</v>
      </c>
      <c r="B2064" t="s">
        <v>135</v>
      </c>
      <c r="C2064">
        <v>99229</v>
      </c>
      <c r="D2064">
        <v>6.9000000000000006E-2</v>
      </c>
    </row>
    <row r="2065" spans="1:4" x14ac:dyDescent="0.25">
      <c r="A2065">
        <v>1639</v>
      </c>
      <c r="B2065" t="s">
        <v>135</v>
      </c>
      <c r="C2065">
        <v>99256</v>
      </c>
      <c r="D2065">
        <v>6.6799999999999998E-2</v>
      </c>
    </row>
    <row r="2066" spans="1:4" x14ac:dyDescent="0.25">
      <c r="A2066">
        <v>1640</v>
      </c>
      <c r="B2066" t="s">
        <v>136</v>
      </c>
      <c r="C2066">
        <v>43214</v>
      </c>
      <c r="D2066">
        <v>6.7699999999999996E-2</v>
      </c>
    </row>
    <row r="2067" spans="1:4" x14ac:dyDescent="0.25">
      <c r="A2067">
        <v>1640</v>
      </c>
      <c r="B2067" t="s">
        <v>136</v>
      </c>
      <c r="C2067">
        <v>43304</v>
      </c>
      <c r="D2067">
        <v>7.7999999999999996E-3</v>
      </c>
    </row>
    <row r="2068" spans="1:4" x14ac:dyDescent="0.25">
      <c r="A2068">
        <v>1640</v>
      </c>
      <c r="B2068" t="s">
        <v>136</v>
      </c>
      <c r="C2068">
        <v>43365</v>
      </c>
      <c r="D2068">
        <v>1.1900000000000001E-2</v>
      </c>
    </row>
    <row r="2069" spans="1:4" x14ac:dyDescent="0.25">
      <c r="A2069">
        <v>1640</v>
      </c>
      <c r="B2069" t="s">
        <v>136</v>
      </c>
      <c r="C2069">
        <v>45102</v>
      </c>
      <c r="D2069">
        <v>4.5999999999999999E-3</v>
      </c>
    </row>
    <row r="2070" spans="1:4" x14ac:dyDescent="0.25">
      <c r="A2070">
        <v>1640</v>
      </c>
      <c r="B2070" t="s">
        <v>136</v>
      </c>
      <c r="C2070">
        <v>98074</v>
      </c>
      <c r="D2070">
        <v>4.07E-2</v>
      </c>
    </row>
    <row r="2071" spans="1:4" x14ac:dyDescent="0.25">
      <c r="A2071">
        <v>1640</v>
      </c>
      <c r="B2071" t="s">
        <v>136</v>
      </c>
      <c r="C2071">
        <v>98110</v>
      </c>
      <c r="D2071">
        <v>2.3E-3</v>
      </c>
    </row>
    <row r="2072" spans="1:4" x14ac:dyDescent="0.25">
      <c r="A2072">
        <v>1640</v>
      </c>
      <c r="B2072" t="s">
        <v>136</v>
      </c>
      <c r="C2072">
        <v>99141</v>
      </c>
      <c r="D2072">
        <v>0.246</v>
      </c>
    </row>
    <row r="2073" spans="1:4" x14ac:dyDescent="0.25">
      <c r="A2073">
        <v>1640</v>
      </c>
      <c r="B2073" t="s">
        <v>136</v>
      </c>
      <c r="C2073">
        <v>99142</v>
      </c>
      <c r="D2073">
        <v>2.0899999999999998E-2</v>
      </c>
    </row>
    <row r="2074" spans="1:4" x14ac:dyDescent="0.25">
      <c r="A2074">
        <v>1640</v>
      </c>
      <c r="B2074" t="s">
        <v>136</v>
      </c>
      <c r="C2074">
        <v>99143</v>
      </c>
      <c r="D2074">
        <v>7.1999999999999998E-3</v>
      </c>
    </row>
    <row r="2075" spans="1:4" x14ac:dyDescent="0.25">
      <c r="A2075">
        <v>1640</v>
      </c>
      <c r="B2075" t="s">
        <v>136</v>
      </c>
      <c r="C2075">
        <v>99151</v>
      </c>
      <c r="D2075">
        <v>0.55179999999999996</v>
      </c>
    </row>
    <row r="2076" spans="1:4" x14ac:dyDescent="0.25">
      <c r="A2076">
        <v>1640</v>
      </c>
      <c r="B2076" t="s">
        <v>136</v>
      </c>
      <c r="C2076">
        <v>99166</v>
      </c>
      <c r="D2076">
        <v>1.83E-2</v>
      </c>
    </row>
    <row r="2077" spans="1:4" x14ac:dyDescent="0.25">
      <c r="A2077">
        <v>1640</v>
      </c>
      <c r="B2077" t="s">
        <v>136</v>
      </c>
      <c r="C2077">
        <v>99252</v>
      </c>
      <c r="D2077">
        <v>2.07E-2</v>
      </c>
    </row>
    <row r="2078" spans="1:4" x14ac:dyDescent="0.25">
      <c r="A2078">
        <v>1650</v>
      </c>
      <c r="B2078" t="s">
        <v>137</v>
      </c>
      <c r="C2078">
        <v>43304</v>
      </c>
      <c r="D2078">
        <v>8.9099999999999999E-2</v>
      </c>
    </row>
    <row r="2079" spans="1:4" x14ac:dyDescent="0.25">
      <c r="A2079">
        <v>1650</v>
      </c>
      <c r="B2079" t="s">
        <v>137</v>
      </c>
      <c r="C2079">
        <v>43365</v>
      </c>
      <c r="D2079">
        <v>8.5400000000000004E-2</v>
      </c>
    </row>
    <row r="2080" spans="1:4" x14ac:dyDescent="0.25">
      <c r="A2080">
        <v>1650</v>
      </c>
      <c r="B2080" t="s">
        <v>137</v>
      </c>
      <c r="C2080">
        <v>43366</v>
      </c>
      <c r="D2080">
        <v>1.4999999999999999E-2</v>
      </c>
    </row>
    <row r="2081" spans="1:4" x14ac:dyDescent="0.25">
      <c r="A2081">
        <v>1650</v>
      </c>
      <c r="B2081" t="s">
        <v>137</v>
      </c>
      <c r="C2081">
        <v>43551</v>
      </c>
      <c r="D2081">
        <v>2.0999999999999999E-3</v>
      </c>
    </row>
    <row r="2082" spans="1:4" x14ac:dyDescent="0.25">
      <c r="A2082">
        <v>1650</v>
      </c>
      <c r="B2082" t="s">
        <v>137</v>
      </c>
      <c r="C2082">
        <v>43723</v>
      </c>
      <c r="D2082">
        <v>0.28349999999999997</v>
      </c>
    </row>
    <row r="2083" spans="1:4" x14ac:dyDescent="0.25">
      <c r="A2083">
        <v>1650</v>
      </c>
      <c r="B2083" t="s">
        <v>137</v>
      </c>
      <c r="C2083">
        <v>43802</v>
      </c>
      <c r="D2083">
        <v>5.0000000000000001E-4</v>
      </c>
    </row>
    <row r="2084" spans="1:4" x14ac:dyDescent="0.25">
      <c r="A2084">
        <v>1650</v>
      </c>
      <c r="B2084" t="s">
        <v>137</v>
      </c>
      <c r="C2084">
        <v>98074</v>
      </c>
      <c r="D2084">
        <v>0.39510000000000001</v>
      </c>
    </row>
    <row r="2085" spans="1:4" x14ac:dyDescent="0.25">
      <c r="A2085">
        <v>1650</v>
      </c>
      <c r="B2085" t="s">
        <v>137</v>
      </c>
      <c r="C2085">
        <v>98096</v>
      </c>
      <c r="D2085">
        <v>1.1000000000000001E-3</v>
      </c>
    </row>
    <row r="2086" spans="1:4" x14ac:dyDescent="0.25">
      <c r="A2086">
        <v>1650</v>
      </c>
      <c r="B2086" t="s">
        <v>137</v>
      </c>
      <c r="C2086">
        <v>98123</v>
      </c>
      <c r="D2086">
        <v>1.9E-3</v>
      </c>
    </row>
    <row r="2087" spans="1:4" x14ac:dyDescent="0.25">
      <c r="A2087">
        <v>1650</v>
      </c>
      <c r="B2087" t="s">
        <v>137</v>
      </c>
      <c r="C2087">
        <v>99142</v>
      </c>
      <c r="D2087">
        <v>2.64E-2</v>
      </c>
    </row>
    <row r="2088" spans="1:4" x14ac:dyDescent="0.25">
      <c r="A2088">
        <v>1650</v>
      </c>
      <c r="B2088" t="s">
        <v>137</v>
      </c>
      <c r="C2088">
        <v>99151</v>
      </c>
      <c r="D2088">
        <v>9.9900000000000003E-2</v>
      </c>
    </row>
    <row r="2089" spans="1:4" x14ac:dyDescent="0.25">
      <c r="A2089">
        <v>1651</v>
      </c>
      <c r="B2089" t="s">
        <v>138</v>
      </c>
      <c r="C2089">
        <v>43204</v>
      </c>
      <c r="D2089">
        <v>2.7699999999999999E-2</v>
      </c>
    </row>
    <row r="2090" spans="1:4" x14ac:dyDescent="0.25">
      <c r="A2090">
        <v>1651</v>
      </c>
      <c r="B2090" t="s">
        <v>138</v>
      </c>
      <c r="C2090">
        <v>43212</v>
      </c>
      <c r="D2090">
        <v>4.99E-2</v>
      </c>
    </row>
    <row r="2091" spans="1:4" x14ac:dyDescent="0.25">
      <c r="A2091">
        <v>1651</v>
      </c>
      <c r="B2091" t="s">
        <v>138</v>
      </c>
      <c r="C2091">
        <v>43214</v>
      </c>
      <c r="D2091">
        <v>0.18940000000000001</v>
      </c>
    </row>
    <row r="2092" spans="1:4" x14ac:dyDescent="0.25">
      <c r="A2092">
        <v>1651</v>
      </c>
      <c r="B2092" t="s">
        <v>138</v>
      </c>
      <c r="C2092">
        <v>43302</v>
      </c>
      <c r="D2092">
        <v>9.9400000000000002E-2</v>
      </c>
    </row>
    <row r="2093" spans="1:4" x14ac:dyDescent="0.25">
      <c r="A2093">
        <v>1651</v>
      </c>
      <c r="B2093" t="s">
        <v>138</v>
      </c>
      <c r="C2093">
        <v>43304</v>
      </c>
      <c r="D2093">
        <v>2.8199999999999999E-2</v>
      </c>
    </row>
    <row r="2094" spans="1:4" x14ac:dyDescent="0.25">
      <c r="A2094">
        <v>1651</v>
      </c>
      <c r="B2094" t="s">
        <v>138</v>
      </c>
      <c r="C2094">
        <v>98074</v>
      </c>
      <c r="D2094">
        <v>0.33729999999999999</v>
      </c>
    </row>
    <row r="2095" spans="1:4" x14ac:dyDescent="0.25">
      <c r="A2095">
        <v>1651</v>
      </c>
      <c r="B2095" t="s">
        <v>138</v>
      </c>
      <c r="C2095">
        <v>99141</v>
      </c>
      <c r="D2095">
        <v>9.0499999999999997E-2</v>
      </c>
    </row>
    <row r="2096" spans="1:4" x14ac:dyDescent="0.25">
      <c r="A2096">
        <v>1651</v>
      </c>
      <c r="B2096" t="s">
        <v>138</v>
      </c>
      <c r="C2096">
        <v>99142</v>
      </c>
      <c r="D2096">
        <v>2.7099999999999999E-2</v>
      </c>
    </row>
    <row r="2097" spans="1:4" x14ac:dyDescent="0.25">
      <c r="A2097">
        <v>1651</v>
      </c>
      <c r="B2097" t="s">
        <v>138</v>
      </c>
      <c r="C2097">
        <v>99265</v>
      </c>
      <c r="D2097">
        <v>9.0200000000000002E-2</v>
      </c>
    </row>
    <row r="2098" spans="1:4" x14ac:dyDescent="0.25">
      <c r="A2098">
        <v>1651</v>
      </c>
      <c r="B2098" t="s">
        <v>138</v>
      </c>
      <c r="C2098">
        <v>99266</v>
      </c>
      <c r="D2098">
        <v>6.0100000000000001E-2</v>
      </c>
    </row>
    <row r="2099" spans="1:4" x14ac:dyDescent="0.25">
      <c r="A2099">
        <v>1652</v>
      </c>
      <c r="B2099" t="s">
        <v>139</v>
      </c>
      <c r="C2099">
        <v>43301</v>
      </c>
      <c r="D2099">
        <v>1E-4</v>
      </c>
    </row>
    <row r="2100" spans="1:4" x14ac:dyDescent="0.25">
      <c r="A2100">
        <v>1652</v>
      </c>
      <c r="B2100" t="s">
        <v>139</v>
      </c>
      <c r="C2100">
        <v>43304</v>
      </c>
      <c r="D2100">
        <v>0.18720000000000001</v>
      </c>
    </row>
    <row r="2101" spans="1:4" x14ac:dyDescent="0.25">
      <c r="A2101">
        <v>1652</v>
      </c>
      <c r="B2101" t="s">
        <v>139</v>
      </c>
      <c r="C2101">
        <v>43365</v>
      </c>
      <c r="D2101">
        <v>2.3999999999999998E-3</v>
      </c>
    </row>
    <row r="2102" spans="1:4" x14ac:dyDescent="0.25">
      <c r="A2102">
        <v>1652</v>
      </c>
      <c r="B2102" t="s">
        <v>139</v>
      </c>
      <c r="C2102">
        <v>43366</v>
      </c>
      <c r="D2102">
        <v>8.3000000000000001E-3</v>
      </c>
    </row>
    <row r="2103" spans="1:4" x14ac:dyDescent="0.25">
      <c r="A2103">
        <v>1652</v>
      </c>
      <c r="B2103" t="s">
        <v>139</v>
      </c>
      <c r="C2103">
        <v>43404</v>
      </c>
      <c r="D2103">
        <v>2.5999999999999999E-2</v>
      </c>
    </row>
    <row r="2104" spans="1:4" x14ac:dyDescent="0.25">
      <c r="A2104">
        <v>1652</v>
      </c>
      <c r="B2104" t="s">
        <v>139</v>
      </c>
      <c r="C2104">
        <v>43817</v>
      </c>
      <c r="D2104">
        <v>7.9000000000000008E-3</v>
      </c>
    </row>
    <row r="2105" spans="1:4" x14ac:dyDescent="0.25">
      <c r="A2105">
        <v>1652</v>
      </c>
      <c r="B2105" t="s">
        <v>139</v>
      </c>
      <c r="C2105">
        <v>98074</v>
      </c>
      <c r="D2105">
        <v>0.24199999999999999</v>
      </c>
    </row>
    <row r="2106" spans="1:4" x14ac:dyDescent="0.25">
      <c r="A2106">
        <v>1652</v>
      </c>
      <c r="B2106" t="s">
        <v>139</v>
      </c>
      <c r="C2106">
        <v>98110</v>
      </c>
      <c r="D2106">
        <v>2.5000000000000001E-3</v>
      </c>
    </row>
    <row r="2107" spans="1:4" x14ac:dyDescent="0.25">
      <c r="A2107">
        <v>1652</v>
      </c>
      <c r="B2107" t="s">
        <v>139</v>
      </c>
      <c r="C2107">
        <v>98123</v>
      </c>
      <c r="D2107">
        <v>2.9999999999999997E-4</v>
      </c>
    </row>
    <row r="2108" spans="1:4" x14ac:dyDescent="0.25">
      <c r="A2108">
        <v>1652</v>
      </c>
      <c r="B2108" t="s">
        <v>139</v>
      </c>
      <c r="C2108">
        <v>99134</v>
      </c>
      <c r="D2108">
        <v>3.0200000000000001E-2</v>
      </c>
    </row>
    <row r="2109" spans="1:4" x14ac:dyDescent="0.25">
      <c r="A2109">
        <v>1652</v>
      </c>
      <c r="B2109" t="s">
        <v>139</v>
      </c>
      <c r="C2109">
        <v>99141</v>
      </c>
      <c r="D2109">
        <v>8.7599999999999997E-2</v>
      </c>
    </row>
    <row r="2110" spans="1:4" x14ac:dyDescent="0.25">
      <c r="A2110">
        <v>1652</v>
      </c>
      <c r="B2110" t="s">
        <v>139</v>
      </c>
      <c r="C2110">
        <v>99142</v>
      </c>
      <c r="D2110">
        <v>5.91E-2</v>
      </c>
    </row>
    <row r="2111" spans="1:4" x14ac:dyDescent="0.25">
      <c r="A2111">
        <v>1652</v>
      </c>
      <c r="B2111" t="s">
        <v>139</v>
      </c>
      <c r="C2111">
        <v>99143</v>
      </c>
      <c r="D2111">
        <v>0</v>
      </c>
    </row>
    <row r="2112" spans="1:4" x14ac:dyDescent="0.25">
      <c r="A2112">
        <v>1652</v>
      </c>
      <c r="B2112" t="s">
        <v>139</v>
      </c>
      <c r="C2112">
        <v>99233</v>
      </c>
      <c r="D2112">
        <v>8.8099999999999998E-2</v>
      </c>
    </row>
    <row r="2113" spans="1:4" x14ac:dyDescent="0.25">
      <c r="A2113">
        <v>1652</v>
      </c>
      <c r="B2113" t="s">
        <v>139</v>
      </c>
      <c r="C2113">
        <v>99237</v>
      </c>
      <c r="D2113">
        <v>0.22620000000000001</v>
      </c>
    </row>
    <row r="2114" spans="1:4" x14ac:dyDescent="0.25">
      <c r="A2114">
        <v>1652</v>
      </c>
      <c r="B2114" t="s">
        <v>139</v>
      </c>
      <c r="C2114">
        <v>99261</v>
      </c>
      <c r="D2114">
        <v>3.2000000000000001E-2</v>
      </c>
    </row>
    <row r="2115" spans="1:4" x14ac:dyDescent="0.25">
      <c r="A2115">
        <v>1653</v>
      </c>
      <c r="B2115" t="s">
        <v>61</v>
      </c>
      <c r="C2115">
        <v>43231</v>
      </c>
      <c r="D2115">
        <v>0.27729999999999999</v>
      </c>
    </row>
    <row r="2116" spans="1:4" x14ac:dyDescent="0.25">
      <c r="A2116">
        <v>1741</v>
      </c>
      <c r="B2116" t="s">
        <v>98</v>
      </c>
      <c r="C2116">
        <v>99151</v>
      </c>
      <c r="D2116">
        <v>3.6299999999999999E-2</v>
      </c>
    </row>
    <row r="2117" spans="1:4" x14ac:dyDescent="0.25">
      <c r="A2117">
        <v>1741</v>
      </c>
      <c r="B2117" t="s">
        <v>98</v>
      </c>
      <c r="C2117">
        <v>99165</v>
      </c>
      <c r="D2117">
        <v>2.01E-2</v>
      </c>
    </row>
    <row r="2118" spans="1:4" x14ac:dyDescent="0.25">
      <c r="A2118">
        <v>1741</v>
      </c>
      <c r="B2118" t="s">
        <v>98</v>
      </c>
      <c r="C2118">
        <v>99166</v>
      </c>
      <c r="D2118">
        <v>0.32050000000000001</v>
      </c>
    </row>
    <row r="2119" spans="1:4" x14ac:dyDescent="0.25">
      <c r="A2119">
        <v>1741</v>
      </c>
      <c r="B2119" t="s">
        <v>98</v>
      </c>
      <c r="C2119">
        <v>99187</v>
      </c>
      <c r="D2119">
        <v>3.1399999999999997E-2</v>
      </c>
    </row>
    <row r="2120" spans="1:4" x14ac:dyDescent="0.25">
      <c r="A2120">
        <v>1741</v>
      </c>
      <c r="B2120" t="s">
        <v>98</v>
      </c>
      <c r="C2120">
        <v>99271</v>
      </c>
      <c r="D2120">
        <v>6.54E-2</v>
      </c>
    </row>
    <row r="2121" spans="1:4" x14ac:dyDescent="0.25">
      <c r="A2121">
        <v>1750</v>
      </c>
      <c r="B2121" t="s">
        <v>140</v>
      </c>
      <c r="C2121">
        <v>43212</v>
      </c>
      <c r="D2121">
        <v>4.2000000000000003E-2</v>
      </c>
    </row>
    <row r="2122" spans="1:4" x14ac:dyDescent="0.25">
      <c r="A2122">
        <v>1750</v>
      </c>
      <c r="B2122" t="s">
        <v>140</v>
      </c>
      <c r="C2122">
        <v>43302</v>
      </c>
      <c r="D2122">
        <v>0.85909999999999997</v>
      </c>
    </row>
    <row r="2123" spans="1:4" x14ac:dyDescent="0.25">
      <c r="A2123">
        <v>1750</v>
      </c>
      <c r="B2123" t="s">
        <v>140</v>
      </c>
      <c r="C2123">
        <v>99134</v>
      </c>
      <c r="D2123">
        <v>8.1699999999999995E-2</v>
      </c>
    </row>
    <row r="2124" spans="1:4" x14ac:dyDescent="0.25">
      <c r="A2124">
        <v>1750</v>
      </c>
      <c r="B2124" t="s">
        <v>140</v>
      </c>
      <c r="C2124">
        <v>99142</v>
      </c>
      <c r="D2124">
        <v>1.5699999999999999E-2</v>
      </c>
    </row>
    <row r="2125" spans="1:4" x14ac:dyDescent="0.25">
      <c r="A2125">
        <v>1750</v>
      </c>
      <c r="B2125" t="s">
        <v>140</v>
      </c>
      <c r="C2125">
        <v>99143</v>
      </c>
      <c r="D2125">
        <v>2.9999999999999997E-4</v>
      </c>
    </row>
    <row r="2126" spans="1:4" x14ac:dyDescent="0.25">
      <c r="A2126">
        <v>1750</v>
      </c>
      <c r="B2126" t="s">
        <v>140</v>
      </c>
      <c r="C2126">
        <v>99174</v>
      </c>
      <c r="D2126">
        <v>1.1000000000000001E-3</v>
      </c>
    </row>
    <row r="2127" spans="1:4" x14ac:dyDescent="0.25">
      <c r="A2127">
        <v>1751</v>
      </c>
      <c r="B2127" t="s">
        <v>141</v>
      </c>
      <c r="C2127">
        <v>43302</v>
      </c>
      <c r="D2127">
        <v>0.73250000000000004</v>
      </c>
    </row>
    <row r="2128" spans="1:4" x14ac:dyDescent="0.25">
      <c r="A2128">
        <v>1751</v>
      </c>
      <c r="B2128" t="s">
        <v>141</v>
      </c>
      <c r="C2128">
        <v>99134</v>
      </c>
      <c r="D2128">
        <v>0.2626</v>
      </c>
    </row>
    <row r="2129" spans="1:4" x14ac:dyDescent="0.25">
      <c r="A2129">
        <v>1751</v>
      </c>
      <c r="B2129" t="s">
        <v>141</v>
      </c>
      <c r="C2129">
        <v>99142</v>
      </c>
      <c r="D2129">
        <v>4.1999999999999997E-3</v>
      </c>
    </row>
    <row r="2130" spans="1:4" x14ac:dyDescent="0.25">
      <c r="A2130">
        <v>1751</v>
      </c>
      <c r="B2130" t="s">
        <v>141</v>
      </c>
      <c r="C2130">
        <v>99143</v>
      </c>
      <c r="D2130">
        <v>6.9999999999999999E-4</v>
      </c>
    </row>
    <row r="2131" spans="1:4" x14ac:dyDescent="0.25">
      <c r="A2131">
        <v>1760</v>
      </c>
      <c r="B2131" t="s">
        <v>142</v>
      </c>
      <c r="C2131">
        <v>43204</v>
      </c>
      <c r="D2131">
        <v>2.1700000000000001E-2</v>
      </c>
    </row>
    <row r="2132" spans="1:4" x14ac:dyDescent="0.25">
      <c r="A2132">
        <v>1760</v>
      </c>
      <c r="B2132" t="s">
        <v>142</v>
      </c>
      <c r="C2132">
        <v>43214</v>
      </c>
      <c r="D2132">
        <v>4.2000000000000003E-2</v>
      </c>
    </row>
    <row r="2133" spans="1:4" x14ac:dyDescent="0.25">
      <c r="A2133">
        <v>1760</v>
      </c>
      <c r="B2133" t="s">
        <v>142</v>
      </c>
      <c r="C2133">
        <v>43302</v>
      </c>
      <c r="D2133">
        <v>0.83609999999999995</v>
      </c>
    </row>
    <row r="2134" spans="1:4" x14ac:dyDescent="0.25">
      <c r="A2134">
        <v>1760</v>
      </c>
      <c r="B2134" t="s">
        <v>142</v>
      </c>
      <c r="C2134">
        <v>43304</v>
      </c>
      <c r="D2134">
        <v>5.0000000000000001E-3</v>
      </c>
    </row>
    <row r="2135" spans="1:4" x14ac:dyDescent="0.25">
      <c r="A2135">
        <v>1760</v>
      </c>
      <c r="B2135" t="s">
        <v>142</v>
      </c>
      <c r="C2135">
        <v>43450</v>
      </c>
      <c r="D2135">
        <v>1E-4</v>
      </c>
    </row>
    <row r="2136" spans="1:4" x14ac:dyDescent="0.25">
      <c r="A2136">
        <v>1760</v>
      </c>
      <c r="B2136" t="s">
        <v>142</v>
      </c>
      <c r="C2136">
        <v>98018</v>
      </c>
      <c r="D2136">
        <v>5.0200000000000002E-2</v>
      </c>
    </row>
    <row r="2137" spans="1:4" x14ac:dyDescent="0.25">
      <c r="A2137">
        <v>1760</v>
      </c>
      <c r="B2137" t="s">
        <v>142</v>
      </c>
      <c r="C2137">
        <v>99142</v>
      </c>
      <c r="D2137">
        <v>2.23E-2</v>
      </c>
    </row>
    <row r="2138" spans="1:4" x14ac:dyDescent="0.25">
      <c r="A2138">
        <v>1760</v>
      </c>
      <c r="B2138" t="s">
        <v>142</v>
      </c>
      <c r="C2138">
        <v>99143</v>
      </c>
      <c r="D2138">
        <v>0</v>
      </c>
    </row>
    <row r="2139" spans="1:4" x14ac:dyDescent="0.25">
      <c r="A2139">
        <v>1760</v>
      </c>
      <c r="B2139" t="s">
        <v>142</v>
      </c>
      <c r="C2139">
        <v>99166</v>
      </c>
      <c r="D2139">
        <v>8.0000000000000004E-4</v>
      </c>
    </row>
    <row r="2140" spans="1:4" x14ac:dyDescent="0.25">
      <c r="A2140">
        <v>1760</v>
      </c>
      <c r="B2140" t="s">
        <v>142</v>
      </c>
      <c r="C2140">
        <v>99174</v>
      </c>
      <c r="D2140">
        <v>2.1700000000000001E-2</v>
      </c>
    </row>
    <row r="2141" spans="1:4" x14ac:dyDescent="0.25">
      <c r="A2141">
        <v>1767</v>
      </c>
      <c r="B2141" t="s">
        <v>143</v>
      </c>
      <c r="C2141">
        <v>43302</v>
      </c>
      <c r="D2141">
        <v>0.86199999999999999</v>
      </c>
    </row>
    <row r="2142" spans="1:4" x14ac:dyDescent="0.25">
      <c r="A2142">
        <v>1767</v>
      </c>
      <c r="B2142" t="s">
        <v>143</v>
      </c>
      <c r="C2142">
        <v>43304</v>
      </c>
      <c r="D2142">
        <v>1.61E-2</v>
      </c>
    </row>
    <row r="2143" spans="1:4" x14ac:dyDescent="0.25">
      <c r="A2143">
        <v>1767</v>
      </c>
      <c r="B2143" t="s">
        <v>143</v>
      </c>
      <c r="C2143">
        <v>99142</v>
      </c>
      <c r="D2143">
        <v>2.3300000000000001E-2</v>
      </c>
    </row>
    <row r="2144" spans="1:4" x14ac:dyDescent="0.25">
      <c r="A2144">
        <v>1767</v>
      </c>
      <c r="B2144" t="s">
        <v>143</v>
      </c>
      <c r="C2144">
        <v>99166</v>
      </c>
      <c r="D2144">
        <v>7.1499999999999994E-2</v>
      </c>
    </row>
    <row r="2145" spans="1:4" x14ac:dyDescent="0.25">
      <c r="A2145">
        <v>1767</v>
      </c>
      <c r="B2145" t="s">
        <v>143</v>
      </c>
      <c r="C2145">
        <v>99181</v>
      </c>
      <c r="D2145">
        <v>2.7099999999999999E-2</v>
      </c>
    </row>
    <row r="2146" spans="1:4" x14ac:dyDescent="0.25">
      <c r="A2146">
        <v>1770</v>
      </c>
      <c r="B2146" t="s">
        <v>144</v>
      </c>
      <c r="C2146">
        <v>43304</v>
      </c>
      <c r="D2146">
        <v>7.5800000000000006E-2</v>
      </c>
    </row>
    <row r="2147" spans="1:4" x14ac:dyDescent="0.25">
      <c r="A2147">
        <v>1770</v>
      </c>
      <c r="B2147" t="s">
        <v>144</v>
      </c>
      <c r="C2147">
        <v>43314</v>
      </c>
      <c r="D2147">
        <v>4.3E-3</v>
      </c>
    </row>
    <row r="2148" spans="1:4" x14ac:dyDescent="0.25">
      <c r="A2148">
        <v>1770</v>
      </c>
      <c r="B2148" t="s">
        <v>144</v>
      </c>
      <c r="C2148">
        <v>43433</v>
      </c>
      <c r="D2148">
        <v>0.45800000000000002</v>
      </c>
    </row>
    <row r="2149" spans="1:4" x14ac:dyDescent="0.25">
      <c r="A2149">
        <v>1770</v>
      </c>
      <c r="B2149" t="s">
        <v>144</v>
      </c>
      <c r="C2149">
        <v>43435</v>
      </c>
      <c r="D2149">
        <v>0.26889999999999997</v>
      </c>
    </row>
    <row r="2150" spans="1:4" x14ac:dyDescent="0.25">
      <c r="A2150">
        <v>1770</v>
      </c>
      <c r="B2150" t="s">
        <v>144</v>
      </c>
      <c r="C2150">
        <v>43552</v>
      </c>
      <c r="D2150">
        <v>2E-3</v>
      </c>
    </row>
    <row r="2151" spans="1:4" x14ac:dyDescent="0.25">
      <c r="A2151">
        <v>1770</v>
      </c>
      <c r="B2151" t="s">
        <v>144</v>
      </c>
      <c r="C2151">
        <v>45202</v>
      </c>
      <c r="D2151">
        <v>9.1000000000000004E-3</v>
      </c>
    </row>
    <row r="2152" spans="1:4" x14ac:dyDescent="0.25">
      <c r="A2152">
        <v>1770</v>
      </c>
      <c r="B2152" t="s">
        <v>144</v>
      </c>
      <c r="C2152">
        <v>99142</v>
      </c>
      <c r="D2152">
        <v>4.3200000000000002E-2</v>
      </c>
    </row>
    <row r="2153" spans="1:4" x14ac:dyDescent="0.25">
      <c r="A2153">
        <v>1770</v>
      </c>
      <c r="B2153" t="s">
        <v>144</v>
      </c>
      <c r="C2153">
        <v>99143</v>
      </c>
      <c r="D2153">
        <v>1E-4</v>
      </c>
    </row>
    <row r="2154" spans="1:4" x14ac:dyDescent="0.25">
      <c r="A2154">
        <v>1770</v>
      </c>
      <c r="B2154" t="s">
        <v>144</v>
      </c>
      <c r="C2154">
        <v>99188</v>
      </c>
      <c r="D2154">
        <v>3.3799999999999997E-2</v>
      </c>
    </row>
    <row r="2155" spans="1:4" x14ac:dyDescent="0.25">
      <c r="A2155">
        <v>1770</v>
      </c>
      <c r="B2155" t="s">
        <v>144</v>
      </c>
      <c r="C2155">
        <v>99218</v>
      </c>
      <c r="D2155">
        <v>0.1047</v>
      </c>
    </row>
    <row r="2156" spans="1:4" x14ac:dyDescent="0.25">
      <c r="A2156">
        <v>1771</v>
      </c>
      <c r="B2156" t="s">
        <v>145</v>
      </c>
      <c r="C2156">
        <v>43304</v>
      </c>
      <c r="D2156">
        <v>0.12479999999999999</v>
      </c>
    </row>
    <row r="2157" spans="1:4" x14ac:dyDescent="0.25">
      <c r="A2157">
        <v>1771</v>
      </c>
      <c r="B2157" t="s">
        <v>145</v>
      </c>
      <c r="C2157">
        <v>43314</v>
      </c>
      <c r="D2157">
        <v>1.32E-2</v>
      </c>
    </row>
    <row r="2158" spans="1:4" x14ac:dyDescent="0.25">
      <c r="A2158">
        <v>1771</v>
      </c>
      <c r="B2158" t="s">
        <v>145</v>
      </c>
      <c r="C2158">
        <v>43433</v>
      </c>
      <c r="D2158">
        <v>0.42830000000000001</v>
      </c>
    </row>
    <row r="2159" spans="1:4" x14ac:dyDescent="0.25">
      <c r="A2159">
        <v>1771</v>
      </c>
      <c r="B2159" t="s">
        <v>145</v>
      </c>
      <c r="C2159">
        <v>43435</v>
      </c>
      <c r="D2159">
        <v>0.20330000000000001</v>
      </c>
    </row>
    <row r="2160" spans="1:4" x14ac:dyDescent="0.25">
      <c r="A2160">
        <v>1771</v>
      </c>
      <c r="B2160" t="s">
        <v>145</v>
      </c>
      <c r="C2160">
        <v>45202</v>
      </c>
      <c r="D2160">
        <v>1.34E-2</v>
      </c>
    </row>
    <row r="2161" spans="1:4" x14ac:dyDescent="0.25">
      <c r="A2161">
        <v>1771</v>
      </c>
      <c r="B2161" t="s">
        <v>145</v>
      </c>
      <c r="C2161">
        <v>99142</v>
      </c>
      <c r="D2161">
        <v>4.3200000000000002E-2</v>
      </c>
    </row>
    <row r="2162" spans="1:4" x14ac:dyDescent="0.25">
      <c r="A2162">
        <v>1771</v>
      </c>
      <c r="B2162" t="s">
        <v>145</v>
      </c>
      <c r="C2162">
        <v>99188</v>
      </c>
      <c r="D2162">
        <v>2.18E-2</v>
      </c>
    </row>
    <row r="2163" spans="1:4" x14ac:dyDescent="0.25">
      <c r="A2163">
        <v>1771</v>
      </c>
      <c r="B2163" t="s">
        <v>145</v>
      </c>
      <c r="C2163">
        <v>99218</v>
      </c>
      <c r="D2163">
        <v>0.152</v>
      </c>
    </row>
    <row r="2164" spans="1:4" x14ac:dyDescent="0.25">
      <c r="A2164">
        <v>1772</v>
      </c>
      <c r="B2164" t="s">
        <v>146</v>
      </c>
      <c r="C2164">
        <v>43304</v>
      </c>
      <c r="D2164">
        <v>3.56E-2</v>
      </c>
    </row>
    <row r="2165" spans="1:4" x14ac:dyDescent="0.25">
      <c r="A2165">
        <v>1772</v>
      </c>
      <c r="B2165" t="s">
        <v>146</v>
      </c>
      <c r="C2165">
        <v>43433</v>
      </c>
      <c r="D2165">
        <v>0.22520000000000001</v>
      </c>
    </row>
    <row r="2166" spans="1:4" x14ac:dyDescent="0.25">
      <c r="A2166">
        <v>1772</v>
      </c>
      <c r="B2166" t="s">
        <v>146</v>
      </c>
      <c r="C2166">
        <v>43551</v>
      </c>
      <c r="D2166">
        <v>0.72640000000000005</v>
      </c>
    </row>
    <row r="2167" spans="1:4" x14ac:dyDescent="0.25">
      <c r="A2167">
        <v>1772</v>
      </c>
      <c r="B2167" t="s">
        <v>146</v>
      </c>
      <c r="C2167">
        <v>43552</v>
      </c>
      <c r="D2167">
        <v>5.0000000000000001E-4</v>
      </c>
    </row>
    <row r="2168" spans="1:4" x14ac:dyDescent="0.25">
      <c r="A2168">
        <v>1772</v>
      </c>
      <c r="B2168" t="s">
        <v>146</v>
      </c>
      <c r="C2168">
        <v>99142</v>
      </c>
      <c r="D2168">
        <v>1.24E-2</v>
      </c>
    </row>
    <row r="2169" spans="1:4" x14ac:dyDescent="0.25">
      <c r="A2169">
        <v>1780</v>
      </c>
      <c r="B2169" t="s">
        <v>147</v>
      </c>
      <c r="C2169">
        <v>43304</v>
      </c>
      <c r="D2169">
        <v>0.98070000000000002</v>
      </c>
    </row>
    <row r="2170" spans="1:4" x14ac:dyDescent="0.25">
      <c r="A2170">
        <v>1780</v>
      </c>
      <c r="B2170" t="s">
        <v>147</v>
      </c>
      <c r="C2170">
        <v>43551</v>
      </c>
      <c r="D2170">
        <v>1.4E-3</v>
      </c>
    </row>
    <row r="2171" spans="1:4" x14ac:dyDescent="0.25">
      <c r="A2171">
        <v>1780</v>
      </c>
      <c r="B2171" t="s">
        <v>147</v>
      </c>
      <c r="C2171">
        <v>43560</v>
      </c>
      <c r="D2171">
        <v>2.0000000000000001E-4</v>
      </c>
    </row>
    <row r="2172" spans="1:4" x14ac:dyDescent="0.25">
      <c r="A2172">
        <v>1780</v>
      </c>
      <c r="B2172" t="s">
        <v>147</v>
      </c>
      <c r="C2172">
        <v>99142</v>
      </c>
      <c r="D2172">
        <v>1.77E-2</v>
      </c>
    </row>
    <row r="2173" spans="1:4" x14ac:dyDescent="0.25">
      <c r="A2173">
        <v>1781</v>
      </c>
      <c r="B2173" t="s">
        <v>148</v>
      </c>
      <c r="C2173">
        <v>43204</v>
      </c>
      <c r="D2173">
        <v>0.1487</v>
      </c>
    </row>
    <row r="2174" spans="1:4" x14ac:dyDescent="0.25">
      <c r="A2174">
        <v>1781</v>
      </c>
      <c r="B2174" t="s">
        <v>148</v>
      </c>
      <c r="C2174">
        <v>43214</v>
      </c>
      <c r="D2174">
        <v>0.74080000000000001</v>
      </c>
    </row>
    <row r="2175" spans="1:4" x14ac:dyDescent="0.25">
      <c r="A2175">
        <v>1781</v>
      </c>
      <c r="B2175" t="s">
        <v>148</v>
      </c>
      <c r="C2175">
        <v>99134</v>
      </c>
      <c r="D2175">
        <v>9.35E-2</v>
      </c>
    </row>
    <row r="2176" spans="1:4" x14ac:dyDescent="0.25">
      <c r="A2176">
        <v>1781</v>
      </c>
      <c r="B2176" t="s">
        <v>148</v>
      </c>
      <c r="C2176">
        <v>99142</v>
      </c>
      <c r="D2176">
        <v>1.2200000000000001E-2</v>
      </c>
    </row>
    <row r="2177" spans="1:4" x14ac:dyDescent="0.25">
      <c r="A2177">
        <v>1781</v>
      </c>
      <c r="B2177" t="s">
        <v>148</v>
      </c>
      <c r="C2177">
        <v>99143</v>
      </c>
      <c r="D2177">
        <v>4.7999999999999996E-3</v>
      </c>
    </row>
    <row r="2178" spans="1:4" x14ac:dyDescent="0.25">
      <c r="A2178">
        <v>1783</v>
      </c>
      <c r="B2178" t="s">
        <v>149</v>
      </c>
      <c r="C2178">
        <v>43214</v>
      </c>
      <c r="D2178">
        <v>0.46510000000000001</v>
      </c>
    </row>
    <row r="2179" spans="1:4" x14ac:dyDescent="0.25">
      <c r="A2179">
        <v>1783</v>
      </c>
      <c r="B2179" t="s">
        <v>149</v>
      </c>
      <c r="C2179">
        <v>43302</v>
      </c>
      <c r="D2179">
        <v>0.2213</v>
      </c>
    </row>
    <row r="2180" spans="1:4" x14ac:dyDescent="0.25">
      <c r="A2180">
        <v>1783</v>
      </c>
      <c r="B2180" t="s">
        <v>149</v>
      </c>
      <c r="C2180">
        <v>99142</v>
      </c>
      <c r="D2180">
        <v>2.2000000000000001E-3</v>
      </c>
    </row>
    <row r="2181" spans="1:4" x14ac:dyDescent="0.25">
      <c r="A2181">
        <v>1783</v>
      </c>
      <c r="B2181" t="s">
        <v>149</v>
      </c>
      <c r="C2181">
        <v>99265</v>
      </c>
      <c r="D2181">
        <v>0.31140000000000001</v>
      </c>
    </row>
    <row r="2182" spans="1:4" x14ac:dyDescent="0.25">
      <c r="A2182">
        <v>1784</v>
      </c>
      <c r="B2182" t="s">
        <v>150</v>
      </c>
      <c r="C2182">
        <v>43214</v>
      </c>
      <c r="D2182">
        <v>0.82020000000000004</v>
      </c>
    </row>
    <row r="2183" spans="1:4" x14ac:dyDescent="0.25">
      <c r="A2183">
        <v>1784</v>
      </c>
      <c r="B2183" t="s">
        <v>150</v>
      </c>
      <c r="C2183">
        <v>43302</v>
      </c>
      <c r="D2183">
        <v>0.17780000000000001</v>
      </c>
    </row>
    <row r="2184" spans="1:4" x14ac:dyDescent="0.25">
      <c r="A2184">
        <v>1784</v>
      </c>
      <c r="B2184" t="s">
        <v>150</v>
      </c>
      <c r="C2184">
        <v>99142</v>
      </c>
      <c r="D2184">
        <v>1.2999999999999999E-3</v>
      </c>
    </row>
    <row r="2185" spans="1:4" x14ac:dyDescent="0.25">
      <c r="A2185">
        <v>1784</v>
      </c>
      <c r="B2185" t="s">
        <v>150</v>
      </c>
      <c r="C2185">
        <v>99143</v>
      </c>
      <c r="D2185">
        <v>6.9999999999999999E-4</v>
      </c>
    </row>
    <row r="2186" spans="1:4" x14ac:dyDescent="0.25">
      <c r="A2186">
        <v>1790</v>
      </c>
      <c r="B2186" t="s">
        <v>151</v>
      </c>
      <c r="C2186">
        <v>43301</v>
      </c>
      <c r="D2186">
        <v>4.7000000000000002E-3</v>
      </c>
    </row>
    <row r="2187" spans="1:4" x14ac:dyDescent="0.25">
      <c r="A2187">
        <v>1790</v>
      </c>
      <c r="B2187" t="s">
        <v>151</v>
      </c>
      <c r="C2187">
        <v>43304</v>
      </c>
      <c r="D2187">
        <v>1.5299999999999999E-2</v>
      </c>
    </row>
    <row r="2188" spans="1:4" x14ac:dyDescent="0.25">
      <c r="A2188">
        <v>1790</v>
      </c>
      <c r="B2188" t="s">
        <v>151</v>
      </c>
      <c r="C2188">
        <v>43366</v>
      </c>
      <c r="D2188">
        <v>1.8E-3</v>
      </c>
    </row>
    <row r="2189" spans="1:4" x14ac:dyDescent="0.25">
      <c r="A2189">
        <v>1790</v>
      </c>
      <c r="B2189" t="s">
        <v>151</v>
      </c>
      <c r="C2189">
        <v>43723</v>
      </c>
      <c r="D2189">
        <v>0.61909999999999998</v>
      </c>
    </row>
    <row r="2190" spans="1:4" x14ac:dyDescent="0.25">
      <c r="A2190">
        <v>1790</v>
      </c>
      <c r="B2190" t="s">
        <v>151</v>
      </c>
      <c r="C2190">
        <v>98074</v>
      </c>
      <c r="D2190">
        <v>6.1999999999999998E-3</v>
      </c>
    </row>
    <row r="2191" spans="1:4" x14ac:dyDescent="0.25">
      <c r="A2191">
        <v>1790</v>
      </c>
      <c r="B2191" t="s">
        <v>151</v>
      </c>
      <c r="C2191">
        <v>99134</v>
      </c>
      <c r="D2191">
        <v>0.31909999999999999</v>
      </c>
    </row>
    <row r="2192" spans="1:4" x14ac:dyDescent="0.25">
      <c r="A2192">
        <v>1790</v>
      </c>
      <c r="B2192" t="s">
        <v>151</v>
      </c>
      <c r="C2192">
        <v>99142</v>
      </c>
      <c r="D2192">
        <v>1.37E-2</v>
      </c>
    </row>
    <row r="2193" spans="1:4" x14ac:dyDescent="0.25">
      <c r="A2193">
        <v>1790</v>
      </c>
      <c r="B2193" t="s">
        <v>151</v>
      </c>
      <c r="C2193">
        <v>99143</v>
      </c>
      <c r="D2193">
        <v>0</v>
      </c>
    </row>
    <row r="2194" spans="1:4" x14ac:dyDescent="0.25">
      <c r="A2194">
        <v>1790</v>
      </c>
      <c r="B2194" t="s">
        <v>151</v>
      </c>
      <c r="C2194">
        <v>99165</v>
      </c>
      <c r="D2194">
        <v>2.0199999999999999E-2</v>
      </c>
    </row>
    <row r="2195" spans="1:4" x14ac:dyDescent="0.25">
      <c r="A2195">
        <v>1791</v>
      </c>
      <c r="B2195" t="s">
        <v>152</v>
      </c>
      <c r="C2195">
        <v>43301</v>
      </c>
      <c r="D2195">
        <v>2.3999999999999998E-3</v>
      </c>
    </row>
    <row r="2196" spans="1:4" x14ac:dyDescent="0.25">
      <c r="A2196">
        <v>1791</v>
      </c>
      <c r="B2196" t="s">
        <v>152</v>
      </c>
      <c r="C2196">
        <v>43302</v>
      </c>
      <c r="D2196">
        <v>0.33029999999999998</v>
      </c>
    </row>
    <row r="2197" spans="1:4" x14ac:dyDescent="0.25">
      <c r="A2197">
        <v>1791</v>
      </c>
      <c r="B2197" t="s">
        <v>152</v>
      </c>
      <c r="C2197">
        <v>43723</v>
      </c>
      <c r="D2197">
        <v>6.9699999999999998E-2</v>
      </c>
    </row>
    <row r="2198" spans="1:4" x14ac:dyDescent="0.25">
      <c r="A2198">
        <v>1791</v>
      </c>
      <c r="B2198" t="s">
        <v>152</v>
      </c>
      <c r="C2198">
        <v>99134</v>
      </c>
      <c r="D2198">
        <v>0.44679999999999997</v>
      </c>
    </row>
    <row r="2199" spans="1:4" x14ac:dyDescent="0.25">
      <c r="A2199">
        <v>1791</v>
      </c>
      <c r="B2199" t="s">
        <v>152</v>
      </c>
      <c r="C2199">
        <v>99142</v>
      </c>
      <c r="D2199">
        <v>1.6999999999999999E-3</v>
      </c>
    </row>
    <row r="2200" spans="1:4" x14ac:dyDescent="0.25">
      <c r="A2200">
        <v>1791</v>
      </c>
      <c r="B2200" t="s">
        <v>152</v>
      </c>
      <c r="C2200">
        <v>99165</v>
      </c>
      <c r="D2200">
        <v>0.1492</v>
      </c>
    </row>
    <row r="2201" spans="1:4" x14ac:dyDescent="0.25">
      <c r="A2201">
        <v>1792</v>
      </c>
      <c r="B2201" t="s">
        <v>153</v>
      </c>
      <c r="C2201">
        <v>98027</v>
      </c>
      <c r="D2201">
        <v>0.1265</v>
      </c>
    </row>
    <row r="2202" spans="1:4" x14ac:dyDescent="0.25">
      <c r="A2202">
        <v>1792</v>
      </c>
      <c r="B2202" t="s">
        <v>153</v>
      </c>
      <c r="C2202">
        <v>99142</v>
      </c>
      <c r="D2202">
        <v>2.1899999999999999E-2</v>
      </c>
    </row>
    <row r="2203" spans="1:4" x14ac:dyDescent="0.25">
      <c r="A2203">
        <v>1792</v>
      </c>
      <c r="B2203" t="s">
        <v>153</v>
      </c>
      <c r="C2203">
        <v>99151</v>
      </c>
      <c r="D2203">
        <v>0.63580000000000003</v>
      </c>
    </row>
    <row r="2204" spans="1:4" x14ac:dyDescent="0.25">
      <c r="A2204">
        <v>1792</v>
      </c>
      <c r="B2204" t="s">
        <v>153</v>
      </c>
      <c r="C2204">
        <v>99261</v>
      </c>
      <c r="D2204">
        <v>0.2157</v>
      </c>
    </row>
    <row r="2205" spans="1:4" x14ac:dyDescent="0.25">
      <c r="A2205">
        <v>1799</v>
      </c>
      <c r="B2205" t="s">
        <v>154</v>
      </c>
      <c r="C2205">
        <v>43109</v>
      </c>
      <c r="D2205">
        <v>1.8599999999999998E-2</v>
      </c>
    </row>
    <row r="2206" spans="1:4" x14ac:dyDescent="0.25">
      <c r="A2206">
        <v>1799</v>
      </c>
      <c r="B2206" t="s">
        <v>154</v>
      </c>
      <c r="C2206">
        <v>43110</v>
      </c>
      <c r="D2206">
        <v>1.2200000000000001E-2</v>
      </c>
    </row>
    <row r="2207" spans="1:4" x14ac:dyDescent="0.25">
      <c r="A2207">
        <v>1799</v>
      </c>
      <c r="B2207" t="s">
        <v>154</v>
      </c>
      <c r="C2207">
        <v>43111</v>
      </c>
      <c r="D2207">
        <v>1.8E-3</v>
      </c>
    </row>
    <row r="2208" spans="1:4" x14ac:dyDescent="0.25">
      <c r="A2208">
        <v>1799</v>
      </c>
      <c r="B2208" t="s">
        <v>154</v>
      </c>
      <c r="C2208">
        <v>43112</v>
      </c>
      <c r="D2208">
        <v>1.7500000000000002E-2</v>
      </c>
    </row>
    <row r="2209" spans="1:4" x14ac:dyDescent="0.25">
      <c r="A2209">
        <v>1799</v>
      </c>
      <c r="B2209" t="s">
        <v>154</v>
      </c>
      <c r="C2209">
        <v>43123</v>
      </c>
      <c r="D2209">
        <v>6.9999999999999999E-4</v>
      </c>
    </row>
    <row r="2210" spans="1:4" x14ac:dyDescent="0.25">
      <c r="A2210">
        <v>1799</v>
      </c>
      <c r="B2210" t="s">
        <v>154</v>
      </c>
      <c r="C2210">
        <v>43146</v>
      </c>
      <c r="D2210">
        <v>1.6999999999999999E-3</v>
      </c>
    </row>
    <row r="2211" spans="1:4" x14ac:dyDescent="0.25">
      <c r="A2211">
        <v>1799</v>
      </c>
      <c r="B2211" t="s">
        <v>154</v>
      </c>
      <c r="C2211">
        <v>43147</v>
      </c>
      <c r="D2211">
        <v>2.0000000000000001E-4</v>
      </c>
    </row>
    <row r="2212" spans="1:4" x14ac:dyDescent="0.25">
      <c r="A2212">
        <v>1799</v>
      </c>
      <c r="B2212" t="s">
        <v>154</v>
      </c>
      <c r="C2212">
        <v>43151</v>
      </c>
      <c r="D2212">
        <v>1E-4</v>
      </c>
    </row>
    <row r="2213" spans="1:4" x14ac:dyDescent="0.25">
      <c r="A2213">
        <v>1799</v>
      </c>
      <c r="B2213" t="s">
        <v>154</v>
      </c>
      <c r="C2213">
        <v>43152</v>
      </c>
      <c r="D2213">
        <v>4.0000000000000002E-4</v>
      </c>
    </row>
    <row r="2214" spans="1:4" x14ac:dyDescent="0.25">
      <c r="A2214">
        <v>1799</v>
      </c>
      <c r="B2214" t="s">
        <v>154</v>
      </c>
      <c r="C2214">
        <v>43203</v>
      </c>
      <c r="D2214">
        <v>4.0000000000000002E-4</v>
      </c>
    </row>
    <row r="2215" spans="1:4" x14ac:dyDescent="0.25">
      <c r="A2215">
        <v>1799</v>
      </c>
      <c r="B2215" t="s">
        <v>154</v>
      </c>
      <c r="C2215">
        <v>43204</v>
      </c>
      <c r="D2215">
        <v>2.4299999999999999E-2</v>
      </c>
    </row>
    <row r="2216" spans="1:4" x14ac:dyDescent="0.25">
      <c r="A2216">
        <v>1799</v>
      </c>
      <c r="B2216" t="s">
        <v>154</v>
      </c>
      <c r="C2216">
        <v>43212</v>
      </c>
      <c r="D2216">
        <v>1.44E-2</v>
      </c>
    </row>
    <row r="2217" spans="1:4" x14ac:dyDescent="0.25">
      <c r="A2217">
        <v>1799</v>
      </c>
      <c r="B2217" t="s">
        <v>154</v>
      </c>
      <c r="C2217">
        <v>43214</v>
      </c>
      <c r="D2217">
        <v>7.7499999999999999E-2</v>
      </c>
    </row>
    <row r="2218" spans="1:4" x14ac:dyDescent="0.25">
      <c r="A2218">
        <v>1799</v>
      </c>
      <c r="B2218" t="s">
        <v>154</v>
      </c>
      <c r="C2218">
        <v>43220</v>
      </c>
      <c r="D2218">
        <v>1E-4</v>
      </c>
    </row>
    <row r="2219" spans="1:4" x14ac:dyDescent="0.25">
      <c r="A2219">
        <v>1799</v>
      </c>
      <c r="B2219" t="s">
        <v>154</v>
      </c>
      <c r="C2219">
        <v>43229</v>
      </c>
      <c r="D2219">
        <v>1E-4</v>
      </c>
    </row>
    <row r="2220" spans="1:4" x14ac:dyDescent="0.25">
      <c r="A2220">
        <v>1799</v>
      </c>
      <c r="B2220" t="s">
        <v>154</v>
      </c>
      <c r="C2220">
        <v>43231</v>
      </c>
      <c r="D2220">
        <v>8.6E-3</v>
      </c>
    </row>
    <row r="2221" spans="1:4" x14ac:dyDescent="0.25">
      <c r="A2221">
        <v>1799</v>
      </c>
      <c r="B2221" t="s">
        <v>154</v>
      </c>
      <c r="C2221">
        <v>43232</v>
      </c>
      <c r="D2221">
        <v>5.7000000000000002E-3</v>
      </c>
    </row>
    <row r="2222" spans="1:4" x14ac:dyDescent="0.25">
      <c r="A2222">
        <v>1799</v>
      </c>
      <c r="B2222" t="s">
        <v>154</v>
      </c>
      <c r="C2222">
        <v>43235</v>
      </c>
      <c r="D2222">
        <v>1.0800000000000001E-2</v>
      </c>
    </row>
    <row r="2223" spans="1:4" x14ac:dyDescent="0.25">
      <c r="A2223">
        <v>1799</v>
      </c>
      <c r="B2223" t="s">
        <v>154</v>
      </c>
      <c r="C2223">
        <v>43248</v>
      </c>
      <c r="D2223">
        <v>1E-4</v>
      </c>
    </row>
    <row r="2224" spans="1:4" x14ac:dyDescent="0.25">
      <c r="A2224">
        <v>1799</v>
      </c>
      <c r="B2224" t="s">
        <v>154</v>
      </c>
      <c r="C2224">
        <v>43264</v>
      </c>
      <c r="D2224">
        <v>1.6000000000000001E-3</v>
      </c>
    </row>
    <row r="2225" spans="1:4" x14ac:dyDescent="0.25">
      <c r="A2225">
        <v>1799</v>
      </c>
      <c r="B2225" t="s">
        <v>154</v>
      </c>
      <c r="C2225">
        <v>43275</v>
      </c>
      <c r="D2225">
        <v>2.0000000000000001E-4</v>
      </c>
    </row>
    <row r="2226" spans="1:4" x14ac:dyDescent="0.25">
      <c r="A2226">
        <v>1799</v>
      </c>
      <c r="B2226" t="s">
        <v>154</v>
      </c>
      <c r="C2226">
        <v>43288</v>
      </c>
      <c r="D2226">
        <v>8.9999999999999998E-4</v>
      </c>
    </row>
    <row r="2227" spans="1:4" x14ac:dyDescent="0.25">
      <c r="A2227">
        <v>1799</v>
      </c>
      <c r="B2227" t="s">
        <v>154</v>
      </c>
      <c r="C2227">
        <v>43301</v>
      </c>
      <c r="D2227">
        <v>6.0900000000000003E-2</v>
      </c>
    </row>
    <row r="2228" spans="1:4" x14ac:dyDescent="0.25">
      <c r="A2228">
        <v>1799</v>
      </c>
      <c r="B2228" t="s">
        <v>154</v>
      </c>
      <c r="C2228">
        <v>43302</v>
      </c>
      <c r="D2228">
        <v>0.26219999999999999</v>
      </c>
    </row>
    <row r="2229" spans="1:4" x14ac:dyDescent="0.25">
      <c r="A2229">
        <v>1799</v>
      </c>
      <c r="B2229" t="s">
        <v>154</v>
      </c>
      <c r="C2229">
        <v>43304</v>
      </c>
      <c r="D2229">
        <v>2.92E-2</v>
      </c>
    </row>
    <row r="2230" spans="1:4" x14ac:dyDescent="0.25">
      <c r="A2230">
        <v>1799</v>
      </c>
      <c r="B2230" t="s">
        <v>154</v>
      </c>
      <c r="C2230">
        <v>43306</v>
      </c>
      <c r="D2230">
        <v>5.0000000000000001E-3</v>
      </c>
    </row>
    <row r="2231" spans="1:4" x14ac:dyDescent="0.25">
      <c r="A2231">
        <v>1799</v>
      </c>
      <c r="B2231" t="s">
        <v>154</v>
      </c>
      <c r="C2231">
        <v>43311</v>
      </c>
      <c r="D2231">
        <v>5.9999999999999995E-4</v>
      </c>
    </row>
    <row r="2232" spans="1:4" x14ac:dyDescent="0.25">
      <c r="A2232">
        <v>1799</v>
      </c>
      <c r="B2232" t="s">
        <v>154</v>
      </c>
      <c r="C2232">
        <v>43314</v>
      </c>
      <c r="D2232">
        <v>2.3E-3</v>
      </c>
    </row>
    <row r="2233" spans="1:4" x14ac:dyDescent="0.25">
      <c r="A2233">
        <v>1799</v>
      </c>
      <c r="B2233" t="s">
        <v>154</v>
      </c>
      <c r="C2233">
        <v>43320</v>
      </c>
      <c r="D2233">
        <v>6.7999999999999996E-3</v>
      </c>
    </row>
    <row r="2234" spans="1:4" x14ac:dyDescent="0.25">
      <c r="A2234">
        <v>1799</v>
      </c>
      <c r="B2234" t="s">
        <v>154</v>
      </c>
      <c r="C2234">
        <v>43336</v>
      </c>
      <c r="D2234">
        <v>1.6999999999999999E-3</v>
      </c>
    </row>
    <row r="2235" spans="1:4" x14ac:dyDescent="0.25">
      <c r="A2235">
        <v>1799</v>
      </c>
      <c r="B2235" t="s">
        <v>154</v>
      </c>
      <c r="C2235">
        <v>43351</v>
      </c>
      <c r="D2235">
        <v>1.6999999999999999E-3</v>
      </c>
    </row>
    <row r="2236" spans="1:4" x14ac:dyDescent="0.25">
      <c r="A2236">
        <v>1799</v>
      </c>
      <c r="B2236" t="s">
        <v>154</v>
      </c>
      <c r="C2236">
        <v>43365</v>
      </c>
      <c r="D2236">
        <v>1.6999999999999999E-3</v>
      </c>
    </row>
    <row r="2237" spans="1:4" x14ac:dyDescent="0.25">
      <c r="A2237">
        <v>1799</v>
      </c>
      <c r="B2237" t="s">
        <v>154</v>
      </c>
      <c r="C2237">
        <v>43366</v>
      </c>
      <c r="D2237">
        <v>2.2000000000000001E-3</v>
      </c>
    </row>
    <row r="2238" spans="1:4" x14ac:dyDescent="0.25">
      <c r="A2238">
        <v>1799</v>
      </c>
      <c r="B2238" t="s">
        <v>154</v>
      </c>
      <c r="C2238">
        <v>43368</v>
      </c>
      <c r="D2238">
        <v>6.9999999999999999E-4</v>
      </c>
    </row>
    <row r="2239" spans="1:4" x14ac:dyDescent="0.25">
      <c r="A2239">
        <v>1799</v>
      </c>
      <c r="B2239" t="s">
        <v>154</v>
      </c>
      <c r="C2239">
        <v>43369</v>
      </c>
      <c r="D2239">
        <v>4.8999999999999998E-3</v>
      </c>
    </row>
    <row r="2240" spans="1:4" x14ac:dyDescent="0.25">
      <c r="A2240">
        <v>1799</v>
      </c>
      <c r="B2240" t="s">
        <v>154</v>
      </c>
      <c r="C2240">
        <v>43370</v>
      </c>
      <c r="D2240">
        <v>1.72E-2</v>
      </c>
    </row>
    <row r="2241" spans="1:4" x14ac:dyDescent="0.25">
      <c r="A2241">
        <v>1799</v>
      </c>
      <c r="B2241" t="s">
        <v>154</v>
      </c>
      <c r="C2241">
        <v>43371</v>
      </c>
      <c r="D2241">
        <v>1E-4</v>
      </c>
    </row>
    <row r="2242" spans="1:4" x14ac:dyDescent="0.25">
      <c r="A2242">
        <v>1799</v>
      </c>
      <c r="B2242" t="s">
        <v>154</v>
      </c>
      <c r="C2242">
        <v>43372</v>
      </c>
      <c r="D2242">
        <v>5.9999999999999995E-4</v>
      </c>
    </row>
    <row r="2243" spans="1:4" x14ac:dyDescent="0.25">
      <c r="A2243">
        <v>1799</v>
      </c>
      <c r="B2243" t="s">
        <v>154</v>
      </c>
      <c r="C2243">
        <v>43373</v>
      </c>
      <c r="D2243">
        <v>6.1999999999999998E-3</v>
      </c>
    </row>
    <row r="2244" spans="1:4" x14ac:dyDescent="0.25">
      <c r="A2244">
        <v>1799</v>
      </c>
      <c r="B2244" t="s">
        <v>154</v>
      </c>
      <c r="C2244">
        <v>43374</v>
      </c>
      <c r="D2244">
        <v>2E-3</v>
      </c>
    </row>
    <row r="2245" spans="1:4" x14ac:dyDescent="0.25">
      <c r="A2245">
        <v>1799</v>
      </c>
      <c r="B2245" t="s">
        <v>154</v>
      </c>
      <c r="C2245">
        <v>43380</v>
      </c>
      <c r="D2245">
        <v>1.1000000000000001E-3</v>
      </c>
    </row>
    <row r="2246" spans="1:4" x14ac:dyDescent="0.25">
      <c r="A2246">
        <v>1799</v>
      </c>
      <c r="B2246" t="s">
        <v>154</v>
      </c>
      <c r="C2246">
        <v>43390</v>
      </c>
      <c r="D2246">
        <v>1.6000000000000001E-3</v>
      </c>
    </row>
    <row r="2247" spans="1:4" x14ac:dyDescent="0.25">
      <c r="A2247">
        <v>1799</v>
      </c>
      <c r="B2247" t="s">
        <v>154</v>
      </c>
      <c r="C2247">
        <v>43397</v>
      </c>
      <c r="D2247">
        <v>2.0000000000000001E-4</v>
      </c>
    </row>
    <row r="2248" spans="1:4" x14ac:dyDescent="0.25">
      <c r="A2248">
        <v>1799</v>
      </c>
      <c r="B2248" t="s">
        <v>154</v>
      </c>
      <c r="C2248">
        <v>43404</v>
      </c>
      <c r="D2248">
        <v>5.9999999999999995E-4</v>
      </c>
    </row>
    <row r="2249" spans="1:4" x14ac:dyDescent="0.25">
      <c r="A2249">
        <v>1799</v>
      </c>
      <c r="B2249" t="s">
        <v>154</v>
      </c>
      <c r="C2249">
        <v>43405</v>
      </c>
      <c r="D2249">
        <v>1E-4</v>
      </c>
    </row>
    <row r="2250" spans="1:4" x14ac:dyDescent="0.25">
      <c r="A2250">
        <v>1799</v>
      </c>
      <c r="B2250" t="s">
        <v>154</v>
      </c>
      <c r="C2250">
        <v>43433</v>
      </c>
      <c r="D2250">
        <v>7.1999999999999998E-3</v>
      </c>
    </row>
    <row r="2251" spans="1:4" x14ac:dyDescent="0.25">
      <c r="A2251">
        <v>1799</v>
      </c>
      <c r="B2251" t="s">
        <v>154</v>
      </c>
      <c r="C2251">
        <v>43434</v>
      </c>
      <c r="D2251">
        <v>5.9999999999999995E-4</v>
      </c>
    </row>
    <row r="2252" spans="1:4" x14ac:dyDescent="0.25">
      <c r="A2252">
        <v>1799</v>
      </c>
      <c r="B2252" t="s">
        <v>154</v>
      </c>
      <c r="C2252">
        <v>43435</v>
      </c>
      <c r="D2252">
        <v>1.0800000000000001E-2</v>
      </c>
    </row>
    <row r="2253" spans="1:4" x14ac:dyDescent="0.25">
      <c r="A2253">
        <v>1799</v>
      </c>
      <c r="B2253" t="s">
        <v>154</v>
      </c>
      <c r="C2253">
        <v>43436</v>
      </c>
      <c r="D2253">
        <v>1E-4</v>
      </c>
    </row>
    <row r="2254" spans="1:4" x14ac:dyDescent="0.25">
      <c r="A2254">
        <v>1799</v>
      </c>
      <c r="B2254" t="s">
        <v>154</v>
      </c>
      <c r="C2254">
        <v>43446</v>
      </c>
      <c r="D2254">
        <v>2.0000000000000001E-4</v>
      </c>
    </row>
    <row r="2255" spans="1:4" x14ac:dyDescent="0.25">
      <c r="A2255">
        <v>1799</v>
      </c>
      <c r="B2255" t="s">
        <v>154</v>
      </c>
      <c r="C2255">
        <v>43452</v>
      </c>
      <c r="D2255">
        <v>6.9999999999999999E-4</v>
      </c>
    </row>
    <row r="2256" spans="1:4" x14ac:dyDescent="0.25">
      <c r="A2256">
        <v>1799</v>
      </c>
      <c r="B2256" t="s">
        <v>154</v>
      </c>
      <c r="C2256">
        <v>43502</v>
      </c>
      <c r="D2256">
        <v>2.9999999999999997E-4</v>
      </c>
    </row>
    <row r="2257" spans="1:4" x14ac:dyDescent="0.25">
      <c r="A2257">
        <v>1799</v>
      </c>
      <c r="B2257" t="s">
        <v>154</v>
      </c>
      <c r="C2257">
        <v>43551</v>
      </c>
      <c r="D2257">
        <v>2.3699999999999999E-2</v>
      </c>
    </row>
    <row r="2258" spans="1:4" x14ac:dyDescent="0.25">
      <c r="A2258">
        <v>1799</v>
      </c>
      <c r="B2258" t="s">
        <v>154</v>
      </c>
      <c r="C2258">
        <v>43552</v>
      </c>
      <c r="D2258">
        <v>1.34E-2</v>
      </c>
    </row>
    <row r="2259" spans="1:4" x14ac:dyDescent="0.25">
      <c r="A2259">
        <v>1799</v>
      </c>
      <c r="B2259" t="s">
        <v>154</v>
      </c>
      <c r="C2259">
        <v>43560</v>
      </c>
      <c r="D2259">
        <v>3.0999999999999999E-3</v>
      </c>
    </row>
    <row r="2260" spans="1:4" x14ac:dyDescent="0.25">
      <c r="A2260">
        <v>1799</v>
      </c>
      <c r="B2260" t="s">
        <v>154</v>
      </c>
      <c r="C2260">
        <v>43561</v>
      </c>
      <c r="D2260">
        <v>1E-4</v>
      </c>
    </row>
    <row r="2261" spans="1:4" x14ac:dyDescent="0.25">
      <c r="A2261">
        <v>1799</v>
      </c>
      <c r="B2261" t="s">
        <v>154</v>
      </c>
      <c r="C2261">
        <v>43566</v>
      </c>
      <c r="D2261">
        <v>2.0000000000000001E-4</v>
      </c>
    </row>
    <row r="2262" spans="1:4" x14ac:dyDescent="0.25">
      <c r="A2262">
        <v>1799</v>
      </c>
      <c r="B2262" t="s">
        <v>154</v>
      </c>
      <c r="C2262">
        <v>43567</v>
      </c>
      <c r="D2262">
        <v>1E-3</v>
      </c>
    </row>
    <row r="2263" spans="1:4" x14ac:dyDescent="0.25">
      <c r="A2263">
        <v>1799</v>
      </c>
      <c r="B2263" t="s">
        <v>154</v>
      </c>
      <c r="C2263">
        <v>43601</v>
      </c>
      <c r="D2263">
        <v>2.2000000000000001E-3</v>
      </c>
    </row>
    <row r="2264" spans="1:4" x14ac:dyDescent="0.25">
      <c r="A2264">
        <v>1799</v>
      </c>
      <c r="B2264" t="s">
        <v>154</v>
      </c>
      <c r="C2264">
        <v>43723</v>
      </c>
      <c r="D2264">
        <v>1.4E-3</v>
      </c>
    </row>
    <row r="2265" spans="1:4" x14ac:dyDescent="0.25">
      <c r="A2265">
        <v>1799</v>
      </c>
      <c r="B2265" t="s">
        <v>154</v>
      </c>
      <c r="C2265">
        <v>43725</v>
      </c>
      <c r="D2265">
        <v>1E-4</v>
      </c>
    </row>
    <row r="2266" spans="1:4" x14ac:dyDescent="0.25">
      <c r="A2266">
        <v>1799</v>
      </c>
      <c r="B2266" t="s">
        <v>154</v>
      </c>
      <c r="C2266">
        <v>43802</v>
      </c>
      <c r="D2266">
        <v>2.0999999999999999E-3</v>
      </c>
    </row>
    <row r="2267" spans="1:4" x14ac:dyDescent="0.25">
      <c r="A2267">
        <v>1799</v>
      </c>
      <c r="B2267" t="s">
        <v>154</v>
      </c>
      <c r="C2267">
        <v>43814</v>
      </c>
      <c r="D2267">
        <v>5.2600000000000001E-2</v>
      </c>
    </row>
    <row r="2268" spans="1:4" x14ac:dyDescent="0.25">
      <c r="A2268">
        <v>1799</v>
      </c>
      <c r="B2268" t="s">
        <v>154</v>
      </c>
      <c r="C2268">
        <v>43817</v>
      </c>
      <c r="D2268">
        <v>5.3E-3</v>
      </c>
    </row>
    <row r="2269" spans="1:4" x14ac:dyDescent="0.25">
      <c r="A2269">
        <v>1799</v>
      </c>
      <c r="B2269" t="s">
        <v>154</v>
      </c>
      <c r="C2269">
        <v>45102</v>
      </c>
      <c r="D2269">
        <v>2.3900000000000001E-2</v>
      </c>
    </row>
    <row r="2270" spans="1:4" x14ac:dyDescent="0.25">
      <c r="A2270">
        <v>1799</v>
      </c>
      <c r="B2270" t="s">
        <v>154</v>
      </c>
      <c r="C2270">
        <v>45105</v>
      </c>
      <c r="D2270">
        <v>5.7999999999999996E-3</v>
      </c>
    </row>
    <row r="2271" spans="1:4" x14ac:dyDescent="0.25">
      <c r="A2271">
        <v>1799</v>
      </c>
      <c r="B2271" t="s">
        <v>154</v>
      </c>
      <c r="C2271">
        <v>45202</v>
      </c>
      <c r="D2271">
        <v>3.5200000000000002E-2</v>
      </c>
    </row>
    <row r="2272" spans="1:4" x14ac:dyDescent="0.25">
      <c r="A2272">
        <v>1799</v>
      </c>
      <c r="B2272" t="s">
        <v>154</v>
      </c>
      <c r="C2272">
        <v>45203</v>
      </c>
      <c r="D2272">
        <v>5.9999999999999995E-4</v>
      </c>
    </row>
    <row r="2273" spans="1:4" x14ac:dyDescent="0.25">
      <c r="A2273">
        <v>1799</v>
      </c>
      <c r="B2273" t="s">
        <v>154</v>
      </c>
      <c r="C2273">
        <v>45204</v>
      </c>
      <c r="D2273">
        <v>2.5999999999999999E-3</v>
      </c>
    </row>
    <row r="2274" spans="1:4" x14ac:dyDescent="0.25">
      <c r="A2274">
        <v>1799</v>
      </c>
      <c r="B2274" t="s">
        <v>154</v>
      </c>
      <c r="C2274">
        <v>45205</v>
      </c>
      <c r="D2274">
        <v>3.3999999999999998E-3</v>
      </c>
    </row>
    <row r="2275" spans="1:4" x14ac:dyDescent="0.25">
      <c r="A2275">
        <v>1799</v>
      </c>
      <c r="B2275" t="s">
        <v>154</v>
      </c>
      <c r="C2275">
        <v>45209</v>
      </c>
      <c r="D2275">
        <v>1.6000000000000001E-3</v>
      </c>
    </row>
    <row r="2276" spans="1:4" x14ac:dyDescent="0.25">
      <c r="A2276">
        <v>1799</v>
      </c>
      <c r="B2276" t="s">
        <v>154</v>
      </c>
      <c r="C2276">
        <v>45215</v>
      </c>
      <c r="D2276">
        <v>4.0000000000000002E-4</v>
      </c>
    </row>
    <row r="2277" spans="1:4" x14ac:dyDescent="0.25">
      <c r="A2277">
        <v>1799</v>
      </c>
      <c r="B2277" t="s">
        <v>154</v>
      </c>
      <c r="C2277">
        <v>45220</v>
      </c>
      <c r="D2277">
        <v>1E-4</v>
      </c>
    </row>
    <row r="2278" spans="1:4" x14ac:dyDescent="0.25">
      <c r="A2278">
        <v>1799</v>
      </c>
      <c r="B2278" t="s">
        <v>154</v>
      </c>
      <c r="C2278">
        <v>45245</v>
      </c>
      <c r="D2278">
        <v>1E-4</v>
      </c>
    </row>
    <row r="2279" spans="1:4" x14ac:dyDescent="0.25">
      <c r="A2279">
        <v>1799</v>
      </c>
      <c r="B2279" t="s">
        <v>154</v>
      </c>
      <c r="C2279">
        <v>45300</v>
      </c>
      <c r="D2279">
        <v>1E-4</v>
      </c>
    </row>
    <row r="2280" spans="1:4" x14ac:dyDescent="0.25">
      <c r="A2280">
        <v>1799</v>
      </c>
      <c r="B2280" t="s">
        <v>154</v>
      </c>
      <c r="C2280">
        <v>45303</v>
      </c>
      <c r="D2280">
        <v>5.9999999999999995E-4</v>
      </c>
    </row>
    <row r="2281" spans="1:4" x14ac:dyDescent="0.25">
      <c r="A2281">
        <v>1799</v>
      </c>
      <c r="B2281" t="s">
        <v>154</v>
      </c>
      <c r="C2281">
        <v>45304</v>
      </c>
      <c r="D2281">
        <v>2.0000000000000001E-4</v>
      </c>
    </row>
    <row r="2282" spans="1:4" x14ac:dyDescent="0.25">
      <c r="A2282">
        <v>1799</v>
      </c>
      <c r="B2282" t="s">
        <v>154</v>
      </c>
      <c r="C2282">
        <v>45320</v>
      </c>
      <c r="D2282">
        <v>2.0000000000000001E-4</v>
      </c>
    </row>
    <row r="2283" spans="1:4" x14ac:dyDescent="0.25">
      <c r="A2283">
        <v>1799</v>
      </c>
      <c r="B2283" t="s">
        <v>154</v>
      </c>
      <c r="C2283">
        <v>45801</v>
      </c>
      <c r="D2283">
        <v>4.0000000000000002E-4</v>
      </c>
    </row>
    <row r="2284" spans="1:4" x14ac:dyDescent="0.25">
      <c r="A2284">
        <v>1799</v>
      </c>
      <c r="B2284" t="s">
        <v>154</v>
      </c>
      <c r="C2284">
        <v>45807</v>
      </c>
      <c r="D2284">
        <v>1.8100000000000002E-2</v>
      </c>
    </row>
    <row r="2285" spans="1:4" x14ac:dyDescent="0.25">
      <c r="A2285">
        <v>1799</v>
      </c>
      <c r="B2285" t="s">
        <v>154</v>
      </c>
      <c r="C2285">
        <v>46202</v>
      </c>
      <c r="D2285">
        <v>2.0000000000000001E-4</v>
      </c>
    </row>
    <row r="2286" spans="1:4" x14ac:dyDescent="0.25">
      <c r="A2286">
        <v>1799</v>
      </c>
      <c r="B2286" t="s">
        <v>154</v>
      </c>
      <c r="C2286">
        <v>46601</v>
      </c>
      <c r="D2286">
        <v>1E-4</v>
      </c>
    </row>
    <row r="2287" spans="1:4" x14ac:dyDescent="0.25">
      <c r="A2287">
        <v>1799</v>
      </c>
      <c r="B2287" t="s">
        <v>154</v>
      </c>
      <c r="C2287">
        <v>46602</v>
      </c>
      <c r="D2287">
        <v>1E-4</v>
      </c>
    </row>
    <row r="2288" spans="1:4" x14ac:dyDescent="0.25">
      <c r="A2288">
        <v>1799</v>
      </c>
      <c r="B2288" t="s">
        <v>154</v>
      </c>
      <c r="C2288">
        <v>46748</v>
      </c>
      <c r="D2288">
        <v>8.9999999999999998E-4</v>
      </c>
    </row>
    <row r="2289" spans="1:4" x14ac:dyDescent="0.25">
      <c r="A2289">
        <v>1799</v>
      </c>
      <c r="B2289" t="s">
        <v>154</v>
      </c>
      <c r="C2289">
        <v>46753</v>
      </c>
      <c r="D2289">
        <v>8.9999999999999998E-4</v>
      </c>
    </row>
    <row r="2290" spans="1:4" x14ac:dyDescent="0.25">
      <c r="A2290">
        <v>1799</v>
      </c>
      <c r="B2290" t="s">
        <v>154</v>
      </c>
      <c r="C2290">
        <v>90047</v>
      </c>
      <c r="D2290">
        <v>6.4999999999999997E-3</v>
      </c>
    </row>
    <row r="2291" spans="1:4" x14ac:dyDescent="0.25">
      <c r="A2291">
        <v>1799</v>
      </c>
      <c r="B2291" t="s">
        <v>154</v>
      </c>
      <c r="C2291">
        <v>90063</v>
      </c>
      <c r="D2291">
        <v>6.9999999999999999E-4</v>
      </c>
    </row>
    <row r="2292" spans="1:4" x14ac:dyDescent="0.25">
      <c r="A2292">
        <v>1799</v>
      </c>
      <c r="B2292" t="s">
        <v>154</v>
      </c>
      <c r="C2292">
        <v>90066</v>
      </c>
      <c r="D2292">
        <v>2.0000000000000001E-4</v>
      </c>
    </row>
    <row r="2293" spans="1:4" x14ac:dyDescent="0.25">
      <c r="A2293">
        <v>1799</v>
      </c>
      <c r="B2293" t="s">
        <v>154</v>
      </c>
      <c r="C2293">
        <v>90069</v>
      </c>
      <c r="D2293">
        <v>1.4E-3</v>
      </c>
    </row>
    <row r="2294" spans="1:4" x14ac:dyDescent="0.25">
      <c r="A2294">
        <v>1799</v>
      </c>
      <c r="B2294" t="s">
        <v>154</v>
      </c>
      <c r="C2294">
        <v>90071</v>
      </c>
      <c r="D2294">
        <v>2.9999999999999997E-4</v>
      </c>
    </row>
    <row r="2295" spans="1:4" x14ac:dyDescent="0.25">
      <c r="A2295">
        <v>1799</v>
      </c>
      <c r="B2295" t="s">
        <v>154</v>
      </c>
      <c r="C2295">
        <v>90072</v>
      </c>
      <c r="D2295">
        <v>9.1999999999999998E-3</v>
      </c>
    </row>
    <row r="2296" spans="1:4" x14ac:dyDescent="0.25">
      <c r="A2296">
        <v>1799</v>
      </c>
      <c r="B2296" t="s">
        <v>154</v>
      </c>
      <c r="C2296">
        <v>90074</v>
      </c>
      <c r="D2296">
        <v>4.0000000000000002E-4</v>
      </c>
    </row>
    <row r="2297" spans="1:4" x14ac:dyDescent="0.25">
      <c r="A2297">
        <v>1799</v>
      </c>
      <c r="B2297" t="s">
        <v>154</v>
      </c>
      <c r="C2297">
        <v>90076</v>
      </c>
      <c r="D2297">
        <v>3.8999999999999998E-3</v>
      </c>
    </row>
    <row r="2298" spans="1:4" x14ac:dyDescent="0.25">
      <c r="A2298">
        <v>1799</v>
      </c>
      <c r="B2298" t="s">
        <v>154</v>
      </c>
      <c r="C2298">
        <v>90077</v>
      </c>
      <c r="D2298">
        <v>2.9999999999999997E-4</v>
      </c>
    </row>
    <row r="2299" spans="1:4" x14ac:dyDescent="0.25">
      <c r="A2299">
        <v>1799</v>
      </c>
      <c r="B2299" t="s">
        <v>154</v>
      </c>
      <c r="C2299">
        <v>90081</v>
      </c>
      <c r="D2299">
        <v>5.9999999999999995E-4</v>
      </c>
    </row>
    <row r="2300" spans="1:4" x14ac:dyDescent="0.25">
      <c r="A2300">
        <v>1799</v>
      </c>
      <c r="B2300" t="s">
        <v>154</v>
      </c>
      <c r="C2300">
        <v>90082</v>
      </c>
      <c r="D2300">
        <v>1E-4</v>
      </c>
    </row>
    <row r="2301" spans="1:4" x14ac:dyDescent="0.25">
      <c r="A2301">
        <v>1799</v>
      </c>
      <c r="B2301" t="s">
        <v>154</v>
      </c>
      <c r="C2301">
        <v>90083</v>
      </c>
      <c r="D2301">
        <v>6.6E-3</v>
      </c>
    </row>
    <row r="2302" spans="1:4" x14ac:dyDescent="0.25">
      <c r="A2302">
        <v>1799</v>
      </c>
      <c r="B2302" t="s">
        <v>154</v>
      </c>
      <c r="C2302">
        <v>90090</v>
      </c>
      <c r="D2302">
        <v>8.0000000000000004E-4</v>
      </c>
    </row>
    <row r="2303" spans="1:4" x14ac:dyDescent="0.25">
      <c r="A2303">
        <v>1799</v>
      </c>
      <c r="B2303" t="s">
        <v>154</v>
      </c>
      <c r="C2303">
        <v>90095</v>
      </c>
      <c r="D2303">
        <v>5.9999999999999995E-4</v>
      </c>
    </row>
    <row r="2304" spans="1:4" x14ac:dyDescent="0.25">
      <c r="A2304">
        <v>1799</v>
      </c>
      <c r="B2304" t="s">
        <v>154</v>
      </c>
      <c r="C2304">
        <v>90096</v>
      </c>
      <c r="D2304">
        <v>5.9999999999999995E-4</v>
      </c>
    </row>
    <row r="2305" spans="1:4" x14ac:dyDescent="0.25">
      <c r="A2305">
        <v>1799</v>
      </c>
      <c r="B2305" t="s">
        <v>154</v>
      </c>
      <c r="C2305">
        <v>90098</v>
      </c>
      <c r="D2305">
        <v>8.9999999999999998E-4</v>
      </c>
    </row>
    <row r="2306" spans="1:4" x14ac:dyDescent="0.25">
      <c r="A2306">
        <v>1799</v>
      </c>
      <c r="B2306" t="s">
        <v>154</v>
      </c>
      <c r="C2306">
        <v>90101</v>
      </c>
      <c r="D2306">
        <v>2.5999999999999999E-3</v>
      </c>
    </row>
    <row r="2307" spans="1:4" x14ac:dyDescent="0.25">
      <c r="A2307">
        <v>1799</v>
      </c>
      <c r="B2307" t="s">
        <v>154</v>
      </c>
      <c r="C2307">
        <v>90105</v>
      </c>
      <c r="D2307">
        <v>1.1999999999999999E-3</v>
      </c>
    </row>
    <row r="2308" spans="1:4" x14ac:dyDescent="0.25">
      <c r="A2308">
        <v>1799</v>
      </c>
      <c r="B2308" t="s">
        <v>154</v>
      </c>
      <c r="C2308">
        <v>90107</v>
      </c>
      <c r="D2308">
        <v>1E-3</v>
      </c>
    </row>
    <row r="2309" spans="1:4" x14ac:dyDescent="0.25">
      <c r="A2309">
        <v>1799</v>
      </c>
      <c r="B2309" t="s">
        <v>154</v>
      </c>
      <c r="C2309">
        <v>90109</v>
      </c>
      <c r="D2309">
        <v>8.9999999999999998E-4</v>
      </c>
    </row>
    <row r="2310" spans="1:4" x14ac:dyDescent="0.25">
      <c r="A2310">
        <v>1799</v>
      </c>
      <c r="B2310" t="s">
        <v>154</v>
      </c>
      <c r="C2310">
        <v>90110</v>
      </c>
      <c r="D2310">
        <v>8.9999999999999998E-4</v>
      </c>
    </row>
    <row r="2311" spans="1:4" x14ac:dyDescent="0.25">
      <c r="A2311">
        <v>1799</v>
      </c>
      <c r="B2311" t="s">
        <v>154</v>
      </c>
      <c r="C2311">
        <v>90111</v>
      </c>
      <c r="D2311">
        <v>6.9999999999999999E-4</v>
      </c>
    </row>
    <row r="2312" spans="1:4" x14ac:dyDescent="0.25">
      <c r="A2312">
        <v>1799</v>
      </c>
      <c r="B2312" t="s">
        <v>154</v>
      </c>
      <c r="C2312">
        <v>90112</v>
      </c>
      <c r="D2312">
        <v>1E-4</v>
      </c>
    </row>
    <row r="2313" spans="1:4" x14ac:dyDescent="0.25">
      <c r="A2313">
        <v>1799</v>
      </c>
      <c r="B2313" t="s">
        <v>154</v>
      </c>
      <c r="C2313">
        <v>90113</v>
      </c>
      <c r="D2313">
        <v>2.0000000000000001E-4</v>
      </c>
    </row>
    <row r="2314" spans="1:4" x14ac:dyDescent="0.25">
      <c r="A2314">
        <v>1799</v>
      </c>
      <c r="B2314" t="s">
        <v>154</v>
      </c>
      <c r="C2314">
        <v>90114</v>
      </c>
      <c r="D2314">
        <v>1E-4</v>
      </c>
    </row>
    <row r="2315" spans="1:4" x14ac:dyDescent="0.25">
      <c r="A2315">
        <v>1799</v>
      </c>
      <c r="B2315" t="s">
        <v>154</v>
      </c>
      <c r="C2315">
        <v>90118</v>
      </c>
      <c r="D2315">
        <v>1E-4</v>
      </c>
    </row>
    <row r="2316" spans="1:4" x14ac:dyDescent="0.25">
      <c r="A2316">
        <v>1799</v>
      </c>
      <c r="B2316" t="s">
        <v>154</v>
      </c>
      <c r="C2316">
        <v>90119</v>
      </c>
      <c r="D2316">
        <v>3.2000000000000002E-3</v>
      </c>
    </row>
    <row r="2317" spans="1:4" x14ac:dyDescent="0.25">
      <c r="A2317">
        <v>1799</v>
      </c>
      <c r="B2317" t="s">
        <v>154</v>
      </c>
      <c r="C2317">
        <v>98010</v>
      </c>
      <c r="D2317">
        <v>1E-4</v>
      </c>
    </row>
    <row r="2318" spans="1:4" x14ac:dyDescent="0.25">
      <c r="A2318">
        <v>1799</v>
      </c>
      <c r="B2318" t="s">
        <v>154</v>
      </c>
      <c r="C2318">
        <v>98018</v>
      </c>
      <c r="D2318">
        <v>2.3E-3</v>
      </c>
    </row>
    <row r="2319" spans="1:4" x14ac:dyDescent="0.25">
      <c r="A2319">
        <v>1799</v>
      </c>
      <c r="B2319" t="s">
        <v>154</v>
      </c>
      <c r="C2319">
        <v>98021</v>
      </c>
      <c r="D2319">
        <v>2.9999999999999997E-4</v>
      </c>
    </row>
    <row r="2320" spans="1:4" x14ac:dyDescent="0.25">
      <c r="A2320">
        <v>1799</v>
      </c>
      <c r="B2320" t="s">
        <v>154</v>
      </c>
      <c r="C2320">
        <v>98025</v>
      </c>
      <c r="D2320">
        <v>9.1000000000000004E-3</v>
      </c>
    </row>
    <row r="2321" spans="1:4" x14ac:dyDescent="0.25">
      <c r="A2321">
        <v>1799</v>
      </c>
      <c r="B2321" t="s">
        <v>154</v>
      </c>
      <c r="C2321">
        <v>98027</v>
      </c>
      <c r="D2321">
        <v>2E-3</v>
      </c>
    </row>
    <row r="2322" spans="1:4" x14ac:dyDescent="0.25">
      <c r="A2322">
        <v>1799</v>
      </c>
      <c r="B2322" t="s">
        <v>154</v>
      </c>
      <c r="C2322">
        <v>98029</v>
      </c>
      <c r="D2322">
        <v>1E-4</v>
      </c>
    </row>
    <row r="2323" spans="1:4" x14ac:dyDescent="0.25">
      <c r="A2323">
        <v>1799</v>
      </c>
      <c r="B2323" t="s">
        <v>154</v>
      </c>
      <c r="C2323">
        <v>98039</v>
      </c>
      <c r="D2323">
        <v>3.3E-3</v>
      </c>
    </row>
    <row r="2324" spans="1:4" x14ac:dyDescent="0.25">
      <c r="A2324">
        <v>1449</v>
      </c>
      <c r="B2324" t="s">
        <v>155</v>
      </c>
      <c r="C2324">
        <v>45220</v>
      </c>
      <c r="D2324">
        <v>2.8999999999999998E-3</v>
      </c>
    </row>
    <row r="2325" spans="1:4" x14ac:dyDescent="0.25">
      <c r="A2325">
        <v>1449</v>
      </c>
      <c r="B2325" t="s">
        <v>155</v>
      </c>
      <c r="C2325">
        <v>99024</v>
      </c>
      <c r="D2325">
        <v>0.59040000000000004</v>
      </c>
    </row>
    <row r="2326" spans="1:4" x14ac:dyDescent="0.25">
      <c r="A2326">
        <v>1449</v>
      </c>
      <c r="B2326" t="s">
        <v>155</v>
      </c>
      <c r="C2326">
        <v>99999</v>
      </c>
      <c r="D2326">
        <v>3.9300000000000002E-2</v>
      </c>
    </row>
    <row r="2327" spans="1:4" x14ac:dyDescent="0.25">
      <c r="A2327">
        <v>1502</v>
      </c>
      <c r="B2327" t="s">
        <v>156</v>
      </c>
      <c r="C2327">
        <v>43232</v>
      </c>
      <c r="D2327">
        <v>3.6999999999999998E-2</v>
      </c>
    </row>
    <row r="2328" spans="1:4" x14ac:dyDescent="0.25">
      <c r="A2328">
        <v>1502</v>
      </c>
      <c r="B2328" t="s">
        <v>156</v>
      </c>
      <c r="C2328">
        <v>43435</v>
      </c>
      <c r="D2328">
        <v>2.3E-2</v>
      </c>
    </row>
    <row r="2329" spans="1:4" x14ac:dyDescent="0.25">
      <c r="A2329">
        <v>1502</v>
      </c>
      <c r="B2329" t="s">
        <v>156</v>
      </c>
      <c r="C2329">
        <v>43552</v>
      </c>
      <c r="D2329">
        <v>2.8400000000000002E-2</v>
      </c>
    </row>
    <row r="2330" spans="1:4" x14ac:dyDescent="0.25">
      <c r="A2330">
        <v>1502</v>
      </c>
      <c r="B2330" t="s">
        <v>156</v>
      </c>
      <c r="C2330">
        <v>43560</v>
      </c>
      <c r="D2330">
        <v>1.6199999999999999E-2</v>
      </c>
    </row>
    <row r="2331" spans="1:4" x14ac:dyDescent="0.25">
      <c r="A2331">
        <v>1502</v>
      </c>
      <c r="B2331" t="s">
        <v>156</v>
      </c>
      <c r="C2331">
        <v>45102</v>
      </c>
      <c r="D2331">
        <v>0.05</v>
      </c>
    </row>
    <row r="2332" spans="1:4" x14ac:dyDescent="0.25">
      <c r="A2332">
        <v>1502</v>
      </c>
      <c r="B2332" t="s">
        <v>156</v>
      </c>
      <c r="C2332">
        <v>45202</v>
      </c>
      <c r="D2332">
        <v>0.45469999999999999</v>
      </c>
    </row>
    <row r="2333" spans="1:4" x14ac:dyDescent="0.25">
      <c r="A2333">
        <v>1502</v>
      </c>
      <c r="B2333" t="s">
        <v>156</v>
      </c>
      <c r="C2333">
        <v>45203</v>
      </c>
      <c r="D2333">
        <v>1.24E-2</v>
      </c>
    </row>
    <row r="2334" spans="1:4" x14ac:dyDescent="0.25">
      <c r="A2334">
        <v>1502</v>
      </c>
      <c r="B2334" t="s">
        <v>156</v>
      </c>
      <c r="C2334">
        <v>99142</v>
      </c>
      <c r="D2334">
        <v>7.1599999999999997E-2</v>
      </c>
    </row>
    <row r="2335" spans="1:4" x14ac:dyDescent="0.25">
      <c r="A2335">
        <v>1502</v>
      </c>
      <c r="B2335" t="s">
        <v>156</v>
      </c>
      <c r="C2335">
        <v>99143</v>
      </c>
      <c r="D2335">
        <v>1.9699999999999999E-2</v>
      </c>
    </row>
    <row r="2336" spans="1:4" x14ac:dyDescent="0.25">
      <c r="A2336">
        <v>1502</v>
      </c>
      <c r="B2336" t="s">
        <v>156</v>
      </c>
      <c r="C2336">
        <v>99235</v>
      </c>
      <c r="D2336">
        <v>4.5999999999999999E-2</v>
      </c>
    </row>
    <row r="2337" spans="1:4" x14ac:dyDescent="0.25">
      <c r="A2337">
        <v>1502</v>
      </c>
      <c r="B2337" t="s">
        <v>156</v>
      </c>
      <c r="C2337">
        <v>99272</v>
      </c>
      <c r="D2337">
        <v>0.24099999999999999</v>
      </c>
    </row>
    <row r="2338" spans="1:4" x14ac:dyDescent="0.25">
      <c r="A2338">
        <v>1503</v>
      </c>
      <c r="B2338" t="s">
        <v>157</v>
      </c>
      <c r="C2338">
        <v>43231</v>
      </c>
      <c r="D2338">
        <v>0.20619999999999999</v>
      </c>
    </row>
    <row r="2339" spans="1:4" x14ac:dyDescent="0.25">
      <c r="A2339">
        <v>1503</v>
      </c>
      <c r="B2339" t="s">
        <v>157</v>
      </c>
      <c r="C2339">
        <v>43301</v>
      </c>
      <c r="D2339">
        <v>1.9300000000000001E-2</v>
      </c>
    </row>
    <row r="2340" spans="1:4" x14ac:dyDescent="0.25">
      <c r="A2340">
        <v>1503</v>
      </c>
      <c r="B2340" t="s">
        <v>157</v>
      </c>
      <c r="C2340">
        <v>43304</v>
      </c>
      <c r="D2340">
        <v>1.3299999999999999E-2</v>
      </c>
    </row>
    <row r="2341" spans="1:4" x14ac:dyDescent="0.25">
      <c r="A2341">
        <v>1503</v>
      </c>
      <c r="B2341" t="s">
        <v>157</v>
      </c>
      <c r="C2341">
        <v>43551</v>
      </c>
      <c r="D2341">
        <v>4.6399999999999997E-2</v>
      </c>
    </row>
    <row r="2342" spans="1:4" x14ac:dyDescent="0.25">
      <c r="A2342">
        <v>1503</v>
      </c>
      <c r="B2342" t="s">
        <v>157</v>
      </c>
      <c r="C2342">
        <v>43552</v>
      </c>
      <c r="D2342">
        <v>0.2084</v>
      </c>
    </row>
    <row r="2343" spans="1:4" x14ac:dyDescent="0.25">
      <c r="A2343">
        <v>1503</v>
      </c>
      <c r="B2343" t="s">
        <v>157</v>
      </c>
      <c r="C2343">
        <v>45102</v>
      </c>
      <c r="D2343">
        <v>4.4200000000000003E-2</v>
      </c>
    </row>
    <row r="2344" spans="1:4" x14ac:dyDescent="0.25">
      <c r="A2344">
        <v>1503</v>
      </c>
      <c r="B2344" t="s">
        <v>157</v>
      </c>
      <c r="C2344">
        <v>45202</v>
      </c>
      <c r="D2344">
        <v>0.3009</v>
      </c>
    </row>
    <row r="2345" spans="1:4" x14ac:dyDescent="0.25">
      <c r="A2345">
        <v>1503</v>
      </c>
      <c r="B2345" t="s">
        <v>157</v>
      </c>
      <c r="C2345">
        <v>99142</v>
      </c>
      <c r="D2345">
        <v>6.7699999999999996E-2</v>
      </c>
    </row>
    <row r="2346" spans="1:4" x14ac:dyDescent="0.25">
      <c r="A2346">
        <v>1503</v>
      </c>
      <c r="B2346" t="s">
        <v>157</v>
      </c>
      <c r="C2346">
        <v>99143</v>
      </c>
      <c r="D2346">
        <v>1.2999999999999999E-3</v>
      </c>
    </row>
    <row r="2347" spans="1:4" x14ac:dyDescent="0.25">
      <c r="A2347">
        <v>1503</v>
      </c>
      <c r="B2347" t="s">
        <v>157</v>
      </c>
      <c r="C2347">
        <v>99151</v>
      </c>
      <c r="D2347">
        <v>9.2299999999999993E-2</v>
      </c>
    </row>
    <row r="2348" spans="1:4" x14ac:dyDescent="0.25">
      <c r="A2348">
        <v>1504</v>
      </c>
      <c r="B2348" t="s">
        <v>158</v>
      </c>
      <c r="C2348">
        <v>43814</v>
      </c>
      <c r="D2348">
        <v>0.43190000000000001</v>
      </c>
    </row>
    <row r="2349" spans="1:4" x14ac:dyDescent="0.25">
      <c r="A2349">
        <v>1504</v>
      </c>
      <c r="B2349" t="s">
        <v>158</v>
      </c>
      <c r="C2349">
        <v>99142</v>
      </c>
      <c r="D2349">
        <v>5.3900000000000003E-2</v>
      </c>
    </row>
    <row r="2350" spans="1:4" x14ac:dyDescent="0.25">
      <c r="A2350">
        <v>1504</v>
      </c>
      <c r="B2350" t="s">
        <v>158</v>
      </c>
      <c r="C2350">
        <v>99143</v>
      </c>
      <c r="D2350">
        <v>3.0000000000000001E-3</v>
      </c>
    </row>
    <row r="2351" spans="1:4" x14ac:dyDescent="0.25">
      <c r="A2351">
        <v>1504</v>
      </c>
      <c r="B2351" t="s">
        <v>158</v>
      </c>
      <c r="C2351">
        <v>99151</v>
      </c>
      <c r="D2351">
        <v>0.3836</v>
      </c>
    </row>
    <row r="2352" spans="1:4" x14ac:dyDescent="0.25">
      <c r="A2352">
        <v>1504</v>
      </c>
      <c r="B2352" t="s">
        <v>158</v>
      </c>
      <c r="C2352">
        <v>99165</v>
      </c>
      <c r="D2352">
        <v>0.12759999999999999</v>
      </c>
    </row>
    <row r="2353" spans="1:4" x14ac:dyDescent="0.25">
      <c r="A2353">
        <v>1505</v>
      </c>
      <c r="B2353" t="s">
        <v>159</v>
      </c>
      <c r="C2353">
        <v>43229</v>
      </c>
      <c r="D2353">
        <v>3.5799999999999998E-2</v>
      </c>
    </row>
    <row r="2354" spans="1:4" x14ac:dyDescent="0.25">
      <c r="A2354">
        <v>1505</v>
      </c>
      <c r="B2354" t="s">
        <v>159</v>
      </c>
      <c r="C2354">
        <v>43231</v>
      </c>
      <c r="D2354">
        <v>0.32350000000000001</v>
      </c>
    </row>
    <row r="2355" spans="1:4" x14ac:dyDescent="0.25">
      <c r="A2355">
        <v>1505</v>
      </c>
      <c r="B2355" t="s">
        <v>159</v>
      </c>
      <c r="C2355">
        <v>43248</v>
      </c>
      <c r="D2355">
        <v>1E-3</v>
      </c>
    </row>
    <row r="2356" spans="1:4" x14ac:dyDescent="0.25">
      <c r="A2356">
        <v>1505</v>
      </c>
      <c r="B2356" t="s">
        <v>159</v>
      </c>
      <c r="C2356">
        <v>43365</v>
      </c>
      <c r="D2356">
        <v>5.0000000000000001E-4</v>
      </c>
    </row>
    <row r="2357" spans="1:4" x14ac:dyDescent="0.25">
      <c r="A2357">
        <v>1505</v>
      </c>
      <c r="B2357" t="s">
        <v>159</v>
      </c>
      <c r="C2357">
        <v>43551</v>
      </c>
      <c r="D2357">
        <v>0.15359999999999999</v>
      </c>
    </row>
    <row r="2358" spans="1:4" x14ac:dyDescent="0.25">
      <c r="A2358">
        <v>1505</v>
      </c>
      <c r="B2358" t="s">
        <v>159</v>
      </c>
      <c r="C2358">
        <v>43552</v>
      </c>
      <c r="D2358">
        <v>4.4999999999999997E-3</v>
      </c>
    </row>
    <row r="2359" spans="1:4" x14ac:dyDescent="0.25">
      <c r="A2359">
        <v>1505</v>
      </c>
      <c r="B2359" t="s">
        <v>159</v>
      </c>
      <c r="C2359">
        <v>45202</v>
      </c>
      <c r="D2359">
        <v>0.14680000000000001</v>
      </c>
    </row>
    <row r="2360" spans="1:4" x14ac:dyDescent="0.25">
      <c r="A2360">
        <v>1505</v>
      </c>
      <c r="B2360" t="s">
        <v>159</v>
      </c>
      <c r="C2360">
        <v>98119</v>
      </c>
      <c r="D2360">
        <v>3.3999999999999998E-3</v>
      </c>
    </row>
    <row r="2361" spans="1:4" x14ac:dyDescent="0.25">
      <c r="A2361">
        <v>1505</v>
      </c>
      <c r="B2361" t="s">
        <v>159</v>
      </c>
      <c r="C2361">
        <v>99142</v>
      </c>
      <c r="D2361">
        <v>3.8600000000000002E-2</v>
      </c>
    </row>
    <row r="2362" spans="1:4" x14ac:dyDescent="0.25">
      <c r="A2362">
        <v>1505</v>
      </c>
      <c r="B2362" t="s">
        <v>159</v>
      </c>
      <c r="C2362">
        <v>99151</v>
      </c>
      <c r="D2362">
        <v>0.29220000000000002</v>
      </c>
    </row>
    <row r="2363" spans="1:4" x14ac:dyDescent="0.25">
      <c r="A2363">
        <v>1506</v>
      </c>
      <c r="B2363" t="s">
        <v>160</v>
      </c>
      <c r="C2363">
        <v>43231</v>
      </c>
      <c r="D2363">
        <v>4.5100000000000001E-2</v>
      </c>
    </row>
    <row r="2364" spans="1:4" x14ac:dyDescent="0.25">
      <c r="A2364">
        <v>1506</v>
      </c>
      <c r="B2364" t="s">
        <v>160</v>
      </c>
      <c r="C2364">
        <v>43248</v>
      </c>
      <c r="D2364">
        <v>2.5999999999999999E-3</v>
      </c>
    </row>
    <row r="2365" spans="1:4" x14ac:dyDescent="0.25">
      <c r="A2365">
        <v>1506</v>
      </c>
      <c r="B2365" t="s">
        <v>160</v>
      </c>
      <c r="C2365">
        <v>43551</v>
      </c>
      <c r="D2365">
        <v>3.04E-2</v>
      </c>
    </row>
    <row r="2366" spans="1:4" x14ac:dyDescent="0.25">
      <c r="A2366">
        <v>1506</v>
      </c>
      <c r="B2366" t="s">
        <v>160</v>
      </c>
      <c r="C2366">
        <v>43552</v>
      </c>
      <c r="D2366">
        <v>9.1600000000000001E-2</v>
      </c>
    </row>
    <row r="2367" spans="1:4" x14ac:dyDescent="0.25">
      <c r="A2367">
        <v>1506</v>
      </c>
      <c r="B2367" t="s">
        <v>160</v>
      </c>
      <c r="C2367">
        <v>43560</v>
      </c>
      <c r="D2367">
        <v>7.9000000000000008E-3</v>
      </c>
    </row>
    <row r="2368" spans="1:4" x14ac:dyDescent="0.25">
      <c r="A2368">
        <v>1506</v>
      </c>
      <c r="B2368" t="s">
        <v>160</v>
      </c>
      <c r="C2368">
        <v>43802</v>
      </c>
      <c r="D2368">
        <v>1.95E-2</v>
      </c>
    </row>
    <row r="2369" spans="1:4" x14ac:dyDescent="0.25">
      <c r="A2369">
        <v>1506</v>
      </c>
      <c r="B2369" t="s">
        <v>160</v>
      </c>
      <c r="C2369">
        <v>43814</v>
      </c>
      <c r="D2369">
        <v>9.4000000000000004E-3</v>
      </c>
    </row>
    <row r="2370" spans="1:4" x14ac:dyDescent="0.25">
      <c r="A2370">
        <v>1506</v>
      </c>
      <c r="B2370" t="s">
        <v>160</v>
      </c>
      <c r="C2370">
        <v>45202</v>
      </c>
      <c r="D2370">
        <v>0.4698</v>
      </c>
    </row>
    <row r="2371" spans="1:4" x14ac:dyDescent="0.25">
      <c r="A2371">
        <v>1506</v>
      </c>
      <c r="B2371" t="s">
        <v>160</v>
      </c>
      <c r="C2371">
        <v>99142</v>
      </c>
      <c r="D2371">
        <v>3.0700000000000002E-2</v>
      </c>
    </row>
    <row r="2372" spans="1:4" x14ac:dyDescent="0.25">
      <c r="A2372">
        <v>1506</v>
      </c>
      <c r="B2372" t="s">
        <v>160</v>
      </c>
      <c r="C2372">
        <v>99151</v>
      </c>
      <c r="D2372">
        <v>0.29299999999999998</v>
      </c>
    </row>
    <row r="2373" spans="1:4" x14ac:dyDescent="0.25">
      <c r="A2373">
        <v>1507</v>
      </c>
      <c r="B2373" t="s">
        <v>161</v>
      </c>
      <c r="C2373">
        <v>43231</v>
      </c>
      <c r="D2373">
        <v>5.7799999999999997E-2</v>
      </c>
    </row>
    <row r="2374" spans="1:4" x14ac:dyDescent="0.25">
      <c r="A2374">
        <v>1507</v>
      </c>
      <c r="B2374" t="s">
        <v>161</v>
      </c>
      <c r="C2374">
        <v>43232</v>
      </c>
      <c r="D2374">
        <v>0.19550000000000001</v>
      </c>
    </row>
    <row r="2375" spans="1:4" x14ac:dyDescent="0.25">
      <c r="A2375">
        <v>1507</v>
      </c>
      <c r="B2375" t="s">
        <v>161</v>
      </c>
      <c r="C2375">
        <v>43301</v>
      </c>
      <c r="D2375">
        <v>0.12479999999999999</v>
      </c>
    </row>
    <row r="2376" spans="1:4" x14ac:dyDescent="0.25">
      <c r="A2376">
        <v>1507</v>
      </c>
      <c r="B2376" t="s">
        <v>161</v>
      </c>
      <c r="C2376">
        <v>43304</v>
      </c>
      <c r="D2376">
        <v>6.0000000000000001E-3</v>
      </c>
    </row>
    <row r="2377" spans="1:4" x14ac:dyDescent="0.25">
      <c r="A2377">
        <v>1507</v>
      </c>
      <c r="B2377" t="s">
        <v>161</v>
      </c>
      <c r="C2377">
        <v>43552</v>
      </c>
      <c r="D2377">
        <v>2.7699999999999999E-2</v>
      </c>
    </row>
    <row r="2378" spans="1:4" x14ac:dyDescent="0.25">
      <c r="A2378">
        <v>1507</v>
      </c>
      <c r="B2378" t="s">
        <v>161</v>
      </c>
      <c r="C2378">
        <v>43723</v>
      </c>
      <c r="D2378">
        <v>4.5499999999999999E-2</v>
      </c>
    </row>
    <row r="2379" spans="1:4" x14ac:dyDescent="0.25">
      <c r="A2379">
        <v>1507</v>
      </c>
      <c r="B2379" t="s">
        <v>161</v>
      </c>
      <c r="C2379">
        <v>43802</v>
      </c>
      <c r="D2379">
        <v>1.0200000000000001E-2</v>
      </c>
    </row>
    <row r="2380" spans="1:4" x14ac:dyDescent="0.25">
      <c r="A2380">
        <v>1507</v>
      </c>
      <c r="B2380" t="s">
        <v>161</v>
      </c>
      <c r="C2380">
        <v>43817</v>
      </c>
      <c r="D2380">
        <v>4.3700000000000003E-2</v>
      </c>
    </row>
    <row r="2381" spans="1:4" x14ac:dyDescent="0.25">
      <c r="A2381">
        <v>1507</v>
      </c>
      <c r="B2381" t="s">
        <v>161</v>
      </c>
      <c r="C2381">
        <v>45202</v>
      </c>
      <c r="D2381">
        <v>1.11E-2</v>
      </c>
    </row>
    <row r="2382" spans="1:4" x14ac:dyDescent="0.25">
      <c r="A2382">
        <v>1507</v>
      </c>
      <c r="B2382" t="s">
        <v>161</v>
      </c>
      <c r="C2382">
        <v>98119</v>
      </c>
      <c r="D2382">
        <v>1.2699999999999999E-2</v>
      </c>
    </row>
    <row r="2383" spans="1:4" x14ac:dyDescent="0.25">
      <c r="A2383">
        <v>1507</v>
      </c>
      <c r="B2383" t="s">
        <v>161</v>
      </c>
      <c r="C2383">
        <v>99142</v>
      </c>
      <c r="D2383">
        <v>4.3799999999999999E-2</v>
      </c>
    </row>
    <row r="2384" spans="1:4" x14ac:dyDescent="0.25">
      <c r="A2384">
        <v>1507</v>
      </c>
      <c r="B2384" t="s">
        <v>161</v>
      </c>
      <c r="C2384">
        <v>99143</v>
      </c>
      <c r="D2384">
        <v>6.7000000000000002E-3</v>
      </c>
    </row>
    <row r="2385" spans="1:4" x14ac:dyDescent="0.25">
      <c r="A2385">
        <v>1507</v>
      </c>
      <c r="B2385" t="s">
        <v>161</v>
      </c>
      <c r="C2385">
        <v>99151</v>
      </c>
      <c r="D2385">
        <v>0.1862</v>
      </c>
    </row>
    <row r="2386" spans="1:4" x14ac:dyDescent="0.25">
      <c r="A2386">
        <v>1507</v>
      </c>
      <c r="B2386" t="s">
        <v>161</v>
      </c>
      <c r="C2386">
        <v>99166</v>
      </c>
      <c r="D2386">
        <v>4.7800000000000002E-2</v>
      </c>
    </row>
    <row r="2387" spans="1:4" x14ac:dyDescent="0.25">
      <c r="A2387">
        <v>1507</v>
      </c>
      <c r="B2387" t="s">
        <v>161</v>
      </c>
      <c r="C2387">
        <v>99235</v>
      </c>
      <c r="D2387">
        <v>0.1804</v>
      </c>
    </row>
    <row r="2388" spans="1:4" x14ac:dyDescent="0.25">
      <c r="A2388">
        <v>1508</v>
      </c>
      <c r="B2388" t="s">
        <v>162</v>
      </c>
      <c r="C2388">
        <v>43204</v>
      </c>
      <c r="D2388">
        <v>0.1087</v>
      </c>
    </row>
    <row r="2389" spans="1:4" x14ac:dyDescent="0.25">
      <c r="A2389">
        <v>1508</v>
      </c>
      <c r="B2389" t="s">
        <v>162</v>
      </c>
      <c r="C2389">
        <v>43214</v>
      </c>
      <c r="D2389">
        <v>7.3300000000000004E-2</v>
      </c>
    </row>
    <row r="2390" spans="1:4" x14ac:dyDescent="0.25">
      <c r="A2390">
        <v>1508</v>
      </c>
      <c r="B2390" t="s">
        <v>162</v>
      </c>
      <c r="C2390">
        <v>43220</v>
      </c>
      <c r="D2390">
        <v>2.3800000000000002E-2</v>
      </c>
    </row>
    <row r="2391" spans="1:4" x14ac:dyDescent="0.25">
      <c r="A2391">
        <v>1508</v>
      </c>
      <c r="B2391" t="s">
        <v>162</v>
      </c>
      <c r="C2391">
        <v>43229</v>
      </c>
      <c r="D2391">
        <v>0.12640000000000001</v>
      </c>
    </row>
    <row r="2392" spans="1:4" x14ac:dyDescent="0.25">
      <c r="A2392">
        <v>1508</v>
      </c>
      <c r="B2392" t="s">
        <v>162</v>
      </c>
      <c r="C2392">
        <v>43230</v>
      </c>
      <c r="D2392">
        <v>0.03</v>
      </c>
    </row>
    <row r="2393" spans="1:4" x14ac:dyDescent="0.25">
      <c r="A2393">
        <v>1508</v>
      </c>
      <c r="B2393" t="s">
        <v>162</v>
      </c>
      <c r="C2393">
        <v>43231</v>
      </c>
      <c r="D2393">
        <v>3.7400000000000003E-2</v>
      </c>
    </row>
    <row r="2394" spans="1:4" x14ac:dyDescent="0.25">
      <c r="A2394">
        <v>1508</v>
      </c>
      <c r="B2394" t="s">
        <v>162</v>
      </c>
      <c r="C2394">
        <v>43248</v>
      </c>
      <c r="D2394">
        <v>0.13339999999999999</v>
      </c>
    </row>
    <row r="2395" spans="1:4" x14ac:dyDescent="0.25">
      <c r="A2395">
        <v>1508</v>
      </c>
      <c r="B2395" t="s">
        <v>162</v>
      </c>
      <c r="C2395">
        <v>43304</v>
      </c>
      <c r="D2395">
        <v>2.9999999999999997E-4</v>
      </c>
    </row>
    <row r="2396" spans="1:4" x14ac:dyDescent="0.25">
      <c r="A2396">
        <v>1508</v>
      </c>
      <c r="B2396" t="s">
        <v>162</v>
      </c>
      <c r="C2396">
        <v>43551</v>
      </c>
      <c r="D2396">
        <v>9.2700000000000005E-2</v>
      </c>
    </row>
    <row r="2397" spans="1:4" x14ac:dyDescent="0.25">
      <c r="A2397">
        <v>1508</v>
      </c>
      <c r="B2397" t="s">
        <v>162</v>
      </c>
      <c r="C2397">
        <v>43802</v>
      </c>
      <c r="D2397">
        <v>3.73E-2</v>
      </c>
    </row>
    <row r="2398" spans="1:4" x14ac:dyDescent="0.25">
      <c r="A2398">
        <v>1508</v>
      </c>
      <c r="B2398" t="s">
        <v>162</v>
      </c>
      <c r="C2398">
        <v>43824</v>
      </c>
      <c r="D2398">
        <v>4.0000000000000002E-4</v>
      </c>
    </row>
    <row r="2399" spans="1:4" x14ac:dyDescent="0.25">
      <c r="A2399">
        <v>1508</v>
      </c>
      <c r="B2399" t="s">
        <v>162</v>
      </c>
      <c r="C2399">
        <v>45202</v>
      </c>
      <c r="D2399">
        <v>2.3E-2</v>
      </c>
    </row>
    <row r="2400" spans="1:4" x14ac:dyDescent="0.25">
      <c r="A2400">
        <v>1508</v>
      </c>
      <c r="B2400" t="s">
        <v>162</v>
      </c>
      <c r="C2400">
        <v>98018</v>
      </c>
      <c r="D2400">
        <v>0.18690000000000001</v>
      </c>
    </row>
    <row r="2401" spans="1:4" x14ac:dyDescent="0.25">
      <c r="A2401">
        <v>1508</v>
      </c>
      <c r="B2401" t="s">
        <v>162</v>
      </c>
      <c r="C2401">
        <v>99136</v>
      </c>
      <c r="D2401">
        <v>3.7100000000000001E-2</v>
      </c>
    </row>
    <row r="2402" spans="1:4" x14ac:dyDescent="0.25">
      <c r="A2402">
        <v>1508</v>
      </c>
      <c r="B2402" t="s">
        <v>162</v>
      </c>
      <c r="C2402">
        <v>99142</v>
      </c>
      <c r="D2402">
        <v>3.0499999999999999E-2</v>
      </c>
    </row>
    <row r="2403" spans="1:4" x14ac:dyDescent="0.25">
      <c r="A2403">
        <v>1508</v>
      </c>
      <c r="B2403" t="s">
        <v>162</v>
      </c>
      <c r="C2403">
        <v>99151</v>
      </c>
      <c r="D2403">
        <v>2.8799999999999999E-2</v>
      </c>
    </row>
    <row r="2404" spans="1:4" x14ac:dyDescent="0.25">
      <c r="A2404">
        <v>1508</v>
      </c>
      <c r="B2404" t="s">
        <v>162</v>
      </c>
      <c r="C2404">
        <v>99265</v>
      </c>
      <c r="D2404">
        <v>3.0099999999999998E-2</v>
      </c>
    </row>
    <row r="2405" spans="1:4" x14ac:dyDescent="0.25">
      <c r="A2405">
        <v>1509</v>
      </c>
      <c r="B2405" t="s">
        <v>163</v>
      </c>
      <c r="C2405">
        <v>43264</v>
      </c>
      <c r="D2405">
        <v>8.77E-2</v>
      </c>
    </row>
    <row r="2406" spans="1:4" x14ac:dyDescent="0.25">
      <c r="A2406">
        <v>1509</v>
      </c>
      <c r="B2406" t="s">
        <v>163</v>
      </c>
      <c r="C2406">
        <v>43390</v>
      </c>
      <c r="D2406">
        <v>0.29949999999999999</v>
      </c>
    </row>
    <row r="2407" spans="1:4" x14ac:dyDescent="0.25">
      <c r="A2407">
        <v>1509</v>
      </c>
      <c r="B2407" t="s">
        <v>163</v>
      </c>
      <c r="C2407">
        <v>43551</v>
      </c>
      <c r="D2407">
        <v>0.13469999999999999</v>
      </c>
    </row>
    <row r="2408" spans="1:4" x14ac:dyDescent="0.25">
      <c r="A2408">
        <v>1509</v>
      </c>
      <c r="B2408" t="s">
        <v>163</v>
      </c>
      <c r="C2408">
        <v>43552</v>
      </c>
      <c r="D2408">
        <v>0.44590000000000002</v>
      </c>
    </row>
    <row r="2409" spans="1:4" x14ac:dyDescent="0.25">
      <c r="A2409">
        <v>1449</v>
      </c>
      <c r="B2409" t="s">
        <v>155</v>
      </c>
      <c r="C2409">
        <v>45201</v>
      </c>
      <c r="D2409">
        <v>1.1599999999999999E-2</v>
      </c>
    </row>
    <row r="2410" spans="1:4" x14ac:dyDescent="0.25">
      <c r="A2410">
        <v>1509</v>
      </c>
      <c r="B2410" t="s">
        <v>163</v>
      </c>
      <c r="C2410">
        <v>98129</v>
      </c>
      <c r="D2410">
        <v>3.2099999999999997E-2</v>
      </c>
    </row>
    <row r="2411" spans="1:4" x14ac:dyDescent="0.25">
      <c r="A2411">
        <v>1509</v>
      </c>
      <c r="B2411" t="s">
        <v>163</v>
      </c>
      <c r="C2411">
        <v>99142</v>
      </c>
      <c r="D2411">
        <v>2.0000000000000001E-4</v>
      </c>
    </row>
    <row r="2412" spans="1:4" x14ac:dyDescent="0.25">
      <c r="A2412">
        <v>1510</v>
      </c>
      <c r="B2412" t="s">
        <v>164</v>
      </c>
      <c r="C2412">
        <v>43302</v>
      </c>
      <c r="D2412">
        <v>0.97829999999999995</v>
      </c>
    </row>
    <row r="2413" spans="1:4" x14ac:dyDescent="0.25">
      <c r="A2413">
        <v>1510</v>
      </c>
      <c r="B2413" t="s">
        <v>164</v>
      </c>
      <c r="C2413">
        <v>98119</v>
      </c>
      <c r="D2413">
        <v>1.3899999999999999E-2</v>
      </c>
    </row>
    <row r="2414" spans="1:4" x14ac:dyDescent="0.25">
      <c r="A2414">
        <v>1510</v>
      </c>
      <c r="B2414" t="s">
        <v>164</v>
      </c>
      <c r="C2414">
        <v>99142</v>
      </c>
      <c r="D2414">
        <v>7.7999999999999996E-3</v>
      </c>
    </row>
    <row r="2415" spans="1:4" x14ac:dyDescent="0.25">
      <c r="A2415">
        <v>1520</v>
      </c>
      <c r="B2415" t="s">
        <v>165</v>
      </c>
      <c r="C2415">
        <v>43231</v>
      </c>
      <c r="D2415">
        <v>7.8399999999999997E-2</v>
      </c>
    </row>
    <row r="2416" spans="1:4" x14ac:dyDescent="0.25">
      <c r="A2416">
        <v>1520</v>
      </c>
      <c r="B2416" t="s">
        <v>165</v>
      </c>
      <c r="C2416">
        <v>43301</v>
      </c>
      <c r="D2416">
        <v>4.0000000000000002E-4</v>
      </c>
    </row>
    <row r="2417" spans="1:4" x14ac:dyDescent="0.25">
      <c r="A2417">
        <v>1520</v>
      </c>
      <c r="B2417" t="s">
        <v>165</v>
      </c>
      <c r="C2417">
        <v>43304</v>
      </c>
      <c r="D2417">
        <v>1.4200000000000001E-2</v>
      </c>
    </row>
    <row r="2418" spans="1:4" x14ac:dyDescent="0.25">
      <c r="A2418">
        <v>1520</v>
      </c>
      <c r="B2418" t="s">
        <v>165</v>
      </c>
      <c r="C2418">
        <v>43365</v>
      </c>
      <c r="D2418">
        <v>1.1000000000000001E-3</v>
      </c>
    </row>
    <row r="2419" spans="1:4" x14ac:dyDescent="0.25">
      <c r="A2419">
        <v>1520</v>
      </c>
      <c r="B2419" t="s">
        <v>165</v>
      </c>
      <c r="C2419">
        <v>43450</v>
      </c>
      <c r="D2419">
        <v>1.1999999999999999E-3</v>
      </c>
    </row>
    <row r="2420" spans="1:4" x14ac:dyDescent="0.25">
      <c r="A2420">
        <v>1520</v>
      </c>
      <c r="B2420" t="s">
        <v>165</v>
      </c>
      <c r="C2420">
        <v>43551</v>
      </c>
      <c r="D2420">
        <v>3.2199999999999999E-2</v>
      </c>
    </row>
    <row r="2421" spans="1:4" x14ac:dyDescent="0.25">
      <c r="A2421">
        <v>1520</v>
      </c>
      <c r="B2421" t="s">
        <v>165</v>
      </c>
      <c r="C2421">
        <v>45102</v>
      </c>
      <c r="D2421">
        <v>1.9300000000000001E-2</v>
      </c>
    </row>
    <row r="2422" spans="1:4" x14ac:dyDescent="0.25">
      <c r="A2422">
        <v>1520</v>
      </c>
      <c r="B2422" t="s">
        <v>165</v>
      </c>
      <c r="C2422">
        <v>45202</v>
      </c>
      <c r="D2422">
        <v>2.01E-2</v>
      </c>
    </row>
    <row r="2423" spans="1:4" x14ac:dyDescent="0.25">
      <c r="A2423">
        <v>1520</v>
      </c>
      <c r="B2423" t="s">
        <v>165</v>
      </c>
      <c r="C2423">
        <v>45203</v>
      </c>
      <c r="D2423">
        <v>1.2999999999999999E-3</v>
      </c>
    </row>
    <row r="2424" spans="1:4" x14ac:dyDescent="0.25">
      <c r="A2424">
        <v>1520</v>
      </c>
      <c r="B2424" t="s">
        <v>165</v>
      </c>
      <c r="C2424">
        <v>98119</v>
      </c>
      <c r="D2424">
        <v>4.0000000000000002E-4</v>
      </c>
    </row>
    <row r="2425" spans="1:4" x14ac:dyDescent="0.25">
      <c r="A2425">
        <v>1520</v>
      </c>
      <c r="B2425" t="s">
        <v>165</v>
      </c>
      <c r="C2425">
        <v>99131</v>
      </c>
      <c r="D2425">
        <v>2.4199999999999999E-2</v>
      </c>
    </row>
    <row r="2426" spans="1:4" x14ac:dyDescent="0.25">
      <c r="A2426">
        <v>1520</v>
      </c>
      <c r="B2426" t="s">
        <v>165</v>
      </c>
      <c r="C2426">
        <v>99133</v>
      </c>
      <c r="D2426">
        <v>0.2286</v>
      </c>
    </row>
    <row r="2427" spans="1:4" x14ac:dyDescent="0.25">
      <c r="A2427">
        <v>1520</v>
      </c>
      <c r="B2427" t="s">
        <v>165</v>
      </c>
      <c r="C2427">
        <v>99142</v>
      </c>
      <c r="D2427">
        <v>7.4200000000000002E-2</v>
      </c>
    </row>
    <row r="2428" spans="1:4" x14ac:dyDescent="0.25">
      <c r="A2428">
        <v>1520</v>
      </c>
      <c r="B2428" t="s">
        <v>165</v>
      </c>
      <c r="C2428">
        <v>99143</v>
      </c>
      <c r="D2428">
        <v>1E-4</v>
      </c>
    </row>
    <row r="2429" spans="1:4" x14ac:dyDescent="0.25">
      <c r="A2429">
        <v>1520</v>
      </c>
      <c r="B2429" t="s">
        <v>165</v>
      </c>
      <c r="C2429">
        <v>99151</v>
      </c>
      <c r="D2429">
        <v>0.29520000000000002</v>
      </c>
    </row>
    <row r="2430" spans="1:4" x14ac:dyDescent="0.25">
      <c r="A2430">
        <v>1520</v>
      </c>
      <c r="B2430" t="s">
        <v>165</v>
      </c>
      <c r="C2430">
        <v>99165</v>
      </c>
      <c r="D2430">
        <v>2.3199999999999998E-2</v>
      </c>
    </row>
    <row r="2431" spans="1:4" x14ac:dyDescent="0.25">
      <c r="A2431">
        <v>1520</v>
      </c>
      <c r="B2431" t="s">
        <v>165</v>
      </c>
      <c r="C2431">
        <v>99166</v>
      </c>
      <c r="D2431">
        <v>0.1855</v>
      </c>
    </row>
    <row r="2432" spans="1:4" x14ac:dyDescent="0.25">
      <c r="A2432">
        <v>1520</v>
      </c>
      <c r="B2432" t="s">
        <v>165</v>
      </c>
      <c r="C2432">
        <v>99215</v>
      </c>
      <c r="D2432">
        <v>4.0000000000000002E-4</v>
      </c>
    </row>
    <row r="2433" spans="1:4" x14ac:dyDescent="0.25">
      <c r="A2433">
        <v>1521</v>
      </c>
      <c r="B2433" t="s">
        <v>166</v>
      </c>
      <c r="C2433">
        <v>43304</v>
      </c>
      <c r="D2433">
        <v>0.1008</v>
      </c>
    </row>
    <row r="2434" spans="1:4" x14ac:dyDescent="0.25">
      <c r="A2434">
        <v>1521</v>
      </c>
      <c r="B2434" t="s">
        <v>166</v>
      </c>
      <c r="C2434">
        <v>43435</v>
      </c>
      <c r="D2434">
        <v>4.6699999999999998E-2</v>
      </c>
    </row>
    <row r="2435" spans="1:4" x14ac:dyDescent="0.25">
      <c r="A2435">
        <v>1521</v>
      </c>
      <c r="B2435" t="s">
        <v>166</v>
      </c>
      <c r="C2435">
        <v>43551</v>
      </c>
      <c r="D2435">
        <v>0.36430000000000001</v>
      </c>
    </row>
    <row r="2436" spans="1:4" x14ac:dyDescent="0.25">
      <c r="A2436">
        <v>1521</v>
      </c>
      <c r="B2436" t="s">
        <v>166</v>
      </c>
      <c r="C2436">
        <v>43552</v>
      </c>
      <c r="D2436">
        <v>0.25979999999999998</v>
      </c>
    </row>
    <row r="2437" spans="1:4" x14ac:dyDescent="0.25">
      <c r="A2437">
        <v>1521</v>
      </c>
      <c r="B2437" t="s">
        <v>166</v>
      </c>
      <c r="C2437">
        <v>99142</v>
      </c>
      <c r="D2437">
        <v>5.8999999999999999E-3</v>
      </c>
    </row>
    <row r="2438" spans="1:4" x14ac:dyDescent="0.25">
      <c r="A2438">
        <v>1521</v>
      </c>
      <c r="B2438" t="s">
        <v>166</v>
      </c>
      <c r="C2438">
        <v>99151</v>
      </c>
      <c r="D2438">
        <v>0.2225</v>
      </c>
    </row>
    <row r="2439" spans="1:4" x14ac:dyDescent="0.25">
      <c r="A2439">
        <v>1530</v>
      </c>
      <c r="B2439" t="s">
        <v>167</v>
      </c>
      <c r="C2439">
        <v>43204</v>
      </c>
      <c r="D2439">
        <v>2.0400000000000001E-2</v>
      </c>
    </row>
    <row r="2440" spans="1:4" x14ac:dyDescent="0.25">
      <c r="A2440">
        <v>1530</v>
      </c>
      <c r="B2440" t="s">
        <v>167</v>
      </c>
      <c r="C2440">
        <v>43301</v>
      </c>
      <c r="D2440">
        <v>7.9000000000000008E-3</v>
      </c>
    </row>
    <row r="2441" spans="1:4" x14ac:dyDescent="0.25">
      <c r="A2441">
        <v>1530</v>
      </c>
      <c r="B2441" t="s">
        <v>167</v>
      </c>
      <c r="C2441">
        <v>43304</v>
      </c>
      <c r="D2441">
        <v>1.0800000000000001E-2</v>
      </c>
    </row>
    <row r="2442" spans="1:4" x14ac:dyDescent="0.25">
      <c r="A2442">
        <v>1530</v>
      </c>
      <c r="B2442" t="s">
        <v>167</v>
      </c>
      <c r="C2442">
        <v>43366</v>
      </c>
      <c r="D2442">
        <v>1.1999999999999999E-3</v>
      </c>
    </row>
    <row r="2443" spans="1:4" x14ac:dyDescent="0.25">
      <c r="A2443">
        <v>1530</v>
      </c>
      <c r="B2443" t="s">
        <v>167</v>
      </c>
      <c r="C2443">
        <v>45102</v>
      </c>
      <c r="D2443">
        <v>8.5099999999999995E-2</v>
      </c>
    </row>
    <row r="2444" spans="1:4" x14ac:dyDescent="0.25">
      <c r="A2444">
        <v>1530</v>
      </c>
      <c r="B2444" t="s">
        <v>167</v>
      </c>
      <c r="C2444">
        <v>45202</v>
      </c>
      <c r="D2444">
        <v>1.4999999999999999E-2</v>
      </c>
    </row>
    <row r="2445" spans="1:4" x14ac:dyDescent="0.25">
      <c r="A2445">
        <v>1530</v>
      </c>
      <c r="B2445" t="s">
        <v>167</v>
      </c>
      <c r="C2445">
        <v>45203</v>
      </c>
      <c r="D2445">
        <v>2.0999999999999999E-3</v>
      </c>
    </row>
    <row r="2446" spans="1:4" x14ac:dyDescent="0.25">
      <c r="A2446">
        <v>1530</v>
      </c>
      <c r="B2446" t="s">
        <v>167</v>
      </c>
      <c r="C2446">
        <v>98027</v>
      </c>
      <c r="D2446">
        <v>8.0199999999999994E-2</v>
      </c>
    </row>
    <row r="2447" spans="1:4" x14ac:dyDescent="0.25">
      <c r="A2447">
        <v>1530</v>
      </c>
      <c r="B2447" t="s">
        <v>167</v>
      </c>
      <c r="C2447">
        <v>98074</v>
      </c>
      <c r="D2447">
        <v>1.11E-2</v>
      </c>
    </row>
    <row r="2448" spans="1:4" x14ac:dyDescent="0.25">
      <c r="A2448">
        <v>1530</v>
      </c>
      <c r="B2448" t="s">
        <v>167</v>
      </c>
      <c r="C2448">
        <v>99142</v>
      </c>
      <c r="D2448">
        <v>1.4999999999999999E-2</v>
      </c>
    </row>
    <row r="2449" spans="1:4" x14ac:dyDescent="0.25">
      <c r="A2449">
        <v>1530</v>
      </c>
      <c r="B2449" t="s">
        <v>167</v>
      </c>
      <c r="C2449">
        <v>99151</v>
      </c>
      <c r="D2449">
        <v>0.75109999999999999</v>
      </c>
    </row>
    <row r="2450" spans="1:4" x14ac:dyDescent="0.25">
      <c r="A2450">
        <v>1531</v>
      </c>
      <c r="B2450" t="s">
        <v>168</v>
      </c>
      <c r="C2450">
        <v>43204</v>
      </c>
      <c r="D2450">
        <v>6.9800000000000001E-2</v>
      </c>
    </row>
    <row r="2451" spans="1:4" x14ac:dyDescent="0.25">
      <c r="A2451">
        <v>1531</v>
      </c>
      <c r="B2451" t="s">
        <v>168</v>
      </c>
      <c r="C2451">
        <v>43212</v>
      </c>
      <c r="D2451">
        <v>0.12709999999999999</v>
      </c>
    </row>
    <row r="2452" spans="1:4" x14ac:dyDescent="0.25">
      <c r="A2452">
        <v>1531</v>
      </c>
      <c r="B2452" t="s">
        <v>168</v>
      </c>
      <c r="C2452">
        <v>43214</v>
      </c>
      <c r="D2452">
        <v>0.17610000000000001</v>
      </c>
    </row>
    <row r="2453" spans="1:4" x14ac:dyDescent="0.25">
      <c r="A2453">
        <v>1531</v>
      </c>
      <c r="B2453" t="s">
        <v>168</v>
      </c>
      <c r="C2453">
        <v>43304</v>
      </c>
      <c r="D2453">
        <v>1.14E-2</v>
      </c>
    </row>
    <row r="2454" spans="1:4" x14ac:dyDescent="0.25">
      <c r="A2454">
        <v>1531</v>
      </c>
      <c r="B2454" t="s">
        <v>168</v>
      </c>
      <c r="C2454">
        <v>43365</v>
      </c>
      <c r="D2454">
        <v>0.23430000000000001</v>
      </c>
    </row>
    <row r="2455" spans="1:4" x14ac:dyDescent="0.25">
      <c r="A2455">
        <v>1531</v>
      </c>
      <c r="B2455" t="s">
        <v>168</v>
      </c>
      <c r="C2455">
        <v>98074</v>
      </c>
      <c r="D2455">
        <v>0.14899999999999999</v>
      </c>
    </row>
    <row r="2456" spans="1:4" x14ac:dyDescent="0.25">
      <c r="A2456">
        <v>1531</v>
      </c>
      <c r="B2456" t="s">
        <v>168</v>
      </c>
      <c r="C2456">
        <v>98110</v>
      </c>
      <c r="D2456">
        <v>1.5699999999999999E-2</v>
      </c>
    </row>
    <row r="2457" spans="1:4" x14ac:dyDescent="0.25">
      <c r="A2457">
        <v>1531</v>
      </c>
      <c r="B2457" t="s">
        <v>168</v>
      </c>
      <c r="C2457">
        <v>99142</v>
      </c>
      <c r="D2457">
        <v>9.5999999999999992E-3</v>
      </c>
    </row>
    <row r="2458" spans="1:4" x14ac:dyDescent="0.25">
      <c r="A2458">
        <v>1531</v>
      </c>
      <c r="B2458" t="s">
        <v>168</v>
      </c>
      <c r="C2458">
        <v>99151</v>
      </c>
      <c r="D2458">
        <v>6.8900000000000003E-2</v>
      </c>
    </row>
    <row r="2459" spans="1:4" x14ac:dyDescent="0.25">
      <c r="A2459">
        <v>1531</v>
      </c>
      <c r="B2459" t="s">
        <v>168</v>
      </c>
      <c r="C2459">
        <v>99266</v>
      </c>
      <c r="D2459">
        <v>0.1381</v>
      </c>
    </row>
    <row r="2460" spans="1:4" x14ac:dyDescent="0.25">
      <c r="A2460">
        <v>1532</v>
      </c>
      <c r="B2460" t="s">
        <v>169</v>
      </c>
      <c r="C2460">
        <v>43304</v>
      </c>
      <c r="D2460">
        <v>4.3999999999999997E-2</v>
      </c>
    </row>
    <row r="2461" spans="1:4" x14ac:dyDescent="0.25">
      <c r="A2461">
        <v>1532</v>
      </c>
      <c r="B2461" t="s">
        <v>169</v>
      </c>
      <c r="C2461">
        <v>43366</v>
      </c>
      <c r="D2461">
        <v>0.31319999999999998</v>
      </c>
    </row>
    <row r="2462" spans="1:4" x14ac:dyDescent="0.25">
      <c r="A2462">
        <v>1532</v>
      </c>
      <c r="B2462" t="s">
        <v>169</v>
      </c>
      <c r="C2462">
        <v>98027</v>
      </c>
      <c r="D2462">
        <v>0.15340000000000001</v>
      </c>
    </row>
    <row r="2463" spans="1:4" x14ac:dyDescent="0.25">
      <c r="A2463">
        <v>1532</v>
      </c>
      <c r="B2463" t="s">
        <v>169</v>
      </c>
      <c r="C2463">
        <v>98074</v>
      </c>
      <c r="D2463">
        <v>0.1234</v>
      </c>
    </row>
    <row r="2464" spans="1:4" x14ac:dyDescent="0.25">
      <c r="A2464">
        <v>1532</v>
      </c>
      <c r="B2464" t="s">
        <v>169</v>
      </c>
      <c r="C2464">
        <v>99134</v>
      </c>
      <c r="D2464">
        <v>5.57E-2</v>
      </c>
    </row>
    <row r="2465" spans="1:4" x14ac:dyDescent="0.25">
      <c r="A2465">
        <v>1532</v>
      </c>
      <c r="B2465" t="s">
        <v>169</v>
      </c>
      <c r="C2465">
        <v>99142</v>
      </c>
      <c r="D2465">
        <v>2.4500000000000001E-2</v>
      </c>
    </row>
    <row r="2466" spans="1:4" x14ac:dyDescent="0.25">
      <c r="A2466">
        <v>1532</v>
      </c>
      <c r="B2466" t="s">
        <v>169</v>
      </c>
      <c r="C2466">
        <v>99143</v>
      </c>
      <c r="D2466">
        <v>5.1999999999999998E-3</v>
      </c>
    </row>
    <row r="2467" spans="1:4" x14ac:dyDescent="0.25">
      <c r="A2467">
        <v>1532</v>
      </c>
      <c r="B2467" t="s">
        <v>169</v>
      </c>
      <c r="C2467">
        <v>99229</v>
      </c>
      <c r="D2467">
        <v>8.6400000000000005E-2</v>
      </c>
    </row>
    <row r="2468" spans="1:4" x14ac:dyDescent="0.25">
      <c r="A2468">
        <v>1532</v>
      </c>
      <c r="B2468" t="s">
        <v>169</v>
      </c>
      <c r="C2468">
        <v>99233</v>
      </c>
      <c r="D2468">
        <v>0.19420000000000001</v>
      </c>
    </row>
    <row r="2469" spans="1:4" x14ac:dyDescent="0.25">
      <c r="A2469">
        <v>1533</v>
      </c>
      <c r="B2469" t="s">
        <v>170</v>
      </c>
      <c r="C2469">
        <v>99141</v>
      </c>
      <c r="D2469">
        <v>1.11E-2</v>
      </c>
    </row>
    <row r="2470" spans="1:4" x14ac:dyDescent="0.25">
      <c r="A2470">
        <v>1533</v>
      </c>
      <c r="B2470" t="s">
        <v>170</v>
      </c>
      <c r="C2470">
        <v>99142</v>
      </c>
      <c r="D2470">
        <v>2.9999999999999997E-4</v>
      </c>
    </row>
    <row r="2471" spans="1:4" x14ac:dyDescent="0.25">
      <c r="A2471">
        <v>1533</v>
      </c>
      <c r="B2471" t="s">
        <v>170</v>
      </c>
      <c r="C2471">
        <v>99143</v>
      </c>
      <c r="D2471">
        <v>1.2999999999999999E-3</v>
      </c>
    </row>
    <row r="2472" spans="1:4" x14ac:dyDescent="0.25">
      <c r="A2472">
        <v>1533</v>
      </c>
      <c r="B2472" t="s">
        <v>170</v>
      </c>
      <c r="C2472">
        <v>99151</v>
      </c>
      <c r="D2472">
        <v>0.98729999999999996</v>
      </c>
    </row>
    <row r="2473" spans="1:4" x14ac:dyDescent="0.25">
      <c r="A2473">
        <v>1534</v>
      </c>
      <c r="B2473" t="s">
        <v>171</v>
      </c>
      <c r="C2473">
        <v>43304</v>
      </c>
      <c r="D2473">
        <v>0.12909999999999999</v>
      </c>
    </row>
    <row r="2474" spans="1:4" x14ac:dyDescent="0.25">
      <c r="A2474">
        <v>1534</v>
      </c>
      <c r="B2474" t="s">
        <v>171</v>
      </c>
      <c r="C2474">
        <v>99142</v>
      </c>
      <c r="D2474">
        <v>1.7100000000000001E-2</v>
      </c>
    </row>
    <row r="2475" spans="1:4" x14ac:dyDescent="0.25">
      <c r="A2475">
        <v>1534</v>
      </c>
      <c r="B2475" t="s">
        <v>171</v>
      </c>
      <c r="C2475">
        <v>99151</v>
      </c>
      <c r="D2475">
        <v>2.9700000000000001E-2</v>
      </c>
    </row>
    <row r="2476" spans="1:4" x14ac:dyDescent="0.25">
      <c r="A2476">
        <v>1534</v>
      </c>
      <c r="B2476" t="s">
        <v>171</v>
      </c>
      <c r="C2476">
        <v>99233</v>
      </c>
      <c r="D2476">
        <v>4.6300000000000001E-2</v>
      </c>
    </row>
    <row r="2477" spans="1:4" x14ac:dyDescent="0.25">
      <c r="A2477">
        <v>1534</v>
      </c>
      <c r="B2477" t="s">
        <v>171</v>
      </c>
      <c r="C2477">
        <v>99257</v>
      </c>
      <c r="D2477">
        <v>0.77780000000000005</v>
      </c>
    </row>
    <row r="2478" spans="1:4" x14ac:dyDescent="0.25">
      <c r="A2478">
        <v>1535</v>
      </c>
      <c r="B2478" t="s">
        <v>172</v>
      </c>
      <c r="C2478">
        <v>43304</v>
      </c>
      <c r="D2478">
        <v>2.3E-3</v>
      </c>
    </row>
    <row r="2479" spans="1:4" x14ac:dyDescent="0.25">
      <c r="A2479">
        <v>1535</v>
      </c>
      <c r="B2479" t="s">
        <v>172</v>
      </c>
      <c r="C2479">
        <v>45102</v>
      </c>
      <c r="D2479">
        <v>5.3E-3</v>
      </c>
    </row>
    <row r="2480" spans="1:4" x14ac:dyDescent="0.25">
      <c r="A2480">
        <v>1535</v>
      </c>
      <c r="B2480" t="s">
        <v>172</v>
      </c>
      <c r="C2480">
        <v>98074</v>
      </c>
      <c r="D2480">
        <v>1.9E-3</v>
      </c>
    </row>
    <row r="2481" spans="1:4" x14ac:dyDescent="0.25">
      <c r="A2481">
        <v>1535</v>
      </c>
      <c r="B2481" t="s">
        <v>172</v>
      </c>
      <c r="C2481">
        <v>98110</v>
      </c>
      <c r="D2481">
        <v>6.6E-3</v>
      </c>
    </row>
    <row r="2482" spans="1:4" x14ac:dyDescent="0.25">
      <c r="A2482">
        <v>1535</v>
      </c>
      <c r="B2482" t="s">
        <v>172</v>
      </c>
      <c r="C2482">
        <v>99141</v>
      </c>
      <c r="D2482">
        <v>4.5100000000000001E-2</v>
      </c>
    </row>
    <row r="2483" spans="1:4" x14ac:dyDescent="0.25">
      <c r="A2483">
        <v>1535</v>
      </c>
      <c r="B2483" t="s">
        <v>172</v>
      </c>
      <c r="C2483">
        <v>99142</v>
      </c>
      <c r="D2483">
        <v>1.7000000000000001E-2</v>
      </c>
    </row>
    <row r="2484" spans="1:4" x14ac:dyDescent="0.25">
      <c r="A2484">
        <v>1535</v>
      </c>
      <c r="B2484" t="s">
        <v>172</v>
      </c>
      <c r="C2484">
        <v>99151</v>
      </c>
      <c r="D2484">
        <v>0.88690000000000002</v>
      </c>
    </row>
    <row r="2485" spans="1:4" x14ac:dyDescent="0.25">
      <c r="A2485">
        <v>1535</v>
      </c>
      <c r="B2485" t="s">
        <v>172</v>
      </c>
      <c r="C2485">
        <v>99166</v>
      </c>
      <c r="D2485">
        <v>3.4700000000000002E-2</v>
      </c>
    </row>
    <row r="2486" spans="1:4" x14ac:dyDescent="0.25">
      <c r="A2486">
        <v>1536</v>
      </c>
      <c r="B2486" t="s">
        <v>173</v>
      </c>
      <c r="C2486">
        <v>43204</v>
      </c>
      <c r="D2486">
        <v>0.16089999999999999</v>
      </c>
    </row>
    <row r="2487" spans="1:4" x14ac:dyDescent="0.25">
      <c r="A2487">
        <v>1536</v>
      </c>
      <c r="B2487" t="s">
        <v>173</v>
      </c>
      <c r="C2487">
        <v>43212</v>
      </c>
      <c r="D2487">
        <v>2.6599999999999999E-2</v>
      </c>
    </row>
    <row r="2488" spans="1:4" x14ac:dyDescent="0.25">
      <c r="A2488">
        <v>1536</v>
      </c>
      <c r="B2488" t="s">
        <v>173</v>
      </c>
      <c r="C2488">
        <v>43214</v>
      </c>
      <c r="D2488">
        <v>0.61609999999999998</v>
      </c>
    </row>
    <row r="2489" spans="1:4" x14ac:dyDescent="0.25">
      <c r="A2489">
        <v>1536</v>
      </c>
      <c r="B2489" t="s">
        <v>173</v>
      </c>
      <c r="C2489">
        <v>43231</v>
      </c>
      <c r="D2489">
        <v>6.4100000000000004E-2</v>
      </c>
    </row>
    <row r="2490" spans="1:4" x14ac:dyDescent="0.25">
      <c r="A2490">
        <v>1536</v>
      </c>
      <c r="B2490" t="s">
        <v>173</v>
      </c>
      <c r="C2490">
        <v>43232</v>
      </c>
      <c r="D2490">
        <v>2.3E-2</v>
      </c>
    </row>
    <row r="2491" spans="1:4" x14ac:dyDescent="0.25">
      <c r="A2491">
        <v>1536</v>
      </c>
      <c r="B2491" t="s">
        <v>173</v>
      </c>
      <c r="C2491">
        <v>43802</v>
      </c>
      <c r="D2491">
        <v>1.52E-2</v>
      </c>
    </row>
    <row r="2492" spans="1:4" x14ac:dyDescent="0.25">
      <c r="A2492">
        <v>1536</v>
      </c>
      <c r="B2492" t="s">
        <v>173</v>
      </c>
      <c r="C2492">
        <v>43814</v>
      </c>
      <c r="D2492">
        <v>7.7000000000000002E-3</v>
      </c>
    </row>
    <row r="2493" spans="1:4" x14ac:dyDescent="0.25">
      <c r="A2493">
        <v>1536</v>
      </c>
      <c r="B2493" t="s">
        <v>173</v>
      </c>
      <c r="C2493">
        <v>99141</v>
      </c>
      <c r="D2493">
        <v>6.5600000000000006E-2</v>
      </c>
    </row>
    <row r="2494" spans="1:4" x14ac:dyDescent="0.25">
      <c r="A2494">
        <v>1536</v>
      </c>
      <c r="B2494" t="s">
        <v>173</v>
      </c>
      <c r="C2494">
        <v>99142</v>
      </c>
      <c r="D2494">
        <v>1.95E-2</v>
      </c>
    </row>
    <row r="2495" spans="1:4" x14ac:dyDescent="0.25">
      <c r="A2495">
        <v>1536</v>
      </c>
      <c r="B2495" t="s">
        <v>173</v>
      </c>
      <c r="C2495">
        <v>99143</v>
      </c>
      <c r="D2495">
        <v>1.2999999999999999E-3</v>
      </c>
    </row>
    <row r="2496" spans="1:4" x14ac:dyDescent="0.25">
      <c r="A2496">
        <v>1537</v>
      </c>
      <c r="B2496" t="s">
        <v>174</v>
      </c>
      <c r="C2496">
        <v>43231</v>
      </c>
      <c r="D2496">
        <v>5.6899999999999999E-2</v>
      </c>
    </row>
    <row r="2497" spans="1:4" x14ac:dyDescent="0.25">
      <c r="A2497">
        <v>1537</v>
      </c>
      <c r="B2497" t="s">
        <v>174</v>
      </c>
      <c r="C2497">
        <v>43304</v>
      </c>
      <c r="D2497">
        <v>2.0999999999999999E-3</v>
      </c>
    </row>
    <row r="2498" spans="1:4" x14ac:dyDescent="0.25">
      <c r="A2498">
        <v>1537</v>
      </c>
      <c r="B2498" t="s">
        <v>174</v>
      </c>
      <c r="C2498">
        <v>43369</v>
      </c>
      <c r="D2498">
        <v>2.0000000000000001E-4</v>
      </c>
    </row>
    <row r="2499" spans="1:4" x14ac:dyDescent="0.25">
      <c r="A2499">
        <v>1537</v>
      </c>
      <c r="B2499" t="s">
        <v>174</v>
      </c>
      <c r="C2499">
        <v>43817</v>
      </c>
      <c r="D2499">
        <v>2.2000000000000001E-3</v>
      </c>
    </row>
    <row r="2500" spans="1:4" x14ac:dyDescent="0.25">
      <c r="A2500">
        <v>1537</v>
      </c>
      <c r="B2500" t="s">
        <v>174</v>
      </c>
      <c r="C2500">
        <v>98074</v>
      </c>
      <c r="D2500">
        <v>4.0000000000000002E-4</v>
      </c>
    </row>
    <row r="2501" spans="1:4" x14ac:dyDescent="0.25">
      <c r="A2501">
        <v>1537</v>
      </c>
      <c r="B2501" t="s">
        <v>174</v>
      </c>
      <c r="C2501">
        <v>99141</v>
      </c>
      <c r="D2501">
        <v>2.5999999999999999E-2</v>
      </c>
    </row>
    <row r="2502" spans="1:4" x14ac:dyDescent="0.25">
      <c r="A2502">
        <v>1537</v>
      </c>
      <c r="B2502" t="s">
        <v>174</v>
      </c>
      <c r="C2502">
        <v>99142</v>
      </c>
      <c r="D2502">
        <v>2.3E-3</v>
      </c>
    </row>
    <row r="2503" spans="1:4" x14ac:dyDescent="0.25">
      <c r="A2503">
        <v>1537</v>
      </c>
      <c r="B2503" t="s">
        <v>174</v>
      </c>
      <c r="C2503">
        <v>99151</v>
      </c>
      <c r="D2503">
        <v>0.2994</v>
      </c>
    </row>
    <row r="2504" spans="1:4" x14ac:dyDescent="0.25">
      <c r="A2504">
        <v>1537</v>
      </c>
      <c r="B2504" t="s">
        <v>174</v>
      </c>
      <c r="C2504">
        <v>99166</v>
      </c>
      <c r="D2504">
        <v>0.61050000000000004</v>
      </c>
    </row>
    <row r="2505" spans="1:4" x14ac:dyDescent="0.25">
      <c r="A2505">
        <v>1538</v>
      </c>
      <c r="B2505" t="s">
        <v>175</v>
      </c>
      <c r="C2505">
        <v>45102</v>
      </c>
      <c r="D2505">
        <v>6.3E-2</v>
      </c>
    </row>
    <row r="2506" spans="1:4" x14ac:dyDescent="0.25">
      <c r="A2506">
        <v>1538</v>
      </c>
      <c r="B2506" t="s">
        <v>175</v>
      </c>
      <c r="C2506">
        <v>98096</v>
      </c>
      <c r="D2506">
        <v>4.7000000000000002E-3</v>
      </c>
    </row>
    <row r="2507" spans="1:4" x14ac:dyDescent="0.25">
      <c r="A2507">
        <v>1538</v>
      </c>
      <c r="B2507" t="s">
        <v>175</v>
      </c>
      <c r="C2507">
        <v>99141</v>
      </c>
      <c r="D2507">
        <v>3.2800000000000003E-2</v>
      </c>
    </row>
    <row r="2508" spans="1:4" x14ac:dyDescent="0.25">
      <c r="A2508">
        <v>1538</v>
      </c>
      <c r="B2508" t="s">
        <v>175</v>
      </c>
      <c r="C2508">
        <v>99142</v>
      </c>
      <c r="D2508">
        <v>4.1500000000000002E-2</v>
      </c>
    </row>
    <row r="2509" spans="1:4" x14ac:dyDescent="0.25">
      <c r="A2509">
        <v>1538</v>
      </c>
      <c r="B2509" t="s">
        <v>175</v>
      </c>
      <c r="C2509">
        <v>99143</v>
      </c>
      <c r="D2509">
        <v>2.3E-3</v>
      </c>
    </row>
    <row r="2510" spans="1:4" x14ac:dyDescent="0.25">
      <c r="A2510">
        <v>1538</v>
      </c>
      <c r="B2510" t="s">
        <v>175</v>
      </c>
      <c r="C2510">
        <v>99151</v>
      </c>
      <c r="D2510">
        <v>0.85560000000000003</v>
      </c>
    </row>
    <row r="2511" spans="1:4" x14ac:dyDescent="0.25">
      <c r="A2511">
        <v>1539</v>
      </c>
      <c r="B2511" t="s">
        <v>176</v>
      </c>
      <c r="C2511">
        <v>43204</v>
      </c>
      <c r="D2511">
        <v>0.12379999999999999</v>
      </c>
    </row>
    <row r="2512" spans="1:4" x14ac:dyDescent="0.25">
      <c r="A2512">
        <v>1539</v>
      </c>
      <c r="B2512" t="s">
        <v>176</v>
      </c>
      <c r="C2512">
        <v>43214</v>
      </c>
      <c r="D2512">
        <v>8.3000000000000004E-2</v>
      </c>
    </row>
    <row r="2513" spans="1:4" x14ac:dyDescent="0.25">
      <c r="A2513">
        <v>1539</v>
      </c>
      <c r="B2513" t="s">
        <v>176</v>
      </c>
      <c r="C2513">
        <v>43304</v>
      </c>
      <c r="D2513">
        <v>3.2000000000000002E-3</v>
      </c>
    </row>
    <row r="2514" spans="1:4" x14ac:dyDescent="0.25">
      <c r="A2514">
        <v>1539</v>
      </c>
      <c r="B2514" t="s">
        <v>176</v>
      </c>
      <c r="C2514">
        <v>43802</v>
      </c>
      <c r="D2514">
        <v>4.9099999999999998E-2</v>
      </c>
    </row>
    <row r="2515" spans="1:4" x14ac:dyDescent="0.25">
      <c r="A2515">
        <v>1539</v>
      </c>
      <c r="B2515" t="s">
        <v>176</v>
      </c>
      <c r="C2515">
        <v>98018</v>
      </c>
      <c r="D2515">
        <v>5.0599999999999999E-2</v>
      </c>
    </row>
    <row r="2516" spans="1:4" x14ac:dyDescent="0.25">
      <c r="A2516">
        <v>1539</v>
      </c>
      <c r="B2516" t="s">
        <v>176</v>
      </c>
      <c r="C2516">
        <v>98074</v>
      </c>
      <c r="D2516">
        <v>2.1299999999999999E-2</v>
      </c>
    </row>
    <row r="2517" spans="1:4" x14ac:dyDescent="0.25">
      <c r="A2517">
        <v>1539</v>
      </c>
      <c r="B2517" t="s">
        <v>176</v>
      </c>
      <c r="C2517">
        <v>99142</v>
      </c>
      <c r="D2517">
        <v>2.8899999999999999E-2</v>
      </c>
    </row>
    <row r="2518" spans="1:4" x14ac:dyDescent="0.25">
      <c r="A2518">
        <v>1539</v>
      </c>
      <c r="B2518" t="s">
        <v>176</v>
      </c>
      <c r="C2518">
        <v>99151</v>
      </c>
      <c r="D2518">
        <v>2.5899999999999999E-2</v>
      </c>
    </row>
    <row r="2519" spans="1:4" x14ac:dyDescent="0.25">
      <c r="A2519">
        <v>1539</v>
      </c>
      <c r="B2519" t="s">
        <v>176</v>
      </c>
      <c r="C2519">
        <v>99166</v>
      </c>
      <c r="D2519">
        <v>0.38679999999999998</v>
      </c>
    </row>
    <row r="2520" spans="1:4" x14ac:dyDescent="0.25">
      <c r="A2520">
        <v>1539</v>
      </c>
      <c r="B2520" t="s">
        <v>176</v>
      </c>
      <c r="C2520">
        <v>99265</v>
      </c>
      <c r="D2520">
        <v>0.16039999999999999</v>
      </c>
    </row>
    <row r="2521" spans="1:4" x14ac:dyDescent="0.25">
      <c r="A2521">
        <v>1539</v>
      </c>
      <c r="B2521" t="s">
        <v>176</v>
      </c>
      <c r="C2521">
        <v>99266</v>
      </c>
      <c r="D2521">
        <v>6.7000000000000004E-2</v>
      </c>
    </row>
    <row r="2522" spans="1:4" x14ac:dyDescent="0.25">
      <c r="A2522">
        <v>1540</v>
      </c>
      <c r="B2522" t="s">
        <v>177</v>
      </c>
      <c r="C2522">
        <v>43212</v>
      </c>
      <c r="D2522">
        <v>3.8100000000000002E-2</v>
      </c>
    </row>
    <row r="2523" spans="1:4" x14ac:dyDescent="0.25">
      <c r="A2523">
        <v>1540</v>
      </c>
      <c r="B2523" t="s">
        <v>177</v>
      </c>
      <c r="C2523">
        <v>43214</v>
      </c>
      <c r="D2523">
        <v>0.2016</v>
      </c>
    </row>
    <row r="2524" spans="1:4" x14ac:dyDescent="0.25">
      <c r="A2524">
        <v>1540</v>
      </c>
      <c r="B2524" t="s">
        <v>177</v>
      </c>
      <c r="C2524">
        <v>43304</v>
      </c>
      <c r="D2524">
        <v>3.1399999999999997E-2</v>
      </c>
    </row>
    <row r="2525" spans="1:4" x14ac:dyDescent="0.25">
      <c r="A2525">
        <v>1540</v>
      </c>
      <c r="B2525" t="s">
        <v>177</v>
      </c>
      <c r="C2525">
        <v>43366</v>
      </c>
      <c r="D2525">
        <v>8.9399999999999993E-2</v>
      </c>
    </row>
    <row r="2526" spans="1:4" x14ac:dyDescent="0.25">
      <c r="A2526">
        <v>1540</v>
      </c>
      <c r="B2526" t="s">
        <v>177</v>
      </c>
      <c r="C2526">
        <v>43551</v>
      </c>
      <c r="D2526">
        <v>2.1299999999999999E-2</v>
      </c>
    </row>
    <row r="2527" spans="1:4" x14ac:dyDescent="0.25">
      <c r="A2527">
        <v>1540</v>
      </c>
      <c r="B2527" t="s">
        <v>177</v>
      </c>
      <c r="C2527">
        <v>43817</v>
      </c>
      <c r="D2527">
        <v>1.6899999999999998E-2</v>
      </c>
    </row>
    <row r="2528" spans="1:4" x14ac:dyDescent="0.25">
      <c r="A2528">
        <v>1540</v>
      </c>
      <c r="B2528" t="s">
        <v>177</v>
      </c>
      <c r="C2528">
        <v>98074</v>
      </c>
      <c r="D2528">
        <v>9.8299999999999998E-2</v>
      </c>
    </row>
    <row r="2529" spans="1:4" x14ac:dyDescent="0.25">
      <c r="A2529">
        <v>1540</v>
      </c>
      <c r="B2529" t="s">
        <v>177</v>
      </c>
      <c r="C2529">
        <v>99140</v>
      </c>
      <c r="D2529">
        <v>3.1099999999999999E-2</v>
      </c>
    </row>
    <row r="2530" spans="1:4" x14ac:dyDescent="0.25">
      <c r="A2530">
        <v>1540</v>
      </c>
      <c r="B2530" t="s">
        <v>177</v>
      </c>
      <c r="C2530">
        <v>99142</v>
      </c>
      <c r="D2530">
        <v>5.7299999999999997E-2</v>
      </c>
    </row>
    <row r="2531" spans="1:4" x14ac:dyDescent="0.25">
      <c r="A2531">
        <v>1540</v>
      </c>
      <c r="B2531" t="s">
        <v>177</v>
      </c>
      <c r="C2531">
        <v>99151</v>
      </c>
      <c r="D2531">
        <v>0.37359999999999999</v>
      </c>
    </row>
    <row r="2532" spans="1:4" x14ac:dyDescent="0.25">
      <c r="A2532">
        <v>1540</v>
      </c>
      <c r="B2532" t="s">
        <v>177</v>
      </c>
      <c r="C2532">
        <v>99166</v>
      </c>
      <c r="D2532">
        <v>4.0899999999999999E-2</v>
      </c>
    </row>
    <row r="2533" spans="1:4" x14ac:dyDescent="0.25">
      <c r="A2533">
        <v>1541</v>
      </c>
      <c r="B2533" t="s">
        <v>56</v>
      </c>
      <c r="C2533">
        <v>43204</v>
      </c>
      <c r="D2533">
        <v>5.4899999999999997E-2</v>
      </c>
    </row>
    <row r="2534" spans="1:4" x14ac:dyDescent="0.25">
      <c r="A2534">
        <v>1930</v>
      </c>
      <c r="B2534" t="s">
        <v>178</v>
      </c>
      <c r="C2534">
        <v>99061</v>
      </c>
      <c r="D2534">
        <v>6.9999999999999999E-4</v>
      </c>
    </row>
    <row r="2535" spans="1:4" x14ac:dyDescent="0.25">
      <c r="A2535">
        <v>1930</v>
      </c>
      <c r="B2535" t="s">
        <v>178</v>
      </c>
      <c r="C2535">
        <v>99062</v>
      </c>
      <c r="D2535">
        <v>5.9999999999999995E-4</v>
      </c>
    </row>
    <row r="2536" spans="1:4" x14ac:dyDescent="0.25">
      <c r="A2536">
        <v>1930</v>
      </c>
      <c r="B2536" t="s">
        <v>178</v>
      </c>
      <c r="C2536">
        <v>99063</v>
      </c>
      <c r="D2536">
        <v>5.9999999999999995E-4</v>
      </c>
    </row>
    <row r="2537" spans="1:4" x14ac:dyDescent="0.25">
      <c r="A2537">
        <v>1799</v>
      </c>
      <c r="B2537" t="s">
        <v>154</v>
      </c>
      <c r="C2537">
        <v>98046</v>
      </c>
      <c r="D2537">
        <v>1.12E-2</v>
      </c>
    </row>
    <row r="2538" spans="1:4" x14ac:dyDescent="0.25">
      <c r="A2538">
        <v>1799</v>
      </c>
      <c r="B2538" t="s">
        <v>154</v>
      </c>
      <c r="C2538">
        <v>98048</v>
      </c>
      <c r="D2538">
        <v>5.9999999999999995E-4</v>
      </c>
    </row>
    <row r="2539" spans="1:4" x14ac:dyDescent="0.25">
      <c r="A2539">
        <v>1799</v>
      </c>
      <c r="B2539" t="s">
        <v>154</v>
      </c>
      <c r="C2539">
        <v>98051</v>
      </c>
      <c r="D2539">
        <v>2.9999999999999997E-4</v>
      </c>
    </row>
    <row r="2540" spans="1:4" x14ac:dyDescent="0.25">
      <c r="A2540">
        <v>1799</v>
      </c>
      <c r="B2540" t="s">
        <v>154</v>
      </c>
      <c r="C2540">
        <v>98059</v>
      </c>
      <c r="D2540">
        <v>8.0000000000000004E-4</v>
      </c>
    </row>
    <row r="2541" spans="1:4" x14ac:dyDescent="0.25">
      <c r="A2541">
        <v>1799</v>
      </c>
      <c r="B2541" t="s">
        <v>154</v>
      </c>
      <c r="C2541">
        <v>98060</v>
      </c>
      <c r="D2541">
        <v>3.0999999999999999E-3</v>
      </c>
    </row>
    <row r="2542" spans="1:4" x14ac:dyDescent="0.25">
      <c r="A2542">
        <v>1799</v>
      </c>
      <c r="B2542" t="s">
        <v>154</v>
      </c>
      <c r="C2542">
        <v>98062</v>
      </c>
      <c r="D2542">
        <v>6.9999999999999999E-4</v>
      </c>
    </row>
    <row r="2543" spans="1:4" x14ac:dyDescent="0.25">
      <c r="A2543">
        <v>1799</v>
      </c>
      <c r="B2543" t="s">
        <v>154</v>
      </c>
      <c r="C2543">
        <v>98078</v>
      </c>
      <c r="D2543">
        <v>1E-3</v>
      </c>
    </row>
    <row r="2544" spans="1:4" x14ac:dyDescent="0.25">
      <c r="A2544">
        <v>1799</v>
      </c>
      <c r="B2544" t="s">
        <v>154</v>
      </c>
      <c r="C2544">
        <v>98091</v>
      </c>
      <c r="D2544">
        <v>8.9999999999999998E-4</v>
      </c>
    </row>
    <row r="2545" spans="1:4" x14ac:dyDescent="0.25">
      <c r="A2545">
        <v>1799</v>
      </c>
      <c r="B2545" t="s">
        <v>154</v>
      </c>
      <c r="C2545">
        <v>98096</v>
      </c>
      <c r="D2545">
        <v>4.0000000000000002E-4</v>
      </c>
    </row>
    <row r="2546" spans="1:4" x14ac:dyDescent="0.25">
      <c r="A2546">
        <v>1799</v>
      </c>
      <c r="B2546" t="s">
        <v>154</v>
      </c>
      <c r="C2546">
        <v>98098</v>
      </c>
      <c r="D2546">
        <v>7.7999999999999996E-3</v>
      </c>
    </row>
    <row r="2547" spans="1:4" x14ac:dyDescent="0.25">
      <c r="A2547">
        <v>1799</v>
      </c>
      <c r="B2547" t="s">
        <v>154</v>
      </c>
      <c r="C2547">
        <v>98110</v>
      </c>
      <c r="D2547">
        <v>1.5800000000000002E-2</v>
      </c>
    </row>
    <row r="2548" spans="1:4" x14ac:dyDescent="0.25">
      <c r="A2548">
        <v>1799</v>
      </c>
      <c r="B2548" t="s">
        <v>154</v>
      </c>
      <c r="C2548">
        <v>98123</v>
      </c>
      <c r="D2548">
        <v>8.0000000000000004E-4</v>
      </c>
    </row>
    <row r="2549" spans="1:4" x14ac:dyDescent="0.25">
      <c r="A2549">
        <v>1799</v>
      </c>
      <c r="B2549" t="s">
        <v>154</v>
      </c>
      <c r="C2549">
        <v>98124</v>
      </c>
      <c r="D2549">
        <v>1.12E-2</v>
      </c>
    </row>
    <row r="2550" spans="1:4" x14ac:dyDescent="0.25">
      <c r="A2550">
        <v>1799</v>
      </c>
      <c r="B2550" t="s">
        <v>154</v>
      </c>
      <c r="C2550">
        <v>98125</v>
      </c>
      <c r="D2550">
        <v>2.0000000000000001E-4</v>
      </c>
    </row>
    <row r="2551" spans="1:4" x14ac:dyDescent="0.25">
      <c r="A2551">
        <v>1799</v>
      </c>
      <c r="B2551" t="s">
        <v>154</v>
      </c>
      <c r="C2551">
        <v>98126</v>
      </c>
      <c r="D2551">
        <v>1E-4</v>
      </c>
    </row>
    <row r="2552" spans="1:4" x14ac:dyDescent="0.25">
      <c r="A2552">
        <v>1799</v>
      </c>
      <c r="B2552" t="s">
        <v>154</v>
      </c>
      <c r="C2552">
        <v>98127</v>
      </c>
      <c r="D2552">
        <v>2.0000000000000001E-4</v>
      </c>
    </row>
    <row r="2553" spans="1:4" x14ac:dyDescent="0.25">
      <c r="A2553">
        <v>1799</v>
      </c>
      <c r="B2553" t="s">
        <v>154</v>
      </c>
      <c r="C2553">
        <v>98128</v>
      </c>
      <c r="D2553">
        <v>2.9999999999999997E-4</v>
      </c>
    </row>
    <row r="2554" spans="1:4" x14ac:dyDescent="0.25">
      <c r="A2554">
        <v>1799</v>
      </c>
      <c r="B2554" t="s">
        <v>154</v>
      </c>
      <c r="C2554">
        <v>98129</v>
      </c>
      <c r="D2554">
        <v>1E-4</v>
      </c>
    </row>
    <row r="2555" spans="1:4" x14ac:dyDescent="0.25">
      <c r="A2555">
        <v>1799</v>
      </c>
      <c r="B2555" t="s">
        <v>154</v>
      </c>
      <c r="C2555">
        <v>98146</v>
      </c>
      <c r="D2555">
        <v>2.3E-3</v>
      </c>
    </row>
    <row r="2556" spans="1:4" x14ac:dyDescent="0.25">
      <c r="A2556">
        <v>1799</v>
      </c>
      <c r="B2556" t="s">
        <v>154</v>
      </c>
      <c r="C2556">
        <v>98147</v>
      </c>
      <c r="D2556">
        <v>9.1000000000000004E-3</v>
      </c>
    </row>
    <row r="2557" spans="1:4" x14ac:dyDescent="0.25">
      <c r="A2557">
        <v>1799</v>
      </c>
      <c r="B2557" t="s">
        <v>154</v>
      </c>
      <c r="C2557">
        <v>98149</v>
      </c>
      <c r="D2557">
        <v>0.01</v>
      </c>
    </row>
    <row r="2558" spans="1:4" x14ac:dyDescent="0.25">
      <c r="A2558">
        <v>1799</v>
      </c>
      <c r="B2558" t="s">
        <v>154</v>
      </c>
      <c r="C2558">
        <v>98155</v>
      </c>
      <c r="D2558">
        <v>6.4999999999999997E-3</v>
      </c>
    </row>
    <row r="2559" spans="1:4" x14ac:dyDescent="0.25">
      <c r="A2559">
        <v>1799</v>
      </c>
      <c r="B2559" t="s">
        <v>154</v>
      </c>
      <c r="C2559">
        <v>98166</v>
      </c>
      <c r="D2559">
        <v>1E-4</v>
      </c>
    </row>
    <row r="2560" spans="1:4" x14ac:dyDescent="0.25">
      <c r="A2560">
        <v>1799</v>
      </c>
      <c r="B2560" t="s">
        <v>154</v>
      </c>
      <c r="C2560">
        <v>98167</v>
      </c>
      <c r="D2560">
        <v>1E-4</v>
      </c>
    </row>
    <row r="2561" spans="1:4" x14ac:dyDescent="0.25">
      <c r="A2561">
        <v>1799</v>
      </c>
      <c r="B2561" t="s">
        <v>154</v>
      </c>
      <c r="C2561">
        <v>98168</v>
      </c>
      <c r="D2561">
        <v>1.6000000000000001E-3</v>
      </c>
    </row>
    <row r="2562" spans="1:4" x14ac:dyDescent="0.25">
      <c r="A2562">
        <v>1799</v>
      </c>
      <c r="B2562" t="s">
        <v>154</v>
      </c>
      <c r="C2562">
        <v>99024</v>
      </c>
      <c r="D2562">
        <v>0.02</v>
      </c>
    </row>
    <row r="2563" spans="1:4" x14ac:dyDescent="0.25">
      <c r="A2563">
        <v>1799</v>
      </c>
      <c r="B2563" t="s">
        <v>154</v>
      </c>
      <c r="C2563">
        <v>99111</v>
      </c>
      <c r="D2563">
        <v>1.4E-3</v>
      </c>
    </row>
    <row r="2564" spans="1:4" x14ac:dyDescent="0.25">
      <c r="A2564">
        <v>1799</v>
      </c>
      <c r="B2564" t="s">
        <v>154</v>
      </c>
      <c r="C2564">
        <v>99151</v>
      </c>
      <c r="D2564">
        <v>3.3999999999999998E-3</v>
      </c>
    </row>
    <row r="2565" spans="1:4" x14ac:dyDescent="0.25">
      <c r="A2565">
        <v>1799</v>
      </c>
      <c r="B2565" t="s">
        <v>154</v>
      </c>
      <c r="C2565">
        <v>99915</v>
      </c>
      <c r="D2565">
        <v>5.9999999999999995E-4</v>
      </c>
    </row>
    <row r="2566" spans="1:4" x14ac:dyDescent="0.25">
      <c r="A2566">
        <v>1800</v>
      </c>
      <c r="B2566" t="s">
        <v>179</v>
      </c>
      <c r="C2566">
        <v>43204</v>
      </c>
      <c r="D2566">
        <v>0.1381</v>
      </c>
    </row>
    <row r="2567" spans="1:4" x14ac:dyDescent="0.25">
      <c r="A2567">
        <v>1800</v>
      </c>
      <c r="B2567" t="s">
        <v>179</v>
      </c>
      <c r="C2567">
        <v>43212</v>
      </c>
      <c r="D2567">
        <v>0.1019</v>
      </c>
    </row>
    <row r="2568" spans="1:4" x14ac:dyDescent="0.25">
      <c r="A2568">
        <v>1800</v>
      </c>
      <c r="B2568" t="s">
        <v>179</v>
      </c>
      <c r="C2568">
        <v>43231</v>
      </c>
      <c r="D2568">
        <v>8.9999999999999998E-4</v>
      </c>
    </row>
    <row r="2569" spans="1:4" x14ac:dyDescent="0.25">
      <c r="A2569">
        <v>1800</v>
      </c>
      <c r="B2569" t="s">
        <v>179</v>
      </c>
      <c r="C2569">
        <v>43248</v>
      </c>
      <c r="D2569">
        <v>1E-3</v>
      </c>
    </row>
    <row r="2570" spans="1:4" x14ac:dyDescent="0.25">
      <c r="A2570">
        <v>1800</v>
      </c>
      <c r="B2570" t="s">
        <v>179</v>
      </c>
      <c r="C2570">
        <v>43304</v>
      </c>
      <c r="D2570">
        <v>1.5599999999999999E-2</v>
      </c>
    </row>
    <row r="2571" spans="1:4" x14ac:dyDescent="0.25">
      <c r="A2571">
        <v>1800</v>
      </c>
      <c r="B2571" t="s">
        <v>179</v>
      </c>
      <c r="C2571">
        <v>43305</v>
      </c>
      <c r="D2571">
        <v>1.8E-3</v>
      </c>
    </row>
    <row r="2572" spans="1:4" x14ac:dyDescent="0.25">
      <c r="A2572">
        <v>1800</v>
      </c>
      <c r="B2572" t="s">
        <v>179</v>
      </c>
      <c r="C2572">
        <v>43431</v>
      </c>
      <c r="D2572">
        <v>1.5E-3</v>
      </c>
    </row>
    <row r="2573" spans="1:4" x14ac:dyDescent="0.25">
      <c r="A2573">
        <v>1800</v>
      </c>
      <c r="B2573" t="s">
        <v>179</v>
      </c>
      <c r="C2573">
        <v>43551</v>
      </c>
      <c r="D2573">
        <v>0.29599999999999999</v>
      </c>
    </row>
    <row r="2574" spans="1:4" x14ac:dyDescent="0.25">
      <c r="A2574">
        <v>1800</v>
      </c>
      <c r="B2574" t="s">
        <v>179</v>
      </c>
      <c r="C2574">
        <v>43552</v>
      </c>
      <c r="D2574">
        <v>4.24E-2</v>
      </c>
    </row>
    <row r="2575" spans="1:4" x14ac:dyDescent="0.25">
      <c r="A2575">
        <v>1800</v>
      </c>
      <c r="B2575" t="s">
        <v>179</v>
      </c>
      <c r="C2575">
        <v>43560</v>
      </c>
      <c r="D2575">
        <v>8.8999999999999999E-3</v>
      </c>
    </row>
    <row r="2576" spans="1:4" x14ac:dyDescent="0.25">
      <c r="A2576">
        <v>1800</v>
      </c>
      <c r="B2576" t="s">
        <v>179</v>
      </c>
      <c r="C2576">
        <v>43802</v>
      </c>
      <c r="D2576">
        <v>9.7999999999999997E-3</v>
      </c>
    </row>
    <row r="2577" spans="1:4" x14ac:dyDescent="0.25">
      <c r="A2577">
        <v>1800</v>
      </c>
      <c r="B2577" t="s">
        <v>179</v>
      </c>
      <c r="C2577">
        <v>45102</v>
      </c>
      <c r="D2577">
        <v>0.1169</v>
      </c>
    </row>
    <row r="2578" spans="1:4" x14ac:dyDescent="0.25">
      <c r="A2578">
        <v>1800</v>
      </c>
      <c r="B2578" t="s">
        <v>179</v>
      </c>
      <c r="C2578">
        <v>45202</v>
      </c>
      <c r="D2578">
        <v>5.4199999999999998E-2</v>
      </c>
    </row>
    <row r="2579" spans="1:4" x14ac:dyDescent="0.25">
      <c r="A2579">
        <v>1800</v>
      </c>
      <c r="B2579" t="s">
        <v>179</v>
      </c>
      <c r="C2579">
        <v>45203</v>
      </c>
      <c r="D2579">
        <v>1.26E-2</v>
      </c>
    </row>
    <row r="2580" spans="1:4" x14ac:dyDescent="0.25">
      <c r="A2580">
        <v>1800</v>
      </c>
      <c r="B2580" t="s">
        <v>179</v>
      </c>
      <c r="C2580">
        <v>45208</v>
      </c>
      <c r="D2580">
        <v>1.4E-3</v>
      </c>
    </row>
    <row r="2581" spans="1:4" x14ac:dyDescent="0.25">
      <c r="A2581">
        <v>1800</v>
      </c>
      <c r="B2581" t="s">
        <v>179</v>
      </c>
      <c r="C2581">
        <v>98018</v>
      </c>
      <c r="D2581">
        <v>3.1099999999999999E-2</v>
      </c>
    </row>
    <row r="2582" spans="1:4" x14ac:dyDescent="0.25">
      <c r="A2582">
        <v>1800</v>
      </c>
      <c r="B2582" t="s">
        <v>179</v>
      </c>
      <c r="C2582">
        <v>98046</v>
      </c>
      <c r="D2582">
        <v>5.9999999999999995E-4</v>
      </c>
    </row>
    <row r="2583" spans="1:4" x14ac:dyDescent="0.25">
      <c r="A2583">
        <v>1800</v>
      </c>
      <c r="B2583" t="s">
        <v>179</v>
      </c>
      <c r="C2583">
        <v>98074</v>
      </c>
      <c r="D2583">
        <v>9.5999999999999992E-3</v>
      </c>
    </row>
    <row r="2584" spans="1:4" x14ac:dyDescent="0.25">
      <c r="A2584">
        <v>1800</v>
      </c>
      <c r="B2584" t="s">
        <v>179</v>
      </c>
      <c r="C2584">
        <v>99133</v>
      </c>
      <c r="D2584">
        <v>1.44E-2</v>
      </c>
    </row>
    <row r="2585" spans="1:4" x14ac:dyDescent="0.25">
      <c r="A2585">
        <v>1800</v>
      </c>
      <c r="B2585" t="s">
        <v>179</v>
      </c>
      <c r="C2585">
        <v>99145</v>
      </c>
      <c r="D2585">
        <v>1E-3</v>
      </c>
    </row>
    <row r="2586" spans="1:4" x14ac:dyDescent="0.25">
      <c r="A2586">
        <v>1800</v>
      </c>
      <c r="B2586" t="s">
        <v>179</v>
      </c>
      <c r="C2586">
        <v>99146</v>
      </c>
      <c r="D2586">
        <v>6.0000000000000001E-3</v>
      </c>
    </row>
    <row r="2587" spans="1:4" x14ac:dyDescent="0.25">
      <c r="A2587">
        <v>1800</v>
      </c>
      <c r="B2587" t="s">
        <v>179</v>
      </c>
      <c r="C2587">
        <v>91299</v>
      </c>
      <c r="D2587">
        <v>1.9E-3</v>
      </c>
    </row>
    <row r="2588" spans="1:4" x14ac:dyDescent="0.25">
      <c r="A2588">
        <v>1800</v>
      </c>
      <c r="B2588" t="s">
        <v>179</v>
      </c>
      <c r="C2588">
        <v>99151</v>
      </c>
      <c r="D2588">
        <v>0.1022</v>
      </c>
    </row>
    <row r="2589" spans="1:4" x14ac:dyDescent="0.25">
      <c r="A2589">
        <v>1800</v>
      </c>
      <c r="B2589" t="s">
        <v>179</v>
      </c>
      <c r="C2589">
        <v>99266</v>
      </c>
      <c r="D2589">
        <v>3.0300000000000001E-2</v>
      </c>
    </row>
    <row r="2590" spans="1:4" x14ac:dyDescent="0.25">
      <c r="A2590">
        <v>1801</v>
      </c>
      <c r="B2590" t="s">
        <v>180</v>
      </c>
      <c r="C2590">
        <v>43204</v>
      </c>
      <c r="D2590">
        <v>0.13039999999999999</v>
      </c>
    </row>
    <row r="2591" spans="1:4" x14ac:dyDescent="0.25">
      <c r="A2591">
        <v>1801</v>
      </c>
      <c r="B2591" t="s">
        <v>180</v>
      </c>
      <c r="C2591">
        <v>43212</v>
      </c>
      <c r="D2591">
        <v>8.4699999999999998E-2</v>
      </c>
    </row>
    <row r="2592" spans="1:4" x14ac:dyDescent="0.25">
      <c r="A2592">
        <v>1801</v>
      </c>
      <c r="B2592" t="s">
        <v>180</v>
      </c>
      <c r="C2592">
        <v>43304</v>
      </c>
      <c r="D2592">
        <v>1.5E-3</v>
      </c>
    </row>
    <row r="2593" spans="1:4" x14ac:dyDescent="0.25">
      <c r="A2593">
        <v>1801</v>
      </c>
      <c r="B2593" t="s">
        <v>180</v>
      </c>
      <c r="C2593">
        <v>43305</v>
      </c>
      <c r="D2593">
        <v>5.8999999999999999E-3</v>
      </c>
    </row>
    <row r="2594" spans="1:4" x14ac:dyDescent="0.25">
      <c r="A2594">
        <v>1801</v>
      </c>
      <c r="B2594" t="s">
        <v>180</v>
      </c>
      <c r="C2594">
        <v>43431</v>
      </c>
      <c r="D2594">
        <v>7.0000000000000001E-3</v>
      </c>
    </row>
    <row r="2595" spans="1:4" x14ac:dyDescent="0.25">
      <c r="A2595">
        <v>1801</v>
      </c>
      <c r="B2595" t="s">
        <v>180</v>
      </c>
      <c r="C2595">
        <v>43551</v>
      </c>
      <c r="D2595">
        <v>0.34960000000000002</v>
      </c>
    </row>
    <row r="2596" spans="1:4" x14ac:dyDescent="0.25">
      <c r="A2596">
        <v>1801</v>
      </c>
      <c r="B2596" t="s">
        <v>180</v>
      </c>
      <c r="C2596">
        <v>43552</v>
      </c>
      <c r="D2596">
        <v>6.1000000000000004E-3</v>
      </c>
    </row>
    <row r="2597" spans="1:4" x14ac:dyDescent="0.25">
      <c r="A2597">
        <v>1801</v>
      </c>
      <c r="B2597" t="s">
        <v>180</v>
      </c>
      <c r="C2597">
        <v>43560</v>
      </c>
      <c r="D2597">
        <v>4.4999999999999997E-3</v>
      </c>
    </row>
    <row r="2598" spans="1:4" x14ac:dyDescent="0.25">
      <c r="A2598">
        <v>1801</v>
      </c>
      <c r="B2598" t="s">
        <v>180</v>
      </c>
      <c r="C2598">
        <v>45102</v>
      </c>
      <c r="D2598">
        <v>9.2799999999999994E-2</v>
      </c>
    </row>
    <row r="2599" spans="1:4" x14ac:dyDescent="0.25">
      <c r="A2599">
        <v>1801</v>
      </c>
      <c r="B2599" t="s">
        <v>180</v>
      </c>
      <c r="C2599">
        <v>45202</v>
      </c>
      <c r="D2599">
        <v>9.6600000000000005E-2</v>
      </c>
    </row>
    <row r="2600" spans="1:4" x14ac:dyDescent="0.25">
      <c r="A2600">
        <v>1801</v>
      </c>
      <c r="B2600" t="s">
        <v>180</v>
      </c>
      <c r="C2600">
        <v>45203</v>
      </c>
      <c r="D2600">
        <v>1.38E-2</v>
      </c>
    </row>
    <row r="2601" spans="1:4" x14ac:dyDescent="0.25">
      <c r="A2601">
        <v>1801</v>
      </c>
      <c r="B2601" t="s">
        <v>180</v>
      </c>
      <c r="C2601">
        <v>45208</v>
      </c>
      <c r="D2601">
        <v>4.4000000000000003E-3</v>
      </c>
    </row>
    <row r="2602" spans="1:4" x14ac:dyDescent="0.25">
      <c r="A2602">
        <v>1801</v>
      </c>
      <c r="B2602" t="s">
        <v>180</v>
      </c>
      <c r="C2602">
        <v>98074</v>
      </c>
      <c r="D2602">
        <v>1.9E-3</v>
      </c>
    </row>
    <row r="2603" spans="1:4" x14ac:dyDescent="0.25">
      <c r="A2603">
        <v>1801</v>
      </c>
      <c r="B2603" t="s">
        <v>180</v>
      </c>
      <c r="C2603">
        <v>99145</v>
      </c>
      <c r="D2603">
        <v>4.0000000000000001E-3</v>
      </c>
    </row>
    <row r="2604" spans="1:4" x14ac:dyDescent="0.25">
      <c r="A2604">
        <v>1801</v>
      </c>
      <c r="B2604" t="s">
        <v>180</v>
      </c>
      <c r="C2604">
        <v>99146</v>
      </c>
      <c r="D2604">
        <v>1.5100000000000001E-2</v>
      </c>
    </row>
    <row r="2605" spans="1:4" x14ac:dyDescent="0.25">
      <c r="A2605">
        <v>1801</v>
      </c>
      <c r="B2605" t="s">
        <v>180</v>
      </c>
      <c r="C2605">
        <v>91299</v>
      </c>
      <c r="D2605">
        <v>2.0000000000000001E-4</v>
      </c>
    </row>
    <row r="2606" spans="1:4" x14ac:dyDescent="0.25">
      <c r="A2606">
        <v>1801</v>
      </c>
      <c r="B2606" t="s">
        <v>180</v>
      </c>
      <c r="C2606">
        <v>99151</v>
      </c>
      <c r="D2606">
        <v>8.7999999999999995E-2</v>
      </c>
    </row>
    <row r="2607" spans="1:4" x14ac:dyDescent="0.25">
      <c r="A2607">
        <v>1801</v>
      </c>
      <c r="B2607" t="s">
        <v>180</v>
      </c>
      <c r="C2607">
        <v>99266</v>
      </c>
      <c r="D2607">
        <v>8.1600000000000006E-2</v>
      </c>
    </row>
    <row r="2608" spans="1:4" x14ac:dyDescent="0.25">
      <c r="A2608">
        <v>1801</v>
      </c>
      <c r="B2608" t="s">
        <v>180</v>
      </c>
      <c r="C2608">
        <v>99291</v>
      </c>
      <c r="D2608">
        <v>1.21E-2</v>
      </c>
    </row>
    <row r="2609" spans="1:4" x14ac:dyDescent="0.25">
      <c r="A2609">
        <v>1802</v>
      </c>
      <c r="B2609" t="s">
        <v>181</v>
      </c>
      <c r="C2609">
        <v>43204</v>
      </c>
      <c r="D2609">
        <v>0.1381</v>
      </c>
    </row>
    <row r="2610" spans="1:4" x14ac:dyDescent="0.25">
      <c r="A2610">
        <v>1802</v>
      </c>
      <c r="B2610" t="s">
        <v>181</v>
      </c>
      <c r="C2610">
        <v>43212</v>
      </c>
      <c r="D2610">
        <v>7.6600000000000001E-2</v>
      </c>
    </row>
    <row r="2611" spans="1:4" x14ac:dyDescent="0.25">
      <c r="A2611">
        <v>1802</v>
      </c>
      <c r="B2611" t="s">
        <v>181</v>
      </c>
      <c r="C2611">
        <v>43231</v>
      </c>
      <c r="D2611">
        <v>5.1999999999999998E-2</v>
      </c>
    </row>
    <row r="2612" spans="1:4" x14ac:dyDescent="0.25">
      <c r="A2612">
        <v>1802</v>
      </c>
      <c r="B2612" t="s">
        <v>181</v>
      </c>
      <c r="C2612">
        <v>43551</v>
      </c>
      <c r="D2612">
        <v>7.6200000000000004E-2</v>
      </c>
    </row>
    <row r="2613" spans="1:4" x14ac:dyDescent="0.25">
      <c r="A2613">
        <v>1802</v>
      </c>
      <c r="B2613" t="s">
        <v>181</v>
      </c>
      <c r="C2613">
        <v>45102</v>
      </c>
      <c r="D2613">
        <v>6.1100000000000002E-2</v>
      </c>
    </row>
    <row r="2614" spans="1:4" x14ac:dyDescent="0.25">
      <c r="A2614">
        <v>1802</v>
      </c>
      <c r="B2614" t="s">
        <v>181</v>
      </c>
      <c r="C2614">
        <v>45107</v>
      </c>
      <c r="D2614">
        <v>1.8200000000000001E-2</v>
      </c>
    </row>
    <row r="2615" spans="1:4" x14ac:dyDescent="0.25">
      <c r="A2615">
        <v>1802</v>
      </c>
      <c r="B2615" t="s">
        <v>181</v>
      </c>
      <c r="C2615">
        <v>45202</v>
      </c>
      <c r="D2615">
        <v>0.1323</v>
      </c>
    </row>
    <row r="2616" spans="1:4" x14ac:dyDescent="0.25">
      <c r="A2616">
        <v>1802</v>
      </c>
      <c r="B2616" t="s">
        <v>181</v>
      </c>
      <c r="C2616">
        <v>45203</v>
      </c>
      <c r="D2616">
        <v>1.15E-2</v>
      </c>
    </row>
    <row r="2617" spans="1:4" x14ac:dyDescent="0.25">
      <c r="A2617">
        <v>1802</v>
      </c>
      <c r="B2617" t="s">
        <v>181</v>
      </c>
      <c r="C2617">
        <v>45208</v>
      </c>
      <c r="D2617">
        <v>1.34E-2</v>
      </c>
    </row>
    <row r="2618" spans="1:4" x14ac:dyDescent="0.25">
      <c r="A2618">
        <v>1802</v>
      </c>
      <c r="B2618" t="s">
        <v>181</v>
      </c>
      <c r="C2618">
        <v>99146</v>
      </c>
      <c r="D2618">
        <v>4.7000000000000002E-3</v>
      </c>
    </row>
    <row r="2619" spans="1:4" x14ac:dyDescent="0.25">
      <c r="A2619">
        <v>1802</v>
      </c>
      <c r="B2619" t="s">
        <v>181</v>
      </c>
      <c r="C2619">
        <v>99147</v>
      </c>
      <c r="D2619">
        <v>6.9999999999999999E-4</v>
      </c>
    </row>
    <row r="2620" spans="1:4" x14ac:dyDescent="0.25">
      <c r="A2620">
        <v>1802</v>
      </c>
      <c r="B2620" t="s">
        <v>181</v>
      </c>
      <c r="C2620">
        <v>99151</v>
      </c>
      <c r="D2620">
        <v>0.34110000000000001</v>
      </c>
    </row>
    <row r="2621" spans="1:4" x14ac:dyDescent="0.25">
      <c r="A2621">
        <v>1802</v>
      </c>
      <c r="B2621" t="s">
        <v>181</v>
      </c>
      <c r="C2621">
        <v>99152</v>
      </c>
      <c r="D2621">
        <v>2.76E-2</v>
      </c>
    </row>
    <row r="2622" spans="1:4" x14ac:dyDescent="0.25">
      <c r="A2622">
        <v>1802</v>
      </c>
      <c r="B2622" t="s">
        <v>181</v>
      </c>
      <c r="C2622">
        <v>99266</v>
      </c>
      <c r="D2622">
        <v>4.65E-2</v>
      </c>
    </row>
    <row r="2623" spans="1:4" x14ac:dyDescent="0.25">
      <c r="A2623">
        <v>1803</v>
      </c>
      <c r="B2623" t="s">
        <v>182</v>
      </c>
      <c r="C2623">
        <v>43204</v>
      </c>
      <c r="D2623">
        <v>0.1782</v>
      </c>
    </row>
    <row r="2624" spans="1:4" x14ac:dyDescent="0.25">
      <c r="A2624">
        <v>1803</v>
      </c>
      <c r="B2624" t="s">
        <v>182</v>
      </c>
      <c r="C2624">
        <v>43212</v>
      </c>
      <c r="D2624">
        <v>0.10199999999999999</v>
      </c>
    </row>
    <row r="2625" spans="1:4" x14ac:dyDescent="0.25">
      <c r="A2625">
        <v>1803</v>
      </c>
      <c r="B2625" t="s">
        <v>182</v>
      </c>
      <c r="C2625">
        <v>43248</v>
      </c>
      <c r="D2625">
        <v>5.9999999999999995E-4</v>
      </c>
    </row>
    <row r="2626" spans="1:4" x14ac:dyDescent="0.25">
      <c r="A2626">
        <v>1803</v>
      </c>
      <c r="B2626" t="s">
        <v>182</v>
      </c>
      <c r="C2626">
        <v>43304</v>
      </c>
      <c r="D2626">
        <v>4.0000000000000002E-4</v>
      </c>
    </row>
    <row r="2627" spans="1:4" x14ac:dyDescent="0.25">
      <c r="A2627">
        <v>1803</v>
      </c>
      <c r="B2627" t="s">
        <v>182</v>
      </c>
      <c r="C2627">
        <v>43431</v>
      </c>
      <c r="D2627">
        <v>2.9999999999999997E-4</v>
      </c>
    </row>
    <row r="2628" spans="1:4" x14ac:dyDescent="0.25">
      <c r="A2628">
        <v>1803</v>
      </c>
      <c r="B2628" t="s">
        <v>182</v>
      </c>
      <c r="C2628">
        <v>43551</v>
      </c>
      <c r="D2628">
        <v>0.1167</v>
      </c>
    </row>
    <row r="2629" spans="1:4" x14ac:dyDescent="0.25">
      <c r="A2629">
        <v>1803</v>
      </c>
      <c r="B2629" t="s">
        <v>182</v>
      </c>
      <c r="C2629">
        <v>43552</v>
      </c>
      <c r="D2629">
        <v>4.1000000000000003E-3</v>
      </c>
    </row>
    <row r="2630" spans="1:4" x14ac:dyDescent="0.25">
      <c r="A2630">
        <v>1803</v>
      </c>
      <c r="B2630" t="s">
        <v>182</v>
      </c>
      <c r="C2630">
        <v>43560</v>
      </c>
      <c r="D2630">
        <v>6.9999999999999999E-4</v>
      </c>
    </row>
    <row r="2631" spans="1:4" x14ac:dyDescent="0.25">
      <c r="A2631">
        <v>1803</v>
      </c>
      <c r="B2631" t="s">
        <v>182</v>
      </c>
      <c r="C2631">
        <v>43802</v>
      </c>
      <c r="D2631">
        <v>1.5E-3</v>
      </c>
    </row>
    <row r="2632" spans="1:4" x14ac:dyDescent="0.25">
      <c r="A2632">
        <v>1803</v>
      </c>
      <c r="B2632" t="s">
        <v>182</v>
      </c>
      <c r="C2632">
        <v>45102</v>
      </c>
      <c r="D2632">
        <v>6.8599999999999994E-2</v>
      </c>
    </row>
    <row r="2633" spans="1:4" x14ac:dyDescent="0.25">
      <c r="A2633">
        <v>1803</v>
      </c>
      <c r="B2633" t="s">
        <v>182</v>
      </c>
      <c r="C2633">
        <v>45202</v>
      </c>
      <c r="D2633">
        <v>0.37040000000000001</v>
      </c>
    </row>
    <row r="2634" spans="1:4" x14ac:dyDescent="0.25">
      <c r="A2634">
        <v>1803</v>
      </c>
      <c r="B2634" t="s">
        <v>182</v>
      </c>
      <c r="C2634">
        <v>45203</v>
      </c>
      <c r="D2634">
        <v>9.2999999999999992E-3</v>
      </c>
    </row>
    <row r="2635" spans="1:4" x14ac:dyDescent="0.25">
      <c r="A2635">
        <v>1803</v>
      </c>
      <c r="B2635" t="s">
        <v>182</v>
      </c>
      <c r="C2635">
        <v>45208</v>
      </c>
      <c r="D2635">
        <v>1.6000000000000001E-3</v>
      </c>
    </row>
    <row r="2636" spans="1:4" x14ac:dyDescent="0.25">
      <c r="A2636">
        <v>1803</v>
      </c>
      <c r="B2636" t="s">
        <v>182</v>
      </c>
      <c r="C2636">
        <v>98074</v>
      </c>
      <c r="D2636">
        <v>1.5E-3</v>
      </c>
    </row>
    <row r="2637" spans="1:4" x14ac:dyDescent="0.25">
      <c r="A2637">
        <v>1803</v>
      </c>
      <c r="B2637" t="s">
        <v>182</v>
      </c>
      <c r="C2637">
        <v>99145</v>
      </c>
      <c r="D2637">
        <v>1.2999999999999999E-3</v>
      </c>
    </row>
    <row r="2638" spans="1:4" x14ac:dyDescent="0.25">
      <c r="A2638">
        <v>1803</v>
      </c>
      <c r="B2638" t="s">
        <v>182</v>
      </c>
      <c r="C2638">
        <v>99146</v>
      </c>
      <c r="D2638">
        <v>1.0500000000000001E-2</v>
      </c>
    </row>
    <row r="2639" spans="1:4" x14ac:dyDescent="0.25">
      <c r="A2639">
        <v>1803</v>
      </c>
      <c r="B2639" t="s">
        <v>182</v>
      </c>
      <c r="C2639">
        <v>99151</v>
      </c>
      <c r="D2639">
        <v>6.9400000000000003E-2</v>
      </c>
    </row>
    <row r="2640" spans="1:4" x14ac:dyDescent="0.25">
      <c r="A2640">
        <v>1803</v>
      </c>
      <c r="B2640" t="s">
        <v>182</v>
      </c>
      <c r="C2640">
        <v>99232</v>
      </c>
      <c r="D2640">
        <v>8.9999999999999998E-4</v>
      </c>
    </row>
    <row r="2641" spans="1:4" x14ac:dyDescent="0.25">
      <c r="A2641">
        <v>1803</v>
      </c>
      <c r="B2641" t="s">
        <v>182</v>
      </c>
      <c r="C2641">
        <v>99266</v>
      </c>
      <c r="D2641">
        <v>6.2199999999999998E-2</v>
      </c>
    </row>
    <row r="2642" spans="1:4" x14ac:dyDescent="0.25">
      <c r="A2642">
        <v>1804</v>
      </c>
      <c r="B2642" t="s">
        <v>183</v>
      </c>
      <c r="C2642">
        <v>43204</v>
      </c>
      <c r="D2642">
        <v>0.14319999999999999</v>
      </c>
    </row>
    <row r="2643" spans="1:4" x14ac:dyDescent="0.25">
      <c r="A2643">
        <v>1804</v>
      </c>
      <c r="B2643" t="s">
        <v>183</v>
      </c>
      <c r="C2643">
        <v>43212</v>
      </c>
      <c r="D2643">
        <v>8.3400000000000002E-2</v>
      </c>
    </row>
    <row r="2644" spans="1:4" x14ac:dyDescent="0.25">
      <c r="A2644">
        <v>1804</v>
      </c>
      <c r="B2644" t="s">
        <v>183</v>
      </c>
      <c r="C2644">
        <v>43231</v>
      </c>
      <c r="D2644">
        <v>8.9999999999999998E-4</v>
      </c>
    </row>
    <row r="2645" spans="1:4" x14ac:dyDescent="0.25">
      <c r="A2645">
        <v>1804</v>
      </c>
      <c r="B2645" t="s">
        <v>183</v>
      </c>
      <c r="C2645">
        <v>43248</v>
      </c>
      <c r="D2645">
        <v>2.0000000000000001E-4</v>
      </c>
    </row>
    <row r="2646" spans="1:4" x14ac:dyDescent="0.25">
      <c r="A2646">
        <v>1804</v>
      </c>
      <c r="B2646" t="s">
        <v>183</v>
      </c>
      <c r="C2646">
        <v>43301</v>
      </c>
      <c r="D2646">
        <v>1E-4</v>
      </c>
    </row>
    <row r="2647" spans="1:4" x14ac:dyDescent="0.25">
      <c r="A2647">
        <v>1804</v>
      </c>
      <c r="B2647" t="s">
        <v>183</v>
      </c>
      <c r="C2647">
        <v>43304</v>
      </c>
      <c r="D2647">
        <v>2.3999999999999998E-3</v>
      </c>
    </row>
    <row r="2648" spans="1:4" x14ac:dyDescent="0.25">
      <c r="A2648">
        <v>1804</v>
      </c>
      <c r="B2648" t="s">
        <v>183</v>
      </c>
      <c r="C2648">
        <v>43305</v>
      </c>
      <c r="D2648">
        <v>3.8E-3</v>
      </c>
    </row>
    <row r="2649" spans="1:4" x14ac:dyDescent="0.25">
      <c r="A2649">
        <v>1804</v>
      </c>
      <c r="B2649" t="s">
        <v>183</v>
      </c>
      <c r="C2649">
        <v>43314</v>
      </c>
      <c r="D2649">
        <v>1E-4</v>
      </c>
    </row>
    <row r="2650" spans="1:4" x14ac:dyDescent="0.25">
      <c r="A2650">
        <v>1804</v>
      </c>
      <c r="B2650" t="s">
        <v>183</v>
      </c>
      <c r="C2650">
        <v>43365</v>
      </c>
      <c r="D2650">
        <v>2.0000000000000001E-4</v>
      </c>
    </row>
    <row r="2651" spans="1:4" x14ac:dyDescent="0.25">
      <c r="A2651">
        <v>1804</v>
      </c>
      <c r="B2651" t="s">
        <v>183</v>
      </c>
      <c r="C2651">
        <v>43431</v>
      </c>
      <c r="D2651">
        <v>2.18E-2</v>
      </c>
    </row>
    <row r="2652" spans="1:4" x14ac:dyDescent="0.25">
      <c r="A2652">
        <v>1804</v>
      </c>
      <c r="B2652" t="s">
        <v>183</v>
      </c>
      <c r="C2652">
        <v>43551</v>
      </c>
      <c r="D2652">
        <v>0.33360000000000001</v>
      </c>
    </row>
    <row r="2653" spans="1:4" x14ac:dyDescent="0.25">
      <c r="A2653">
        <v>1804</v>
      </c>
      <c r="B2653" t="s">
        <v>183</v>
      </c>
      <c r="C2653">
        <v>43552</v>
      </c>
      <c r="D2653">
        <v>2.75E-2</v>
      </c>
    </row>
    <row r="2654" spans="1:4" x14ac:dyDescent="0.25">
      <c r="A2654">
        <v>1804</v>
      </c>
      <c r="B2654" t="s">
        <v>183</v>
      </c>
      <c r="C2654">
        <v>43560</v>
      </c>
      <c r="D2654">
        <v>4.8999999999999998E-3</v>
      </c>
    </row>
    <row r="2655" spans="1:4" x14ac:dyDescent="0.25">
      <c r="A2655">
        <v>1804</v>
      </c>
      <c r="B2655" t="s">
        <v>183</v>
      </c>
      <c r="C2655">
        <v>43802</v>
      </c>
      <c r="D2655">
        <v>2.9999999999999997E-4</v>
      </c>
    </row>
    <row r="2656" spans="1:4" x14ac:dyDescent="0.25">
      <c r="A2656">
        <v>1804</v>
      </c>
      <c r="B2656" t="s">
        <v>183</v>
      </c>
      <c r="C2656">
        <v>45102</v>
      </c>
      <c r="D2656">
        <v>0.11600000000000001</v>
      </c>
    </row>
    <row r="2657" spans="1:4" x14ac:dyDescent="0.25">
      <c r="A2657">
        <v>1804</v>
      </c>
      <c r="B2657" t="s">
        <v>183</v>
      </c>
      <c r="C2657">
        <v>45202</v>
      </c>
      <c r="D2657">
        <v>7.2400000000000006E-2</v>
      </c>
    </row>
    <row r="2658" spans="1:4" x14ac:dyDescent="0.25">
      <c r="A2658">
        <v>1804</v>
      </c>
      <c r="B2658" t="s">
        <v>183</v>
      </c>
      <c r="C2658">
        <v>45203</v>
      </c>
      <c r="D2658">
        <v>2.0899999999999998E-2</v>
      </c>
    </row>
    <row r="2659" spans="1:4" x14ac:dyDescent="0.25">
      <c r="A2659">
        <v>1804</v>
      </c>
      <c r="B2659" t="s">
        <v>183</v>
      </c>
      <c r="C2659">
        <v>45208</v>
      </c>
      <c r="D2659">
        <v>2.8999999999999998E-3</v>
      </c>
    </row>
    <row r="2660" spans="1:4" x14ac:dyDescent="0.25">
      <c r="A2660">
        <v>1804</v>
      </c>
      <c r="B2660" t="s">
        <v>183</v>
      </c>
      <c r="C2660">
        <v>98043</v>
      </c>
      <c r="D2660">
        <v>1E-4</v>
      </c>
    </row>
    <row r="2661" spans="1:4" x14ac:dyDescent="0.25">
      <c r="A2661">
        <v>1804</v>
      </c>
      <c r="B2661" t="s">
        <v>183</v>
      </c>
      <c r="C2661">
        <v>98046</v>
      </c>
      <c r="D2661">
        <v>2.9999999999999997E-4</v>
      </c>
    </row>
    <row r="2662" spans="1:4" x14ac:dyDescent="0.25">
      <c r="A2662">
        <v>1804</v>
      </c>
      <c r="B2662" t="s">
        <v>183</v>
      </c>
      <c r="C2662">
        <v>98074</v>
      </c>
      <c r="D2662">
        <v>6.8999999999999999E-3</v>
      </c>
    </row>
    <row r="2663" spans="1:4" x14ac:dyDescent="0.25">
      <c r="A2663">
        <v>1804</v>
      </c>
      <c r="B2663" t="s">
        <v>183</v>
      </c>
      <c r="C2663">
        <v>99133</v>
      </c>
      <c r="D2663">
        <v>9.1999999999999998E-3</v>
      </c>
    </row>
    <row r="2664" spans="1:4" x14ac:dyDescent="0.25">
      <c r="A2664">
        <v>1804</v>
      </c>
      <c r="B2664" t="s">
        <v>183</v>
      </c>
      <c r="C2664">
        <v>99145</v>
      </c>
      <c r="D2664">
        <v>2.3E-3</v>
      </c>
    </row>
    <row r="2665" spans="1:4" x14ac:dyDescent="0.25">
      <c r="A2665">
        <v>1804</v>
      </c>
      <c r="B2665" t="s">
        <v>183</v>
      </c>
      <c r="C2665">
        <v>99146</v>
      </c>
      <c r="D2665">
        <v>9.4000000000000004E-3</v>
      </c>
    </row>
    <row r="2666" spans="1:4" x14ac:dyDescent="0.25">
      <c r="A2666">
        <v>1804</v>
      </c>
      <c r="B2666" t="s">
        <v>183</v>
      </c>
      <c r="C2666">
        <v>91299</v>
      </c>
      <c r="D2666">
        <v>1E-4</v>
      </c>
    </row>
    <row r="2667" spans="1:4" x14ac:dyDescent="0.25">
      <c r="A2667">
        <v>1804</v>
      </c>
      <c r="B2667" t="s">
        <v>183</v>
      </c>
      <c r="C2667">
        <v>99151</v>
      </c>
      <c r="D2667">
        <v>5.8500000000000003E-2</v>
      </c>
    </row>
    <row r="2668" spans="1:4" x14ac:dyDescent="0.25">
      <c r="A2668">
        <v>1804</v>
      </c>
      <c r="B2668" t="s">
        <v>183</v>
      </c>
      <c r="C2668">
        <v>99232</v>
      </c>
      <c r="D2668">
        <v>1E-4</v>
      </c>
    </row>
    <row r="2669" spans="1:4" x14ac:dyDescent="0.25">
      <c r="A2669">
        <v>1804</v>
      </c>
      <c r="B2669" t="s">
        <v>183</v>
      </c>
      <c r="C2669">
        <v>99266</v>
      </c>
      <c r="D2669">
        <v>5.4600000000000003E-2</v>
      </c>
    </row>
    <row r="2670" spans="1:4" x14ac:dyDescent="0.25">
      <c r="A2670">
        <v>1804</v>
      </c>
      <c r="B2670" t="s">
        <v>183</v>
      </c>
      <c r="C2670">
        <v>99291</v>
      </c>
      <c r="D2670">
        <v>2.3900000000000001E-2</v>
      </c>
    </row>
    <row r="2671" spans="1:4" x14ac:dyDescent="0.25">
      <c r="A2671">
        <v>1805</v>
      </c>
      <c r="B2671" t="s">
        <v>184</v>
      </c>
      <c r="C2671">
        <v>43204</v>
      </c>
      <c r="D2671">
        <v>0.12809999999999999</v>
      </c>
    </row>
    <row r="2672" spans="1:4" x14ac:dyDescent="0.25">
      <c r="A2672">
        <v>1805</v>
      </c>
      <c r="B2672" t="s">
        <v>184</v>
      </c>
      <c r="C2672">
        <v>43212</v>
      </c>
      <c r="D2672">
        <v>5.21E-2</v>
      </c>
    </row>
    <row r="2673" spans="1:4" x14ac:dyDescent="0.25">
      <c r="A2673">
        <v>1805</v>
      </c>
      <c r="B2673" t="s">
        <v>184</v>
      </c>
      <c r="C2673">
        <v>43231</v>
      </c>
      <c r="D2673">
        <v>1.1999999999999999E-3</v>
      </c>
    </row>
    <row r="2674" spans="1:4" x14ac:dyDescent="0.25">
      <c r="A2674">
        <v>1805</v>
      </c>
      <c r="B2674" t="s">
        <v>184</v>
      </c>
      <c r="C2674">
        <v>43304</v>
      </c>
      <c r="D2674">
        <v>1E-3</v>
      </c>
    </row>
    <row r="2675" spans="1:4" x14ac:dyDescent="0.25">
      <c r="A2675">
        <v>1805</v>
      </c>
      <c r="B2675" t="s">
        <v>184</v>
      </c>
      <c r="C2675">
        <v>43305</v>
      </c>
      <c r="D2675">
        <v>2.9999999999999997E-4</v>
      </c>
    </row>
    <row r="2676" spans="1:4" x14ac:dyDescent="0.25">
      <c r="A2676">
        <v>1805</v>
      </c>
      <c r="B2676" t="s">
        <v>184</v>
      </c>
      <c r="C2676">
        <v>43431</v>
      </c>
      <c r="D2676">
        <v>1E-3</v>
      </c>
    </row>
    <row r="2677" spans="1:4" x14ac:dyDescent="0.25">
      <c r="A2677">
        <v>1805</v>
      </c>
      <c r="B2677" t="s">
        <v>184</v>
      </c>
      <c r="C2677">
        <v>43551</v>
      </c>
      <c r="D2677">
        <v>0.30109999999999998</v>
      </c>
    </row>
    <row r="2678" spans="1:4" x14ac:dyDescent="0.25">
      <c r="A2678">
        <v>1805</v>
      </c>
      <c r="B2678" t="s">
        <v>184</v>
      </c>
      <c r="C2678">
        <v>43552</v>
      </c>
      <c r="D2678">
        <v>1.7399999999999999E-2</v>
      </c>
    </row>
    <row r="2679" spans="1:4" x14ac:dyDescent="0.25">
      <c r="A2679">
        <v>1805</v>
      </c>
      <c r="B2679" t="s">
        <v>184</v>
      </c>
      <c r="C2679">
        <v>43560</v>
      </c>
      <c r="D2679">
        <v>4.0000000000000002E-4</v>
      </c>
    </row>
    <row r="2680" spans="1:4" x14ac:dyDescent="0.25">
      <c r="A2680">
        <v>1805</v>
      </c>
      <c r="B2680" t="s">
        <v>184</v>
      </c>
      <c r="C2680">
        <v>43802</v>
      </c>
      <c r="D2680">
        <v>4.0000000000000002E-4</v>
      </c>
    </row>
    <row r="2681" spans="1:4" x14ac:dyDescent="0.25">
      <c r="A2681">
        <v>1805</v>
      </c>
      <c r="B2681" t="s">
        <v>184</v>
      </c>
      <c r="C2681">
        <v>45102</v>
      </c>
      <c r="D2681">
        <v>8.0199999999999994E-2</v>
      </c>
    </row>
    <row r="2682" spans="1:4" x14ac:dyDescent="0.25">
      <c r="A2682">
        <v>1805</v>
      </c>
      <c r="B2682" t="s">
        <v>184</v>
      </c>
      <c r="C2682">
        <v>45202</v>
      </c>
      <c r="D2682">
        <v>0.1129</v>
      </c>
    </row>
    <row r="2683" spans="1:4" x14ac:dyDescent="0.25">
      <c r="A2683">
        <v>1805</v>
      </c>
      <c r="B2683" t="s">
        <v>184</v>
      </c>
      <c r="C2683">
        <v>45203</v>
      </c>
      <c r="D2683">
        <v>1.17E-2</v>
      </c>
    </row>
    <row r="2684" spans="1:4" x14ac:dyDescent="0.25">
      <c r="A2684">
        <v>1805</v>
      </c>
      <c r="B2684" t="s">
        <v>184</v>
      </c>
      <c r="C2684">
        <v>45208</v>
      </c>
      <c r="D2684">
        <v>1E-3</v>
      </c>
    </row>
    <row r="2685" spans="1:4" x14ac:dyDescent="0.25">
      <c r="A2685">
        <v>1805</v>
      </c>
      <c r="B2685" t="s">
        <v>184</v>
      </c>
      <c r="C2685">
        <v>98074</v>
      </c>
      <c r="D2685">
        <v>1.6999999999999999E-3</v>
      </c>
    </row>
    <row r="2686" spans="1:4" x14ac:dyDescent="0.25">
      <c r="A2686">
        <v>1805</v>
      </c>
      <c r="B2686" t="s">
        <v>184</v>
      </c>
      <c r="C2686">
        <v>99133</v>
      </c>
      <c r="D2686">
        <v>4.7999999999999996E-3</v>
      </c>
    </row>
    <row r="2687" spans="1:4" x14ac:dyDescent="0.25">
      <c r="A2687">
        <v>1805</v>
      </c>
      <c r="B2687" t="s">
        <v>184</v>
      </c>
      <c r="C2687">
        <v>99145</v>
      </c>
      <c r="D2687">
        <v>6.9999999999999999E-4</v>
      </c>
    </row>
    <row r="2688" spans="1:4" x14ac:dyDescent="0.25">
      <c r="A2688">
        <v>1805</v>
      </c>
      <c r="B2688" t="s">
        <v>184</v>
      </c>
      <c r="C2688">
        <v>99146</v>
      </c>
      <c r="D2688">
        <v>8.2000000000000007E-3</v>
      </c>
    </row>
    <row r="2689" spans="1:4" x14ac:dyDescent="0.25">
      <c r="A2689">
        <v>1805</v>
      </c>
      <c r="B2689" t="s">
        <v>184</v>
      </c>
      <c r="C2689">
        <v>99151</v>
      </c>
      <c r="D2689">
        <v>0.19220000000000001</v>
      </c>
    </row>
    <row r="2690" spans="1:4" x14ac:dyDescent="0.25">
      <c r="A2690">
        <v>1805</v>
      </c>
      <c r="B2690" t="s">
        <v>184</v>
      </c>
      <c r="C2690">
        <v>99266</v>
      </c>
      <c r="D2690">
        <v>7.3599999999999999E-2</v>
      </c>
    </row>
    <row r="2691" spans="1:4" x14ac:dyDescent="0.25">
      <c r="A2691">
        <v>1805</v>
      </c>
      <c r="B2691" t="s">
        <v>184</v>
      </c>
      <c r="C2691">
        <v>99291</v>
      </c>
      <c r="D2691">
        <v>1.01E-2</v>
      </c>
    </row>
    <row r="2692" spans="1:4" x14ac:dyDescent="0.25">
      <c r="A2692">
        <v>1806</v>
      </c>
      <c r="B2692" t="s">
        <v>185</v>
      </c>
      <c r="C2692">
        <v>43204</v>
      </c>
      <c r="D2692">
        <v>0.12920000000000001</v>
      </c>
    </row>
    <row r="2693" spans="1:4" x14ac:dyDescent="0.25">
      <c r="A2693">
        <v>1806</v>
      </c>
      <c r="B2693" t="s">
        <v>185</v>
      </c>
      <c r="C2693">
        <v>43212</v>
      </c>
      <c r="D2693">
        <v>0.108</v>
      </c>
    </row>
    <row r="2694" spans="1:4" x14ac:dyDescent="0.25">
      <c r="A2694">
        <v>1806</v>
      </c>
      <c r="B2694" t="s">
        <v>185</v>
      </c>
      <c r="C2694">
        <v>43231</v>
      </c>
      <c r="D2694">
        <v>6.8999999999999999E-3</v>
      </c>
    </row>
    <row r="2695" spans="1:4" x14ac:dyDescent="0.25">
      <c r="A2695">
        <v>1806</v>
      </c>
      <c r="B2695" t="s">
        <v>185</v>
      </c>
      <c r="C2695">
        <v>43301</v>
      </c>
      <c r="D2695">
        <v>2.7000000000000001E-3</v>
      </c>
    </row>
    <row r="2696" spans="1:4" x14ac:dyDescent="0.25">
      <c r="A2696">
        <v>1806</v>
      </c>
      <c r="B2696" t="s">
        <v>185</v>
      </c>
      <c r="C2696">
        <v>43302</v>
      </c>
      <c r="D2696">
        <v>5.3600000000000002E-2</v>
      </c>
    </row>
    <row r="2697" spans="1:4" x14ac:dyDescent="0.25">
      <c r="A2697">
        <v>1806</v>
      </c>
      <c r="B2697" t="s">
        <v>185</v>
      </c>
      <c r="C2697">
        <v>43304</v>
      </c>
      <c r="D2697">
        <v>6.6E-3</v>
      </c>
    </row>
    <row r="2698" spans="1:4" x14ac:dyDescent="0.25">
      <c r="A2698">
        <v>1806</v>
      </c>
      <c r="B2698" t="s">
        <v>185</v>
      </c>
      <c r="C2698">
        <v>43431</v>
      </c>
      <c r="D2698">
        <v>1.3299999999999999E-2</v>
      </c>
    </row>
    <row r="2699" spans="1:4" x14ac:dyDescent="0.25">
      <c r="A2699">
        <v>1806</v>
      </c>
      <c r="B2699" t="s">
        <v>185</v>
      </c>
      <c r="C2699">
        <v>43551</v>
      </c>
      <c r="D2699">
        <v>0.18479999999999999</v>
      </c>
    </row>
    <row r="2700" spans="1:4" x14ac:dyDescent="0.25">
      <c r="A2700">
        <v>1806</v>
      </c>
      <c r="B2700" t="s">
        <v>185</v>
      </c>
      <c r="C2700">
        <v>43802</v>
      </c>
      <c r="D2700">
        <v>0.1144</v>
      </c>
    </row>
    <row r="2701" spans="1:4" x14ac:dyDescent="0.25">
      <c r="A2701">
        <v>1806</v>
      </c>
      <c r="B2701" t="s">
        <v>185</v>
      </c>
      <c r="C2701">
        <v>45102</v>
      </c>
      <c r="D2701">
        <v>5.4800000000000001E-2</v>
      </c>
    </row>
    <row r="2702" spans="1:4" x14ac:dyDescent="0.25">
      <c r="A2702">
        <v>1806</v>
      </c>
      <c r="B2702" t="s">
        <v>185</v>
      </c>
      <c r="C2702">
        <v>45202</v>
      </c>
      <c r="D2702">
        <v>0.1946</v>
      </c>
    </row>
    <row r="2703" spans="1:4" x14ac:dyDescent="0.25">
      <c r="A2703">
        <v>1806</v>
      </c>
      <c r="B2703" t="s">
        <v>185</v>
      </c>
      <c r="C2703">
        <v>45203</v>
      </c>
      <c r="D2703">
        <v>9.7000000000000003E-3</v>
      </c>
    </row>
    <row r="2704" spans="1:4" x14ac:dyDescent="0.25">
      <c r="A2704">
        <v>1806</v>
      </c>
      <c r="B2704" t="s">
        <v>185</v>
      </c>
      <c r="C2704">
        <v>98074</v>
      </c>
      <c r="D2704">
        <v>2.2000000000000001E-3</v>
      </c>
    </row>
    <row r="2705" spans="1:4" x14ac:dyDescent="0.25">
      <c r="A2705">
        <v>1806</v>
      </c>
      <c r="B2705" t="s">
        <v>185</v>
      </c>
      <c r="C2705">
        <v>99146</v>
      </c>
      <c r="D2705">
        <v>2.46E-2</v>
      </c>
    </row>
    <row r="2706" spans="1:4" x14ac:dyDescent="0.25">
      <c r="A2706">
        <v>1806</v>
      </c>
      <c r="B2706" t="s">
        <v>185</v>
      </c>
      <c r="C2706">
        <v>99151</v>
      </c>
      <c r="D2706">
        <v>9.4500000000000001E-2</v>
      </c>
    </row>
    <row r="2707" spans="1:4" x14ac:dyDescent="0.25">
      <c r="A2707">
        <v>1807</v>
      </c>
      <c r="B2707" t="s">
        <v>186</v>
      </c>
      <c r="C2707">
        <v>43204</v>
      </c>
      <c r="D2707">
        <v>0.1086</v>
      </c>
    </row>
    <row r="2708" spans="1:4" x14ac:dyDescent="0.25">
      <c r="A2708">
        <v>1807</v>
      </c>
      <c r="B2708" t="s">
        <v>186</v>
      </c>
      <c r="C2708">
        <v>43212</v>
      </c>
      <c r="D2708">
        <v>3.7999999999999999E-2</v>
      </c>
    </row>
    <row r="2709" spans="1:4" x14ac:dyDescent="0.25">
      <c r="A2709">
        <v>1807</v>
      </c>
      <c r="B2709" t="s">
        <v>186</v>
      </c>
      <c r="C2709">
        <v>43304</v>
      </c>
      <c r="D2709">
        <v>1.9300000000000001E-2</v>
      </c>
    </row>
    <row r="2710" spans="1:4" x14ac:dyDescent="0.25">
      <c r="A2710">
        <v>1807</v>
      </c>
      <c r="B2710" t="s">
        <v>186</v>
      </c>
      <c r="C2710">
        <v>43551</v>
      </c>
      <c r="D2710">
        <v>0.32769999999999999</v>
      </c>
    </row>
    <row r="2711" spans="1:4" x14ac:dyDescent="0.25">
      <c r="A2711">
        <v>1807</v>
      </c>
      <c r="B2711" t="s">
        <v>186</v>
      </c>
      <c r="C2711">
        <v>43552</v>
      </c>
      <c r="D2711">
        <v>6.1000000000000004E-3</v>
      </c>
    </row>
    <row r="2712" spans="1:4" x14ac:dyDescent="0.25">
      <c r="A2712">
        <v>1807</v>
      </c>
      <c r="B2712" t="s">
        <v>186</v>
      </c>
      <c r="C2712">
        <v>43560</v>
      </c>
      <c r="D2712">
        <v>1.6999999999999999E-3</v>
      </c>
    </row>
    <row r="2713" spans="1:4" x14ac:dyDescent="0.25">
      <c r="A2713">
        <v>1807</v>
      </c>
      <c r="B2713" t="s">
        <v>186</v>
      </c>
      <c r="C2713">
        <v>45102</v>
      </c>
      <c r="D2713">
        <v>0.1313</v>
      </c>
    </row>
    <row r="2714" spans="1:4" x14ac:dyDescent="0.25">
      <c r="A2714">
        <v>1807</v>
      </c>
      <c r="B2714" t="s">
        <v>186</v>
      </c>
      <c r="C2714">
        <v>45202</v>
      </c>
      <c r="D2714">
        <v>9.8699999999999996E-2</v>
      </c>
    </row>
    <row r="2715" spans="1:4" x14ac:dyDescent="0.25">
      <c r="A2715">
        <v>1807</v>
      </c>
      <c r="B2715" t="s">
        <v>186</v>
      </c>
      <c r="C2715">
        <v>45203</v>
      </c>
      <c r="D2715">
        <v>1.89E-2</v>
      </c>
    </row>
    <row r="2716" spans="1:4" x14ac:dyDescent="0.25">
      <c r="A2716">
        <v>1807</v>
      </c>
      <c r="B2716" t="s">
        <v>186</v>
      </c>
      <c r="C2716">
        <v>99133</v>
      </c>
      <c r="D2716">
        <v>2.3199999999999998E-2</v>
      </c>
    </row>
    <row r="2717" spans="1:4" x14ac:dyDescent="0.25">
      <c r="A2717">
        <v>1807</v>
      </c>
      <c r="B2717" t="s">
        <v>186</v>
      </c>
      <c r="C2717">
        <v>99146</v>
      </c>
      <c r="D2717">
        <v>3.32E-2</v>
      </c>
    </row>
    <row r="2718" spans="1:4" x14ac:dyDescent="0.25">
      <c r="A2718">
        <v>1807</v>
      </c>
      <c r="B2718" t="s">
        <v>186</v>
      </c>
      <c r="C2718">
        <v>99151</v>
      </c>
      <c r="D2718">
        <v>1.2999999999999999E-2</v>
      </c>
    </row>
    <row r="2719" spans="1:4" x14ac:dyDescent="0.25">
      <c r="A2719">
        <v>1807</v>
      </c>
      <c r="B2719" t="s">
        <v>186</v>
      </c>
      <c r="C2719">
        <v>99222</v>
      </c>
      <c r="D2719">
        <v>2.6800000000000001E-2</v>
      </c>
    </row>
    <row r="2720" spans="1:4" x14ac:dyDescent="0.25">
      <c r="A2720">
        <v>1807</v>
      </c>
      <c r="B2720" t="s">
        <v>186</v>
      </c>
      <c r="C2720">
        <v>99266</v>
      </c>
      <c r="D2720">
        <v>0.1535</v>
      </c>
    </row>
    <row r="2721" spans="1:4" x14ac:dyDescent="0.25">
      <c r="A2721">
        <v>1808</v>
      </c>
      <c r="B2721" t="s">
        <v>187</v>
      </c>
      <c r="C2721">
        <v>43204</v>
      </c>
      <c r="D2721">
        <v>0.114</v>
      </c>
    </row>
    <row r="2722" spans="1:4" x14ac:dyDescent="0.25">
      <c r="A2722">
        <v>1808</v>
      </c>
      <c r="B2722" t="s">
        <v>187</v>
      </c>
      <c r="C2722">
        <v>43212</v>
      </c>
      <c r="D2722">
        <v>4.9500000000000002E-2</v>
      </c>
    </row>
    <row r="2723" spans="1:4" x14ac:dyDescent="0.25">
      <c r="A2723">
        <v>1808</v>
      </c>
      <c r="B2723" t="s">
        <v>187</v>
      </c>
      <c r="C2723">
        <v>43305</v>
      </c>
      <c r="D2723">
        <v>1.9E-3</v>
      </c>
    </row>
    <row r="2724" spans="1:4" x14ac:dyDescent="0.25">
      <c r="A2724">
        <v>1808</v>
      </c>
      <c r="B2724" t="s">
        <v>187</v>
      </c>
      <c r="C2724">
        <v>43431</v>
      </c>
      <c r="D2724">
        <v>8.0999999999999996E-3</v>
      </c>
    </row>
    <row r="2725" spans="1:4" x14ac:dyDescent="0.25">
      <c r="A2725">
        <v>1808</v>
      </c>
      <c r="B2725" t="s">
        <v>187</v>
      </c>
      <c r="C2725">
        <v>43551</v>
      </c>
      <c r="D2725">
        <v>6.2600000000000003E-2</v>
      </c>
    </row>
    <row r="2726" spans="1:4" x14ac:dyDescent="0.25">
      <c r="A2726">
        <v>1808</v>
      </c>
      <c r="B2726" t="s">
        <v>187</v>
      </c>
      <c r="C2726">
        <v>43552</v>
      </c>
      <c r="D2726">
        <v>2.7799999999999998E-2</v>
      </c>
    </row>
    <row r="2727" spans="1:4" x14ac:dyDescent="0.25">
      <c r="A2727">
        <v>1808</v>
      </c>
      <c r="B2727" t="s">
        <v>187</v>
      </c>
      <c r="C2727">
        <v>43560</v>
      </c>
      <c r="D2727">
        <v>1.2500000000000001E-2</v>
      </c>
    </row>
    <row r="2728" spans="1:4" x14ac:dyDescent="0.25">
      <c r="A2728">
        <v>1808</v>
      </c>
      <c r="B2728" t="s">
        <v>187</v>
      </c>
      <c r="C2728">
        <v>43802</v>
      </c>
      <c r="D2728">
        <v>0.25580000000000003</v>
      </c>
    </row>
    <row r="2729" spans="1:4" x14ac:dyDescent="0.25">
      <c r="A2729">
        <v>1808</v>
      </c>
      <c r="B2729" t="s">
        <v>187</v>
      </c>
      <c r="C2729">
        <v>45102</v>
      </c>
      <c r="D2729">
        <v>2.1299999999999999E-2</v>
      </c>
    </row>
    <row r="2730" spans="1:4" x14ac:dyDescent="0.25">
      <c r="A2730">
        <v>1808</v>
      </c>
      <c r="B2730" t="s">
        <v>187</v>
      </c>
      <c r="C2730">
        <v>45202</v>
      </c>
      <c r="D2730">
        <v>0.24590000000000001</v>
      </c>
    </row>
    <row r="2731" spans="1:4" x14ac:dyDescent="0.25">
      <c r="A2731">
        <v>1808</v>
      </c>
      <c r="B2731" t="s">
        <v>187</v>
      </c>
      <c r="C2731">
        <v>98018</v>
      </c>
      <c r="D2731">
        <v>4.0899999999999999E-2</v>
      </c>
    </row>
    <row r="2732" spans="1:4" x14ac:dyDescent="0.25">
      <c r="A2732">
        <v>1808</v>
      </c>
      <c r="B2732" t="s">
        <v>187</v>
      </c>
      <c r="C2732">
        <v>99133</v>
      </c>
      <c r="D2732">
        <v>2.9600000000000001E-2</v>
      </c>
    </row>
    <row r="2733" spans="1:4" x14ac:dyDescent="0.25">
      <c r="A2733">
        <v>1808</v>
      </c>
      <c r="B2733" t="s">
        <v>187</v>
      </c>
      <c r="C2733">
        <v>99146</v>
      </c>
      <c r="D2733">
        <v>2.1899999999999999E-2</v>
      </c>
    </row>
    <row r="2734" spans="1:4" x14ac:dyDescent="0.25">
      <c r="A2734">
        <v>1808</v>
      </c>
      <c r="B2734" t="s">
        <v>187</v>
      </c>
      <c r="C2734">
        <v>99151</v>
      </c>
      <c r="D2734">
        <v>2.75E-2</v>
      </c>
    </row>
    <row r="2735" spans="1:4" x14ac:dyDescent="0.25">
      <c r="A2735">
        <v>1808</v>
      </c>
      <c r="B2735" t="s">
        <v>187</v>
      </c>
      <c r="C2735">
        <v>99232</v>
      </c>
      <c r="D2735">
        <v>2.5000000000000001E-3</v>
      </c>
    </row>
    <row r="2736" spans="1:4" x14ac:dyDescent="0.25">
      <c r="A2736">
        <v>1808</v>
      </c>
      <c r="B2736" t="s">
        <v>187</v>
      </c>
      <c r="C2736">
        <v>99266</v>
      </c>
      <c r="D2736">
        <v>7.8299999999999995E-2</v>
      </c>
    </row>
    <row r="2737" spans="1:4" x14ac:dyDescent="0.25">
      <c r="A2737">
        <v>1809</v>
      </c>
      <c r="B2737" t="s">
        <v>188</v>
      </c>
      <c r="C2737">
        <v>43204</v>
      </c>
      <c r="D2737">
        <v>7.85E-2</v>
      </c>
    </row>
    <row r="2738" spans="1:4" x14ac:dyDescent="0.25">
      <c r="A2738">
        <v>1809</v>
      </c>
      <c r="B2738" t="s">
        <v>188</v>
      </c>
      <c r="C2738">
        <v>43212</v>
      </c>
      <c r="D2738">
        <v>5.6599999999999998E-2</v>
      </c>
    </row>
    <row r="2739" spans="1:4" x14ac:dyDescent="0.25">
      <c r="A2739">
        <v>1809</v>
      </c>
      <c r="B2739" t="s">
        <v>188</v>
      </c>
      <c r="C2739">
        <v>43231</v>
      </c>
      <c r="D2739">
        <v>8.6999999999999994E-3</v>
      </c>
    </row>
    <row r="2740" spans="1:4" x14ac:dyDescent="0.25">
      <c r="A2740">
        <v>1809</v>
      </c>
      <c r="B2740" t="s">
        <v>188</v>
      </c>
      <c r="C2740">
        <v>43302</v>
      </c>
      <c r="D2740">
        <v>2.1999999999999999E-2</v>
      </c>
    </row>
    <row r="2741" spans="1:4" x14ac:dyDescent="0.25">
      <c r="A2741">
        <v>1809</v>
      </c>
      <c r="B2741" t="s">
        <v>188</v>
      </c>
      <c r="C2741">
        <v>43304</v>
      </c>
      <c r="D2741">
        <v>3.0000000000000001E-3</v>
      </c>
    </row>
    <row r="2742" spans="1:4" x14ac:dyDescent="0.25">
      <c r="A2742">
        <v>1809</v>
      </c>
      <c r="B2742" t="s">
        <v>188</v>
      </c>
      <c r="C2742">
        <v>43431</v>
      </c>
      <c r="D2742">
        <v>6.8999999999999999E-3</v>
      </c>
    </row>
    <row r="2743" spans="1:4" x14ac:dyDescent="0.25">
      <c r="A2743">
        <v>1809</v>
      </c>
      <c r="B2743" t="s">
        <v>188</v>
      </c>
      <c r="C2743">
        <v>43551</v>
      </c>
      <c r="D2743">
        <v>0.4032</v>
      </c>
    </row>
    <row r="2744" spans="1:4" x14ac:dyDescent="0.25">
      <c r="A2744">
        <v>1809</v>
      </c>
      <c r="B2744" t="s">
        <v>188</v>
      </c>
      <c r="C2744">
        <v>43552</v>
      </c>
      <c r="D2744">
        <v>8.3999999999999995E-3</v>
      </c>
    </row>
    <row r="2745" spans="1:4" x14ac:dyDescent="0.25">
      <c r="A2745">
        <v>1809</v>
      </c>
      <c r="B2745" t="s">
        <v>188</v>
      </c>
      <c r="C2745">
        <v>45102</v>
      </c>
      <c r="D2745">
        <v>0.1217</v>
      </c>
    </row>
    <row r="2746" spans="1:4" x14ac:dyDescent="0.25">
      <c r="A2746">
        <v>1809</v>
      </c>
      <c r="B2746" t="s">
        <v>188</v>
      </c>
      <c r="C2746">
        <v>45202</v>
      </c>
      <c r="D2746">
        <v>2.81E-2</v>
      </c>
    </row>
    <row r="2747" spans="1:4" x14ac:dyDescent="0.25">
      <c r="A2747">
        <v>1809</v>
      </c>
      <c r="B2747" t="s">
        <v>188</v>
      </c>
      <c r="C2747">
        <v>45203</v>
      </c>
      <c r="D2747">
        <v>1.1900000000000001E-2</v>
      </c>
    </row>
    <row r="2748" spans="1:4" x14ac:dyDescent="0.25">
      <c r="A2748">
        <v>1809</v>
      </c>
      <c r="B2748" t="s">
        <v>188</v>
      </c>
      <c r="C2748">
        <v>98074</v>
      </c>
      <c r="D2748">
        <v>1.6000000000000001E-3</v>
      </c>
    </row>
    <row r="2749" spans="1:4" x14ac:dyDescent="0.25">
      <c r="A2749">
        <v>1809</v>
      </c>
      <c r="B2749" t="s">
        <v>188</v>
      </c>
      <c r="C2749">
        <v>99146</v>
      </c>
      <c r="D2749">
        <v>7.9000000000000008E-3</v>
      </c>
    </row>
    <row r="2750" spans="1:4" x14ac:dyDescent="0.25">
      <c r="A2750">
        <v>1809</v>
      </c>
      <c r="B2750" t="s">
        <v>188</v>
      </c>
      <c r="C2750">
        <v>99151</v>
      </c>
      <c r="D2750">
        <v>7.9000000000000001E-2</v>
      </c>
    </row>
    <row r="2751" spans="1:4" x14ac:dyDescent="0.25">
      <c r="A2751">
        <v>1809</v>
      </c>
      <c r="B2751" t="s">
        <v>188</v>
      </c>
      <c r="C2751">
        <v>99222</v>
      </c>
      <c r="D2751">
        <v>2.4299999999999999E-2</v>
      </c>
    </row>
    <row r="2752" spans="1:4" x14ac:dyDescent="0.25">
      <c r="A2752">
        <v>1809</v>
      </c>
      <c r="B2752" t="s">
        <v>188</v>
      </c>
      <c r="C2752">
        <v>99266</v>
      </c>
      <c r="D2752">
        <v>0.13819999999999999</v>
      </c>
    </row>
    <row r="2753" spans="1:4" x14ac:dyDescent="0.25">
      <c r="A2753">
        <v>1810</v>
      </c>
      <c r="B2753" t="s">
        <v>189</v>
      </c>
      <c r="C2753">
        <v>43204</v>
      </c>
      <c r="D2753">
        <v>4.41E-2</v>
      </c>
    </row>
    <row r="2754" spans="1:4" x14ac:dyDescent="0.25">
      <c r="A2754">
        <v>1810</v>
      </c>
      <c r="B2754" t="s">
        <v>189</v>
      </c>
      <c r="C2754">
        <v>43212</v>
      </c>
      <c r="D2754">
        <v>4.1700000000000001E-2</v>
      </c>
    </row>
    <row r="2755" spans="1:4" x14ac:dyDescent="0.25">
      <c r="A2755">
        <v>1810</v>
      </c>
      <c r="B2755" t="s">
        <v>189</v>
      </c>
      <c r="C2755">
        <v>43304</v>
      </c>
      <c r="D2755">
        <v>0.01</v>
      </c>
    </row>
    <row r="2756" spans="1:4" x14ac:dyDescent="0.25">
      <c r="A2756">
        <v>1810</v>
      </c>
      <c r="B2756" t="s">
        <v>189</v>
      </c>
      <c r="C2756">
        <v>43551</v>
      </c>
      <c r="D2756">
        <v>0.3967</v>
      </c>
    </row>
    <row r="2757" spans="1:4" x14ac:dyDescent="0.25">
      <c r="A2757">
        <v>1810</v>
      </c>
      <c r="B2757" t="s">
        <v>189</v>
      </c>
      <c r="C2757">
        <v>43552</v>
      </c>
      <c r="D2757">
        <v>5.4699999999999999E-2</v>
      </c>
    </row>
    <row r="2758" spans="1:4" x14ac:dyDescent="0.25">
      <c r="A2758">
        <v>1810</v>
      </c>
      <c r="B2758" t="s">
        <v>189</v>
      </c>
      <c r="C2758">
        <v>43560</v>
      </c>
      <c r="D2758">
        <v>2.1899999999999999E-2</v>
      </c>
    </row>
    <row r="2759" spans="1:4" x14ac:dyDescent="0.25">
      <c r="A2759">
        <v>1810</v>
      </c>
      <c r="B2759" t="s">
        <v>189</v>
      </c>
      <c r="C2759">
        <v>45102</v>
      </c>
      <c r="D2759">
        <v>3.3999999999999998E-3</v>
      </c>
    </row>
    <row r="2760" spans="1:4" x14ac:dyDescent="0.25">
      <c r="A2760">
        <v>1810</v>
      </c>
      <c r="B2760" t="s">
        <v>189</v>
      </c>
      <c r="C2760">
        <v>45202</v>
      </c>
      <c r="D2760">
        <v>0.22009999999999999</v>
      </c>
    </row>
    <row r="2761" spans="1:4" x14ac:dyDescent="0.25">
      <c r="A2761">
        <v>1810</v>
      </c>
      <c r="B2761" t="s">
        <v>189</v>
      </c>
      <c r="C2761">
        <v>98074</v>
      </c>
      <c r="D2761">
        <v>8.8000000000000005E-3</v>
      </c>
    </row>
    <row r="2762" spans="1:4" x14ac:dyDescent="0.25">
      <c r="A2762">
        <v>1810</v>
      </c>
      <c r="B2762" t="s">
        <v>189</v>
      </c>
      <c r="C2762">
        <v>99146</v>
      </c>
      <c r="D2762">
        <v>2.24E-2</v>
      </c>
    </row>
    <row r="2763" spans="1:4" x14ac:dyDescent="0.25">
      <c r="A2763">
        <v>1810</v>
      </c>
      <c r="B2763" t="s">
        <v>189</v>
      </c>
      <c r="C2763">
        <v>99151</v>
      </c>
      <c r="D2763">
        <v>8.0999999999999996E-3</v>
      </c>
    </row>
    <row r="2764" spans="1:4" x14ac:dyDescent="0.25">
      <c r="A2764">
        <v>1810</v>
      </c>
      <c r="B2764" t="s">
        <v>189</v>
      </c>
      <c r="C2764">
        <v>99222</v>
      </c>
      <c r="D2764">
        <v>3.9E-2</v>
      </c>
    </row>
    <row r="2765" spans="1:4" x14ac:dyDescent="0.25">
      <c r="A2765">
        <v>1810</v>
      </c>
      <c r="B2765" t="s">
        <v>189</v>
      </c>
      <c r="C2765">
        <v>99266</v>
      </c>
      <c r="D2765">
        <v>0.12909999999999999</v>
      </c>
    </row>
    <row r="2766" spans="1:4" x14ac:dyDescent="0.25">
      <c r="A2766">
        <v>1811</v>
      </c>
      <c r="B2766" t="s">
        <v>190</v>
      </c>
      <c r="C2766">
        <v>43204</v>
      </c>
      <c r="D2766">
        <v>0.15759999999999999</v>
      </c>
    </row>
    <row r="2767" spans="1:4" x14ac:dyDescent="0.25">
      <c r="A2767">
        <v>1811</v>
      </c>
      <c r="B2767" t="s">
        <v>190</v>
      </c>
      <c r="C2767">
        <v>43212</v>
      </c>
      <c r="D2767">
        <v>6.4600000000000005E-2</v>
      </c>
    </row>
    <row r="2768" spans="1:4" x14ac:dyDescent="0.25">
      <c r="A2768">
        <v>1811</v>
      </c>
      <c r="B2768" t="s">
        <v>190</v>
      </c>
      <c r="C2768">
        <v>43214</v>
      </c>
      <c r="D2768">
        <v>3.4200000000000001E-2</v>
      </c>
    </row>
    <row r="2769" spans="1:4" x14ac:dyDescent="0.25">
      <c r="A2769">
        <v>1811</v>
      </c>
      <c r="B2769" t="s">
        <v>190</v>
      </c>
      <c r="C2769">
        <v>43231</v>
      </c>
      <c r="D2769">
        <v>0.03</v>
      </c>
    </row>
    <row r="2770" spans="1:4" x14ac:dyDescent="0.25">
      <c r="A2770">
        <v>1811</v>
      </c>
      <c r="B2770" t="s">
        <v>190</v>
      </c>
      <c r="C2770">
        <v>43248</v>
      </c>
      <c r="D2770">
        <v>2E-3</v>
      </c>
    </row>
    <row r="2771" spans="1:4" x14ac:dyDescent="0.25">
      <c r="A2771">
        <v>1811</v>
      </c>
      <c r="B2771" t="s">
        <v>190</v>
      </c>
      <c r="C2771">
        <v>43301</v>
      </c>
      <c r="D2771">
        <v>1.6999999999999999E-3</v>
      </c>
    </row>
    <row r="2772" spans="1:4" x14ac:dyDescent="0.25">
      <c r="A2772">
        <v>1811</v>
      </c>
      <c r="B2772" t="s">
        <v>190</v>
      </c>
      <c r="C2772">
        <v>43304</v>
      </c>
      <c r="D2772">
        <v>3.0999999999999999E-3</v>
      </c>
    </row>
    <row r="2773" spans="1:4" x14ac:dyDescent="0.25">
      <c r="A2773">
        <v>1811</v>
      </c>
      <c r="B2773" t="s">
        <v>190</v>
      </c>
      <c r="C2773">
        <v>43305</v>
      </c>
      <c r="D2773">
        <v>2.9999999999999997E-4</v>
      </c>
    </row>
    <row r="2774" spans="1:4" x14ac:dyDescent="0.25">
      <c r="A2774">
        <v>1811</v>
      </c>
      <c r="B2774" t="s">
        <v>190</v>
      </c>
      <c r="C2774">
        <v>43366</v>
      </c>
      <c r="D2774">
        <v>4.4999999999999997E-3</v>
      </c>
    </row>
    <row r="2775" spans="1:4" x14ac:dyDescent="0.25">
      <c r="A2775">
        <v>1811</v>
      </c>
      <c r="B2775" t="s">
        <v>190</v>
      </c>
      <c r="C2775">
        <v>43370</v>
      </c>
      <c r="D2775">
        <v>1.2999999999999999E-3</v>
      </c>
    </row>
    <row r="2776" spans="1:4" x14ac:dyDescent="0.25">
      <c r="A2776">
        <v>1811</v>
      </c>
      <c r="B2776" t="s">
        <v>190</v>
      </c>
      <c r="C2776">
        <v>43431</v>
      </c>
      <c r="D2776">
        <v>4.0000000000000002E-4</v>
      </c>
    </row>
    <row r="2777" spans="1:4" x14ac:dyDescent="0.25">
      <c r="A2777">
        <v>1811</v>
      </c>
      <c r="B2777" t="s">
        <v>190</v>
      </c>
      <c r="C2777">
        <v>43551</v>
      </c>
      <c r="D2777">
        <v>6.59E-2</v>
      </c>
    </row>
    <row r="2778" spans="1:4" x14ac:dyDescent="0.25">
      <c r="A2778">
        <v>1811</v>
      </c>
      <c r="B2778" t="s">
        <v>190</v>
      </c>
      <c r="C2778">
        <v>43552</v>
      </c>
      <c r="D2778">
        <v>1.1999999999999999E-3</v>
      </c>
    </row>
    <row r="2779" spans="1:4" x14ac:dyDescent="0.25">
      <c r="A2779">
        <v>1811</v>
      </c>
      <c r="B2779" t="s">
        <v>190</v>
      </c>
      <c r="C2779">
        <v>45102</v>
      </c>
      <c r="D2779">
        <v>0.13289999999999999</v>
      </c>
    </row>
    <row r="2780" spans="1:4" x14ac:dyDescent="0.25">
      <c r="A2780">
        <v>1811</v>
      </c>
      <c r="B2780" t="s">
        <v>190</v>
      </c>
      <c r="C2780">
        <v>45202</v>
      </c>
      <c r="D2780">
        <v>9.2499999999999999E-2</v>
      </c>
    </row>
    <row r="2781" spans="1:4" x14ac:dyDescent="0.25">
      <c r="A2781">
        <v>1811</v>
      </c>
      <c r="B2781" t="s">
        <v>190</v>
      </c>
      <c r="C2781">
        <v>45203</v>
      </c>
      <c r="D2781">
        <v>9.9000000000000008E-3</v>
      </c>
    </row>
    <row r="2782" spans="1:4" x14ac:dyDescent="0.25">
      <c r="A2782">
        <v>1811</v>
      </c>
      <c r="B2782" t="s">
        <v>190</v>
      </c>
      <c r="C2782">
        <v>45204</v>
      </c>
      <c r="D2782">
        <v>4.0000000000000002E-4</v>
      </c>
    </row>
    <row r="2783" spans="1:4" x14ac:dyDescent="0.25">
      <c r="A2783">
        <v>1811</v>
      </c>
      <c r="B2783" t="s">
        <v>190</v>
      </c>
      <c r="C2783">
        <v>45205</v>
      </c>
      <c r="D2783">
        <v>8.9999999999999998E-4</v>
      </c>
    </row>
    <row r="2784" spans="1:4" x14ac:dyDescent="0.25">
      <c r="A2784">
        <v>1811</v>
      </c>
      <c r="B2784" t="s">
        <v>190</v>
      </c>
      <c r="C2784">
        <v>45206</v>
      </c>
      <c r="D2784">
        <v>4.0000000000000002E-4</v>
      </c>
    </row>
    <row r="2785" spans="1:4" x14ac:dyDescent="0.25">
      <c r="A2785">
        <v>1811</v>
      </c>
      <c r="B2785" t="s">
        <v>190</v>
      </c>
      <c r="C2785">
        <v>98074</v>
      </c>
      <c r="D2785">
        <v>6.0000000000000001E-3</v>
      </c>
    </row>
    <row r="2786" spans="1:4" x14ac:dyDescent="0.25">
      <c r="A2786">
        <v>1811</v>
      </c>
      <c r="B2786" t="s">
        <v>190</v>
      </c>
      <c r="C2786">
        <v>98127</v>
      </c>
      <c r="D2786">
        <v>2.9999999999999997E-4</v>
      </c>
    </row>
    <row r="2787" spans="1:4" x14ac:dyDescent="0.25">
      <c r="A2787">
        <v>1811</v>
      </c>
      <c r="B2787" t="s">
        <v>190</v>
      </c>
      <c r="C2787">
        <v>99146</v>
      </c>
      <c r="D2787">
        <v>8.8000000000000005E-3</v>
      </c>
    </row>
    <row r="2788" spans="1:4" x14ac:dyDescent="0.25">
      <c r="A2788">
        <v>1811</v>
      </c>
      <c r="B2788" t="s">
        <v>190</v>
      </c>
      <c r="C2788">
        <v>99151</v>
      </c>
      <c r="D2788">
        <v>0.22090000000000001</v>
      </c>
    </row>
    <row r="2789" spans="1:4" x14ac:dyDescent="0.25">
      <c r="A2789">
        <v>1811</v>
      </c>
      <c r="B2789" t="s">
        <v>190</v>
      </c>
      <c r="C2789">
        <v>99152</v>
      </c>
      <c r="D2789">
        <v>9.2999999999999992E-3</v>
      </c>
    </row>
    <row r="2790" spans="1:4" x14ac:dyDescent="0.25">
      <c r="A2790">
        <v>1811</v>
      </c>
      <c r="B2790" t="s">
        <v>190</v>
      </c>
      <c r="C2790">
        <v>99266</v>
      </c>
      <c r="D2790">
        <v>0.15090000000000001</v>
      </c>
    </row>
    <row r="2791" spans="1:4" x14ac:dyDescent="0.25">
      <c r="A2791">
        <v>1812</v>
      </c>
      <c r="B2791" t="s">
        <v>191</v>
      </c>
      <c r="C2791">
        <v>43204</v>
      </c>
      <c r="D2791">
        <v>0.1363</v>
      </c>
    </row>
    <row r="2792" spans="1:4" x14ac:dyDescent="0.25">
      <c r="A2792">
        <v>1812</v>
      </c>
      <c r="B2792" t="s">
        <v>191</v>
      </c>
      <c r="C2792">
        <v>43212</v>
      </c>
      <c r="D2792">
        <v>7.1099999999999997E-2</v>
      </c>
    </row>
    <row r="2793" spans="1:4" x14ac:dyDescent="0.25">
      <c r="A2793">
        <v>1812</v>
      </c>
      <c r="B2793" t="s">
        <v>191</v>
      </c>
      <c r="C2793">
        <v>43301</v>
      </c>
      <c r="D2793">
        <v>1.1000000000000001E-3</v>
      </c>
    </row>
    <row r="2794" spans="1:4" x14ac:dyDescent="0.25">
      <c r="A2794">
        <v>1812</v>
      </c>
      <c r="B2794" t="s">
        <v>191</v>
      </c>
      <c r="C2794">
        <v>43305</v>
      </c>
      <c r="D2794">
        <v>5.0000000000000001E-3</v>
      </c>
    </row>
    <row r="2795" spans="1:4" x14ac:dyDescent="0.25">
      <c r="A2795">
        <v>1812</v>
      </c>
      <c r="B2795" t="s">
        <v>191</v>
      </c>
      <c r="C2795">
        <v>43551</v>
      </c>
      <c r="D2795">
        <v>0.21060000000000001</v>
      </c>
    </row>
    <row r="2796" spans="1:4" x14ac:dyDescent="0.25">
      <c r="A2796">
        <v>1812</v>
      </c>
      <c r="B2796" t="s">
        <v>191</v>
      </c>
      <c r="C2796">
        <v>43560</v>
      </c>
      <c r="D2796">
        <v>4.3E-3</v>
      </c>
    </row>
    <row r="2797" spans="1:4" x14ac:dyDescent="0.25">
      <c r="A2797">
        <v>1812</v>
      </c>
      <c r="B2797" t="s">
        <v>191</v>
      </c>
      <c r="C2797">
        <v>43802</v>
      </c>
      <c r="D2797">
        <v>1E-3</v>
      </c>
    </row>
    <row r="2798" spans="1:4" x14ac:dyDescent="0.25">
      <c r="A2798">
        <v>1812</v>
      </c>
      <c r="B2798" t="s">
        <v>191</v>
      </c>
      <c r="C2798">
        <v>45102</v>
      </c>
      <c r="D2798">
        <v>8.3799999999999999E-2</v>
      </c>
    </row>
    <row r="2799" spans="1:4" x14ac:dyDescent="0.25">
      <c r="A2799">
        <v>1812</v>
      </c>
      <c r="B2799" t="s">
        <v>191</v>
      </c>
      <c r="C2799">
        <v>45202</v>
      </c>
      <c r="D2799">
        <v>0.28949999999999998</v>
      </c>
    </row>
    <row r="2800" spans="1:4" x14ac:dyDescent="0.25">
      <c r="A2800">
        <v>1812</v>
      </c>
      <c r="B2800" t="s">
        <v>191</v>
      </c>
      <c r="C2800">
        <v>45203</v>
      </c>
      <c r="D2800">
        <v>9.9000000000000008E-3</v>
      </c>
    </row>
    <row r="2801" spans="1:4" x14ac:dyDescent="0.25">
      <c r="A2801">
        <v>1812</v>
      </c>
      <c r="B2801" t="s">
        <v>191</v>
      </c>
      <c r="C2801">
        <v>99146</v>
      </c>
      <c r="D2801">
        <v>1.0699999999999999E-2</v>
      </c>
    </row>
    <row r="2802" spans="1:4" x14ac:dyDescent="0.25">
      <c r="A2802">
        <v>1812</v>
      </c>
      <c r="B2802" t="s">
        <v>191</v>
      </c>
      <c r="C2802">
        <v>99151</v>
      </c>
      <c r="D2802">
        <v>8.6900000000000005E-2</v>
      </c>
    </row>
    <row r="2803" spans="1:4" x14ac:dyDescent="0.25">
      <c r="A2803">
        <v>1812</v>
      </c>
      <c r="B2803" t="s">
        <v>191</v>
      </c>
      <c r="C2803">
        <v>99266</v>
      </c>
      <c r="D2803">
        <v>8.9800000000000005E-2</v>
      </c>
    </row>
    <row r="2804" spans="1:4" x14ac:dyDescent="0.25">
      <c r="A2804">
        <v>1813</v>
      </c>
      <c r="B2804" t="s">
        <v>192</v>
      </c>
      <c r="C2804">
        <v>43204</v>
      </c>
      <c r="D2804">
        <v>0.1149</v>
      </c>
    </row>
    <row r="2805" spans="1:4" x14ac:dyDescent="0.25">
      <c r="A2805">
        <v>1813</v>
      </c>
      <c r="B2805" t="s">
        <v>192</v>
      </c>
      <c r="C2805">
        <v>43212</v>
      </c>
      <c r="D2805">
        <v>0.1101</v>
      </c>
    </row>
    <row r="2806" spans="1:4" x14ac:dyDescent="0.25">
      <c r="A2806">
        <v>1813</v>
      </c>
      <c r="B2806" t="s">
        <v>192</v>
      </c>
      <c r="C2806">
        <v>43431</v>
      </c>
      <c r="D2806">
        <v>8.8999999999999999E-3</v>
      </c>
    </row>
    <row r="2807" spans="1:4" x14ac:dyDescent="0.25">
      <c r="A2807">
        <v>1813</v>
      </c>
      <c r="B2807" t="s">
        <v>192</v>
      </c>
      <c r="C2807">
        <v>43551</v>
      </c>
      <c r="D2807">
        <v>0.2172</v>
      </c>
    </row>
    <row r="2808" spans="1:4" x14ac:dyDescent="0.25">
      <c r="A2808">
        <v>1813</v>
      </c>
      <c r="B2808" t="s">
        <v>192</v>
      </c>
      <c r="C2808">
        <v>43552</v>
      </c>
      <c r="D2808">
        <v>8.8700000000000001E-2</v>
      </c>
    </row>
    <row r="2809" spans="1:4" x14ac:dyDescent="0.25">
      <c r="A2809">
        <v>1813</v>
      </c>
      <c r="B2809" t="s">
        <v>192</v>
      </c>
      <c r="C2809">
        <v>43560</v>
      </c>
      <c r="D2809">
        <v>2.2100000000000002E-2</v>
      </c>
    </row>
    <row r="2810" spans="1:4" x14ac:dyDescent="0.25">
      <c r="A2810">
        <v>1813</v>
      </c>
      <c r="B2810" t="s">
        <v>192</v>
      </c>
      <c r="C2810">
        <v>43802</v>
      </c>
      <c r="D2810">
        <v>0.1042</v>
      </c>
    </row>
    <row r="2811" spans="1:4" x14ac:dyDescent="0.25">
      <c r="A2811">
        <v>1813</v>
      </c>
      <c r="B2811" t="s">
        <v>192</v>
      </c>
      <c r="C2811">
        <v>45102</v>
      </c>
      <c r="D2811">
        <v>2.58E-2</v>
      </c>
    </row>
    <row r="2812" spans="1:4" x14ac:dyDescent="0.25">
      <c r="A2812">
        <v>1813</v>
      </c>
      <c r="B2812" t="s">
        <v>192</v>
      </c>
      <c r="C2812">
        <v>45202</v>
      </c>
      <c r="D2812">
        <v>0.2223</v>
      </c>
    </row>
    <row r="2813" spans="1:4" x14ac:dyDescent="0.25">
      <c r="A2813">
        <v>1813</v>
      </c>
      <c r="B2813" t="s">
        <v>192</v>
      </c>
      <c r="C2813">
        <v>45203</v>
      </c>
      <c r="D2813">
        <v>4.7999999999999996E-3</v>
      </c>
    </row>
    <row r="2814" spans="1:4" x14ac:dyDescent="0.25">
      <c r="A2814">
        <v>1813</v>
      </c>
      <c r="B2814" t="s">
        <v>192</v>
      </c>
      <c r="C2814">
        <v>98074</v>
      </c>
      <c r="D2814">
        <v>6.0000000000000001E-3</v>
      </c>
    </row>
    <row r="2815" spans="1:4" x14ac:dyDescent="0.25">
      <c r="A2815">
        <v>1813</v>
      </c>
      <c r="B2815" t="s">
        <v>192</v>
      </c>
      <c r="C2815">
        <v>99133</v>
      </c>
      <c r="D2815">
        <v>2.0500000000000001E-2</v>
      </c>
    </row>
    <row r="2816" spans="1:4" x14ac:dyDescent="0.25">
      <c r="A2816">
        <v>1813</v>
      </c>
      <c r="B2816" t="s">
        <v>192</v>
      </c>
      <c r="C2816">
        <v>99146</v>
      </c>
      <c r="D2816">
        <v>1.4E-2</v>
      </c>
    </row>
    <row r="2817" spans="1:4" x14ac:dyDescent="0.25">
      <c r="A2817">
        <v>1813</v>
      </c>
      <c r="B2817" t="s">
        <v>192</v>
      </c>
      <c r="C2817">
        <v>99151</v>
      </c>
      <c r="D2817">
        <v>1.18E-2</v>
      </c>
    </row>
    <row r="2818" spans="1:4" x14ac:dyDescent="0.25">
      <c r="A2818">
        <v>1813</v>
      </c>
      <c r="B2818" t="s">
        <v>192</v>
      </c>
      <c r="C2818">
        <v>99232</v>
      </c>
      <c r="D2818">
        <v>3.5000000000000001E-3</v>
      </c>
    </row>
    <row r="2819" spans="1:4" x14ac:dyDescent="0.25">
      <c r="A2819">
        <v>1813</v>
      </c>
      <c r="B2819" t="s">
        <v>192</v>
      </c>
      <c r="C2819">
        <v>99266</v>
      </c>
      <c r="D2819">
        <v>2.5399999999999999E-2</v>
      </c>
    </row>
    <row r="2820" spans="1:4" x14ac:dyDescent="0.25">
      <c r="A2820">
        <v>1814</v>
      </c>
      <c r="B2820" t="s">
        <v>193</v>
      </c>
      <c r="C2820">
        <v>43204</v>
      </c>
      <c r="D2820">
        <v>0.1386</v>
      </c>
    </row>
    <row r="2821" spans="1:4" x14ac:dyDescent="0.25">
      <c r="A2821">
        <v>1814</v>
      </c>
      <c r="B2821" t="s">
        <v>193</v>
      </c>
      <c r="C2821">
        <v>43212</v>
      </c>
      <c r="D2821">
        <v>7.6700000000000004E-2</v>
      </c>
    </row>
    <row r="2822" spans="1:4" x14ac:dyDescent="0.25">
      <c r="A2822">
        <v>1814</v>
      </c>
      <c r="B2822" t="s">
        <v>193</v>
      </c>
      <c r="C2822">
        <v>43231</v>
      </c>
      <c r="D2822">
        <v>5.9999999999999995E-4</v>
      </c>
    </row>
    <row r="2823" spans="1:4" x14ac:dyDescent="0.25">
      <c r="A2823">
        <v>1814</v>
      </c>
      <c r="B2823" t="s">
        <v>193</v>
      </c>
      <c r="C2823">
        <v>43248</v>
      </c>
      <c r="D2823">
        <v>6.1000000000000004E-3</v>
      </c>
    </row>
    <row r="2824" spans="1:4" x14ac:dyDescent="0.25">
      <c r="A2824">
        <v>1814</v>
      </c>
      <c r="B2824" t="s">
        <v>193</v>
      </c>
      <c r="C2824">
        <v>43301</v>
      </c>
      <c r="D2824">
        <v>1.1000000000000001E-3</v>
      </c>
    </row>
    <row r="2825" spans="1:4" x14ac:dyDescent="0.25">
      <c r="A2825">
        <v>1814</v>
      </c>
      <c r="B2825" t="s">
        <v>193</v>
      </c>
      <c r="C2825">
        <v>43302</v>
      </c>
      <c r="D2825">
        <v>4.6199999999999998E-2</v>
      </c>
    </row>
    <row r="2826" spans="1:4" x14ac:dyDescent="0.25">
      <c r="A2826">
        <v>1814</v>
      </c>
      <c r="B2826" t="s">
        <v>193</v>
      </c>
      <c r="C2826">
        <v>43304</v>
      </c>
      <c r="D2826">
        <v>2.4299999999999999E-2</v>
      </c>
    </row>
    <row r="2827" spans="1:4" x14ac:dyDescent="0.25">
      <c r="A2827">
        <v>1814</v>
      </c>
      <c r="B2827" t="s">
        <v>193</v>
      </c>
      <c r="C2827">
        <v>43305</v>
      </c>
      <c r="D2827">
        <v>5.7000000000000002E-3</v>
      </c>
    </row>
    <row r="2828" spans="1:4" x14ac:dyDescent="0.25">
      <c r="A2828">
        <v>1814</v>
      </c>
      <c r="B2828" t="s">
        <v>193</v>
      </c>
      <c r="C2828">
        <v>43431</v>
      </c>
      <c r="D2828">
        <v>4.4999999999999997E-3</v>
      </c>
    </row>
    <row r="2829" spans="1:4" x14ac:dyDescent="0.25">
      <c r="A2829">
        <v>1814</v>
      </c>
      <c r="B2829" t="s">
        <v>193</v>
      </c>
      <c r="C2829">
        <v>43446</v>
      </c>
      <c r="D2829">
        <v>3.5700000000000003E-2</v>
      </c>
    </row>
    <row r="2830" spans="1:4" x14ac:dyDescent="0.25">
      <c r="A2830">
        <v>1814</v>
      </c>
      <c r="B2830" t="s">
        <v>193</v>
      </c>
      <c r="C2830">
        <v>43551</v>
      </c>
      <c r="D2830">
        <v>0.34899999999999998</v>
      </c>
    </row>
    <row r="2831" spans="1:4" x14ac:dyDescent="0.25">
      <c r="A2831">
        <v>1814</v>
      </c>
      <c r="B2831" t="s">
        <v>193</v>
      </c>
      <c r="C2831">
        <v>43552</v>
      </c>
      <c r="D2831">
        <v>1.21E-2</v>
      </c>
    </row>
    <row r="2832" spans="1:4" x14ac:dyDescent="0.25">
      <c r="A2832">
        <v>1814</v>
      </c>
      <c r="B2832" t="s">
        <v>193</v>
      </c>
      <c r="C2832">
        <v>43560</v>
      </c>
      <c r="D2832">
        <v>8.0000000000000004E-4</v>
      </c>
    </row>
    <row r="2833" spans="1:4" x14ac:dyDescent="0.25">
      <c r="A2833">
        <v>1814</v>
      </c>
      <c r="B2833" t="s">
        <v>193</v>
      </c>
      <c r="C2833">
        <v>43802</v>
      </c>
      <c r="D2833">
        <v>1.2800000000000001E-2</v>
      </c>
    </row>
    <row r="2834" spans="1:4" x14ac:dyDescent="0.25">
      <c r="A2834">
        <v>1814</v>
      </c>
      <c r="B2834" t="s">
        <v>193</v>
      </c>
      <c r="C2834">
        <v>45102</v>
      </c>
      <c r="D2834">
        <v>2.8500000000000001E-2</v>
      </c>
    </row>
    <row r="2835" spans="1:4" x14ac:dyDescent="0.25">
      <c r="A2835">
        <v>1814</v>
      </c>
      <c r="B2835" t="s">
        <v>193</v>
      </c>
      <c r="C2835">
        <v>45202</v>
      </c>
      <c r="D2835">
        <v>3.3300000000000003E-2</v>
      </c>
    </row>
    <row r="2836" spans="1:4" x14ac:dyDescent="0.25">
      <c r="A2836">
        <v>1814</v>
      </c>
      <c r="B2836" t="s">
        <v>193</v>
      </c>
      <c r="C2836">
        <v>45203</v>
      </c>
      <c r="D2836">
        <v>3.8999999999999998E-3</v>
      </c>
    </row>
    <row r="2837" spans="1:4" x14ac:dyDescent="0.25">
      <c r="A2837">
        <v>1814</v>
      </c>
      <c r="B2837" t="s">
        <v>193</v>
      </c>
      <c r="C2837">
        <v>98074</v>
      </c>
      <c r="D2837">
        <v>6.3E-3</v>
      </c>
    </row>
    <row r="2838" spans="1:4" x14ac:dyDescent="0.25">
      <c r="A2838">
        <v>1814</v>
      </c>
      <c r="B2838" t="s">
        <v>193</v>
      </c>
      <c r="C2838">
        <v>98119</v>
      </c>
      <c r="D2838">
        <v>1.5E-3</v>
      </c>
    </row>
    <row r="2839" spans="1:4" x14ac:dyDescent="0.25">
      <c r="A2839">
        <v>1814</v>
      </c>
      <c r="B2839" t="s">
        <v>193</v>
      </c>
      <c r="C2839">
        <v>99133</v>
      </c>
      <c r="D2839">
        <v>1.47E-2</v>
      </c>
    </row>
    <row r="2840" spans="1:4" x14ac:dyDescent="0.25">
      <c r="A2840">
        <v>1814</v>
      </c>
      <c r="B2840" t="s">
        <v>193</v>
      </c>
      <c r="C2840">
        <v>99145</v>
      </c>
      <c r="D2840">
        <v>5.0000000000000001E-4</v>
      </c>
    </row>
    <row r="2841" spans="1:4" x14ac:dyDescent="0.25">
      <c r="A2841">
        <v>1814</v>
      </c>
      <c r="B2841" t="s">
        <v>193</v>
      </c>
      <c r="C2841">
        <v>99146</v>
      </c>
      <c r="D2841">
        <v>1.4999999999999999E-2</v>
      </c>
    </row>
    <row r="2842" spans="1:4" x14ac:dyDescent="0.25">
      <c r="A2842">
        <v>1814</v>
      </c>
      <c r="B2842" t="s">
        <v>193</v>
      </c>
      <c r="C2842">
        <v>99147</v>
      </c>
      <c r="D2842">
        <v>1E-4</v>
      </c>
    </row>
    <row r="2843" spans="1:4" x14ac:dyDescent="0.25">
      <c r="A2843">
        <v>1814</v>
      </c>
      <c r="B2843" t="s">
        <v>193</v>
      </c>
      <c r="C2843">
        <v>91299</v>
      </c>
      <c r="D2843">
        <v>4.0000000000000002E-4</v>
      </c>
    </row>
    <row r="2844" spans="1:4" x14ac:dyDescent="0.25">
      <c r="A2844">
        <v>1814</v>
      </c>
      <c r="B2844" t="s">
        <v>193</v>
      </c>
      <c r="C2844">
        <v>99151</v>
      </c>
      <c r="D2844">
        <v>0.12230000000000001</v>
      </c>
    </row>
    <row r="2845" spans="1:4" x14ac:dyDescent="0.25">
      <c r="A2845">
        <v>1814</v>
      </c>
      <c r="B2845" t="s">
        <v>193</v>
      </c>
      <c r="C2845">
        <v>99232</v>
      </c>
      <c r="D2845">
        <v>4.0000000000000002E-4</v>
      </c>
    </row>
    <row r="2846" spans="1:4" x14ac:dyDescent="0.25">
      <c r="A2846">
        <v>1814</v>
      </c>
      <c r="B2846" t="s">
        <v>193</v>
      </c>
      <c r="C2846">
        <v>99266</v>
      </c>
      <c r="D2846">
        <v>4.5400000000000003E-2</v>
      </c>
    </row>
    <row r="2847" spans="1:4" x14ac:dyDescent="0.25">
      <c r="A2847">
        <v>1814</v>
      </c>
      <c r="B2847" t="s">
        <v>193</v>
      </c>
      <c r="C2847">
        <v>99291</v>
      </c>
      <c r="D2847">
        <v>1.3899999999999999E-2</v>
      </c>
    </row>
    <row r="2848" spans="1:4" x14ac:dyDescent="0.25">
      <c r="A2848">
        <v>1901</v>
      </c>
      <c r="B2848" t="s">
        <v>194</v>
      </c>
      <c r="C2848">
        <v>43231</v>
      </c>
      <c r="D2848">
        <v>0</v>
      </c>
    </row>
    <row r="2849" spans="1:4" x14ac:dyDescent="0.25">
      <c r="A2849">
        <v>1901</v>
      </c>
      <c r="B2849" t="s">
        <v>194</v>
      </c>
      <c r="C2849">
        <v>43232</v>
      </c>
      <c r="D2849">
        <v>2.9999999999999997E-4</v>
      </c>
    </row>
    <row r="2850" spans="1:4" x14ac:dyDescent="0.25">
      <c r="A2850">
        <v>1901</v>
      </c>
      <c r="B2850" t="s">
        <v>194</v>
      </c>
      <c r="C2850">
        <v>43248</v>
      </c>
      <c r="D2850">
        <v>0</v>
      </c>
    </row>
    <row r="2851" spans="1:4" x14ac:dyDescent="0.25">
      <c r="A2851">
        <v>1901</v>
      </c>
      <c r="B2851" t="s">
        <v>194</v>
      </c>
      <c r="C2851">
        <v>43264</v>
      </c>
      <c r="D2851">
        <v>2.0000000000000001E-4</v>
      </c>
    </row>
    <row r="2852" spans="1:4" x14ac:dyDescent="0.25">
      <c r="A2852">
        <v>1901</v>
      </c>
      <c r="B2852" t="s">
        <v>194</v>
      </c>
      <c r="C2852">
        <v>43301</v>
      </c>
      <c r="D2852">
        <v>1E-3</v>
      </c>
    </row>
    <row r="2853" spans="1:4" x14ac:dyDescent="0.25">
      <c r="A2853">
        <v>1901</v>
      </c>
      <c r="B2853" t="s">
        <v>194</v>
      </c>
      <c r="C2853">
        <v>43302</v>
      </c>
      <c r="D2853">
        <v>1.9E-2</v>
      </c>
    </row>
    <row r="2854" spans="1:4" x14ac:dyDescent="0.25">
      <c r="A2854">
        <v>1901</v>
      </c>
      <c r="B2854" t="s">
        <v>194</v>
      </c>
      <c r="C2854">
        <v>43304</v>
      </c>
      <c r="D2854">
        <v>1.01E-2</v>
      </c>
    </row>
    <row r="2855" spans="1:4" x14ac:dyDescent="0.25">
      <c r="A2855">
        <v>1901</v>
      </c>
      <c r="B2855" t="s">
        <v>194</v>
      </c>
      <c r="C2855">
        <v>43305</v>
      </c>
      <c r="D2855">
        <v>5.3E-3</v>
      </c>
    </row>
    <row r="2856" spans="1:4" x14ac:dyDescent="0.25">
      <c r="A2856">
        <v>1901</v>
      </c>
      <c r="B2856" t="s">
        <v>194</v>
      </c>
      <c r="C2856">
        <v>43306</v>
      </c>
      <c r="D2856">
        <v>1.1000000000000001E-3</v>
      </c>
    </row>
    <row r="2857" spans="1:4" x14ac:dyDescent="0.25">
      <c r="A2857">
        <v>1901</v>
      </c>
      <c r="B2857" t="s">
        <v>194</v>
      </c>
      <c r="C2857">
        <v>43320</v>
      </c>
      <c r="D2857">
        <v>1E-4</v>
      </c>
    </row>
    <row r="2858" spans="1:4" x14ac:dyDescent="0.25">
      <c r="A2858">
        <v>1901</v>
      </c>
      <c r="B2858" t="s">
        <v>194</v>
      </c>
      <c r="C2858">
        <v>43365</v>
      </c>
      <c r="D2858">
        <v>3.3999999999999998E-3</v>
      </c>
    </row>
    <row r="2859" spans="1:4" x14ac:dyDescent="0.25">
      <c r="A2859">
        <v>1901</v>
      </c>
      <c r="B2859" t="s">
        <v>194</v>
      </c>
      <c r="C2859">
        <v>43366</v>
      </c>
      <c r="D2859">
        <v>2.9999999999999997E-4</v>
      </c>
    </row>
    <row r="2860" spans="1:4" x14ac:dyDescent="0.25">
      <c r="A2860">
        <v>1901</v>
      </c>
      <c r="B2860" t="s">
        <v>194</v>
      </c>
      <c r="C2860">
        <v>43369</v>
      </c>
      <c r="D2860">
        <v>0</v>
      </c>
    </row>
    <row r="2861" spans="1:4" x14ac:dyDescent="0.25">
      <c r="A2861">
        <v>867</v>
      </c>
      <c r="B2861" t="s">
        <v>9</v>
      </c>
      <c r="C2861">
        <v>45208</v>
      </c>
      <c r="D2861">
        <v>2.3E-2</v>
      </c>
    </row>
    <row r="2862" spans="1:4" x14ac:dyDescent="0.25">
      <c r="A2862">
        <v>867</v>
      </c>
      <c r="B2862" t="s">
        <v>9</v>
      </c>
      <c r="C2862">
        <v>45209</v>
      </c>
      <c r="D2862">
        <v>3.3E-3</v>
      </c>
    </row>
    <row r="2863" spans="1:4" x14ac:dyDescent="0.25">
      <c r="A2863">
        <v>867</v>
      </c>
      <c r="B2863" t="s">
        <v>9</v>
      </c>
      <c r="C2863">
        <v>45220</v>
      </c>
      <c r="D2863">
        <v>3.0999999999999999E-3</v>
      </c>
    </row>
    <row r="2864" spans="1:4" x14ac:dyDescent="0.25">
      <c r="A2864">
        <v>867</v>
      </c>
      <c r="B2864" t="s">
        <v>9</v>
      </c>
      <c r="C2864">
        <v>45225</v>
      </c>
      <c r="D2864">
        <v>5.5999999999999999E-3</v>
      </c>
    </row>
    <row r="2865" spans="1:4" x14ac:dyDescent="0.25">
      <c r="A2865">
        <v>867</v>
      </c>
      <c r="B2865" t="s">
        <v>9</v>
      </c>
      <c r="C2865">
        <v>98153</v>
      </c>
      <c r="D2865">
        <v>2.9999999999999997E-4</v>
      </c>
    </row>
    <row r="2866" spans="1:4" x14ac:dyDescent="0.25">
      <c r="A2866">
        <v>867</v>
      </c>
      <c r="B2866" t="s">
        <v>9</v>
      </c>
      <c r="C2866">
        <v>91094</v>
      </c>
      <c r="D2866">
        <v>2.9999999999999997E-4</v>
      </c>
    </row>
    <row r="2867" spans="1:4" x14ac:dyDescent="0.25">
      <c r="A2867">
        <v>867</v>
      </c>
      <c r="B2867" t="s">
        <v>9</v>
      </c>
      <c r="C2867">
        <v>91096</v>
      </c>
      <c r="D2867">
        <v>2.9999999999999997E-4</v>
      </c>
    </row>
    <row r="2868" spans="1:4" x14ac:dyDescent="0.25">
      <c r="A2868">
        <v>867</v>
      </c>
      <c r="B2868" t="s">
        <v>9</v>
      </c>
      <c r="C2868">
        <v>45232</v>
      </c>
      <c r="D2868">
        <v>5.1000000000000004E-3</v>
      </c>
    </row>
    <row r="2869" spans="1:4" x14ac:dyDescent="0.25">
      <c r="A2869">
        <v>867</v>
      </c>
      <c r="B2869" t="s">
        <v>9</v>
      </c>
      <c r="C2869">
        <v>45234</v>
      </c>
      <c r="D2869">
        <v>4.0000000000000002E-4</v>
      </c>
    </row>
    <row r="2870" spans="1:4" x14ac:dyDescent="0.25">
      <c r="A2870">
        <v>867</v>
      </c>
      <c r="B2870" t="s">
        <v>9</v>
      </c>
      <c r="C2870">
        <v>45235</v>
      </c>
      <c r="D2870">
        <v>4.0000000000000002E-4</v>
      </c>
    </row>
    <row r="2871" spans="1:4" x14ac:dyDescent="0.25">
      <c r="A2871">
        <v>867</v>
      </c>
      <c r="B2871" t="s">
        <v>9</v>
      </c>
      <c r="C2871">
        <v>45250</v>
      </c>
      <c r="D2871">
        <v>3.0000000000000001E-3</v>
      </c>
    </row>
    <row r="2872" spans="1:4" x14ac:dyDescent="0.25">
      <c r="A2872">
        <v>867</v>
      </c>
      <c r="B2872" t="s">
        <v>9</v>
      </c>
      <c r="C2872">
        <v>45251</v>
      </c>
      <c r="D2872">
        <v>3.2000000000000002E-3</v>
      </c>
    </row>
    <row r="2873" spans="1:4" x14ac:dyDescent="0.25">
      <c r="A2873">
        <v>867</v>
      </c>
      <c r="B2873" t="s">
        <v>9</v>
      </c>
      <c r="C2873">
        <v>45252</v>
      </c>
      <c r="D2873">
        <v>5.4000000000000003E-3</v>
      </c>
    </row>
    <row r="2874" spans="1:4" x14ac:dyDescent="0.25">
      <c r="A2874">
        <v>867</v>
      </c>
      <c r="B2874" t="s">
        <v>9</v>
      </c>
      <c r="C2874">
        <v>45253</v>
      </c>
      <c r="D2874">
        <v>5.0000000000000001E-4</v>
      </c>
    </row>
    <row r="2875" spans="1:4" x14ac:dyDescent="0.25">
      <c r="A2875">
        <v>867</v>
      </c>
      <c r="B2875" t="s">
        <v>9</v>
      </c>
      <c r="C2875">
        <v>45254</v>
      </c>
      <c r="D2875">
        <v>1.4E-3</v>
      </c>
    </row>
    <row r="2876" spans="1:4" x14ac:dyDescent="0.25">
      <c r="A2876">
        <v>867</v>
      </c>
      <c r="B2876" t="s">
        <v>9</v>
      </c>
      <c r="C2876">
        <v>45255</v>
      </c>
      <c r="D2876">
        <v>1E-3</v>
      </c>
    </row>
    <row r="2877" spans="1:4" x14ac:dyDescent="0.25">
      <c r="A2877">
        <v>867</v>
      </c>
      <c r="B2877" t="s">
        <v>9</v>
      </c>
      <c r="C2877">
        <v>45256</v>
      </c>
      <c r="D2877">
        <v>4.0000000000000002E-4</v>
      </c>
    </row>
    <row r="2878" spans="1:4" x14ac:dyDescent="0.25">
      <c r="A2878">
        <v>867</v>
      </c>
      <c r="B2878" t="s">
        <v>9</v>
      </c>
      <c r="C2878">
        <v>45501</v>
      </c>
      <c r="D2878">
        <v>2.2000000000000001E-3</v>
      </c>
    </row>
    <row r="2879" spans="1:4" x14ac:dyDescent="0.25">
      <c r="A2879">
        <v>867</v>
      </c>
      <c r="B2879" t="s">
        <v>9</v>
      </c>
      <c r="C2879">
        <v>45502</v>
      </c>
      <c r="D2879">
        <v>1.4E-3</v>
      </c>
    </row>
    <row r="2880" spans="1:4" x14ac:dyDescent="0.25">
      <c r="A2880">
        <v>867</v>
      </c>
      <c r="B2880" t="s">
        <v>9</v>
      </c>
      <c r="C2880">
        <v>90028</v>
      </c>
      <c r="D2880">
        <v>1E-4</v>
      </c>
    </row>
    <row r="2881" spans="1:4" x14ac:dyDescent="0.25">
      <c r="A2881">
        <v>867</v>
      </c>
      <c r="B2881" t="s">
        <v>9</v>
      </c>
      <c r="C2881">
        <v>90030</v>
      </c>
      <c r="D2881">
        <v>1E-4</v>
      </c>
    </row>
    <row r="2882" spans="1:4" x14ac:dyDescent="0.25">
      <c r="A2882">
        <v>867</v>
      </c>
      <c r="B2882" t="s">
        <v>9</v>
      </c>
      <c r="C2882">
        <v>90031</v>
      </c>
      <c r="D2882">
        <v>2.0000000000000001E-4</v>
      </c>
    </row>
    <row r="2883" spans="1:4" x14ac:dyDescent="0.25">
      <c r="A2883">
        <v>867</v>
      </c>
      <c r="B2883" t="s">
        <v>9</v>
      </c>
      <c r="C2883">
        <v>90032</v>
      </c>
      <c r="D2883">
        <v>2.9999999999999997E-4</v>
      </c>
    </row>
    <row r="2884" spans="1:4" x14ac:dyDescent="0.25">
      <c r="A2884">
        <v>867</v>
      </c>
      <c r="B2884" t="s">
        <v>9</v>
      </c>
      <c r="C2884">
        <v>90040</v>
      </c>
      <c r="D2884">
        <v>4.0000000000000002E-4</v>
      </c>
    </row>
    <row r="2885" spans="1:4" x14ac:dyDescent="0.25">
      <c r="A2885">
        <v>867</v>
      </c>
      <c r="B2885" t="s">
        <v>9</v>
      </c>
      <c r="C2885">
        <v>90064</v>
      </c>
      <c r="D2885">
        <v>5.8999999999999999E-3</v>
      </c>
    </row>
    <row r="2886" spans="1:4" x14ac:dyDescent="0.25">
      <c r="A2886">
        <v>867</v>
      </c>
      <c r="B2886" t="s">
        <v>9</v>
      </c>
      <c r="C2886">
        <v>90080</v>
      </c>
      <c r="D2886">
        <v>1.5E-3</v>
      </c>
    </row>
    <row r="2887" spans="1:4" x14ac:dyDescent="0.25">
      <c r="A2887">
        <v>867</v>
      </c>
      <c r="B2887" t="s">
        <v>9</v>
      </c>
      <c r="C2887">
        <v>90083</v>
      </c>
      <c r="D2887">
        <v>2.9999999999999997E-4</v>
      </c>
    </row>
    <row r="2888" spans="1:4" x14ac:dyDescent="0.25">
      <c r="A2888">
        <v>867</v>
      </c>
      <c r="B2888" t="s">
        <v>9</v>
      </c>
      <c r="C2888">
        <v>90102</v>
      </c>
      <c r="D2888">
        <v>5.0000000000000001E-4</v>
      </c>
    </row>
    <row r="2889" spans="1:4" x14ac:dyDescent="0.25">
      <c r="A2889">
        <v>867</v>
      </c>
      <c r="B2889" t="s">
        <v>9</v>
      </c>
      <c r="C2889">
        <v>91026</v>
      </c>
      <c r="D2889">
        <v>2.9999999999999997E-4</v>
      </c>
    </row>
    <row r="2890" spans="1:4" x14ac:dyDescent="0.25">
      <c r="A2890">
        <v>867</v>
      </c>
      <c r="B2890" t="s">
        <v>9</v>
      </c>
      <c r="C2890">
        <v>91028</v>
      </c>
      <c r="D2890">
        <v>2.0000000000000001E-4</v>
      </c>
    </row>
    <row r="2891" spans="1:4" x14ac:dyDescent="0.25">
      <c r="A2891">
        <v>867</v>
      </c>
      <c r="B2891" t="s">
        <v>9</v>
      </c>
      <c r="C2891">
        <v>98001</v>
      </c>
      <c r="D2891">
        <v>5.1000000000000004E-3</v>
      </c>
    </row>
    <row r="2892" spans="1:4" x14ac:dyDescent="0.25">
      <c r="A2892">
        <v>867</v>
      </c>
      <c r="B2892" t="s">
        <v>9</v>
      </c>
      <c r="C2892">
        <v>98004</v>
      </c>
      <c r="D2892">
        <v>2.9999999999999997E-4</v>
      </c>
    </row>
    <row r="2893" spans="1:4" x14ac:dyDescent="0.25">
      <c r="A2893">
        <v>867</v>
      </c>
      <c r="B2893" t="s">
        <v>9</v>
      </c>
      <c r="C2893">
        <v>98005</v>
      </c>
      <c r="D2893">
        <v>2.0000000000000001E-4</v>
      </c>
    </row>
    <row r="2894" spans="1:4" x14ac:dyDescent="0.25">
      <c r="A2894">
        <v>867</v>
      </c>
      <c r="B2894" t="s">
        <v>9</v>
      </c>
      <c r="C2894">
        <v>98017</v>
      </c>
      <c r="D2894">
        <v>3.0999999999999999E-3</v>
      </c>
    </row>
    <row r="2895" spans="1:4" x14ac:dyDescent="0.25">
      <c r="A2895">
        <v>867</v>
      </c>
      <c r="B2895" t="s">
        <v>9</v>
      </c>
      <c r="C2895">
        <v>98033</v>
      </c>
      <c r="D2895">
        <v>4.4999999999999997E-3</v>
      </c>
    </row>
    <row r="2896" spans="1:4" x14ac:dyDescent="0.25">
      <c r="A2896">
        <v>867</v>
      </c>
      <c r="B2896" t="s">
        <v>9</v>
      </c>
      <c r="C2896">
        <v>98034</v>
      </c>
      <c r="D2896">
        <v>1.2999999999999999E-3</v>
      </c>
    </row>
    <row r="2897" spans="1:4" x14ac:dyDescent="0.25">
      <c r="A2897">
        <v>867</v>
      </c>
      <c r="B2897" t="s">
        <v>9</v>
      </c>
      <c r="C2897">
        <v>98035</v>
      </c>
      <c r="D2897">
        <v>4.0000000000000002E-4</v>
      </c>
    </row>
    <row r="2898" spans="1:4" x14ac:dyDescent="0.25">
      <c r="A2898">
        <v>867</v>
      </c>
      <c r="B2898" t="s">
        <v>9</v>
      </c>
      <c r="C2898">
        <v>98040</v>
      </c>
      <c r="D2898">
        <v>1.4E-3</v>
      </c>
    </row>
    <row r="2899" spans="1:4" x14ac:dyDescent="0.25">
      <c r="A2899">
        <v>867</v>
      </c>
      <c r="B2899" t="s">
        <v>9</v>
      </c>
      <c r="C2899">
        <v>98043</v>
      </c>
      <c r="D2899">
        <v>6.9999999999999999E-4</v>
      </c>
    </row>
    <row r="2900" spans="1:4" x14ac:dyDescent="0.25">
      <c r="A2900">
        <v>867</v>
      </c>
      <c r="B2900" t="s">
        <v>9</v>
      </c>
      <c r="C2900">
        <v>98046</v>
      </c>
      <c r="D2900">
        <v>3.0999999999999999E-3</v>
      </c>
    </row>
    <row r="2901" spans="1:4" x14ac:dyDescent="0.25">
      <c r="A2901">
        <v>867</v>
      </c>
      <c r="B2901" t="s">
        <v>9</v>
      </c>
      <c r="C2901">
        <v>98055</v>
      </c>
      <c r="D2901">
        <v>1E-4</v>
      </c>
    </row>
    <row r="2902" spans="1:4" x14ac:dyDescent="0.25">
      <c r="A2902">
        <v>867</v>
      </c>
      <c r="B2902" t="s">
        <v>9</v>
      </c>
      <c r="C2902">
        <v>98056</v>
      </c>
      <c r="D2902">
        <v>1E-4</v>
      </c>
    </row>
    <row r="2903" spans="1:4" x14ac:dyDescent="0.25">
      <c r="A2903">
        <v>867</v>
      </c>
      <c r="B2903" t="s">
        <v>9</v>
      </c>
      <c r="C2903">
        <v>98059</v>
      </c>
      <c r="D2903">
        <v>2.0000000000000001E-4</v>
      </c>
    </row>
    <row r="2904" spans="1:4" x14ac:dyDescent="0.25">
      <c r="A2904">
        <v>867</v>
      </c>
      <c r="B2904" t="s">
        <v>9</v>
      </c>
      <c r="C2904">
        <v>98131</v>
      </c>
      <c r="D2904">
        <v>1.4E-3</v>
      </c>
    </row>
    <row r="2905" spans="1:4" x14ac:dyDescent="0.25">
      <c r="A2905">
        <v>867</v>
      </c>
      <c r="B2905" t="s">
        <v>9</v>
      </c>
      <c r="C2905">
        <v>98132</v>
      </c>
      <c r="D2905">
        <v>4.6399999999999997E-2</v>
      </c>
    </row>
    <row r="2906" spans="1:4" x14ac:dyDescent="0.25">
      <c r="A2906">
        <v>867</v>
      </c>
      <c r="B2906" t="s">
        <v>9</v>
      </c>
      <c r="C2906">
        <v>98133</v>
      </c>
      <c r="D2906">
        <v>1E-3</v>
      </c>
    </row>
    <row r="2907" spans="1:4" x14ac:dyDescent="0.25">
      <c r="A2907">
        <v>867</v>
      </c>
      <c r="B2907" t="s">
        <v>9</v>
      </c>
      <c r="C2907">
        <v>98136</v>
      </c>
      <c r="D2907">
        <v>5.0000000000000001E-4</v>
      </c>
    </row>
    <row r="2908" spans="1:4" x14ac:dyDescent="0.25">
      <c r="A2908">
        <v>867</v>
      </c>
      <c r="B2908" t="s">
        <v>9</v>
      </c>
      <c r="C2908">
        <v>98138</v>
      </c>
      <c r="D2908">
        <v>8.0000000000000004E-4</v>
      </c>
    </row>
    <row r="2909" spans="1:4" x14ac:dyDescent="0.25">
      <c r="A2909">
        <v>867</v>
      </c>
      <c r="B2909" t="s">
        <v>9</v>
      </c>
      <c r="C2909">
        <v>98139</v>
      </c>
      <c r="D2909">
        <v>3.0000000000000001E-3</v>
      </c>
    </row>
    <row r="2910" spans="1:4" x14ac:dyDescent="0.25">
      <c r="A2910">
        <v>867</v>
      </c>
      <c r="B2910" t="s">
        <v>9</v>
      </c>
      <c r="C2910">
        <v>98140</v>
      </c>
      <c r="D2910">
        <v>5.7000000000000002E-3</v>
      </c>
    </row>
    <row r="2911" spans="1:4" x14ac:dyDescent="0.25">
      <c r="A2911">
        <v>867</v>
      </c>
      <c r="B2911" t="s">
        <v>9</v>
      </c>
      <c r="C2911">
        <v>98141</v>
      </c>
      <c r="D2911">
        <v>5.9999999999999995E-4</v>
      </c>
    </row>
    <row r="2912" spans="1:4" x14ac:dyDescent="0.25">
      <c r="A2912">
        <v>867</v>
      </c>
      <c r="B2912" t="s">
        <v>9</v>
      </c>
      <c r="C2912">
        <v>98142</v>
      </c>
      <c r="D2912">
        <v>8.0000000000000004E-4</v>
      </c>
    </row>
    <row r="2913" spans="1:4" x14ac:dyDescent="0.25">
      <c r="A2913">
        <v>867</v>
      </c>
      <c r="B2913" t="s">
        <v>9</v>
      </c>
      <c r="C2913">
        <v>98144</v>
      </c>
      <c r="D2913">
        <v>1.4E-3</v>
      </c>
    </row>
    <row r="2914" spans="1:4" x14ac:dyDescent="0.25">
      <c r="A2914">
        <v>867</v>
      </c>
      <c r="B2914" t="s">
        <v>9</v>
      </c>
      <c r="C2914">
        <v>98149</v>
      </c>
      <c r="D2914">
        <v>6.9999999999999999E-4</v>
      </c>
    </row>
    <row r="2915" spans="1:4" x14ac:dyDescent="0.25">
      <c r="A2915">
        <v>867</v>
      </c>
      <c r="B2915" t="s">
        <v>9</v>
      </c>
      <c r="C2915">
        <v>98152</v>
      </c>
      <c r="D2915">
        <v>4.0000000000000001E-3</v>
      </c>
    </row>
    <row r="2916" spans="1:4" x14ac:dyDescent="0.25">
      <c r="A2916">
        <v>867</v>
      </c>
      <c r="B2916" t="s">
        <v>9</v>
      </c>
      <c r="C2916">
        <v>98156</v>
      </c>
      <c r="D2916">
        <v>5.9999999999999995E-4</v>
      </c>
    </row>
    <row r="2917" spans="1:4" x14ac:dyDescent="0.25">
      <c r="A2917">
        <v>867</v>
      </c>
      <c r="B2917" t="s">
        <v>9</v>
      </c>
      <c r="C2917">
        <v>98157</v>
      </c>
      <c r="D2917">
        <v>1.5E-3</v>
      </c>
    </row>
    <row r="2918" spans="1:4" x14ac:dyDescent="0.25">
      <c r="A2918">
        <v>867</v>
      </c>
      <c r="B2918" t="s">
        <v>9</v>
      </c>
      <c r="C2918">
        <v>98159</v>
      </c>
      <c r="D2918">
        <v>4.0000000000000002E-4</v>
      </c>
    </row>
    <row r="2919" spans="1:4" x14ac:dyDescent="0.25">
      <c r="A2919">
        <v>867</v>
      </c>
      <c r="B2919" t="s">
        <v>9</v>
      </c>
      <c r="C2919">
        <v>98163</v>
      </c>
      <c r="D2919">
        <v>2.0000000000000001E-4</v>
      </c>
    </row>
    <row r="2920" spans="1:4" x14ac:dyDescent="0.25">
      <c r="A2920">
        <v>867</v>
      </c>
      <c r="B2920" t="s">
        <v>9</v>
      </c>
      <c r="C2920">
        <v>98170</v>
      </c>
      <c r="D2920">
        <v>5.9999999999999995E-4</v>
      </c>
    </row>
    <row r="2921" spans="1:4" x14ac:dyDescent="0.25">
      <c r="A2921">
        <v>867</v>
      </c>
      <c r="B2921" t="s">
        <v>9</v>
      </c>
      <c r="C2921">
        <v>98171</v>
      </c>
      <c r="D2921">
        <v>1E-4</v>
      </c>
    </row>
    <row r="2922" spans="1:4" x14ac:dyDescent="0.25">
      <c r="A2922">
        <v>867</v>
      </c>
      <c r="B2922" t="s">
        <v>9</v>
      </c>
      <c r="C2922">
        <v>98172</v>
      </c>
      <c r="D2922">
        <v>1E-4</v>
      </c>
    </row>
    <row r="2923" spans="1:4" x14ac:dyDescent="0.25">
      <c r="A2923">
        <v>867</v>
      </c>
      <c r="B2923" t="s">
        <v>9</v>
      </c>
      <c r="C2923">
        <v>98173</v>
      </c>
      <c r="D2923">
        <v>2.8E-3</v>
      </c>
    </row>
    <row r="2924" spans="1:4" x14ac:dyDescent="0.25">
      <c r="A2924">
        <v>867</v>
      </c>
      <c r="B2924" t="s">
        <v>9</v>
      </c>
      <c r="C2924">
        <v>98174</v>
      </c>
      <c r="D2924">
        <v>1.1000000000000001E-3</v>
      </c>
    </row>
    <row r="2925" spans="1:4" x14ac:dyDescent="0.25">
      <c r="A2925">
        <v>867</v>
      </c>
      <c r="B2925" t="s">
        <v>9</v>
      </c>
      <c r="C2925">
        <v>98175</v>
      </c>
      <c r="D2925">
        <v>4.0000000000000002E-4</v>
      </c>
    </row>
    <row r="2926" spans="1:4" x14ac:dyDescent="0.25">
      <c r="A2926">
        <v>867</v>
      </c>
      <c r="B2926" t="s">
        <v>9</v>
      </c>
      <c r="C2926">
        <v>98176</v>
      </c>
      <c r="D2926">
        <v>1.1000000000000001E-3</v>
      </c>
    </row>
    <row r="2927" spans="1:4" x14ac:dyDescent="0.25">
      <c r="A2927">
        <v>867</v>
      </c>
      <c r="B2927" t="s">
        <v>9</v>
      </c>
      <c r="C2927">
        <v>98177</v>
      </c>
      <c r="D2927">
        <v>5.9999999999999995E-4</v>
      </c>
    </row>
    <row r="2928" spans="1:4" x14ac:dyDescent="0.25">
      <c r="A2928">
        <v>867</v>
      </c>
      <c r="B2928" t="s">
        <v>9</v>
      </c>
      <c r="C2928">
        <v>98178</v>
      </c>
      <c r="D2928">
        <v>1.1999999999999999E-3</v>
      </c>
    </row>
    <row r="2929" spans="1:4" x14ac:dyDescent="0.25">
      <c r="A2929">
        <v>867</v>
      </c>
      <c r="B2929" t="s">
        <v>9</v>
      </c>
      <c r="C2929">
        <v>98179</v>
      </c>
      <c r="D2929">
        <v>6.7000000000000002E-3</v>
      </c>
    </row>
    <row r="2930" spans="1:4" x14ac:dyDescent="0.25">
      <c r="A2930">
        <v>867</v>
      </c>
      <c r="B2930" t="s">
        <v>9</v>
      </c>
      <c r="C2930">
        <v>99024</v>
      </c>
      <c r="D2930">
        <v>5.3999999999999999E-2</v>
      </c>
    </row>
    <row r="2931" spans="1:4" x14ac:dyDescent="0.25">
      <c r="A2931">
        <v>867</v>
      </c>
      <c r="B2931" t="s">
        <v>9</v>
      </c>
      <c r="C2931">
        <v>99912</v>
      </c>
      <c r="D2931">
        <v>1.4800000000000001E-2</v>
      </c>
    </row>
    <row r="2932" spans="1:4" x14ac:dyDescent="0.25">
      <c r="A2932">
        <v>867</v>
      </c>
      <c r="B2932" t="s">
        <v>9</v>
      </c>
      <c r="C2932">
        <v>99914</v>
      </c>
      <c r="D2932">
        <v>6.3E-3</v>
      </c>
    </row>
    <row r="2933" spans="1:4" x14ac:dyDescent="0.25">
      <c r="A2933">
        <v>867</v>
      </c>
      <c r="B2933" t="s">
        <v>9</v>
      </c>
      <c r="C2933">
        <v>99915</v>
      </c>
      <c r="D2933">
        <v>6.4999999999999997E-3</v>
      </c>
    </row>
    <row r="2934" spans="1:4" x14ac:dyDescent="0.25">
      <c r="A2934">
        <v>867</v>
      </c>
      <c r="B2934" t="s">
        <v>9</v>
      </c>
      <c r="C2934">
        <v>99999</v>
      </c>
      <c r="D2934">
        <v>3.6700000000000003E-2</v>
      </c>
    </row>
    <row r="2935" spans="1:4" x14ac:dyDescent="0.25">
      <c r="A2935">
        <v>876</v>
      </c>
      <c r="B2935" t="s">
        <v>195</v>
      </c>
      <c r="C2935">
        <v>43160</v>
      </c>
      <c r="D2935">
        <v>1E-4</v>
      </c>
    </row>
    <row r="2936" spans="1:4" x14ac:dyDescent="0.25">
      <c r="A2936">
        <v>876</v>
      </c>
      <c r="B2936" t="s">
        <v>195</v>
      </c>
      <c r="C2936">
        <v>43201</v>
      </c>
      <c r="D2936">
        <v>0.15820000000000001</v>
      </c>
    </row>
    <row r="2937" spans="1:4" x14ac:dyDescent="0.25">
      <c r="A2937">
        <v>876</v>
      </c>
      <c r="B2937" t="s">
        <v>195</v>
      </c>
      <c r="C2937">
        <v>43202</v>
      </c>
      <c r="D2937">
        <v>1.09E-2</v>
      </c>
    </row>
    <row r="2938" spans="1:4" x14ac:dyDescent="0.25">
      <c r="A2938">
        <v>876</v>
      </c>
      <c r="B2938" t="s">
        <v>195</v>
      </c>
      <c r="C2938">
        <v>43203</v>
      </c>
      <c r="D2938">
        <v>6.7299999999999999E-2</v>
      </c>
    </row>
    <row r="2939" spans="1:4" x14ac:dyDescent="0.25">
      <c r="A2939">
        <v>876</v>
      </c>
      <c r="B2939" t="s">
        <v>195</v>
      </c>
      <c r="C2939">
        <v>43204</v>
      </c>
      <c r="D2939">
        <v>5.9999999999999995E-4</v>
      </c>
    </row>
    <row r="2940" spans="1:4" x14ac:dyDescent="0.25">
      <c r="A2940">
        <v>876</v>
      </c>
      <c r="B2940" t="s">
        <v>195</v>
      </c>
      <c r="C2940">
        <v>43205</v>
      </c>
      <c r="D2940">
        <v>3.2399999999999998E-2</v>
      </c>
    </row>
    <row r="2941" spans="1:4" x14ac:dyDescent="0.25">
      <c r="A2941">
        <v>876</v>
      </c>
      <c r="B2941" t="s">
        <v>195</v>
      </c>
      <c r="C2941">
        <v>43206</v>
      </c>
      <c r="D2941">
        <v>3.44E-2</v>
      </c>
    </row>
    <row r="2942" spans="1:4" x14ac:dyDescent="0.25">
      <c r="A2942">
        <v>876</v>
      </c>
      <c r="B2942" t="s">
        <v>195</v>
      </c>
      <c r="C2942">
        <v>43208</v>
      </c>
      <c r="D2942">
        <v>1.5E-3</v>
      </c>
    </row>
    <row r="2943" spans="1:4" x14ac:dyDescent="0.25">
      <c r="A2943">
        <v>876</v>
      </c>
      <c r="B2943" t="s">
        <v>195</v>
      </c>
      <c r="C2943">
        <v>43209</v>
      </c>
      <c r="D2943">
        <v>2.3999999999999998E-3</v>
      </c>
    </row>
    <row r="2944" spans="1:4" x14ac:dyDescent="0.25">
      <c r="A2944">
        <v>876</v>
      </c>
      <c r="B2944" t="s">
        <v>195</v>
      </c>
      <c r="C2944">
        <v>43211</v>
      </c>
      <c r="D2944">
        <v>1.1000000000000001E-3</v>
      </c>
    </row>
    <row r="2945" spans="1:4" x14ac:dyDescent="0.25">
      <c r="A2945">
        <v>876</v>
      </c>
      <c r="B2945" t="s">
        <v>195</v>
      </c>
      <c r="C2945">
        <v>43212</v>
      </c>
      <c r="D2945">
        <v>8.0999999999999996E-3</v>
      </c>
    </row>
    <row r="2946" spans="1:4" x14ac:dyDescent="0.25">
      <c r="A2946">
        <v>876</v>
      </c>
      <c r="B2946" t="s">
        <v>195</v>
      </c>
      <c r="C2946">
        <v>43213</v>
      </c>
      <c r="D2946">
        <v>4.4000000000000003E-3</v>
      </c>
    </row>
    <row r="2947" spans="1:4" x14ac:dyDescent="0.25">
      <c r="A2947">
        <v>876</v>
      </c>
      <c r="B2947" t="s">
        <v>195</v>
      </c>
      <c r="C2947">
        <v>43214</v>
      </c>
      <c r="D2947">
        <v>2.0000000000000001E-4</v>
      </c>
    </row>
    <row r="2948" spans="1:4" x14ac:dyDescent="0.25">
      <c r="A2948">
        <v>876</v>
      </c>
      <c r="B2948" t="s">
        <v>195</v>
      </c>
      <c r="C2948">
        <v>43215</v>
      </c>
      <c r="D2948">
        <v>3.4599999999999999E-2</v>
      </c>
    </row>
    <row r="2949" spans="1:4" x14ac:dyDescent="0.25">
      <c r="A2949">
        <v>876</v>
      </c>
      <c r="B2949" t="s">
        <v>195</v>
      </c>
      <c r="C2949">
        <v>43216</v>
      </c>
      <c r="D2949">
        <v>2.5000000000000001E-3</v>
      </c>
    </row>
    <row r="2950" spans="1:4" x14ac:dyDescent="0.25">
      <c r="A2950">
        <v>876</v>
      </c>
      <c r="B2950" t="s">
        <v>195</v>
      </c>
      <c r="C2950">
        <v>43217</v>
      </c>
      <c r="D2950">
        <v>1.8E-3</v>
      </c>
    </row>
    <row r="2951" spans="1:4" x14ac:dyDescent="0.25">
      <c r="A2951">
        <v>1449</v>
      </c>
      <c r="B2951" t="s">
        <v>155</v>
      </c>
      <c r="C2951">
        <v>45202</v>
      </c>
      <c r="D2951">
        <v>4.4000000000000003E-3</v>
      </c>
    </row>
    <row r="2952" spans="1:4" x14ac:dyDescent="0.25">
      <c r="A2952">
        <v>1449</v>
      </c>
      <c r="B2952" t="s">
        <v>155</v>
      </c>
      <c r="C2952">
        <v>45203</v>
      </c>
      <c r="D2952">
        <v>1.4500000000000001E-2</v>
      </c>
    </row>
    <row r="2953" spans="1:4" x14ac:dyDescent="0.25">
      <c r="A2953">
        <v>1449</v>
      </c>
      <c r="B2953" t="s">
        <v>155</v>
      </c>
      <c r="C2953">
        <v>45204</v>
      </c>
      <c r="D2953">
        <v>0.29609999999999997</v>
      </c>
    </row>
    <row r="2954" spans="1:4" x14ac:dyDescent="0.25">
      <c r="A2954">
        <v>1449</v>
      </c>
      <c r="B2954" t="s">
        <v>155</v>
      </c>
      <c r="C2954">
        <v>45208</v>
      </c>
      <c r="D2954">
        <v>1.89E-2</v>
      </c>
    </row>
    <row r="2955" spans="1:4" x14ac:dyDescent="0.25">
      <c r="A2955">
        <v>2106</v>
      </c>
      <c r="B2955" t="s">
        <v>196</v>
      </c>
      <c r="C2955">
        <v>43160</v>
      </c>
      <c r="D2955">
        <v>1E-4</v>
      </c>
    </row>
    <row r="2956" spans="1:4" x14ac:dyDescent="0.25">
      <c r="A2956">
        <v>2106</v>
      </c>
      <c r="B2956" t="s">
        <v>196</v>
      </c>
      <c r="C2956">
        <v>43201</v>
      </c>
      <c r="D2956">
        <v>0.1951</v>
      </c>
    </row>
    <row r="2957" spans="1:4" x14ac:dyDescent="0.25">
      <c r="A2957">
        <v>2106</v>
      </c>
      <c r="B2957" t="s">
        <v>196</v>
      </c>
      <c r="C2957">
        <v>43202</v>
      </c>
      <c r="D2957">
        <v>1.0200000000000001E-2</v>
      </c>
    </row>
    <row r="2958" spans="1:4" x14ac:dyDescent="0.25">
      <c r="A2958">
        <v>2106</v>
      </c>
      <c r="B2958" t="s">
        <v>196</v>
      </c>
      <c r="C2958">
        <v>43203</v>
      </c>
      <c r="D2958">
        <v>6.3E-2</v>
      </c>
    </row>
    <row r="2959" spans="1:4" x14ac:dyDescent="0.25">
      <c r="A2959">
        <v>2106</v>
      </c>
      <c r="B2959" t="s">
        <v>196</v>
      </c>
      <c r="C2959">
        <v>43204</v>
      </c>
      <c r="D2959">
        <v>5.9999999999999995E-4</v>
      </c>
    </row>
    <row r="2960" spans="1:4" x14ac:dyDescent="0.25">
      <c r="A2960">
        <v>2106</v>
      </c>
      <c r="B2960" t="s">
        <v>196</v>
      </c>
      <c r="C2960">
        <v>43205</v>
      </c>
      <c r="D2960">
        <v>3.0300000000000001E-2</v>
      </c>
    </row>
    <row r="2961" spans="1:4" x14ac:dyDescent="0.25">
      <c r="A2961">
        <v>2106</v>
      </c>
      <c r="B2961" t="s">
        <v>196</v>
      </c>
      <c r="C2961">
        <v>43206</v>
      </c>
      <c r="D2961">
        <v>3.2199999999999999E-2</v>
      </c>
    </row>
    <row r="2962" spans="1:4" x14ac:dyDescent="0.25">
      <c r="A2962">
        <v>2106</v>
      </c>
      <c r="B2962" t="s">
        <v>196</v>
      </c>
      <c r="C2962">
        <v>43208</v>
      </c>
      <c r="D2962">
        <v>1.4E-3</v>
      </c>
    </row>
    <row r="2963" spans="1:4" x14ac:dyDescent="0.25">
      <c r="A2963">
        <v>2106</v>
      </c>
      <c r="B2963" t="s">
        <v>196</v>
      </c>
      <c r="C2963">
        <v>43209</v>
      </c>
      <c r="D2963">
        <v>2.2000000000000001E-3</v>
      </c>
    </row>
    <row r="2964" spans="1:4" x14ac:dyDescent="0.25">
      <c r="A2964">
        <v>2106</v>
      </c>
      <c r="B2964" t="s">
        <v>196</v>
      </c>
      <c r="C2964">
        <v>43211</v>
      </c>
      <c r="D2964">
        <v>1E-3</v>
      </c>
    </row>
    <row r="2965" spans="1:4" x14ac:dyDescent="0.25">
      <c r="A2965">
        <v>2106</v>
      </c>
      <c r="B2965" t="s">
        <v>196</v>
      </c>
      <c r="C2965">
        <v>43212</v>
      </c>
      <c r="D2965">
        <v>7.6E-3</v>
      </c>
    </row>
    <row r="2966" spans="1:4" x14ac:dyDescent="0.25">
      <c r="A2966">
        <v>2106</v>
      </c>
      <c r="B2966" t="s">
        <v>196</v>
      </c>
      <c r="C2966">
        <v>43213</v>
      </c>
      <c r="D2966">
        <v>4.1000000000000003E-3</v>
      </c>
    </row>
    <row r="2967" spans="1:4" x14ac:dyDescent="0.25">
      <c r="A2967">
        <v>2106</v>
      </c>
      <c r="B2967" t="s">
        <v>196</v>
      </c>
      <c r="C2967">
        <v>43214</v>
      </c>
      <c r="D2967">
        <v>2.0000000000000001E-4</v>
      </c>
    </row>
    <row r="2968" spans="1:4" x14ac:dyDescent="0.25">
      <c r="A2968">
        <v>2106</v>
      </c>
      <c r="B2968" t="s">
        <v>196</v>
      </c>
      <c r="C2968">
        <v>43215</v>
      </c>
      <c r="D2968">
        <v>1.72E-2</v>
      </c>
    </row>
    <row r="2969" spans="1:4" x14ac:dyDescent="0.25">
      <c r="A2969">
        <v>2106</v>
      </c>
      <c r="B2969" t="s">
        <v>196</v>
      </c>
      <c r="C2969">
        <v>43216</v>
      </c>
      <c r="D2969">
        <v>2.3E-3</v>
      </c>
    </row>
    <row r="2970" spans="1:4" x14ac:dyDescent="0.25">
      <c r="A2970">
        <v>2106</v>
      </c>
      <c r="B2970" t="s">
        <v>196</v>
      </c>
      <c r="C2970">
        <v>43217</v>
      </c>
      <c r="D2970">
        <v>1.6999999999999999E-3</v>
      </c>
    </row>
    <row r="2971" spans="1:4" x14ac:dyDescent="0.25">
      <c r="A2971">
        <v>2106</v>
      </c>
      <c r="B2971" t="s">
        <v>196</v>
      </c>
      <c r="C2971">
        <v>43218</v>
      </c>
      <c r="D2971">
        <v>5.4000000000000003E-3</v>
      </c>
    </row>
    <row r="2972" spans="1:4" x14ac:dyDescent="0.25">
      <c r="A2972">
        <v>2106</v>
      </c>
      <c r="B2972" t="s">
        <v>196</v>
      </c>
      <c r="C2972">
        <v>43220</v>
      </c>
      <c r="D2972">
        <v>2.76E-2</v>
      </c>
    </row>
    <row r="2973" spans="1:4" x14ac:dyDescent="0.25">
      <c r="A2973">
        <v>2106</v>
      </c>
      <c r="B2973" t="s">
        <v>196</v>
      </c>
      <c r="C2973">
        <v>43221</v>
      </c>
      <c r="D2973">
        <v>1E-4</v>
      </c>
    </row>
    <row r="2974" spans="1:4" x14ac:dyDescent="0.25">
      <c r="A2974">
        <v>2106</v>
      </c>
      <c r="B2974" t="s">
        <v>196</v>
      </c>
      <c r="C2974">
        <v>43223</v>
      </c>
      <c r="D2974">
        <v>2.2000000000000001E-3</v>
      </c>
    </row>
    <row r="2975" spans="1:4" x14ac:dyDescent="0.25">
      <c r="A2975">
        <v>2106</v>
      </c>
      <c r="B2975" t="s">
        <v>196</v>
      </c>
      <c r="C2975">
        <v>43224</v>
      </c>
      <c r="D2975">
        <v>1.2999999999999999E-3</v>
      </c>
    </row>
    <row r="2976" spans="1:4" x14ac:dyDescent="0.25">
      <c r="A2976">
        <v>2106</v>
      </c>
      <c r="B2976" t="s">
        <v>196</v>
      </c>
      <c r="C2976">
        <v>43225</v>
      </c>
      <c r="D2976">
        <v>2.8E-3</v>
      </c>
    </row>
    <row r="2977" spans="1:4" x14ac:dyDescent="0.25">
      <c r="A2977">
        <v>2106</v>
      </c>
      <c r="B2977" t="s">
        <v>196</v>
      </c>
      <c r="C2977">
        <v>43226</v>
      </c>
      <c r="D2977">
        <v>2.0999999999999999E-3</v>
      </c>
    </row>
    <row r="2978" spans="1:4" x14ac:dyDescent="0.25">
      <c r="A2978">
        <v>2106</v>
      </c>
      <c r="B2978" t="s">
        <v>196</v>
      </c>
      <c r="C2978">
        <v>43227</v>
      </c>
      <c r="D2978">
        <v>1.1000000000000001E-3</v>
      </c>
    </row>
    <row r="2979" spans="1:4" x14ac:dyDescent="0.25">
      <c r="A2979">
        <v>2106</v>
      </c>
      <c r="B2979" t="s">
        <v>196</v>
      </c>
      <c r="C2979">
        <v>43228</v>
      </c>
      <c r="D2979">
        <v>4.0000000000000001E-3</v>
      </c>
    </row>
    <row r="2980" spans="1:4" x14ac:dyDescent="0.25">
      <c r="A2980">
        <v>2106</v>
      </c>
      <c r="B2980" t="s">
        <v>196</v>
      </c>
      <c r="C2980">
        <v>43229</v>
      </c>
      <c r="D2980">
        <v>3.7199999999999997E-2</v>
      </c>
    </row>
    <row r="2981" spans="1:4" x14ac:dyDescent="0.25">
      <c r="A2981">
        <v>2106</v>
      </c>
      <c r="B2981" t="s">
        <v>196</v>
      </c>
      <c r="C2981">
        <v>43230</v>
      </c>
      <c r="D2981">
        <v>2.18E-2</v>
      </c>
    </row>
    <row r="2982" spans="1:4" x14ac:dyDescent="0.25">
      <c r="A2982">
        <v>2106</v>
      </c>
      <c r="B2982" t="s">
        <v>196</v>
      </c>
      <c r="C2982">
        <v>43231</v>
      </c>
      <c r="D2982">
        <v>1.5800000000000002E-2</v>
      </c>
    </row>
    <row r="2983" spans="1:4" x14ac:dyDescent="0.25">
      <c r="A2983">
        <v>2106</v>
      </c>
      <c r="B2983" t="s">
        <v>196</v>
      </c>
      <c r="C2983">
        <v>43232</v>
      </c>
      <c r="D2983">
        <v>4.8999999999999998E-3</v>
      </c>
    </row>
    <row r="2984" spans="1:4" x14ac:dyDescent="0.25">
      <c r="A2984">
        <v>2106</v>
      </c>
      <c r="B2984" t="s">
        <v>196</v>
      </c>
      <c r="C2984">
        <v>43233</v>
      </c>
      <c r="D2984">
        <v>3.7000000000000002E-3</v>
      </c>
    </row>
    <row r="2985" spans="1:4" x14ac:dyDescent="0.25">
      <c r="A2985">
        <v>2106</v>
      </c>
      <c r="B2985" t="s">
        <v>196</v>
      </c>
      <c r="C2985">
        <v>43234</v>
      </c>
      <c r="D2985">
        <v>1E-4</v>
      </c>
    </row>
    <row r="2986" spans="1:4" x14ac:dyDescent="0.25">
      <c r="A2986">
        <v>2106</v>
      </c>
      <c r="B2986" t="s">
        <v>196</v>
      </c>
      <c r="C2986">
        <v>43235</v>
      </c>
      <c r="D2986">
        <v>1.6999999999999999E-3</v>
      </c>
    </row>
    <row r="2987" spans="1:4" x14ac:dyDescent="0.25">
      <c r="A2987">
        <v>2106</v>
      </c>
      <c r="B2987" t="s">
        <v>196</v>
      </c>
      <c r="C2987">
        <v>43238</v>
      </c>
      <c r="D2987">
        <v>1.5E-3</v>
      </c>
    </row>
    <row r="2988" spans="1:4" x14ac:dyDescent="0.25">
      <c r="A2988">
        <v>2106</v>
      </c>
      <c r="B2988" t="s">
        <v>196</v>
      </c>
      <c r="C2988">
        <v>43241</v>
      </c>
      <c r="D2988">
        <v>1E-4</v>
      </c>
    </row>
    <row r="2989" spans="1:4" x14ac:dyDescent="0.25">
      <c r="A2989">
        <v>2106</v>
      </c>
      <c r="B2989" t="s">
        <v>196</v>
      </c>
      <c r="C2989">
        <v>43242</v>
      </c>
      <c r="D2989">
        <v>3.5000000000000001E-3</v>
      </c>
    </row>
    <row r="2990" spans="1:4" x14ac:dyDescent="0.25">
      <c r="A2990">
        <v>2106</v>
      </c>
      <c r="B2990" t="s">
        <v>196</v>
      </c>
      <c r="C2990">
        <v>43243</v>
      </c>
      <c r="D2990">
        <v>1.4E-3</v>
      </c>
    </row>
    <row r="2991" spans="1:4" x14ac:dyDescent="0.25">
      <c r="A2991">
        <v>2106</v>
      </c>
      <c r="B2991" t="s">
        <v>196</v>
      </c>
      <c r="C2991">
        <v>43245</v>
      </c>
      <c r="D2991">
        <v>5.0000000000000001E-4</v>
      </c>
    </row>
    <row r="2992" spans="1:4" x14ac:dyDescent="0.25">
      <c r="A2992">
        <v>2106</v>
      </c>
      <c r="B2992" t="s">
        <v>196</v>
      </c>
      <c r="C2992">
        <v>43248</v>
      </c>
      <c r="D2992">
        <v>6.1000000000000004E-3</v>
      </c>
    </row>
    <row r="2993" spans="1:4" x14ac:dyDescent="0.25">
      <c r="A2993">
        <v>2106</v>
      </c>
      <c r="B2993" t="s">
        <v>196</v>
      </c>
      <c r="C2993">
        <v>43252</v>
      </c>
      <c r="D2993">
        <v>5.9999999999999995E-4</v>
      </c>
    </row>
    <row r="2994" spans="1:4" x14ac:dyDescent="0.25">
      <c r="A2994">
        <v>2106</v>
      </c>
      <c r="B2994" t="s">
        <v>196</v>
      </c>
      <c r="C2994">
        <v>43255</v>
      </c>
      <c r="D2994">
        <v>1E-4</v>
      </c>
    </row>
    <row r="2995" spans="1:4" x14ac:dyDescent="0.25">
      <c r="A2995">
        <v>2106</v>
      </c>
      <c r="B2995" t="s">
        <v>196</v>
      </c>
      <c r="C2995">
        <v>43261</v>
      </c>
      <c r="D2995">
        <v>8.0999999999999996E-3</v>
      </c>
    </row>
    <row r="2996" spans="1:4" x14ac:dyDescent="0.25">
      <c r="A2996">
        <v>2106</v>
      </c>
      <c r="B2996" t="s">
        <v>196</v>
      </c>
      <c r="C2996">
        <v>43262</v>
      </c>
      <c r="D2996">
        <v>2.76E-2</v>
      </c>
    </row>
    <row r="2997" spans="1:4" x14ac:dyDescent="0.25">
      <c r="A2997">
        <v>2106</v>
      </c>
      <c r="B2997" t="s">
        <v>196</v>
      </c>
      <c r="C2997">
        <v>43271</v>
      </c>
      <c r="D2997">
        <v>5.7999999999999996E-3</v>
      </c>
    </row>
    <row r="2998" spans="1:4" x14ac:dyDescent="0.25">
      <c r="A2998">
        <v>2106</v>
      </c>
      <c r="B2998" t="s">
        <v>196</v>
      </c>
      <c r="C2998">
        <v>43272</v>
      </c>
      <c r="D2998">
        <v>6.9999999999999999E-4</v>
      </c>
    </row>
    <row r="2999" spans="1:4" x14ac:dyDescent="0.25">
      <c r="A2999">
        <v>2106</v>
      </c>
      <c r="B2999" t="s">
        <v>196</v>
      </c>
      <c r="C2999">
        <v>43273</v>
      </c>
      <c r="D2999">
        <v>8.0000000000000004E-4</v>
      </c>
    </row>
    <row r="3000" spans="1:4" x14ac:dyDescent="0.25">
      <c r="A3000">
        <v>2106</v>
      </c>
      <c r="B3000" t="s">
        <v>196</v>
      </c>
      <c r="C3000">
        <v>43274</v>
      </c>
      <c r="D3000">
        <v>1.9099999999999999E-2</v>
      </c>
    </row>
    <row r="3001" spans="1:4" x14ac:dyDescent="0.25">
      <c r="A3001">
        <v>2106</v>
      </c>
      <c r="B3001" t="s">
        <v>196</v>
      </c>
      <c r="C3001">
        <v>43276</v>
      </c>
      <c r="D3001">
        <v>2.2800000000000001E-2</v>
      </c>
    </row>
    <row r="3002" spans="1:4" x14ac:dyDescent="0.25">
      <c r="A3002">
        <v>2106</v>
      </c>
      <c r="B3002" t="s">
        <v>196</v>
      </c>
      <c r="C3002">
        <v>43277</v>
      </c>
      <c r="D3002">
        <v>3.5999999999999999E-3</v>
      </c>
    </row>
    <row r="3003" spans="1:4" x14ac:dyDescent="0.25">
      <c r="A3003">
        <v>2106</v>
      </c>
      <c r="B3003" t="s">
        <v>196</v>
      </c>
      <c r="C3003">
        <v>43278</v>
      </c>
      <c r="D3003">
        <v>4.4999999999999997E-3</v>
      </c>
    </row>
    <row r="3004" spans="1:4" x14ac:dyDescent="0.25">
      <c r="A3004">
        <v>2106</v>
      </c>
      <c r="B3004" t="s">
        <v>196</v>
      </c>
      <c r="C3004">
        <v>43279</v>
      </c>
      <c r="D3004">
        <v>8.0000000000000002E-3</v>
      </c>
    </row>
    <row r="3005" spans="1:4" x14ac:dyDescent="0.25">
      <c r="A3005">
        <v>2106</v>
      </c>
      <c r="B3005" t="s">
        <v>196</v>
      </c>
      <c r="C3005">
        <v>43291</v>
      </c>
      <c r="D3005">
        <v>6.4000000000000003E-3</v>
      </c>
    </row>
    <row r="3006" spans="1:4" x14ac:dyDescent="0.25">
      <c r="A3006">
        <v>2106</v>
      </c>
      <c r="B3006" t="s">
        <v>196</v>
      </c>
      <c r="C3006">
        <v>43292</v>
      </c>
      <c r="D3006">
        <v>1.9E-3</v>
      </c>
    </row>
    <row r="3007" spans="1:4" x14ac:dyDescent="0.25">
      <c r="A3007">
        <v>2106</v>
      </c>
      <c r="B3007" t="s">
        <v>196</v>
      </c>
      <c r="C3007">
        <v>43293</v>
      </c>
      <c r="D3007">
        <v>5.9999999999999995E-4</v>
      </c>
    </row>
    <row r="3008" spans="1:4" x14ac:dyDescent="0.25">
      <c r="A3008">
        <v>2106</v>
      </c>
      <c r="B3008" t="s">
        <v>196</v>
      </c>
      <c r="C3008">
        <v>43295</v>
      </c>
      <c r="D3008">
        <v>1.01E-2</v>
      </c>
    </row>
    <row r="3009" spans="1:4" x14ac:dyDescent="0.25">
      <c r="A3009">
        <v>2106</v>
      </c>
      <c r="B3009" t="s">
        <v>196</v>
      </c>
      <c r="C3009">
        <v>43297</v>
      </c>
      <c r="D3009">
        <v>2.0999999999999999E-3</v>
      </c>
    </row>
    <row r="3010" spans="1:4" x14ac:dyDescent="0.25">
      <c r="A3010">
        <v>2106</v>
      </c>
      <c r="B3010" t="s">
        <v>196</v>
      </c>
      <c r="C3010">
        <v>43298</v>
      </c>
      <c r="D3010">
        <v>8.0000000000000002E-3</v>
      </c>
    </row>
    <row r="3011" spans="1:4" x14ac:dyDescent="0.25">
      <c r="A3011">
        <v>2106</v>
      </c>
      <c r="B3011" t="s">
        <v>196</v>
      </c>
      <c r="C3011">
        <v>43300</v>
      </c>
      <c r="D3011">
        <v>3.5000000000000001E-3</v>
      </c>
    </row>
    <row r="3012" spans="1:4" x14ac:dyDescent="0.25">
      <c r="A3012">
        <v>2106</v>
      </c>
      <c r="B3012" t="s">
        <v>196</v>
      </c>
      <c r="C3012">
        <v>43301</v>
      </c>
      <c r="D3012">
        <v>1.1999999999999999E-3</v>
      </c>
    </row>
    <row r="3013" spans="1:4" x14ac:dyDescent="0.25">
      <c r="A3013">
        <v>2106</v>
      </c>
      <c r="B3013" t="s">
        <v>196</v>
      </c>
      <c r="C3013">
        <v>43302</v>
      </c>
      <c r="D3013">
        <v>1.1599999999999999E-2</v>
      </c>
    </row>
    <row r="3014" spans="1:4" x14ac:dyDescent="0.25">
      <c r="A3014">
        <v>2106</v>
      </c>
      <c r="B3014" t="s">
        <v>196</v>
      </c>
      <c r="C3014">
        <v>43400</v>
      </c>
      <c r="D3014">
        <v>1.6999999999999999E-3</v>
      </c>
    </row>
    <row r="3015" spans="1:4" x14ac:dyDescent="0.25">
      <c r="A3015">
        <v>2106</v>
      </c>
      <c r="B3015" t="s">
        <v>196</v>
      </c>
      <c r="C3015">
        <v>43502</v>
      </c>
      <c r="D3015">
        <v>1.5599999999999999E-2</v>
      </c>
    </row>
    <row r="3016" spans="1:4" x14ac:dyDescent="0.25">
      <c r="A3016">
        <v>2106</v>
      </c>
      <c r="B3016" t="s">
        <v>196</v>
      </c>
      <c r="C3016">
        <v>43503</v>
      </c>
      <c r="D3016">
        <v>2.8E-3</v>
      </c>
    </row>
    <row r="3017" spans="1:4" x14ac:dyDescent="0.25">
      <c r="A3017">
        <v>2106</v>
      </c>
      <c r="B3017" t="s">
        <v>196</v>
      </c>
      <c r="C3017">
        <v>43504</v>
      </c>
      <c r="D3017">
        <v>4.0000000000000002E-4</v>
      </c>
    </row>
    <row r="3018" spans="1:4" x14ac:dyDescent="0.25">
      <c r="A3018">
        <v>2106</v>
      </c>
      <c r="B3018" t="s">
        <v>196</v>
      </c>
      <c r="C3018">
        <v>43505</v>
      </c>
      <c r="D3018">
        <v>1.2999999999999999E-3</v>
      </c>
    </row>
    <row r="3019" spans="1:4" x14ac:dyDescent="0.25">
      <c r="A3019">
        <v>2106</v>
      </c>
      <c r="B3019" t="s">
        <v>196</v>
      </c>
      <c r="C3019">
        <v>43506</v>
      </c>
      <c r="D3019">
        <v>8.0000000000000004E-4</v>
      </c>
    </row>
    <row r="3020" spans="1:4" x14ac:dyDescent="0.25">
      <c r="A3020">
        <v>2106</v>
      </c>
      <c r="B3020" t="s">
        <v>196</v>
      </c>
      <c r="C3020">
        <v>43510</v>
      </c>
      <c r="D3020">
        <v>2.0000000000000001E-4</v>
      </c>
    </row>
    <row r="3021" spans="1:4" x14ac:dyDescent="0.25">
      <c r="A3021">
        <v>2106</v>
      </c>
      <c r="B3021" t="s">
        <v>196</v>
      </c>
      <c r="C3021">
        <v>43551</v>
      </c>
      <c r="D3021">
        <v>1.6000000000000001E-3</v>
      </c>
    </row>
    <row r="3022" spans="1:4" x14ac:dyDescent="0.25">
      <c r="A3022">
        <v>2106</v>
      </c>
      <c r="B3022" t="s">
        <v>196</v>
      </c>
      <c r="C3022">
        <v>43552</v>
      </c>
      <c r="D3022">
        <v>2.0000000000000001E-4</v>
      </c>
    </row>
    <row r="3023" spans="1:4" x14ac:dyDescent="0.25">
      <c r="A3023">
        <v>2106</v>
      </c>
      <c r="B3023" t="s">
        <v>196</v>
      </c>
      <c r="C3023">
        <v>45113</v>
      </c>
      <c r="D3023">
        <v>2.9999999999999997E-4</v>
      </c>
    </row>
    <row r="3024" spans="1:4" x14ac:dyDescent="0.25">
      <c r="A3024">
        <v>2106</v>
      </c>
      <c r="B3024" t="s">
        <v>196</v>
      </c>
      <c r="C3024">
        <v>45114</v>
      </c>
      <c r="D3024">
        <v>6.9999999999999999E-4</v>
      </c>
    </row>
    <row r="3025" spans="1:4" x14ac:dyDescent="0.25">
      <c r="A3025">
        <v>2106</v>
      </c>
      <c r="B3025" t="s">
        <v>196</v>
      </c>
      <c r="C3025">
        <v>45201</v>
      </c>
      <c r="D3025">
        <v>2.4500000000000001E-2</v>
      </c>
    </row>
    <row r="3026" spans="1:4" x14ac:dyDescent="0.25">
      <c r="A3026">
        <v>2106</v>
      </c>
      <c r="B3026" t="s">
        <v>196</v>
      </c>
      <c r="C3026">
        <v>45202</v>
      </c>
      <c r="D3026">
        <v>5.7000000000000002E-2</v>
      </c>
    </row>
    <row r="3027" spans="1:4" x14ac:dyDescent="0.25">
      <c r="A3027">
        <v>2106</v>
      </c>
      <c r="B3027" t="s">
        <v>196</v>
      </c>
      <c r="C3027">
        <v>45203</v>
      </c>
      <c r="D3027">
        <v>1.04E-2</v>
      </c>
    </row>
    <row r="3028" spans="1:4" x14ac:dyDescent="0.25">
      <c r="A3028">
        <v>2106</v>
      </c>
      <c r="B3028" t="s">
        <v>196</v>
      </c>
      <c r="C3028">
        <v>45204</v>
      </c>
      <c r="D3028">
        <v>1.23E-2</v>
      </c>
    </row>
    <row r="3029" spans="1:4" x14ac:dyDescent="0.25">
      <c r="A3029">
        <v>2106</v>
      </c>
      <c r="B3029" t="s">
        <v>196</v>
      </c>
      <c r="C3029">
        <v>45205</v>
      </c>
      <c r="D3029">
        <v>3.5299999999999998E-2</v>
      </c>
    </row>
    <row r="3030" spans="1:4" x14ac:dyDescent="0.25">
      <c r="A3030">
        <v>2106</v>
      </c>
      <c r="B3030" t="s">
        <v>196</v>
      </c>
      <c r="C3030">
        <v>45207</v>
      </c>
      <c r="D3030">
        <v>3.8E-3</v>
      </c>
    </row>
    <row r="3031" spans="1:4" x14ac:dyDescent="0.25">
      <c r="A3031">
        <v>2106</v>
      </c>
      <c r="B3031" t="s">
        <v>196</v>
      </c>
      <c r="C3031">
        <v>45208</v>
      </c>
      <c r="D3031">
        <v>9.4999999999999998E-3</v>
      </c>
    </row>
    <row r="3032" spans="1:4" x14ac:dyDescent="0.25">
      <c r="A3032">
        <v>2106</v>
      </c>
      <c r="B3032" t="s">
        <v>196</v>
      </c>
      <c r="C3032">
        <v>45209</v>
      </c>
      <c r="D3032">
        <v>2.2000000000000001E-3</v>
      </c>
    </row>
    <row r="3033" spans="1:4" x14ac:dyDescent="0.25">
      <c r="A3033">
        <v>2106</v>
      </c>
      <c r="B3033" t="s">
        <v>196</v>
      </c>
      <c r="C3033">
        <v>45220</v>
      </c>
      <c r="D3033">
        <v>1.1999999999999999E-3</v>
      </c>
    </row>
    <row r="3034" spans="1:4" x14ac:dyDescent="0.25">
      <c r="A3034">
        <v>2106</v>
      </c>
      <c r="B3034" t="s">
        <v>196</v>
      </c>
      <c r="C3034">
        <v>45222</v>
      </c>
      <c r="D3034">
        <v>1E-3</v>
      </c>
    </row>
    <row r="3035" spans="1:4" x14ac:dyDescent="0.25">
      <c r="A3035">
        <v>2106</v>
      </c>
      <c r="B3035" t="s">
        <v>196</v>
      </c>
      <c r="C3035">
        <v>45225</v>
      </c>
      <c r="D3035">
        <v>1.6999999999999999E-3</v>
      </c>
    </row>
    <row r="3036" spans="1:4" x14ac:dyDescent="0.25">
      <c r="A3036">
        <v>2106</v>
      </c>
      <c r="B3036" t="s">
        <v>196</v>
      </c>
      <c r="C3036">
        <v>45237</v>
      </c>
      <c r="D3036">
        <v>1E-4</v>
      </c>
    </row>
    <row r="3037" spans="1:4" x14ac:dyDescent="0.25">
      <c r="A3037">
        <v>2106</v>
      </c>
      <c r="B3037" t="s">
        <v>196</v>
      </c>
      <c r="C3037">
        <v>45243</v>
      </c>
      <c r="D3037">
        <v>1E-4</v>
      </c>
    </row>
    <row r="3038" spans="1:4" x14ac:dyDescent="0.25">
      <c r="A3038">
        <v>2106</v>
      </c>
      <c r="B3038" t="s">
        <v>196</v>
      </c>
      <c r="C3038">
        <v>45250</v>
      </c>
      <c r="D3038">
        <v>5.0000000000000001E-4</v>
      </c>
    </row>
    <row r="3039" spans="1:4" x14ac:dyDescent="0.25">
      <c r="A3039">
        <v>2106</v>
      </c>
      <c r="B3039" t="s">
        <v>196</v>
      </c>
      <c r="C3039">
        <v>45251</v>
      </c>
      <c r="D3039">
        <v>5.0000000000000001E-4</v>
      </c>
    </row>
    <row r="3040" spans="1:4" x14ac:dyDescent="0.25">
      <c r="A3040">
        <v>2106</v>
      </c>
      <c r="B3040" t="s">
        <v>196</v>
      </c>
      <c r="C3040">
        <v>45252</v>
      </c>
      <c r="D3040">
        <v>1E-3</v>
      </c>
    </row>
    <row r="3041" spans="1:4" x14ac:dyDescent="0.25">
      <c r="A3041">
        <v>2106</v>
      </c>
      <c r="B3041" t="s">
        <v>196</v>
      </c>
      <c r="C3041">
        <v>45254</v>
      </c>
      <c r="D3041">
        <v>1E-4</v>
      </c>
    </row>
    <row r="3042" spans="1:4" x14ac:dyDescent="0.25">
      <c r="A3042">
        <v>2106</v>
      </c>
      <c r="B3042" t="s">
        <v>196</v>
      </c>
      <c r="C3042">
        <v>45255</v>
      </c>
      <c r="D3042">
        <v>1E-4</v>
      </c>
    </row>
    <row r="3043" spans="1:4" x14ac:dyDescent="0.25">
      <c r="A3043">
        <v>2106</v>
      </c>
      <c r="B3043" t="s">
        <v>196</v>
      </c>
      <c r="C3043">
        <v>45256</v>
      </c>
      <c r="D3043">
        <v>1E-4</v>
      </c>
    </row>
    <row r="3044" spans="1:4" x14ac:dyDescent="0.25">
      <c r="A3044">
        <v>2106</v>
      </c>
      <c r="B3044" t="s">
        <v>196</v>
      </c>
      <c r="C3044">
        <v>45257</v>
      </c>
      <c r="D3044">
        <v>1.1000000000000001E-3</v>
      </c>
    </row>
    <row r="3045" spans="1:4" x14ac:dyDescent="0.25">
      <c r="A3045">
        <v>2106</v>
      </c>
      <c r="B3045" t="s">
        <v>196</v>
      </c>
      <c r="C3045">
        <v>45501</v>
      </c>
      <c r="D3045">
        <v>1.6000000000000001E-3</v>
      </c>
    </row>
    <row r="3046" spans="1:4" x14ac:dyDescent="0.25">
      <c r="A3046">
        <v>2106</v>
      </c>
      <c r="B3046" t="s">
        <v>196</v>
      </c>
      <c r="C3046">
        <v>45502</v>
      </c>
      <c r="D3046">
        <v>2.2000000000000001E-3</v>
      </c>
    </row>
    <row r="3047" spans="1:4" x14ac:dyDescent="0.25">
      <c r="A3047">
        <v>2106</v>
      </c>
      <c r="B3047" t="s">
        <v>196</v>
      </c>
      <c r="C3047">
        <v>90029</v>
      </c>
      <c r="D3047">
        <v>1E-4</v>
      </c>
    </row>
    <row r="3048" spans="1:4" x14ac:dyDescent="0.25">
      <c r="A3048">
        <v>2106</v>
      </c>
      <c r="B3048" t="s">
        <v>196</v>
      </c>
      <c r="C3048">
        <v>90040</v>
      </c>
      <c r="D3048">
        <v>1E-4</v>
      </c>
    </row>
    <row r="3049" spans="1:4" x14ac:dyDescent="0.25">
      <c r="A3049">
        <v>2106</v>
      </c>
      <c r="B3049" t="s">
        <v>196</v>
      </c>
      <c r="C3049">
        <v>90047</v>
      </c>
      <c r="D3049">
        <v>8.0000000000000004E-4</v>
      </c>
    </row>
    <row r="3050" spans="1:4" x14ac:dyDescent="0.25">
      <c r="A3050">
        <v>2106</v>
      </c>
      <c r="B3050" t="s">
        <v>196</v>
      </c>
      <c r="C3050">
        <v>90062</v>
      </c>
      <c r="D3050">
        <v>2.0000000000000001E-4</v>
      </c>
    </row>
    <row r="3051" spans="1:4" x14ac:dyDescent="0.25">
      <c r="A3051">
        <v>2106</v>
      </c>
      <c r="B3051" t="s">
        <v>196</v>
      </c>
      <c r="C3051">
        <v>90080</v>
      </c>
      <c r="D3051">
        <v>8.9999999999999998E-4</v>
      </c>
    </row>
    <row r="3052" spans="1:4" x14ac:dyDescent="0.25">
      <c r="A3052">
        <v>2106</v>
      </c>
      <c r="B3052" t="s">
        <v>196</v>
      </c>
      <c r="C3052">
        <v>91006</v>
      </c>
      <c r="D3052">
        <v>4.0000000000000002E-4</v>
      </c>
    </row>
    <row r="3053" spans="1:4" x14ac:dyDescent="0.25">
      <c r="A3053">
        <v>2106</v>
      </c>
      <c r="B3053" t="s">
        <v>196</v>
      </c>
      <c r="C3053">
        <v>91018</v>
      </c>
      <c r="D3053">
        <v>3.0999999999999999E-3</v>
      </c>
    </row>
    <row r="3054" spans="1:4" x14ac:dyDescent="0.25">
      <c r="A3054">
        <v>2106</v>
      </c>
      <c r="B3054" t="s">
        <v>196</v>
      </c>
      <c r="C3054">
        <v>91019</v>
      </c>
      <c r="D3054">
        <v>3.5000000000000001E-3</v>
      </c>
    </row>
    <row r="3055" spans="1:4" x14ac:dyDescent="0.25">
      <c r="A3055">
        <v>2106</v>
      </c>
      <c r="B3055" t="s">
        <v>196</v>
      </c>
      <c r="C3055">
        <v>91026</v>
      </c>
      <c r="D3055">
        <v>1E-4</v>
      </c>
    </row>
    <row r="3056" spans="1:4" x14ac:dyDescent="0.25">
      <c r="A3056">
        <v>2106</v>
      </c>
      <c r="B3056" t="s">
        <v>196</v>
      </c>
      <c r="C3056">
        <v>91028</v>
      </c>
      <c r="D3056">
        <v>1E-4</v>
      </c>
    </row>
    <row r="3057" spans="1:4" x14ac:dyDescent="0.25">
      <c r="A3057">
        <v>2106</v>
      </c>
      <c r="B3057" t="s">
        <v>196</v>
      </c>
      <c r="C3057">
        <v>91038</v>
      </c>
      <c r="D3057">
        <v>8.0000000000000004E-4</v>
      </c>
    </row>
    <row r="3058" spans="1:4" x14ac:dyDescent="0.25">
      <c r="A3058">
        <v>2106</v>
      </c>
      <c r="B3058" t="s">
        <v>196</v>
      </c>
      <c r="C3058">
        <v>91044</v>
      </c>
      <c r="D3058">
        <v>1.4E-3</v>
      </c>
    </row>
    <row r="3059" spans="1:4" x14ac:dyDescent="0.25">
      <c r="A3059">
        <v>2106</v>
      </c>
      <c r="B3059" t="s">
        <v>196</v>
      </c>
      <c r="C3059">
        <v>91055</v>
      </c>
      <c r="D3059">
        <v>4.0000000000000002E-4</v>
      </c>
    </row>
    <row r="3060" spans="1:4" x14ac:dyDescent="0.25">
      <c r="A3060">
        <v>2106</v>
      </c>
      <c r="B3060" t="s">
        <v>196</v>
      </c>
      <c r="C3060">
        <v>91069</v>
      </c>
      <c r="D3060">
        <v>5.0000000000000001E-4</v>
      </c>
    </row>
    <row r="3061" spans="1:4" x14ac:dyDescent="0.25">
      <c r="A3061">
        <v>2106</v>
      </c>
      <c r="B3061" t="s">
        <v>196</v>
      </c>
      <c r="C3061">
        <v>91096</v>
      </c>
      <c r="D3061">
        <v>5.0000000000000001E-4</v>
      </c>
    </row>
    <row r="3062" spans="1:4" x14ac:dyDescent="0.25">
      <c r="A3062">
        <v>2106</v>
      </c>
      <c r="B3062" t="s">
        <v>196</v>
      </c>
      <c r="C3062">
        <v>91103</v>
      </c>
      <c r="D3062">
        <v>2.0000000000000001E-4</v>
      </c>
    </row>
    <row r="3063" spans="1:4" x14ac:dyDescent="0.25">
      <c r="A3063">
        <v>2106</v>
      </c>
      <c r="B3063" t="s">
        <v>196</v>
      </c>
      <c r="C3063">
        <v>91104</v>
      </c>
      <c r="D3063">
        <v>2.9999999999999997E-4</v>
      </c>
    </row>
    <row r="3064" spans="1:4" x14ac:dyDescent="0.25">
      <c r="A3064">
        <v>2106</v>
      </c>
      <c r="B3064" t="s">
        <v>196</v>
      </c>
      <c r="C3064">
        <v>91106</v>
      </c>
      <c r="D3064">
        <v>2.0000000000000001E-4</v>
      </c>
    </row>
    <row r="3065" spans="1:4" x14ac:dyDescent="0.25">
      <c r="A3065">
        <v>2106</v>
      </c>
      <c r="B3065" t="s">
        <v>196</v>
      </c>
      <c r="C3065">
        <v>91107</v>
      </c>
      <c r="D3065">
        <v>1E-4</v>
      </c>
    </row>
    <row r="3066" spans="1:4" x14ac:dyDescent="0.25">
      <c r="A3066">
        <v>2106</v>
      </c>
      <c r="B3066" t="s">
        <v>196</v>
      </c>
      <c r="C3066">
        <v>91108</v>
      </c>
      <c r="D3066">
        <v>2.0000000000000001E-4</v>
      </c>
    </row>
    <row r="3067" spans="1:4" x14ac:dyDescent="0.25">
      <c r="A3067">
        <v>2106</v>
      </c>
      <c r="B3067" t="s">
        <v>196</v>
      </c>
      <c r="C3067">
        <v>91109</v>
      </c>
      <c r="D3067">
        <v>2.0000000000000001E-4</v>
      </c>
    </row>
    <row r="3068" spans="1:4" x14ac:dyDescent="0.25">
      <c r="A3068">
        <v>2106</v>
      </c>
      <c r="B3068" t="s">
        <v>196</v>
      </c>
      <c r="C3068">
        <v>92001</v>
      </c>
      <c r="D3068">
        <v>1E-4</v>
      </c>
    </row>
    <row r="3069" spans="1:4" x14ac:dyDescent="0.25">
      <c r="A3069">
        <v>2106</v>
      </c>
      <c r="B3069" t="s">
        <v>196</v>
      </c>
      <c r="C3069">
        <v>98001</v>
      </c>
      <c r="D3069">
        <v>1.0500000000000001E-2</v>
      </c>
    </row>
    <row r="3070" spans="1:4" x14ac:dyDescent="0.25">
      <c r="A3070">
        <v>2106</v>
      </c>
      <c r="B3070" t="s">
        <v>196</v>
      </c>
      <c r="C3070">
        <v>98004</v>
      </c>
      <c r="D3070">
        <v>6.9999999999999999E-4</v>
      </c>
    </row>
    <row r="3071" spans="1:4" x14ac:dyDescent="0.25">
      <c r="A3071">
        <v>2106</v>
      </c>
      <c r="B3071" t="s">
        <v>196</v>
      </c>
      <c r="C3071">
        <v>98006</v>
      </c>
      <c r="D3071">
        <v>5.0000000000000001E-4</v>
      </c>
    </row>
    <row r="3072" spans="1:4" x14ac:dyDescent="0.25">
      <c r="A3072">
        <v>2106</v>
      </c>
      <c r="B3072" t="s">
        <v>196</v>
      </c>
      <c r="C3072">
        <v>98033</v>
      </c>
      <c r="D3072">
        <v>4.1999999999999997E-3</v>
      </c>
    </row>
    <row r="3073" spans="1:4" x14ac:dyDescent="0.25">
      <c r="A3073">
        <v>2106</v>
      </c>
      <c r="B3073" t="s">
        <v>196</v>
      </c>
      <c r="C3073">
        <v>98034</v>
      </c>
      <c r="D3073">
        <v>1.1999999999999999E-3</v>
      </c>
    </row>
    <row r="3074" spans="1:4" x14ac:dyDescent="0.25">
      <c r="A3074">
        <v>2106</v>
      </c>
      <c r="B3074" t="s">
        <v>196</v>
      </c>
      <c r="C3074">
        <v>98035</v>
      </c>
      <c r="D3074">
        <v>4.0000000000000002E-4</v>
      </c>
    </row>
    <row r="3075" spans="1:4" x14ac:dyDescent="0.25">
      <c r="A3075">
        <v>2106</v>
      </c>
      <c r="B3075" t="s">
        <v>196</v>
      </c>
      <c r="C3075">
        <v>98040</v>
      </c>
      <c r="D3075">
        <v>6.9999999999999999E-4</v>
      </c>
    </row>
    <row r="3076" spans="1:4" x14ac:dyDescent="0.25">
      <c r="A3076">
        <v>2106</v>
      </c>
      <c r="B3076" t="s">
        <v>196</v>
      </c>
      <c r="C3076">
        <v>98043</v>
      </c>
      <c r="D3076">
        <v>1E-4</v>
      </c>
    </row>
    <row r="3077" spans="1:4" x14ac:dyDescent="0.25">
      <c r="A3077">
        <v>2106</v>
      </c>
      <c r="B3077" t="s">
        <v>196</v>
      </c>
      <c r="C3077">
        <v>98044</v>
      </c>
      <c r="D3077">
        <v>8.0000000000000004E-4</v>
      </c>
    </row>
    <row r="3078" spans="1:4" x14ac:dyDescent="0.25">
      <c r="A3078">
        <v>2106</v>
      </c>
      <c r="B3078" t="s">
        <v>196</v>
      </c>
      <c r="C3078">
        <v>98046</v>
      </c>
      <c r="D3078">
        <v>5.0000000000000001E-4</v>
      </c>
    </row>
    <row r="3079" spans="1:4" x14ac:dyDescent="0.25">
      <c r="A3079">
        <v>2106</v>
      </c>
      <c r="B3079" t="s">
        <v>196</v>
      </c>
      <c r="C3079">
        <v>98056</v>
      </c>
      <c r="D3079">
        <v>4.0000000000000002E-4</v>
      </c>
    </row>
    <row r="3080" spans="1:4" x14ac:dyDescent="0.25">
      <c r="A3080">
        <v>2106</v>
      </c>
      <c r="B3080" t="s">
        <v>196</v>
      </c>
      <c r="C3080">
        <v>98057</v>
      </c>
      <c r="D3080">
        <v>1.9E-3</v>
      </c>
    </row>
    <row r="3081" spans="1:4" x14ac:dyDescent="0.25">
      <c r="A3081">
        <v>2106</v>
      </c>
      <c r="B3081" t="s">
        <v>196</v>
      </c>
      <c r="C3081">
        <v>98059</v>
      </c>
      <c r="D3081">
        <v>5.0000000000000001E-4</v>
      </c>
    </row>
    <row r="3082" spans="1:4" x14ac:dyDescent="0.25">
      <c r="A3082">
        <v>2106</v>
      </c>
      <c r="B3082" t="s">
        <v>196</v>
      </c>
      <c r="C3082">
        <v>98061</v>
      </c>
      <c r="D3082">
        <v>8.9999999999999998E-4</v>
      </c>
    </row>
    <row r="3083" spans="1:4" x14ac:dyDescent="0.25">
      <c r="A3083">
        <v>2106</v>
      </c>
      <c r="B3083" t="s">
        <v>196</v>
      </c>
      <c r="C3083">
        <v>98132</v>
      </c>
      <c r="D3083">
        <v>6.83E-2</v>
      </c>
    </row>
    <row r="3084" spans="1:4" x14ac:dyDescent="0.25">
      <c r="A3084">
        <v>2106</v>
      </c>
      <c r="B3084" t="s">
        <v>196</v>
      </c>
      <c r="C3084">
        <v>98134</v>
      </c>
      <c r="D3084">
        <v>6.9999999999999999E-4</v>
      </c>
    </row>
    <row r="3085" spans="1:4" x14ac:dyDescent="0.25">
      <c r="A3085">
        <v>2106</v>
      </c>
      <c r="B3085" t="s">
        <v>196</v>
      </c>
      <c r="C3085">
        <v>98135</v>
      </c>
      <c r="D3085">
        <v>1E-4</v>
      </c>
    </row>
    <row r="3086" spans="1:4" x14ac:dyDescent="0.25">
      <c r="A3086">
        <v>2106</v>
      </c>
      <c r="B3086" t="s">
        <v>196</v>
      </c>
      <c r="C3086">
        <v>98136</v>
      </c>
      <c r="D3086">
        <v>5.0000000000000001E-4</v>
      </c>
    </row>
    <row r="3087" spans="1:4" x14ac:dyDescent="0.25">
      <c r="A3087">
        <v>2106</v>
      </c>
      <c r="B3087" t="s">
        <v>196</v>
      </c>
      <c r="C3087">
        <v>98138</v>
      </c>
      <c r="D3087">
        <v>8.9999999999999998E-4</v>
      </c>
    </row>
    <row r="3088" spans="1:4" x14ac:dyDescent="0.25">
      <c r="A3088">
        <v>2106</v>
      </c>
      <c r="B3088" t="s">
        <v>196</v>
      </c>
      <c r="C3088">
        <v>98139</v>
      </c>
      <c r="D3088">
        <v>3.2000000000000002E-3</v>
      </c>
    </row>
    <row r="3089" spans="1:4" x14ac:dyDescent="0.25">
      <c r="A3089">
        <v>2106</v>
      </c>
      <c r="B3089" t="s">
        <v>196</v>
      </c>
      <c r="C3089">
        <v>98140</v>
      </c>
      <c r="D3089">
        <v>4.4999999999999997E-3</v>
      </c>
    </row>
    <row r="3090" spans="1:4" x14ac:dyDescent="0.25">
      <c r="A3090">
        <v>2106</v>
      </c>
      <c r="B3090" t="s">
        <v>196</v>
      </c>
      <c r="C3090">
        <v>98141</v>
      </c>
      <c r="D3090">
        <v>2.9999999999999997E-4</v>
      </c>
    </row>
    <row r="3091" spans="1:4" x14ac:dyDescent="0.25">
      <c r="A3091">
        <v>2106</v>
      </c>
      <c r="B3091" t="s">
        <v>196</v>
      </c>
      <c r="C3091">
        <v>98142</v>
      </c>
      <c r="D3091">
        <v>8.9999999999999998E-4</v>
      </c>
    </row>
    <row r="3092" spans="1:4" x14ac:dyDescent="0.25">
      <c r="A3092">
        <v>2106</v>
      </c>
      <c r="B3092" t="s">
        <v>196</v>
      </c>
      <c r="C3092">
        <v>98144</v>
      </c>
      <c r="D3092">
        <v>1.9E-3</v>
      </c>
    </row>
    <row r="3093" spans="1:4" x14ac:dyDescent="0.25">
      <c r="A3093">
        <v>2106</v>
      </c>
      <c r="B3093" t="s">
        <v>196</v>
      </c>
      <c r="C3093">
        <v>98146</v>
      </c>
      <c r="D3093">
        <v>1E-4</v>
      </c>
    </row>
    <row r="3094" spans="1:4" x14ac:dyDescent="0.25">
      <c r="A3094">
        <v>2106</v>
      </c>
      <c r="B3094" t="s">
        <v>196</v>
      </c>
      <c r="C3094">
        <v>98149</v>
      </c>
      <c r="D3094">
        <v>4.0000000000000002E-4</v>
      </c>
    </row>
    <row r="3095" spans="1:4" x14ac:dyDescent="0.25">
      <c r="A3095">
        <v>2106</v>
      </c>
      <c r="B3095" t="s">
        <v>196</v>
      </c>
      <c r="C3095">
        <v>98152</v>
      </c>
      <c r="D3095">
        <v>1.5E-3</v>
      </c>
    </row>
    <row r="3096" spans="1:4" x14ac:dyDescent="0.25">
      <c r="A3096">
        <v>2106</v>
      </c>
      <c r="B3096" t="s">
        <v>196</v>
      </c>
      <c r="C3096">
        <v>98153</v>
      </c>
      <c r="D3096">
        <v>2.9999999999999997E-4</v>
      </c>
    </row>
    <row r="3097" spans="1:4" x14ac:dyDescent="0.25">
      <c r="A3097">
        <v>2106</v>
      </c>
      <c r="B3097" t="s">
        <v>196</v>
      </c>
      <c r="C3097">
        <v>98156</v>
      </c>
      <c r="D3097">
        <v>2.9999999999999997E-4</v>
      </c>
    </row>
    <row r="3098" spans="1:4" x14ac:dyDescent="0.25">
      <c r="A3098">
        <v>2106</v>
      </c>
      <c r="B3098" t="s">
        <v>196</v>
      </c>
      <c r="C3098">
        <v>98157</v>
      </c>
      <c r="D3098">
        <v>2.3E-3</v>
      </c>
    </row>
    <row r="3099" spans="1:4" x14ac:dyDescent="0.25">
      <c r="A3099">
        <v>2106</v>
      </c>
      <c r="B3099" t="s">
        <v>196</v>
      </c>
      <c r="C3099">
        <v>98172</v>
      </c>
      <c r="D3099">
        <v>4.0000000000000001E-3</v>
      </c>
    </row>
    <row r="3100" spans="1:4" x14ac:dyDescent="0.25">
      <c r="A3100">
        <v>2106</v>
      </c>
      <c r="B3100" t="s">
        <v>196</v>
      </c>
      <c r="C3100">
        <v>98173</v>
      </c>
      <c r="D3100">
        <v>3.0999999999999999E-3</v>
      </c>
    </row>
    <row r="3101" spans="1:4" x14ac:dyDescent="0.25">
      <c r="A3101">
        <v>2106</v>
      </c>
      <c r="B3101" t="s">
        <v>196</v>
      </c>
      <c r="C3101">
        <v>98174</v>
      </c>
      <c r="D3101">
        <v>2.0000000000000001E-4</v>
      </c>
    </row>
    <row r="3102" spans="1:4" x14ac:dyDescent="0.25">
      <c r="A3102">
        <v>2106</v>
      </c>
      <c r="B3102" t="s">
        <v>196</v>
      </c>
      <c r="C3102">
        <v>98175</v>
      </c>
      <c r="D3102">
        <v>1E-4</v>
      </c>
    </row>
    <row r="3103" spans="1:4" x14ac:dyDescent="0.25">
      <c r="A3103">
        <v>2106</v>
      </c>
      <c r="B3103" t="s">
        <v>196</v>
      </c>
      <c r="C3103">
        <v>98176</v>
      </c>
      <c r="D3103">
        <v>4.0000000000000002E-4</v>
      </c>
    </row>
    <row r="3104" spans="1:4" x14ac:dyDescent="0.25">
      <c r="A3104">
        <v>2106</v>
      </c>
      <c r="B3104" t="s">
        <v>196</v>
      </c>
      <c r="C3104">
        <v>98177</v>
      </c>
      <c r="D3104">
        <v>1E-4</v>
      </c>
    </row>
    <row r="3105" spans="1:4" x14ac:dyDescent="0.25">
      <c r="A3105">
        <v>2106</v>
      </c>
      <c r="B3105" t="s">
        <v>196</v>
      </c>
      <c r="C3105">
        <v>98178</v>
      </c>
      <c r="D3105">
        <v>1E-4</v>
      </c>
    </row>
    <row r="3106" spans="1:4" x14ac:dyDescent="0.25">
      <c r="A3106">
        <v>2106</v>
      </c>
      <c r="B3106" t="s">
        <v>196</v>
      </c>
      <c r="C3106">
        <v>98180</v>
      </c>
      <c r="D3106">
        <v>1E-3</v>
      </c>
    </row>
    <row r="3107" spans="1:4" x14ac:dyDescent="0.25">
      <c r="A3107">
        <v>2106</v>
      </c>
      <c r="B3107" t="s">
        <v>196</v>
      </c>
      <c r="C3107">
        <v>98181</v>
      </c>
      <c r="D3107">
        <v>5.0000000000000001E-4</v>
      </c>
    </row>
    <row r="3108" spans="1:4" x14ac:dyDescent="0.25">
      <c r="A3108">
        <v>2106</v>
      </c>
      <c r="B3108" t="s">
        <v>196</v>
      </c>
      <c r="C3108">
        <v>98183</v>
      </c>
      <c r="D3108">
        <v>1E-4</v>
      </c>
    </row>
    <row r="3109" spans="1:4" x14ac:dyDescent="0.25">
      <c r="A3109">
        <v>2106</v>
      </c>
      <c r="B3109" t="s">
        <v>196</v>
      </c>
      <c r="C3109">
        <v>98184</v>
      </c>
      <c r="D3109">
        <v>4.0000000000000002E-4</v>
      </c>
    </row>
    <row r="3110" spans="1:4" x14ac:dyDescent="0.25">
      <c r="A3110">
        <v>2106</v>
      </c>
      <c r="B3110" t="s">
        <v>196</v>
      </c>
      <c r="C3110">
        <v>99912</v>
      </c>
      <c r="D3110">
        <v>7.9000000000000008E-3</v>
      </c>
    </row>
    <row r="3111" spans="1:4" x14ac:dyDescent="0.25">
      <c r="A3111">
        <v>2106</v>
      </c>
      <c r="B3111" t="s">
        <v>196</v>
      </c>
      <c r="C3111">
        <v>99914</v>
      </c>
      <c r="D3111">
        <v>3.3E-3</v>
      </c>
    </row>
    <row r="3112" spans="1:4" x14ac:dyDescent="0.25">
      <c r="A3112">
        <v>2106</v>
      </c>
      <c r="B3112" t="s">
        <v>196</v>
      </c>
      <c r="C3112">
        <v>99915</v>
      </c>
      <c r="D3112">
        <v>2.7000000000000001E-3</v>
      </c>
    </row>
    <row r="3113" spans="1:4" x14ac:dyDescent="0.25">
      <c r="A3113">
        <v>2106</v>
      </c>
      <c r="B3113" t="s">
        <v>196</v>
      </c>
      <c r="C3113">
        <v>99999</v>
      </c>
      <c r="D3113">
        <v>2.0000000000000001E-4</v>
      </c>
    </row>
    <row r="3114" spans="1:4" x14ac:dyDescent="0.25">
      <c r="A3114">
        <v>2107</v>
      </c>
      <c r="B3114" t="s">
        <v>197</v>
      </c>
      <c r="C3114">
        <v>43160</v>
      </c>
      <c r="D3114">
        <v>1E-4</v>
      </c>
    </row>
    <row r="3115" spans="1:4" x14ac:dyDescent="0.25">
      <c r="A3115">
        <v>2107</v>
      </c>
      <c r="B3115" t="s">
        <v>197</v>
      </c>
      <c r="C3115">
        <v>43201</v>
      </c>
      <c r="D3115">
        <v>0.2034</v>
      </c>
    </row>
    <row r="3116" spans="1:4" x14ac:dyDescent="0.25">
      <c r="A3116">
        <v>2107</v>
      </c>
      <c r="B3116" t="s">
        <v>197</v>
      </c>
      <c r="C3116">
        <v>43202</v>
      </c>
      <c r="D3116">
        <v>1.01E-2</v>
      </c>
    </row>
    <row r="3117" spans="1:4" x14ac:dyDescent="0.25">
      <c r="A3117">
        <v>2107</v>
      </c>
      <c r="B3117" t="s">
        <v>197</v>
      </c>
      <c r="C3117">
        <v>43203</v>
      </c>
      <c r="D3117">
        <v>6.2300000000000001E-2</v>
      </c>
    </row>
    <row r="3118" spans="1:4" x14ac:dyDescent="0.25">
      <c r="A3118">
        <v>2107</v>
      </c>
      <c r="B3118" t="s">
        <v>197</v>
      </c>
      <c r="C3118">
        <v>43204</v>
      </c>
      <c r="D3118">
        <v>5.9999999999999995E-4</v>
      </c>
    </row>
    <row r="3119" spans="1:4" x14ac:dyDescent="0.25">
      <c r="A3119">
        <v>2107</v>
      </c>
      <c r="B3119" t="s">
        <v>197</v>
      </c>
      <c r="C3119">
        <v>43205</v>
      </c>
      <c r="D3119">
        <v>0.03</v>
      </c>
    </row>
    <row r="3120" spans="1:4" x14ac:dyDescent="0.25">
      <c r="A3120">
        <v>2107</v>
      </c>
      <c r="B3120" t="s">
        <v>197</v>
      </c>
      <c r="C3120">
        <v>43206</v>
      </c>
      <c r="D3120">
        <v>3.1800000000000002E-2</v>
      </c>
    </row>
    <row r="3121" spans="1:4" x14ac:dyDescent="0.25">
      <c r="A3121">
        <v>2107</v>
      </c>
      <c r="B3121" t="s">
        <v>197</v>
      </c>
      <c r="C3121">
        <v>43208</v>
      </c>
      <c r="D3121">
        <v>1.4E-3</v>
      </c>
    </row>
    <row r="3122" spans="1:4" x14ac:dyDescent="0.25">
      <c r="A3122">
        <v>2107</v>
      </c>
      <c r="B3122" t="s">
        <v>197</v>
      </c>
      <c r="C3122">
        <v>43209</v>
      </c>
      <c r="D3122">
        <v>2.2000000000000001E-3</v>
      </c>
    </row>
    <row r="3123" spans="1:4" x14ac:dyDescent="0.25">
      <c r="A3123">
        <v>2107</v>
      </c>
      <c r="B3123" t="s">
        <v>197</v>
      </c>
      <c r="C3123">
        <v>43211</v>
      </c>
      <c r="D3123">
        <v>1E-3</v>
      </c>
    </row>
    <row r="3124" spans="1:4" x14ac:dyDescent="0.25">
      <c r="A3124">
        <v>2107</v>
      </c>
      <c r="B3124" t="s">
        <v>197</v>
      </c>
      <c r="C3124">
        <v>43212</v>
      </c>
      <c r="D3124">
        <v>7.4999999999999997E-3</v>
      </c>
    </row>
    <row r="3125" spans="1:4" x14ac:dyDescent="0.25">
      <c r="A3125">
        <v>2107</v>
      </c>
      <c r="B3125" t="s">
        <v>197</v>
      </c>
      <c r="C3125">
        <v>43213</v>
      </c>
      <c r="D3125">
        <v>4.1000000000000003E-3</v>
      </c>
    </row>
    <row r="3126" spans="1:4" x14ac:dyDescent="0.25">
      <c r="A3126">
        <v>2107</v>
      </c>
      <c r="B3126" t="s">
        <v>197</v>
      </c>
      <c r="C3126">
        <v>43214</v>
      </c>
      <c r="D3126">
        <v>2.0000000000000001E-4</v>
      </c>
    </row>
    <row r="3127" spans="1:4" x14ac:dyDescent="0.25">
      <c r="A3127">
        <v>2107</v>
      </c>
      <c r="B3127" t="s">
        <v>197</v>
      </c>
      <c r="C3127">
        <v>43215</v>
      </c>
      <c r="D3127">
        <v>1.7000000000000001E-2</v>
      </c>
    </row>
    <row r="3128" spans="1:4" x14ac:dyDescent="0.25">
      <c r="A3128">
        <v>2107</v>
      </c>
      <c r="B3128" t="s">
        <v>197</v>
      </c>
      <c r="C3128">
        <v>43216</v>
      </c>
      <c r="D3128">
        <v>2.3E-3</v>
      </c>
    </row>
    <row r="3129" spans="1:4" x14ac:dyDescent="0.25">
      <c r="A3129">
        <v>2107</v>
      </c>
      <c r="B3129" t="s">
        <v>197</v>
      </c>
      <c r="C3129">
        <v>43217</v>
      </c>
      <c r="D3129">
        <v>1.6999999999999999E-3</v>
      </c>
    </row>
    <row r="3130" spans="1:4" x14ac:dyDescent="0.25">
      <c r="A3130">
        <v>2107</v>
      </c>
      <c r="B3130" t="s">
        <v>197</v>
      </c>
      <c r="C3130">
        <v>43218</v>
      </c>
      <c r="D3130">
        <v>5.3E-3</v>
      </c>
    </row>
    <row r="3131" spans="1:4" x14ac:dyDescent="0.25">
      <c r="A3131">
        <v>2107</v>
      </c>
      <c r="B3131" t="s">
        <v>197</v>
      </c>
      <c r="C3131">
        <v>43220</v>
      </c>
      <c r="D3131">
        <v>2.7300000000000001E-2</v>
      </c>
    </row>
    <row r="3132" spans="1:4" x14ac:dyDescent="0.25">
      <c r="A3132">
        <v>2107</v>
      </c>
      <c r="B3132" t="s">
        <v>197</v>
      </c>
      <c r="C3132">
        <v>43221</v>
      </c>
      <c r="D3132">
        <v>1E-4</v>
      </c>
    </row>
    <row r="3133" spans="1:4" x14ac:dyDescent="0.25">
      <c r="A3133">
        <v>2107</v>
      </c>
      <c r="B3133" t="s">
        <v>197</v>
      </c>
      <c r="C3133">
        <v>43223</v>
      </c>
      <c r="D3133">
        <v>2.2000000000000001E-3</v>
      </c>
    </row>
    <row r="3134" spans="1:4" x14ac:dyDescent="0.25">
      <c r="A3134">
        <v>2107</v>
      </c>
      <c r="B3134" t="s">
        <v>197</v>
      </c>
      <c r="C3134">
        <v>43224</v>
      </c>
      <c r="D3134">
        <v>1.2999999999999999E-3</v>
      </c>
    </row>
    <row r="3135" spans="1:4" x14ac:dyDescent="0.25">
      <c r="A3135">
        <v>2107</v>
      </c>
      <c r="B3135" t="s">
        <v>197</v>
      </c>
      <c r="C3135">
        <v>43225</v>
      </c>
      <c r="D3135">
        <v>2.8E-3</v>
      </c>
    </row>
    <row r="3136" spans="1:4" x14ac:dyDescent="0.25">
      <c r="A3136">
        <v>2107</v>
      </c>
      <c r="B3136" t="s">
        <v>197</v>
      </c>
      <c r="C3136">
        <v>43226</v>
      </c>
      <c r="D3136">
        <v>2E-3</v>
      </c>
    </row>
    <row r="3137" spans="1:4" x14ac:dyDescent="0.25">
      <c r="A3137">
        <v>2107</v>
      </c>
      <c r="B3137" t="s">
        <v>197</v>
      </c>
      <c r="C3137">
        <v>43227</v>
      </c>
      <c r="D3137">
        <v>1.1000000000000001E-3</v>
      </c>
    </row>
    <row r="3138" spans="1:4" x14ac:dyDescent="0.25">
      <c r="A3138">
        <v>2107</v>
      </c>
      <c r="B3138" t="s">
        <v>197</v>
      </c>
      <c r="C3138">
        <v>43228</v>
      </c>
      <c r="D3138">
        <v>4.0000000000000001E-3</v>
      </c>
    </row>
    <row r="3139" spans="1:4" x14ac:dyDescent="0.25">
      <c r="A3139">
        <v>2107</v>
      </c>
      <c r="B3139" t="s">
        <v>197</v>
      </c>
      <c r="C3139">
        <v>43229</v>
      </c>
      <c r="D3139">
        <v>3.6799999999999999E-2</v>
      </c>
    </row>
    <row r="3140" spans="1:4" x14ac:dyDescent="0.25">
      <c r="A3140">
        <v>2107</v>
      </c>
      <c r="B3140" t="s">
        <v>197</v>
      </c>
      <c r="C3140">
        <v>43230</v>
      </c>
      <c r="D3140">
        <v>2.1600000000000001E-2</v>
      </c>
    </row>
    <row r="3141" spans="1:4" x14ac:dyDescent="0.25">
      <c r="A3141">
        <v>2107</v>
      </c>
      <c r="B3141" t="s">
        <v>197</v>
      </c>
      <c r="C3141">
        <v>43231</v>
      </c>
      <c r="D3141">
        <v>1.5699999999999999E-2</v>
      </c>
    </row>
    <row r="3142" spans="1:4" x14ac:dyDescent="0.25">
      <c r="A3142">
        <v>2107</v>
      </c>
      <c r="B3142" t="s">
        <v>197</v>
      </c>
      <c r="C3142">
        <v>43232</v>
      </c>
      <c r="D3142">
        <v>4.7999999999999996E-3</v>
      </c>
    </row>
    <row r="3143" spans="1:4" x14ac:dyDescent="0.25">
      <c r="A3143">
        <v>2107</v>
      </c>
      <c r="B3143" t="s">
        <v>197</v>
      </c>
      <c r="C3143">
        <v>43233</v>
      </c>
      <c r="D3143">
        <v>3.7000000000000002E-3</v>
      </c>
    </row>
    <row r="3144" spans="1:4" x14ac:dyDescent="0.25">
      <c r="A3144">
        <v>2107</v>
      </c>
      <c r="B3144" t="s">
        <v>197</v>
      </c>
      <c r="C3144">
        <v>43234</v>
      </c>
      <c r="D3144">
        <v>1E-4</v>
      </c>
    </row>
    <row r="3145" spans="1:4" x14ac:dyDescent="0.25">
      <c r="A3145">
        <v>2107</v>
      </c>
      <c r="B3145" t="s">
        <v>197</v>
      </c>
      <c r="C3145">
        <v>43235</v>
      </c>
      <c r="D3145">
        <v>1.6999999999999999E-3</v>
      </c>
    </row>
    <row r="3146" spans="1:4" x14ac:dyDescent="0.25">
      <c r="A3146">
        <v>2107</v>
      </c>
      <c r="B3146" t="s">
        <v>197</v>
      </c>
      <c r="C3146">
        <v>43238</v>
      </c>
      <c r="D3146">
        <v>1.5E-3</v>
      </c>
    </row>
    <row r="3147" spans="1:4" x14ac:dyDescent="0.25">
      <c r="A3147">
        <v>2107</v>
      </c>
      <c r="B3147" t="s">
        <v>197</v>
      </c>
      <c r="C3147">
        <v>43242</v>
      </c>
      <c r="D3147">
        <v>3.3999999999999998E-3</v>
      </c>
    </row>
    <row r="3148" spans="1:4" x14ac:dyDescent="0.25">
      <c r="A3148">
        <v>2107</v>
      </c>
      <c r="B3148" t="s">
        <v>197</v>
      </c>
      <c r="C3148">
        <v>43243</v>
      </c>
      <c r="D3148">
        <v>1.4E-3</v>
      </c>
    </row>
    <row r="3149" spans="1:4" x14ac:dyDescent="0.25">
      <c r="A3149">
        <v>2107</v>
      </c>
      <c r="B3149" t="s">
        <v>197</v>
      </c>
      <c r="C3149">
        <v>43245</v>
      </c>
      <c r="D3149">
        <v>5.0000000000000001E-4</v>
      </c>
    </row>
    <row r="3150" spans="1:4" x14ac:dyDescent="0.25">
      <c r="A3150">
        <v>2107</v>
      </c>
      <c r="B3150" t="s">
        <v>197</v>
      </c>
      <c r="C3150">
        <v>43248</v>
      </c>
      <c r="D3150">
        <v>6.0000000000000001E-3</v>
      </c>
    </row>
    <row r="3151" spans="1:4" x14ac:dyDescent="0.25">
      <c r="A3151">
        <v>2107</v>
      </c>
      <c r="B3151" t="s">
        <v>197</v>
      </c>
      <c r="C3151">
        <v>43252</v>
      </c>
      <c r="D3151">
        <v>5.9999999999999995E-4</v>
      </c>
    </row>
    <row r="3152" spans="1:4" x14ac:dyDescent="0.25">
      <c r="A3152">
        <v>2107</v>
      </c>
      <c r="B3152" t="s">
        <v>197</v>
      </c>
      <c r="C3152">
        <v>43255</v>
      </c>
      <c r="D3152">
        <v>1E-4</v>
      </c>
    </row>
    <row r="3153" spans="1:4" x14ac:dyDescent="0.25">
      <c r="A3153">
        <v>2107</v>
      </c>
      <c r="B3153" t="s">
        <v>197</v>
      </c>
      <c r="C3153">
        <v>43261</v>
      </c>
      <c r="D3153">
        <v>8.0000000000000002E-3</v>
      </c>
    </row>
    <row r="3154" spans="1:4" x14ac:dyDescent="0.25">
      <c r="A3154">
        <v>2107</v>
      </c>
      <c r="B3154" t="s">
        <v>197</v>
      </c>
      <c r="C3154">
        <v>43262</v>
      </c>
      <c r="D3154">
        <v>2.7300000000000001E-2</v>
      </c>
    </row>
    <row r="3155" spans="1:4" x14ac:dyDescent="0.25">
      <c r="A3155">
        <v>2107</v>
      </c>
      <c r="B3155" t="s">
        <v>197</v>
      </c>
      <c r="C3155">
        <v>43271</v>
      </c>
      <c r="D3155">
        <v>5.7000000000000002E-3</v>
      </c>
    </row>
    <row r="3156" spans="1:4" x14ac:dyDescent="0.25">
      <c r="A3156">
        <v>2107</v>
      </c>
      <c r="B3156" t="s">
        <v>197</v>
      </c>
      <c r="C3156">
        <v>43272</v>
      </c>
      <c r="D3156">
        <v>5.9999999999999995E-4</v>
      </c>
    </row>
    <row r="3157" spans="1:4" x14ac:dyDescent="0.25">
      <c r="A3157">
        <v>2107</v>
      </c>
      <c r="B3157" t="s">
        <v>197</v>
      </c>
      <c r="C3157">
        <v>43273</v>
      </c>
      <c r="D3157">
        <v>8.0000000000000004E-4</v>
      </c>
    </row>
    <row r="3158" spans="1:4" x14ac:dyDescent="0.25">
      <c r="A3158">
        <v>2107</v>
      </c>
      <c r="B3158" t="s">
        <v>197</v>
      </c>
      <c r="C3158">
        <v>43274</v>
      </c>
      <c r="D3158">
        <v>1.89E-2</v>
      </c>
    </row>
    <row r="3159" spans="1:4" x14ac:dyDescent="0.25">
      <c r="A3159">
        <v>2107</v>
      </c>
      <c r="B3159" t="s">
        <v>197</v>
      </c>
      <c r="C3159">
        <v>43276</v>
      </c>
      <c r="D3159">
        <v>2.2599999999999999E-2</v>
      </c>
    </row>
    <row r="3160" spans="1:4" x14ac:dyDescent="0.25">
      <c r="A3160">
        <v>2107</v>
      </c>
      <c r="B3160" t="s">
        <v>197</v>
      </c>
      <c r="C3160">
        <v>43277</v>
      </c>
      <c r="D3160">
        <v>3.5999999999999999E-3</v>
      </c>
    </row>
    <row r="3161" spans="1:4" x14ac:dyDescent="0.25">
      <c r="A3161">
        <v>2107</v>
      </c>
      <c r="B3161" t="s">
        <v>197</v>
      </c>
      <c r="C3161">
        <v>43278</v>
      </c>
      <c r="D3161">
        <v>4.4000000000000003E-3</v>
      </c>
    </row>
    <row r="3162" spans="1:4" x14ac:dyDescent="0.25">
      <c r="A3162">
        <v>2107</v>
      </c>
      <c r="B3162" t="s">
        <v>197</v>
      </c>
      <c r="C3162">
        <v>43279</v>
      </c>
      <c r="D3162">
        <v>7.9000000000000008E-3</v>
      </c>
    </row>
    <row r="3163" spans="1:4" x14ac:dyDescent="0.25">
      <c r="A3163">
        <v>2107</v>
      </c>
      <c r="B3163" t="s">
        <v>197</v>
      </c>
      <c r="C3163">
        <v>43291</v>
      </c>
      <c r="D3163">
        <v>6.3E-3</v>
      </c>
    </row>
    <row r="3164" spans="1:4" x14ac:dyDescent="0.25">
      <c r="A3164">
        <v>2107</v>
      </c>
      <c r="B3164" t="s">
        <v>197</v>
      </c>
      <c r="C3164">
        <v>43292</v>
      </c>
      <c r="D3164">
        <v>1.8E-3</v>
      </c>
    </row>
    <row r="3165" spans="1:4" x14ac:dyDescent="0.25">
      <c r="A3165">
        <v>2107</v>
      </c>
      <c r="B3165" t="s">
        <v>197</v>
      </c>
      <c r="C3165">
        <v>43293</v>
      </c>
      <c r="D3165">
        <v>5.9999999999999995E-4</v>
      </c>
    </row>
    <row r="3166" spans="1:4" x14ac:dyDescent="0.25">
      <c r="A3166">
        <v>2107</v>
      </c>
      <c r="B3166" t="s">
        <v>197</v>
      </c>
      <c r="C3166">
        <v>43295</v>
      </c>
      <c r="D3166">
        <v>0.01</v>
      </c>
    </row>
    <row r="3167" spans="1:4" x14ac:dyDescent="0.25">
      <c r="A3167">
        <v>2107</v>
      </c>
      <c r="B3167" t="s">
        <v>197</v>
      </c>
      <c r="C3167">
        <v>43297</v>
      </c>
      <c r="D3167">
        <v>2E-3</v>
      </c>
    </row>
    <row r="3168" spans="1:4" x14ac:dyDescent="0.25">
      <c r="A3168">
        <v>2107</v>
      </c>
      <c r="B3168" t="s">
        <v>197</v>
      </c>
      <c r="C3168">
        <v>43298</v>
      </c>
      <c r="D3168">
        <v>7.9000000000000008E-3</v>
      </c>
    </row>
    <row r="3169" spans="1:4" x14ac:dyDescent="0.25">
      <c r="A3169">
        <v>2107</v>
      </c>
      <c r="B3169" t="s">
        <v>197</v>
      </c>
      <c r="C3169">
        <v>43300</v>
      </c>
      <c r="D3169">
        <v>3.3999999999999998E-3</v>
      </c>
    </row>
    <row r="3170" spans="1:4" x14ac:dyDescent="0.25">
      <c r="A3170">
        <v>2107</v>
      </c>
      <c r="B3170" t="s">
        <v>197</v>
      </c>
      <c r="C3170">
        <v>43301</v>
      </c>
      <c r="D3170">
        <v>1.1999999999999999E-3</v>
      </c>
    </row>
    <row r="3171" spans="1:4" x14ac:dyDescent="0.25">
      <c r="A3171">
        <v>2107</v>
      </c>
      <c r="B3171" t="s">
        <v>197</v>
      </c>
      <c r="C3171">
        <v>43302</v>
      </c>
      <c r="D3171">
        <v>1.15E-2</v>
      </c>
    </row>
    <row r="3172" spans="1:4" x14ac:dyDescent="0.25">
      <c r="A3172">
        <v>2107</v>
      </c>
      <c r="B3172" t="s">
        <v>197</v>
      </c>
      <c r="C3172">
        <v>43400</v>
      </c>
      <c r="D3172">
        <v>1.6999999999999999E-3</v>
      </c>
    </row>
    <row r="3173" spans="1:4" x14ac:dyDescent="0.25">
      <c r="A3173">
        <v>2107</v>
      </c>
      <c r="B3173" t="s">
        <v>197</v>
      </c>
      <c r="C3173">
        <v>43502</v>
      </c>
      <c r="D3173">
        <v>1.55E-2</v>
      </c>
    </row>
    <row r="3174" spans="1:4" x14ac:dyDescent="0.25">
      <c r="A3174">
        <v>2107</v>
      </c>
      <c r="B3174" t="s">
        <v>197</v>
      </c>
      <c r="C3174">
        <v>43503</v>
      </c>
      <c r="D3174">
        <v>2.7000000000000001E-3</v>
      </c>
    </row>
    <row r="3175" spans="1:4" x14ac:dyDescent="0.25">
      <c r="A3175">
        <v>2107</v>
      </c>
      <c r="B3175" t="s">
        <v>197</v>
      </c>
      <c r="C3175">
        <v>43504</v>
      </c>
      <c r="D3175">
        <v>4.0000000000000002E-4</v>
      </c>
    </row>
    <row r="3176" spans="1:4" x14ac:dyDescent="0.25">
      <c r="A3176">
        <v>2107</v>
      </c>
      <c r="B3176" t="s">
        <v>197</v>
      </c>
      <c r="C3176">
        <v>43505</v>
      </c>
      <c r="D3176">
        <v>1.2999999999999999E-3</v>
      </c>
    </row>
    <row r="3177" spans="1:4" x14ac:dyDescent="0.25">
      <c r="A3177">
        <v>2107</v>
      </c>
      <c r="B3177" t="s">
        <v>197</v>
      </c>
      <c r="C3177">
        <v>43506</v>
      </c>
      <c r="D3177">
        <v>8.0000000000000004E-4</v>
      </c>
    </row>
    <row r="3178" spans="1:4" x14ac:dyDescent="0.25">
      <c r="A3178">
        <v>2107</v>
      </c>
      <c r="B3178" t="s">
        <v>197</v>
      </c>
      <c r="C3178">
        <v>43510</v>
      </c>
      <c r="D3178">
        <v>2.0000000000000001E-4</v>
      </c>
    </row>
    <row r="3179" spans="1:4" x14ac:dyDescent="0.25">
      <c r="A3179">
        <v>2107</v>
      </c>
      <c r="B3179" t="s">
        <v>197</v>
      </c>
      <c r="C3179">
        <v>43551</v>
      </c>
      <c r="D3179">
        <v>1.6000000000000001E-3</v>
      </c>
    </row>
    <row r="3180" spans="1:4" x14ac:dyDescent="0.25">
      <c r="A3180">
        <v>2107</v>
      </c>
      <c r="B3180" t="s">
        <v>197</v>
      </c>
      <c r="C3180">
        <v>43552</v>
      </c>
      <c r="D3180">
        <v>2.0000000000000001E-4</v>
      </c>
    </row>
    <row r="3181" spans="1:4" x14ac:dyDescent="0.25">
      <c r="A3181">
        <v>2107</v>
      </c>
      <c r="B3181" t="s">
        <v>197</v>
      </c>
      <c r="C3181">
        <v>45113</v>
      </c>
      <c r="D3181">
        <v>2.9999999999999997E-4</v>
      </c>
    </row>
    <row r="3182" spans="1:4" x14ac:dyDescent="0.25">
      <c r="A3182">
        <v>2107</v>
      </c>
      <c r="B3182" t="s">
        <v>197</v>
      </c>
      <c r="C3182">
        <v>45114</v>
      </c>
      <c r="D3182">
        <v>5.9999999999999995E-4</v>
      </c>
    </row>
    <row r="3183" spans="1:4" x14ac:dyDescent="0.25">
      <c r="A3183">
        <v>2107</v>
      </c>
      <c r="B3183" t="s">
        <v>197</v>
      </c>
      <c r="C3183">
        <v>45201</v>
      </c>
      <c r="D3183">
        <v>2.4199999999999999E-2</v>
      </c>
    </row>
    <row r="3184" spans="1:4" x14ac:dyDescent="0.25">
      <c r="A3184">
        <v>2107</v>
      </c>
      <c r="B3184" t="s">
        <v>197</v>
      </c>
      <c r="C3184">
        <v>45202</v>
      </c>
      <c r="D3184">
        <v>5.6399999999999999E-2</v>
      </c>
    </row>
    <row r="3185" spans="1:4" x14ac:dyDescent="0.25">
      <c r="A3185">
        <v>2107</v>
      </c>
      <c r="B3185" t="s">
        <v>197</v>
      </c>
      <c r="C3185">
        <v>45203</v>
      </c>
      <c r="D3185">
        <v>1.03E-2</v>
      </c>
    </row>
    <row r="3186" spans="1:4" x14ac:dyDescent="0.25">
      <c r="A3186">
        <v>2107</v>
      </c>
      <c r="B3186" t="s">
        <v>197</v>
      </c>
      <c r="C3186">
        <v>45204</v>
      </c>
      <c r="D3186">
        <v>1.21E-2</v>
      </c>
    </row>
    <row r="3187" spans="1:4" x14ac:dyDescent="0.25">
      <c r="A3187">
        <v>2107</v>
      </c>
      <c r="B3187" t="s">
        <v>197</v>
      </c>
      <c r="C3187">
        <v>45205</v>
      </c>
      <c r="D3187">
        <v>3.49E-2</v>
      </c>
    </row>
    <row r="3188" spans="1:4" x14ac:dyDescent="0.25">
      <c r="A3188">
        <v>2107</v>
      </c>
      <c r="B3188" t="s">
        <v>197</v>
      </c>
      <c r="C3188">
        <v>45207</v>
      </c>
      <c r="D3188">
        <v>3.8E-3</v>
      </c>
    </row>
    <row r="3189" spans="1:4" x14ac:dyDescent="0.25">
      <c r="A3189">
        <v>2107</v>
      </c>
      <c r="B3189" t="s">
        <v>197</v>
      </c>
      <c r="C3189">
        <v>45208</v>
      </c>
      <c r="D3189">
        <v>9.4000000000000004E-3</v>
      </c>
    </row>
    <row r="3190" spans="1:4" x14ac:dyDescent="0.25">
      <c r="A3190">
        <v>2107</v>
      </c>
      <c r="B3190" t="s">
        <v>197</v>
      </c>
      <c r="C3190">
        <v>45209</v>
      </c>
      <c r="D3190">
        <v>2.2000000000000001E-3</v>
      </c>
    </row>
    <row r="3191" spans="1:4" x14ac:dyDescent="0.25">
      <c r="A3191">
        <v>2107</v>
      </c>
      <c r="B3191" t="s">
        <v>197</v>
      </c>
      <c r="C3191">
        <v>45220</v>
      </c>
      <c r="D3191">
        <v>1.1999999999999999E-3</v>
      </c>
    </row>
    <row r="3192" spans="1:4" x14ac:dyDescent="0.25">
      <c r="A3192">
        <v>2107</v>
      </c>
      <c r="B3192" t="s">
        <v>197</v>
      </c>
      <c r="C3192">
        <v>45222</v>
      </c>
      <c r="D3192">
        <v>1E-3</v>
      </c>
    </row>
    <row r="3193" spans="1:4" x14ac:dyDescent="0.25">
      <c r="A3193">
        <v>2107</v>
      </c>
      <c r="B3193" t="s">
        <v>197</v>
      </c>
      <c r="C3193">
        <v>45225</v>
      </c>
      <c r="D3193">
        <v>1.6999999999999999E-3</v>
      </c>
    </row>
    <row r="3194" spans="1:4" x14ac:dyDescent="0.25">
      <c r="A3194">
        <v>2107</v>
      </c>
      <c r="B3194" t="s">
        <v>197</v>
      </c>
      <c r="C3194">
        <v>45237</v>
      </c>
      <c r="D3194">
        <v>1E-4</v>
      </c>
    </row>
    <row r="3195" spans="1:4" x14ac:dyDescent="0.25">
      <c r="A3195">
        <v>2107</v>
      </c>
      <c r="B3195" t="s">
        <v>197</v>
      </c>
      <c r="C3195">
        <v>45243</v>
      </c>
      <c r="D3195">
        <v>1E-4</v>
      </c>
    </row>
    <row r="3196" spans="1:4" x14ac:dyDescent="0.25">
      <c r="A3196">
        <v>2107</v>
      </c>
      <c r="B3196" t="s">
        <v>197</v>
      </c>
      <c r="C3196">
        <v>45250</v>
      </c>
      <c r="D3196">
        <v>5.0000000000000001E-4</v>
      </c>
    </row>
    <row r="3197" spans="1:4" x14ac:dyDescent="0.25">
      <c r="A3197">
        <v>2107</v>
      </c>
      <c r="B3197" t="s">
        <v>197</v>
      </c>
      <c r="C3197">
        <v>45251</v>
      </c>
      <c r="D3197">
        <v>5.0000000000000001E-4</v>
      </c>
    </row>
    <row r="3198" spans="1:4" x14ac:dyDescent="0.25">
      <c r="A3198">
        <v>2107</v>
      </c>
      <c r="B3198" t="s">
        <v>197</v>
      </c>
      <c r="C3198">
        <v>45252</v>
      </c>
      <c r="D3198">
        <v>1E-3</v>
      </c>
    </row>
    <row r="3199" spans="1:4" x14ac:dyDescent="0.25">
      <c r="A3199">
        <v>2107</v>
      </c>
      <c r="B3199" t="s">
        <v>197</v>
      </c>
      <c r="C3199">
        <v>45254</v>
      </c>
      <c r="D3199">
        <v>1E-4</v>
      </c>
    </row>
    <row r="3200" spans="1:4" x14ac:dyDescent="0.25">
      <c r="A3200">
        <v>2107</v>
      </c>
      <c r="B3200" t="s">
        <v>197</v>
      </c>
      <c r="C3200">
        <v>45255</v>
      </c>
      <c r="D3200">
        <v>1E-4</v>
      </c>
    </row>
    <row r="3201" spans="1:4" x14ac:dyDescent="0.25">
      <c r="A3201">
        <v>2107</v>
      </c>
      <c r="B3201" t="s">
        <v>197</v>
      </c>
      <c r="C3201">
        <v>45256</v>
      </c>
      <c r="D3201">
        <v>1E-4</v>
      </c>
    </row>
    <row r="3202" spans="1:4" x14ac:dyDescent="0.25">
      <c r="A3202">
        <v>2107</v>
      </c>
      <c r="B3202" t="s">
        <v>197</v>
      </c>
      <c r="C3202">
        <v>45257</v>
      </c>
      <c r="D3202">
        <v>1.1000000000000001E-3</v>
      </c>
    </row>
    <row r="3203" spans="1:4" x14ac:dyDescent="0.25">
      <c r="A3203">
        <v>2107</v>
      </c>
      <c r="B3203" t="s">
        <v>197</v>
      </c>
      <c r="C3203">
        <v>45501</v>
      </c>
      <c r="D3203">
        <v>1.6000000000000001E-3</v>
      </c>
    </row>
    <row r="3204" spans="1:4" x14ac:dyDescent="0.25">
      <c r="A3204">
        <v>2107</v>
      </c>
      <c r="B3204" t="s">
        <v>197</v>
      </c>
      <c r="C3204">
        <v>45502</v>
      </c>
      <c r="D3204">
        <v>2.0999999999999999E-3</v>
      </c>
    </row>
    <row r="3205" spans="1:4" x14ac:dyDescent="0.25">
      <c r="A3205">
        <v>2107</v>
      </c>
      <c r="B3205" t="s">
        <v>197</v>
      </c>
      <c r="C3205">
        <v>90029</v>
      </c>
      <c r="D3205">
        <v>1E-4</v>
      </c>
    </row>
    <row r="3206" spans="1:4" x14ac:dyDescent="0.25">
      <c r="A3206">
        <v>2107</v>
      </c>
      <c r="B3206" t="s">
        <v>197</v>
      </c>
      <c r="C3206">
        <v>90040</v>
      </c>
      <c r="D3206">
        <v>1E-4</v>
      </c>
    </row>
    <row r="3207" spans="1:4" x14ac:dyDescent="0.25">
      <c r="A3207">
        <v>2107</v>
      </c>
      <c r="B3207" t="s">
        <v>197</v>
      </c>
      <c r="C3207">
        <v>90047</v>
      </c>
      <c r="D3207">
        <v>8.0000000000000004E-4</v>
      </c>
    </row>
    <row r="3208" spans="1:4" x14ac:dyDescent="0.25">
      <c r="A3208">
        <v>2107</v>
      </c>
      <c r="B3208" t="s">
        <v>197</v>
      </c>
      <c r="C3208">
        <v>90062</v>
      </c>
      <c r="D3208">
        <v>2.0000000000000001E-4</v>
      </c>
    </row>
    <row r="3209" spans="1:4" x14ac:dyDescent="0.25">
      <c r="A3209">
        <v>2107</v>
      </c>
      <c r="B3209" t="s">
        <v>197</v>
      </c>
      <c r="C3209">
        <v>90080</v>
      </c>
      <c r="D3209">
        <v>8.9999999999999998E-4</v>
      </c>
    </row>
    <row r="3210" spans="1:4" x14ac:dyDescent="0.25">
      <c r="A3210">
        <v>2107</v>
      </c>
      <c r="B3210" t="s">
        <v>197</v>
      </c>
      <c r="C3210">
        <v>91006</v>
      </c>
      <c r="D3210">
        <v>4.0000000000000002E-4</v>
      </c>
    </row>
    <row r="3211" spans="1:4" x14ac:dyDescent="0.25">
      <c r="A3211">
        <v>2107</v>
      </c>
      <c r="B3211" t="s">
        <v>197</v>
      </c>
      <c r="C3211">
        <v>91018</v>
      </c>
      <c r="D3211">
        <v>3.0000000000000001E-3</v>
      </c>
    </row>
    <row r="3212" spans="1:4" x14ac:dyDescent="0.25">
      <c r="A3212">
        <v>2107</v>
      </c>
      <c r="B3212" t="s">
        <v>197</v>
      </c>
      <c r="C3212">
        <v>91019</v>
      </c>
      <c r="D3212">
        <v>3.3999999999999998E-3</v>
      </c>
    </row>
    <row r="3213" spans="1:4" x14ac:dyDescent="0.25">
      <c r="A3213">
        <v>2107</v>
      </c>
      <c r="B3213" t="s">
        <v>197</v>
      </c>
      <c r="C3213">
        <v>91026</v>
      </c>
      <c r="D3213">
        <v>1E-4</v>
      </c>
    </row>
    <row r="3214" spans="1:4" x14ac:dyDescent="0.25">
      <c r="A3214">
        <v>2107</v>
      </c>
      <c r="B3214" t="s">
        <v>197</v>
      </c>
      <c r="C3214">
        <v>91028</v>
      </c>
      <c r="D3214">
        <v>1E-4</v>
      </c>
    </row>
    <row r="3215" spans="1:4" x14ac:dyDescent="0.25">
      <c r="A3215">
        <v>2107</v>
      </c>
      <c r="B3215" t="s">
        <v>197</v>
      </c>
      <c r="C3215">
        <v>91038</v>
      </c>
      <c r="D3215">
        <v>8.0000000000000004E-4</v>
      </c>
    </row>
    <row r="3216" spans="1:4" x14ac:dyDescent="0.25">
      <c r="A3216">
        <v>2107</v>
      </c>
      <c r="B3216" t="s">
        <v>197</v>
      </c>
      <c r="C3216">
        <v>91044</v>
      </c>
      <c r="D3216">
        <v>1.4E-3</v>
      </c>
    </row>
    <row r="3217" spans="1:4" x14ac:dyDescent="0.25">
      <c r="A3217">
        <v>2107</v>
      </c>
      <c r="B3217" t="s">
        <v>197</v>
      </c>
      <c r="C3217">
        <v>91055</v>
      </c>
      <c r="D3217">
        <v>4.0000000000000002E-4</v>
      </c>
    </row>
    <row r="3218" spans="1:4" x14ac:dyDescent="0.25">
      <c r="A3218">
        <v>2107</v>
      </c>
      <c r="B3218" t="s">
        <v>197</v>
      </c>
      <c r="C3218">
        <v>91069</v>
      </c>
      <c r="D3218">
        <v>5.0000000000000001E-4</v>
      </c>
    </row>
    <row r="3219" spans="1:4" x14ac:dyDescent="0.25">
      <c r="A3219">
        <v>2107</v>
      </c>
      <c r="B3219" t="s">
        <v>197</v>
      </c>
      <c r="C3219">
        <v>91096</v>
      </c>
      <c r="D3219">
        <v>5.0000000000000001E-4</v>
      </c>
    </row>
    <row r="3220" spans="1:4" x14ac:dyDescent="0.25">
      <c r="A3220">
        <v>2107</v>
      </c>
      <c r="B3220" t="s">
        <v>197</v>
      </c>
      <c r="C3220">
        <v>91103</v>
      </c>
      <c r="D3220">
        <v>2.0000000000000001E-4</v>
      </c>
    </row>
    <row r="3221" spans="1:4" x14ac:dyDescent="0.25">
      <c r="A3221">
        <v>2107</v>
      </c>
      <c r="B3221" t="s">
        <v>197</v>
      </c>
      <c r="C3221">
        <v>91104</v>
      </c>
      <c r="D3221">
        <v>2.9999999999999997E-4</v>
      </c>
    </row>
    <row r="3222" spans="1:4" x14ac:dyDescent="0.25">
      <c r="A3222">
        <v>2107</v>
      </c>
      <c r="B3222" t="s">
        <v>197</v>
      </c>
      <c r="C3222">
        <v>91106</v>
      </c>
      <c r="D3222">
        <v>2.0000000000000001E-4</v>
      </c>
    </row>
    <row r="3223" spans="1:4" x14ac:dyDescent="0.25">
      <c r="A3223">
        <v>2107</v>
      </c>
      <c r="B3223" t="s">
        <v>197</v>
      </c>
      <c r="C3223">
        <v>91107</v>
      </c>
      <c r="D3223">
        <v>1E-4</v>
      </c>
    </row>
    <row r="3224" spans="1:4" x14ac:dyDescent="0.25">
      <c r="A3224">
        <v>2107</v>
      </c>
      <c r="B3224" t="s">
        <v>197</v>
      </c>
      <c r="C3224">
        <v>91108</v>
      </c>
      <c r="D3224">
        <v>2.0000000000000001E-4</v>
      </c>
    </row>
    <row r="3225" spans="1:4" x14ac:dyDescent="0.25">
      <c r="A3225">
        <v>2107</v>
      </c>
      <c r="B3225" t="s">
        <v>197</v>
      </c>
      <c r="C3225">
        <v>91109</v>
      </c>
      <c r="D3225">
        <v>2.0000000000000001E-4</v>
      </c>
    </row>
    <row r="3226" spans="1:4" x14ac:dyDescent="0.25">
      <c r="A3226">
        <v>2107</v>
      </c>
      <c r="B3226" t="s">
        <v>197</v>
      </c>
      <c r="C3226">
        <v>92001</v>
      </c>
      <c r="D3226">
        <v>1E-4</v>
      </c>
    </row>
    <row r="3227" spans="1:4" x14ac:dyDescent="0.25">
      <c r="A3227">
        <v>2107</v>
      </c>
      <c r="B3227" t="s">
        <v>197</v>
      </c>
      <c r="C3227">
        <v>98001</v>
      </c>
      <c r="D3227">
        <v>1.04E-2</v>
      </c>
    </row>
    <row r="3228" spans="1:4" x14ac:dyDescent="0.25">
      <c r="A3228">
        <v>2107</v>
      </c>
      <c r="B3228" t="s">
        <v>197</v>
      </c>
      <c r="C3228">
        <v>98004</v>
      </c>
      <c r="D3228">
        <v>6.9999999999999999E-4</v>
      </c>
    </row>
    <row r="3229" spans="1:4" x14ac:dyDescent="0.25">
      <c r="A3229">
        <v>2107</v>
      </c>
      <c r="B3229" t="s">
        <v>197</v>
      </c>
      <c r="C3229">
        <v>43241</v>
      </c>
      <c r="D3229">
        <v>1E-4</v>
      </c>
    </row>
    <row r="3230" spans="1:4" x14ac:dyDescent="0.25">
      <c r="A3230">
        <v>2107</v>
      </c>
      <c r="B3230" t="s">
        <v>197</v>
      </c>
      <c r="C3230">
        <v>98006</v>
      </c>
      <c r="D3230">
        <v>5.0000000000000001E-4</v>
      </c>
    </row>
    <row r="3231" spans="1:4" x14ac:dyDescent="0.25">
      <c r="A3231">
        <v>2107</v>
      </c>
      <c r="B3231" t="s">
        <v>197</v>
      </c>
      <c r="C3231">
        <v>98033</v>
      </c>
      <c r="D3231">
        <v>4.1999999999999997E-3</v>
      </c>
    </row>
    <row r="3232" spans="1:4" x14ac:dyDescent="0.25">
      <c r="A3232">
        <v>2107</v>
      </c>
      <c r="B3232" t="s">
        <v>197</v>
      </c>
      <c r="C3232">
        <v>98034</v>
      </c>
      <c r="D3232">
        <v>1.1999999999999999E-3</v>
      </c>
    </row>
    <row r="3233" spans="1:4" x14ac:dyDescent="0.25">
      <c r="A3233">
        <v>2107</v>
      </c>
      <c r="B3233" t="s">
        <v>197</v>
      </c>
      <c r="C3233">
        <v>98035</v>
      </c>
      <c r="D3233">
        <v>4.0000000000000002E-4</v>
      </c>
    </row>
    <row r="3234" spans="1:4" x14ac:dyDescent="0.25">
      <c r="A3234">
        <v>2107</v>
      </c>
      <c r="B3234" t="s">
        <v>197</v>
      </c>
      <c r="C3234">
        <v>98040</v>
      </c>
      <c r="D3234">
        <v>5.9999999999999995E-4</v>
      </c>
    </row>
    <row r="3235" spans="1:4" x14ac:dyDescent="0.25">
      <c r="A3235">
        <v>2107</v>
      </c>
      <c r="B3235" t="s">
        <v>197</v>
      </c>
      <c r="C3235">
        <v>98043</v>
      </c>
      <c r="D3235">
        <v>1E-4</v>
      </c>
    </row>
    <row r="3236" spans="1:4" x14ac:dyDescent="0.25">
      <c r="A3236">
        <v>2107</v>
      </c>
      <c r="B3236" t="s">
        <v>197</v>
      </c>
      <c r="C3236">
        <v>98044</v>
      </c>
      <c r="D3236">
        <v>8.0000000000000004E-4</v>
      </c>
    </row>
    <row r="3237" spans="1:4" x14ac:dyDescent="0.25">
      <c r="A3237">
        <v>2107</v>
      </c>
      <c r="B3237" t="s">
        <v>197</v>
      </c>
      <c r="C3237">
        <v>98046</v>
      </c>
      <c r="D3237">
        <v>5.0000000000000001E-4</v>
      </c>
    </row>
    <row r="3238" spans="1:4" x14ac:dyDescent="0.25">
      <c r="A3238">
        <v>2107</v>
      </c>
      <c r="B3238" t="s">
        <v>197</v>
      </c>
      <c r="C3238">
        <v>98056</v>
      </c>
      <c r="D3238">
        <v>4.0000000000000002E-4</v>
      </c>
    </row>
    <row r="3239" spans="1:4" x14ac:dyDescent="0.25">
      <c r="A3239">
        <v>2107</v>
      </c>
      <c r="B3239" t="s">
        <v>197</v>
      </c>
      <c r="C3239">
        <v>98057</v>
      </c>
      <c r="D3239">
        <v>1.9E-3</v>
      </c>
    </row>
    <row r="3240" spans="1:4" x14ac:dyDescent="0.25">
      <c r="A3240">
        <v>2107</v>
      </c>
      <c r="B3240" t="s">
        <v>197</v>
      </c>
      <c r="C3240">
        <v>98059</v>
      </c>
      <c r="D3240">
        <v>5.0000000000000001E-4</v>
      </c>
    </row>
    <row r="3241" spans="1:4" x14ac:dyDescent="0.25">
      <c r="A3241">
        <v>2107</v>
      </c>
      <c r="B3241" t="s">
        <v>197</v>
      </c>
      <c r="C3241">
        <v>98061</v>
      </c>
      <c r="D3241">
        <v>8.9999999999999998E-4</v>
      </c>
    </row>
    <row r="3242" spans="1:4" x14ac:dyDescent="0.25">
      <c r="A3242">
        <v>2107</v>
      </c>
      <c r="B3242" t="s">
        <v>197</v>
      </c>
      <c r="C3242">
        <v>98132</v>
      </c>
      <c r="D3242">
        <v>6.7599999999999993E-2</v>
      </c>
    </row>
    <row r="3243" spans="1:4" x14ac:dyDescent="0.25">
      <c r="A3243">
        <v>2107</v>
      </c>
      <c r="B3243" t="s">
        <v>197</v>
      </c>
      <c r="C3243">
        <v>98134</v>
      </c>
      <c r="D3243">
        <v>5.9999999999999995E-4</v>
      </c>
    </row>
    <row r="3244" spans="1:4" x14ac:dyDescent="0.25">
      <c r="A3244">
        <v>2107</v>
      </c>
      <c r="B3244" t="s">
        <v>197</v>
      </c>
      <c r="C3244">
        <v>98135</v>
      </c>
      <c r="D3244">
        <v>1E-4</v>
      </c>
    </row>
    <row r="3245" spans="1:4" x14ac:dyDescent="0.25">
      <c r="A3245">
        <v>2107</v>
      </c>
      <c r="B3245" t="s">
        <v>197</v>
      </c>
      <c r="C3245">
        <v>98136</v>
      </c>
      <c r="D3245">
        <v>5.0000000000000001E-4</v>
      </c>
    </row>
    <row r="3246" spans="1:4" x14ac:dyDescent="0.25">
      <c r="A3246">
        <v>2107</v>
      </c>
      <c r="B3246" t="s">
        <v>197</v>
      </c>
      <c r="C3246">
        <v>98138</v>
      </c>
      <c r="D3246">
        <v>8.9999999999999998E-4</v>
      </c>
    </row>
    <row r="3247" spans="1:4" x14ac:dyDescent="0.25">
      <c r="A3247">
        <v>2107</v>
      </c>
      <c r="B3247" t="s">
        <v>197</v>
      </c>
      <c r="C3247">
        <v>98139</v>
      </c>
      <c r="D3247">
        <v>3.2000000000000002E-3</v>
      </c>
    </row>
    <row r="3248" spans="1:4" x14ac:dyDescent="0.25">
      <c r="A3248">
        <v>1930</v>
      </c>
      <c r="B3248" t="s">
        <v>178</v>
      </c>
      <c r="C3248">
        <v>99064</v>
      </c>
      <c r="D3248">
        <v>5.9999999999999995E-4</v>
      </c>
    </row>
    <row r="3249" spans="1:4" x14ac:dyDescent="0.25">
      <c r="A3249">
        <v>1930</v>
      </c>
      <c r="B3249" t="s">
        <v>178</v>
      </c>
      <c r="C3249">
        <v>99065</v>
      </c>
      <c r="D3249">
        <v>5.0000000000000001E-4</v>
      </c>
    </row>
    <row r="3250" spans="1:4" x14ac:dyDescent="0.25">
      <c r="A3250">
        <v>1930</v>
      </c>
      <c r="B3250" t="s">
        <v>178</v>
      </c>
      <c r="C3250">
        <v>99066</v>
      </c>
      <c r="D3250">
        <v>5.0000000000000001E-4</v>
      </c>
    </row>
    <row r="3251" spans="1:4" x14ac:dyDescent="0.25">
      <c r="A3251">
        <v>1930</v>
      </c>
      <c r="B3251" t="s">
        <v>178</v>
      </c>
      <c r="C3251">
        <v>99067</v>
      </c>
      <c r="D3251">
        <v>2.9999999999999997E-4</v>
      </c>
    </row>
    <row r="3252" spans="1:4" x14ac:dyDescent="0.25">
      <c r="A3252">
        <v>1930</v>
      </c>
      <c r="B3252" t="s">
        <v>178</v>
      </c>
      <c r="C3252">
        <v>99068</v>
      </c>
      <c r="D3252">
        <v>2.9999999999999997E-4</v>
      </c>
    </row>
    <row r="3253" spans="1:4" x14ac:dyDescent="0.25">
      <c r="A3253">
        <v>1930</v>
      </c>
      <c r="B3253" t="s">
        <v>178</v>
      </c>
      <c r="C3253">
        <v>91300</v>
      </c>
      <c r="D3253">
        <v>2.0000000000000001E-4</v>
      </c>
    </row>
    <row r="3254" spans="1:4" x14ac:dyDescent="0.25">
      <c r="A3254">
        <v>1930</v>
      </c>
      <c r="B3254" t="s">
        <v>178</v>
      </c>
      <c r="C3254">
        <v>99071</v>
      </c>
      <c r="D3254">
        <v>2.0000000000000001E-4</v>
      </c>
    </row>
    <row r="3255" spans="1:4" x14ac:dyDescent="0.25">
      <c r="A3255">
        <v>1930</v>
      </c>
      <c r="B3255" t="s">
        <v>178</v>
      </c>
      <c r="C3255">
        <v>99072</v>
      </c>
      <c r="D3255">
        <v>1E-4</v>
      </c>
    </row>
    <row r="3256" spans="1:4" x14ac:dyDescent="0.25">
      <c r="A3256">
        <v>1930</v>
      </c>
      <c r="B3256" t="s">
        <v>178</v>
      </c>
      <c r="C3256">
        <v>99073</v>
      </c>
      <c r="D3256">
        <v>1.3299999999999999E-2</v>
      </c>
    </row>
    <row r="3257" spans="1:4" x14ac:dyDescent="0.25">
      <c r="A3257">
        <v>1930</v>
      </c>
      <c r="B3257" t="s">
        <v>178</v>
      </c>
      <c r="C3257">
        <v>99074</v>
      </c>
      <c r="D3257">
        <v>6.7999999999999996E-3</v>
      </c>
    </row>
    <row r="3258" spans="1:4" x14ac:dyDescent="0.25">
      <c r="A3258">
        <v>1930</v>
      </c>
      <c r="B3258" t="s">
        <v>178</v>
      </c>
      <c r="C3258">
        <v>99075</v>
      </c>
      <c r="D3258">
        <v>6.7000000000000002E-3</v>
      </c>
    </row>
    <row r="3259" spans="1:4" x14ac:dyDescent="0.25">
      <c r="A3259">
        <v>1930</v>
      </c>
      <c r="B3259" t="s">
        <v>178</v>
      </c>
      <c r="C3259">
        <v>99076</v>
      </c>
      <c r="D3259">
        <v>6.3E-3</v>
      </c>
    </row>
    <row r="3260" spans="1:4" x14ac:dyDescent="0.25">
      <c r="A3260">
        <v>1930</v>
      </c>
      <c r="B3260" t="s">
        <v>178</v>
      </c>
      <c r="C3260">
        <v>99077</v>
      </c>
      <c r="D3260">
        <v>4.0000000000000001E-3</v>
      </c>
    </row>
    <row r="3261" spans="1:4" x14ac:dyDescent="0.25">
      <c r="A3261">
        <v>1930</v>
      </c>
      <c r="B3261" t="s">
        <v>178</v>
      </c>
      <c r="C3261">
        <v>99078</v>
      </c>
      <c r="D3261">
        <v>3.7000000000000002E-3</v>
      </c>
    </row>
    <row r="3262" spans="1:4" x14ac:dyDescent="0.25">
      <c r="A3262">
        <v>1930</v>
      </c>
      <c r="B3262" t="s">
        <v>178</v>
      </c>
      <c r="C3262">
        <v>99079</v>
      </c>
      <c r="D3262">
        <v>2.8E-3</v>
      </c>
    </row>
    <row r="3263" spans="1:4" x14ac:dyDescent="0.25">
      <c r="A3263">
        <v>1930</v>
      </c>
      <c r="B3263" t="s">
        <v>178</v>
      </c>
      <c r="C3263">
        <v>99080</v>
      </c>
      <c r="D3263">
        <v>2.3E-3</v>
      </c>
    </row>
    <row r="3264" spans="1:4" x14ac:dyDescent="0.25">
      <c r="A3264">
        <v>1930</v>
      </c>
      <c r="B3264" t="s">
        <v>178</v>
      </c>
      <c r="C3264">
        <v>99082</v>
      </c>
      <c r="D3264">
        <v>2.0999999999999999E-3</v>
      </c>
    </row>
    <row r="3265" spans="1:4" x14ac:dyDescent="0.25">
      <c r="A3265">
        <v>1930</v>
      </c>
      <c r="B3265" t="s">
        <v>178</v>
      </c>
      <c r="C3265">
        <v>99083</v>
      </c>
      <c r="D3265">
        <v>1.6999999999999999E-3</v>
      </c>
    </row>
    <row r="3266" spans="1:4" x14ac:dyDescent="0.25">
      <c r="A3266">
        <v>1930</v>
      </c>
      <c r="B3266" t="s">
        <v>178</v>
      </c>
      <c r="C3266">
        <v>99084</v>
      </c>
      <c r="D3266">
        <v>2.9999999999999997E-4</v>
      </c>
    </row>
    <row r="3267" spans="1:4" x14ac:dyDescent="0.25">
      <c r="A3267">
        <v>1930</v>
      </c>
      <c r="B3267" t="s">
        <v>178</v>
      </c>
      <c r="C3267">
        <v>99085</v>
      </c>
      <c r="D3267">
        <v>2.0000000000000001E-4</v>
      </c>
    </row>
    <row r="3268" spans="1:4" x14ac:dyDescent="0.25">
      <c r="A3268">
        <v>1930</v>
      </c>
      <c r="B3268" t="s">
        <v>178</v>
      </c>
      <c r="C3268">
        <v>99087</v>
      </c>
      <c r="D3268">
        <v>5.9999999999999995E-4</v>
      </c>
    </row>
    <row r="3269" spans="1:4" x14ac:dyDescent="0.25">
      <c r="A3269">
        <v>1930</v>
      </c>
      <c r="B3269" t="s">
        <v>178</v>
      </c>
      <c r="C3269">
        <v>99088</v>
      </c>
      <c r="D3269">
        <v>1E-4</v>
      </c>
    </row>
    <row r="3270" spans="1:4" x14ac:dyDescent="0.25">
      <c r="A3270">
        <v>1930</v>
      </c>
      <c r="B3270" t="s">
        <v>178</v>
      </c>
      <c r="C3270">
        <v>99090</v>
      </c>
      <c r="D3270">
        <v>3.2000000000000002E-3</v>
      </c>
    </row>
    <row r="3271" spans="1:4" x14ac:dyDescent="0.25">
      <c r="A3271">
        <v>1930</v>
      </c>
      <c r="B3271" t="s">
        <v>178</v>
      </c>
      <c r="C3271">
        <v>99091</v>
      </c>
      <c r="D3271">
        <v>5.0000000000000001E-4</v>
      </c>
    </row>
    <row r="3272" spans="1:4" x14ac:dyDescent="0.25">
      <c r="A3272">
        <v>1930</v>
      </c>
      <c r="B3272" t="s">
        <v>178</v>
      </c>
      <c r="C3272">
        <v>99092</v>
      </c>
      <c r="D3272">
        <v>4.1000000000000003E-3</v>
      </c>
    </row>
    <row r="3273" spans="1:4" x14ac:dyDescent="0.25">
      <c r="A3273">
        <v>1930</v>
      </c>
      <c r="B3273" t="s">
        <v>178</v>
      </c>
      <c r="C3273">
        <v>99093</v>
      </c>
      <c r="D3273">
        <v>4.0000000000000002E-4</v>
      </c>
    </row>
    <row r="3274" spans="1:4" x14ac:dyDescent="0.25">
      <c r="A3274">
        <v>1930</v>
      </c>
      <c r="B3274" t="s">
        <v>178</v>
      </c>
      <c r="C3274">
        <v>99094</v>
      </c>
      <c r="D3274">
        <v>1.2999999999999999E-3</v>
      </c>
    </row>
    <row r="3275" spans="1:4" x14ac:dyDescent="0.25">
      <c r="A3275">
        <v>1930</v>
      </c>
      <c r="B3275" t="s">
        <v>178</v>
      </c>
      <c r="C3275">
        <v>99095</v>
      </c>
      <c r="D3275">
        <v>8.0000000000000004E-4</v>
      </c>
    </row>
    <row r="3276" spans="1:4" x14ac:dyDescent="0.25">
      <c r="A3276">
        <v>1930</v>
      </c>
      <c r="B3276" t="s">
        <v>178</v>
      </c>
      <c r="C3276">
        <v>99096</v>
      </c>
      <c r="D3276">
        <v>1.8E-3</v>
      </c>
    </row>
    <row r="3277" spans="1:4" x14ac:dyDescent="0.25">
      <c r="A3277">
        <v>1930</v>
      </c>
      <c r="B3277" t="s">
        <v>178</v>
      </c>
      <c r="C3277">
        <v>99097</v>
      </c>
      <c r="D3277">
        <v>1.1000000000000001E-3</v>
      </c>
    </row>
    <row r="3278" spans="1:4" x14ac:dyDescent="0.25">
      <c r="A3278">
        <v>1930</v>
      </c>
      <c r="B3278" t="s">
        <v>178</v>
      </c>
      <c r="C3278">
        <v>99098</v>
      </c>
      <c r="D3278">
        <v>1E-3</v>
      </c>
    </row>
    <row r="3279" spans="1:4" x14ac:dyDescent="0.25">
      <c r="A3279">
        <v>1930</v>
      </c>
      <c r="B3279" t="s">
        <v>178</v>
      </c>
      <c r="C3279">
        <v>99099</v>
      </c>
      <c r="D3279">
        <v>1.21E-2</v>
      </c>
    </row>
    <row r="3280" spans="1:4" x14ac:dyDescent="0.25">
      <c r="A3280">
        <v>1930</v>
      </c>
      <c r="B3280" t="s">
        <v>178</v>
      </c>
      <c r="C3280">
        <v>99100</v>
      </c>
      <c r="D3280">
        <v>3.0000000000000001E-3</v>
      </c>
    </row>
    <row r="3281" spans="1:4" x14ac:dyDescent="0.25">
      <c r="A3281">
        <v>1930</v>
      </c>
      <c r="B3281" t="s">
        <v>178</v>
      </c>
      <c r="C3281">
        <v>99101</v>
      </c>
      <c r="D3281">
        <v>1.15E-2</v>
      </c>
    </row>
    <row r="3282" spans="1:4" x14ac:dyDescent="0.25">
      <c r="A3282">
        <v>1930</v>
      </c>
      <c r="B3282" t="s">
        <v>178</v>
      </c>
      <c r="C3282">
        <v>99102</v>
      </c>
      <c r="D3282">
        <v>6.4000000000000003E-3</v>
      </c>
    </row>
    <row r="3283" spans="1:4" x14ac:dyDescent="0.25">
      <c r="A3283">
        <v>1930</v>
      </c>
      <c r="B3283" t="s">
        <v>178</v>
      </c>
      <c r="C3283">
        <v>99103</v>
      </c>
      <c r="D3283">
        <v>1.1999999999999999E-3</v>
      </c>
    </row>
    <row r="3284" spans="1:4" x14ac:dyDescent="0.25">
      <c r="A3284">
        <v>1930</v>
      </c>
      <c r="B3284" t="s">
        <v>178</v>
      </c>
      <c r="C3284">
        <v>99104</v>
      </c>
      <c r="D3284">
        <v>5.0000000000000001E-4</v>
      </c>
    </row>
    <row r="3285" spans="1:4" x14ac:dyDescent="0.25">
      <c r="A3285">
        <v>1930</v>
      </c>
      <c r="B3285" t="s">
        <v>178</v>
      </c>
      <c r="C3285">
        <v>99105</v>
      </c>
      <c r="D3285">
        <v>2.0000000000000001E-4</v>
      </c>
    </row>
    <row r="3286" spans="1:4" x14ac:dyDescent="0.25">
      <c r="A3286">
        <v>1930</v>
      </c>
      <c r="B3286" t="s">
        <v>178</v>
      </c>
      <c r="C3286">
        <v>99106</v>
      </c>
      <c r="D3286">
        <v>2.0999999999999999E-3</v>
      </c>
    </row>
    <row r="3287" spans="1:4" x14ac:dyDescent="0.25">
      <c r="A3287">
        <v>1930</v>
      </c>
      <c r="B3287" t="s">
        <v>178</v>
      </c>
      <c r="C3287">
        <v>99107</v>
      </c>
      <c r="D3287">
        <v>2.0000000000000001E-4</v>
      </c>
    </row>
    <row r="3288" spans="1:4" x14ac:dyDescent="0.25">
      <c r="A3288">
        <v>1930</v>
      </c>
      <c r="B3288" t="s">
        <v>178</v>
      </c>
      <c r="C3288">
        <v>99108</v>
      </c>
      <c r="D3288">
        <v>1.5E-3</v>
      </c>
    </row>
    <row r="3289" spans="1:4" x14ac:dyDescent="0.25">
      <c r="A3289">
        <v>1930</v>
      </c>
      <c r="B3289" t="s">
        <v>178</v>
      </c>
      <c r="C3289">
        <v>99109</v>
      </c>
      <c r="D3289">
        <v>5.0000000000000001E-4</v>
      </c>
    </row>
    <row r="3290" spans="1:4" x14ac:dyDescent="0.25">
      <c r="A3290">
        <v>1930</v>
      </c>
      <c r="B3290" t="s">
        <v>178</v>
      </c>
      <c r="C3290">
        <v>99110</v>
      </c>
      <c r="D3290">
        <v>1.2999999999999999E-3</v>
      </c>
    </row>
    <row r="3291" spans="1:4" x14ac:dyDescent="0.25">
      <c r="A3291">
        <v>1930</v>
      </c>
      <c r="B3291" t="s">
        <v>178</v>
      </c>
      <c r="C3291">
        <v>99111</v>
      </c>
      <c r="D3291">
        <v>3.0000000000000001E-3</v>
      </c>
    </row>
    <row r="3292" spans="1:4" x14ac:dyDescent="0.25">
      <c r="A3292">
        <v>1930</v>
      </c>
      <c r="B3292" t="s">
        <v>178</v>
      </c>
      <c r="C3292">
        <v>99112</v>
      </c>
      <c r="D3292">
        <v>4.0000000000000002E-4</v>
      </c>
    </row>
    <row r="3293" spans="1:4" x14ac:dyDescent="0.25">
      <c r="A3293">
        <v>1930</v>
      </c>
      <c r="B3293" t="s">
        <v>178</v>
      </c>
      <c r="C3293">
        <v>99113</v>
      </c>
      <c r="D3293">
        <v>5.9999999999999995E-4</v>
      </c>
    </row>
    <row r="3294" spans="1:4" x14ac:dyDescent="0.25">
      <c r="A3294">
        <v>1930</v>
      </c>
      <c r="B3294" t="s">
        <v>178</v>
      </c>
      <c r="C3294">
        <v>99114</v>
      </c>
      <c r="D3294">
        <v>2.5999999999999999E-3</v>
      </c>
    </row>
    <row r="3295" spans="1:4" x14ac:dyDescent="0.25">
      <c r="A3295">
        <v>1930</v>
      </c>
      <c r="B3295" t="s">
        <v>178</v>
      </c>
      <c r="C3295">
        <v>99115</v>
      </c>
      <c r="D3295">
        <v>7.4999999999999997E-3</v>
      </c>
    </row>
    <row r="3296" spans="1:4" x14ac:dyDescent="0.25">
      <c r="A3296">
        <v>1930</v>
      </c>
      <c r="B3296" t="s">
        <v>178</v>
      </c>
      <c r="C3296">
        <v>99116</v>
      </c>
      <c r="D3296">
        <v>6.3E-3</v>
      </c>
    </row>
    <row r="3297" spans="1:4" x14ac:dyDescent="0.25">
      <c r="A3297">
        <v>1930</v>
      </c>
      <c r="B3297" t="s">
        <v>178</v>
      </c>
      <c r="C3297">
        <v>99117</v>
      </c>
      <c r="D3297">
        <v>1.9E-3</v>
      </c>
    </row>
    <row r="3298" spans="1:4" x14ac:dyDescent="0.25">
      <c r="A3298">
        <v>1930</v>
      </c>
      <c r="B3298" t="s">
        <v>178</v>
      </c>
      <c r="C3298">
        <v>99118</v>
      </c>
      <c r="D3298">
        <v>1.1999999999999999E-3</v>
      </c>
    </row>
    <row r="3299" spans="1:4" x14ac:dyDescent="0.25">
      <c r="A3299">
        <v>1930</v>
      </c>
      <c r="B3299" t="s">
        <v>178</v>
      </c>
      <c r="C3299">
        <v>99119</v>
      </c>
      <c r="D3299">
        <v>1.9E-3</v>
      </c>
    </row>
    <row r="3300" spans="1:4" x14ac:dyDescent="0.25">
      <c r="A3300">
        <v>1930</v>
      </c>
      <c r="B3300" t="s">
        <v>178</v>
      </c>
      <c r="C3300">
        <v>99120</v>
      </c>
      <c r="D3300">
        <v>5.0000000000000001E-4</v>
      </c>
    </row>
    <row r="3301" spans="1:4" x14ac:dyDescent="0.25">
      <c r="A3301">
        <v>1930</v>
      </c>
      <c r="B3301" t="s">
        <v>178</v>
      </c>
      <c r="C3301">
        <v>99121</v>
      </c>
      <c r="D3301">
        <v>8.9999999999999998E-4</v>
      </c>
    </row>
    <row r="3302" spans="1:4" x14ac:dyDescent="0.25">
      <c r="A3302">
        <v>1930</v>
      </c>
      <c r="B3302" t="s">
        <v>178</v>
      </c>
      <c r="C3302">
        <v>99122</v>
      </c>
      <c r="D3302">
        <v>9.4000000000000004E-3</v>
      </c>
    </row>
    <row r="3303" spans="1:4" x14ac:dyDescent="0.25">
      <c r="A3303">
        <v>1930</v>
      </c>
      <c r="B3303" t="s">
        <v>178</v>
      </c>
      <c r="C3303">
        <v>99123</v>
      </c>
      <c r="D3303">
        <v>5.9999999999999995E-4</v>
      </c>
    </row>
    <row r="3304" spans="1:4" x14ac:dyDescent="0.25">
      <c r="A3304">
        <v>1930</v>
      </c>
      <c r="B3304" t="s">
        <v>178</v>
      </c>
      <c r="C3304">
        <v>99124</v>
      </c>
      <c r="D3304">
        <v>1.4E-2</v>
      </c>
    </row>
    <row r="3305" spans="1:4" x14ac:dyDescent="0.25">
      <c r="A3305">
        <v>1930</v>
      </c>
      <c r="B3305" t="s">
        <v>178</v>
      </c>
      <c r="C3305">
        <v>99125</v>
      </c>
      <c r="D3305">
        <v>4.4000000000000003E-3</v>
      </c>
    </row>
    <row r="3306" spans="1:4" x14ac:dyDescent="0.25">
      <c r="A3306">
        <v>1930</v>
      </c>
      <c r="B3306" t="s">
        <v>178</v>
      </c>
      <c r="C3306">
        <v>99126</v>
      </c>
      <c r="D3306">
        <v>4.4000000000000003E-3</v>
      </c>
    </row>
    <row r="3307" spans="1:4" x14ac:dyDescent="0.25">
      <c r="A3307">
        <v>1930</v>
      </c>
      <c r="B3307" t="s">
        <v>178</v>
      </c>
      <c r="C3307">
        <v>99127</v>
      </c>
      <c r="D3307">
        <v>2.0000000000000001E-4</v>
      </c>
    </row>
    <row r="3308" spans="1:4" x14ac:dyDescent="0.25">
      <c r="A3308">
        <v>1930</v>
      </c>
      <c r="B3308" t="s">
        <v>178</v>
      </c>
      <c r="C3308">
        <v>99128</v>
      </c>
      <c r="D3308">
        <v>8.9999999999999998E-4</v>
      </c>
    </row>
    <row r="3309" spans="1:4" x14ac:dyDescent="0.25">
      <c r="A3309">
        <v>1930</v>
      </c>
      <c r="B3309" t="s">
        <v>178</v>
      </c>
      <c r="C3309">
        <v>99129</v>
      </c>
      <c r="D3309">
        <v>2.0000000000000001E-4</v>
      </c>
    </row>
    <row r="3310" spans="1:4" x14ac:dyDescent="0.25">
      <c r="A3310">
        <v>1930</v>
      </c>
      <c r="B3310" t="s">
        <v>178</v>
      </c>
      <c r="C3310">
        <v>99912</v>
      </c>
      <c r="D3310">
        <v>3.3E-3</v>
      </c>
    </row>
    <row r="3311" spans="1:4" x14ac:dyDescent="0.25">
      <c r="A3311">
        <v>1930</v>
      </c>
      <c r="B3311" t="s">
        <v>178</v>
      </c>
      <c r="C3311">
        <v>99914</v>
      </c>
      <c r="D3311">
        <v>4.4999999999999997E-3</v>
      </c>
    </row>
    <row r="3312" spans="1:4" x14ac:dyDescent="0.25">
      <c r="A3312">
        <v>1930</v>
      </c>
      <c r="B3312" t="s">
        <v>178</v>
      </c>
      <c r="C3312">
        <v>99915</v>
      </c>
      <c r="D3312">
        <v>3.7000000000000002E-3</v>
      </c>
    </row>
    <row r="3313" spans="1:4" x14ac:dyDescent="0.25">
      <c r="A3313">
        <v>2104</v>
      </c>
      <c r="B3313" t="s">
        <v>198</v>
      </c>
      <c r="C3313">
        <v>43160</v>
      </c>
      <c r="D3313">
        <v>1E-4</v>
      </c>
    </row>
    <row r="3314" spans="1:4" x14ac:dyDescent="0.25">
      <c r="A3314">
        <v>2104</v>
      </c>
      <c r="B3314" t="s">
        <v>198</v>
      </c>
      <c r="C3314">
        <v>43201</v>
      </c>
      <c r="D3314">
        <v>0.17849999999999999</v>
      </c>
    </row>
    <row r="3315" spans="1:4" x14ac:dyDescent="0.25">
      <c r="A3315">
        <v>2104</v>
      </c>
      <c r="B3315" t="s">
        <v>198</v>
      </c>
      <c r="C3315">
        <v>43202</v>
      </c>
      <c r="D3315">
        <v>1.04E-2</v>
      </c>
    </row>
    <row r="3316" spans="1:4" x14ac:dyDescent="0.25">
      <c r="A3316">
        <v>2104</v>
      </c>
      <c r="B3316" t="s">
        <v>198</v>
      </c>
      <c r="C3316">
        <v>43203</v>
      </c>
      <c r="D3316">
        <v>6.4299999999999996E-2</v>
      </c>
    </row>
    <row r="3317" spans="1:4" x14ac:dyDescent="0.25">
      <c r="A3317">
        <v>2104</v>
      </c>
      <c r="B3317" t="s">
        <v>198</v>
      </c>
      <c r="C3317">
        <v>43204</v>
      </c>
      <c r="D3317">
        <v>5.9999999999999995E-4</v>
      </c>
    </row>
    <row r="3318" spans="1:4" x14ac:dyDescent="0.25">
      <c r="A3318">
        <v>2104</v>
      </c>
      <c r="B3318" t="s">
        <v>198</v>
      </c>
      <c r="C3318">
        <v>43205</v>
      </c>
      <c r="D3318">
        <v>3.09E-2</v>
      </c>
    </row>
    <row r="3319" spans="1:4" x14ac:dyDescent="0.25">
      <c r="A3319">
        <v>2104</v>
      </c>
      <c r="B3319" t="s">
        <v>198</v>
      </c>
      <c r="C3319">
        <v>43206</v>
      </c>
      <c r="D3319">
        <v>3.2800000000000003E-2</v>
      </c>
    </row>
    <row r="3320" spans="1:4" x14ac:dyDescent="0.25">
      <c r="A3320">
        <v>2104</v>
      </c>
      <c r="B3320" t="s">
        <v>198</v>
      </c>
      <c r="C3320">
        <v>43208</v>
      </c>
      <c r="D3320">
        <v>1.4E-3</v>
      </c>
    </row>
    <row r="3321" spans="1:4" x14ac:dyDescent="0.25">
      <c r="A3321">
        <v>2104</v>
      </c>
      <c r="B3321" t="s">
        <v>198</v>
      </c>
      <c r="C3321">
        <v>43209</v>
      </c>
      <c r="D3321">
        <v>2.3E-3</v>
      </c>
    </row>
    <row r="3322" spans="1:4" x14ac:dyDescent="0.25">
      <c r="A3322">
        <v>2104</v>
      </c>
      <c r="B3322" t="s">
        <v>198</v>
      </c>
      <c r="C3322">
        <v>43211</v>
      </c>
      <c r="D3322">
        <v>1E-3</v>
      </c>
    </row>
    <row r="3323" spans="1:4" x14ac:dyDescent="0.25">
      <c r="A3323">
        <v>2104</v>
      </c>
      <c r="B3323" t="s">
        <v>198</v>
      </c>
      <c r="C3323">
        <v>43212</v>
      </c>
      <c r="D3323">
        <v>7.7000000000000002E-3</v>
      </c>
    </row>
    <row r="3324" spans="1:4" x14ac:dyDescent="0.25">
      <c r="A3324">
        <v>2104</v>
      </c>
      <c r="B3324" t="s">
        <v>198</v>
      </c>
      <c r="C3324">
        <v>43213</v>
      </c>
      <c r="D3324">
        <v>4.1999999999999997E-3</v>
      </c>
    </row>
    <row r="3325" spans="1:4" x14ac:dyDescent="0.25">
      <c r="A3325">
        <v>2104</v>
      </c>
      <c r="B3325" t="s">
        <v>198</v>
      </c>
      <c r="C3325">
        <v>43214</v>
      </c>
      <c r="D3325">
        <v>2.0000000000000001E-4</v>
      </c>
    </row>
    <row r="3326" spans="1:4" x14ac:dyDescent="0.25">
      <c r="A3326">
        <v>2104</v>
      </c>
      <c r="B3326" t="s">
        <v>198</v>
      </c>
      <c r="C3326">
        <v>43215</v>
      </c>
      <c r="D3326">
        <v>1.7500000000000002E-2</v>
      </c>
    </row>
    <row r="3327" spans="1:4" x14ac:dyDescent="0.25">
      <c r="A3327">
        <v>2104</v>
      </c>
      <c r="B3327" t="s">
        <v>198</v>
      </c>
      <c r="C3327">
        <v>43216</v>
      </c>
      <c r="D3327">
        <v>2.3999999999999998E-3</v>
      </c>
    </row>
    <row r="3328" spans="1:4" x14ac:dyDescent="0.25">
      <c r="A3328">
        <v>2104</v>
      </c>
      <c r="B3328" t="s">
        <v>198</v>
      </c>
      <c r="C3328">
        <v>43217</v>
      </c>
      <c r="D3328">
        <v>1.6999999999999999E-3</v>
      </c>
    </row>
    <row r="3329" spans="1:4" x14ac:dyDescent="0.25">
      <c r="A3329">
        <v>2104</v>
      </c>
      <c r="B3329" t="s">
        <v>198</v>
      </c>
      <c r="C3329">
        <v>43218</v>
      </c>
      <c r="D3329">
        <v>5.4999999999999997E-3</v>
      </c>
    </row>
    <row r="3330" spans="1:4" x14ac:dyDescent="0.25">
      <c r="A3330">
        <v>2104</v>
      </c>
      <c r="B3330" t="s">
        <v>198</v>
      </c>
      <c r="C3330">
        <v>43220</v>
      </c>
      <c r="D3330">
        <v>2.8199999999999999E-2</v>
      </c>
    </row>
    <row r="3331" spans="1:4" x14ac:dyDescent="0.25">
      <c r="A3331">
        <v>2104</v>
      </c>
      <c r="B3331" t="s">
        <v>198</v>
      </c>
      <c r="C3331">
        <v>43221</v>
      </c>
      <c r="D3331">
        <v>1E-4</v>
      </c>
    </row>
    <row r="3332" spans="1:4" x14ac:dyDescent="0.25">
      <c r="A3332">
        <v>2104</v>
      </c>
      <c r="B3332" t="s">
        <v>198</v>
      </c>
      <c r="C3332">
        <v>43223</v>
      </c>
      <c r="D3332">
        <v>2.3E-3</v>
      </c>
    </row>
    <row r="3333" spans="1:4" x14ac:dyDescent="0.25">
      <c r="A3333">
        <v>2104</v>
      </c>
      <c r="B3333" t="s">
        <v>198</v>
      </c>
      <c r="C3333">
        <v>43224</v>
      </c>
      <c r="D3333">
        <v>1.2999999999999999E-3</v>
      </c>
    </row>
    <row r="3334" spans="1:4" x14ac:dyDescent="0.25">
      <c r="A3334">
        <v>2104</v>
      </c>
      <c r="B3334" t="s">
        <v>198</v>
      </c>
      <c r="C3334">
        <v>43225</v>
      </c>
      <c r="D3334">
        <v>2.8999999999999998E-3</v>
      </c>
    </row>
    <row r="3335" spans="1:4" x14ac:dyDescent="0.25">
      <c r="A3335">
        <v>2104</v>
      </c>
      <c r="B3335" t="s">
        <v>198</v>
      </c>
      <c r="C3335">
        <v>43226</v>
      </c>
      <c r="D3335">
        <v>2.0999999999999999E-3</v>
      </c>
    </row>
    <row r="3336" spans="1:4" x14ac:dyDescent="0.25">
      <c r="A3336">
        <v>2104</v>
      </c>
      <c r="B3336" t="s">
        <v>198</v>
      </c>
      <c r="C3336">
        <v>43227</v>
      </c>
      <c r="D3336">
        <v>1.1999999999999999E-3</v>
      </c>
    </row>
    <row r="3337" spans="1:4" x14ac:dyDescent="0.25">
      <c r="A3337">
        <v>2104</v>
      </c>
      <c r="B3337" t="s">
        <v>198</v>
      </c>
      <c r="C3337">
        <v>43228</v>
      </c>
      <c r="D3337">
        <v>4.1000000000000003E-3</v>
      </c>
    </row>
    <row r="3338" spans="1:4" x14ac:dyDescent="0.25">
      <c r="A3338">
        <v>2104</v>
      </c>
      <c r="B3338" t="s">
        <v>198</v>
      </c>
      <c r="C3338">
        <v>43229</v>
      </c>
      <c r="D3338">
        <v>3.7900000000000003E-2</v>
      </c>
    </row>
    <row r="3339" spans="1:4" x14ac:dyDescent="0.25">
      <c r="A3339">
        <v>2104</v>
      </c>
      <c r="B3339" t="s">
        <v>198</v>
      </c>
      <c r="C3339">
        <v>43230</v>
      </c>
      <c r="D3339">
        <v>2.23E-2</v>
      </c>
    </row>
    <row r="3340" spans="1:4" x14ac:dyDescent="0.25">
      <c r="A3340">
        <v>2104</v>
      </c>
      <c r="B3340" t="s">
        <v>198</v>
      </c>
      <c r="C3340">
        <v>43231</v>
      </c>
      <c r="D3340">
        <v>1.6199999999999999E-2</v>
      </c>
    </row>
    <row r="3341" spans="1:4" x14ac:dyDescent="0.25">
      <c r="A3341">
        <v>2104</v>
      </c>
      <c r="B3341" t="s">
        <v>198</v>
      </c>
      <c r="C3341">
        <v>43232</v>
      </c>
      <c r="D3341">
        <v>5.0000000000000001E-3</v>
      </c>
    </row>
    <row r="3342" spans="1:4" x14ac:dyDescent="0.25">
      <c r="A3342">
        <v>2104</v>
      </c>
      <c r="B3342" t="s">
        <v>198</v>
      </c>
      <c r="C3342">
        <v>43233</v>
      </c>
      <c r="D3342">
        <v>3.8E-3</v>
      </c>
    </row>
    <row r="3343" spans="1:4" x14ac:dyDescent="0.25">
      <c r="A3343">
        <v>2104</v>
      </c>
      <c r="B3343" t="s">
        <v>198</v>
      </c>
      <c r="C3343">
        <v>43234</v>
      </c>
      <c r="D3343">
        <v>1E-4</v>
      </c>
    </row>
    <row r="3344" spans="1:4" x14ac:dyDescent="0.25">
      <c r="A3344">
        <v>2104</v>
      </c>
      <c r="B3344" t="s">
        <v>198</v>
      </c>
      <c r="C3344">
        <v>43235</v>
      </c>
      <c r="D3344">
        <v>1.6999999999999999E-3</v>
      </c>
    </row>
    <row r="3345" spans="1:4" x14ac:dyDescent="0.25">
      <c r="A3345">
        <v>2104</v>
      </c>
      <c r="B3345" t="s">
        <v>198</v>
      </c>
      <c r="C3345">
        <v>43238</v>
      </c>
      <c r="D3345">
        <v>1.5E-3</v>
      </c>
    </row>
    <row r="3346" spans="1:4" x14ac:dyDescent="0.25">
      <c r="A3346">
        <v>2104</v>
      </c>
      <c r="B3346" t="s">
        <v>198</v>
      </c>
      <c r="C3346">
        <v>43241</v>
      </c>
      <c r="D3346">
        <v>1E-4</v>
      </c>
    </row>
    <row r="3347" spans="1:4" x14ac:dyDescent="0.25">
      <c r="A3347">
        <v>2104</v>
      </c>
      <c r="B3347" t="s">
        <v>198</v>
      </c>
      <c r="C3347">
        <v>43242</v>
      </c>
      <c r="D3347">
        <v>3.5000000000000001E-3</v>
      </c>
    </row>
    <row r="3348" spans="1:4" x14ac:dyDescent="0.25">
      <c r="A3348">
        <v>2104</v>
      </c>
      <c r="B3348" t="s">
        <v>198</v>
      </c>
      <c r="C3348">
        <v>43243</v>
      </c>
      <c r="D3348">
        <v>1.4E-3</v>
      </c>
    </row>
    <row r="3349" spans="1:4" x14ac:dyDescent="0.25">
      <c r="A3349">
        <v>2104</v>
      </c>
      <c r="B3349" t="s">
        <v>198</v>
      </c>
      <c r="C3349">
        <v>43245</v>
      </c>
      <c r="D3349">
        <v>5.0000000000000001E-4</v>
      </c>
    </row>
    <row r="3350" spans="1:4" x14ac:dyDescent="0.25">
      <c r="A3350">
        <v>2104</v>
      </c>
      <c r="B3350" t="s">
        <v>198</v>
      </c>
      <c r="C3350">
        <v>43248</v>
      </c>
      <c r="D3350">
        <v>6.1999999999999998E-3</v>
      </c>
    </row>
    <row r="3351" spans="1:4" x14ac:dyDescent="0.25">
      <c r="A3351">
        <v>2104</v>
      </c>
      <c r="B3351" t="s">
        <v>198</v>
      </c>
      <c r="C3351">
        <v>43252</v>
      </c>
      <c r="D3351">
        <v>5.9999999999999995E-4</v>
      </c>
    </row>
    <row r="3352" spans="1:4" x14ac:dyDescent="0.25">
      <c r="A3352">
        <v>2104</v>
      </c>
      <c r="B3352" t="s">
        <v>198</v>
      </c>
      <c r="C3352">
        <v>43255</v>
      </c>
      <c r="D3352">
        <v>1E-4</v>
      </c>
    </row>
    <row r="3353" spans="1:4" x14ac:dyDescent="0.25">
      <c r="A3353">
        <v>2104</v>
      </c>
      <c r="B3353" t="s">
        <v>198</v>
      </c>
      <c r="C3353">
        <v>43261</v>
      </c>
      <c r="D3353">
        <v>8.3000000000000001E-3</v>
      </c>
    </row>
    <row r="3354" spans="1:4" x14ac:dyDescent="0.25">
      <c r="A3354">
        <v>2104</v>
      </c>
      <c r="B3354" t="s">
        <v>198</v>
      </c>
      <c r="C3354">
        <v>43262</v>
      </c>
      <c r="D3354">
        <v>2.8199999999999999E-2</v>
      </c>
    </row>
    <row r="3355" spans="1:4" x14ac:dyDescent="0.25">
      <c r="A3355">
        <v>2104</v>
      </c>
      <c r="B3355" t="s">
        <v>198</v>
      </c>
      <c r="C3355">
        <v>43271</v>
      </c>
      <c r="D3355">
        <v>5.8999999999999999E-3</v>
      </c>
    </row>
    <row r="3356" spans="1:4" x14ac:dyDescent="0.25">
      <c r="A3356">
        <v>2104</v>
      </c>
      <c r="B3356" t="s">
        <v>198</v>
      </c>
      <c r="C3356">
        <v>43272</v>
      </c>
      <c r="D3356">
        <v>6.9999999999999999E-4</v>
      </c>
    </row>
    <row r="3357" spans="1:4" x14ac:dyDescent="0.25">
      <c r="A3357">
        <v>2104</v>
      </c>
      <c r="B3357" t="s">
        <v>198</v>
      </c>
      <c r="C3357">
        <v>43273</v>
      </c>
      <c r="D3357">
        <v>8.9999999999999998E-4</v>
      </c>
    </row>
    <row r="3358" spans="1:4" x14ac:dyDescent="0.25">
      <c r="A3358">
        <v>2104</v>
      </c>
      <c r="B3358" t="s">
        <v>198</v>
      </c>
      <c r="C3358">
        <v>43274</v>
      </c>
      <c r="D3358">
        <v>1.95E-2</v>
      </c>
    </row>
    <row r="3359" spans="1:4" x14ac:dyDescent="0.25">
      <c r="A3359">
        <v>2104</v>
      </c>
      <c r="B3359" t="s">
        <v>198</v>
      </c>
      <c r="C3359">
        <v>43276</v>
      </c>
      <c r="D3359">
        <v>2.3300000000000001E-2</v>
      </c>
    </row>
    <row r="3360" spans="1:4" x14ac:dyDescent="0.25">
      <c r="A3360">
        <v>2104</v>
      </c>
      <c r="B3360" t="s">
        <v>198</v>
      </c>
      <c r="C3360">
        <v>43277</v>
      </c>
      <c r="D3360">
        <v>3.7000000000000002E-3</v>
      </c>
    </row>
    <row r="3361" spans="1:4" x14ac:dyDescent="0.25">
      <c r="A3361">
        <v>2104</v>
      </c>
      <c r="B3361" t="s">
        <v>198</v>
      </c>
      <c r="C3361">
        <v>43278</v>
      </c>
      <c r="D3361">
        <v>4.5999999999999999E-3</v>
      </c>
    </row>
    <row r="3362" spans="1:4" x14ac:dyDescent="0.25">
      <c r="A3362">
        <v>2104</v>
      </c>
      <c r="B3362" t="s">
        <v>198</v>
      </c>
      <c r="C3362">
        <v>43279</v>
      </c>
      <c r="D3362">
        <v>8.0999999999999996E-3</v>
      </c>
    </row>
    <row r="3363" spans="1:4" x14ac:dyDescent="0.25">
      <c r="A3363">
        <v>2104</v>
      </c>
      <c r="B3363" t="s">
        <v>198</v>
      </c>
      <c r="C3363">
        <v>43291</v>
      </c>
      <c r="D3363">
        <v>6.4999999999999997E-3</v>
      </c>
    </row>
    <row r="3364" spans="1:4" x14ac:dyDescent="0.25">
      <c r="A3364">
        <v>2104</v>
      </c>
      <c r="B3364" t="s">
        <v>198</v>
      </c>
      <c r="C3364">
        <v>43292</v>
      </c>
      <c r="D3364">
        <v>1.9E-3</v>
      </c>
    </row>
    <row r="3365" spans="1:4" x14ac:dyDescent="0.25">
      <c r="A3365">
        <v>2104</v>
      </c>
      <c r="B3365" t="s">
        <v>198</v>
      </c>
      <c r="C3365">
        <v>43293</v>
      </c>
      <c r="D3365">
        <v>5.9999999999999995E-4</v>
      </c>
    </row>
    <row r="3366" spans="1:4" x14ac:dyDescent="0.25">
      <c r="A3366">
        <v>2104</v>
      </c>
      <c r="B3366" t="s">
        <v>198</v>
      </c>
      <c r="C3366">
        <v>43295</v>
      </c>
      <c r="D3366">
        <v>1.03E-2</v>
      </c>
    </row>
    <row r="3367" spans="1:4" x14ac:dyDescent="0.25">
      <c r="A3367">
        <v>2104</v>
      </c>
      <c r="B3367" t="s">
        <v>198</v>
      </c>
      <c r="C3367">
        <v>43297</v>
      </c>
      <c r="D3367">
        <v>2.0999999999999999E-3</v>
      </c>
    </row>
    <row r="3368" spans="1:4" x14ac:dyDescent="0.25">
      <c r="A3368">
        <v>2104</v>
      </c>
      <c r="B3368" t="s">
        <v>198</v>
      </c>
      <c r="C3368">
        <v>43298</v>
      </c>
      <c r="D3368">
        <v>8.0999999999999996E-3</v>
      </c>
    </row>
    <row r="3369" spans="1:4" x14ac:dyDescent="0.25">
      <c r="A3369">
        <v>2104</v>
      </c>
      <c r="B3369" t="s">
        <v>199</v>
      </c>
      <c r="C3369">
        <v>43300</v>
      </c>
      <c r="D3369">
        <v>3.5000000000000001E-3</v>
      </c>
    </row>
    <row r="3370" spans="1:4" x14ac:dyDescent="0.25">
      <c r="A3370">
        <v>2104</v>
      </c>
      <c r="B3370" t="s">
        <v>198</v>
      </c>
      <c r="C3370">
        <v>43301</v>
      </c>
      <c r="D3370">
        <v>1.1999999999999999E-3</v>
      </c>
    </row>
    <row r="3371" spans="1:4" x14ac:dyDescent="0.25">
      <c r="A3371">
        <v>2104</v>
      </c>
      <c r="B3371" t="s">
        <v>198</v>
      </c>
      <c r="C3371">
        <v>43302</v>
      </c>
      <c r="D3371">
        <v>1.18E-2</v>
      </c>
    </row>
    <row r="3372" spans="1:4" x14ac:dyDescent="0.25">
      <c r="A3372">
        <v>2104</v>
      </c>
      <c r="B3372" t="s">
        <v>198</v>
      </c>
      <c r="C3372">
        <v>43400</v>
      </c>
      <c r="D3372">
        <v>1.6999999999999999E-3</v>
      </c>
    </row>
    <row r="3373" spans="1:4" x14ac:dyDescent="0.25">
      <c r="A3373">
        <v>2104</v>
      </c>
      <c r="B3373" t="s">
        <v>198</v>
      </c>
      <c r="C3373">
        <v>43502</v>
      </c>
      <c r="D3373">
        <v>1.6E-2</v>
      </c>
    </row>
    <row r="3374" spans="1:4" x14ac:dyDescent="0.25">
      <c r="A3374">
        <v>2104</v>
      </c>
      <c r="B3374" t="s">
        <v>198</v>
      </c>
      <c r="C3374">
        <v>43503</v>
      </c>
      <c r="D3374">
        <v>2.8E-3</v>
      </c>
    </row>
    <row r="3375" spans="1:4" x14ac:dyDescent="0.25">
      <c r="A3375">
        <v>2104</v>
      </c>
      <c r="B3375" t="s">
        <v>198</v>
      </c>
      <c r="C3375">
        <v>43504</v>
      </c>
      <c r="D3375">
        <v>4.0000000000000002E-4</v>
      </c>
    </row>
    <row r="3376" spans="1:4" x14ac:dyDescent="0.25">
      <c r="A3376">
        <v>2104</v>
      </c>
      <c r="B3376" t="s">
        <v>198</v>
      </c>
      <c r="C3376">
        <v>43505</v>
      </c>
      <c r="D3376">
        <v>1.2999999999999999E-3</v>
      </c>
    </row>
    <row r="3377" spans="1:4" x14ac:dyDescent="0.25">
      <c r="A3377">
        <v>2104</v>
      </c>
      <c r="B3377" t="s">
        <v>198</v>
      </c>
      <c r="C3377">
        <v>43506</v>
      </c>
      <c r="D3377">
        <v>8.9999999999999998E-4</v>
      </c>
    </row>
    <row r="3378" spans="1:4" x14ac:dyDescent="0.25">
      <c r="A3378">
        <v>2104</v>
      </c>
      <c r="B3378" t="s">
        <v>198</v>
      </c>
      <c r="C3378">
        <v>43510</v>
      </c>
      <c r="D3378">
        <v>2.0000000000000001E-4</v>
      </c>
    </row>
    <row r="3379" spans="1:4" x14ac:dyDescent="0.25">
      <c r="A3379">
        <v>2104</v>
      </c>
      <c r="B3379" t="s">
        <v>198</v>
      </c>
      <c r="C3379">
        <v>43551</v>
      </c>
      <c r="D3379">
        <v>1.6000000000000001E-3</v>
      </c>
    </row>
    <row r="3380" spans="1:4" x14ac:dyDescent="0.25">
      <c r="A3380">
        <v>2104</v>
      </c>
      <c r="B3380" t="s">
        <v>198</v>
      </c>
      <c r="C3380">
        <v>43552</v>
      </c>
      <c r="D3380">
        <v>2.0000000000000001E-4</v>
      </c>
    </row>
    <row r="3381" spans="1:4" x14ac:dyDescent="0.25">
      <c r="A3381">
        <v>2104</v>
      </c>
      <c r="B3381" t="s">
        <v>198</v>
      </c>
      <c r="C3381">
        <v>45113</v>
      </c>
      <c r="D3381">
        <v>2.9999999999999997E-4</v>
      </c>
    </row>
    <row r="3382" spans="1:4" x14ac:dyDescent="0.25">
      <c r="A3382">
        <v>2104</v>
      </c>
      <c r="B3382" t="s">
        <v>198</v>
      </c>
      <c r="C3382">
        <v>45114</v>
      </c>
      <c r="D3382">
        <v>6.9999999999999999E-4</v>
      </c>
    </row>
    <row r="3383" spans="1:4" x14ac:dyDescent="0.25">
      <c r="A3383">
        <v>2104</v>
      </c>
      <c r="B3383" t="s">
        <v>198</v>
      </c>
      <c r="C3383">
        <v>45201</v>
      </c>
      <c r="D3383">
        <v>2.5000000000000001E-2</v>
      </c>
    </row>
    <row r="3384" spans="1:4" x14ac:dyDescent="0.25">
      <c r="A3384">
        <v>2104</v>
      </c>
      <c r="B3384" t="s">
        <v>198</v>
      </c>
      <c r="C3384">
        <v>45202</v>
      </c>
      <c r="D3384">
        <v>5.8099999999999999E-2</v>
      </c>
    </row>
    <row r="3385" spans="1:4" x14ac:dyDescent="0.25">
      <c r="A3385">
        <v>2104</v>
      </c>
      <c r="B3385" t="s">
        <v>198</v>
      </c>
      <c r="C3385">
        <v>45203</v>
      </c>
      <c r="D3385">
        <v>1.06E-2</v>
      </c>
    </row>
    <row r="3386" spans="1:4" x14ac:dyDescent="0.25">
      <c r="A3386">
        <v>2104</v>
      </c>
      <c r="B3386" t="s">
        <v>198</v>
      </c>
      <c r="C3386">
        <v>45204</v>
      </c>
      <c r="D3386">
        <v>1.2500000000000001E-2</v>
      </c>
    </row>
    <row r="3387" spans="1:4" x14ac:dyDescent="0.25">
      <c r="A3387">
        <v>2104</v>
      </c>
      <c r="B3387" t="s">
        <v>198</v>
      </c>
      <c r="C3387">
        <v>45205</v>
      </c>
      <c r="D3387">
        <v>3.5999999999999997E-2</v>
      </c>
    </row>
    <row r="3388" spans="1:4" x14ac:dyDescent="0.25">
      <c r="A3388">
        <v>2104</v>
      </c>
      <c r="B3388" t="s">
        <v>198</v>
      </c>
      <c r="C3388">
        <v>45207</v>
      </c>
      <c r="D3388">
        <v>3.8999999999999998E-3</v>
      </c>
    </row>
    <row r="3389" spans="1:4" x14ac:dyDescent="0.25">
      <c r="A3389">
        <v>2104</v>
      </c>
      <c r="B3389" t="s">
        <v>198</v>
      </c>
      <c r="C3389">
        <v>45208</v>
      </c>
      <c r="D3389">
        <v>9.7000000000000003E-3</v>
      </c>
    </row>
    <row r="3390" spans="1:4" x14ac:dyDescent="0.25">
      <c r="A3390">
        <v>2104</v>
      </c>
      <c r="B3390" t="s">
        <v>198</v>
      </c>
      <c r="C3390">
        <v>45209</v>
      </c>
      <c r="D3390">
        <v>2.3E-3</v>
      </c>
    </row>
    <row r="3391" spans="1:4" x14ac:dyDescent="0.25">
      <c r="A3391">
        <v>2104</v>
      </c>
      <c r="B3391" t="s">
        <v>198</v>
      </c>
      <c r="C3391">
        <v>45220</v>
      </c>
      <c r="D3391">
        <v>1.1999999999999999E-3</v>
      </c>
    </row>
    <row r="3392" spans="1:4" x14ac:dyDescent="0.25">
      <c r="A3392">
        <v>2104</v>
      </c>
      <c r="B3392" t="s">
        <v>198</v>
      </c>
      <c r="C3392">
        <v>45222</v>
      </c>
      <c r="D3392">
        <v>1E-3</v>
      </c>
    </row>
    <row r="3393" spans="1:4" x14ac:dyDescent="0.25">
      <c r="A3393">
        <v>2104</v>
      </c>
      <c r="B3393" t="s">
        <v>198</v>
      </c>
      <c r="C3393">
        <v>45225</v>
      </c>
      <c r="D3393">
        <v>1.6999999999999999E-3</v>
      </c>
    </row>
    <row r="3394" spans="1:4" x14ac:dyDescent="0.25">
      <c r="A3394">
        <v>2104</v>
      </c>
      <c r="B3394" t="s">
        <v>198</v>
      </c>
      <c r="C3394">
        <v>45237</v>
      </c>
      <c r="D3394">
        <v>1E-4</v>
      </c>
    </row>
    <row r="3395" spans="1:4" x14ac:dyDescent="0.25">
      <c r="A3395">
        <v>2104</v>
      </c>
      <c r="B3395" t="s">
        <v>198</v>
      </c>
      <c r="C3395">
        <v>45243</v>
      </c>
      <c r="D3395">
        <v>1E-4</v>
      </c>
    </row>
    <row r="3396" spans="1:4" x14ac:dyDescent="0.25">
      <c r="A3396">
        <v>2104</v>
      </c>
      <c r="B3396" t="s">
        <v>198</v>
      </c>
      <c r="C3396">
        <v>45250</v>
      </c>
      <c r="D3396">
        <v>5.0000000000000001E-4</v>
      </c>
    </row>
    <row r="3397" spans="1:4" x14ac:dyDescent="0.25">
      <c r="A3397">
        <v>2104</v>
      </c>
      <c r="B3397" t="s">
        <v>198</v>
      </c>
      <c r="C3397">
        <v>45251</v>
      </c>
      <c r="D3397">
        <v>5.0000000000000001E-4</v>
      </c>
    </row>
    <row r="3398" spans="1:4" x14ac:dyDescent="0.25">
      <c r="A3398">
        <v>2104</v>
      </c>
      <c r="B3398" t="s">
        <v>198</v>
      </c>
      <c r="C3398">
        <v>45252</v>
      </c>
      <c r="D3398">
        <v>1E-3</v>
      </c>
    </row>
    <row r="3399" spans="1:4" x14ac:dyDescent="0.25">
      <c r="A3399">
        <v>2104</v>
      </c>
      <c r="B3399" t="s">
        <v>198</v>
      </c>
      <c r="C3399">
        <v>45254</v>
      </c>
      <c r="D3399">
        <v>1E-4</v>
      </c>
    </row>
    <row r="3400" spans="1:4" x14ac:dyDescent="0.25">
      <c r="A3400">
        <v>2104</v>
      </c>
      <c r="B3400" t="s">
        <v>198</v>
      </c>
      <c r="C3400">
        <v>45255</v>
      </c>
      <c r="D3400">
        <v>1E-4</v>
      </c>
    </row>
    <row r="3401" spans="1:4" x14ac:dyDescent="0.25">
      <c r="A3401">
        <v>2104</v>
      </c>
      <c r="B3401" t="s">
        <v>198</v>
      </c>
      <c r="C3401">
        <v>45256</v>
      </c>
      <c r="D3401">
        <v>1E-4</v>
      </c>
    </row>
    <row r="3402" spans="1:4" x14ac:dyDescent="0.25">
      <c r="A3402">
        <v>2104</v>
      </c>
      <c r="B3402" t="s">
        <v>198</v>
      </c>
      <c r="C3402">
        <v>45257</v>
      </c>
      <c r="D3402">
        <v>1.1999999999999999E-3</v>
      </c>
    </row>
    <row r="3403" spans="1:4" x14ac:dyDescent="0.25">
      <c r="A3403">
        <v>2104</v>
      </c>
      <c r="B3403" t="s">
        <v>198</v>
      </c>
      <c r="C3403">
        <v>45501</v>
      </c>
      <c r="D3403">
        <v>1.6000000000000001E-3</v>
      </c>
    </row>
    <row r="3404" spans="1:4" x14ac:dyDescent="0.25">
      <c r="A3404">
        <v>2104</v>
      </c>
      <c r="B3404" t="s">
        <v>198</v>
      </c>
      <c r="C3404">
        <v>45502</v>
      </c>
      <c r="D3404">
        <v>2.2000000000000001E-3</v>
      </c>
    </row>
    <row r="3405" spans="1:4" x14ac:dyDescent="0.25">
      <c r="A3405">
        <v>2104</v>
      </c>
      <c r="B3405" t="s">
        <v>198</v>
      </c>
      <c r="C3405">
        <v>90029</v>
      </c>
      <c r="D3405">
        <v>1E-4</v>
      </c>
    </row>
    <row r="3406" spans="1:4" x14ac:dyDescent="0.25">
      <c r="A3406">
        <v>2104</v>
      </c>
      <c r="B3406" t="s">
        <v>198</v>
      </c>
      <c r="C3406">
        <v>90040</v>
      </c>
      <c r="D3406">
        <v>1E-4</v>
      </c>
    </row>
    <row r="3407" spans="1:4" x14ac:dyDescent="0.25">
      <c r="A3407">
        <v>2104</v>
      </c>
      <c r="B3407" t="s">
        <v>198</v>
      </c>
      <c r="C3407">
        <v>90047</v>
      </c>
      <c r="D3407">
        <v>8.9999999999999998E-4</v>
      </c>
    </row>
    <row r="3408" spans="1:4" x14ac:dyDescent="0.25">
      <c r="A3408">
        <v>2104</v>
      </c>
      <c r="B3408" t="s">
        <v>198</v>
      </c>
      <c r="C3408">
        <v>90062</v>
      </c>
      <c r="D3408">
        <v>2.0000000000000001E-4</v>
      </c>
    </row>
    <row r="3409" spans="1:4" x14ac:dyDescent="0.25">
      <c r="A3409">
        <v>2104</v>
      </c>
      <c r="B3409" t="s">
        <v>198</v>
      </c>
      <c r="C3409">
        <v>90080</v>
      </c>
      <c r="D3409">
        <v>8.9999999999999998E-4</v>
      </c>
    </row>
    <row r="3410" spans="1:4" x14ac:dyDescent="0.25">
      <c r="A3410">
        <v>2104</v>
      </c>
      <c r="B3410" t="s">
        <v>198</v>
      </c>
      <c r="C3410">
        <v>91006</v>
      </c>
      <c r="D3410">
        <v>4.0000000000000002E-4</v>
      </c>
    </row>
    <row r="3411" spans="1:4" x14ac:dyDescent="0.25">
      <c r="A3411">
        <v>2104</v>
      </c>
      <c r="B3411" t="s">
        <v>198</v>
      </c>
      <c r="C3411">
        <v>91018</v>
      </c>
      <c r="D3411">
        <v>3.0999999999999999E-3</v>
      </c>
    </row>
    <row r="3412" spans="1:4" x14ac:dyDescent="0.25">
      <c r="A3412">
        <v>2104</v>
      </c>
      <c r="B3412" t="s">
        <v>198</v>
      </c>
      <c r="C3412">
        <v>91019</v>
      </c>
      <c r="D3412">
        <v>3.5000000000000001E-3</v>
      </c>
    </row>
    <row r="3413" spans="1:4" x14ac:dyDescent="0.25">
      <c r="A3413">
        <v>2104</v>
      </c>
      <c r="B3413" t="s">
        <v>198</v>
      </c>
      <c r="C3413">
        <v>91026</v>
      </c>
      <c r="D3413">
        <v>1E-4</v>
      </c>
    </row>
    <row r="3414" spans="1:4" x14ac:dyDescent="0.25">
      <c r="A3414">
        <v>2104</v>
      </c>
      <c r="B3414" t="s">
        <v>198</v>
      </c>
      <c r="C3414">
        <v>91028</v>
      </c>
      <c r="D3414">
        <v>1E-4</v>
      </c>
    </row>
    <row r="3415" spans="1:4" x14ac:dyDescent="0.25">
      <c r="A3415">
        <v>2104</v>
      </c>
      <c r="B3415" t="s">
        <v>198</v>
      </c>
      <c r="C3415">
        <v>91038</v>
      </c>
      <c r="D3415">
        <v>8.0000000000000004E-4</v>
      </c>
    </row>
    <row r="3416" spans="1:4" x14ac:dyDescent="0.25">
      <c r="A3416">
        <v>2104</v>
      </c>
      <c r="B3416" t="s">
        <v>198</v>
      </c>
      <c r="C3416">
        <v>91044</v>
      </c>
      <c r="D3416">
        <v>1.4E-3</v>
      </c>
    </row>
    <row r="3417" spans="1:4" x14ac:dyDescent="0.25">
      <c r="A3417">
        <v>2104</v>
      </c>
      <c r="B3417" t="s">
        <v>198</v>
      </c>
      <c r="C3417">
        <v>91055</v>
      </c>
      <c r="D3417">
        <v>4.0000000000000002E-4</v>
      </c>
    </row>
    <row r="3418" spans="1:4" x14ac:dyDescent="0.25">
      <c r="A3418">
        <v>2104</v>
      </c>
      <c r="B3418" t="s">
        <v>198</v>
      </c>
      <c r="C3418">
        <v>91069</v>
      </c>
      <c r="D3418">
        <v>5.0000000000000001E-4</v>
      </c>
    </row>
    <row r="3419" spans="1:4" x14ac:dyDescent="0.25">
      <c r="A3419">
        <v>2104</v>
      </c>
      <c r="B3419" t="s">
        <v>198</v>
      </c>
      <c r="C3419">
        <v>91096</v>
      </c>
      <c r="D3419">
        <v>5.0000000000000001E-4</v>
      </c>
    </row>
    <row r="3420" spans="1:4" x14ac:dyDescent="0.25">
      <c r="A3420">
        <v>2104</v>
      </c>
      <c r="B3420" t="s">
        <v>198</v>
      </c>
      <c r="C3420">
        <v>91103</v>
      </c>
      <c r="D3420">
        <v>2.0000000000000001E-4</v>
      </c>
    </row>
    <row r="3421" spans="1:4" x14ac:dyDescent="0.25">
      <c r="A3421">
        <v>2104</v>
      </c>
      <c r="B3421" t="s">
        <v>198</v>
      </c>
      <c r="C3421">
        <v>91104</v>
      </c>
      <c r="D3421">
        <v>2.9999999999999997E-4</v>
      </c>
    </row>
    <row r="3422" spans="1:4" x14ac:dyDescent="0.25">
      <c r="A3422">
        <v>2104</v>
      </c>
      <c r="B3422" t="s">
        <v>198</v>
      </c>
      <c r="C3422">
        <v>91106</v>
      </c>
      <c r="D3422">
        <v>2.0000000000000001E-4</v>
      </c>
    </row>
    <row r="3423" spans="1:4" x14ac:dyDescent="0.25">
      <c r="A3423">
        <v>2104</v>
      </c>
      <c r="B3423" t="s">
        <v>198</v>
      </c>
      <c r="C3423">
        <v>91107</v>
      </c>
      <c r="D3423">
        <v>1E-4</v>
      </c>
    </row>
    <row r="3424" spans="1:4" x14ac:dyDescent="0.25">
      <c r="A3424">
        <v>2104</v>
      </c>
      <c r="B3424" t="s">
        <v>198</v>
      </c>
      <c r="C3424">
        <v>91108</v>
      </c>
      <c r="D3424">
        <v>2.0000000000000001E-4</v>
      </c>
    </row>
    <row r="3425" spans="1:4" x14ac:dyDescent="0.25">
      <c r="A3425">
        <v>2104</v>
      </c>
      <c r="B3425" t="s">
        <v>198</v>
      </c>
      <c r="C3425">
        <v>91109</v>
      </c>
      <c r="D3425">
        <v>2.0000000000000001E-4</v>
      </c>
    </row>
    <row r="3426" spans="1:4" x14ac:dyDescent="0.25">
      <c r="A3426">
        <v>2104</v>
      </c>
      <c r="B3426" t="s">
        <v>198</v>
      </c>
      <c r="C3426">
        <v>92001</v>
      </c>
      <c r="D3426">
        <v>1E-4</v>
      </c>
    </row>
    <row r="3427" spans="1:4" x14ac:dyDescent="0.25">
      <c r="A3427">
        <v>2104</v>
      </c>
      <c r="B3427" t="s">
        <v>198</v>
      </c>
      <c r="C3427">
        <v>98001</v>
      </c>
      <c r="D3427">
        <v>1.0699999999999999E-2</v>
      </c>
    </row>
    <row r="3428" spans="1:4" x14ac:dyDescent="0.25">
      <c r="A3428">
        <v>2104</v>
      </c>
      <c r="B3428" t="s">
        <v>198</v>
      </c>
      <c r="C3428">
        <v>98004</v>
      </c>
      <c r="D3428">
        <v>8.0000000000000004E-4</v>
      </c>
    </row>
    <row r="3429" spans="1:4" x14ac:dyDescent="0.25">
      <c r="A3429">
        <v>2104</v>
      </c>
      <c r="B3429" t="s">
        <v>198</v>
      </c>
      <c r="C3429">
        <v>98006</v>
      </c>
      <c r="D3429">
        <v>5.0000000000000001E-4</v>
      </c>
    </row>
    <row r="3430" spans="1:4" x14ac:dyDescent="0.25">
      <c r="A3430">
        <v>2104</v>
      </c>
      <c r="B3430" t="s">
        <v>198</v>
      </c>
      <c r="C3430">
        <v>98033</v>
      </c>
      <c r="D3430">
        <v>4.3E-3</v>
      </c>
    </row>
    <row r="3431" spans="1:4" x14ac:dyDescent="0.25">
      <c r="A3431">
        <v>2104</v>
      </c>
      <c r="B3431" t="s">
        <v>198</v>
      </c>
      <c r="C3431">
        <v>98034</v>
      </c>
      <c r="D3431">
        <v>1.1999999999999999E-3</v>
      </c>
    </row>
    <row r="3432" spans="1:4" x14ac:dyDescent="0.25">
      <c r="A3432">
        <v>2104</v>
      </c>
      <c r="B3432" t="s">
        <v>198</v>
      </c>
      <c r="C3432">
        <v>98035</v>
      </c>
      <c r="D3432">
        <v>4.0000000000000002E-4</v>
      </c>
    </row>
    <row r="3433" spans="1:4" x14ac:dyDescent="0.25">
      <c r="A3433">
        <v>2104</v>
      </c>
      <c r="B3433" t="s">
        <v>198</v>
      </c>
      <c r="C3433">
        <v>98040</v>
      </c>
      <c r="D3433">
        <v>6.9999999999999999E-4</v>
      </c>
    </row>
    <row r="3434" spans="1:4" x14ac:dyDescent="0.25">
      <c r="A3434">
        <v>2104</v>
      </c>
      <c r="B3434" t="s">
        <v>198</v>
      </c>
      <c r="C3434">
        <v>98043</v>
      </c>
      <c r="D3434">
        <v>1E-4</v>
      </c>
    </row>
    <row r="3435" spans="1:4" x14ac:dyDescent="0.25">
      <c r="A3435">
        <v>2104</v>
      </c>
      <c r="B3435" t="s">
        <v>198</v>
      </c>
      <c r="C3435">
        <v>98044</v>
      </c>
      <c r="D3435">
        <v>8.9999999999999998E-4</v>
      </c>
    </row>
    <row r="3436" spans="1:4" x14ac:dyDescent="0.25">
      <c r="A3436">
        <v>2104</v>
      </c>
      <c r="B3436" t="s">
        <v>198</v>
      </c>
      <c r="C3436">
        <v>98046</v>
      </c>
      <c r="D3436">
        <v>5.0000000000000001E-4</v>
      </c>
    </row>
    <row r="3437" spans="1:4" x14ac:dyDescent="0.25">
      <c r="A3437">
        <v>2104</v>
      </c>
      <c r="B3437" t="s">
        <v>198</v>
      </c>
      <c r="C3437">
        <v>98056</v>
      </c>
      <c r="D3437">
        <v>4.0000000000000002E-4</v>
      </c>
    </row>
    <row r="3438" spans="1:4" x14ac:dyDescent="0.25">
      <c r="A3438">
        <v>2104</v>
      </c>
      <c r="B3438" t="s">
        <v>198</v>
      </c>
      <c r="C3438">
        <v>98057</v>
      </c>
      <c r="D3438">
        <v>2E-3</v>
      </c>
    </row>
    <row r="3439" spans="1:4" x14ac:dyDescent="0.25">
      <c r="A3439">
        <v>2104</v>
      </c>
      <c r="B3439" t="s">
        <v>198</v>
      </c>
      <c r="C3439">
        <v>98059</v>
      </c>
      <c r="D3439">
        <v>5.0000000000000001E-4</v>
      </c>
    </row>
    <row r="3440" spans="1:4" x14ac:dyDescent="0.25">
      <c r="A3440">
        <v>2104</v>
      </c>
      <c r="B3440" t="s">
        <v>198</v>
      </c>
      <c r="C3440">
        <v>98061</v>
      </c>
      <c r="D3440">
        <v>8.9999999999999998E-4</v>
      </c>
    </row>
    <row r="3441" spans="1:4" x14ac:dyDescent="0.25">
      <c r="A3441">
        <v>2104</v>
      </c>
      <c r="B3441" t="s">
        <v>198</v>
      </c>
      <c r="C3441">
        <v>98132</v>
      </c>
      <c r="D3441">
        <v>6.9699999999999998E-2</v>
      </c>
    </row>
    <row r="3442" spans="1:4" x14ac:dyDescent="0.25">
      <c r="A3442">
        <v>2104</v>
      </c>
      <c r="B3442" t="s">
        <v>198</v>
      </c>
      <c r="C3442">
        <v>98134</v>
      </c>
      <c r="D3442">
        <v>6.9999999999999999E-4</v>
      </c>
    </row>
    <row r="3443" spans="1:4" x14ac:dyDescent="0.25">
      <c r="A3443">
        <v>2104</v>
      </c>
      <c r="B3443" t="s">
        <v>198</v>
      </c>
      <c r="C3443">
        <v>98135</v>
      </c>
      <c r="D3443">
        <v>1E-4</v>
      </c>
    </row>
    <row r="3444" spans="1:4" x14ac:dyDescent="0.25">
      <c r="A3444">
        <v>2104</v>
      </c>
      <c r="B3444" t="s">
        <v>198</v>
      </c>
      <c r="C3444">
        <v>98136</v>
      </c>
      <c r="D3444">
        <v>5.0000000000000001E-4</v>
      </c>
    </row>
    <row r="3445" spans="1:4" x14ac:dyDescent="0.25">
      <c r="A3445">
        <v>2104</v>
      </c>
      <c r="B3445" t="s">
        <v>198</v>
      </c>
      <c r="C3445">
        <v>98138</v>
      </c>
      <c r="D3445">
        <v>8.9999999999999998E-4</v>
      </c>
    </row>
    <row r="3446" spans="1:4" x14ac:dyDescent="0.25">
      <c r="A3446">
        <v>2104</v>
      </c>
      <c r="B3446" t="s">
        <v>198</v>
      </c>
      <c r="C3446">
        <v>98139</v>
      </c>
      <c r="D3446">
        <v>3.3E-3</v>
      </c>
    </row>
    <row r="3447" spans="1:4" x14ac:dyDescent="0.25">
      <c r="A3447">
        <v>2104</v>
      </c>
      <c r="B3447" t="s">
        <v>198</v>
      </c>
      <c r="C3447">
        <v>98140</v>
      </c>
      <c r="D3447">
        <v>4.5999999999999999E-3</v>
      </c>
    </row>
    <row r="3448" spans="1:4" x14ac:dyDescent="0.25">
      <c r="A3448">
        <v>2104</v>
      </c>
      <c r="B3448" t="s">
        <v>198</v>
      </c>
      <c r="C3448">
        <v>98141</v>
      </c>
      <c r="D3448">
        <v>2.9999999999999997E-4</v>
      </c>
    </row>
    <row r="3449" spans="1:4" x14ac:dyDescent="0.25">
      <c r="A3449">
        <v>2104</v>
      </c>
      <c r="B3449" t="s">
        <v>198</v>
      </c>
      <c r="C3449">
        <v>98142</v>
      </c>
      <c r="D3449">
        <v>8.9999999999999998E-4</v>
      </c>
    </row>
    <row r="3450" spans="1:4" x14ac:dyDescent="0.25">
      <c r="A3450">
        <v>2104</v>
      </c>
      <c r="B3450" t="s">
        <v>198</v>
      </c>
      <c r="C3450">
        <v>98144</v>
      </c>
      <c r="D3450">
        <v>2E-3</v>
      </c>
    </row>
    <row r="3451" spans="1:4" x14ac:dyDescent="0.25">
      <c r="A3451">
        <v>2104</v>
      </c>
      <c r="B3451" t="s">
        <v>198</v>
      </c>
      <c r="C3451">
        <v>98146</v>
      </c>
      <c r="D3451">
        <v>1E-4</v>
      </c>
    </row>
    <row r="3452" spans="1:4" x14ac:dyDescent="0.25">
      <c r="A3452">
        <v>2104</v>
      </c>
      <c r="B3452" t="s">
        <v>198</v>
      </c>
      <c r="C3452">
        <v>98149</v>
      </c>
      <c r="D3452">
        <v>4.0000000000000002E-4</v>
      </c>
    </row>
    <row r="3453" spans="1:4" x14ac:dyDescent="0.25">
      <c r="A3453">
        <v>2104</v>
      </c>
      <c r="B3453" t="s">
        <v>198</v>
      </c>
      <c r="C3453">
        <v>98152</v>
      </c>
      <c r="D3453">
        <v>1.5E-3</v>
      </c>
    </row>
    <row r="3454" spans="1:4" x14ac:dyDescent="0.25">
      <c r="A3454">
        <v>2104</v>
      </c>
      <c r="B3454" t="s">
        <v>198</v>
      </c>
      <c r="C3454">
        <v>98153</v>
      </c>
      <c r="D3454">
        <v>2.9999999999999997E-4</v>
      </c>
    </row>
    <row r="3455" spans="1:4" x14ac:dyDescent="0.25">
      <c r="A3455">
        <v>2104</v>
      </c>
      <c r="B3455" t="s">
        <v>198</v>
      </c>
      <c r="C3455">
        <v>98156</v>
      </c>
      <c r="D3455">
        <v>2.9999999999999997E-4</v>
      </c>
    </row>
    <row r="3456" spans="1:4" x14ac:dyDescent="0.25">
      <c r="A3456">
        <v>2104</v>
      </c>
      <c r="B3456" t="s">
        <v>198</v>
      </c>
      <c r="C3456">
        <v>98157</v>
      </c>
      <c r="D3456">
        <v>2.3999999999999998E-3</v>
      </c>
    </row>
    <row r="3457" spans="1:4" x14ac:dyDescent="0.25">
      <c r="A3457">
        <v>2104</v>
      </c>
      <c r="B3457" t="s">
        <v>198</v>
      </c>
      <c r="C3457">
        <v>98172</v>
      </c>
      <c r="D3457">
        <v>4.1000000000000003E-3</v>
      </c>
    </row>
    <row r="3458" spans="1:4" x14ac:dyDescent="0.25">
      <c r="A3458">
        <v>2104</v>
      </c>
      <c r="B3458" t="s">
        <v>198</v>
      </c>
      <c r="C3458">
        <v>98173</v>
      </c>
      <c r="D3458">
        <v>3.0999999999999999E-3</v>
      </c>
    </row>
    <row r="3459" spans="1:4" x14ac:dyDescent="0.25">
      <c r="A3459">
        <v>2104</v>
      </c>
      <c r="B3459" t="s">
        <v>198</v>
      </c>
      <c r="C3459">
        <v>98174</v>
      </c>
      <c r="D3459">
        <v>2.0000000000000001E-4</v>
      </c>
    </row>
    <row r="3460" spans="1:4" x14ac:dyDescent="0.25">
      <c r="A3460">
        <v>2104</v>
      </c>
      <c r="B3460" t="s">
        <v>198</v>
      </c>
      <c r="C3460">
        <v>98175</v>
      </c>
      <c r="D3460">
        <v>1E-4</v>
      </c>
    </row>
    <row r="3461" spans="1:4" x14ac:dyDescent="0.25">
      <c r="A3461">
        <v>2104</v>
      </c>
      <c r="B3461" t="s">
        <v>198</v>
      </c>
      <c r="C3461">
        <v>98176</v>
      </c>
      <c r="D3461">
        <v>4.0000000000000002E-4</v>
      </c>
    </row>
    <row r="3462" spans="1:4" x14ac:dyDescent="0.25">
      <c r="A3462">
        <v>2104</v>
      </c>
      <c r="B3462" t="s">
        <v>198</v>
      </c>
      <c r="C3462">
        <v>98177</v>
      </c>
      <c r="D3462">
        <v>1E-4</v>
      </c>
    </row>
    <row r="3463" spans="1:4" x14ac:dyDescent="0.25">
      <c r="A3463">
        <v>2104</v>
      </c>
      <c r="B3463" t="s">
        <v>198</v>
      </c>
      <c r="C3463">
        <v>98178</v>
      </c>
      <c r="D3463">
        <v>1E-4</v>
      </c>
    </row>
    <row r="3464" spans="1:4" x14ac:dyDescent="0.25">
      <c r="A3464">
        <v>2104</v>
      </c>
      <c r="B3464" t="s">
        <v>198</v>
      </c>
      <c r="C3464">
        <v>98180</v>
      </c>
      <c r="D3464">
        <v>1E-3</v>
      </c>
    </row>
    <row r="3465" spans="1:4" x14ac:dyDescent="0.25">
      <c r="A3465">
        <v>2104</v>
      </c>
      <c r="B3465" t="s">
        <v>198</v>
      </c>
      <c r="C3465">
        <v>98181</v>
      </c>
      <c r="D3465">
        <v>5.0000000000000001E-4</v>
      </c>
    </row>
    <row r="3466" spans="1:4" x14ac:dyDescent="0.25">
      <c r="A3466">
        <v>2104</v>
      </c>
      <c r="B3466" t="s">
        <v>198</v>
      </c>
      <c r="C3466">
        <v>98183</v>
      </c>
      <c r="D3466">
        <v>1E-4</v>
      </c>
    </row>
    <row r="3467" spans="1:4" x14ac:dyDescent="0.25">
      <c r="A3467">
        <v>2104</v>
      </c>
      <c r="B3467" t="s">
        <v>198</v>
      </c>
      <c r="C3467">
        <v>98184</v>
      </c>
      <c r="D3467">
        <v>4.0000000000000002E-4</v>
      </c>
    </row>
    <row r="3468" spans="1:4" x14ac:dyDescent="0.25">
      <c r="A3468">
        <v>2104</v>
      </c>
      <c r="B3468" t="s">
        <v>198</v>
      </c>
      <c r="C3468">
        <v>99912</v>
      </c>
      <c r="D3468">
        <v>8.0000000000000002E-3</v>
      </c>
    </row>
    <row r="3469" spans="1:4" x14ac:dyDescent="0.25">
      <c r="A3469">
        <v>2104</v>
      </c>
      <c r="B3469" t="s">
        <v>198</v>
      </c>
      <c r="C3469">
        <v>99914</v>
      </c>
      <c r="D3469">
        <v>3.3E-3</v>
      </c>
    </row>
    <row r="3470" spans="1:4" x14ac:dyDescent="0.25">
      <c r="A3470">
        <v>2104</v>
      </c>
      <c r="B3470" t="s">
        <v>198</v>
      </c>
      <c r="C3470">
        <v>99915</v>
      </c>
      <c r="D3470">
        <v>2.8E-3</v>
      </c>
    </row>
    <row r="3471" spans="1:4" x14ac:dyDescent="0.25">
      <c r="A3471">
        <v>2104</v>
      </c>
      <c r="B3471" t="s">
        <v>198</v>
      </c>
      <c r="C3471">
        <v>99999</v>
      </c>
      <c r="D3471">
        <v>2.0000000000000001E-4</v>
      </c>
    </row>
    <row r="3472" spans="1:4" x14ac:dyDescent="0.25">
      <c r="A3472">
        <v>2105</v>
      </c>
      <c r="B3472" t="s">
        <v>200</v>
      </c>
      <c r="C3472">
        <v>43160</v>
      </c>
      <c r="D3472">
        <v>1E-4</v>
      </c>
    </row>
    <row r="3473" spans="1:4" x14ac:dyDescent="0.25">
      <c r="A3473">
        <v>2105</v>
      </c>
      <c r="B3473" t="s">
        <v>200</v>
      </c>
      <c r="C3473">
        <v>43201</v>
      </c>
      <c r="D3473">
        <v>0.18679999999999999</v>
      </c>
    </row>
    <row r="3474" spans="1:4" x14ac:dyDescent="0.25">
      <c r="A3474">
        <v>2105</v>
      </c>
      <c r="B3474" t="s">
        <v>200</v>
      </c>
      <c r="C3474">
        <v>43202</v>
      </c>
      <c r="D3474">
        <v>1.03E-2</v>
      </c>
    </row>
    <row r="3475" spans="1:4" x14ac:dyDescent="0.25">
      <c r="A3475">
        <v>2105</v>
      </c>
      <c r="B3475" t="s">
        <v>200</v>
      </c>
      <c r="C3475">
        <v>43203</v>
      </c>
      <c r="D3475">
        <v>6.3600000000000004E-2</v>
      </c>
    </row>
    <row r="3476" spans="1:4" x14ac:dyDescent="0.25">
      <c r="A3476">
        <v>2105</v>
      </c>
      <c r="B3476" t="s">
        <v>200</v>
      </c>
      <c r="C3476">
        <v>43204</v>
      </c>
      <c r="D3476">
        <v>5.9999999999999995E-4</v>
      </c>
    </row>
    <row r="3477" spans="1:4" x14ac:dyDescent="0.25">
      <c r="A3477">
        <v>2105</v>
      </c>
      <c r="B3477" t="s">
        <v>200</v>
      </c>
      <c r="C3477">
        <v>43205</v>
      </c>
      <c r="D3477">
        <v>3.0599999999999999E-2</v>
      </c>
    </row>
    <row r="3478" spans="1:4" x14ac:dyDescent="0.25">
      <c r="A3478">
        <v>2105</v>
      </c>
      <c r="B3478" t="s">
        <v>200</v>
      </c>
      <c r="C3478">
        <v>43206</v>
      </c>
      <c r="D3478">
        <v>3.2500000000000001E-2</v>
      </c>
    </row>
    <row r="3479" spans="1:4" x14ac:dyDescent="0.25">
      <c r="A3479">
        <v>2105</v>
      </c>
      <c r="B3479" t="s">
        <v>200</v>
      </c>
      <c r="C3479">
        <v>43208</v>
      </c>
      <c r="D3479">
        <v>1.4E-3</v>
      </c>
    </row>
    <row r="3480" spans="1:4" x14ac:dyDescent="0.25">
      <c r="A3480">
        <v>2105</v>
      </c>
      <c r="B3480" t="s">
        <v>200</v>
      </c>
      <c r="C3480">
        <v>43209</v>
      </c>
      <c r="D3480">
        <v>2.3E-3</v>
      </c>
    </row>
    <row r="3481" spans="1:4" x14ac:dyDescent="0.25">
      <c r="A3481">
        <v>2105</v>
      </c>
      <c r="B3481" t="s">
        <v>200</v>
      </c>
      <c r="C3481">
        <v>43211</v>
      </c>
      <c r="D3481">
        <v>1E-3</v>
      </c>
    </row>
    <row r="3482" spans="1:4" x14ac:dyDescent="0.25">
      <c r="A3482">
        <v>2105</v>
      </c>
      <c r="B3482" t="s">
        <v>200</v>
      </c>
      <c r="C3482">
        <v>43212</v>
      </c>
      <c r="D3482">
        <v>7.7000000000000002E-3</v>
      </c>
    </row>
    <row r="3483" spans="1:4" x14ac:dyDescent="0.25">
      <c r="A3483">
        <v>2105</v>
      </c>
      <c r="B3483" t="s">
        <v>200</v>
      </c>
      <c r="C3483">
        <v>43213</v>
      </c>
      <c r="D3483">
        <v>4.1999999999999997E-3</v>
      </c>
    </row>
    <row r="3484" spans="1:4" x14ac:dyDescent="0.25">
      <c r="A3484">
        <v>2105</v>
      </c>
      <c r="B3484" t="s">
        <v>200</v>
      </c>
      <c r="C3484">
        <v>43214</v>
      </c>
      <c r="D3484">
        <v>2.0000000000000001E-4</v>
      </c>
    </row>
    <row r="3485" spans="1:4" x14ac:dyDescent="0.25">
      <c r="A3485">
        <v>2105</v>
      </c>
      <c r="B3485" t="s">
        <v>200</v>
      </c>
      <c r="C3485">
        <v>43215</v>
      </c>
      <c r="D3485">
        <v>1.7299999999999999E-2</v>
      </c>
    </row>
    <row r="3486" spans="1:4" x14ac:dyDescent="0.25">
      <c r="A3486">
        <v>2105</v>
      </c>
      <c r="B3486" t="s">
        <v>200</v>
      </c>
      <c r="C3486">
        <v>43216</v>
      </c>
      <c r="D3486">
        <v>2.3999999999999998E-3</v>
      </c>
    </row>
    <row r="3487" spans="1:4" x14ac:dyDescent="0.25">
      <c r="A3487">
        <v>2105</v>
      </c>
      <c r="B3487" t="s">
        <v>200</v>
      </c>
      <c r="C3487">
        <v>43217</v>
      </c>
      <c r="D3487">
        <v>1.6999999999999999E-3</v>
      </c>
    </row>
    <row r="3488" spans="1:4" x14ac:dyDescent="0.25">
      <c r="A3488">
        <v>2105</v>
      </c>
      <c r="B3488" t="s">
        <v>200</v>
      </c>
      <c r="C3488">
        <v>43218</v>
      </c>
      <c r="D3488">
        <v>5.4999999999999997E-3</v>
      </c>
    </row>
    <row r="3489" spans="1:4" x14ac:dyDescent="0.25">
      <c r="A3489">
        <v>2105</v>
      </c>
      <c r="B3489" t="s">
        <v>200</v>
      </c>
      <c r="C3489">
        <v>43220</v>
      </c>
      <c r="D3489">
        <v>2.7900000000000001E-2</v>
      </c>
    </row>
    <row r="3490" spans="1:4" x14ac:dyDescent="0.25">
      <c r="A3490">
        <v>2105</v>
      </c>
      <c r="B3490" t="s">
        <v>200</v>
      </c>
      <c r="C3490">
        <v>43221</v>
      </c>
      <c r="D3490">
        <v>1E-4</v>
      </c>
    </row>
    <row r="3491" spans="1:4" x14ac:dyDescent="0.25">
      <c r="A3491">
        <v>2105</v>
      </c>
      <c r="B3491" t="s">
        <v>200</v>
      </c>
      <c r="C3491">
        <v>43223</v>
      </c>
      <c r="D3491">
        <v>2.3E-3</v>
      </c>
    </row>
    <row r="3492" spans="1:4" x14ac:dyDescent="0.25">
      <c r="A3492">
        <v>2105</v>
      </c>
      <c r="B3492" t="s">
        <v>200</v>
      </c>
      <c r="C3492">
        <v>43224</v>
      </c>
      <c r="D3492">
        <v>1.2999999999999999E-3</v>
      </c>
    </row>
    <row r="3493" spans="1:4" x14ac:dyDescent="0.25">
      <c r="A3493">
        <v>2105</v>
      </c>
      <c r="B3493" t="s">
        <v>200</v>
      </c>
      <c r="C3493">
        <v>43225</v>
      </c>
      <c r="D3493">
        <v>2.8E-3</v>
      </c>
    </row>
    <row r="3494" spans="1:4" x14ac:dyDescent="0.25">
      <c r="A3494">
        <v>2105</v>
      </c>
      <c r="B3494" t="s">
        <v>200</v>
      </c>
      <c r="C3494">
        <v>43226</v>
      </c>
      <c r="D3494">
        <v>2.0999999999999999E-3</v>
      </c>
    </row>
    <row r="3495" spans="1:4" x14ac:dyDescent="0.25">
      <c r="A3495">
        <v>2105</v>
      </c>
      <c r="B3495" t="s">
        <v>200</v>
      </c>
      <c r="C3495">
        <v>43227</v>
      </c>
      <c r="D3495">
        <v>1.1000000000000001E-3</v>
      </c>
    </row>
    <row r="3496" spans="1:4" x14ac:dyDescent="0.25">
      <c r="A3496">
        <v>2105</v>
      </c>
      <c r="B3496" t="s">
        <v>200</v>
      </c>
      <c r="C3496">
        <v>43228</v>
      </c>
      <c r="D3496">
        <v>4.1000000000000003E-3</v>
      </c>
    </row>
    <row r="3497" spans="1:4" x14ac:dyDescent="0.25">
      <c r="A3497">
        <v>2105</v>
      </c>
      <c r="B3497" t="s">
        <v>200</v>
      </c>
      <c r="C3497">
        <v>43229</v>
      </c>
      <c r="D3497">
        <v>3.7499999999999999E-2</v>
      </c>
    </row>
    <row r="3498" spans="1:4" x14ac:dyDescent="0.25">
      <c r="A3498">
        <v>2105</v>
      </c>
      <c r="B3498" t="s">
        <v>200</v>
      </c>
      <c r="C3498">
        <v>43230</v>
      </c>
      <c r="D3498">
        <v>2.1999999999999999E-2</v>
      </c>
    </row>
    <row r="3499" spans="1:4" x14ac:dyDescent="0.25">
      <c r="A3499">
        <v>2105</v>
      </c>
      <c r="B3499" t="s">
        <v>200</v>
      </c>
      <c r="C3499">
        <v>43231</v>
      </c>
      <c r="D3499">
        <v>1.6E-2</v>
      </c>
    </row>
    <row r="3500" spans="1:4" x14ac:dyDescent="0.25">
      <c r="A3500">
        <v>2105</v>
      </c>
      <c r="B3500" t="s">
        <v>200</v>
      </c>
      <c r="C3500">
        <v>43232</v>
      </c>
      <c r="D3500">
        <v>4.8999999999999998E-3</v>
      </c>
    </row>
    <row r="3501" spans="1:4" x14ac:dyDescent="0.25">
      <c r="A3501">
        <v>2105</v>
      </c>
      <c r="B3501" t="s">
        <v>200</v>
      </c>
      <c r="C3501">
        <v>43233</v>
      </c>
      <c r="D3501">
        <v>3.8E-3</v>
      </c>
    </row>
    <row r="3502" spans="1:4" x14ac:dyDescent="0.25">
      <c r="A3502">
        <v>2105</v>
      </c>
      <c r="B3502" t="s">
        <v>200</v>
      </c>
      <c r="C3502">
        <v>43234</v>
      </c>
      <c r="D3502">
        <v>1E-4</v>
      </c>
    </row>
    <row r="3503" spans="1:4" x14ac:dyDescent="0.25">
      <c r="A3503">
        <v>2105</v>
      </c>
      <c r="B3503" t="s">
        <v>200</v>
      </c>
      <c r="C3503">
        <v>43235</v>
      </c>
      <c r="D3503">
        <v>1.6999999999999999E-3</v>
      </c>
    </row>
    <row r="3504" spans="1:4" x14ac:dyDescent="0.25">
      <c r="A3504">
        <v>2105</v>
      </c>
      <c r="B3504" t="s">
        <v>200</v>
      </c>
      <c r="C3504">
        <v>43238</v>
      </c>
      <c r="D3504">
        <v>1.5E-3</v>
      </c>
    </row>
    <row r="3505" spans="1:4" x14ac:dyDescent="0.25">
      <c r="A3505">
        <v>2105</v>
      </c>
      <c r="B3505" t="s">
        <v>200</v>
      </c>
      <c r="C3505">
        <v>43241</v>
      </c>
      <c r="D3505">
        <v>1E-4</v>
      </c>
    </row>
    <row r="3506" spans="1:4" x14ac:dyDescent="0.25">
      <c r="A3506">
        <v>2105</v>
      </c>
      <c r="B3506" t="s">
        <v>200</v>
      </c>
      <c r="C3506">
        <v>43242</v>
      </c>
      <c r="D3506">
        <v>3.5000000000000001E-3</v>
      </c>
    </row>
    <row r="3507" spans="1:4" x14ac:dyDescent="0.25">
      <c r="A3507">
        <v>2105</v>
      </c>
      <c r="B3507" t="s">
        <v>200</v>
      </c>
      <c r="C3507">
        <v>43243</v>
      </c>
      <c r="D3507">
        <v>1.4E-3</v>
      </c>
    </row>
    <row r="3508" spans="1:4" x14ac:dyDescent="0.25">
      <c r="A3508">
        <v>2105</v>
      </c>
      <c r="B3508" t="s">
        <v>200</v>
      </c>
      <c r="C3508">
        <v>43245</v>
      </c>
      <c r="D3508">
        <v>5.0000000000000001E-4</v>
      </c>
    </row>
    <row r="3509" spans="1:4" x14ac:dyDescent="0.25">
      <c r="A3509">
        <v>2105</v>
      </c>
      <c r="B3509" t="s">
        <v>200</v>
      </c>
      <c r="C3509">
        <v>43248</v>
      </c>
      <c r="D3509">
        <v>6.1000000000000004E-3</v>
      </c>
    </row>
    <row r="3510" spans="1:4" x14ac:dyDescent="0.25">
      <c r="A3510">
        <v>2105</v>
      </c>
      <c r="B3510" t="s">
        <v>200</v>
      </c>
      <c r="C3510">
        <v>43252</v>
      </c>
      <c r="D3510">
        <v>5.9999999999999995E-4</v>
      </c>
    </row>
    <row r="3511" spans="1:4" x14ac:dyDescent="0.25">
      <c r="A3511">
        <v>2105</v>
      </c>
      <c r="B3511" t="s">
        <v>200</v>
      </c>
      <c r="C3511">
        <v>43255</v>
      </c>
      <c r="D3511">
        <v>1E-4</v>
      </c>
    </row>
    <row r="3512" spans="1:4" x14ac:dyDescent="0.25">
      <c r="A3512">
        <v>2105</v>
      </c>
      <c r="B3512" t="s">
        <v>200</v>
      </c>
      <c r="C3512">
        <v>43261</v>
      </c>
      <c r="D3512">
        <v>8.2000000000000007E-3</v>
      </c>
    </row>
    <row r="3513" spans="1:4" x14ac:dyDescent="0.25">
      <c r="A3513">
        <v>2105</v>
      </c>
      <c r="B3513" t="s">
        <v>200</v>
      </c>
      <c r="C3513">
        <v>43262</v>
      </c>
      <c r="D3513">
        <v>2.7900000000000001E-2</v>
      </c>
    </row>
    <row r="3514" spans="1:4" x14ac:dyDescent="0.25">
      <c r="A3514">
        <v>2105</v>
      </c>
      <c r="B3514" t="s">
        <v>200</v>
      </c>
      <c r="C3514">
        <v>43271</v>
      </c>
      <c r="D3514">
        <v>5.7999999999999996E-3</v>
      </c>
    </row>
    <row r="3515" spans="1:4" x14ac:dyDescent="0.25">
      <c r="A3515">
        <v>2105</v>
      </c>
      <c r="B3515" t="s">
        <v>200</v>
      </c>
      <c r="C3515">
        <v>43272</v>
      </c>
      <c r="D3515">
        <v>6.9999999999999999E-4</v>
      </c>
    </row>
    <row r="3516" spans="1:4" x14ac:dyDescent="0.25">
      <c r="A3516">
        <v>2105</v>
      </c>
      <c r="B3516" t="s">
        <v>200</v>
      </c>
      <c r="C3516">
        <v>43273</v>
      </c>
      <c r="D3516">
        <v>8.9999999999999998E-4</v>
      </c>
    </row>
    <row r="3517" spans="1:4" x14ac:dyDescent="0.25">
      <c r="A3517">
        <v>2105</v>
      </c>
      <c r="B3517" t="s">
        <v>200</v>
      </c>
      <c r="C3517">
        <v>43274</v>
      </c>
      <c r="D3517">
        <v>1.9300000000000001E-2</v>
      </c>
    </row>
    <row r="3518" spans="1:4" x14ac:dyDescent="0.25">
      <c r="A3518">
        <v>2105</v>
      </c>
      <c r="B3518" t="s">
        <v>200</v>
      </c>
      <c r="C3518">
        <v>43276</v>
      </c>
      <c r="D3518">
        <v>2.3099999999999999E-2</v>
      </c>
    </row>
    <row r="3519" spans="1:4" x14ac:dyDescent="0.25">
      <c r="A3519">
        <v>2105</v>
      </c>
      <c r="B3519" t="s">
        <v>200</v>
      </c>
      <c r="C3519">
        <v>43277</v>
      </c>
      <c r="D3519">
        <v>3.5999999999999999E-3</v>
      </c>
    </row>
    <row r="3520" spans="1:4" x14ac:dyDescent="0.25">
      <c r="A3520">
        <v>2105</v>
      </c>
      <c r="B3520" t="s">
        <v>200</v>
      </c>
      <c r="C3520">
        <v>43278</v>
      </c>
      <c r="D3520">
        <v>4.4999999999999997E-3</v>
      </c>
    </row>
    <row r="3521" spans="1:4" x14ac:dyDescent="0.25">
      <c r="A3521">
        <v>2105</v>
      </c>
      <c r="B3521" t="s">
        <v>200</v>
      </c>
      <c r="C3521">
        <v>43279</v>
      </c>
      <c r="D3521">
        <v>8.0000000000000002E-3</v>
      </c>
    </row>
    <row r="3522" spans="1:4" x14ac:dyDescent="0.25">
      <c r="A3522">
        <v>2105</v>
      </c>
      <c r="B3522" t="s">
        <v>200</v>
      </c>
      <c r="C3522">
        <v>43291</v>
      </c>
      <c r="D3522">
        <v>6.4000000000000003E-3</v>
      </c>
    </row>
    <row r="3523" spans="1:4" x14ac:dyDescent="0.25">
      <c r="A3523">
        <v>2105</v>
      </c>
      <c r="B3523" t="s">
        <v>200</v>
      </c>
      <c r="C3523">
        <v>43292</v>
      </c>
      <c r="D3523">
        <v>1.9E-3</v>
      </c>
    </row>
    <row r="3524" spans="1:4" x14ac:dyDescent="0.25">
      <c r="A3524">
        <v>2105</v>
      </c>
      <c r="B3524" t="s">
        <v>200</v>
      </c>
      <c r="C3524">
        <v>43293</v>
      </c>
      <c r="D3524">
        <v>5.9999999999999995E-4</v>
      </c>
    </row>
    <row r="3525" spans="1:4" x14ac:dyDescent="0.25">
      <c r="A3525">
        <v>2105</v>
      </c>
      <c r="B3525" t="s">
        <v>200</v>
      </c>
      <c r="C3525">
        <v>43295</v>
      </c>
      <c r="D3525">
        <v>1.0200000000000001E-2</v>
      </c>
    </row>
    <row r="3526" spans="1:4" x14ac:dyDescent="0.25">
      <c r="A3526">
        <v>2105</v>
      </c>
      <c r="B3526" t="s">
        <v>200</v>
      </c>
      <c r="C3526">
        <v>43297</v>
      </c>
      <c r="D3526">
        <v>2.0999999999999999E-3</v>
      </c>
    </row>
    <row r="3527" spans="1:4" x14ac:dyDescent="0.25">
      <c r="A3527">
        <v>2105</v>
      </c>
      <c r="B3527" t="s">
        <v>200</v>
      </c>
      <c r="C3527">
        <v>43298</v>
      </c>
      <c r="D3527">
        <v>8.0000000000000002E-3</v>
      </c>
    </row>
    <row r="3528" spans="1:4" x14ac:dyDescent="0.25">
      <c r="A3528">
        <v>2105</v>
      </c>
      <c r="B3528" t="s">
        <v>200</v>
      </c>
      <c r="C3528">
        <v>43300</v>
      </c>
      <c r="D3528">
        <v>3.5000000000000001E-3</v>
      </c>
    </row>
    <row r="3529" spans="1:4" x14ac:dyDescent="0.25">
      <c r="A3529">
        <v>2105</v>
      </c>
      <c r="B3529" t="s">
        <v>200</v>
      </c>
      <c r="C3529">
        <v>43301</v>
      </c>
      <c r="D3529">
        <v>1.1999999999999999E-3</v>
      </c>
    </row>
    <row r="3530" spans="1:4" x14ac:dyDescent="0.25">
      <c r="A3530">
        <v>2105</v>
      </c>
      <c r="B3530" t="s">
        <v>200</v>
      </c>
      <c r="C3530">
        <v>43302</v>
      </c>
      <c r="D3530">
        <v>1.17E-2</v>
      </c>
    </row>
    <row r="3531" spans="1:4" x14ac:dyDescent="0.25">
      <c r="A3531">
        <v>2105</v>
      </c>
      <c r="B3531" t="s">
        <v>200</v>
      </c>
      <c r="C3531">
        <v>43400</v>
      </c>
      <c r="D3531">
        <v>1.6999999999999999E-3</v>
      </c>
    </row>
    <row r="3532" spans="1:4" x14ac:dyDescent="0.25">
      <c r="A3532">
        <v>2105</v>
      </c>
      <c r="B3532" t="s">
        <v>200</v>
      </c>
      <c r="C3532">
        <v>43502</v>
      </c>
      <c r="D3532">
        <v>1.5800000000000002E-2</v>
      </c>
    </row>
    <row r="3533" spans="1:4" x14ac:dyDescent="0.25">
      <c r="A3533">
        <v>2105</v>
      </c>
      <c r="B3533" t="s">
        <v>200</v>
      </c>
      <c r="C3533">
        <v>43503</v>
      </c>
      <c r="D3533">
        <v>2.8E-3</v>
      </c>
    </row>
    <row r="3534" spans="1:4" x14ac:dyDescent="0.25">
      <c r="A3534">
        <v>2105</v>
      </c>
      <c r="B3534" t="s">
        <v>200</v>
      </c>
      <c r="C3534">
        <v>43504</v>
      </c>
      <c r="D3534">
        <v>4.0000000000000002E-4</v>
      </c>
    </row>
    <row r="3535" spans="1:4" x14ac:dyDescent="0.25">
      <c r="A3535">
        <v>2105</v>
      </c>
      <c r="B3535" t="s">
        <v>200</v>
      </c>
      <c r="C3535">
        <v>43505</v>
      </c>
      <c r="D3535">
        <v>1.2999999999999999E-3</v>
      </c>
    </row>
    <row r="3536" spans="1:4" x14ac:dyDescent="0.25">
      <c r="A3536">
        <v>2105</v>
      </c>
      <c r="B3536" t="s">
        <v>200</v>
      </c>
      <c r="C3536">
        <v>43506</v>
      </c>
      <c r="D3536">
        <v>8.9999999999999998E-4</v>
      </c>
    </row>
    <row r="3537" spans="1:4" x14ac:dyDescent="0.25">
      <c r="A3537">
        <v>2105</v>
      </c>
      <c r="B3537" t="s">
        <v>200</v>
      </c>
      <c r="C3537">
        <v>43510</v>
      </c>
      <c r="D3537">
        <v>2.0000000000000001E-4</v>
      </c>
    </row>
    <row r="3538" spans="1:4" x14ac:dyDescent="0.25">
      <c r="A3538">
        <v>2105</v>
      </c>
      <c r="B3538" t="s">
        <v>200</v>
      </c>
      <c r="C3538">
        <v>43551</v>
      </c>
      <c r="D3538">
        <v>1.6000000000000001E-3</v>
      </c>
    </row>
    <row r="3539" spans="1:4" x14ac:dyDescent="0.25">
      <c r="A3539">
        <v>2105</v>
      </c>
      <c r="B3539" t="s">
        <v>200</v>
      </c>
      <c r="C3539">
        <v>43552</v>
      </c>
      <c r="D3539">
        <v>2.0000000000000001E-4</v>
      </c>
    </row>
    <row r="3540" spans="1:4" x14ac:dyDescent="0.25">
      <c r="A3540">
        <v>2105</v>
      </c>
      <c r="B3540" t="s">
        <v>200</v>
      </c>
      <c r="C3540">
        <v>45113</v>
      </c>
      <c r="D3540">
        <v>2.9999999999999997E-4</v>
      </c>
    </row>
    <row r="3541" spans="1:4" x14ac:dyDescent="0.25">
      <c r="A3541">
        <v>2105</v>
      </c>
      <c r="B3541" t="s">
        <v>200</v>
      </c>
      <c r="C3541">
        <v>45114</v>
      </c>
      <c r="D3541">
        <v>6.9999999999999999E-4</v>
      </c>
    </row>
    <row r="3542" spans="1:4" x14ac:dyDescent="0.25">
      <c r="A3542">
        <v>2105</v>
      </c>
      <c r="B3542" t="s">
        <v>200</v>
      </c>
      <c r="C3542">
        <v>45201</v>
      </c>
      <c r="D3542">
        <v>2.47E-2</v>
      </c>
    </row>
    <row r="3543" spans="1:4" x14ac:dyDescent="0.25">
      <c r="A3543">
        <v>2105</v>
      </c>
      <c r="B3543" t="s">
        <v>200</v>
      </c>
      <c r="C3543">
        <v>45202</v>
      </c>
      <c r="D3543">
        <v>5.7599999999999998E-2</v>
      </c>
    </row>
    <row r="3544" spans="1:4" x14ac:dyDescent="0.25">
      <c r="A3544">
        <v>2105</v>
      </c>
      <c r="B3544" t="s">
        <v>200</v>
      </c>
      <c r="C3544">
        <v>45203</v>
      </c>
      <c r="D3544">
        <v>1.0500000000000001E-2</v>
      </c>
    </row>
    <row r="3545" spans="1:4" x14ac:dyDescent="0.25">
      <c r="A3545">
        <v>2105</v>
      </c>
      <c r="B3545" t="s">
        <v>200</v>
      </c>
      <c r="C3545">
        <v>45204</v>
      </c>
      <c r="D3545">
        <v>1.24E-2</v>
      </c>
    </row>
    <row r="3546" spans="1:4" x14ac:dyDescent="0.25">
      <c r="A3546">
        <v>2105</v>
      </c>
      <c r="B3546" t="s">
        <v>200</v>
      </c>
      <c r="C3546">
        <v>45205</v>
      </c>
      <c r="D3546">
        <v>3.56E-2</v>
      </c>
    </row>
    <row r="3547" spans="1:4" x14ac:dyDescent="0.25">
      <c r="A3547">
        <v>2105</v>
      </c>
      <c r="B3547" t="s">
        <v>200</v>
      </c>
      <c r="C3547">
        <v>45207</v>
      </c>
      <c r="D3547">
        <v>3.8999999999999998E-3</v>
      </c>
    </row>
    <row r="3548" spans="1:4" x14ac:dyDescent="0.25">
      <c r="A3548">
        <v>2105</v>
      </c>
      <c r="B3548" t="s">
        <v>200</v>
      </c>
      <c r="C3548">
        <v>45208</v>
      </c>
      <c r="D3548">
        <v>9.5999999999999992E-3</v>
      </c>
    </row>
    <row r="3549" spans="1:4" x14ac:dyDescent="0.25">
      <c r="A3549">
        <v>2105</v>
      </c>
      <c r="B3549" t="s">
        <v>200</v>
      </c>
      <c r="C3549">
        <v>45209</v>
      </c>
      <c r="D3549">
        <v>2.3E-3</v>
      </c>
    </row>
    <row r="3550" spans="1:4" x14ac:dyDescent="0.25">
      <c r="A3550">
        <v>2105</v>
      </c>
      <c r="B3550" t="s">
        <v>200</v>
      </c>
      <c r="C3550">
        <v>45220</v>
      </c>
      <c r="D3550">
        <v>1.1999999999999999E-3</v>
      </c>
    </row>
    <row r="3551" spans="1:4" x14ac:dyDescent="0.25">
      <c r="A3551">
        <v>2105</v>
      </c>
      <c r="B3551" t="s">
        <v>200</v>
      </c>
      <c r="C3551">
        <v>45222</v>
      </c>
      <c r="D3551">
        <v>1E-3</v>
      </c>
    </row>
    <row r="3552" spans="1:4" x14ac:dyDescent="0.25">
      <c r="A3552">
        <v>2105</v>
      </c>
      <c r="B3552" t="s">
        <v>200</v>
      </c>
      <c r="C3552">
        <v>45225</v>
      </c>
      <c r="D3552">
        <v>1.6999999999999999E-3</v>
      </c>
    </row>
    <row r="3553" spans="1:4" x14ac:dyDescent="0.25">
      <c r="A3553">
        <v>2105</v>
      </c>
      <c r="B3553" t="s">
        <v>200</v>
      </c>
      <c r="C3553">
        <v>45237</v>
      </c>
      <c r="D3553">
        <v>1E-4</v>
      </c>
    </row>
    <row r="3554" spans="1:4" x14ac:dyDescent="0.25">
      <c r="A3554">
        <v>2105</v>
      </c>
      <c r="B3554" t="s">
        <v>200</v>
      </c>
      <c r="C3554">
        <v>45243</v>
      </c>
      <c r="D3554">
        <v>1E-4</v>
      </c>
    </row>
    <row r="3555" spans="1:4" x14ac:dyDescent="0.25">
      <c r="A3555">
        <v>2105</v>
      </c>
      <c r="B3555" t="s">
        <v>200</v>
      </c>
      <c r="C3555">
        <v>45250</v>
      </c>
      <c r="D3555">
        <v>5.0000000000000001E-4</v>
      </c>
    </row>
    <row r="3556" spans="1:4" x14ac:dyDescent="0.25">
      <c r="A3556">
        <v>2105</v>
      </c>
      <c r="B3556" t="s">
        <v>200</v>
      </c>
      <c r="C3556">
        <v>45251</v>
      </c>
      <c r="D3556">
        <v>5.0000000000000001E-4</v>
      </c>
    </row>
    <row r="3557" spans="1:4" x14ac:dyDescent="0.25">
      <c r="A3557">
        <v>2105</v>
      </c>
      <c r="B3557" t="s">
        <v>200</v>
      </c>
      <c r="C3557">
        <v>45252</v>
      </c>
      <c r="D3557">
        <v>1E-3</v>
      </c>
    </row>
    <row r="3558" spans="1:4" x14ac:dyDescent="0.25">
      <c r="A3558">
        <v>2105</v>
      </c>
      <c r="B3558" t="s">
        <v>200</v>
      </c>
      <c r="C3558">
        <v>45254</v>
      </c>
      <c r="D3558">
        <v>1E-4</v>
      </c>
    </row>
    <row r="3559" spans="1:4" x14ac:dyDescent="0.25">
      <c r="A3559">
        <v>2105</v>
      </c>
      <c r="B3559" t="s">
        <v>200</v>
      </c>
      <c r="C3559">
        <v>45255</v>
      </c>
      <c r="D3559">
        <v>1E-4</v>
      </c>
    </row>
    <row r="3560" spans="1:4" x14ac:dyDescent="0.25">
      <c r="A3560">
        <v>2105</v>
      </c>
      <c r="B3560" t="s">
        <v>200</v>
      </c>
      <c r="C3560">
        <v>45256</v>
      </c>
      <c r="D3560">
        <v>1E-4</v>
      </c>
    </row>
    <row r="3561" spans="1:4" x14ac:dyDescent="0.25">
      <c r="A3561">
        <v>2105</v>
      </c>
      <c r="B3561" t="s">
        <v>200</v>
      </c>
      <c r="C3561">
        <v>45257</v>
      </c>
      <c r="D3561">
        <v>1.1000000000000001E-3</v>
      </c>
    </row>
    <row r="3562" spans="1:4" x14ac:dyDescent="0.25">
      <c r="A3562">
        <v>2105</v>
      </c>
      <c r="B3562" t="s">
        <v>200</v>
      </c>
      <c r="C3562">
        <v>45501</v>
      </c>
      <c r="D3562">
        <v>1.6000000000000001E-3</v>
      </c>
    </row>
    <row r="3563" spans="1:4" x14ac:dyDescent="0.25">
      <c r="A3563">
        <v>2105</v>
      </c>
      <c r="B3563" t="s">
        <v>200</v>
      </c>
      <c r="C3563">
        <v>45502</v>
      </c>
      <c r="D3563">
        <v>2.2000000000000001E-3</v>
      </c>
    </row>
    <row r="3564" spans="1:4" x14ac:dyDescent="0.25">
      <c r="A3564">
        <v>2105</v>
      </c>
      <c r="B3564" t="s">
        <v>200</v>
      </c>
      <c r="C3564">
        <v>90029</v>
      </c>
      <c r="D3564">
        <v>1E-4</v>
      </c>
    </row>
    <row r="3565" spans="1:4" x14ac:dyDescent="0.25">
      <c r="A3565">
        <v>2105</v>
      </c>
      <c r="B3565" t="s">
        <v>200</v>
      </c>
      <c r="C3565">
        <v>90040</v>
      </c>
      <c r="D3565">
        <v>1E-4</v>
      </c>
    </row>
    <row r="3566" spans="1:4" x14ac:dyDescent="0.25">
      <c r="A3566">
        <v>2105</v>
      </c>
      <c r="B3566" t="s">
        <v>200</v>
      </c>
      <c r="C3566">
        <v>90047</v>
      </c>
      <c r="D3566">
        <v>8.9999999999999998E-4</v>
      </c>
    </row>
    <row r="3567" spans="1:4" x14ac:dyDescent="0.25">
      <c r="A3567">
        <v>2105</v>
      </c>
      <c r="B3567" t="s">
        <v>200</v>
      </c>
      <c r="C3567">
        <v>90062</v>
      </c>
      <c r="D3567">
        <v>2.0000000000000001E-4</v>
      </c>
    </row>
    <row r="3568" spans="1:4" x14ac:dyDescent="0.25">
      <c r="A3568">
        <v>2105</v>
      </c>
      <c r="B3568" t="s">
        <v>200</v>
      </c>
      <c r="C3568">
        <v>90080</v>
      </c>
      <c r="D3568">
        <v>8.9999999999999998E-4</v>
      </c>
    </row>
    <row r="3569" spans="1:4" x14ac:dyDescent="0.25">
      <c r="A3569">
        <v>2105</v>
      </c>
      <c r="B3569" t="s">
        <v>200</v>
      </c>
      <c r="C3569">
        <v>91006</v>
      </c>
      <c r="D3569">
        <v>4.0000000000000002E-4</v>
      </c>
    </row>
    <row r="3570" spans="1:4" x14ac:dyDescent="0.25">
      <c r="A3570">
        <v>2105</v>
      </c>
      <c r="B3570" t="s">
        <v>200</v>
      </c>
      <c r="C3570">
        <v>91018</v>
      </c>
      <c r="D3570">
        <v>3.0999999999999999E-3</v>
      </c>
    </row>
    <row r="3571" spans="1:4" x14ac:dyDescent="0.25">
      <c r="A3571">
        <v>2105</v>
      </c>
      <c r="B3571" t="s">
        <v>200</v>
      </c>
      <c r="C3571">
        <v>91019</v>
      </c>
      <c r="D3571">
        <v>3.5000000000000001E-3</v>
      </c>
    </row>
    <row r="3572" spans="1:4" x14ac:dyDescent="0.25">
      <c r="A3572">
        <v>2105</v>
      </c>
      <c r="B3572" t="s">
        <v>200</v>
      </c>
      <c r="C3572">
        <v>91026</v>
      </c>
      <c r="D3572">
        <v>1E-4</v>
      </c>
    </row>
    <row r="3573" spans="1:4" x14ac:dyDescent="0.25">
      <c r="A3573">
        <v>2105</v>
      </c>
      <c r="B3573" t="s">
        <v>200</v>
      </c>
      <c r="C3573">
        <v>91028</v>
      </c>
      <c r="D3573">
        <v>1E-4</v>
      </c>
    </row>
    <row r="3574" spans="1:4" x14ac:dyDescent="0.25">
      <c r="A3574">
        <v>2105</v>
      </c>
      <c r="B3574" t="s">
        <v>200</v>
      </c>
      <c r="C3574">
        <v>91038</v>
      </c>
      <c r="D3574">
        <v>8.0000000000000004E-4</v>
      </c>
    </row>
    <row r="3575" spans="1:4" x14ac:dyDescent="0.25">
      <c r="A3575">
        <v>2105</v>
      </c>
      <c r="B3575" t="s">
        <v>200</v>
      </c>
      <c r="C3575">
        <v>91044</v>
      </c>
      <c r="D3575">
        <v>1.4E-3</v>
      </c>
    </row>
    <row r="3576" spans="1:4" x14ac:dyDescent="0.25">
      <c r="A3576">
        <v>2105</v>
      </c>
      <c r="B3576" t="s">
        <v>200</v>
      </c>
      <c r="C3576">
        <v>91055</v>
      </c>
      <c r="D3576">
        <v>4.0000000000000002E-4</v>
      </c>
    </row>
    <row r="3577" spans="1:4" x14ac:dyDescent="0.25">
      <c r="A3577">
        <v>2105</v>
      </c>
      <c r="B3577" t="s">
        <v>200</v>
      </c>
      <c r="C3577">
        <v>91069</v>
      </c>
      <c r="D3577">
        <v>5.0000000000000001E-4</v>
      </c>
    </row>
    <row r="3578" spans="1:4" x14ac:dyDescent="0.25">
      <c r="A3578">
        <v>2105</v>
      </c>
      <c r="B3578" t="s">
        <v>200</v>
      </c>
      <c r="C3578">
        <v>91096</v>
      </c>
      <c r="D3578">
        <v>5.0000000000000001E-4</v>
      </c>
    </row>
    <row r="3579" spans="1:4" x14ac:dyDescent="0.25">
      <c r="A3579">
        <v>2105</v>
      </c>
      <c r="B3579" t="s">
        <v>200</v>
      </c>
      <c r="C3579">
        <v>91103</v>
      </c>
      <c r="D3579">
        <v>2.0000000000000001E-4</v>
      </c>
    </row>
    <row r="3580" spans="1:4" x14ac:dyDescent="0.25">
      <c r="A3580">
        <v>2105</v>
      </c>
      <c r="B3580" t="s">
        <v>200</v>
      </c>
      <c r="C3580">
        <v>91104</v>
      </c>
      <c r="D3580">
        <v>2.9999999999999997E-4</v>
      </c>
    </row>
    <row r="3581" spans="1:4" x14ac:dyDescent="0.25">
      <c r="A3581">
        <v>2105</v>
      </c>
      <c r="B3581" t="s">
        <v>200</v>
      </c>
      <c r="C3581">
        <v>91106</v>
      </c>
      <c r="D3581">
        <v>2.0000000000000001E-4</v>
      </c>
    </row>
    <row r="3582" spans="1:4" x14ac:dyDescent="0.25">
      <c r="A3582">
        <v>2105</v>
      </c>
      <c r="B3582" t="s">
        <v>200</v>
      </c>
      <c r="C3582">
        <v>91107</v>
      </c>
      <c r="D3582">
        <v>1E-4</v>
      </c>
    </row>
    <row r="3583" spans="1:4" x14ac:dyDescent="0.25">
      <c r="A3583">
        <v>2105</v>
      </c>
      <c r="B3583" t="s">
        <v>200</v>
      </c>
      <c r="C3583">
        <v>91108</v>
      </c>
      <c r="D3583">
        <v>2.0000000000000001E-4</v>
      </c>
    </row>
    <row r="3584" spans="1:4" x14ac:dyDescent="0.25">
      <c r="A3584">
        <v>2105</v>
      </c>
      <c r="B3584" t="s">
        <v>200</v>
      </c>
      <c r="C3584">
        <v>91109</v>
      </c>
      <c r="D3584">
        <v>2.0000000000000001E-4</v>
      </c>
    </row>
    <row r="3585" spans="1:4" x14ac:dyDescent="0.25">
      <c r="A3585">
        <v>2105</v>
      </c>
      <c r="B3585" t="s">
        <v>200</v>
      </c>
      <c r="C3585">
        <v>92001</v>
      </c>
      <c r="D3585">
        <v>1E-4</v>
      </c>
    </row>
    <row r="3586" spans="1:4" x14ac:dyDescent="0.25">
      <c r="A3586">
        <v>2105</v>
      </c>
      <c r="B3586" t="s">
        <v>200</v>
      </c>
      <c r="C3586">
        <v>98001</v>
      </c>
      <c r="D3586">
        <v>1.06E-2</v>
      </c>
    </row>
    <row r="3587" spans="1:4" x14ac:dyDescent="0.25">
      <c r="A3587">
        <v>2105</v>
      </c>
      <c r="B3587" t="s">
        <v>200</v>
      </c>
      <c r="C3587">
        <v>98004</v>
      </c>
      <c r="D3587">
        <v>8.0000000000000004E-4</v>
      </c>
    </row>
    <row r="3588" spans="1:4" x14ac:dyDescent="0.25">
      <c r="A3588">
        <v>2105</v>
      </c>
      <c r="B3588" t="s">
        <v>200</v>
      </c>
      <c r="C3588">
        <v>98006</v>
      </c>
      <c r="D3588">
        <v>5.0000000000000001E-4</v>
      </c>
    </row>
    <row r="3589" spans="1:4" x14ac:dyDescent="0.25">
      <c r="A3589">
        <v>2105</v>
      </c>
      <c r="B3589" t="s">
        <v>200</v>
      </c>
      <c r="C3589">
        <v>98033</v>
      </c>
      <c r="D3589">
        <v>4.3E-3</v>
      </c>
    </row>
    <row r="3590" spans="1:4" x14ac:dyDescent="0.25">
      <c r="A3590">
        <v>2105</v>
      </c>
      <c r="B3590" t="s">
        <v>200</v>
      </c>
      <c r="C3590">
        <v>98034</v>
      </c>
      <c r="D3590">
        <v>1.1999999999999999E-3</v>
      </c>
    </row>
    <row r="3591" spans="1:4" x14ac:dyDescent="0.25">
      <c r="A3591">
        <v>2105</v>
      </c>
      <c r="B3591" t="s">
        <v>200</v>
      </c>
      <c r="C3591">
        <v>98035</v>
      </c>
      <c r="D3591">
        <v>4.0000000000000002E-4</v>
      </c>
    </row>
    <row r="3592" spans="1:4" x14ac:dyDescent="0.25">
      <c r="A3592">
        <v>2105</v>
      </c>
      <c r="B3592" t="s">
        <v>200</v>
      </c>
      <c r="C3592">
        <v>98040</v>
      </c>
      <c r="D3592">
        <v>6.9999999999999999E-4</v>
      </c>
    </row>
    <row r="3593" spans="1:4" x14ac:dyDescent="0.25">
      <c r="A3593">
        <v>2105</v>
      </c>
      <c r="B3593" t="s">
        <v>200</v>
      </c>
      <c r="C3593">
        <v>98043</v>
      </c>
      <c r="D3593">
        <v>1E-4</v>
      </c>
    </row>
    <row r="3594" spans="1:4" x14ac:dyDescent="0.25">
      <c r="A3594">
        <v>2105</v>
      </c>
      <c r="B3594" t="s">
        <v>200</v>
      </c>
      <c r="C3594">
        <v>98044</v>
      </c>
      <c r="D3594">
        <v>8.9999999999999998E-4</v>
      </c>
    </row>
    <row r="3595" spans="1:4" x14ac:dyDescent="0.25">
      <c r="A3595">
        <v>2105</v>
      </c>
      <c r="B3595" t="s">
        <v>200</v>
      </c>
      <c r="C3595">
        <v>98046</v>
      </c>
      <c r="D3595">
        <v>5.0000000000000001E-4</v>
      </c>
    </row>
    <row r="3596" spans="1:4" x14ac:dyDescent="0.25">
      <c r="A3596">
        <v>2105</v>
      </c>
      <c r="B3596" t="s">
        <v>200</v>
      </c>
      <c r="C3596">
        <v>98056</v>
      </c>
      <c r="D3596">
        <v>4.0000000000000002E-4</v>
      </c>
    </row>
    <row r="3597" spans="1:4" x14ac:dyDescent="0.25">
      <c r="A3597">
        <v>2105</v>
      </c>
      <c r="B3597" t="s">
        <v>200</v>
      </c>
      <c r="C3597">
        <v>98057</v>
      </c>
      <c r="D3597">
        <v>1.9E-3</v>
      </c>
    </row>
    <row r="3598" spans="1:4" x14ac:dyDescent="0.25">
      <c r="A3598">
        <v>2105</v>
      </c>
      <c r="B3598" t="s">
        <v>200</v>
      </c>
      <c r="C3598">
        <v>98059</v>
      </c>
      <c r="D3598">
        <v>5.0000000000000001E-4</v>
      </c>
    </row>
    <row r="3599" spans="1:4" x14ac:dyDescent="0.25">
      <c r="A3599">
        <v>2105</v>
      </c>
      <c r="B3599" t="s">
        <v>200</v>
      </c>
      <c r="C3599">
        <v>98061</v>
      </c>
      <c r="D3599">
        <v>8.9999999999999998E-4</v>
      </c>
    </row>
    <row r="3600" spans="1:4" x14ac:dyDescent="0.25">
      <c r="A3600">
        <v>2105</v>
      </c>
      <c r="B3600" t="s">
        <v>200</v>
      </c>
      <c r="C3600">
        <v>98132</v>
      </c>
      <c r="D3600">
        <v>6.9000000000000006E-2</v>
      </c>
    </row>
    <row r="3601" spans="1:4" x14ac:dyDescent="0.25">
      <c r="A3601">
        <v>2105</v>
      </c>
      <c r="B3601" t="s">
        <v>200</v>
      </c>
      <c r="C3601">
        <v>98134</v>
      </c>
      <c r="D3601">
        <v>6.9999999999999999E-4</v>
      </c>
    </row>
    <row r="3602" spans="1:4" x14ac:dyDescent="0.25">
      <c r="A3602">
        <v>2105</v>
      </c>
      <c r="B3602" t="s">
        <v>200</v>
      </c>
      <c r="C3602">
        <v>98135</v>
      </c>
      <c r="D3602">
        <v>1E-4</v>
      </c>
    </row>
    <row r="3603" spans="1:4" x14ac:dyDescent="0.25">
      <c r="A3603">
        <v>2105</v>
      </c>
      <c r="B3603" t="s">
        <v>200</v>
      </c>
      <c r="C3603">
        <v>98136</v>
      </c>
      <c r="D3603">
        <v>5.0000000000000001E-4</v>
      </c>
    </row>
    <row r="3604" spans="1:4" x14ac:dyDescent="0.25">
      <c r="A3604">
        <v>2105</v>
      </c>
      <c r="B3604" t="s">
        <v>200</v>
      </c>
      <c r="C3604">
        <v>98138</v>
      </c>
      <c r="D3604">
        <v>8.9999999999999998E-4</v>
      </c>
    </row>
    <row r="3605" spans="1:4" x14ac:dyDescent="0.25">
      <c r="A3605">
        <v>2105</v>
      </c>
      <c r="B3605" t="s">
        <v>200</v>
      </c>
      <c r="C3605">
        <v>98139</v>
      </c>
      <c r="D3605">
        <v>3.2000000000000002E-3</v>
      </c>
    </row>
    <row r="3606" spans="1:4" x14ac:dyDescent="0.25">
      <c r="A3606">
        <v>2105</v>
      </c>
      <c r="B3606" t="s">
        <v>200</v>
      </c>
      <c r="C3606">
        <v>98140</v>
      </c>
      <c r="D3606">
        <v>4.4999999999999997E-3</v>
      </c>
    </row>
    <row r="3607" spans="1:4" x14ac:dyDescent="0.25">
      <c r="A3607">
        <v>2105</v>
      </c>
      <c r="B3607" t="s">
        <v>200</v>
      </c>
      <c r="C3607">
        <v>98141</v>
      </c>
      <c r="D3607">
        <v>2.9999999999999997E-4</v>
      </c>
    </row>
    <row r="3608" spans="1:4" x14ac:dyDescent="0.25">
      <c r="A3608">
        <v>2105</v>
      </c>
      <c r="B3608" t="s">
        <v>200</v>
      </c>
      <c r="C3608">
        <v>98142</v>
      </c>
      <c r="D3608">
        <v>8.9999999999999998E-4</v>
      </c>
    </row>
    <row r="3609" spans="1:4" x14ac:dyDescent="0.25">
      <c r="A3609">
        <v>2105</v>
      </c>
      <c r="B3609" t="s">
        <v>200</v>
      </c>
      <c r="C3609">
        <v>98144</v>
      </c>
      <c r="D3609">
        <v>1.9E-3</v>
      </c>
    </row>
    <row r="3610" spans="1:4" x14ac:dyDescent="0.25">
      <c r="A3610">
        <v>2105</v>
      </c>
      <c r="B3610" t="s">
        <v>200</v>
      </c>
      <c r="C3610">
        <v>98146</v>
      </c>
      <c r="D3610">
        <v>1E-4</v>
      </c>
    </row>
    <row r="3611" spans="1:4" x14ac:dyDescent="0.25">
      <c r="A3611">
        <v>2105</v>
      </c>
      <c r="B3611" t="s">
        <v>200</v>
      </c>
      <c r="C3611">
        <v>98149</v>
      </c>
      <c r="D3611">
        <v>4.0000000000000002E-4</v>
      </c>
    </row>
    <row r="3612" spans="1:4" x14ac:dyDescent="0.25">
      <c r="A3612">
        <v>2105</v>
      </c>
      <c r="B3612" t="s">
        <v>200</v>
      </c>
      <c r="C3612">
        <v>98152</v>
      </c>
      <c r="D3612">
        <v>1.5E-3</v>
      </c>
    </row>
    <row r="3613" spans="1:4" x14ac:dyDescent="0.25">
      <c r="A3613">
        <v>2105</v>
      </c>
      <c r="B3613" t="s">
        <v>200</v>
      </c>
      <c r="C3613">
        <v>98153</v>
      </c>
      <c r="D3613">
        <v>2.9999999999999997E-4</v>
      </c>
    </row>
    <row r="3614" spans="1:4" x14ac:dyDescent="0.25">
      <c r="A3614">
        <v>2105</v>
      </c>
      <c r="B3614" t="s">
        <v>200</v>
      </c>
      <c r="C3614">
        <v>98156</v>
      </c>
      <c r="D3614">
        <v>2.9999999999999997E-4</v>
      </c>
    </row>
    <row r="3615" spans="1:4" x14ac:dyDescent="0.25">
      <c r="A3615">
        <v>2105</v>
      </c>
      <c r="B3615" t="s">
        <v>200</v>
      </c>
      <c r="C3615">
        <v>98157</v>
      </c>
      <c r="D3615">
        <v>2.3E-3</v>
      </c>
    </row>
    <row r="3616" spans="1:4" x14ac:dyDescent="0.25">
      <c r="A3616">
        <v>2105</v>
      </c>
      <c r="B3616" t="s">
        <v>200</v>
      </c>
      <c r="C3616">
        <v>98172</v>
      </c>
      <c r="D3616">
        <v>4.0000000000000001E-3</v>
      </c>
    </row>
    <row r="3617" spans="1:4" x14ac:dyDescent="0.25">
      <c r="A3617">
        <v>2105</v>
      </c>
      <c r="B3617" t="s">
        <v>200</v>
      </c>
      <c r="C3617">
        <v>98173</v>
      </c>
      <c r="D3617">
        <v>3.0999999999999999E-3</v>
      </c>
    </row>
    <row r="3618" spans="1:4" x14ac:dyDescent="0.25">
      <c r="A3618">
        <v>2105</v>
      </c>
      <c r="B3618" t="s">
        <v>200</v>
      </c>
      <c r="C3618">
        <v>98174</v>
      </c>
      <c r="D3618">
        <v>2.0000000000000001E-4</v>
      </c>
    </row>
    <row r="3619" spans="1:4" x14ac:dyDescent="0.25">
      <c r="A3619">
        <v>2105</v>
      </c>
      <c r="B3619" t="s">
        <v>200</v>
      </c>
      <c r="C3619">
        <v>98175</v>
      </c>
      <c r="D3619">
        <v>1E-4</v>
      </c>
    </row>
    <row r="3620" spans="1:4" x14ac:dyDescent="0.25">
      <c r="A3620">
        <v>2105</v>
      </c>
      <c r="B3620" t="s">
        <v>200</v>
      </c>
      <c r="C3620">
        <v>98176</v>
      </c>
      <c r="D3620">
        <v>4.0000000000000002E-4</v>
      </c>
    </row>
    <row r="3621" spans="1:4" x14ac:dyDescent="0.25">
      <c r="A3621">
        <v>2105</v>
      </c>
      <c r="B3621" t="s">
        <v>200</v>
      </c>
      <c r="C3621">
        <v>98177</v>
      </c>
      <c r="D3621">
        <v>1E-4</v>
      </c>
    </row>
    <row r="3622" spans="1:4" x14ac:dyDescent="0.25">
      <c r="A3622">
        <v>2105</v>
      </c>
      <c r="B3622" t="s">
        <v>200</v>
      </c>
      <c r="C3622">
        <v>98178</v>
      </c>
      <c r="D3622">
        <v>1E-4</v>
      </c>
    </row>
    <row r="3623" spans="1:4" x14ac:dyDescent="0.25">
      <c r="A3623">
        <v>2105</v>
      </c>
      <c r="B3623" t="s">
        <v>200</v>
      </c>
      <c r="C3623">
        <v>98180</v>
      </c>
      <c r="D3623">
        <v>1E-3</v>
      </c>
    </row>
    <row r="3624" spans="1:4" x14ac:dyDescent="0.25">
      <c r="A3624">
        <v>2105</v>
      </c>
      <c r="B3624" t="s">
        <v>200</v>
      </c>
      <c r="C3624">
        <v>98181</v>
      </c>
      <c r="D3624">
        <v>5.0000000000000001E-4</v>
      </c>
    </row>
    <row r="3625" spans="1:4" x14ac:dyDescent="0.25">
      <c r="A3625">
        <v>2105</v>
      </c>
      <c r="B3625" t="s">
        <v>200</v>
      </c>
      <c r="C3625">
        <v>98183</v>
      </c>
      <c r="D3625">
        <v>1E-4</v>
      </c>
    </row>
    <row r="3626" spans="1:4" x14ac:dyDescent="0.25">
      <c r="A3626">
        <v>2105</v>
      </c>
      <c r="B3626" t="s">
        <v>200</v>
      </c>
      <c r="C3626">
        <v>98184</v>
      </c>
      <c r="D3626">
        <v>4.0000000000000002E-4</v>
      </c>
    </row>
    <row r="3627" spans="1:4" x14ac:dyDescent="0.25">
      <c r="A3627">
        <v>2105</v>
      </c>
      <c r="B3627" t="s">
        <v>200</v>
      </c>
      <c r="C3627">
        <v>99912</v>
      </c>
      <c r="D3627">
        <v>7.9000000000000008E-3</v>
      </c>
    </row>
    <row r="3628" spans="1:4" x14ac:dyDescent="0.25">
      <c r="A3628">
        <v>2105</v>
      </c>
      <c r="B3628" t="s">
        <v>200</v>
      </c>
      <c r="C3628">
        <v>99914</v>
      </c>
      <c r="D3628">
        <v>3.3E-3</v>
      </c>
    </row>
    <row r="3629" spans="1:4" x14ac:dyDescent="0.25">
      <c r="A3629">
        <v>2105</v>
      </c>
      <c r="B3629" t="s">
        <v>200</v>
      </c>
      <c r="C3629">
        <v>99915</v>
      </c>
      <c r="D3629">
        <v>2.7000000000000001E-3</v>
      </c>
    </row>
    <row r="3630" spans="1:4" x14ac:dyDescent="0.25">
      <c r="A3630">
        <v>2105</v>
      </c>
      <c r="B3630" t="s">
        <v>200</v>
      </c>
      <c r="C3630">
        <v>99999</v>
      </c>
      <c r="D3630">
        <v>2.0000000000000001E-4</v>
      </c>
    </row>
    <row r="3631" spans="1:4" x14ac:dyDescent="0.25">
      <c r="A3631">
        <v>2107</v>
      </c>
      <c r="B3631" t="s">
        <v>197</v>
      </c>
      <c r="C3631">
        <v>98140</v>
      </c>
      <c r="D3631">
        <v>4.4000000000000003E-3</v>
      </c>
    </row>
    <row r="3632" spans="1:4" x14ac:dyDescent="0.25">
      <c r="A3632">
        <v>2107</v>
      </c>
      <c r="B3632" t="s">
        <v>197</v>
      </c>
      <c r="C3632">
        <v>98141</v>
      </c>
      <c r="D3632">
        <v>2.0000000000000001E-4</v>
      </c>
    </row>
    <row r="3633" spans="1:4" x14ac:dyDescent="0.25">
      <c r="A3633">
        <v>2107</v>
      </c>
      <c r="B3633" t="s">
        <v>197</v>
      </c>
      <c r="C3633">
        <v>98142</v>
      </c>
      <c r="D3633">
        <v>8.9999999999999998E-4</v>
      </c>
    </row>
    <row r="3634" spans="1:4" x14ac:dyDescent="0.25">
      <c r="A3634">
        <v>2107</v>
      </c>
      <c r="B3634" t="s">
        <v>197</v>
      </c>
      <c r="C3634">
        <v>98144</v>
      </c>
      <c r="D3634">
        <v>1.9E-3</v>
      </c>
    </row>
    <row r="3635" spans="1:4" x14ac:dyDescent="0.25">
      <c r="A3635">
        <v>2107</v>
      </c>
      <c r="B3635" t="s">
        <v>197</v>
      </c>
      <c r="C3635">
        <v>98146</v>
      </c>
      <c r="D3635">
        <v>1E-4</v>
      </c>
    </row>
    <row r="3636" spans="1:4" x14ac:dyDescent="0.25">
      <c r="A3636">
        <v>2107</v>
      </c>
      <c r="B3636" t="s">
        <v>197</v>
      </c>
      <c r="C3636">
        <v>98149</v>
      </c>
      <c r="D3636">
        <v>4.0000000000000002E-4</v>
      </c>
    </row>
    <row r="3637" spans="1:4" x14ac:dyDescent="0.25">
      <c r="A3637">
        <v>2107</v>
      </c>
      <c r="B3637" t="s">
        <v>197</v>
      </c>
      <c r="C3637">
        <v>98152</v>
      </c>
      <c r="D3637">
        <v>1.5E-3</v>
      </c>
    </row>
    <row r="3638" spans="1:4" x14ac:dyDescent="0.25">
      <c r="A3638">
        <v>2107</v>
      </c>
      <c r="B3638" t="s">
        <v>197</v>
      </c>
      <c r="C3638">
        <v>98153</v>
      </c>
      <c r="D3638">
        <v>2.9999999999999997E-4</v>
      </c>
    </row>
    <row r="3639" spans="1:4" x14ac:dyDescent="0.25">
      <c r="A3639">
        <v>2107</v>
      </c>
      <c r="B3639" t="s">
        <v>197</v>
      </c>
      <c r="C3639">
        <v>98156</v>
      </c>
      <c r="D3639">
        <v>2.9999999999999997E-4</v>
      </c>
    </row>
    <row r="3640" spans="1:4" x14ac:dyDescent="0.25">
      <c r="A3640">
        <v>2107</v>
      </c>
      <c r="B3640" t="s">
        <v>197</v>
      </c>
      <c r="C3640">
        <v>98157</v>
      </c>
      <c r="D3640">
        <v>2.3E-3</v>
      </c>
    </row>
    <row r="3641" spans="1:4" x14ac:dyDescent="0.25">
      <c r="A3641">
        <v>2107</v>
      </c>
      <c r="B3641" t="s">
        <v>197</v>
      </c>
      <c r="C3641">
        <v>98172</v>
      </c>
      <c r="D3641">
        <v>3.8999999999999998E-3</v>
      </c>
    </row>
    <row r="3642" spans="1:4" x14ac:dyDescent="0.25">
      <c r="A3642">
        <v>2107</v>
      </c>
      <c r="B3642" t="s">
        <v>197</v>
      </c>
      <c r="C3642">
        <v>98173</v>
      </c>
      <c r="D3642">
        <v>3.0000000000000001E-3</v>
      </c>
    </row>
    <row r="3643" spans="1:4" x14ac:dyDescent="0.25">
      <c r="A3643">
        <v>2107</v>
      </c>
      <c r="B3643" t="s">
        <v>197</v>
      </c>
      <c r="C3643">
        <v>98174</v>
      </c>
      <c r="D3643">
        <v>2.0000000000000001E-4</v>
      </c>
    </row>
    <row r="3644" spans="1:4" x14ac:dyDescent="0.25">
      <c r="A3644">
        <v>2107</v>
      </c>
      <c r="B3644" t="s">
        <v>197</v>
      </c>
      <c r="C3644">
        <v>98175</v>
      </c>
      <c r="D3644">
        <v>1E-4</v>
      </c>
    </row>
    <row r="3645" spans="1:4" x14ac:dyDescent="0.25">
      <c r="A3645">
        <v>2107</v>
      </c>
      <c r="B3645" t="s">
        <v>197</v>
      </c>
      <c r="C3645">
        <v>98176</v>
      </c>
      <c r="D3645">
        <v>4.0000000000000002E-4</v>
      </c>
    </row>
    <row r="3646" spans="1:4" x14ac:dyDescent="0.25">
      <c r="A3646">
        <v>2107</v>
      </c>
      <c r="B3646" t="s">
        <v>197</v>
      </c>
      <c r="C3646">
        <v>98177</v>
      </c>
      <c r="D3646">
        <v>1E-4</v>
      </c>
    </row>
    <row r="3647" spans="1:4" x14ac:dyDescent="0.25">
      <c r="A3647">
        <v>2107</v>
      </c>
      <c r="B3647" t="s">
        <v>197</v>
      </c>
      <c r="C3647">
        <v>98178</v>
      </c>
      <c r="D3647">
        <v>1E-4</v>
      </c>
    </row>
    <row r="3648" spans="1:4" x14ac:dyDescent="0.25">
      <c r="A3648">
        <v>2107</v>
      </c>
      <c r="B3648" t="s">
        <v>197</v>
      </c>
      <c r="C3648">
        <v>98180</v>
      </c>
      <c r="D3648">
        <v>1E-3</v>
      </c>
    </row>
    <row r="3649" spans="1:4" x14ac:dyDescent="0.25">
      <c r="A3649">
        <v>2107</v>
      </c>
      <c r="B3649" t="s">
        <v>197</v>
      </c>
      <c r="C3649">
        <v>98181</v>
      </c>
      <c r="D3649">
        <v>5.0000000000000001E-4</v>
      </c>
    </row>
    <row r="3650" spans="1:4" x14ac:dyDescent="0.25">
      <c r="A3650">
        <v>2107</v>
      </c>
      <c r="B3650" t="s">
        <v>197</v>
      </c>
      <c r="C3650">
        <v>98183</v>
      </c>
      <c r="D3650">
        <v>1E-4</v>
      </c>
    </row>
    <row r="3651" spans="1:4" x14ac:dyDescent="0.25">
      <c r="A3651">
        <v>2107</v>
      </c>
      <c r="B3651" t="s">
        <v>197</v>
      </c>
      <c r="C3651">
        <v>98184</v>
      </c>
      <c r="D3651">
        <v>4.0000000000000002E-4</v>
      </c>
    </row>
    <row r="3652" spans="1:4" x14ac:dyDescent="0.25">
      <c r="A3652">
        <v>2107</v>
      </c>
      <c r="B3652" t="s">
        <v>197</v>
      </c>
      <c r="C3652">
        <v>99912</v>
      </c>
      <c r="D3652">
        <v>7.7999999999999996E-3</v>
      </c>
    </row>
    <row r="3653" spans="1:4" x14ac:dyDescent="0.25">
      <c r="A3653">
        <v>2107</v>
      </c>
      <c r="B3653" t="s">
        <v>197</v>
      </c>
      <c r="C3653">
        <v>99914</v>
      </c>
      <c r="D3653">
        <v>3.2000000000000002E-3</v>
      </c>
    </row>
    <row r="3654" spans="1:4" x14ac:dyDescent="0.25">
      <c r="A3654">
        <v>2107</v>
      </c>
      <c r="B3654" t="s">
        <v>197</v>
      </c>
      <c r="C3654">
        <v>99915</v>
      </c>
      <c r="D3654">
        <v>2.7000000000000001E-3</v>
      </c>
    </row>
    <row r="3655" spans="1:4" x14ac:dyDescent="0.25">
      <c r="A3655">
        <v>2107</v>
      </c>
      <c r="B3655" t="s">
        <v>197</v>
      </c>
      <c r="C3655">
        <v>99999</v>
      </c>
      <c r="D3655">
        <v>2.0000000000000001E-4</v>
      </c>
    </row>
    <row r="3656" spans="1:4" x14ac:dyDescent="0.25">
      <c r="A3656">
        <v>2108</v>
      </c>
      <c r="B3656" t="s">
        <v>201</v>
      </c>
      <c r="C3656">
        <v>43160</v>
      </c>
      <c r="D3656">
        <v>1E-4</v>
      </c>
    </row>
    <row r="3657" spans="1:4" x14ac:dyDescent="0.25">
      <c r="A3657">
        <v>2108</v>
      </c>
      <c r="B3657" t="s">
        <v>201</v>
      </c>
      <c r="C3657">
        <v>43201</v>
      </c>
      <c r="D3657">
        <v>0.2117</v>
      </c>
    </row>
    <row r="3658" spans="1:4" x14ac:dyDescent="0.25">
      <c r="A3658">
        <v>2108</v>
      </c>
      <c r="B3658" t="s">
        <v>201</v>
      </c>
      <c r="C3658">
        <v>43202</v>
      </c>
      <c r="D3658">
        <v>0.01</v>
      </c>
    </row>
    <row r="3659" spans="1:4" x14ac:dyDescent="0.25">
      <c r="A3659">
        <v>2108</v>
      </c>
      <c r="B3659" t="s">
        <v>201</v>
      </c>
      <c r="C3659">
        <v>43203</v>
      </c>
      <c r="D3659">
        <v>6.1699999999999998E-2</v>
      </c>
    </row>
    <row r="3660" spans="1:4" x14ac:dyDescent="0.25">
      <c r="A3660">
        <v>2108</v>
      </c>
      <c r="B3660" t="s">
        <v>201</v>
      </c>
      <c r="C3660">
        <v>43204</v>
      </c>
      <c r="D3660">
        <v>5.0000000000000001E-4</v>
      </c>
    </row>
    <row r="3661" spans="1:4" x14ac:dyDescent="0.25">
      <c r="A3661">
        <v>2108</v>
      </c>
      <c r="B3661" t="s">
        <v>201</v>
      </c>
      <c r="C3661">
        <v>43205</v>
      </c>
      <c r="D3661">
        <v>2.9700000000000001E-2</v>
      </c>
    </row>
    <row r="3662" spans="1:4" x14ac:dyDescent="0.25">
      <c r="A3662">
        <v>2108</v>
      </c>
      <c r="B3662" t="s">
        <v>201</v>
      </c>
      <c r="C3662">
        <v>43206</v>
      </c>
      <c r="D3662">
        <v>3.15E-2</v>
      </c>
    </row>
    <row r="3663" spans="1:4" x14ac:dyDescent="0.25">
      <c r="A3663">
        <v>2108</v>
      </c>
      <c r="B3663" t="s">
        <v>201</v>
      </c>
      <c r="C3663">
        <v>43208</v>
      </c>
      <c r="D3663">
        <v>1.4E-3</v>
      </c>
    </row>
    <row r="3664" spans="1:4" x14ac:dyDescent="0.25">
      <c r="A3664">
        <v>2108</v>
      </c>
      <c r="B3664" t="s">
        <v>201</v>
      </c>
      <c r="C3664">
        <v>43209</v>
      </c>
      <c r="D3664">
        <v>2.2000000000000001E-3</v>
      </c>
    </row>
    <row r="3665" spans="1:4" x14ac:dyDescent="0.25">
      <c r="A3665">
        <v>2108</v>
      </c>
      <c r="B3665" t="s">
        <v>201</v>
      </c>
      <c r="C3665">
        <v>43211</v>
      </c>
      <c r="D3665">
        <v>1E-3</v>
      </c>
    </row>
    <row r="3666" spans="1:4" x14ac:dyDescent="0.25">
      <c r="A3666">
        <v>2108</v>
      </c>
      <c r="B3666" t="s">
        <v>201</v>
      </c>
      <c r="C3666">
        <v>43212</v>
      </c>
      <c r="D3666">
        <v>7.4000000000000003E-3</v>
      </c>
    </row>
    <row r="3667" spans="1:4" x14ac:dyDescent="0.25">
      <c r="A3667">
        <v>2108</v>
      </c>
      <c r="B3667" t="s">
        <v>201</v>
      </c>
      <c r="C3667">
        <v>43213</v>
      </c>
      <c r="D3667">
        <v>4.0000000000000001E-3</v>
      </c>
    </row>
    <row r="3668" spans="1:4" x14ac:dyDescent="0.25">
      <c r="A3668">
        <v>2108</v>
      </c>
      <c r="B3668" t="s">
        <v>201</v>
      </c>
      <c r="C3668">
        <v>43214</v>
      </c>
      <c r="D3668">
        <v>2.0000000000000001E-4</v>
      </c>
    </row>
    <row r="3669" spans="1:4" x14ac:dyDescent="0.25">
      <c r="A3669">
        <v>2108</v>
      </c>
      <c r="B3669" t="s">
        <v>201</v>
      </c>
      <c r="C3669">
        <v>43215</v>
      </c>
      <c r="D3669">
        <v>1.6799999999999999E-2</v>
      </c>
    </row>
    <row r="3670" spans="1:4" x14ac:dyDescent="0.25">
      <c r="A3670">
        <v>2108</v>
      </c>
      <c r="B3670" t="s">
        <v>201</v>
      </c>
      <c r="C3670">
        <v>43216</v>
      </c>
      <c r="D3670">
        <v>2.3E-3</v>
      </c>
    </row>
    <row r="3671" spans="1:4" x14ac:dyDescent="0.25">
      <c r="A3671">
        <v>2108</v>
      </c>
      <c r="B3671" t="s">
        <v>201</v>
      </c>
      <c r="C3671">
        <v>43217</v>
      </c>
      <c r="D3671">
        <v>1.6999999999999999E-3</v>
      </c>
    </row>
    <row r="3672" spans="1:4" x14ac:dyDescent="0.25">
      <c r="A3672">
        <v>2108</v>
      </c>
      <c r="B3672" t="s">
        <v>201</v>
      </c>
      <c r="C3672">
        <v>43218</v>
      </c>
      <c r="D3672">
        <v>5.3E-3</v>
      </c>
    </row>
    <row r="3673" spans="1:4" x14ac:dyDescent="0.25">
      <c r="A3673">
        <v>2108</v>
      </c>
      <c r="B3673" t="s">
        <v>201</v>
      </c>
      <c r="C3673">
        <v>43220</v>
      </c>
      <c r="D3673">
        <v>2.7E-2</v>
      </c>
    </row>
    <row r="3674" spans="1:4" x14ac:dyDescent="0.25">
      <c r="A3674">
        <v>2108</v>
      </c>
      <c r="B3674" t="s">
        <v>201</v>
      </c>
      <c r="C3674">
        <v>43221</v>
      </c>
      <c r="D3674">
        <v>1E-4</v>
      </c>
    </row>
    <row r="3675" spans="1:4" x14ac:dyDescent="0.25">
      <c r="A3675">
        <v>2108</v>
      </c>
      <c r="B3675" t="s">
        <v>201</v>
      </c>
      <c r="C3675">
        <v>43223</v>
      </c>
      <c r="D3675">
        <v>2.2000000000000001E-3</v>
      </c>
    </row>
    <row r="3676" spans="1:4" x14ac:dyDescent="0.25">
      <c r="A3676">
        <v>2108</v>
      </c>
      <c r="B3676" t="s">
        <v>201</v>
      </c>
      <c r="C3676">
        <v>43224</v>
      </c>
      <c r="D3676">
        <v>1.2999999999999999E-3</v>
      </c>
    </row>
    <row r="3677" spans="1:4" x14ac:dyDescent="0.25">
      <c r="A3677">
        <v>2108</v>
      </c>
      <c r="B3677" t="s">
        <v>201</v>
      </c>
      <c r="C3677">
        <v>43225</v>
      </c>
      <c r="D3677">
        <v>2.7000000000000001E-3</v>
      </c>
    </row>
    <row r="3678" spans="1:4" x14ac:dyDescent="0.25">
      <c r="A3678">
        <v>2108</v>
      </c>
      <c r="B3678" t="s">
        <v>201</v>
      </c>
      <c r="C3678">
        <v>43226</v>
      </c>
      <c r="D3678">
        <v>2E-3</v>
      </c>
    </row>
    <row r="3679" spans="1:4" x14ac:dyDescent="0.25">
      <c r="A3679">
        <v>2108</v>
      </c>
      <c r="B3679" t="s">
        <v>201</v>
      </c>
      <c r="C3679">
        <v>43227</v>
      </c>
      <c r="D3679">
        <v>1.1000000000000001E-3</v>
      </c>
    </row>
    <row r="3680" spans="1:4" x14ac:dyDescent="0.25">
      <c r="A3680">
        <v>2108</v>
      </c>
      <c r="B3680" t="s">
        <v>201</v>
      </c>
      <c r="C3680">
        <v>43228</v>
      </c>
      <c r="D3680">
        <v>3.8999999999999998E-3</v>
      </c>
    </row>
    <row r="3681" spans="1:4" x14ac:dyDescent="0.25">
      <c r="A3681">
        <v>2108</v>
      </c>
      <c r="B3681" t="s">
        <v>201</v>
      </c>
      <c r="C3681">
        <v>43229</v>
      </c>
      <c r="D3681">
        <v>3.6400000000000002E-2</v>
      </c>
    </row>
    <row r="3682" spans="1:4" x14ac:dyDescent="0.25">
      <c r="A3682">
        <v>2108</v>
      </c>
      <c r="B3682" t="s">
        <v>201</v>
      </c>
      <c r="C3682">
        <v>43230</v>
      </c>
      <c r="D3682">
        <v>2.1399999999999999E-2</v>
      </c>
    </row>
    <row r="3683" spans="1:4" x14ac:dyDescent="0.25">
      <c r="A3683">
        <v>2108</v>
      </c>
      <c r="B3683" t="s">
        <v>201</v>
      </c>
      <c r="C3683">
        <v>43231</v>
      </c>
      <c r="D3683">
        <v>1.55E-2</v>
      </c>
    </row>
    <row r="3684" spans="1:4" x14ac:dyDescent="0.25">
      <c r="A3684">
        <v>2108</v>
      </c>
      <c r="B3684" t="s">
        <v>201</v>
      </c>
      <c r="C3684">
        <v>43232</v>
      </c>
      <c r="D3684">
        <v>4.7999999999999996E-3</v>
      </c>
    </row>
    <row r="3685" spans="1:4" x14ac:dyDescent="0.25">
      <c r="A3685">
        <v>2108</v>
      </c>
      <c r="B3685" t="s">
        <v>201</v>
      </c>
      <c r="C3685">
        <v>43233</v>
      </c>
      <c r="D3685">
        <v>3.7000000000000002E-3</v>
      </c>
    </row>
    <row r="3686" spans="1:4" x14ac:dyDescent="0.25">
      <c r="A3686">
        <v>2108</v>
      </c>
      <c r="B3686" t="s">
        <v>201</v>
      </c>
      <c r="C3686">
        <v>43234</v>
      </c>
      <c r="D3686">
        <v>1E-4</v>
      </c>
    </row>
    <row r="3687" spans="1:4" x14ac:dyDescent="0.25">
      <c r="A3687">
        <v>2108</v>
      </c>
      <c r="B3687" t="s">
        <v>201</v>
      </c>
      <c r="C3687">
        <v>43235</v>
      </c>
      <c r="D3687">
        <v>1.6999999999999999E-3</v>
      </c>
    </row>
    <row r="3688" spans="1:4" x14ac:dyDescent="0.25">
      <c r="A3688">
        <v>2108</v>
      </c>
      <c r="B3688" t="s">
        <v>201</v>
      </c>
      <c r="C3688">
        <v>43238</v>
      </c>
      <c r="D3688">
        <v>1.5E-3</v>
      </c>
    </row>
    <row r="3689" spans="1:4" x14ac:dyDescent="0.25">
      <c r="A3689">
        <v>2108</v>
      </c>
      <c r="B3689" t="s">
        <v>201</v>
      </c>
      <c r="C3689">
        <v>43241</v>
      </c>
      <c r="D3689">
        <v>1E-4</v>
      </c>
    </row>
    <row r="3690" spans="1:4" x14ac:dyDescent="0.25">
      <c r="A3690">
        <v>2108</v>
      </c>
      <c r="B3690" t="s">
        <v>201</v>
      </c>
      <c r="C3690">
        <v>43242</v>
      </c>
      <c r="D3690">
        <v>3.3999999999999998E-3</v>
      </c>
    </row>
    <row r="3691" spans="1:4" x14ac:dyDescent="0.25">
      <c r="A3691">
        <v>2108</v>
      </c>
      <c r="B3691" t="s">
        <v>201</v>
      </c>
      <c r="C3691">
        <v>43243</v>
      </c>
      <c r="D3691">
        <v>1.4E-3</v>
      </c>
    </row>
    <row r="3692" spans="1:4" x14ac:dyDescent="0.25">
      <c r="A3692">
        <v>2108</v>
      </c>
      <c r="B3692" t="s">
        <v>201</v>
      </c>
      <c r="C3692">
        <v>43245</v>
      </c>
      <c r="D3692">
        <v>5.0000000000000001E-4</v>
      </c>
    </row>
    <row r="3693" spans="1:4" x14ac:dyDescent="0.25">
      <c r="A3693">
        <v>2108</v>
      </c>
      <c r="B3693" t="s">
        <v>201</v>
      </c>
      <c r="C3693">
        <v>43248</v>
      </c>
      <c r="D3693">
        <v>6.0000000000000001E-3</v>
      </c>
    </row>
    <row r="3694" spans="1:4" x14ac:dyDescent="0.25">
      <c r="A3694">
        <v>2108</v>
      </c>
      <c r="B3694" t="s">
        <v>201</v>
      </c>
      <c r="C3694">
        <v>43252</v>
      </c>
      <c r="D3694">
        <v>5.0000000000000001E-4</v>
      </c>
    </row>
    <row r="3695" spans="1:4" x14ac:dyDescent="0.25">
      <c r="A3695">
        <v>2108</v>
      </c>
      <c r="B3695" t="s">
        <v>201</v>
      </c>
      <c r="C3695">
        <v>43255</v>
      </c>
      <c r="D3695">
        <v>1E-4</v>
      </c>
    </row>
    <row r="3696" spans="1:4" x14ac:dyDescent="0.25">
      <c r="A3696">
        <v>2108</v>
      </c>
      <c r="B3696" t="s">
        <v>201</v>
      </c>
      <c r="C3696">
        <v>43261</v>
      </c>
      <c r="D3696">
        <v>7.9000000000000008E-3</v>
      </c>
    </row>
    <row r="3697" spans="1:4" x14ac:dyDescent="0.25">
      <c r="A3697">
        <v>2108</v>
      </c>
      <c r="B3697" t="s">
        <v>201</v>
      </c>
      <c r="C3697">
        <v>43262</v>
      </c>
      <c r="D3697">
        <v>2.7E-2</v>
      </c>
    </row>
    <row r="3698" spans="1:4" x14ac:dyDescent="0.25">
      <c r="A3698">
        <v>2108</v>
      </c>
      <c r="B3698" t="s">
        <v>201</v>
      </c>
      <c r="C3698">
        <v>43271</v>
      </c>
      <c r="D3698">
        <v>5.7000000000000002E-3</v>
      </c>
    </row>
    <row r="3699" spans="1:4" x14ac:dyDescent="0.25">
      <c r="A3699">
        <v>2108</v>
      </c>
      <c r="B3699" t="s">
        <v>201</v>
      </c>
      <c r="C3699">
        <v>43272</v>
      </c>
      <c r="D3699">
        <v>5.9999999999999995E-4</v>
      </c>
    </row>
    <row r="3700" spans="1:4" x14ac:dyDescent="0.25">
      <c r="A3700">
        <v>2108</v>
      </c>
      <c r="B3700" t="s">
        <v>201</v>
      </c>
      <c r="C3700">
        <v>43273</v>
      </c>
      <c r="D3700">
        <v>8.0000000000000004E-4</v>
      </c>
    </row>
    <row r="3701" spans="1:4" x14ac:dyDescent="0.25">
      <c r="A3701">
        <v>2108</v>
      </c>
      <c r="B3701" t="s">
        <v>201</v>
      </c>
      <c r="C3701">
        <v>43274</v>
      </c>
      <c r="D3701">
        <v>1.8700000000000001E-2</v>
      </c>
    </row>
    <row r="3702" spans="1:4" x14ac:dyDescent="0.25">
      <c r="A3702">
        <v>2108</v>
      </c>
      <c r="B3702" t="s">
        <v>201</v>
      </c>
      <c r="C3702">
        <v>43276</v>
      </c>
      <c r="D3702">
        <v>2.24E-2</v>
      </c>
    </row>
    <row r="3703" spans="1:4" x14ac:dyDescent="0.25">
      <c r="A3703">
        <v>2108</v>
      </c>
      <c r="B3703" t="s">
        <v>201</v>
      </c>
      <c r="C3703">
        <v>43277</v>
      </c>
      <c r="D3703">
        <v>3.5000000000000001E-3</v>
      </c>
    </row>
    <row r="3704" spans="1:4" x14ac:dyDescent="0.25">
      <c r="A3704">
        <v>2108</v>
      </c>
      <c r="B3704" t="s">
        <v>201</v>
      </c>
      <c r="C3704">
        <v>43278</v>
      </c>
      <c r="D3704">
        <v>4.4000000000000003E-3</v>
      </c>
    </row>
    <row r="3705" spans="1:4" x14ac:dyDescent="0.25">
      <c r="A3705">
        <v>2108</v>
      </c>
      <c r="B3705" t="s">
        <v>201</v>
      </c>
      <c r="C3705">
        <v>43279</v>
      </c>
      <c r="D3705">
        <v>7.7999999999999996E-3</v>
      </c>
    </row>
    <row r="3706" spans="1:4" x14ac:dyDescent="0.25">
      <c r="A3706">
        <v>2108</v>
      </c>
      <c r="B3706" t="s">
        <v>201</v>
      </c>
      <c r="C3706">
        <v>43291</v>
      </c>
      <c r="D3706">
        <v>6.1999999999999998E-3</v>
      </c>
    </row>
    <row r="3707" spans="1:4" x14ac:dyDescent="0.25">
      <c r="A3707">
        <v>2108</v>
      </c>
      <c r="B3707" t="s">
        <v>201</v>
      </c>
      <c r="C3707">
        <v>43292</v>
      </c>
      <c r="D3707">
        <v>1.8E-3</v>
      </c>
    </row>
    <row r="3708" spans="1:4" x14ac:dyDescent="0.25">
      <c r="A3708">
        <v>2108</v>
      </c>
      <c r="B3708" t="s">
        <v>201</v>
      </c>
      <c r="C3708">
        <v>43293</v>
      </c>
      <c r="D3708">
        <v>5.0000000000000001E-4</v>
      </c>
    </row>
    <row r="3709" spans="1:4" x14ac:dyDescent="0.25">
      <c r="A3709">
        <v>2108</v>
      </c>
      <c r="B3709" t="s">
        <v>201</v>
      </c>
      <c r="C3709">
        <v>43295</v>
      </c>
      <c r="D3709">
        <v>9.9000000000000008E-3</v>
      </c>
    </row>
    <row r="3710" spans="1:4" x14ac:dyDescent="0.25">
      <c r="A3710">
        <v>2108</v>
      </c>
      <c r="B3710" t="s">
        <v>201</v>
      </c>
      <c r="C3710">
        <v>43297</v>
      </c>
      <c r="D3710">
        <v>2E-3</v>
      </c>
    </row>
    <row r="3711" spans="1:4" x14ac:dyDescent="0.25">
      <c r="A3711">
        <v>2108</v>
      </c>
      <c r="B3711" t="s">
        <v>201</v>
      </c>
      <c r="C3711">
        <v>43298</v>
      </c>
      <c r="D3711">
        <v>7.7999999999999996E-3</v>
      </c>
    </row>
    <row r="3712" spans="1:4" x14ac:dyDescent="0.25">
      <c r="A3712">
        <v>2108</v>
      </c>
      <c r="B3712" t="s">
        <v>201</v>
      </c>
      <c r="C3712">
        <v>43300</v>
      </c>
      <c r="D3712">
        <v>3.3999999999999998E-3</v>
      </c>
    </row>
    <row r="3713" spans="1:4" x14ac:dyDescent="0.25">
      <c r="A3713">
        <v>2108</v>
      </c>
      <c r="B3713" t="s">
        <v>201</v>
      </c>
      <c r="C3713">
        <v>43301</v>
      </c>
      <c r="D3713">
        <v>1.1999999999999999E-3</v>
      </c>
    </row>
    <row r="3714" spans="1:4" x14ac:dyDescent="0.25">
      <c r="A3714">
        <v>2108</v>
      </c>
      <c r="B3714" t="s">
        <v>201</v>
      </c>
      <c r="C3714">
        <v>43302</v>
      </c>
      <c r="D3714">
        <v>1.1299999999999999E-2</v>
      </c>
    </row>
    <row r="3715" spans="1:4" x14ac:dyDescent="0.25">
      <c r="A3715">
        <v>2108</v>
      </c>
      <c r="B3715" t="s">
        <v>201</v>
      </c>
      <c r="C3715">
        <v>43400</v>
      </c>
      <c r="D3715">
        <v>1.6000000000000001E-3</v>
      </c>
    </row>
    <row r="3716" spans="1:4" x14ac:dyDescent="0.25">
      <c r="A3716">
        <v>2108</v>
      </c>
      <c r="B3716" t="s">
        <v>201</v>
      </c>
      <c r="C3716">
        <v>43502</v>
      </c>
      <c r="D3716">
        <v>1.5299999999999999E-2</v>
      </c>
    </row>
    <row r="3717" spans="1:4" x14ac:dyDescent="0.25">
      <c r="A3717">
        <v>2108</v>
      </c>
      <c r="B3717" t="s">
        <v>201</v>
      </c>
      <c r="C3717">
        <v>43503</v>
      </c>
      <c r="D3717">
        <v>2.7000000000000001E-3</v>
      </c>
    </row>
    <row r="3718" spans="1:4" x14ac:dyDescent="0.25">
      <c r="A3718">
        <v>2108</v>
      </c>
      <c r="B3718" t="s">
        <v>201</v>
      </c>
      <c r="C3718">
        <v>43504</v>
      </c>
      <c r="D3718">
        <v>4.0000000000000002E-4</v>
      </c>
    </row>
    <row r="3719" spans="1:4" x14ac:dyDescent="0.25">
      <c r="A3719">
        <v>2108</v>
      </c>
      <c r="B3719" t="s">
        <v>201</v>
      </c>
      <c r="C3719">
        <v>43505</v>
      </c>
      <c r="D3719">
        <v>1.2999999999999999E-3</v>
      </c>
    </row>
    <row r="3720" spans="1:4" x14ac:dyDescent="0.25">
      <c r="A3720">
        <v>2108</v>
      </c>
      <c r="B3720" t="s">
        <v>201</v>
      </c>
      <c r="C3720">
        <v>43506</v>
      </c>
      <c r="D3720">
        <v>8.0000000000000004E-4</v>
      </c>
    </row>
    <row r="3721" spans="1:4" x14ac:dyDescent="0.25">
      <c r="A3721">
        <v>2108</v>
      </c>
      <c r="B3721" t="s">
        <v>201</v>
      </c>
      <c r="C3721">
        <v>43510</v>
      </c>
      <c r="D3721">
        <v>2.0000000000000001E-4</v>
      </c>
    </row>
    <row r="3722" spans="1:4" x14ac:dyDescent="0.25">
      <c r="A3722">
        <v>2108</v>
      </c>
      <c r="B3722" t="s">
        <v>201</v>
      </c>
      <c r="C3722">
        <v>43551</v>
      </c>
      <c r="D3722">
        <v>1.6000000000000001E-3</v>
      </c>
    </row>
    <row r="3723" spans="1:4" x14ac:dyDescent="0.25">
      <c r="A3723">
        <v>2108</v>
      </c>
      <c r="B3723" t="s">
        <v>201</v>
      </c>
      <c r="C3723">
        <v>43552</v>
      </c>
      <c r="D3723">
        <v>2.0000000000000001E-4</v>
      </c>
    </row>
    <row r="3724" spans="1:4" x14ac:dyDescent="0.25">
      <c r="A3724">
        <v>2108</v>
      </c>
      <c r="B3724" t="s">
        <v>201</v>
      </c>
      <c r="C3724">
        <v>45113</v>
      </c>
      <c r="D3724">
        <v>2.9999999999999997E-4</v>
      </c>
    </row>
    <row r="3725" spans="1:4" x14ac:dyDescent="0.25">
      <c r="A3725">
        <v>2108</v>
      </c>
      <c r="B3725" t="s">
        <v>201</v>
      </c>
      <c r="C3725">
        <v>45114</v>
      </c>
      <c r="D3725">
        <v>5.9999999999999995E-4</v>
      </c>
    </row>
    <row r="3726" spans="1:4" x14ac:dyDescent="0.25">
      <c r="A3726">
        <v>2108</v>
      </c>
      <c r="B3726" t="s">
        <v>201</v>
      </c>
      <c r="C3726">
        <v>45201</v>
      </c>
      <c r="D3726">
        <v>2.4E-2</v>
      </c>
    </row>
    <row r="3727" spans="1:4" x14ac:dyDescent="0.25">
      <c r="A3727">
        <v>2108</v>
      </c>
      <c r="B3727" t="s">
        <v>201</v>
      </c>
      <c r="C3727">
        <v>45202</v>
      </c>
      <c r="D3727">
        <v>5.5800000000000002E-2</v>
      </c>
    </row>
    <row r="3728" spans="1:4" x14ac:dyDescent="0.25">
      <c r="A3728">
        <v>2108</v>
      </c>
      <c r="B3728" t="s">
        <v>201</v>
      </c>
      <c r="C3728">
        <v>45203</v>
      </c>
      <c r="D3728">
        <v>1.0200000000000001E-2</v>
      </c>
    </row>
    <row r="3729" spans="1:4" x14ac:dyDescent="0.25">
      <c r="A3729">
        <v>2108</v>
      </c>
      <c r="B3729" t="s">
        <v>201</v>
      </c>
      <c r="C3729">
        <v>45204</v>
      </c>
      <c r="D3729">
        <v>1.2E-2</v>
      </c>
    </row>
    <row r="3730" spans="1:4" x14ac:dyDescent="0.25">
      <c r="A3730">
        <v>2108</v>
      </c>
      <c r="B3730" t="s">
        <v>201</v>
      </c>
      <c r="C3730">
        <v>45205</v>
      </c>
      <c r="D3730">
        <v>3.4500000000000003E-2</v>
      </c>
    </row>
    <row r="3731" spans="1:4" x14ac:dyDescent="0.25">
      <c r="A3731">
        <v>2108</v>
      </c>
      <c r="B3731" t="s">
        <v>201</v>
      </c>
      <c r="C3731">
        <v>45207</v>
      </c>
      <c r="D3731">
        <v>3.8E-3</v>
      </c>
    </row>
    <row r="3732" spans="1:4" x14ac:dyDescent="0.25">
      <c r="A3732">
        <v>2108</v>
      </c>
      <c r="B3732" t="s">
        <v>201</v>
      </c>
      <c r="C3732">
        <v>45208</v>
      </c>
      <c r="D3732">
        <v>9.2999999999999992E-3</v>
      </c>
    </row>
    <row r="3733" spans="1:4" x14ac:dyDescent="0.25">
      <c r="A3733">
        <v>2108</v>
      </c>
      <c r="B3733" t="s">
        <v>201</v>
      </c>
      <c r="C3733">
        <v>45209</v>
      </c>
      <c r="D3733">
        <v>2.2000000000000001E-3</v>
      </c>
    </row>
    <row r="3734" spans="1:4" x14ac:dyDescent="0.25">
      <c r="A3734">
        <v>2108</v>
      </c>
      <c r="B3734" t="s">
        <v>201</v>
      </c>
      <c r="C3734">
        <v>45220</v>
      </c>
      <c r="D3734">
        <v>1.1999999999999999E-3</v>
      </c>
    </row>
    <row r="3735" spans="1:4" x14ac:dyDescent="0.25">
      <c r="A3735">
        <v>2108</v>
      </c>
      <c r="B3735" t="s">
        <v>201</v>
      </c>
      <c r="C3735">
        <v>45222</v>
      </c>
      <c r="D3735">
        <v>1E-3</v>
      </c>
    </row>
    <row r="3736" spans="1:4" x14ac:dyDescent="0.25">
      <c r="A3736">
        <v>2108</v>
      </c>
      <c r="B3736" t="s">
        <v>201</v>
      </c>
      <c r="C3736">
        <v>45225</v>
      </c>
      <c r="D3736">
        <v>1.6999999999999999E-3</v>
      </c>
    </row>
    <row r="3737" spans="1:4" x14ac:dyDescent="0.25">
      <c r="A3737">
        <v>2108</v>
      </c>
      <c r="B3737" t="s">
        <v>201</v>
      </c>
      <c r="C3737">
        <v>45237</v>
      </c>
      <c r="D3737">
        <v>1E-4</v>
      </c>
    </row>
    <row r="3738" spans="1:4" x14ac:dyDescent="0.25">
      <c r="A3738">
        <v>2108</v>
      </c>
      <c r="B3738" t="s">
        <v>201</v>
      </c>
      <c r="C3738">
        <v>45243</v>
      </c>
      <c r="D3738">
        <v>1E-4</v>
      </c>
    </row>
    <row r="3739" spans="1:4" x14ac:dyDescent="0.25">
      <c r="A3739">
        <v>2108</v>
      </c>
      <c r="B3739" t="s">
        <v>201</v>
      </c>
      <c r="C3739">
        <v>45250</v>
      </c>
      <c r="D3739">
        <v>5.0000000000000001E-4</v>
      </c>
    </row>
    <row r="3740" spans="1:4" x14ac:dyDescent="0.25">
      <c r="A3740">
        <v>2108</v>
      </c>
      <c r="B3740" t="s">
        <v>201</v>
      </c>
      <c r="C3740">
        <v>45251</v>
      </c>
      <c r="D3740">
        <v>5.0000000000000001E-4</v>
      </c>
    </row>
    <row r="3741" spans="1:4" x14ac:dyDescent="0.25">
      <c r="A3741">
        <v>2108</v>
      </c>
      <c r="B3741" t="s">
        <v>201</v>
      </c>
      <c r="C3741">
        <v>45252</v>
      </c>
      <c r="D3741">
        <v>1E-3</v>
      </c>
    </row>
    <row r="3742" spans="1:4" x14ac:dyDescent="0.25">
      <c r="A3742">
        <v>2108</v>
      </c>
      <c r="B3742" t="s">
        <v>201</v>
      </c>
      <c r="C3742">
        <v>45254</v>
      </c>
      <c r="D3742">
        <v>1E-4</v>
      </c>
    </row>
    <row r="3743" spans="1:4" x14ac:dyDescent="0.25">
      <c r="A3743">
        <v>2108</v>
      </c>
      <c r="B3743" t="s">
        <v>201</v>
      </c>
      <c r="C3743">
        <v>45255</v>
      </c>
      <c r="D3743">
        <v>1E-4</v>
      </c>
    </row>
    <row r="3744" spans="1:4" x14ac:dyDescent="0.25">
      <c r="A3744">
        <v>2108</v>
      </c>
      <c r="B3744" t="s">
        <v>201</v>
      </c>
      <c r="C3744">
        <v>45256</v>
      </c>
      <c r="D3744">
        <v>1E-4</v>
      </c>
    </row>
    <row r="3745" spans="1:4" x14ac:dyDescent="0.25">
      <c r="A3745">
        <v>2108</v>
      </c>
      <c r="B3745" t="s">
        <v>201</v>
      </c>
      <c r="C3745">
        <v>45257</v>
      </c>
      <c r="D3745">
        <v>1.1000000000000001E-3</v>
      </c>
    </row>
    <row r="3746" spans="1:4" x14ac:dyDescent="0.25">
      <c r="A3746">
        <v>2108</v>
      </c>
      <c r="B3746" t="s">
        <v>201</v>
      </c>
      <c r="C3746">
        <v>45501</v>
      </c>
      <c r="D3746">
        <v>1.6000000000000001E-3</v>
      </c>
    </row>
    <row r="3747" spans="1:4" x14ac:dyDescent="0.25">
      <c r="A3747">
        <v>2108</v>
      </c>
      <c r="B3747" t="s">
        <v>201</v>
      </c>
      <c r="C3747">
        <v>45502</v>
      </c>
      <c r="D3747">
        <v>2.0999999999999999E-3</v>
      </c>
    </row>
    <row r="3748" spans="1:4" x14ac:dyDescent="0.25">
      <c r="A3748">
        <v>2108</v>
      </c>
      <c r="B3748" t="s">
        <v>201</v>
      </c>
      <c r="C3748">
        <v>90029</v>
      </c>
      <c r="D3748">
        <v>1E-4</v>
      </c>
    </row>
    <row r="3749" spans="1:4" x14ac:dyDescent="0.25">
      <c r="A3749">
        <v>2108</v>
      </c>
      <c r="B3749" t="s">
        <v>201</v>
      </c>
      <c r="C3749">
        <v>90040</v>
      </c>
      <c r="D3749">
        <v>1E-4</v>
      </c>
    </row>
    <row r="3750" spans="1:4" x14ac:dyDescent="0.25">
      <c r="A3750">
        <v>2108</v>
      </c>
      <c r="B3750" t="s">
        <v>201</v>
      </c>
      <c r="C3750">
        <v>90047</v>
      </c>
      <c r="D3750">
        <v>8.0000000000000004E-4</v>
      </c>
    </row>
    <row r="3751" spans="1:4" x14ac:dyDescent="0.25">
      <c r="A3751">
        <v>2108</v>
      </c>
      <c r="B3751" t="s">
        <v>201</v>
      </c>
      <c r="C3751">
        <v>90062</v>
      </c>
      <c r="D3751">
        <v>2.0000000000000001E-4</v>
      </c>
    </row>
    <row r="3752" spans="1:4" x14ac:dyDescent="0.25">
      <c r="A3752">
        <v>2108</v>
      </c>
      <c r="B3752" t="s">
        <v>201</v>
      </c>
      <c r="C3752">
        <v>90080</v>
      </c>
      <c r="D3752">
        <v>8.9999999999999998E-4</v>
      </c>
    </row>
    <row r="3753" spans="1:4" x14ac:dyDescent="0.25">
      <c r="A3753">
        <v>2108</v>
      </c>
      <c r="B3753" t="s">
        <v>201</v>
      </c>
      <c r="C3753">
        <v>91006</v>
      </c>
      <c r="D3753">
        <v>4.0000000000000002E-4</v>
      </c>
    </row>
    <row r="3754" spans="1:4" x14ac:dyDescent="0.25">
      <c r="A3754">
        <v>2108</v>
      </c>
      <c r="B3754" t="s">
        <v>201</v>
      </c>
      <c r="C3754">
        <v>91018</v>
      </c>
      <c r="D3754">
        <v>3.0000000000000001E-3</v>
      </c>
    </row>
    <row r="3755" spans="1:4" x14ac:dyDescent="0.25">
      <c r="A3755">
        <v>2108</v>
      </c>
      <c r="B3755" t="s">
        <v>201</v>
      </c>
      <c r="C3755">
        <v>91019</v>
      </c>
      <c r="D3755">
        <v>3.3999999999999998E-3</v>
      </c>
    </row>
    <row r="3756" spans="1:4" x14ac:dyDescent="0.25">
      <c r="A3756">
        <v>2108</v>
      </c>
      <c r="B3756" t="s">
        <v>201</v>
      </c>
      <c r="C3756">
        <v>91026</v>
      </c>
      <c r="D3756">
        <v>1E-4</v>
      </c>
    </row>
    <row r="3757" spans="1:4" x14ac:dyDescent="0.25">
      <c r="A3757">
        <v>2108</v>
      </c>
      <c r="B3757" t="s">
        <v>201</v>
      </c>
      <c r="C3757">
        <v>91028</v>
      </c>
      <c r="D3757">
        <v>1E-4</v>
      </c>
    </row>
    <row r="3758" spans="1:4" x14ac:dyDescent="0.25">
      <c r="A3758">
        <v>2108</v>
      </c>
      <c r="B3758" t="s">
        <v>201</v>
      </c>
      <c r="C3758">
        <v>91038</v>
      </c>
      <c r="D3758">
        <v>8.0000000000000004E-4</v>
      </c>
    </row>
    <row r="3759" spans="1:4" x14ac:dyDescent="0.25">
      <c r="A3759">
        <v>2108</v>
      </c>
      <c r="B3759" t="s">
        <v>201</v>
      </c>
      <c r="C3759">
        <v>91044</v>
      </c>
      <c r="D3759">
        <v>1.4E-3</v>
      </c>
    </row>
    <row r="3760" spans="1:4" x14ac:dyDescent="0.25">
      <c r="A3760">
        <v>2108</v>
      </c>
      <c r="B3760" t="s">
        <v>201</v>
      </c>
      <c r="C3760">
        <v>91055</v>
      </c>
      <c r="D3760">
        <v>4.0000000000000002E-4</v>
      </c>
    </row>
    <row r="3761" spans="1:4" x14ac:dyDescent="0.25">
      <c r="A3761">
        <v>2108</v>
      </c>
      <c r="B3761" t="s">
        <v>201</v>
      </c>
      <c r="C3761">
        <v>91069</v>
      </c>
      <c r="D3761">
        <v>5.0000000000000001E-4</v>
      </c>
    </row>
    <row r="3762" spans="1:4" x14ac:dyDescent="0.25">
      <c r="A3762">
        <v>2108</v>
      </c>
      <c r="B3762" t="s">
        <v>201</v>
      </c>
      <c r="C3762">
        <v>91096</v>
      </c>
      <c r="D3762">
        <v>5.0000000000000001E-4</v>
      </c>
    </row>
    <row r="3763" spans="1:4" x14ac:dyDescent="0.25">
      <c r="A3763">
        <v>2108</v>
      </c>
      <c r="B3763" t="s">
        <v>201</v>
      </c>
      <c r="C3763">
        <v>91103</v>
      </c>
      <c r="D3763">
        <v>2.0000000000000001E-4</v>
      </c>
    </row>
    <row r="3764" spans="1:4" x14ac:dyDescent="0.25">
      <c r="A3764">
        <v>2108</v>
      </c>
      <c r="B3764" t="s">
        <v>201</v>
      </c>
      <c r="C3764">
        <v>91104</v>
      </c>
      <c r="D3764">
        <v>2.9999999999999997E-4</v>
      </c>
    </row>
    <row r="3765" spans="1:4" x14ac:dyDescent="0.25">
      <c r="A3765">
        <v>2108</v>
      </c>
      <c r="B3765" t="s">
        <v>201</v>
      </c>
      <c r="C3765">
        <v>91106</v>
      </c>
      <c r="D3765">
        <v>2.0000000000000001E-4</v>
      </c>
    </row>
    <row r="3766" spans="1:4" x14ac:dyDescent="0.25">
      <c r="A3766">
        <v>2108</v>
      </c>
      <c r="B3766" t="s">
        <v>201</v>
      </c>
      <c r="C3766">
        <v>91107</v>
      </c>
      <c r="D3766">
        <v>1E-4</v>
      </c>
    </row>
    <row r="3767" spans="1:4" x14ac:dyDescent="0.25">
      <c r="A3767">
        <v>2108</v>
      </c>
      <c r="B3767" t="s">
        <v>201</v>
      </c>
      <c r="C3767">
        <v>91108</v>
      </c>
      <c r="D3767">
        <v>2.0000000000000001E-4</v>
      </c>
    </row>
    <row r="3768" spans="1:4" x14ac:dyDescent="0.25">
      <c r="A3768">
        <v>2108</v>
      </c>
      <c r="B3768" t="s">
        <v>201</v>
      </c>
      <c r="C3768">
        <v>91109</v>
      </c>
      <c r="D3768">
        <v>2.0000000000000001E-4</v>
      </c>
    </row>
    <row r="3769" spans="1:4" x14ac:dyDescent="0.25">
      <c r="A3769">
        <v>2108</v>
      </c>
      <c r="B3769" t="s">
        <v>201</v>
      </c>
      <c r="C3769">
        <v>92001</v>
      </c>
      <c r="D3769">
        <v>1E-4</v>
      </c>
    </row>
    <row r="3770" spans="1:4" x14ac:dyDescent="0.25">
      <c r="A3770">
        <v>2108</v>
      </c>
      <c r="B3770" t="s">
        <v>201</v>
      </c>
      <c r="C3770">
        <v>98001</v>
      </c>
      <c r="D3770">
        <v>1.03E-2</v>
      </c>
    </row>
    <row r="3771" spans="1:4" x14ac:dyDescent="0.25">
      <c r="A3771">
        <v>2108</v>
      </c>
      <c r="B3771" t="s">
        <v>201</v>
      </c>
      <c r="C3771">
        <v>98004</v>
      </c>
      <c r="D3771">
        <v>6.9999999999999999E-4</v>
      </c>
    </row>
    <row r="3772" spans="1:4" x14ac:dyDescent="0.25">
      <c r="A3772">
        <v>2108</v>
      </c>
      <c r="B3772" t="s">
        <v>201</v>
      </c>
      <c r="C3772">
        <v>98006</v>
      </c>
      <c r="D3772">
        <v>5.0000000000000001E-4</v>
      </c>
    </row>
    <row r="3773" spans="1:4" x14ac:dyDescent="0.25">
      <c r="A3773">
        <v>2108</v>
      </c>
      <c r="B3773" t="s">
        <v>201</v>
      </c>
      <c r="C3773">
        <v>98033</v>
      </c>
      <c r="D3773">
        <v>4.1000000000000003E-3</v>
      </c>
    </row>
    <row r="3774" spans="1:4" x14ac:dyDescent="0.25">
      <c r="A3774">
        <v>2108</v>
      </c>
      <c r="B3774" t="s">
        <v>201</v>
      </c>
      <c r="C3774">
        <v>98034</v>
      </c>
      <c r="D3774">
        <v>1.1999999999999999E-3</v>
      </c>
    </row>
    <row r="3775" spans="1:4" x14ac:dyDescent="0.25">
      <c r="A3775">
        <v>2108</v>
      </c>
      <c r="B3775" t="s">
        <v>201</v>
      </c>
      <c r="C3775">
        <v>98035</v>
      </c>
      <c r="D3775">
        <v>4.0000000000000002E-4</v>
      </c>
    </row>
    <row r="3776" spans="1:4" x14ac:dyDescent="0.25">
      <c r="A3776">
        <v>2108</v>
      </c>
      <c r="B3776" t="s">
        <v>201</v>
      </c>
      <c r="C3776">
        <v>98040</v>
      </c>
      <c r="D3776">
        <v>5.9999999999999995E-4</v>
      </c>
    </row>
    <row r="3777" spans="1:4" x14ac:dyDescent="0.25">
      <c r="A3777">
        <v>2108</v>
      </c>
      <c r="B3777" t="s">
        <v>201</v>
      </c>
      <c r="C3777">
        <v>98043</v>
      </c>
      <c r="D3777">
        <v>1E-4</v>
      </c>
    </row>
    <row r="3778" spans="1:4" x14ac:dyDescent="0.25">
      <c r="A3778">
        <v>2108</v>
      </c>
      <c r="B3778" t="s">
        <v>201</v>
      </c>
      <c r="C3778">
        <v>98044</v>
      </c>
      <c r="D3778">
        <v>8.0000000000000004E-4</v>
      </c>
    </row>
    <row r="3779" spans="1:4" x14ac:dyDescent="0.25">
      <c r="A3779">
        <v>2108</v>
      </c>
      <c r="B3779" t="s">
        <v>201</v>
      </c>
      <c r="C3779">
        <v>98046</v>
      </c>
      <c r="D3779">
        <v>5.0000000000000001E-4</v>
      </c>
    </row>
    <row r="3780" spans="1:4" x14ac:dyDescent="0.25">
      <c r="A3780">
        <v>2108</v>
      </c>
      <c r="B3780" t="s">
        <v>201</v>
      </c>
      <c r="C3780">
        <v>98056</v>
      </c>
      <c r="D3780">
        <v>4.0000000000000002E-4</v>
      </c>
    </row>
    <row r="3781" spans="1:4" x14ac:dyDescent="0.25">
      <c r="A3781">
        <v>2108</v>
      </c>
      <c r="B3781" t="s">
        <v>201</v>
      </c>
      <c r="C3781">
        <v>98057</v>
      </c>
      <c r="D3781">
        <v>1.9E-3</v>
      </c>
    </row>
    <row r="3782" spans="1:4" x14ac:dyDescent="0.25">
      <c r="A3782">
        <v>2108</v>
      </c>
      <c r="B3782" t="s">
        <v>201</v>
      </c>
      <c r="C3782">
        <v>98059</v>
      </c>
      <c r="D3782">
        <v>5.0000000000000001E-4</v>
      </c>
    </row>
    <row r="3783" spans="1:4" x14ac:dyDescent="0.25">
      <c r="A3783">
        <v>2108</v>
      </c>
      <c r="B3783" t="s">
        <v>201</v>
      </c>
      <c r="C3783">
        <v>98061</v>
      </c>
      <c r="D3783">
        <v>8.9999999999999998E-4</v>
      </c>
    </row>
    <row r="3784" spans="1:4" x14ac:dyDescent="0.25">
      <c r="A3784">
        <v>2108</v>
      </c>
      <c r="B3784" t="s">
        <v>201</v>
      </c>
      <c r="C3784">
        <v>98132</v>
      </c>
      <c r="D3784">
        <v>6.6900000000000001E-2</v>
      </c>
    </row>
    <row r="3785" spans="1:4" x14ac:dyDescent="0.25">
      <c r="A3785">
        <v>2108</v>
      </c>
      <c r="B3785" t="s">
        <v>201</v>
      </c>
      <c r="C3785">
        <v>98134</v>
      </c>
      <c r="D3785">
        <v>5.9999999999999995E-4</v>
      </c>
    </row>
    <row r="3786" spans="1:4" x14ac:dyDescent="0.25">
      <c r="A3786">
        <v>2108</v>
      </c>
      <c r="B3786" t="s">
        <v>201</v>
      </c>
      <c r="C3786">
        <v>98135</v>
      </c>
      <c r="D3786">
        <v>1E-4</v>
      </c>
    </row>
    <row r="3787" spans="1:4" x14ac:dyDescent="0.25">
      <c r="A3787">
        <v>2108</v>
      </c>
      <c r="B3787" t="s">
        <v>201</v>
      </c>
      <c r="C3787">
        <v>98136</v>
      </c>
      <c r="D3787">
        <v>5.0000000000000001E-4</v>
      </c>
    </row>
    <row r="3788" spans="1:4" x14ac:dyDescent="0.25">
      <c r="A3788">
        <v>2108</v>
      </c>
      <c r="B3788" t="s">
        <v>201</v>
      </c>
      <c r="C3788">
        <v>98138</v>
      </c>
      <c r="D3788">
        <v>8.9999999999999998E-4</v>
      </c>
    </row>
    <row r="3789" spans="1:4" x14ac:dyDescent="0.25">
      <c r="A3789">
        <v>2108</v>
      </c>
      <c r="B3789" t="s">
        <v>201</v>
      </c>
      <c r="C3789">
        <v>98139</v>
      </c>
      <c r="D3789">
        <v>3.0999999999999999E-3</v>
      </c>
    </row>
    <row r="3790" spans="1:4" x14ac:dyDescent="0.25">
      <c r="A3790">
        <v>2108</v>
      </c>
      <c r="B3790" t="s">
        <v>201</v>
      </c>
      <c r="C3790">
        <v>98140</v>
      </c>
      <c r="D3790">
        <v>4.4000000000000003E-3</v>
      </c>
    </row>
    <row r="3791" spans="1:4" x14ac:dyDescent="0.25">
      <c r="A3791">
        <v>2108</v>
      </c>
      <c r="B3791" t="s">
        <v>201</v>
      </c>
      <c r="C3791">
        <v>98141</v>
      </c>
      <c r="D3791">
        <v>2.0000000000000001E-4</v>
      </c>
    </row>
    <row r="3792" spans="1:4" x14ac:dyDescent="0.25">
      <c r="A3792">
        <v>2108</v>
      </c>
      <c r="B3792" t="s">
        <v>201</v>
      </c>
      <c r="C3792">
        <v>98142</v>
      </c>
      <c r="D3792">
        <v>8.9999999999999998E-4</v>
      </c>
    </row>
    <row r="3793" spans="1:4" x14ac:dyDescent="0.25">
      <c r="A3793">
        <v>2108</v>
      </c>
      <c r="B3793" t="s">
        <v>201</v>
      </c>
      <c r="C3793">
        <v>98144</v>
      </c>
      <c r="D3793">
        <v>1.9E-3</v>
      </c>
    </row>
    <row r="3794" spans="1:4" x14ac:dyDescent="0.25">
      <c r="A3794">
        <v>2108</v>
      </c>
      <c r="B3794" t="s">
        <v>201</v>
      </c>
      <c r="C3794">
        <v>98146</v>
      </c>
      <c r="D3794">
        <v>1E-4</v>
      </c>
    </row>
    <row r="3795" spans="1:4" x14ac:dyDescent="0.25">
      <c r="A3795">
        <v>2108</v>
      </c>
      <c r="B3795" t="s">
        <v>201</v>
      </c>
      <c r="C3795">
        <v>98149</v>
      </c>
      <c r="D3795">
        <v>4.0000000000000002E-4</v>
      </c>
    </row>
    <row r="3796" spans="1:4" x14ac:dyDescent="0.25">
      <c r="A3796">
        <v>2108</v>
      </c>
      <c r="B3796" t="s">
        <v>201</v>
      </c>
      <c r="C3796">
        <v>98152</v>
      </c>
      <c r="D3796">
        <v>1.5E-3</v>
      </c>
    </row>
    <row r="3797" spans="1:4" x14ac:dyDescent="0.25">
      <c r="A3797">
        <v>2108</v>
      </c>
      <c r="B3797" t="s">
        <v>201</v>
      </c>
      <c r="C3797">
        <v>98153</v>
      </c>
      <c r="D3797">
        <v>2.9999999999999997E-4</v>
      </c>
    </row>
    <row r="3798" spans="1:4" x14ac:dyDescent="0.25">
      <c r="A3798">
        <v>2108</v>
      </c>
      <c r="B3798" t="s">
        <v>201</v>
      </c>
      <c r="C3798">
        <v>98156</v>
      </c>
      <c r="D3798">
        <v>2.9999999999999997E-4</v>
      </c>
    </row>
    <row r="3799" spans="1:4" x14ac:dyDescent="0.25">
      <c r="A3799">
        <v>2108</v>
      </c>
      <c r="B3799" t="s">
        <v>201</v>
      </c>
      <c r="C3799">
        <v>98157</v>
      </c>
      <c r="D3799">
        <v>2.3E-3</v>
      </c>
    </row>
    <row r="3800" spans="1:4" x14ac:dyDescent="0.25">
      <c r="A3800">
        <v>2108</v>
      </c>
      <c r="B3800" t="s">
        <v>201</v>
      </c>
      <c r="C3800">
        <v>98172</v>
      </c>
      <c r="D3800">
        <v>3.8999999999999998E-3</v>
      </c>
    </row>
    <row r="3801" spans="1:4" x14ac:dyDescent="0.25">
      <c r="A3801">
        <v>2108</v>
      </c>
      <c r="B3801" t="s">
        <v>201</v>
      </c>
      <c r="C3801">
        <v>98173</v>
      </c>
      <c r="D3801">
        <v>3.0000000000000001E-3</v>
      </c>
    </row>
    <row r="3802" spans="1:4" x14ac:dyDescent="0.25">
      <c r="A3802">
        <v>2108</v>
      </c>
      <c r="B3802" t="s">
        <v>201</v>
      </c>
      <c r="C3802">
        <v>98174</v>
      </c>
      <c r="D3802">
        <v>2.0000000000000001E-4</v>
      </c>
    </row>
    <row r="3803" spans="1:4" x14ac:dyDescent="0.25">
      <c r="A3803">
        <v>2108</v>
      </c>
      <c r="B3803" t="s">
        <v>201</v>
      </c>
      <c r="C3803">
        <v>98175</v>
      </c>
      <c r="D3803">
        <v>1E-4</v>
      </c>
    </row>
    <row r="3804" spans="1:4" x14ac:dyDescent="0.25">
      <c r="A3804">
        <v>2108</v>
      </c>
      <c r="B3804" t="s">
        <v>201</v>
      </c>
      <c r="C3804">
        <v>98176</v>
      </c>
      <c r="D3804">
        <v>4.0000000000000002E-4</v>
      </c>
    </row>
    <row r="3805" spans="1:4" x14ac:dyDescent="0.25">
      <c r="A3805">
        <v>2108</v>
      </c>
      <c r="B3805" t="s">
        <v>201</v>
      </c>
      <c r="C3805">
        <v>98177</v>
      </c>
      <c r="D3805">
        <v>1E-4</v>
      </c>
    </row>
    <row r="3806" spans="1:4" x14ac:dyDescent="0.25">
      <c r="A3806">
        <v>2108</v>
      </c>
      <c r="B3806" t="s">
        <v>201</v>
      </c>
      <c r="C3806">
        <v>98178</v>
      </c>
      <c r="D3806">
        <v>1E-4</v>
      </c>
    </row>
    <row r="3807" spans="1:4" x14ac:dyDescent="0.25">
      <c r="A3807">
        <v>2108</v>
      </c>
      <c r="B3807" t="s">
        <v>201</v>
      </c>
      <c r="C3807">
        <v>98180</v>
      </c>
      <c r="D3807">
        <v>1E-3</v>
      </c>
    </row>
    <row r="3808" spans="1:4" x14ac:dyDescent="0.25">
      <c r="A3808">
        <v>2108</v>
      </c>
      <c r="B3808" t="s">
        <v>201</v>
      </c>
      <c r="C3808">
        <v>98181</v>
      </c>
      <c r="D3808">
        <v>5.0000000000000001E-4</v>
      </c>
    </row>
    <row r="3809" spans="1:4" x14ac:dyDescent="0.25">
      <c r="A3809">
        <v>2108</v>
      </c>
      <c r="B3809" t="s">
        <v>201</v>
      </c>
      <c r="C3809">
        <v>98183</v>
      </c>
      <c r="D3809">
        <v>1E-4</v>
      </c>
    </row>
    <row r="3810" spans="1:4" x14ac:dyDescent="0.25">
      <c r="A3810">
        <v>2108</v>
      </c>
      <c r="B3810" t="s">
        <v>201</v>
      </c>
      <c r="C3810">
        <v>98184</v>
      </c>
      <c r="D3810">
        <v>4.0000000000000002E-4</v>
      </c>
    </row>
    <row r="3811" spans="1:4" x14ac:dyDescent="0.25">
      <c r="A3811">
        <v>2108</v>
      </c>
      <c r="B3811" t="s">
        <v>201</v>
      </c>
      <c r="C3811">
        <v>99912</v>
      </c>
      <c r="D3811">
        <v>7.7000000000000002E-3</v>
      </c>
    </row>
    <row r="3812" spans="1:4" x14ac:dyDescent="0.25">
      <c r="A3812">
        <v>2108</v>
      </c>
      <c r="B3812" t="s">
        <v>201</v>
      </c>
      <c r="C3812">
        <v>99914</v>
      </c>
      <c r="D3812">
        <v>3.2000000000000002E-3</v>
      </c>
    </row>
    <row r="3813" spans="1:4" x14ac:dyDescent="0.25">
      <c r="A3813">
        <v>2108</v>
      </c>
      <c r="B3813" t="s">
        <v>201</v>
      </c>
      <c r="C3813">
        <v>99915</v>
      </c>
      <c r="D3813">
        <v>2.7000000000000001E-3</v>
      </c>
    </row>
    <row r="3814" spans="1:4" x14ac:dyDescent="0.25">
      <c r="A3814">
        <v>2108</v>
      </c>
      <c r="B3814" t="s">
        <v>201</v>
      </c>
      <c r="C3814">
        <v>99999</v>
      </c>
      <c r="D3814">
        <v>2.0000000000000001E-4</v>
      </c>
    </row>
    <row r="3815" spans="1:4" x14ac:dyDescent="0.25">
      <c r="A3815">
        <v>2109</v>
      </c>
      <c r="B3815" t="s">
        <v>202</v>
      </c>
      <c r="C3815">
        <v>43160</v>
      </c>
      <c r="D3815">
        <v>1E-4</v>
      </c>
    </row>
    <row r="3816" spans="1:4" x14ac:dyDescent="0.25">
      <c r="A3816">
        <v>2109</v>
      </c>
      <c r="B3816" t="s">
        <v>202</v>
      </c>
      <c r="C3816">
        <v>43201</v>
      </c>
      <c r="D3816">
        <v>0.22</v>
      </c>
    </row>
    <row r="3817" spans="1:4" x14ac:dyDescent="0.25">
      <c r="A3817">
        <v>2109</v>
      </c>
      <c r="B3817" t="s">
        <v>202</v>
      </c>
      <c r="C3817">
        <v>43202</v>
      </c>
      <c r="D3817">
        <v>9.9000000000000008E-3</v>
      </c>
    </row>
    <row r="3818" spans="1:4" x14ac:dyDescent="0.25">
      <c r="A3818">
        <v>2109</v>
      </c>
      <c r="B3818" t="s">
        <v>202</v>
      </c>
      <c r="C3818">
        <v>43203</v>
      </c>
      <c r="D3818">
        <v>6.0999999999999999E-2</v>
      </c>
    </row>
    <row r="3819" spans="1:4" x14ac:dyDescent="0.25">
      <c r="A3819">
        <v>2109</v>
      </c>
      <c r="B3819" t="s">
        <v>202</v>
      </c>
      <c r="C3819">
        <v>43204</v>
      </c>
      <c r="D3819">
        <v>5.0000000000000001E-4</v>
      </c>
    </row>
    <row r="3820" spans="1:4" x14ac:dyDescent="0.25">
      <c r="A3820">
        <v>2109</v>
      </c>
      <c r="B3820" t="s">
        <v>202</v>
      </c>
      <c r="C3820">
        <v>43205</v>
      </c>
      <c r="D3820">
        <v>2.9399999999999999E-2</v>
      </c>
    </row>
    <row r="3821" spans="1:4" x14ac:dyDescent="0.25">
      <c r="A3821">
        <v>2109</v>
      </c>
      <c r="B3821" t="s">
        <v>202</v>
      </c>
      <c r="C3821">
        <v>43206</v>
      </c>
      <c r="D3821">
        <v>3.1199999999999999E-2</v>
      </c>
    </row>
    <row r="3822" spans="1:4" x14ac:dyDescent="0.25">
      <c r="A3822">
        <v>2109</v>
      </c>
      <c r="B3822" t="s">
        <v>202</v>
      </c>
      <c r="C3822">
        <v>43208</v>
      </c>
      <c r="D3822">
        <v>1.4E-3</v>
      </c>
    </row>
    <row r="3823" spans="1:4" x14ac:dyDescent="0.25">
      <c r="A3823">
        <v>2109</v>
      </c>
      <c r="B3823" t="s">
        <v>202</v>
      </c>
      <c r="C3823">
        <v>43209</v>
      </c>
      <c r="D3823">
        <v>2.2000000000000001E-3</v>
      </c>
    </row>
    <row r="3824" spans="1:4" x14ac:dyDescent="0.25">
      <c r="A3824">
        <v>2109</v>
      </c>
      <c r="B3824" t="s">
        <v>202</v>
      </c>
      <c r="C3824">
        <v>43211</v>
      </c>
      <c r="D3824">
        <v>1E-3</v>
      </c>
    </row>
    <row r="3825" spans="1:4" x14ac:dyDescent="0.25">
      <c r="A3825">
        <v>2109</v>
      </c>
      <c r="B3825" t="s">
        <v>202</v>
      </c>
      <c r="C3825">
        <v>43212</v>
      </c>
      <c r="D3825">
        <v>7.3000000000000001E-3</v>
      </c>
    </row>
    <row r="3826" spans="1:4" x14ac:dyDescent="0.25">
      <c r="A3826">
        <v>1902</v>
      </c>
      <c r="B3826" t="s">
        <v>203</v>
      </c>
      <c r="C3826">
        <v>43373</v>
      </c>
      <c r="D3826">
        <v>3.5999999999999999E-3</v>
      </c>
    </row>
    <row r="3827" spans="1:4" x14ac:dyDescent="0.25">
      <c r="A3827">
        <v>1902</v>
      </c>
      <c r="B3827" t="s">
        <v>203</v>
      </c>
      <c r="C3827">
        <v>43374</v>
      </c>
      <c r="D3827">
        <v>2.8999999999999998E-3</v>
      </c>
    </row>
    <row r="3828" spans="1:4" x14ac:dyDescent="0.25">
      <c r="A3828">
        <v>1902</v>
      </c>
      <c r="B3828" t="s">
        <v>203</v>
      </c>
      <c r="C3828">
        <v>43502</v>
      </c>
      <c r="D3828">
        <v>1E-4</v>
      </c>
    </row>
    <row r="3829" spans="1:4" x14ac:dyDescent="0.25">
      <c r="A3829">
        <v>1902</v>
      </c>
      <c r="B3829" t="s">
        <v>203</v>
      </c>
      <c r="C3829">
        <v>43503</v>
      </c>
      <c r="D3829">
        <v>2.9999999999999997E-4</v>
      </c>
    </row>
    <row r="3830" spans="1:4" x14ac:dyDescent="0.25">
      <c r="A3830">
        <v>1902</v>
      </c>
      <c r="B3830" t="s">
        <v>203</v>
      </c>
      <c r="C3830">
        <v>43725</v>
      </c>
      <c r="D3830">
        <v>0</v>
      </c>
    </row>
    <row r="3831" spans="1:4" x14ac:dyDescent="0.25">
      <c r="A3831">
        <v>1902</v>
      </c>
      <c r="B3831" t="s">
        <v>203</v>
      </c>
      <c r="C3831">
        <v>45102</v>
      </c>
      <c r="D3831">
        <v>2.9999999999999997E-4</v>
      </c>
    </row>
    <row r="3832" spans="1:4" x14ac:dyDescent="0.25">
      <c r="A3832">
        <v>1902</v>
      </c>
      <c r="B3832" t="s">
        <v>203</v>
      </c>
      <c r="C3832">
        <v>45107</v>
      </c>
      <c r="D3832">
        <v>2.9999999999999997E-4</v>
      </c>
    </row>
    <row r="3833" spans="1:4" x14ac:dyDescent="0.25">
      <c r="A3833">
        <v>1902</v>
      </c>
      <c r="B3833" t="s">
        <v>203</v>
      </c>
      <c r="C3833">
        <v>45202</v>
      </c>
      <c r="D3833">
        <v>1.1000000000000001E-3</v>
      </c>
    </row>
    <row r="3834" spans="1:4" x14ac:dyDescent="0.25">
      <c r="A3834">
        <v>1902</v>
      </c>
      <c r="B3834" t="s">
        <v>203</v>
      </c>
      <c r="C3834">
        <v>45203</v>
      </c>
      <c r="D3834">
        <v>0</v>
      </c>
    </row>
    <row r="3835" spans="1:4" x14ac:dyDescent="0.25">
      <c r="A3835">
        <v>1902</v>
      </c>
      <c r="B3835" t="s">
        <v>203</v>
      </c>
      <c r="C3835">
        <v>45205</v>
      </c>
      <c r="D3835">
        <v>1.1000000000000001E-3</v>
      </c>
    </row>
    <row r="3836" spans="1:4" x14ac:dyDescent="0.25">
      <c r="A3836">
        <v>1902</v>
      </c>
      <c r="B3836" t="s">
        <v>203</v>
      </c>
      <c r="C3836">
        <v>45208</v>
      </c>
      <c r="D3836">
        <v>2.0000000000000001E-4</v>
      </c>
    </row>
    <row r="3837" spans="1:4" x14ac:dyDescent="0.25">
      <c r="A3837">
        <v>1902</v>
      </c>
      <c r="B3837" t="s">
        <v>203</v>
      </c>
      <c r="C3837">
        <v>45220</v>
      </c>
      <c r="D3837">
        <v>2.3E-3</v>
      </c>
    </row>
    <row r="3838" spans="1:4" x14ac:dyDescent="0.25">
      <c r="A3838">
        <v>1902</v>
      </c>
      <c r="B3838" t="s">
        <v>203</v>
      </c>
      <c r="C3838">
        <v>98029</v>
      </c>
      <c r="D3838">
        <v>1E-4</v>
      </c>
    </row>
    <row r="3839" spans="1:4" x14ac:dyDescent="0.25">
      <c r="A3839">
        <v>1902</v>
      </c>
      <c r="B3839" t="s">
        <v>203</v>
      </c>
      <c r="C3839">
        <v>98074</v>
      </c>
      <c r="D3839">
        <v>8.8000000000000005E-3</v>
      </c>
    </row>
    <row r="3840" spans="1:4" x14ac:dyDescent="0.25">
      <c r="A3840">
        <v>1902</v>
      </c>
      <c r="B3840" t="s">
        <v>203</v>
      </c>
      <c r="C3840">
        <v>98096</v>
      </c>
      <c r="D3840">
        <v>4.0000000000000002E-4</v>
      </c>
    </row>
    <row r="3841" spans="1:4" x14ac:dyDescent="0.25">
      <c r="A3841">
        <v>1902</v>
      </c>
      <c r="B3841" t="s">
        <v>203</v>
      </c>
      <c r="C3841">
        <v>98110</v>
      </c>
      <c r="D3841">
        <v>4.2999999999999997E-2</v>
      </c>
    </row>
    <row r="3842" spans="1:4" x14ac:dyDescent="0.25">
      <c r="A3842">
        <v>1902</v>
      </c>
      <c r="B3842" t="s">
        <v>203</v>
      </c>
      <c r="C3842">
        <v>98119</v>
      </c>
      <c r="D3842">
        <v>4.0000000000000002E-4</v>
      </c>
    </row>
    <row r="3843" spans="1:4" x14ac:dyDescent="0.25">
      <c r="A3843">
        <v>1902</v>
      </c>
      <c r="B3843" t="s">
        <v>203</v>
      </c>
      <c r="C3843">
        <v>98123</v>
      </c>
      <c r="D3843">
        <v>9.5999999999999992E-3</v>
      </c>
    </row>
    <row r="3844" spans="1:4" x14ac:dyDescent="0.25">
      <c r="A3844">
        <v>1902</v>
      </c>
      <c r="B3844" t="s">
        <v>203</v>
      </c>
      <c r="C3844">
        <v>98129</v>
      </c>
      <c r="D3844">
        <v>8.9999999999999998E-4</v>
      </c>
    </row>
    <row r="3845" spans="1:4" x14ac:dyDescent="0.25">
      <c r="A3845">
        <v>1902</v>
      </c>
      <c r="B3845" t="s">
        <v>203</v>
      </c>
      <c r="C3845">
        <v>98190</v>
      </c>
      <c r="D3845">
        <v>6.9999999999999999E-4</v>
      </c>
    </row>
    <row r="3846" spans="1:4" x14ac:dyDescent="0.25">
      <c r="A3846">
        <v>1902</v>
      </c>
      <c r="B3846" t="s">
        <v>203</v>
      </c>
      <c r="C3846">
        <v>99146</v>
      </c>
      <c r="D3846">
        <v>1.1000000000000001E-3</v>
      </c>
    </row>
    <row r="3847" spans="1:4" x14ac:dyDescent="0.25">
      <c r="A3847">
        <v>1902</v>
      </c>
      <c r="B3847" t="s">
        <v>203</v>
      </c>
      <c r="C3847">
        <v>91299</v>
      </c>
      <c r="D3847">
        <v>2.7000000000000001E-3</v>
      </c>
    </row>
    <row r="3848" spans="1:4" x14ac:dyDescent="0.25">
      <c r="A3848">
        <v>1902</v>
      </c>
      <c r="B3848" t="s">
        <v>203</v>
      </c>
      <c r="C3848">
        <v>99151</v>
      </c>
      <c r="D3848">
        <v>5.4399999999999997E-2</v>
      </c>
    </row>
    <row r="3849" spans="1:4" x14ac:dyDescent="0.25">
      <c r="A3849">
        <v>1902</v>
      </c>
      <c r="B3849" t="s">
        <v>203</v>
      </c>
      <c r="C3849">
        <v>99154</v>
      </c>
      <c r="D3849">
        <v>1E-4</v>
      </c>
    </row>
    <row r="3850" spans="1:4" x14ac:dyDescent="0.25">
      <c r="A3850">
        <v>1902</v>
      </c>
      <c r="B3850" t="s">
        <v>203</v>
      </c>
      <c r="C3850">
        <v>99156</v>
      </c>
      <c r="D3850">
        <v>1E-4</v>
      </c>
    </row>
    <row r="3851" spans="1:4" x14ac:dyDescent="0.25">
      <c r="A3851">
        <v>1902</v>
      </c>
      <c r="B3851" t="s">
        <v>203</v>
      </c>
      <c r="C3851">
        <v>99157</v>
      </c>
      <c r="D3851">
        <v>4.0000000000000002E-4</v>
      </c>
    </row>
    <row r="3852" spans="1:4" x14ac:dyDescent="0.25">
      <c r="A3852">
        <v>1902</v>
      </c>
      <c r="B3852" t="s">
        <v>203</v>
      </c>
      <c r="C3852">
        <v>99160</v>
      </c>
      <c r="D3852">
        <v>5.9999999999999995E-4</v>
      </c>
    </row>
    <row r="3853" spans="1:4" x14ac:dyDescent="0.25">
      <c r="A3853">
        <v>1902</v>
      </c>
      <c r="B3853" t="s">
        <v>203</v>
      </c>
      <c r="C3853">
        <v>99166</v>
      </c>
      <c r="D3853">
        <v>1E-4</v>
      </c>
    </row>
    <row r="3854" spans="1:4" x14ac:dyDescent="0.25">
      <c r="A3854">
        <v>1902</v>
      </c>
      <c r="B3854" t="s">
        <v>203</v>
      </c>
      <c r="C3854">
        <v>99168</v>
      </c>
      <c r="D3854">
        <v>9.01E-2</v>
      </c>
    </row>
    <row r="3855" spans="1:4" x14ac:dyDescent="0.25">
      <c r="A3855">
        <v>1902</v>
      </c>
      <c r="B3855" t="s">
        <v>203</v>
      </c>
      <c r="C3855">
        <v>99169</v>
      </c>
      <c r="D3855">
        <v>1E-4</v>
      </c>
    </row>
    <row r="3856" spans="1:4" x14ac:dyDescent="0.25">
      <c r="A3856">
        <v>1902</v>
      </c>
      <c r="B3856" t="s">
        <v>203</v>
      </c>
      <c r="C3856">
        <v>99170</v>
      </c>
      <c r="D3856">
        <v>2.9999999999999997E-4</v>
      </c>
    </row>
    <row r="3857" spans="1:4" x14ac:dyDescent="0.25">
      <c r="A3857">
        <v>1902</v>
      </c>
      <c r="B3857" t="s">
        <v>203</v>
      </c>
      <c r="C3857">
        <v>99180</v>
      </c>
      <c r="D3857">
        <v>4.0000000000000002E-4</v>
      </c>
    </row>
    <row r="3858" spans="1:4" x14ac:dyDescent="0.25">
      <c r="A3858">
        <v>1902</v>
      </c>
      <c r="B3858" t="s">
        <v>203</v>
      </c>
      <c r="C3858">
        <v>99207</v>
      </c>
      <c r="D3858">
        <v>2.0000000000000001E-4</v>
      </c>
    </row>
    <row r="3859" spans="1:4" x14ac:dyDescent="0.25">
      <c r="A3859">
        <v>1902</v>
      </c>
      <c r="B3859" t="s">
        <v>203</v>
      </c>
      <c r="C3859">
        <v>99210</v>
      </c>
      <c r="D3859">
        <v>1.4E-3</v>
      </c>
    </row>
    <row r="3860" spans="1:4" x14ac:dyDescent="0.25">
      <c r="A3860">
        <v>1902</v>
      </c>
      <c r="B3860" t="s">
        <v>203</v>
      </c>
      <c r="C3860">
        <v>99211</v>
      </c>
      <c r="D3860">
        <v>2E-3</v>
      </c>
    </row>
    <row r="3861" spans="1:4" x14ac:dyDescent="0.25">
      <c r="A3861">
        <v>1902</v>
      </c>
      <c r="B3861" t="s">
        <v>203</v>
      </c>
      <c r="C3861">
        <v>99215</v>
      </c>
      <c r="D3861">
        <v>0</v>
      </c>
    </row>
    <row r="3862" spans="1:4" x14ac:dyDescent="0.25">
      <c r="A3862">
        <v>1902</v>
      </c>
      <c r="B3862" t="s">
        <v>203</v>
      </c>
      <c r="C3862">
        <v>99229</v>
      </c>
      <c r="D3862">
        <v>5.0000000000000001E-4</v>
      </c>
    </row>
    <row r="3863" spans="1:4" x14ac:dyDescent="0.25">
      <c r="A3863">
        <v>1902</v>
      </c>
      <c r="B3863" t="s">
        <v>203</v>
      </c>
      <c r="C3863">
        <v>99232</v>
      </c>
      <c r="D3863">
        <v>2.2000000000000001E-3</v>
      </c>
    </row>
    <row r="3864" spans="1:4" x14ac:dyDescent="0.25">
      <c r="A3864">
        <v>1902</v>
      </c>
      <c r="B3864" t="s">
        <v>203</v>
      </c>
      <c r="C3864">
        <v>99233</v>
      </c>
      <c r="D3864">
        <v>5.0000000000000001E-4</v>
      </c>
    </row>
    <row r="3865" spans="1:4" x14ac:dyDescent="0.25">
      <c r="A3865">
        <v>1902</v>
      </c>
      <c r="B3865" t="s">
        <v>203</v>
      </c>
      <c r="C3865">
        <v>99247</v>
      </c>
      <c r="D3865">
        <v>0.28000000000000003</v>
      </c>
    </row>
    <row r="3866" spans="1:4" x14ac:dyDescent="0.25">
      <c r="A3866">
        <v>1902</v>
      </c>
      <c r="B3866" t="s">
        <v>203</v>
      </c>
      <c r="C3866">
        <v>99430</v>
      </c>
      <c r="D3866">
        <v>2.3999999999999998E-3</v>
      </c>
    </row>
    <row r="3867" spans="1:4" x14ac:dyDescent="0.25">
      <c r="A3867">
        <v>1902</v>
      </c>
      <c r="B3867" t="s">
        <v>203</v>
      </c>
      <c r="C3867">
        <v>99431</v>
      </c>
      <c r="D3867">
        <v>4.0000000000000001E-3</v>
      </c>
    </row>
    <row r="3868" spans="1:4" x14ac:dyDescent="0.25">
      <c r="A3868">
        <v>1902</v>
      </c>
      <c r="B3868" t="s">
        <v>203</v>
      </c>
      <c r="C3868">
        <v>99432</v>
      </c>
      <c r="D3868">
        <v>2.8E-3</v>
      </c>
    </row>
    <row r="3869" spans="1:4" x14ac:dyDescent="0.25">
      <c r="A3869">
        <v>1902</v>
      </c>
      <c r="B3869" t="s">
        <v>203</v>
      </c>
      <c r="C3869">
        <v>99433</v>
      </c>
      <c r="D3869">
        <v>3.0000000000000001E-3</v>
      </c>
    </row>
    <row r="3870" spans="1:4" x14ac:dyDescent="0.25">
      <c r="A3870">
        <v>1902</v>
      </c>
      <c r="B3870" t="s">
        <v>203</v>
      </c>
      <c r="C3870">
        <v>91298</v>
      </c>
      <c r="D3870">
        <v>1.2999999999999999E-3</v>
      </c>
    </row>
    <row r="3871" spans="1:4" x14ac:dyDescent="0.25">
      <c r="A3871">
        <v>1902</v>
      </c>
      <c r="B3871" t="s">
        <v>203</v>
      </c>
      <c r="C3871">
        <v>99440</v>
      </c>
      <c r="D3871">
        <v>1E-4</v>
      </c>
    </row>
    <row r="3872" spans="1:4" x14ac:dyDescent="0.25">
      <c r="A3872">
        <v>1902</v>
      </c>
      <c r="B3872" t="s">
        <v>203</v>
      </c>
      <c r="C3872">
        <v>99447</v>
      </c>
      <c r="D3872">
        <v>2.0000000000000001E-4</v>
      </c>
    </row>
    <row r="3873" spans="1:4" x14ac:dyDescent="0.25">
      <c r="A3873">
        <v>1930</v>
      </c>
      <c r="B3873" t="s">
        <v>178</v>
      </c>
      <c r="C3873">
        <v>43232</v>
      </c>
      <c r="D3873">
        <v>5.0999999999999997E-2</v>
      </c>
    </row>
    <row r="3874" spans="1:4" x14ac:dyDescent="0.25">
      <c r="A3874">
        <v>1930</v>
      </c>
      <c r="B3874" t="s">
        <v>178</v>
      </c>
      <c r="C3874">
        <v>43233</v>
      </c>
      <c r="D3874">
        <v>3.8600000000000002E-2</v>
      </c>
    </row>
    <row r="3875" spans="1:4" x14ac:dyDescent="0.25">
      <c r="A3875">
        <v>1930</v>
      </c>
      <c r="B3875" t="s">
        <v>178</v>
      </c>
      <c r="C3875">
        <v>43235</v>
      </c>
      <c r="D3875">
        <v>1.17E-2</v>
      </c>
    </row>
    <row r="3876" spans="1:4" x14ac:dyDescent="0.25">
      <c r="A3876">
        <v>1930</v>
      </c>
      <c r="B3876" t="s">
        <v>178</v>
      </c>
      <c r="C3876">
        <v>43238</v>
      </c>
      <c r="D3876">
        <v>4.3400000000000001E-2</v>
      </c>
    </row>
    <row r="3877" spans="1:4" x14ac:dyDescent="0.25">
      <c r="A3877">
        <v>1930</v>
      </c>
      <c r="B3877" t="s">
        <v>178</v>
      </c>
      <c r="C3877">
        <v>43241</v>
      </c>
      <c r="D3877">
        <v>4.4699999999999997E-2</v>
      </c>
    </row>
    <row r="3878" spans="1:4" x14ac:dyDescent="0.25">
      <c r="A3878">
        <v>1930</v>
      </c>
      <c r="B3878" t="s">
        <v>178</v>
      </c>
      <c r="C3878">
        <v>43248</v>
      </c>
      <c r="D3878">
        <v>1.6000000000000001E-3</v>
      </c>
    </row>
    <row r="3879" spans="1:4" x14ac:dyDescent="0.25">
      <c r="A3879">
        <v>1930</v>
      </c>
      <c r="B3879" t="s">
        <v>178</v>
      </c>
      <c r="C3879">
        <v>43255</v>
      </c>
      <c r="D3879">
        <v>5.7000000000000002E-3</v>
      </c>
    </row>
    <row r="3880" spans="1:4" x14ac:dyDescent="0.25">
      <c r="A3880">
        <v>1930</v>
      </c>
      <c r="B3880" t="s">
        <v>178</v>
      </c>
      <c r="C3880">
        <v>43258</v>
      </c>
      <c r="D3880">
        <v>5.0000000000000001E-4</v>
      </c>
    </row>
    <row r="3881" spans="1:4" x14ac:dyDescent="0.25">
      <c r="A3881">
        <v>1930</v>
      </c>
      <c r="B3881" t="s">
        <v>178</v>
      </c>
      <c r="C3881">
        <v>43261</v>
      </c>
      <c r="D3881">
        <v>9.8000000000000004E-2</v>
      </c>
    </row>
    <row r="3882" spans="1:4" x14ac:dyDescent="0.25">
      <c r="A3882">
        <v>1930</v>
      </c>
      <c r="B3882" t="s">
        <v>178</v>
      </c>
      <c r="C3882">
        <v>43262</v>
      </c>
      <c r="D3882">
        <v>1E-4</v>
      </c>
    </row>
    <row r="3883" spans="1:4" x14ac:dyDescent="0.25">
      <c r="A3883">
        <v>1930</v>
      </c>
      <c r="B3883" t="s">
        <v>178</v>
      </c>
      <c r="C3883">
        <v>43271</v>
      </c>
      <c r="D3883">
        <v>8.0000000000000004E-4</v>
      </c>
    </row>
    <row r="3884" spans="1:4" x14ac:dyDescent="0.25">
      <c r="A3884">
        <v>1930</v>
      </c>
      <c r="B3884" t="s">
        <v>178</v>
      </c>
      <c r="C3884">
        <v>43274</v>
      </c>
      <c r="D3884">
        <v>1.6999999999999999E-3</v>
      </c>
    </row>
    <row r="3885" spans="1:4" x14ac:dyDescent="0.25">
      <c r="A3885">
        <v>1930</v>
      </c>
      <c r="B3885" t="s">
        <v>178</v>
      </c>
      <c r="C3885">
        <v>43275</v>
      </c>
      <c r="D3885">
        <v>1.29E-2</v>
      </c>
    </row>
    <row r="3886" spans="1:4" x14ac:dyDescent="0.25">
      <c r="A3886">
        <v>1930</v>
      </c>
      <c r="B3886" t="s">
        <v>178</v>
      </c>
      <c r="C3886">
        <v>43277</v>
      </c>
      <c r="D3886">
        <v>4.4999999999999997E-3</v>
      </c>
    </row>
    <row r="3887" spans="1:4" x14ac:dyDescent="0.25">
      <c r="A3887">
        <v>1930</v>
      </c>
      <c r="B3887" t="s">
        <v>178</v>
      </c>
      <c r="C3887">
        <v>43278</v>
      </c>
      <c r="D3887">
        <v>2.9999999999999997E-4</v>
      </c>
    </row>
    <row r="3888" spans="1:4" x14ac:dyDescent="0.25">
      <c r="A3888">
        <v>1930</v>
      </c>
      <c r="B3888" t="s">
        <v>178</v>
      </c>
      <c r="C3888">
        <v>43279</v>
      </c>
      <c r="D3888">
        <v>8.9999999999999998E-4</v>
      </c>
    </row>
    <row r="3889" spans="1:4" x14ac:dyDescent="0.25">
      <c r="A3889">
        <v>1930</v>
      </c>
      <c r="B3889" t="s">
        <v>178</v>
      </c>
      <c r="C3889">
        <v>43288</v>
      </c>
      <c r="D3889">
        <v>1.01E-2</v>
      </c>
    </row>
    <row r="3890" spans="1:4" x14ac:dyDescent="0.25">
      <c r="A3890">
        <v>1930</v>
      </c>
      <c r="B3890" t="s">
        <v>178</v>
      </c>
      <c r="C3890">
        <v>43295</v>
      </c>
      <c r="D3890">
        <v>1.5E-3</v>
      </c>
    </row>
    <row r="3891" spans="1:4" x14ac:dyDescent="0.25">
      <c r="A3891">
        <v>1930</v>
      </c>
      <c r="B3891" t="s">
        <v>178</v>
      </c>
      <c r="C3891">
        <v>43297</v>
      </c>
      <c r="D3891">
        <v>6.0000000000000001E-3</v>
      </c>
    </row>
    <row r="3892" spans="1:4" x14ac:dyDescent="0.25">
      <c r="A3892">
        <v>1930</v>
      </c>
      <c r="B3892" t="s">
        <v>178</v>
      </c>
      <c r="C3892">
        <v>43298</v>
      </c>
      <c r="D3892">
        <v>1.38E-2</v>
      </c>
    </row>
    <row r="3893" spans="1:4" x14ac:dyDescent="0.25">
      <c r="A3893">
        <v>1930</v>
      </c>
      <c r="B3893" t="s">
        <v>178</v>
      </c>
      <c r="C3893">
        <v>43301</v>
      </c>
      <c r="D3893">
        <v>3.7000000000000002E-3</v>
      </c>
    </row>
    <row r="3894" spans="1:4" x14ac:dyDescent="0.25">
      <c r="A3894">
        <v>1930</v>
      </c>
      <c r="B3894" t="s">
        <v>178</v>
      </c>
      <c r="C3894">
        <v>43302</v>
      </c>
      <c r="D3894">
        <v>2.3699999999999999E-2</v>
      </c>
    </row>
    <row r="3895" spans="1:4" x14ac:dyDescent="0.25">
      <c r="A3895">
        <v>1930</v>
      </c>
      <c r="B3895" t="s">
        <v>178</v>
      </c>
      <c r="C3895">
        <v>43305</v>
      </c>
      <c r="D3895">
        <v>2.0000000000000001E-4</v>
      </c>
    </row>
    <row r="3896" spans="1:4" x14ac:dyDescent="0.25">
      <c r="A3896">
        <v>1930</v>
      </c>
      <c r="B3896" t="s">
        <v>178</v>
      </c>
      <c r="C3896">
        <v>43435</v>
      </c>
      <c r="D3896">
        <v>1.14E-2</v>
      </c>
    </row>
    <row r="3897" spans="1:4" x14ac:dyDescent="0.25">
      <c r="A3897">
        <v>1930</v>
      </c>
      <c r="B3897" t="s">
        <v>178</v>
      </c>
      <c r="C3897">
        <v>43551</v>
      </c>
      <c r="D3897">
        <v>3.4799999999999998E-2</v>
      </c>
    </row>
    <row r="3898" spans="1:4" x14ac:dyDescent="0.25">
      <c r="A3898">
        <v>1930</v>
      </c>
      <c r="B3898" t="s">
        <v>178</v>
      </c>
      <c r="C3898">
        <v>43552</v>
      </c>
      <c r="D3898">
        <v>1E-4</v>
      </c>
    </row>
    <row r="3899" spans="1:4" x14ac:dyDescent="0.25">
      <c r="A3899">
        <v>1930</v>
      </c>
      <c r="B3899" t="s">
        <v>178</v>
      </c>
      <c r="C3899">
        <v>43560</v>
      </c>
      <c r="D3899">
        <v>2.9999999999999997E-4</v>
      </c>
    </row>
    <row r="3900" spans="1:4" x14ac:dyDescent="0.25">
      <c r="A3900">
        <v>1930</v>
      </c>
      <c r="B3900" t="s">
        <v>178</v>
      </c>
      <c r="C3900">
        <v>43561</v>
      </c>
      <c r="D3900">
        <v>8.6E-3</v>
      </c>
    </row>
    <row r="3901" spans="1:4" x14ac:dyDescent="0.25">
      <c r="A3901">
        <v>1930</v>
      </c>
      <c r="B3901" t="s">
        <v>178</v>
      </c>
      <c r="C3901">
        <v>45202</v>
      </c>
      <c r="D3901">
        <v>4.1500000000000002E-2</v>
      </c>
    </row>
    <row r="3902" spans="1:4" x14ac:dyDescent="0.25">
      <c r="A3902">
        <v>1930</v>
      </c>
      <c r="B3902" t="s">
        <v>178</v>
      </c>
      <c r="C3902">
        <v>45203</v>
      </c>
      <c r="D3902">
        <v>4.3E-3</v>
      </c>
    </row>
    <row r="3903" spans="1:4" x14ac:dyDescent="0.25">
      <c r="A3903">
        <v>1930</v>
      </c>
      <c r="B3903" t="s">
        <v>178</v>
      </c>
      <c r="C3903">
        <v>45204</v>
      </c>
      <c r="D3903">
        <v>3.2000000000000002E-3</v>
      </c>
    </row>
    <row r="3904" spans="1:4" x14ac:dyDescent="0.25">
      <c r="A3904">
        <v>1930</v>
      </c>
      <c r="B3904" t="s">
        <v>178</v>
      </c>
      <c r="C3904">
        <v>45205</v>
      </c>
      <c r="D3904">
        <v>1.12E-2</v>
      </c>
    </row>
    <row r="3905" spans="1:4" x14ac:dyDescent="0.25">
      <c r="A3905">
        <v>1930</v>
      </c>
      <c r="B3905" t="s">
        <v>178</v>
      </c>
      <c r="C3905">
        <v>45206</v>
      </c>
      <c r="D3905">
        <v>3.5000000000000001E-3</v>
      </c>
    </row>
    <row r="3906" spans="1:4" x14ac:dyDescent="0.25">
      <c r="A3906">
        <v>1930</v>
      </c>
      <c r="B3906" t="s">
        <v>178</v>
      </c>
      <c r="C3906">
        <v>45207</v>
      </c>
      <c r="D3906">
        <v>1.1999999999999999E-3</v>
      </c>
    </row>
    <row r="3907" spans="1:4" x14ac:dyDescent="0.25">
      <c r="A3907">
        <v>1930</v>
      </c>
      <c r="B3907" t="s">
        <v>178</v>
      </c>
      <c r="C3907">
        <v>45208</v>
      </c>
      <c r="D3907">
        <v>1.38E-2</v>
      </c>
    </row>
    <row r="3908" spans="1:4" x14ac:dyDescent="0.25">
      <c r="A3908">
        <v>1930</v>
      </c>
      <c r="B3908" t="s">
        <v>178</v>
      </c>
      <c r="C3908">
        <v>45209</v>
      </c>
      <c r="D3908">
        <v>5.0000000000000001E-4</v>
      </c>
    </row>
    <row r="3909" spans="1:4" x14ac:dyDescent="0.25">
      <c r="A3909">
        <v>1930</v>
      </c>
      <c r="B3909" t="s">
        <v>178</v>
      </c>
      <c r="C3909">
        <v>45220</v>
      </c>
      <c r="D3909">
        <v>2.0000000000000001E-4</v>
      </c>
    </row>
    <row r="3910" spans="1:4" x14ac:dyDescent="0.25">
      <c r="A3910">
        <v>1930</v>
      </c>
      <c r="B3910" t="s">
        <v>178</v>
      </c>
      <c r="C3910">
        <v>45225</v>
      </c>
      <c r="D3910">
        <v>6.3E-3</v>
      </c>
    </row>
    <row r="3911" spans="1:4" x14ac:dyDescent="0.25">
      <c r="A3911">
        <v>1930</v>
      </c>
      <c r="B3911" t="s">
        <v>178</v>
      </c>
      <c r="C3911">
        <v>45234</v>
      </c>
      <c r="D3911">
        <v>1.1000000000000001E-3</v>
      </c>
    </row>
    <row r="3912" spans="1:4" x14ac:dyDescent="0.25">
      <c r="A3912">
        <v>1930</v>
      </c>
      <c r="B3912" t="s">
        <v>178</v>
      </c>
      <c r="C3912">
        <v>45250</v>
      </c>
      <c r="D3912">
        <v>2.0999999999999999E-3</v>
      </c>
    </row>
    <row r="3913" spans="1:4" x14ac:dyDescent="0.25">
      <c r="A3913">
        <v>1930</v>
      </c>
      <c r="B3913" t="s">
        <v>178</v>
      </c>
      <c r="C3913">
        <v>45251</v>
      </c>
      <c r="D3913">
        <v>1.4E-3</v>
      </c>
    </row>
    <row r="3914" spans="1:4" x14ac:dyDescent="0.25">
      <c r="A3914">
        <v>1930</v>
      </c>
      <c r="B3914" t="s">
        <v>178</v>
      </c>
      <c r="C3914">
        <v>45252</v>
      </c>
      <c r="D3914">
        <v>3.3999999999999998E-3</v>
      </c>
    </row>
    <row r="3915" spans="1:4" x14ac:dyDescent="0.25">
      <c r="A3915">
        <v>1930</v>
      </c>
      <c r="B3915" t="s">
        <v>178</v>
      </c>
      <c r="C3915">
        <v>45253</v>
      </c>
      <c r="D3915">
        <v>2.5999999999999999E-3</v>
      </c>
    </row>
    <row r="3916" spans="1:4" x14ac:dyDescent="0.25">
      <c r="A3916">
        <v>1930</v>
      </c>
      <c r="B3916" t="s">
        <v>178</v>
      </c>
      <c r="C3916">
        <v>45257</v>
      </c>
      <c r="D3916">
        <v>2.5999999999999999E-3</v>
      </c>
    </row>
    <row r="3917" spans="1:4" x14ac:dyDescent="0.25">
      <c r="A3917">
        <v>1930</v>
      </c>
      <c r="B3917" t="s">
        <v>178</v>
      </c>
      <c r="C3917">
        <v>90047</v>
      </c>
      <c r="D3917">
        <v>5.5999999999999999E-3</v>
      </c>
    </row>
    <row r="3918" spans="1:4" x14ac:dyDescent="0.25">
      <c r="A3918">
        <v>1930</v>
      </c>
      <c r="B3918" t="s">
        <v>178</v>
      </c>
      <c r="C3918">
        <v>90072</v>
      </c>
      <c r="D3918">
        <v>8.2000000000000007E-3</v>
      </c>
    </row>
    <row r="3919" spans="1:4" x14ac:dyDescent="0.25">
      <c r="A3919">
        <v>1930</v>
      </c>
      <c r="B3919" t="s">
        <v>178</v>
      </c>
      <c r="C3919">
        <v>90090</v>
      </c>
      <c r="D3919">
        <v>1.0999999999999999E-2</v>
      </c>
    </row>
    <row r="3920" spans="1:4" x14ac:dyDescent="0.25">
      <c r="A3920">
        <v>1930</v>
      </c>
      <c r="B3920" t="s">
        <v>178</v>
      </c>
      <c r="C3920">
        <v>90101</v>
      </c>
      <c r="D3920">
        <v>5.7999999999999996E-3</v>
      </c>
    </row>
    <row r="3921" spans="1:4" x14ac:dyDescent="0.25">
      <c r="A3921">
        <v>1930</v>
      </c>
      <c r="B3921" t="s">
        <v>178</v>
      </c>
      <c r="C3921">
        <v>90116</v>
      </c>
      <c r="D3921">
        <v>8.0000000000000004E-4</v>
      </c>
    </row>
    <row r="3922" spans="1:4" x14ac:dyDescent="0.25">
      <c r="A3922">
        <v>1930</v>
      </c>
      <c r="B3922" t="s">
        <v>178</v>
      </c>
      <c r="C3922">
        <v>90119</v>
      </c>
      <c r="D3922">
        <v>4.3E-3</v>
      </c>
    </row>
    <row r="3923" spans="1:4" x14ac:dyDescent="0.25">
      <c r="A3923">
        <v>1930</v>
      </c>
      <c r="B3923" t="s">
        <v>178</v>
      </c>
      <c r="C3923">
        <v>90120</v>
      </c>
      <c r="D3923">
        <v>2.8999999999999998E-3</v>
      </c>
    </row>
    <row r="3924" spans="1:4" x14ac:dyDescent="0.25">
      <c r="A3924">
        <v>1930</v>
      </c>
      <c r="B3924" t="s">
        <v>178</v>
      </c>
      <c r="C3924">
        <v>91018</v>
      </c>
      <c r="D3924">
        <v>4.1000000000000003E-3</v>
      </c>
    </row>
    <row r="3925" spans="1:4" x14ac:dyDescent="0.25">
      <c r="A3925">
        <v>1930</v>
      </c>
      <c r="B3925" t="s">
        <v>178</v>
      </c>
      <c r="C3925">
        <v>91019</v>
      </c>
      <c r="D3925">
        <v>5.4000000000000003E-3</v>
      </c>
    </row>
    <row r="3926" spans="1:4" x14ac:dyDescent="0.25">
      <c r="A3926">
        <v>1930</v>
      </c>
      <c r="B3926" t="s">
        <v>178</v>
      </c>
      <c r="C3926">
        <v>91030</v>
      </c>
      <c r="D3926">
        <v>6.6E-3</v>
      </c>
    </row>
    <row r="3927" spans="1:4" x14ac:dyDescent="0.25">
      <c r="A3927">
        <v>1930</v>
      </c>
      <c r="B3927" t="s">
        <v>178</v>
      </c>
      <c r="C3927">
        <v>91033</v>
      </c>
      <c r="D3927">
        <v>2.2000000000000001E-3</v>
      </c>
    </row>
    <row r="3928" spans="1:4" x14ac:dyDescent="0.25">
      <c r="A3928">
        <v>1930</v>
      </c>
      <c r="B3928" t="s">
        <v>178</v>
      </c>
      <c r="C3928">
        <v>91034</v>
      </c>
      <c r="D3928">
        <v>8.9999999999999998E-4</v>
      </c>
    </row>
    <row r="3929" spans="1:4" x14ac:dyDescent="0.25">
      <c r="A3929">
        <v>1930</v>
      </c>
      <c r="B3929" t="s">
        <v>178</v>
      </c>
      <c r="C3929">
        <v>91039</v>
      </c>
      <c r="D3929">
        <v>3.2000000000000002E-3</v>
      </c>
    </row>
    <row r="3930" spans="1:4" x14ac:dyDescent="0.25">
      <c r="A3930">
        <v>1930</v>
      </c>
      <c r="B3930" t="s">
        <v>178</v>
      </c>
      <c r="C3930">
        <v>91041</v>
      </c>
      <c r="D3930">
        <v>2.5999999999999999E-3</v>
      </c>
    </row>
    <row r="3931" spans="1:4" x14ac:dyDescent="0.25">
      <c r="A3931">
        <v>1930</v>
      </c>
      <c r="B3931" t="s">
        <v>178</v>
      </c>
      <c r="C3931">
        <v>91046</v>
      </c>
      <c r="D3931">
        <v>6.9999999999999999E-4</v>
      </c>
    </row>
    <row r="3932" spans="1:4" x14ac:dyDescent="0.25">
      <c r="A3932">
        <v>1930</v>
      </c>
      <c r="B3932" t="s">
        <v>178</v>
      </c>
      <c r="C3932">
        <v>91047</v>
      </c>
      <c r="D3932">
        <v>6.9999999999999999E-4</v>
      </c>
    </row>
    <row r="3933" spans="1:4" x14ac:dyDescent="0.25">
      <c r="A3933">
        <v>1930</v>
      </c>
      <c r="B3933" t="s">
        <v>178</v>
      </c>
      <c r="C3933">
        <v>91051</v>
      </c>
      <c r="D3933">
        <v>1.6000000000000001E-3</v>
      </c>
    </row>
    <row r="3934" spans="1:4" x14ac:dyDescent="0.25">
      <c r="A3934">
        <v>1930</v>
      </c>
      <c r="B3934" t="s">
        <v>178</v>
      </c>
      <c r="C3934">
        <v>91055</v>
      </c>
      <c r="D3934">
        <v>1E-3</v>
      </c>
    </row>
    <row r="3935" spans="1:4" x14ac:dyDescent="0.25">
      <c r="A3935">
        <v>1930</v>
      </c>
      <c r="B3935" t="s">
        <v>178</v>
      </c>
      <c r="C3935">
        <v>91056</v>
      </c>
      <c r="D3935">
        <v>2.9999999999999997E-4</v>
      </c>
    </row>
    <row r="3936" spans="1:4" x14ac:dyDescent="0.25">
      <c r="A3936">
        <v>1930</v>
      </c>
      <c r="B3936" t="s">
        <v>178</v>
      </c>
      <c r="C3936">
        <v>91057</v>
      </c>
      <c r="D3936">
        <v>1.5E-3</v>
      </c>
    </row>
    <row r="3937" spans="1:4" x14ac:dyDescent="0.25">
      <c r="A3937">
        <v>1930</v>
      </c>
      <c r="B3937" t="s">
        <v>178</v>
      </c>
      <c r="C3937">
        <v>91061</v>
      </c>
      <c r="D3937">
        <v>6.8999999999999999E-3</v>
      </c>
    </row>
    <row r="3938" spans="1:4" x14ac:dyDescent="0.25">
      <c r="A3938">
        <v>1930</v>
      </c>
      <c r="B3938" t="s">
        <v>178</v>
      </c>
      <c r="C3938">
        <v>91064</v>
      </c>
      <c r="D3938">
        <v>6.4999999999999997E-3</v>
      </c>
    </row>
    <row r="3939" spans="1:4" x14ac:dyDescent="0.25">
      <c r="A3939">
        <v>1930</v>
      </c>
      <c r="B3939" t="s">
        <v>178</v>
      </c>
      <c r="C3939">
        <v>91071</v>
      </c>
      <c r="D3939">
        <v>1.6000000000000001E-3</v>
      </c>
    </row>
    <row r="3940" spans="1:4" x14ac:dyDescent="0.25">
      <c r="A3940">
        <v>1930</v>
      </c>
      <c r="B3940" t="s">
        <v>178</v>
      </c>
      <c r="C3940">
        <v>91074</v>
      </c>
      <c r="D3940">
        <v>6.9999999999999999E-4</v>
      </c>
    </row>
    <row r="3941" spans="1:4" x14ac:dyDescent="0.25">
      <c r="A3941">
        <v>1930</v>
      </c>
      <c r="B3941" t="s">
        <v>178</v>
      </c>
      <c r="C3941">
        <v>91086</v>
      </c>
      <c r="D3941">
        <v>1.2999999999999999E-3</v>
      </c>
    </row>
    <row r="3942" spans="1:4" x14ac:dyDescent="0.25">
      <c r="A3942">
        <v>1930</v>
      </c>
      <c r="B3942" t="s">
        <v>178</v>
      </c>
      <c r="C3942">
        <v>91089</v>
      </c>
      <c r="D3942">
        <v>1.1000000000000001E-3</v>
      </c>
    </row>
    <row r="3943" spans="1:4" x14ac:dyDescent="0.25">
      <c r="A3943">
        <v>1930</v>
      </c>
      <c r="B3943" t="s">
        <v>178</v>
      </c>
      <c r="C3943">
        <v>91090</v>
      </c>
      <c r="D3943">
        <v>3.3E-3</v>
      </c>
    </row>
    <row r="3944" spans="1:4" x14ac:dyDescent="0.25">
      <c r="A3944">
        <v>1930</v>
      </c>
      <c r="B3944" t="s">
        <v>178</v>
      </c>
      <c r="C3944">
        <v>91094</v>
      </c>
      <c r="D3944">
        <v>5.0000000000000001E-4</v>
      </c>
    </row>
    <row r="3945" spans="1:4" x14ac:dyDescent="0.25">
      <c r="A3945">
        <v>1930</v>
      </c>
      <c r="B3945" t="s">
        <v>178</v>
      </c>
      <c r="C3945">
        <v>91102</v>
      </c>
      <c r="D3945">
        <v>1.5E-3</v>
      </c>
    </row>
    <row r="3946" spans="1:4" x14ac:dyDescent="0.25">
      <c r="A3946">
        <v>1930</v>
      </c>
      <c r="B3946" t="s">
        <v>178</v>
      </c>
      <c r="C3946">
        <v>91103</v>
      </c>
      <c r="D3946">
        <v>2.2000000000000001E-3</v>
      </c>
    </row>
    <row r="3947" spans="1:4" x14ac:dyDescent="0.25">
      <c r="A3947">
        <v>1930</v>
      </c>
      <c r="B3947" t="s">
        <v>178</v>
      </c>
      <c r="C3947">
        <v>91104</v>
      </c>
      <c r="D3947">
        <v>2.8999999999999998E-3</v>
      </c>
    </row>
    <row r="3948" spans="1:4" x14ac:dyDescent="0.25">
      <c r="A3948">
        <v>1930</v>
      </c>
      <c r="B3948" t="s">
        <v>178</v>
      </c>
      <c r="C3948">
        <v>91106</v>
      </c>
      <c r="D3948">
        <v>5.1999999999999998E-3</v>
      </c>
    </row>
    <row r="3949" spans="1:4" x14ac:dyDescent="0.25">
      <c r="A3949">
        <v>1930</v>
      </c>
      <c r="B3949" t="s">
        <v>178</v>
      </c>
      <c r="C3949">
        <v>91107</v>
      </c>
      <c r="D3949">
        <v>8.9999999999999998E-4</v>
      </c>
    </row>
    <row r="3950" spans="1:4" x14ac:dyDescent="0.25">
      <c r="A3950">
        <v>1930</v>
      </c>
      <c r="B3950" t="s">
        <v>178</v>
      </c>
      <c r="C3950">
        <v>91123</v>
      </c>
      <c r="D3950">
        <v>4.0000000000000002E-4</v>
      </c>
    </row>
    <row r="3951" spans="1:4" x14ac:dyDescent="0.25">
      <c r="A3951">
        <v>1930</v>
      </c>
      <c r="B3951" t="s">
        <v>178</v>
      </c>
      <c r="C3951">
        <v>98033</v>
      </c>
      <c r="D3951">
        <v>1.1999999999999999E-3</v>
      </c>
    </row>
    <row r="3952" spans="1:4" x14ac:dyDescent="0.25">
      <c r="A3952">
        <v>1930</v>
      </c>
      <c r="B3952" t="s">
        <v>178</v>
      </c>
      <c r="C3952">
        <v>98043</v>
      </c>
      <c r="D3952">
        <v>2.3999999999999998E-3</v>
      </c>
    </row>
    <row r="3953" spans="1:4" x14ac:dyDescent="0.25">
      <c r="A3953">
        <v>1930</v>
      </c>
      <c r="B3953" t="s">
        <v>178</v>
      </c>
      <c r="C3953">
        <v>98044</v>
      </c>
      <c r="D3953">
        <v>2E-3</v>
      </c>
    </row>
    <row r="3954" spans="1:4" x14ac:dyDescent="0.25">
      <c r="A3954">
        <v>1930</v>
      </c>
      <c r="B3954" t="s">
        <v>178</v>
      </c>
      <c r="C3954">
        <v>98046</v>
      </c>
      <c r="D3954">
        <v>2.5000000000000001E-3</v>
      </c>
    </row>
    <row r="3955" spans="1:4" x14ac:dyDescent="0.25">
      <c r="A3955">
        <v>1930</v>
      </c>
      <c r="B3955" t="s">
        <v>178</v>
      </c>
      <c r="C3955">
        <v>98057</v>
      </c>
      <c r="D3955">
        <v>5.5999999999999999E-3</v>
      </c>
    </row>
    <row r="3956" spans="1:4" x14ac:dyDescent="0.25">
      <c r="A3956">
        <v>1930</v>
      </c>
      <c r="B3956" t="s">
        <v>178</v>
      </c>
      <c r="C3956">
        <v>98059</v>
      </c>
      <c r="D3956">
        <v>8.3000000000000001E-3</v>
      </c>
    </row>
    <row r="3957" spans="1:4" x14ac:dyDescent="0.25">
      <c r="A3957">
        <v>1930</v>
      </c>
      <c r="B3957" t="s">
        <v>178</v>
      </c>
      <c r="C3957">
        <v>98062</v>
      </c>
      <c r="D3957">
        <v>2.3999999999999998E-3</v>
      </c>
    </row>
    <row r="3958" spans="1:4" x14ac:dyDescent="0.25">
      <c r="A3958">
        <v>1930</v>
      </c>
      <c r="B3958" t="s">
        <v>178</v>
      </c>
      <c r="C3958">
        <v>98074</v>
      </c>
      <c r="D3958">
        <v>4.7999999999999996E-3</v>
      </c>
    </row>
    <row r="3959" spans="1:4" x14ac:dyDescent="0.25">
      <c r="A3959">
        <v>1930</v>
      </c>
      <c r="B3959" t="s">
        <v>178</v>
      </c>
      <c r="C3959">
        <v>98132</v>
      </c>
      <c r="D3959">
        <v>0</v>
      </c>
    </row>
    <row r="3960" spans="1:4" x14ac:dyDescent="0.25">
      <c r="A3960">
        <v>1930</v>
      </c>
      <c r="B3960" t="s">
        <v>178</v>
      </c>
      <c r="C3960">
        <v>98139</v>
      </c>
      <c r="D3960">
        <v>3.2000000000000002E-3</v>
      </c>
    </row>
    <row r="3961" spans="1:4" x14ac:dyDescent="0.25">
      <c r="A3961">
        <v>1930</v>
      </c>
      <c r="B3961" t="s">
        <v>178</v>
      </c>
      <c r="C3961">
        <v>98140</v>
      </c>
      <c r="D3961">
        <v>2.18E-2</v>
      </c>
    </row>
    <row r="3962" spans="1:4" x14ac:dyDescent="0.25">
      <c r="A3962">
        <v>1930</v>
      </c>
      <c r="B3962" t="s">
        <v>178</v>
      </c>
      <c r="C3962">
        <v>98142</v>
      </c>
      <c r="D3962">
        <v>2.3E-3</v>
      </c>
    </row>
    <row r="3963" spans="1:4" x14ac:dyDescent="0.25">
      <c r="A3963">
        <v>1930</v>
      </c>
      <c r="B3963" t="s">
        <v>178</v>
      </c>
      <c r="C3963">
        <v>98143</v>
      </c>
      <c r="D3963">
        <v>4.4000000000000003E-3</v>
      </c>
    </row>
    <row r="3964" spans="1:4" x14ac:dyDescent="0.25">
      <c r="A3964">
        <v>1930</v>
      </c>
      <c r="B3964" t="s">
        <v>178</v>
      </c>
      <c r="C3964">
        <v>98145</v>
      </c>
      <c r="D3964">
        <v>2.9999999999999997E-4</v>
      </c>
    </row>
    <row r="3965" spans="1:4" x14ac:dyDescent="0.25">
      <c r="A3965">
        <v>1930</v>
      </c>
      <c r="B3965" t="s">
        <v>178</v>
      </c>
      <c r="C3965">
        <v>98146</v>
      </c>
      <c r="D3965">
        <v>3.0999999999999999E-3</v>
      </c>
    </row>
    <row r="3966" spans="1:4" x14ac:dyDescent="0.25">
      <c r="A3966">
        <v>1930</v>
      </c>
      <c r="B3966" t="s">
        <v>178</v>
      </c>
      <c r="C3966">
        <v>98149</v>
      </c>
      <c r="D3966">
        <v>1E-4</v>
      </c>
    </row>
    <row r="3967" spans="1:4" x14ac:dyDescent="0.25">
      <c r="A3967">
        <v>1930</v>
      </c>
      <c r="B3967" t="s">
        <v>178</v>
      </c>
      <c r="C3967">
        <v>98150</v>
      </c>
      <c r="D3967">
        <v>1.5E-3</v>
      </c>
    </row>
    <row r="3968" spans="1:4" x14ac:dyDescent="0.25">
      <c r="A3968">
        <v>1930</v>
      </c>
      <c r="B3968" t="s">
        <v>178</v>
      </c>
      <c r="C3968">
        <v>98151</v>
      </c>
      <c r="D3968">
        <v>1.1000000000000001E-3</v>
      </c>
    </row>
    <row r="3969" spans="1:4" x14ac:dyDescent="0.25">
      <c r="A3969">
        <v>1930</v>
      </c>
      <c r="B3969" t="s">
        <v>178</v>
      </c>
      <c r="C3969">
        <v>98153</v>
      </c>
      <c r="D3969">
        <v>4.1000000000000003E-3</v>
      </c>
    </row>
    <row r="3970" spans="1:4" x14ac:dyDescent="0.25">
      <c r="A3970">
        <v>1930</v>
      </c>
      <c r="B3970" t="s">
        <v>178</v>
      </c>
      <c r="C3970">
        <v>98155</v>
      </c>
      <c r="D3970">
        <v>8.3000000000000001E-3</v>
      </c>
    </row>
    <row r="3971" spans="1:4" x14ac:dyDescent="0.25">
      <c r="A3971">
        <v>1930</v>
      </c>
      <c r="B3971" t="s">
        <v>178</v>
      </c>
      <c r="C3971">
        <v>98157</v>
      </c>
      <c r="D3971">
        <v>7.6E-3</v>
      </c>
    </row>
    <row r="3972" spans="1:4" x14ac:dyDescent="0.25">
      <c r="A3972">
        <v>1930</v>
      </c>
      <c r="B3972" t="s">
        <v>178</v>
      </c>
      <c r="C3972">
        <v>98172</v>
      </c>
      <c r="D3972">
        <v>4.0000000000000001E-3</v>
      </c>
    </row>
    <row r="3973" spans="1:4" x14ac:dyDescent="0.25">
      <c r="A3973">
        <v>1930</v>
      </c>
      <c r="B3973" t="s">
        <v>178</v>
      </c>
      <c r="C3973">
        <v>98173</v>
      </c>
      <c r="D3973">
        <v>4.4999999999999997E-3</v>
      </c>
    </row>
    <row r="3974" spans="1:4" x14ac:dyDescent="0.25">
      <c r="A3974">
        <v>1930</v>
      </c>
      <c r="B3974" t="s">
        <v>178</v>
      </c>
      <c r="C3974">
        <v>98176</v>
      </c>
      <c r="D3974">
        <v>2.0000000000000001E-4</v>
      </c>
    </row>
    <row r="3975" spans="1:4" x14ac:dyDescent="0.25">
      <c r="A3975">
        <v>1930</v>
      </c>
      <c r="B3975" t="s">
        <v>178</v>
      </c>
      <c r="C3975">
        <v>98177</v>
      </c>
      <c r="D3975">
        <v>5.4000000000000003E-3</v>
      </c>
    </row>
    <row r="3976" spans="1:4" x14ac:dyDescent="0.25">
      <c r="A3976">
        <v>1930</v>
      </c>
      <c r="B3976" t="s">
        <v>178</v>
      </c>
      <c r="C3976">
        <v>98180</v>
      </c>
      <c r="D3976">
        <v>2.46E-2</v>
      </c>
    </row>
    <row r="3977" spans="1:4" x14ac:dyDescent="0.25">
      <c r="A3977">
        <v>1930</v>
      </c>
      <c r="B3977" t="s">
        <v>178</v>
      </c>
      <c r="C3977">
        <v>98181</v>
      </c>
      <c r="D3977">
        <v>8.5000000000000006E-3</v>
      </c>
    </row>
    <row r="3978" spans="1:4" x14ac:dyDescent="0.25">
      <c r="A3978">
        <v>1930</v>
      </c>
      <c r="B3978" t="s">
        <v>178</v>
      </c>
      <c r="C3978">
        <v>98182</v>
      </c>
      <c r="D3978">
        <v>5.1000000000000004E-3</v>
      </c>
    </row>
    <row r="3979" spans="1:4" x14ac:dyDescent="0.25">
      <c r="A3979">
        <v>1930</v>
      </c>
      <c r="B3979" t="s">
        <v>178</v>
      </c>
      <c r="C3979">
        <v>98183</v>
      </c>
      <c r="D3979">
        <v>4.8999999999999998E-3</v>
      </c>
    </row>
    <row r="3980" spans="1:4" x14ac:dyDescent="0.25">
      <c r="A3980">
        <v>1930</v>
      </c>
      <c r="B3980" t="s">
        <v>178</v>
      </c>
      <c r="C3980">
        <v>99030</v>
      </c>
      <c r="D3980">
        <v>0</v>
      </c>
    </row>
    <row r="3981" spans="1:4" x14ac:dyDescent="0.25">
      <c r="A3981">
        <v>1930</v>
      </c>
      <c r="B3981" t="s">
        <v>178</v>
      </c>
      <c r="C3981">
        <v>99031</v>
      </c>
      <c r="D3981">
        <v>2.9999999999999997E-4</v>
      </c>
    </row>
    <row r="3982" spans="1:4" x14ac:dyDescent="0.25">
      <c r="A3982">
        <v>1930</v>
      </c>
      <c r="B3982" t="s">
        <v>178</v>
      </c>
      <c r="C3982">
        <v>99032</v>
      </c>
      <c r="D3982">
        <v>3.0000000000000001E-3</v>
      </c>
    </row>
    <row r="3983" spans="1:4" x14ac:dyDescent="0.25">
      <c r="A3983">
        <v>1930</v>
      </c>
      <c r="B3983" t="s">
        <v>178</v>
      </c>
      <c r="C3983">
        <v>99033</v>
      </c>
      <c r="D3983">
        <v>1.6000000000000001E-3</v>
      </c>
    </row>
    <row r="3984" spans="1:4" x14ac:dyDescent="0.25">
      <c r="A3984">
        <v>1930</v>
      </c>
      <c r="B3984" t="s">
        <v>178</v>
      </c>
      <c r="C3984">
        <v>99034</v>
      </c>
      <c r="D3984">
        <v>1.4E-3</v>
      </c>
    </row>
    <row r="3985" spans="1:4" x14ac:dyDescent="0.25">
      <c r="A3985">
        <v>1930</v>
      </c>
      <c r="B3985" t="s">
        <v>178</v>
      </c>
      <c r="C3985">
        <v>99035</v>
      </c>
      <c r="D3985">
        <v>3.8999999999999998E-3</v>
      </c>
    </row>
    <row r="3986" spans="1:4" x14ac:dyDescent="0.25">
      <c r="A3986">
        <v>1930</v>
      </c>
      <c r="B3986" t="s">
        <v>178</v>
      </c>
      <c r="C3986">
        <v>99037</v>
      </c>
      <c r="D3986">
        <v>4.0000000000000002E-4</v>
      </c>
    </row>
    <row r="3987" spans="1:4" x14ac:dyDescent="0.25">
      <c r="A3987">
        <v>1930</v>
      </c>
      <c r="B3987" t="s">
        <v>178</v>
      </c>
      <c r="C3987">
        <v>99038</v>
      </c>
      <c r="D3987">
        <v>2.0000000000000001E-4</v>
      </c>
    </row>
    <row r="3988" spans="1:4" x14ac:dyDescent="0.25">
      <c r="A3988">
        <v>1930</v>
      </c>
      <c r="B3988" t="s">
        <v>178</v>
      </c>
      <c r="C3988">
        <v>99040</v>
      </c>
      <c r="D3988">
        <v>3.5000000000000001E-3</v>
      </c>
    </row>
    <row r="3989" spans="1:4" x14ac:dyDescent="0.25">
      <c r="A3989">
        <v>1930</v>
      </c>
      <c r="B3989" t="s">
        <v>178</v>
      </c>
      <c r="C3989">
        <v>99041</v>
      </c>
      <c r="D3989">
        <v>3.2000000000000002E-3</v>
      </c>
    </row>
    <row r="3990" spans="1:4" x14ac:dyDescent="0.25">
      <c r="A3990">
        <v>1930</v>
      </c>
      <c r="B3990" t="s">
        <v>178</v>
      </c>
      <c r="C3990">
        <v>99043</v>
      </c>
      <c r="D3990">
        <v>1.8E-3</v>
      </c>
    </row>
    <row r="3991" spans="1:4" x14ac:dyDescent="0.25">
      <c r="A3991">
        <v>1930</v>
      </c>
      <c r="B3991" t="s">
        <v>178</v>
      </c>
      <c r="C3991">
        <v>99044</v>
      </c>
      <c r="D3991">
        <v>1.8E-3</v>
      </c>
    </row>
    <row r="3992" spans="1:4" x14ac:dyDescent="0.25">
      <c r="A3992">
        <v>1930</v>
      </c>
      <c r="B3992" t="s">
        <v>178</v>
      </c>
      <c r="C3992">
        <v>99045</v>
      </c>
      <c r="D3992">
        <v>1.8E-3</v>
      </c>
    </row>
    <row r="3993" spans="1:4" x14ac:dyDescent="0.25">
      <c r="A3993">
        <v>1930</v>
      </c>
      <c r="B3993" t="s">
        <v>178</v>
      </c>
      <c r="C3993">
        <v>99046</v>
      </c>
      <c r="D3993">
        <v>1.6999999999999999E-3</v>
      </c>
    </row>
    <row r="3994" spans="1:4" x14ac:dyDescent="0.25">
      <c r="A3994">
        <v>1930</v>
      </c>
      <c r="B3994" t="s">
        <v>178</v>
      </c>
      <c r="C3994">
        <v>99048</v>
      </c>
      <c r="D3994">
        <v>1.6999999999999999E-3</v>
      </c>
    </row>
    <row r="3995" spans="1:4" x14ac:dyDescent="0.25">
      <c r="A3995">
        <v>1930</v>
      </c>
      <c r="B3995" t="s">
        <v>178</v>
      </c>
      <c r="C3995">
        <v>99049</v>
      </c>
      <c r="D3995">
        <v>1.6000000000000001E-3</v>
      </c>
    </row>
    <row r="3996" spans="1:4" x14ac:dyDescent="0.25">
      <c r="A3996">
        <v>1930</v>
      </c>
      <c r="B3996" t="s">
        <v>178</v>
      </c>
      <c r="C3996">
        <v>99050</v>
      </c>
      <c r="D3996">
        <v>1.4E-3</v>
      </c>
    </row>
    <row r="3997" spans="1:4" x14ac:dyDescent="0.25">
      <c r="A3997">
        <v>1930</v>
      </c>
      <c r="B3997" t="s">
        <v>178</v>
      </c>
      <c r="C3997">
        <v>99051</v>
      </c>
      <c r="D3997">
        <v>1.4E-3</v>
      </c>
    </row>
    <row r="3998" spans="1:4" x14ac:dyDescent="0.25">
      <c r="A3998">
        <v>1930</v>
      </c>
      <c r="B3998" t="s">
        <v>178</v>
      </c>
      <c r="C3998">
        <v>99052</v>
      </c>
      <c r="D3998">
        <v>1.2999999999999999E-3</v>
      </c>
    </row>
    <row r="3999" spans="1:4" x14ac:dyDescent="0.25">
      <c r="A3999">
        <v>1930</v>
      </c>
      <c r="B3999" t="s">
        <v>178</v>
      </c>
      <c r="C3999">
        <v>99053</v>
      </c>
      <c r="D3999">
        <v>1.2999999999999999E-3</v>
      </c>
    </row>
    <row r="4000" spans="1:4" x14ac:dyDescent="0.25">
      <c r="A4000">
        <v>1930</v>
      </c>
      <c r="B4000" t="s">
        <v>178</v>
      </c>
      <c r="C4000">
        <v>99054</v>
      </c>
      <c r="D4000">
        <v>1.2999999999999999E-3</v>
      </c>
    </row>
    <row r="4001" spans="1:4" x14ac:dyDescent="0.25">
      <c r="A4001">
        <v>1930</v>
      </c>
      <c r="B4001" t="s">
        <v>178</v>
      </c>
      <c r="C4001">
        <v>99055</v>
      </c>
      <c r="D4001">
        <v>1.1000000000000001E-3</v>
      </c>
    </row>
    <row r="4002" spans="1:4" x14ac:dyDescent="0.25">
      <c r="A4002">
        <v>1930</v>
      </c>
      <c r="B4002" t="s">
        <v>178</v>
      </c>
      <c r="C4002">
        <v>99056</v>
      </c>
      <c r="D4002">
        <v>1.1000000000000001E-3</v>
      </c>
    </row>
    <row r="4003" spans="1:4" x14ac:dyDescent="0.25">
      <c r="A4003">
        <v>1930</v>
      </c>
      <c r="B4003" t="s">
        <v>178</v>
      </c>
      <c r="C4003">
        <v>99057</v>
      </c>
      <c r="D4003">
        <v>1.1000000000000001E-3</v>
      </c>
    </row>
    <row r="4004" spans="1:4" x14ac:dyDescent="0.25">
      <c r="A4004">
        <v>1930</v>
      </c>
      <c r="B4004" t="s">
        <v>178</v>
      </c>
      <c r="C4004">
        <v>99059</v>
      </c>
      <c r="D4004">
        <v>8.0000000000000004E-4</v>
      </c>
    </row>
    <row r="4005" spans="1:4" x14ac:dyDescent="0.25">
      <c r="A4005">
        <v>1930</v>
      </c>
      <c r="B4005" t="s">
        <v>178</v>
      </c>
      <c r="C4005">
        <v>99060</v>
      </c>
      <c r="D4005">
        <v>8.0000000000000004E-4</v>
      </c>
    </row>
    <row r="4006" spans="1:4" x14ac:dyDescent="0.25">
      <c r="A4006">
        <v>196</v>
      </c>
      <c r="B4006" t="s">
        <v>204</v>
      </c>
      <c r="C4006">
        <v>45102</v>
      </c>
      <c r="D4006">
        <v>2.5999999999999999E-2</v>
      </c>
    </row>
    <row r="4007" spans="1:4" x14ac:dyDescent="0.25">
      <c r="A4007">
        <v>196</v>
      </c>
      <c r="B4007" t="s">
        <v>204</v>
      </c>
      <c r="C4007">
        <v>45202</v>
      </c>
      <c r="D4007">
        <v>5.1999999999999998E-2</v>
      </c>
    </row>
    <row r="4008" spans="1:4" x14ac:dyDescent="0.25">
      <c r="A4008">
        <v>196</v>
      </c>
      <c r="B4008" t="s">
        <v>204</v>
      </c>
      <c r="C4008">
        <v>45203</v>
      </c>
      <c r="D4008">
        <v>4.2999999999999997E-2</v>
      </c>
    </row>
    <row r="4009" spans="1:4" x14ac:dyDescent="0.25">
      <c r="A4009">
        <v>197</v>
      </c>
      <c r="B4009" t="s">
        <v>205</v>
      </c>
      <c r="C4009">
        <v>43109</v>
      </c>
      <c r="D4009">
        <v>5.4000000000000003E-3</v>
      </c>
    </row>
    <row r="4010" spans="1:4" x14ac:dyDescent="0.25">
      <c r="A4010">
        <v>2109</v>
      </c>
      <c r="B4010" t="s">
        <v>202</v>
      </c>
      <c r="C4010">
        <v>43213</v>
      </c>
      <c r="D4010">
        <v>4.0000000000000001E-3</v>
      </c>
    </row>
    <row r="4011" spans="1:4" x14ac:dyDescent="0.25">
      <c r="A4011">
        <v>2109</v>
      </c>
      <c r="B4011" t="s">
        <v>202</v>
      </c>
      <c r="C4011">
        <v>43214</v>
      </c>
      <c r="D4011">
        <v>2.0000000000000001E-4</v>
      </c>
    </row>
    <row r="4012" spans="1:4" x14ac:dyDescent="0.25">
      <c r="A4012">
        <v>2109</v>
      </c>
      <c r="B4012" t="s">
        <v>202</v>
      </c>
      <c r="C4012">
        <v>43215</v>
      </c>
      <c r="D4012">
        <v>1.66E-2</v>
      </c>
    </row>
    <row r="4013" spans="1:4" x14ac:dyDescent="0.25">
      <c r="A4013">
        <v>2109</v>
      </c>
      <c r="B4013" t="s">
        <v>202</v>
      </c>
      <c r="C4013">
        <v>43216</v>
      </c>
      <c r="D4013">
        <v>2.3E-3</v>
      </c>
    </row>
    <row r="4014" spans="1:4" x14ac:dyDescent="0.25">
      <c r="A4014">
        <v>2109</v>
      </c>
      <c r="B4014" t="s">
        <v>202</v>
      </c>
      <c r="C4014">
        <v>43217</v>
      </c>
      <c r="D4014">
        <v>1.6000000000000001E-3</v>
      </c>
    </row>
    <row r="4015" spans="1:4" x14ac:dyDescent="0.25">
      <c r="A4015">
        <v>2109</v>
      </c>
      <c r="B4015" t="s">
        <v>202</v>
      </c>
      <c r="C4015">
        <v>43218</v>
      </c>
      <c r="D4015">
        <v>5.1999999999999998E-3</v>
      </c>
    </row>
    <row r="4016" spans="1:4" x14ac:dyDescent="0.25">
      <c r="A4016">
        <v>2109</v>
      </c>
      <c r="B4016" t="s">
        <v>202</v>
      </c>
      <c r="C4016">
        <v>43220</v>
      </c>
      <c r="D4016">
        <v>2.6800000000000001E-2</v>
      </c>
    </row>
    <row r="4017" spans="1:4" x14ac:dyDescent="0.25">
      <c r="A4017">
        <v>2109</v>
      </c>
      <c r="B4017" t="s">
        <v>202</v>
      </c>
      <c r="C4017">
        <v>43221</v>
      </c>
      <c r="D4017">
        <v>1E-4</v>
      </c>
    </row>
    <row r="4018" spans="1:4" x14ac:dyDescent="0.25">
      <c r="A4018">
        <v>2109</v>
      </c>
      <c r="B4018" t="s">
        <v>202</v>
      </c>
      <c r="C4018">
        <v>43223</v>
      </c>
      <c r="D4018">
        <v>2.2000000000000001E-3</v>
      </c>
    </row>
    <row r="4019" spans="1:4" x14ac:dyDescent="0.25">
      <c r="A4019">
        <v>2109</v>
      </c>
      <c r="B4019" t="s">
        <v>202</v>
      </c>
      <c r="C4019">
        <v>43224</v>
      </c>
      <c r="D4019">
        <v>1.2999999999999999E-3</v>
      </c>
    </row>
    <row r="4020" spans="1:4" x14ac:dyDescent="0.25">
      <c r="A4020">
        <v>2109</v>
      </c>
      <c r="B4020" t="s">
        <v>202</v>
      </c>
      <c r="C4020">
        <v>43225</v>
      </c>
      <c r="D4020">
        <v>2.7000000000000001E-3</v>
      </c>
    </row>
    <row r="4021" spans="1:4" x14ac:dyDescent="0.25">
      <c r="A4021">
        <v>2109</v>
      </c>
      <c r="B4021" t="s">
        <v>202</v>
      </c>
      <c r="C4021">
        <v>43226</v>
      </c>
      <c r="D4021">
        <v>2E-3</v>
      </c>
    </row>
    <row r="4022" spans="1:4" x14ac:dyDescent="0.25">
      <c r="A4022">
        <v>2109</v>
      </c>
      <c r="B4022" t="s">
        <v>202</v>
      </c>
      <c r="C4022">
        <v>43227</v>
      </c>
      <c r="D4022">
        <v>1.1000000000000001E-3</v>
      </c>
    </row>
    <row r="4023" spans="1:4" x14ac:dyDescent="0.25">
      <c r="A4023">
        <v>2109</v>
      </c>
      <c r="B4023" t="s">
        <v>202</v>
      </c>
      <c r="C4023">
        <v>43228</v>
      </c>
      <c r="D4023">
        <v>3.8999999999999998E-3</v>
      </c>
    </row>
    <row r="4024" spans="1:4" x14ac:dyDescent="0.25">
      <c r="A4024">
        <v>2109</v>
      </c>
      <c r="B4024" t="s">
        <v>202</v>
      </c>
      <c r="C4024">
        <v>43229</v>
      </c>
      <c r="D4024">
        <v>3.5999999999999997E-2</v>
      </c>
    </row>
    <row r="4025" spans="1:4" x14ac:dyDescent="0.25">
      <c r="A4025">
        <v>2109</v>
      </c>
      <c r="B4025" t="s">
        <v>202</v>
      </c>
      <c r="C4025">
        <v>43230</v>
      </c>
      <c r="D4025">
        <v>2.1100000000000001E-2</v>
      </c>
    </row>
    <row r="4026" spans="1:4" x14ac:dyDescent="0.25">
      <c r="A4026">
        <v>2109</v>
      </c>
      <c r="B4026" t="s">
        <v>202</v>
      </c>
      <c r="C4026">
        <v>43231</v>
      </c>
      <c r="D4026">
        <v>1.5299999999999999E-2</v>
      </c>
    </row>
    <row r="4027" spans="1:4" x14ac:dyDescent="0.25">
      <c r="A4027">
        <v>2109</v>
      </c>
      <c r="B4027" t="s">
        <v>202</v>
      </c>
      <c r="C4027">
        <v>43232</v>
      </c>
      <c r="D4027">
        <v>4.7000000000000002E-3</v>
      </c>
    </row>
    <row r="4028" spans="1:4" x14ac:dyDescent="0.25">
      <c r="A4028">
        <v>2109</v>
      </c>
      <c r="B4028" t="s">
        <v>202</v>
      </c>
      <c r="C4028">
        <v>43233</v>
      </c>
      <c r="D4028">
        <v>3.5999999999999999E-3</v>
      </c>
    </row>
    <row r="4029" spans="1:4" x14ac:dyDescent="0.25">
      <c r="A4029">
        <v>2109</v>
      </c>
      <c r="B4029" t="s">
        <v>202</v>
      </c>
      <c r="C4029">
        <v>43234</v>
      </c>
      <c r="D4029">
        <v>1E-4</v>
      </c>
    </row>
    <row r="4030" spans="1:4" x14ac:dyDescent="0.25">
      <c r="A4030">
        <v>2109</v>
      </c>
      <c r="B4030" t="s">
        <v>202</v>
      </c>
      <c r="C4030">
        <v>43235</v>
      </c>
      <c r="D4030">
        <v>1.6000000000000001E-3</v>
      </c>
    </row>
    <row r="4031" spans="1:4" x14ac:dyDescent="0.25">
      <c r="A4031">
        <v>2109</v>
      </c>
      <c r="B4031" t="s">
        <v>202</v>
      </c>
      <c r="C4031">
        <v>43238</v>
      </c>
      <c r="D4031">
        <v>1.4E-3</v>
      </c>
    </row>
    <row r="4032" spans="1:4" x14ac:dyDescent="0.25">
      <c r="A4032">
        <v>2109</v>
      </c>
      <c r="B4032" t="s">
        <v>202</v>
      </c>
      <c r="C4032">
        <v>43241</v>
      </c>
      <c r="D4032">
        <v>1E-4</v>
      </c>
    </row>
    <row r="4033" spans="1:4" x14ac:dyDescent="0.25">
      <c r="A4033">
        <v>2109</v>
      </c>
      <c r="B4033" t="s">
        <v>202</v>
      </c>
      <c r="C4033">
        <v>43242</v>
      </c>
      <c r="D4033">
        <v>3.3999999999999998E-3</v>
      </c>
    </row>
    <row r="4034" spans="1:4" x14ac:dyDescent="0.25">
      <c r="A4034">
        <v>2109</v>
      </c>
      <c r="B4034" t="s">
        <v>202</v>
      </c>
      <c r="C4034">
        <v>43243</v>
      </c>
      <c r="D4034">
        <v>1.4E-3</v>
      </c>
    </row>
    <row r="4035" spans="1:4" x14ac:dyDescent="0.25">
      <c r="A4035">
        <v>2109</v>
      </c>
      <c r="B4035" t="s">
        <v>202</v>
      </c>
      <c r="C4035">
        <v>43245</v>
      </c>
      <c r="D4035">
        <v>5.0000000000000001E-4</v>
      </c>
    </row>
    <row r="4036" spans="1:4" x14ac:dyDescent="0.25">
      <c r="A4036">
        <v>2109</v>
      </c>
      <c r="B4036" t="s">
        <v>202</v>
      </c>
      <c r="C4036">
        <v>43248</v>
      </c>
      <c r="D4036">
        <v>5.8999999999999999E-3</v>
      </c>
    </row>
    <row r="4037" spans="1:4" x14ac:dyDescent="0.25">
      <c r="A4037">
        <v>2109</v>
      </c>
      <c r="B4037" t="s">
        <v>202</v>
      </c>
      <c r="C4037">
        <v>43252</v>
      </c>
      <c r="D4037">
        <v>5.0000000000000001E-4</v>
      </c>
    </row>
    <row r="4038" spans="1:4" x14ac:dyDescent="0.25">
      <c r="A4038">
        <v>2109</v>
      </c>
      <c r="B4038" t="s">
        <v>202</v>
      </c>
      <c r="C4038">
        <v>43255</v>
      </c>
      <c r="D4038">
        <v>1E-4</v>
      </c>
    </row>
    <row r="4039" spans="1:4" x14ac:dyDescent="0.25">
      <c r="A4039">
        <v>2109</v>
      </c>
      <c r="B4039" t="s">
        <v>202</v>
      </c>
      <c r="C4039">
        <v>43261</v>
      </c>
      <c r="D4039">
        <v>7.7999999999999996E-3</v>
      </c>
    </row>
    <row r="4040" spans="1:4" x14ac:dyDescent="0.25">
      <c r="A4040">
        <v>2109</v>
      </c>
      <c r="B4040" t="s">
        <v>202</v>
      </c>
      <c r="C4040">
        <v>43262</v>
      </c>
      <c r="D4040">
        <v>2.6800000000000001E-2</v>
      </c>
    </row>
    <row r="4041" spans="1:4" x14ac:dyDescent="0.25">
      <c r="A4041">
        <v>2109</v>
      </c>
      <c r="B4041" t="s">
        <v>202</v>
      </c>
      <c r="C4041">
        <v>43271</v>
      </c>
      <c r="D4041">
        <v>5.5999999999999999E-3</v>
      </c>
    </row>
    <row r="4042" spans="1:4" x14ac:dyDescent="0.25">
      <c r="A4042">
        <v>2109</v>
      </c>
      <c r="B4042" t="s">
        <v>202</v>
      </c>
      <c r="C4042">
        <v>43272</v>
      </c>
      <c r="D4042">
        <v>5.9999999999999995E-4</v>
      </c>
    </row>
    <row r="4043" spans="1:4" x14ac:dyDescent="0.25">
      <c r="A4043">
        <v>2109</v>
      </c>
      <c r="B4043" t="s">
        <v>202</v>
      </c>
      <c r="C4043">
        <v>43273</v>
      </c>
      <c r="D4043">
        <v>8.0000000000000004E-4</v>
      </c>
    </row>
    <row r="4044" spans="1:4" x14ac:dyDescent="0.25">
      <c r="A4044">
        <v>2109</v>
      </c>
      <c r="B4044" t="s">
        <v>202</v>
      </c>
      <c r="C4044">
        <v>43274</v>
      </c>
      <c r="D4044">
        <v>1.8499999999999999E-2</v>
      </c>
    </row>
    <row r="4045" spans="1:4" x14ac:dyDescent="0.25">
      <c r="A4045">
        <v>2109</v>
      </c>
      <c r="B4045" t="s">
        <v>202</v>
      </c>
      <c r="C4045">
        <v>43276</v>
      </c>
      <c r="D4045">
        <v>2.2100000000000002E-2</v>
      </c>
    </row>
    <row r="4046" spans="1:4" x14ac:dyDescent="0.25">
      <c r="A4046">
        <v>2109</v>
      </c>
      <c r="B4046" t="s">
        <v>202</v>
      </c>
      <c r="C4046">
        <v>43277</v>
      </c>
      <c r="D4046">
        <v>3.5000000000000001E-3</v>
      </c>
    </row>
    <row r="4047" spans="1:4" x14ac:dyDescent="0.25">
      <c r="A4047">
        <v>2109</v>
      </c>
      <c r="B4047" t="s">
        <v>202</v>
      </c>
      <c r="C4047">
        <v>43278</v>
      </c>
      <c r="D4047">
        <v>4.4000000000000003E-3</v>
      </c>
    </row>
    <row r="4048" spans="1:4" x14ac:dyDescent="0.25">
      <c r="A4048">
        <v>2109</v>
      </c>
      <c r="B4048" t="s">
        <v>202</v>
      </c>
      <c r="C4048">
        <v>43279</v>
      </c>
      <c r="D4048">
        <v>7.7000000000000002E-3</v>
      </c>
    </row>
    <row r="4049" spans="1:4" x14ac:dyDescent="0.25">
      <c r="A4049">
        <v>2109</v>
      </c>
      <c r="B4049" t="s">
        <v>202</v>
      </c>
      <c r="C4049">
        <v>43291</v>
      </c>
      <c r="D4049">
        <v>6.1999999999999998E-3</v>
      </c>
    </row>
    <row r="4050" spans="1:4" x14ac:dyDescent="0.25">
      <c r="A4050">
        <v>2109</v>
      </c>
      <c r="B4050" t="s">
        <v>202</v>
      </c>
      <c r="C4050">
        <v>43292</v>
      </c>
      <c r="D4050">
        <v>1.8E-3</v>
      </c>
    </row>
    <row r="4051" spans="1:4" x14ac:dyDescent="0.25">
      <c r="A4051">
        <v>2109</v>
      </c>
      <c r="B4051" t="s">
        <v>202</v>
      </c>
      <c r="C4051">
        <v>43293</v>
      </c>
      <c r="D4051">
        <v>5.0000000000000001E-4</v>
      </c>
    </row>
    <row r="4052" spans="1:4" x14ac:dyDescent="0.25">
      <c r="A4052">
        <v>2109</v>
      </c>
      <c r="B4052" t="s">
        <v>202</v>
      </c>
      <c r="C4052">
        <v>43295</v>
      </c>
      <c r="D4052">
        <v>9.7999999999999997E-3</v>
      </c>
    </row>
    <row r="4053" spans="1:4" x14ac:dyDescent="0.25">
      <c r="A4053">
        <v>2109</v>
      </c>
      <c r="B4053" t="s">
        <v>202</v>
      </c>
      <c r="C4053">
        <v>43297</v>
      </c>
      <c r="D4053">
        <v>2E-3</v>
      </c>
    </row>
    <row r="4054" spans="1:4" x14ac:dyDescent="0.25">
      <c r="A4054">
        <v>2109</v>
      </c>
      <c r="B4054" t="s">
        <v>202</v>
      </c>
      <c r="C4054">
        <v>43298</v>
      </c>
      <c r="D4054">
        <v>7.7000000000000002E-3</v>
      </c>
    </row>
    <row r="4055" spans="1:4" x14ac:dyDescent="0.25">
      <c r="A4055">
        <v>2109</v>
      </c>
      <c r="B4055" t="s">
        <v>202</v>
      </c>
      <c r="C4055">
        <v>43300</v>
      </c>
      <c r="D4055">
        <v>3.3999999999999998E-3</v>
      </c>
    </row>
    <row r="4056" spans="1:4" x14ac:dyDescent="0.25">
      <c r="A4056">
        <v>2109</v>
      </c>
      <c r="B4056" t="s">
        <v>202</v>
      </c>
      <c r="C4056">
        <v>43301</v>
      </c>
      <c r="D4056">
        <v>1.1999999999999999E-3</v>
      </c>
    </row>
    <row r="4057" spans="1:4" x14ac:dyDescent="0.25">
      <c r="A4057">
        <v>2109</v>
      </c>
      <c r="B4057" t="s">
        <v>202</v>
      </c>
      <c r="C4057">
        <v>43302</v>
      </c>
      <c r="D4057">
        <v>1.12E-2</v>
      </c>
    </row>
    <row r="4058" spans="1:4" x14ac:dyDescent="0.25">
      <c r="A4058">
        <v>2109</v>
      </c>
      <c r="B4058" t="s">
        <v>202</v>
      </c>
      <c r="C4058">
        <v>43400</v>
      </c>
      <c r="D4058">
        <v>1.6000000000000001E-3</v>
      </c>
    </row>
    <row r="4059" spans="1:4" x14ac:dyDescent="0.25">
      <c r="A4059">
        <v>2109</v>
      </c>
      <c r="B4059" t="s">
        <v>202</v>
      </c>
      <c r="C4059">
        <v>43502</v>
      </c>
      <c r="D4059">
        <v>1.5100000000000001E-2</v>
      </c>
    </row>
    <row r="4060" spans="1:4" x14ac:dyDescent="0.25">
      <c r="A4060">
        <v>2109</v>
      </c>
      <c r="B4060" t="s">
        <v>202</v>
      </c>
      <c r="C4060">
        <v>43503</v>
      </c>
      <c r="D4060">
        <v>2.7000000000000001E-3</v>
      </c>
    </row>
    <row r="4061" spans="1:4" x14ac:dyDescent="0.25">
      <c r="A4061">
        <v>2109</v>
      </c>
      <c r="B4061" t="s">
        <v>202</v>
      </c>
      <c r="C4061">
        <v>43504</v>
      </c>
      <c r="D4061">
        <v>4.0000000000000002E-4</v>
      </c>
    </row>
    <row r="4062" spans="1:4" x14ac:dyDescent="0.25">
      <c r="A4062">
        <v>2109</v>
      </c>
      <c r="B4062" t="s">
        <v>202</v>
      </c>
      <c r="C4062">
        <v>43505</v>
      </c>
      <c r="D4062">
        <v>1.2999999999999999E-3</v>
      </c>
    </row>
    <row r="4063" spans="1:4" x14ac:dyDescent="0.25">
      <c r="A4063">
        <v>2109</v>
      </c>
      <c r="B4063" t="s">
        <v>202</v>
      </c>
      <c r="C4063">
        <v>43506</v>
      </c>
      <c r="D4063">
        <v>8.0000000000000004E-4</v>
      </c>
    </row>
    <row r="4064" spans="1:4" x14ac:dyDescent="0.25">
      <c r="A4064">
        <v>2109</v>
      </c>
      <c r="B4064" t="s">
        <v>202</v>
      </c>
      <c r="C4064">
        <v>43510</v>
      </c>
      <c r="D4064">
        <v>2.0000000000000001E-4</v>
      </c>
    </row>
    <row r="4065" spans="1:4" x14ac:dyDescent="0.25">
      <c r="A4065">
        <v>2109</v>
      </c>
      <c r="B4065" t="s">
        <v>202</v>
      </c>
      <c r="C4065">
        <v>43551</v>
      </c>
      <c r="D4065">
        <v>1.5E-3</v>
      </c>
    </row>
    <row r="4066" spans="1:4" x14ac:dyDescent="0.25">
      <c r="A4066">
        <v>2109</v>
      </c>
      <c r="B4066" t="s">
        <v>202</v>
      </c>
      <c r="C4066">
        <v>43552</v>
      </c>
      <c r="D4066">
        <v>2.0000000000000001E-4</v>
      </c>
    </row>
    <row r="4067" spans="1:4" x14ac:dyDescent="0.25">
      <c r="A4067">
        <v>2109</v>
      </c>
      <c r="B4067" t="s">
        <v>202</v>
      </c>
      <c r="C4067">
        <v>45113</v>
      </c>
      <c r="D4067">
        <v>2.9999999999999997E-4</v>
      </c>
    </row>
    <row r="4068" spans="1:4" x14ac:dyDescent="0.25">
      <c r="A4068">
        <v>2109</v>
      </c>
      <c r="B4068" t="s">
        <v>202</v>
      </c>
      <c r="C4068">
        <v>45114</v>
      </c>
      <c r="D4068">
        <v>5.9999999999999995E-4</v>
      </c>
    </row>
    <row r="4069" spans="1:4" x14ac:dyDescent="0.25">
      <c r="A4069">
        <v>2109</v>
      </c>
      <c r="B4069" t="s">
        <v>202</v>
      </c>
      <c r="C4069">
        <v>45201</v>
      </c>
      <c r="D4069">
        <v>2.3699999999999999E-2</v>
      </c>
    </row>
    <row r="4070" spans="1:4" x14ac:dyDescent="0.25">
      <c r="A4070">
        <v>2109</v>
      </c>
      <c r="B4070" t="s">
        <v>202</v>
      </c>
      <c r="C4070">
        <v>45202</v>
      </c>
      <c r="D4070">
        <v>5.5199999999999999E-2</v>
      </c>
    </row>
    <row r="4071" spans="1:4" x14ac:dyDescent="0.25">
      <c r="A4071">
        <v>2109</v>
      </c>
      <c r="B4071" t="s">
        <v>202</v>
      </c>
      <c r="C4071">
        <v>45203</v>
      </c>
      <c r="D4071">
        <v>1.01E-2</v>
      </c>
    </row>
    <row r="4072" spans="1:4" x14ac:dyDescent="0.25">
      <c r="A4072">
        <v>2109</v>
      </c>
      <c r="B4072" t="s">
        <v>202</v>
      </c>
      <c r="C4072">
        <v>45204</v>
      </c>
      <c r="D4072">
        <v>1.1900000000000001E-2</v>
      </c>
    </row>
    <row r="4073" spans="1:4" x14ac:dyDescent="0.25">
      <c r="A4073">
        <v>2109</v>
      </c>
      <c r="B4073" t="s">
        <v>202</v>
      </c>
      <c r="C4073">
        <v>45205</v>
      </c>
      <c r="D4073">
        <v>3.4200000000000001E-2</v>
      </c>
    </row>
    <row r="4074" spans="1:4" x14ac:dyDescent="0.25">
      <c r="A4074">
        <v>2109</v>
      </c>
      <c r="B4074" t="s">
        <v>202</v>
      </c>
      <c r="C4074">
        <v>45207</v>
      </c>
      <c r="D4074">
        <v>3.7000000000000002E-3</v>
      </c>
    </row>
    <row r="4075" spans="1:4" x14ac:dyDescent="0.25">
      <c r="A4075">
        <v>2109</v>
      </c>
      <c r="B4075" t="s">
        <v>202</v>
      </c>
      <c r="C4075">
        <v>45208</v>
      </c>
      <c r="D4075">
        <v>9.1999999999999998E-3</v>
      </c>
    </row>
    <row r="4076" spans="1:4" x14ac:dyDescent="0.25">
      <c r="A4076">
        <v>2109</v>
      </c>
      <c r="B4076" t="s">
        <v>202</v>
      </c>
      <c r="C4076">
        <v>45209</v>
      </c>
      <c r="D4076">
        <v>2.2000000000000001E-3</v>
      </c>
    </row>
    <row r="4077" spans="1:4" x14ac:dyDescent="0.25">
      <c r="A4077">
        <v>2109</v>
      </c>
      <c r="B4077" t="s">
        <v>202</v>
      </c>
      <c r="C4077">
        <v>45220</v>
      </c>
      <c r="D4077">
        <v>1.1999999999999999E-3</v>
      </c>
    </row>
    <row r="4078" spans="1:4" x14ac:dyDescent="0.25">
      <c r="A4078">
        <v>2109</v>
      </c>
      <c r="B4078" t="s">
        <v>202</v>
      </c>
      <c r="C4078">
        <v>45222</v>
      </c>
      <c r="D4078">
        <v>1E-3</v>
      </c>
    </row>
    <row r="4079" spans="1:4" x14ac:dyDescent="0.25">
      <c r="A4079">
        <v>2109</v>
      </c>
      <c r="B4079" t="s">
        <v>202</v>
      </c>
      <c r="C4079">
        <v>45225</v>
      </c>
      <c r="D4079">
        <v>1.6000000000000001E-3</v>
      </c>
    </row>
    <row r="4080" spans="1:4" x14ac:dyDescent="0.25">
      <c r="A4080">
        <v>2109</v>
      </c>
      <c r="B4080" t="s">
        <v>202</v>
      </c>
      <c r="C4080">
        <v>45237</v>
      </c>
      <c r="D4080">
        <v>1E-4</v>
      </c>
    </row>
    <row r="4081" spans="1:4" x14ac:dyDescent="0.25">
      <c r="A4081">
        <v>2109</v>
      </c>
      <c r="B4081" t="s">
        <v>202</v>
      </c>
      <c r="C4081">
        <v>45243</v>
      </c>
      <c r="D4081">
        <v>1E-4</v>
      </c>
    </row>
    <row r="4082" spans="1:4" x14ac:dyDescent="0.25">
      <c r="A4082">
        <v>2109</v>
      </c>
      <c r="B4082" t="s">
        <v>202</v>
      </c>
      <c r="C4082">
        <v>45250</v>
      </c>
      <c r="D4082">
        <v>5.0000000000000001E-4</v>
      </c>
    </row>
    <row r="4083" spans="1:4" x14ac:dyDescent="0.25">
      <c r="A4083">
        <v>2109</v>
      </c>
      <c r="B4083" t="s">
        <v>202</v>
      </c>
      <c r="C4083">
        <v>45251</v>
      </c>
      <c r="D4083">
        <v>5.0000000000000001E-4</v>
      </c>
    </row>
    <row r="4084" spans="1:4" x14ac:dyDescent="0.25">
      <c r="A4084">
        <v>2109</v>
      </c>
      <c r="B4084" t="s">
        <v>202</v>
      </c>
      <c r="C4084">
        <v>45252</v>
      </c>
      <c r="D4084">
        <v>1E-3</v>
      </c>
    </row>
    <row r="4085" spans="1:4" x14ac:dyDescent="0.25">
      <c r="A4085">
        <v>2109</v>
      </c>
      <c r="B4085" t="s">
        <v>202</v>
      </c>
      <c r="C4085">
        <v>45254</v>
      </c>
      <c r="D4085">
        <v>1E-4</v>
      </c>
    </row>
    <row r="4086" spans="1:4" x14ac:dyDescent="0.25">
      <c r="A4086">
        <v>2109</v>
      </c>
      <c r="B4086" t="s">
        <v>202</v>
      </c>
      <c r="C4086">
        <v>45255</v>
      </c>
      <c r="D4086">
        <v>1E-4</v>
      </c>
    </row>
    <row r="4087" spans="1:4" x14ac:dyDescent="0.25">
      <c r="A4087">
        <v>2109</v>
      </c>
      <c r="B4087" t="s">
        <v>202</v>
      </c>
      <c r="C4087">
        <v>45256</v>
      </c>
      <c r="D4087">
        <v>1E-4</v>
      </c>
    </row>
    <row r="4088" spans="1:4" x14ac:dyDescent="0.25">
      <c r="A4088">
        <v>2109</v>
      </c>
      <c r="B4088" t="s">
        <v>202</v>
      </c>
      <c r="C4088">
        <v>45257</v>
      </c>
      <c r="D4088">
        <v>1.1000000000000001E-3</v>
      </c>
    </row>
    <row r="4089" spans="1:4" x14ac:dyDescent="0.25">
      <c r="A4089">
        <v>2109</v>
      </c>
      <c r="B4089" t="s">
        <v>202</v>
      </c>
      <c r="C4089">
        <v>45501</v>
      </c>
      <c r="D4089">
        <v>1.5E-3</v>
      </c>
    </row>
    <row r="4090" spans="1:4" x14ac:dyDescent="0.25">
      <c r="A4090">
        <v>2109</v>
      </c>
      <c r="B4090" t="s">
        <v>202</v>
      </c>
      <c r="C4090">
        <v>45502</v>
      </c>
      <c r="D4090">
        <v>2.0999999999999999E-3</v>
      </c>
    </row>
    <row r="4091" spans="1:4" x14ac:dyDescent="0.25">
      <c r="A4091">
        <v>2109</v>
      </c>
      <c r="B4091" t="s">
        <v>202</v>
      </c>
      <c r="C4091">
        <v>90029</v>
      </c>
      <c r="D4091">
        <v>1E-4</v>
      </c>
    </row>
    <row r="4092" spans="1:4" x14ac:dyDescent="0.25">
      <c r="A4092">
        <v>2109</v>
      </c>
      <c r="B4092" t="s">
        <v>202</v>
      </c>
      <c r="C4092">
        <v>90040</v>
      </c>
      <c r="D4092">
        <v>1E-4</v>
      </c>
    </row>
    <row r="4093" spans="1:4" x14ac:dyDescent="0.25">
      <c r="A4093">
        <v>2109</v>
      </c>
      <c r="B4093" t="s">
        <v>202</v>
      </c>
      <c r="C4093">
        <v>90047</v>
      </c>
      <c r="D4093">
        <v>8.0000000000000004E-4</v>
      </c>
    </row>
    <row r="4094" spans="1:4" x14ac:dyDescent="0.25">
      <c r="A4094">
        <v>2109</v>
      </c>
      <c r="B4094" t="s">
        <v>202</v>
      </c>
      <c r="C4094">
        <v>90062</v>
      </c>
      <c r="D4094">
        <v>2.0000000000000001E-4</v>
      </c>
    </row>
    <row r="4095" spans="1:4" x14ac:dyDescent="0.25">
      <c r="A4095">
        <v>2109</v>
      </c>
      <c r="B4095" t="s">
        <v>202</v>
      </c>
      <c r="C4095">
        <v>90080</v>
      </c>
      <c r="D4095">
        <v>8.9999999999999998E-4</v>
      </c>
    </row>
    <row r="4096" spans="1:4" x14ac:dyDescent="0.25">
      <c r="A4096">
        <v>2109</v>
      </c>
      <c r="B4096" t="s">
        <v>202</v>
      </c>
      <c r="C4096">
        <v>91006</v>
      </c>
      <c r="D4096">
        <v>4.0000000000000002E-4</v>
      </c>
    </row>
    <row r="4097" spans="1:4" x14ac:dyDescent="0.25">
      <c r="A4097">
        <v>2109</v>
      </c>
      <c r="B4097" t="s">
        <v>202</v>
      </c>
      <c r="C4097">
        <v>91018</v>
      </c>
      <c r="D4097">
        <v>3.0000000000000001E-3</v>
      </c>
    </row>
    <row r="4098" spans="1:4" x14ac:dyDescent="0.25">
      <c r="A4098">
        <v>2109</v>
      </c>
      <c r="B4098" t="s">
        <v>202</v>
      </c>
      <c r="C4098">
        <v>91019</v>
      </c>
      <c r="D4098">
        <v>3.3999999999999998E-3</v>
      </c>
    </row>
    <row r="4099" spans="1:4" x14ac:dyDescent="0.25">
      <c r="A4099">
        <v>2109</v>
      </c>
      <c r="B4099" t="s">
        <v>202</v>
      </c>
      <c r="C4099">
        <v>91026</v>
      </c>
      <c r="D4099">
        <v>1E-4</v>
      </c>
    </row>
    <row r="4100" spans="1:4" x14ac:dyDescent="0.25">
      <c r="A4100">
        <v>2109</v>
      </c>
      <c r="B4100" t="s">
        <v>202</v>
      </c>
      <c r="C4100">
        <v>91028</v>
      </c>
      <c r="D4100">
        <v>1E-4</v>
      </c>
    </row>
    <row r="4101" spans="1:4" x14ac:dyDescent="0.25">
      <c r="A4101">
        <v>2109</v>
      </c>
      <c r="B4101" t="s">
        <v>202</v>
      </c>
      <c r="C4101">
        <v>91038</v>
      </c>
      <c r="D4101">
        <v>6.9999999999999999E-4</v>
      </c>
    </row>
    <row r="4102" spans="1:4" x14ac:dyDescent="0.25">
      <c r="A4102">
        <v>2109</v>
      </c>
      <c r="B4102" t="s">
        <v>202</v>
      </c>
      <c r="C4102">
        <v>91044</v>
      </c>
      <c r="D4102">
        <v>1.4E-3</v>
      </c>
    </row>
    <row r="4103" spans="1:4" x14ac:dyDescent="0.25">
      <c r="A4103">
        <v>2109</v>
      </c>
      <c r="B4103" t="s">
        <v>202</v>
      </c>
      <c r="C4103">
        <v>91055</v>
      </c>
      <c r="D4103">
        <v>4.0000000000000002E-4</v>
      </c>
    </row>
    <row r="4104" spans="1:4" x14ac:dyDescent="0.25">
      <c r="A4104">
        <v>2109</v>
      </c>
      <c r="B4104" t="s">
        <v>202</v>
      </c>
      <c r="C4104">
        <v>91069</v>
      </c>
      <c r="D4104">
        <v>5.0000000000000001E-4</v>
      </c>
    </row>
    <row r="4105" spans="1:4" x14ac:dyDescent="0.25">
      <c r="A4105">
        <v>2109</v>
      </c>
      <c r="B4105" t="s">
        <v>202</v>
      </c>
      <c r="C4105">
        <v>91096</v>
      </c>
      <c r="D4105">
        <v>5.0000000000000001E-4</v>
      </c>
    </row>
    <row r="4106" spans="1:4" x14ac:dyDescent="0.25">
      <c r="A4106">
        <v>2109</v>
      </c>
      <c r="B4106" t="s">
        <v>202</v>
      </c>
      <c r="C4106">
        <v>91103</v>
      </c>
      <c r="D4106">
        <v>2.0000000000000001E-4</v>
      </c>
    </row>
    <row r="4107" spans="1:4" x14ac:dyDescent="0.25">
      <c r="A4107">
        <v>2109</v>
      </c>
      <c r="B4107" t="s">
        <v>202</v>
      </c>
      <c r="C4107">
        <v>91104</v>
      </c>
      <c r="D4107">
        <v>2.9999999999999997E-4</v>
      </c>
    </row>
    <row r="4108" spans="1:4" x14ac:dyDescent="0.25">
      <c r="A4108">
        <v>2109</v>
      </c>
      <c r="B4108" t="s">
        <v>202</v>
      </c>
      <c r="C4108">
        <v>91106</v>
      </c>
      <c r="D4108">
        <v>2.0000000000000001E-4</v>
      </c>
    </row>
    <row r="4109" spans="1:4" x14ac:dyDescent="0.25">
      <c r="A4109">
        <v>2109</v>
      </c>
      <c r="B4109" t="s">
        <v>202</v>
      </c>
      <c r="C4109">
        <v>91107</v>
      </c>
      <c r="D4109">
        <v>1E-4</v>
      </c>
    </row>
    <row r="4110" spans="1:4" x14ac:dyDescent="0.25">
      <c r="A4110">
        <v>2109</v>
      </c>
      <c r="B4110" t="s">
        <v>202</v>
      </c>
      <c r="C4110">
        <v>91108</v>
      </c>
      <c r="D4110">
        <v>2.0000000000000001E-4</v>
      </c>
    </row>
    <row r="4111" spans="1:4" x14ac:dyDescent="0.25">
      <c r="A4111">
        <v>2109</v>
      </c>
      <c r="B4111" t="s">
        <v>202</v>
      </c>
      <c r="C4111">
        <v>91109</v>
      </c>
      <c r="D4111">
        <v>2.0000000000000001E-4</v>
      </c>
    </row>
    <row r="4112" spans="1:4" x14ac:dyDescent="0.25">
      <c r="A4112">
        <v>2109</v>
      </c>
      <c r="B4112" t="s">
        <v>202</v>
      </c>
      <c r="C4112">
        <v>92001</v>
      </c>
      <c r="D4112">
        <v>1E-4</v>
      </c>
    </row>
    <row r="4113" spans="1:4" x14ac:dyDescent="0.25">
      <c r="A4113">
        <v>2109</v>
      </c>
      <c r="B4113" t="s">
        <v>202</v>
      </c>
      <c r="C4113">
        <v>98001</v>
      </c>
      <c r="D4113">
        <v>1.0200000000000001E-2</v>
      </c>
    </row>
    <row r="4114" spans="1:4" x14ac:dyDescent="0.25">
      <c r="A4114">
        <v>2109</v>
      </c>
      <c r="B4114" t="s">
        <v>202</v>
      </c>
      <c r="C4114">
        <v>98004</v>
      </c>
      <c r="D4114">
        <v>6.9999999999999999E-4</v>
      </c>
    </row>
    <row r="4115" spans="1:4" x14ac:dyDescent="0.25">
      <c r="A4115">
        <v>2109</v>
      </c>
      <c r="B4115" t="s">
        <v>202</v>
      </c>
      <c r="C4115">
        <v>98006</v>
      </c>
      <c r="D4115">
        <v>5.0000000000000001E-4</v>
      </c>
    </row>
    <row r="4116" spans="1:4" x14ac:dyDescent="0.25">
      <c r="A4116">
        <v>2109</v>
      </c>
      <c r="B4116" t="s">
        <v>202</v>
      </c>
      <c r="C4116">
        <v>98033</v>
      </c>
      <c r="D4116">
        <v>4.1000000000000003E-3</v>
      </c>
    </row>
    <row r="4117" spans="1:4" x14ac:dyDescent="0.25">
      <c r="A4117">
        <v>2109</v>
      </c>
      <c r="B4117" t="s">
        <v>202</v>
      </c>
      <c r="C4117">
        <v>98034</v>
      </c>
      <c r="D4117">
        <v>1.1999999999999999E-3</v>
      </c>
    </row>
    <row r="4118" spans="1:4" x14ac:dyDescent="0.25">
      <c r="A4118">
        <v>2109</v>
      </c>
      <c r="B4118" t="s">
        <v>202</v>
      </c>
      <c r="C4118">
        <v>98035</v>
      </c>
      <c r="D4118">
        <v>4.0000000000000002E-4</v>
      </c>
    </row>
    <row r="4119" spans="1:4" x14ac:dyDescent="0.25">
      <c r="A4119">
        <v>2109</v>
      </c>
      <c r="B4119" t="s">
        <v>202</v>
      </c>
      <c r="C4119">
        <v>98040</v>
      </c>
      <c r="D4119">
        <v>5.9999999999999995E-4</v>
      </c>
    </row>
    <row r="4120" spans="1:4" x14ac:dyDescent="0.25">
      <c r="A4120">
        <v>2109</v>
      </c>
      <c r="B4120" t="s">
        <v>202</v>
      </c>
      <c r="C4120">
        <v>98043</v>
      </c>
      <c r="D4120">
        <v>1E-4</v>
      </c>
    </row>
    <row r="4121" spans="1:4" x14ac:dyDescent="0.25">
      <c r="A4121">
        <v>2109</v>
      </c>
      <c r="B4121" t="s">
        <v>202</v>
      </c>
      <c r="C4121">
        <v>98044</v>
      </c>
      <c r="D4121">
        <v>8.0000000000000004E-4</v>
      </c>
    </row>
    <row r="4122" spans="1:4" x14ac:dyDescent="0.25">
      <c r="A4122">
        <v>2109</v>
      </c>
      <c r="B4122" t="s">
        <v>202</v>
      </c>
      <c r="C4122">
        <v>98046</v>
      </c>
      <c r="D4122">
        <v>5.0000000000000001E-4</v>
      </c>
    </row>
    <row r="4123" spans="1:4" x14ac:dyDescent="0.25">
      <c r="A4123">
        <v>2109</v>
      </c>
      <c r="B4123" t="s">
        <v>202</v>
      </c>
      <c r="C4123">
        <v>98056</v>
      </c>
      <c r="D4123">
        <v>4.0000000000000002E-4</v>
      </c>
    </row>
    <row r="4124" spans="1:4" x14ac:dyDescent="0.25">
      <c r="A4124">
        <v>2109</v>
      </c>
      <c r="B4124" t="s">
        <v>202</v>
      </c>
      <c r="C4124">
        <v>98057</v>
      </c>
      <c r="D4124">
        <v>1.9E-3</v>
      </c>
    </row>
    <row r="4125" spans="1:4" x14ac:dyDescent="0.25">
      <c r="A4125">
        <v>2109</v>
      </c>
      <c r="B4125" t="s">
        <v>202</v>
      </c>
      <c r="C4125">
        <v>98059</v>
      </c>
      <c r="D4125">
        <v>5.0000000000000001E-4</v>
      </c>
    </row>
    <row r="4126" spans="1:4" x14ac:dyDescent="0.25">
      <c r="A4126">
        <v>2109</v>
      </c>
      <c r="B4126" t="s">
        <v>202</v>
      </c>
      <c r="C4126">
        <v>98061</v>
      </c>
      <c r="D4126">
        <v>8.9999999999999998E-4</v>
      </c>
    </row>
    <row r="4127" spans="1:4" x14ac:dyDescent="0.25">
      <c r="A4127">
        <v>2109</v>
      </c>
      <c r="B4127" t="s">
        <v>202</v>
      </c>
      <c r="C4127">
        <v>98132</v>
      </c>
      <c r="D4127">
        <v>6.6199999999999995E-2</v>
      </c>
    </row>
    <row r="4128" spans="1:4" x14ac:dyDescent="0.25">
      <c r="A4128">
        <v>2109</v>
      </c>
      <c r="B4128" t="s">
        <v>202</v>
      </c>
      <c r="C4128">
        <v>98134</v>
      </c>
      <c r="D4128">
        <v>5.9999999999999995E-4</v>
      </c>
    </row>
    <row r="4129" spans="1:4" x14ac:dyDescent="0.25">
      <c r="A4129">
        <v>2109</v>
      </c>
      <c r="B4129" t="s">
        <v>202</v>
      </c>
      <c r="C4129">
        <v>98135</v>
      </c>
      <c r="D4129">
        <v>1E-4</v>
      </c>
    </row>
    <row r="4130" spans="1:4" x14ac:dyDescent="0.25">
      <c r="A4130">
        <v>2109</v>
      </c>
      <c r="B4130" t="s">
        <v>202</v>
      </c>
      <c r="C4130">
        <v>98136</v>
      </c>
      <c r="D4130">
        <v>5.0000000000000001E-4</v>
      </c>
    </row>
    <row r="4131" spans="1:4" x14ac:dyDescent="0.25">
      <c r="A4131">
        <v>2109</v>
      </c>
      <c r="B4131" t="s">
        <v>202</v>
      </c>
      <c r="C4131">
        <v>98138</v>
      </c>
      <c r="D4131">
        <v>8.9999999999999998E-4</v>
      </c>
    </row>
    <row r="4132" spans="1:4" x14ac:dyDescent="0.25">
      <c r="A4132">
        <v>2109</v>
      </c>
      <c r="B4132" t="s">
        <v>202</v>
      </c>
      <c r="C4132">
        <v>98139</v>
      </c>
      <c r="D4132">
        <v>3.0999999999999999E-3</v>
      </c>
    </row>
    <row r="4133" spans="1:4" x14ac:dyDescent="0.25">
      <c r="A4133">
        <v>2109</v>
      </c>
      <c r="B4133" t="s">
        <v>202</v>
      </c>
      <c r="C4133">
        <v>98140</v>
      </c>
      <c r="D4133">
        <v>4.4000000000000003E-3</v>
      </c>
    </row>
    <row r="4134" spans="1:4" x14ac:dyDescent="0.25">
      <c r="A4134">
        <v>2109</v>
      </c>
      <c r="B4134" t="s">
        <v>202</v>
      </c>
      <c r="C4134">
        <v>98141</v>
      </c>
      <c r="D4134">
        <v>2.0000000000000001E-4</v>
      </c>
    </row>
    <row r="4135" spans="1:4" x14ac:dyDescent="0.25">
      <c r="A4135">
        <v>2109</v>
      </c>
      <c r="B4135" t="s">
        <v>202</v>
      </c>
      <c r="C4135">
        <v>98142</v>
      </c>
      <c r="D4135">
        <v>8.9999999999999998E-4</v>
      </c>
    </row>
    <row r="4136" spans="1:4" x14ac:dyDescent="0.25">
      <c r="A4136">
        <v>2109</v>
      </c>
      <c r="B4136" t="s">
        <v>202</v>
      </c>
      <c r="C4136">
        <v>98144</v>
      </c>
      <c r="D4136">
        <v>1.9E-3</v>
      </c>
    </row>
    <row r="4137" spans="1:4" x14ac:dyDescent="0.25">
      <c r="A4137">
        <v>2109</v>
      </c>
      <c r="B4137" t="s">
        <v>202</v>
      </c>
      <c r="C4137">
        <v>98146</v>
      </c>
      <c r="D4137">
        <v>1E-4</v>
      </c>
    </row>
    <row r="4138" spans="1:4" x14ac:dyDescent="0.25">
      <c r="A4138">
        <v>2109</v>
      </c>
      <c r="B4138" t="s">
        <v>202</v>
      </c>
      <c r="C4138">
        <v>98149</v>
      </c>
      <c r="D4138">
        <v>4.0000000000000002E-4</v>
      </c>
    </row>
    <row r="4139" spans="1:4" x14ac:dyDescent="0.25">
      <c r="A4139">
        <v>2109</v>
      </c>
      <c r="B4139" t="s">
        <v>202</v>
      </c>
      <c r="C4139">
        <v>98152</v>
      </c>
      <c r="D4139">
        <v>1.4E-3</v>
      </c>
    </row>
    <row r="4140" spans="1:4" x14ac:dyDescent="0.25">
      <c r="A4140">
        <v>2109</v>
      </c>
      <c r="B4140" t="s">
        <v>202</v>
      </c>
      <c r="C4140">
        <v>98153</v>
      </c>
      <c r="D4140">
        <v>2.9999999999999997E-4</v>
      </c>
    </row>
    <row r="4141" spans="1:4" x14ac:dyDescent="0.25">
      <c r="A4141">
        <v>2109</v>
      </c>
      <c r="B4141" t="s">
        <v>202</v>
      </c>
      <c r="C4141">
        <v>98156</v>
      </c>
      <c r="D4141">
        <v>2.9999999999999997E-4</v>
      </c>
    </row>
    <row r="4142" spans="1:4" x14ac:dyDescent="0.25">
      <c r="A4142">
        <v>2109</v>
      </c>
      <c r="B4142" t="s">
        <v>202</v>
      </c>
      <c r="C4142">
        <v>98157</v>
      </c>
      <c r="D4142">
        <v>2.2000000000000001E-3</v>
      </c>
    </row>
    <row r="4143" spans="1:4" x14ac:dyDescent="0.25">
      <c r="A4143">
        <v>2109</v>
      </c>
      <c r="B4143" t="s">
        <v>202</v>
      </c>
      <c r="C4143">
        <v>98172</v>
      </c>
      <c r="D4143">
        <v>3.8999999999999998E-3</v>
      </c>
    </row>
    <row r="4144" spans="1:4" x14ac:dyDescent="0.25">
      <c r="A4144">
        <v>2109</v>
      </c>
      <c r="B4144" t="s">
        <v>202</v>
      </c>
      <c r="C4144">
        <v>98173</v>
      </c>
      <c r="D4144">
        <v>3.0000000000000001E-3</v>
      </c>
    </row>
    <row r="4145" spans="1:4" x14ac:dyDescent="0.25">
      <c r="A4145">
        <v>2109</v>
      </c>
      <c r="B4145" t="s">
        <v>202</v>
      </c>
      <c r="C4145">
        <v>98174</v>
      </c>
      <c r="D4145">
        <v>2.0000000000000001E-4</v>
      </c>
    </row>
    <row r="4146" spans="1:4" x14ac:dyDescent="0.25">
      <c r="A4146">
        <v>2109</v>
      </c>
      <c r="B4146" t="s">
        <v>202</v>
      </c>
      <c r="C4146">
        <v>98175</v>
      </c>
      <c r="D4146">
        <v>1E-4</v>
      </c>
    </row>
    <row r="4147" spans="1:4" x14ac:dyDescent="0.25">
      <c r="A4147">
        <v>2109</v>
      </c>
      <c r="B4147" t="s">
        <v>202</v>
      </c>
      <c r="C4147">
        <v>98176</v>
      </c>
      <c r="D4147">
        <v>4.0000000000000002E-4</v>
      </c>
    </row>
    <row r="4148" spans="1:4" x14ac:dyDescent="0.25">
      <c r="A4148">
        <v>2109</v>
      </c>
      <c r="B4148" t="s">
        <v>202</v>
      </c>
      <c r="C4148">
        <v>98177</v>
      </c>
      <c r="D4148">
        <v>1E-4</v>
      </c>
    </row>
    <row r="4149" spans="1:4" x14ac:dyDescent="0.25">
      <c r="A4149">
        <v>2109</v>
      </c>
      <c r="B4149" t="s">
        <v>202</v>
      </c>
      <c r="C4149">
        <v>98178</v>
      </c>
      <c r="D4149">
        <v>1E-4</v>
      </c>
    </row>
    <row r="4150" spans="1:4" x14ac:dyDescent="0.25">
      <c r="A4150">
        <v>2109</v>
      </c>
      <c r="B4150" t="s">
        <v>202</v>
      </c>
      <c r="C4150">
        <v>98180</v>
      </c>
      <c r="D4150">
        <v>1E-3</v>
      </c>
    </row>
    <row r="4151" spans="1:4" x14ac:dyDescent="0.25">
      <c r="A4151">
        <v>2109</v>
      </c>
      <c r="B4151" t="s">
        <v>202</v>
      </c>
      <c r="C4151">
        <v>98181</v>
      </c>
      <c r="D4151">
        <v>5.0000000000000001E-4</v>
      </c>
    </row>
    <row r="4152" spans="1:4" x14ac:dyDescent="0.25">
      <c r="A4152">
        <v>2109</v>
      </c>
      <c r="B4152" t="s">
        <v>202</v>
      </c>
      <c r="C4152">
        <v>98183</v>
      </c>
      <c r="D4152">
        <v>1E-4</v>
      </c>
    </row>
    <row r="4153" spans="1:4" x14ac:dyDescent="0.25">
      <c r="A4153">
        <v>2109</v>
      </c>
      <c r="B4153" t="s">
        <v>202</v>
      </c>
      <c r="C4153">
        <v>98184</v>
      </c>
      <c r="D4153">
        <v>4.0000000000000002E-4</v>
      </c>
    </row>
    <row r="4154" spans="1:4" x14ac:dyDescent="0.25">
      <c r="A4154">
        <v>2109</v>
      </c>
      <c r="B4154" t="s">
        <v>202</v>
      </c>
      <c r="C4154">
        <v>99912</v>
      </c>
      <c r="D4154">
        <v>7.6E-3</v>
      </c>
    </row>
    <row r="4155" spans="1:4" x14ac:dyDescent="0.25">
      <c r="A4155">
        <v>2109</v>
      </c>
      <c r="B4155" t="s">
        <v>202</v>
      </c>
      <c r="C4155">
        <v>99914</v>
      </c>
      <c r="D4155">
        <v>3.2000000000000002E-3</v>
      </c>
    </row>
    <row r="4156" spans="1:4" x14ac:dyDescent="0.25">
      <c r="A4156">
        <v>2109</v>
      </c>
      <c r="B4156" t="s">
        <v>202</v>
      </c>
      <c r="C4156">
        <v>99915</v>
      </c>
      <c r="D4156">
        <v>2.5999999999999999E-3</v>
      </c>
    </row>
    <row r="4157" spans="1:4" x14ac:dyDescent="0.25">
      <c r="A4157">
        <v>2109</v>
      </c>
      <c r="B4157" t="s">
        <v>202</v>
      </c>
      <c r="C4157">
        <v>99999</v>
      </c>
      <c r="D4157">
        <v>2.0000000000000001E-4</v>
      </c>
    </row>
    <row r="4158" spans="1:4" x14ac:dyDescent="0.25">
      <c r="A4158">
        <v>2110</v>
      </c>
      <c r="B4158" t="s">
        <v>206</v>
      </c>
      <c r="C4158">
        <v>43160</v>
      </c>
      <c r="D4158">
        <v>1E-4</v>
      </c>
    </row>
    <row r="4159" spans="1:4" x14ac:dyDescent="0.25">
      <c r="A4159">
        <v>2110</v>
      </c>
      <c r="B4159" t="s">
        <v>206</v>
      </c>
      <c r="C4159">
        <v>43201</v>
      </c>
      <c r="D4159">
        <v>0.2283</v>
      </c>
    </row>
    <row r="4160" spans="1:4" x14ac:dyDescent="0.25">
      <c r="A4160">
        <v>2110</v>
      </c>
      <c r="B4160" t="s">
        <v>206</v>
      </c>
      <c r="C4160">
        <v>43202</v>
      </c>
      <c r="D4160">
        <v>9.7999999999999997E-3</v>
      </c>
    </row>
    <row r="4161" spans="1:4" x14ac:dyDescent="0.25">
      <c r="A4161">
        <v>2110</v>
      </c>
      <c r="B4161" t="s">
        <v>206</v>
      </c>
      <c r="C4161">
        <v>43203</v>
      </c>
      <c r="D4161">
        <v>6.0400000000000002E-2</v>
      </c>
    </row>
    <row r="4162" spans="1:4" x14ac:dyDescent="0.25">
      <c r="A4162">
        <v>2110</v>
      </c>
      <c r="B4162" t="s">
        <v>206</v>
      </c>
      <c r="C4162">
        <v>43204</v>
      </c>
      <c r="D4162">
        <v>5.0000000000000001E-4</v>
      </c>
    </row>
    <row r="4163" spans="1:4" x14ac:dyDescent="0.25">
      <c r="A4163">
        <v>2110</v>
      </c>
      <c r="B4163" t="s">
        <v>206</v>
      </c>
      <c r="C4163">
        <v>43205</v>
      </c>
      <c r="D4163">
        <v>2.9100000000000001E-2</v>
      </c>
    </row>
    <row r="4164" spans="1:4" x14ac:dyDescent="0.25">
      <c r="A4164">
        <v>2110</v>
      </c>
      <c r="B4164" t="s">
        <v>206</v>
      </c>
      <c r="C4164">
        <v>43206</v>
      </c>
      <c r="D4164">
        <v>3.09E-2</v>
      </c>
    </row>
    <row r="4165" spans="1:4" x14ac:dyDescent="0.25">
      <c r="A4165">
        <v>2110</v>
      </c>
      <c r="B4165" t="s">
        <v>206</v>
      </c>
      <c r="C4165">
        <v>43208</v>
      </c>
      <c r="D4165">
        <v>1.2999999999999999E-3</v>
      </c>
    </row>
    <row r="4166" spans="1:4" x14ac:dyDescent="0.25">
      <c r="A4166">
        <v>2110</v>
      </c>
      <c r="B4166" t="s">
        <v>206</v>
      </c>
      <c r="C4166">
        <v>43209</v>
      </c>
      <c r="D4166">
        <v>2.0999999999999999E-3</v>
      </c>
    </row>
    <row r="4167" spans="1:4" x14ac:dyDescent="0.25">
      <c r="A4167">
        <v>2110</v>
      </c>
      <c r="B4167" t="s">
        <v>206</v>
      </c>
      <c r="C4167">
        <v>43211</v>
      </c>
      <c r="D4167">
        <v>1E-3</v>
      </c>
    </row>
    <row r="4168" spans="1:4" x14ac:dyDescent="0.25">
      <c r="A4168">
        <v>2110</v>
      </c>
      <c r="B4168" t="s">
        <v>206</v>
      </c>
      <c r="C4168">
        <v>43212</v>
      </c>
      <c r="D4168">
        <v>7.3000000000000001E-3</v>
      </c>
    </row>
    <row r="4169" spans="1:4" x14ac:dyDescent="0.25">
      <c r="A4169">
        <v>2110</v>
      </c>
      <c r="B4169" t="s">
        <v>206</v>
      </c>
      <c r="C4169">
        <v>43213</v>
      </c>
      <c r="D4169">
        <v>3.8999999999999998E-3</v>
      </c>
    </row>
    <row r="4170" spans="1:4" x14ac:dyDescent="0.25">
      <c r="A4170">
        <v>2110</v>
      </c>
      <c r="B4170" t="s">
        <v>206</v>
      </c>
      <c r="C4170">
        <v>43214</v>
      </c>
      <c r="D4170">
        <v>2.0000000000000001E-4</v>
      </c>
    </row>
    <row r="4171" spans="1:4" x14ac:dyDescent="0.25">
      <c r="A4171">
        <v>2110</v>
      </c>
      <c r="B4171" t="s">
        <v>206</v>
      </c>
      <c r="C4171">
        <v>43215</v>
      </c>
      <c r="D4171">
        <v>1.6400000000000001E-2</v>
      </c>
    </row>
    <row r="4172" spans="1:4" x14ac:dyDescent="0.25">
      <c r="A4172">
        <v>2110</v>
      </c>
      <c r="B4172" t="s">
        <v>206</v>
      </c>
      <c r="C4172">
        <v>43216</v>
      </c>
      <c r="D4172">
        <v>2.2000000000000001E-3</v>
      </c>
    </row>
    <row r="4173" spans="1:4" x14ac:dyDescent="0.25">
      <c r="A4173">
        <v>2110</v>
      </c>
      <c r="B4173" t="s">
        <v>206</v>
      </c>
      <c r="C4173">
        <v>43217</v>
      </c>
      <c r="D4173">
        <v>1.6000000000000001E-3</v>
      </c>
    </row>
    <row r="4174" spans="1:4" x14ac:dyDescent="0.25">
      <c r="A4174">
        <v>2110</v>
      </c>
      <c r="B4174" t="s">
        <v>206</v>
      </c>
      <c r="C4174">
        <v>43218</v>
      </c>
      <c r="D4174">
        <v>5.1999999999999998E-3</v>
      </c>
    </row>
    <row r="4175" spans="1:4" x14ac:dyDescent="0.25">
      <c r="A4175">
        <v>2110</v>
      </c>
      <c r="B4175" t="s">
        <v>206</v>
      </c>
      <c r="C4175">
        <v>43220</v>
      </c>
      <c r="D4175">
        <v>2.6499999999999999E-2</v>
      </c>
    </row>
    <row r="4176" spans="1:4" x14ac:dyDescent="0.25">
      <c r="A4176">
        <v>2110</v>
      </c>
      <c r="B4176" t="s">
        <v>206</v>
      </c>
      <c r="C4176">
        <v>43221</v>
      </c>
      <c r="D4176">
        <v>1E-4</v>
      </c>
    </row>
    <row r="4177" spans="1:4" x14ac:dyDescent="0.25">
      <c r="A4177">
        <v>2110</v>
      </c>
      <c r="B4177" t="s">
        <v>206</v>
      </c>
      <c r="C4177">
        <v>43223</v>
      </c>
      <c r="D4177">
        <v>2.0999999999999999E-3</v>
      </c>
    </row>
    <row r="4178" spans="1:4" x14ac:dyDescent="0.25">
      <c r="A4178">
        <v>2110</v>
      </c>
      <c r="B4178" t="s">
        <v>206</v>
      </c>
      <c r="C4178">
        <v>43224</v>
      </c>
      <c r="D4178">
        <v>1.2999999999999999E-3</v>
      </c>
    </row>
    <row r="4179" spans="1:4" x14ac:dyDescent="0.25">
      <c r="A4179">
        <v>2110</v>
      </c>
      <c r="B4179" t="s">
        <v>206</v>
      </c>
      <c r="C4179">
        <v>43225</v>
      </c>
      <c r="D4179">
        <v>2.7000000000000001E-3</v>
      </c>
    </row>
    <row r="4180" spans="1:4" x14ac:dyDescent="0.25">
      <c r="A4180">
        <v>2110</v>
      </c>
      <c r="B4180" t="s">
        <v>206</v>
      </c>
      <c r="C4180">
        <v>43226</v>
      </c>
      <c r="D4180">
        <v>2E-3</v>
      </c>
    </row>
    <row r="4181" spans="1:4" x14ac:dyDescent="0.25">
      <c r="A4181">
        <v>2110</v>
      </c>
      <c r="B4181" t="s">
        <v>206</v>
      </c>
      <c r="C4181">
        <v>43227</v>
      </c>
      <c r="D4181">
        <v>1.1000000000000001E-3</v>
      </c>
    </row>
    <row r="4182" spans="1:4" x14ac:dyDescent="0.25">
      <c r="A4182">
        <v>2110</v>
      </c>
      <c r="B4182" t="s">
        <v>206</v>
      </c>
      <c r="C4182">
        <v>43228</v>
      </c>
      <c r="D4182">
        <v>3.8999999999999998E-3</v>
      </c>
    </row>
    <row r="4183" spans="1:4" x14ac:dyDescent="0.25">
      <c r="A4183">
        <v>2110</v>
      </c>
      <c r="B4183" t="s">
        <v>206</v>
      </c>
      <c r="C4183">
        <v>43229</v>
      </c>
      <c r="D4183">
        <v>3.56E-2</v>
      </c>
    </row>
    <row r="4184" spans="1:4" x14ac:dyDescent="0.25">
      <c r="A4184">
        <v>2110</v>
      </c>
      <c r="B4184" t="s">
        <v>206</v>
      </c>
      <c r="C4184">
        <v>43230</v>
      </c>
      <c r="D4184">
        <v>2.0899999999999998E-2</v>
      </c>
    </row>
    <row r="4185" spans="1:4" x14ac:dyDescent="0.25">
      <c r="A4185">
        <v>2110</v>
      </c>
      <c r="B4185" t="s">
        <v>206</v>
      </c>
      <c r="C4185">
        <v>43231</v>
      </c>
      <c r="D4185">
        <v>1.52E-2</v>
      </c>
    </row>
    <row r="4186" spans="1:4" x14ac:dyDescent="0.25">
      <c r="A4186">
        <v>2110</v>
      </c>
      <c r="B4186" t="s">
        <v>206</v>
      </c>
      <c r="C4186">
        <v>43232</v>
      </c>
      <c r="D4186">
        <v>4.7000000000000002E-3</v>
      </c>
    </row>
    <row r="4187" spans="1:4" x14ac:dyDescent="0.25">
      <c r="A4187">
        <v>2110</v>
      </c>
      <c r="B4187" t="s">
        <v>206</v>
      </c>
      <c r="C4187">
        <v>43233</v>
      </c>
      <c r="D4187">
        <v>3.5999999999999999E-3</v>
      </c>
    </row>
    <row r="4188" spans="1:4" x14ac:dyDescent="0.25">
      <c r="A4188">
        <v>2110</v>
      </c>
      <c r="B4188" t="s">
        <v>206</v>
      </c>
      <c r="C4188">
        <v>43234</v>
      </c>
      <c r="D4188">
        <v>1E-4</v>
      </c>
    </row>
    <row r="4189" spans="1:4" x14ac:dyDescent="0.25">
      <c r="A4189">
        <v>2110</v>
      </c>
      <c r="B4189" t="s">
        <v>206</v>
      </c>
      <c r="C4189">
        <v>43235</v>
      </c>
      <c r="D4189">
        <v>1.6000000000000001E-3</v>
      </c>
    </row>
    <row r="4190" spans="1:4" x14ac:dyDescent="0.25">
      <c r="A4190">
        <v>2110</v>
      </c>
      <c r="B4190" t="s">
        <v>206</v>
      </c>
      <c r="C4190">
        <v>43238</v>
      </c>
      <c r="D4190">
        <v>1.4E-3</v>
      </c>
    </row>
    <row r="4191" spans="1:4" x14ac:dyDescent="0.25">
      <c r="A4191">
        <v>2110</v>
      </c>
      <c r="B4191" t="s">
        <v>206</v>
      </c>
      <c r="C4191">
        <v>43241</v>
      </c>
      <c r="D4191">
        <v>1E-4</v>
      </c>
    </row>
    <row r="4192" spans="1:4" x14ac:dyDescent="0.25">
      <c r="A4192">
        <v>2110</v>
      </c>
      <c r="B4192" t="s">
        <v>206</v>
      </c>
      <c r="C4192">
        <v>43242</v>
      </c>
      <c r="D4192">
        <v>3.3E-3</v>
      </c>
    </row>
    <row r="4193" spans="1:4" x14ac:dyDescent="0.25">
      <c r="A4193">
        <v>2110</v>
      </c>
      <c r="B4193" t="s">
        <v>206</v>
      </c>
      <c r="C4193">
        <v>43243</v>
      </c>
      <c r="D4193">
        <v>1.2999999999999999E-3</v>
      </c>
    </row>
    <row r="4194" spans="1:4" x14ac:dyDescent="0.25">
      <c r="A4194">
        <v>2110</v>
      </c>
      <c r="B4194" t="s">
        <v>206</v>
      </c>
      <c r="C4194">
        <v>43245</v>
      </c>
      <c r="D4194">
        <v>4.0000000000000002E-4</v>
      </c>
    </row>
    <row r="4195" spans="1:4" x14ac:dyDescent="0.25">
      <c r="A4195">
        <v>2110</v>
      </c>
      <c r="B4195" t="s">
        <v>206</v>
      </c>
      <c r="C4195">
        <v>43248</v>
      </c>
      <c r="D4195">
        <v>5.7999999999999996E-3</v>
      </c>
    </row>
    <row r="4196" spans="1:4" x14ac:dyDescent="0.25">
      <c r="A4196">
        <v>2110</v>
      </c>
      <c r="B4196" t="s">
        <v>206</v>
      </c>
      <c r="C4196">
        <v>43252</v>
      </c>
      <c r="D4196">
        <v>5.0000000000000001E-4</v>
      </c>
    </row>
    <row r="4197" spans="1:4" x14ac:dyDescent="0.25">
      <c r="A4197">
        <v>2110</v>
      </c>
      <c r="B4197" t="s">
        <v>206</v>
      </c>
      <c r="C4197">
        <v>43255</v>
      </c>
      <c r="D4197">
        <v>1E-4</v>
      </c>
    </row>
    <row r="4198" spans="1:4" x14ac:dyDescent="0.25">
      <c r="A4198">
        <v>2110</v>
      </c>
      <c r="B4198" t="s">
        <v>206</v>
      </c>
      <c r="C4198">
        <v>43261</v>
      </c>
      <c r="D4198">
        <v>7.7999999999999996E-3</v>
      </c>
    </row>
    <row r="4199" spans="1:4" x14ac:dyDescent="0.25">
      <c r="A4199">
        <v>2110</v>
      </c>
      <c r="B4199" t="s">
        <v>206</v>
      </c>
      <c r="C4199">
        <v>43262</v>
      </c>
      <c r="D4199">
        <v>2.6499999999999999E-2</v>
      </c>
    </row>
    <row r="4200" spans="1:4" x14ac:dyDescent="0.25">
      <c r="A4200">
        <v>2110</v>
      </c>
      <c r="B4200" t="s">
        <v>206</v>
      </c>
      <c r="C4200">
        <v>43271</v>
      </c>
      <c r="D4200">
        <v>5.4999999999999997E-3</v>
      </c>
    </row>
    <row r="4201" spans="1:4" x14ac:dyDescent="0.25">
      <c r="A4201">
        <v>2110</v>
      </c>
      <c r="B4201" t="s">
        <v>206</v>
      </c>
      <c r="C4201">
        <v>43272</v>
      </c>
      <c r="D4201">
        <v>5.9999999999999995E-4</v>
      </c>
    </row>
    <row r="4202" spans="1:4" x14ac:dyDescent="0.25">
      <c r="A4202">
        <v>2110</v>
      </c>
      <c r="B4202" t="s">
        <v>206</v>
      </c>
      <c r="C4202">
        <v>43273</v>
      </c>
      <c r="D4202">
        <v>8.0000000000000004E-4</v>
      </c>
    </row>
    <row r="4203" spans="1:4" x14ac:dyDescent="0.25">
      <c r="A4203">
        <v>2110</v>
      </c>
      <c r="B4203" t="s">
        <v>206</v>
      </c>
      <c r="C4203">
        <v>43274</v>
      </c>
      <c r="D4203">
        <v>1.83E-2</v>
      </c>
    </row>
    <row r="4204" spans="1:4" x14ac:dyDescent="0.25">
      <c r="A4204">
        <v>2110</v>
      </c>
      <c r="B4204" t="s">
        <v>206</v>
      </c>
      <c r="C4204">
        <v>43276</v>
      </c>
      <c r="D4204">
        <v>2.1899999999999999E-2</v>
      </c>
    </row>
    <row r="4205" spans="1:4" x14ac:dyDescent="0.25">
      <c r="A4205">
        <v>2110</v>
      </c>
      <c r="B4205" t="s">
        <v>206</v>
      </c>
      <c r="C4205">
        <v>43277</v>
      </c>
      <c r="D4205">
        <v>3.3999999999999998E-3</v>
      </c>
    </row>
    <row r="4206" spans="1:4" x14ac:dyDescent="0.25">
      <c r="A4206">
        <v>2110</v>
      </c>
      <c r="B4206" t="s">
        <v>206</v>
      </c>
      <c r="C4206">
        <v>43278</v>
      </c>
      <c r="D4206">
        <v>4.3E-3</v>
      </c>
    </row>
    <row r="4207" spans="1:4" x14ac:dyDescent="0.25">
      <c r="A4207">
        <v>2110</v>
      </c>
      <c r="B4207" t="s">
        <v>206</v>
      </c>
      <c r="C4207">
        <v>43279</v>
      </c>
      <c r="D4207">
        <v>7.6E-3</v>
      </c>
    </row>
    <row r="4208" spans="1:4" x14ac:dyDescent="0.25">
      <c r="A4208">
        <v>2110</v>
      </c>
      <c r="B4208" t="s">
        <v>206</v>
      </c>
      <c r="C4208">
        <v>43291</v>
      </c>
      <c r="D4208">
        <v>6.1000000000000004E-3</v>
      </c>
    </row>
    <row r="4209" spans="1:4" x14ac:dyDescent="0.25">
      <c r="A4209">
        <v>2110</v>
      </c>
      <c r="B4209" t="s">
        <v>206</v>
      </c>
      <c r="C4209">
        <v>43292</v>
      </c>
      <c r="D4209">
        <v>1.8E-3</v>
      </c>
    </row>
    <row r="4210" spans="1:4" x14ac:dyDescent="0.25">
      <c r="A4210">
        <v>2110</v>
      </c>
      <c r="B4210" t="s">
        <v>206</v>
      </c>
      <c r="C4210">
        <v>43293</v>
      </c>
      <c r="D4210">
        <v>5.0000000000000001E-4</v>
      </c>
    </row>
    <row r="4211" spans="1:4" x14ac:dyDescent="0.25">
      <c r="A4211">
        <v>2110</v>
      </c>
      <c r="B4211" t="s">
        <v>206</v>
      </c>
      <c r="C4211">
        <v>43295</v>
      </c>
      <c r="D4211">
        <v>9.7000000000000003E-3</v>
      </c>
    </row>
    <row r="4212" spans="1:4" x14ac:dyDescent="0.25">
      <c r="A4212">
        <v>2110</v>
      </c>
      <c r="B4212" t="s">
        <v>206</v>
      </c>
      <c r="C4212">
        <v>43297</v>
      </c>
      <c r="D4212">
        <v>2E-3</v>
      </c>
    </row>
    <row r="4213" spans="1:4" x14ac:dyDescent="0.25">
      <c r="A4213">
        <v>2110</v>
      </c>
      <c r="B4213" t="s">
        <v>206</v>
      </c>
      <c r="C4213">
        <v>43298</v>
      </c>
      <c r="D4213">
        <v>7.6E-3</v>
      </c>
    </row>
    <row r="4214" spans="1:4" x14ac:dyDescent="0.25">
      <c r="A4214">
        <v>2110</v>
      </c>
      <c r="B4214" t="s">
        <v>206</v>
      </c>
      <c r="C4214">
        <v>43300</v>
      </c>
      <c r="D4214">
        <v>3.3E-3</v>
      </c>
    </row>
    <row r="4215" spans="1:4" x14ac:dyDescent="0.25">
      <c r="A4215">
        <v>2110</v>
      </c>
      <c r="B4215" t="s">
        <v>206</v>
      </c>
      <c r="C4215">
        <v>43301</v>
      </c>
      <c r="D4215">
        <v>1.1999999999999999E-3</v>
      </c>
    </row>
    <row r="4216" spans="1:4" x14ac:dyDescent="0.25">
      <c r="A4216">
        <v>2110</v>
      </c>
      <c r="B4216" t="s">
        <v>206</v>
      </c>
      <c r="C4216">
        <v>43302</v>
      </c>
      <c r="D4216">
        <v>1.11E-2</v>
      </c>
    </row>
    <row r="4217" spans="1:4" x14ac:dyDescent="0.25">
      <c r="A4217">
        <v>2110</v>
      </c>
      <c r="B4217" t="s">
        <v>206</v>
      </c>
      <c r="C4217">
        <v>43400</v>
      </c>
      <c r="D4217">
        <v>1.6000000000000001E-3</v>
      </c>
    </row>
    <row r="4218" spans="1:4" x14ac:dyDescent="0.25">
      <c r="A4218">
        <v>2110</v>
      </c>
      <c r="B4218" t="s">
        <v>206</v>
      </c>
      <c r="C4218">
        <v>43502</v>
      </c>
      <c r="D4218">
        <v>1.4999999999999999E-2</v>
      </c>
    </row>
    <row r="4219" spans="1:4" x14ac:dyDescent="0.25">
      <c r="A4219">
        <v>2110</v>
      </c>
      <c r="B4219" t="s">
        <v>206</v>
      </c>
      <c r="C4219">
        <v>43503</v>
      </c>
      <c r="D4219">
        <v>2.5999999999999999E-3</v>
      </c>
    </row>
    <row r="4220" spans="1:4" x14ac:dyDescent="0.25">
      <c r="A4220">
        <v>2110</v>
      </c>
      <c r="B4220" t="s">
        <v>206</v>
      </c>
      <c r="C4220">
        <v>43504</v>
      </c>
      <c r="D4220">
        <v>4.0000000000000002E-4</v>
      </c>
    </row>
    <row r="4221" spans="1:4" x14ac:dyDescent="0.25">
      <c r="A4221">
        <v>2110</v>
      </c>
      <c r="B4221" t="s">
        <v>206</v>
      </c>
      <c r="C4221">
        <v>43505</v>
      </c>
      <c r="D4221">
        <v>1.2999999999999999E-3</v>
      </c>
    </row>
    <row r="4222" spans="1:4" x14ac:dyDescent="0.25">
      <c r="A4222">
        <v>2110</v>
      </c>
      <c r="B4222" t="s">
        <v>206</v>
      </c>
      <c r="C4222">
        <v>43506</v>
      </c>
      <c r="D4222">
        <v>8.0000000000000004E-4</v>
      </c>
    </row>
    <row r="4223" spans="1:4" x14ac:dyDescent="0.25">
      <c r="A4223">
        <v>2110</v>
      </c>
      <c r="B4223" t="s">
        <v>206</v>
      </c>
      <c r="C4223">
        <v>43510</v>
      </c>
      <c r="D4223">
        <v>2.0000000000000001E-4</v>
      </c>
    </row>
    <row r="4224" spans="1:4" x14ac:dyDescent="0.25">
      <c r="A4224">
        <v>2110</v>
      </c>
      <c r="B4224" t="s">
        <v>206</v>
      </c>
      <c r="C4224">
        <v>43551</v>
      </c>
      <c r="D4224">
        <v>1.5E-3</v>
      </c>
    </row>
    <row r="4225" spans="1:4" x14ac:dyDescent="0.25">
      <c r="A4225">
        <v>2110</v>
      </c>
      <c r="B4225" t="s">
        <v>206</v>
      </c>
      <c r="C4225">
        <v>43552</v>
      </c>
      <c r="D4225">
        <v>2.0000000000000001E-4</v>
      </c>
    </row>
    <row r="4226" spans="1:4" x14ac:dyDescent="0.25">
      <c r="A4226">
        <v>2110</v>
      </c>
      <c r="B4226" t="s">
        <v>206</v>
      </c>
      <c r="C4226">
        <v>45113</v>
      </c>
      <c r="D4226">
        <v>2.9999999999999997E-4</v>
      </c>
    </row>
    <row r="4227" spans="1:4" x14ac:dyDescent="0.25">
      <c r="A4227">
        <v>2110</v>
      </c>
      <c r="B4227" t="s">
        <v>206</v>
      </c>
      <c r="C4227">
        <v>45114</v>
      </c>
      <c r="D4227">
        <v>5.9999999999999995E-4</v>
      </c>
    </row>
    <row r="4228" spans="1:4" x14ac:dyDescent="0.25">
      <c r="A4228">
        <v>2110</v>
      </c>
      <c r="B4228" t="s">
        <v>206</v>
      </c>
      <c r="C4228">
        <v>45201</v>
      </c>
      <c r="D4228">
        <v>2.35E-2</v>
      </c>
    </row>
    <row r="4229" spans="1:4" x14ac:dyDescent="0.25">
      <c r="A4229">
        <v>2110</v>
      </c>
      <c r="B4229" t="s">
        <v>206</v>
      </c>
      <c r="C4229">
        <v>45202</v>
      </c>
      <c r="D4229">
        <v>5.4600000000000003E-2</v>
      </c>
    </row>
    <row r="4230" spans="1:4" x14ac:dyDescent="0.25">
      <c r="A4230">
        <v>2110</v>
      </c>
      <c r="B4230" t="s">
        <v>206</v>
      </c>
      <c r="C4230">
        <v>45203</v>
      </c>
      <c r="D4230">
        <v>0.01</v>
      </c>
    </row>
    <row r="4231" spans="1:4" x14ac:dyDescent="0.25">
      <c r="A4231">
        <v>2110</v>
      </c>
      <c r="B4231" t="s">
        <v>206</v>
      </c>
      <c r="C4231">
        <v>45204</v>
      </c>
      <c r="D4231">
        <v>1.17E-2</v>
      </c>
    </row>
    <row r="4232" spans="1:4" x14ac:dyDescent="0.25">
      <c r="A4232">
        <v>2110</v>
      </c>
      <c r="B4232" t="s">
        <v>206</v>
      </c>
      <c r="C4232">
        <v>45205</v>
      </c>
      <c r="D4232">
        <v>3.3799999999999997E-2</v>
      </c>
    </row>
    <row r="4233" spans="1:4" x14ac:dyDescent="0.25">
      <c r="A4233">
        <v>2110</v>
      </c>
      <c r="B4233" t="s">
        <v>206</v>
      </c>
      <c r="C4233">
        <v>45207</v>
      </c>
      <c r="D4233">
        <v>3.7000000000000002E-3</v>
      </c>
    </row>
    <row r="4234" spans="1:4" x14ac:dyDescent="0.25">
      <c r="A4234">
        <v>2110</v>
      </c>
      <c r="B4234" t="s">
        <v>206</v>
      </c>
      <c r="C4234">
        <v>45208</v>
      </c>
      <c r="D4234">
        <v>9.1000000000000004E-3</v>
      </c>
    </row>
    <row r="4235" spans="1:4" x14ac:dyDescent="0.25">
      <c r="A4235">
        <v>2110</v>
      </c>
      <c r="B4235" t="s">
        <v>206</v>
      </c>
      <c r="C4235">
        <v>45209</v>
      </c>
      <c r="D4235">
        <v>2.0999999999999999E-3</v>
      </c>
    </row>
    <row r="4236" spans="1:4" x14ac:dyDescent="0.25">
      <c r="A4236">
        <v>2110</v>
      </c>
      <c r="B4236" t="s">
        <v>206</v>
      </c>
      <c r="C4236">
        <v>45220</v>
      </c>
      <c r="D4236">
        <v>1.1999999999999999E-3</v>
      </c>
    </row>
    <row r="4237" spans="1:4" x14ac:dyDescent="0.25">
      <c r="A4237">
        <v>2110</v>
      </c>
      <c r="B4237" t="s">
        <v>206</v>
      </c>
      <c r="C4237">
        <v>45222</v>
      </c>
      <c r="D4237">
        <v>1E-3</v>
      </c>
    </row>
    <row r="4238" spans="1:4" x14ac:dyDescent="0.25">
      <c r="A4238">
        <v>2110</v>
      </c>
      <c r="B4238" t="s">
        <v>206</v>
      </c>
      <c r="C4238">
        <v>45225</v>
      </c>
      <c r="D4238">
        <v>1.6000000000000001E-3</v>
      </c>
    </row>
    <row r="4239" spans="1:4" x14ac:dyDescent="0.25">
      <c r="A4239">
        <v>2110</v>
      </c>
      <c r="B4239" t="s">
        <v>206</v>
      </c>
      <c r="C4239">
        <v>45237</v>
      </c>
      <c r="D4239">
        <v>1E-4</v>
      </c>
    </row>
    <row r="4240" spans="1:4" x14ac:dyDescent="0.25">
      <c r="A4240">
        <v>2110</v>
      </c>
      <c r="B4240" t="s">
        <v>206</v>
      </c>
      <c r="C4240">
        <v>45243</v>
      </c>
      <c r="D4240">
        <v>1E-4</v>
      </c>
    </row>
    <row r="4241" spans="1:4" x14ac:dyDescent="0.25">
      <c r="A4241">
        <v>2110</v>
      </c>
      <c r="B4241" t="s">
        <v>206</v>
      </c>
      <c r="C4241">
        <v>45250</v>
      </c>
      <c r="D4241">
        <v>4.0000000000000002E-4</v>
      </c>
    </row>
    <row r="4242" spans="1:4" x14ac:dyDescent="0.25">
      <c r="A4242">
        <v>2110</v>
      </c>
      <c r="B4242" t="s">
        <v>206</v>
      </c>
      <c r="C4242">
        <v>45251</v>
      </c>
      <c r="D4242">
        <v>4.0000000000000002E-4</v>
      </c>
    </row>
    <row r="4243" spans="1:4" x14ac:dyDescent="0.25">
      <c r="A4243">
        <v>2110</v>
      </c>
      <c r="B4243" t="s">
        <v>206</v>
      </c>
      <c r="C4243">
        <v>45252</v>
      </c>
      <c r="D4243">
        <v>1E-3</v>
      </c>
    </row>
    <row r="4244" spans="1:4" x14ac:dyDescent="0.25">
      <c r="A4244">
        <v>2110</v>
      </c>
      <c r="B4244" t="s">
        <v>206</v>
      </c>
      <c r="C4244">
        <v>45254</v>
      </c>
      <c r="D4244">
        <v>1E-4</v>
      </c>
    </row>
    <row r="4245" spans="1:4" x14ac:dyDescent="0.25">
      <c r="A4245">
        <v>2110</v>
      </c>
      <c r="B4245" t="s">
        <v>206</v>
      </c>
      <c r="C4245">
        <v>45255</v>
      </c>
      <c r="D4245">
        <v>1E-4</v>
      </c>
    </row>
    <row r="4246" spans="1:4" x14ac:dyDescent="0.25">
      <c r="A4246">
        <v>2110</v>
      </c>
      <c r="B4246" t="s">
        <v>206</v>
      </c>
      <c r="C4246">
        <v>45256</v>
      </c>
      <c r="D4246">
        <v>1E-4</v>
      </c>
    </row>
    <row r="4247" spans="1:4" x14ac:dyDescent="0.25">
      <c r="A4247">
        <v>2110</v>
      </c>
      <c r="B4247" t="s">
        <v>206</v>
      </c>
      <c r="C4247">
        <v>45257</v>
      </c>
      <c r="D4247">
        <v>1.1000000000000001E-3</v>
      </c>
    </row>
    <row r="4248" spans="1:4" x14ac:dyDescent="0.25">
      <c r="A4248">
        <v>2110</v>
      </c>
      <c r="B4248" t="s">
        <v>206</v>
      </c>
      <c r="C4248">
        <v>45501</v>
      </c>
      <c r="D4248">
        <v>1.5E-3</v>
      </c>
    </row>
    <row r="4249" spans="1:4" x14ac:dyDescent="0.25">
      <c r="A4249">
        <v>2110</v>
      </c>
      <c r="B4249" t="s">
        <v>206</v>
      </c>
      <c r="C4249">
        <v>45502</v>
      </c>
      <c r="D4249">
        <v>2.0999999999999999E-3</v>
      </c>
    </row>
    <row r="4250" spans="1:4" x14ac:dyDescent="0.25">
      <c r="A4250">
        <v>2110</v>
      </c>
      <c r="B4250" t="s">
        <v>206</v>
      </c>
      <c r="C4250">
        <v>90029</v>
      </c>
      <c r="D4250">
        <v>1E-4</v>
      </c>
    </row>
    <row r="4251" spans="1:4" x14ac:dyDescent="0.25">
      <c r="A4251">
        <v>2110</v>
      </c>
      <c r="B4251" t="s">
        <v>206</v>
      </c>
      <c r="C4251">
        <v>90040</v>
      </c>
      <c r="D4251">
        <v>1E-4</v>
      </c>
    </row>
    <row r="4252" spans="1:4" x14ac:dyDescent="0.25">
      <c r="A4252">
        <v>2110</v>
      </c>
      <c r="B4252" t="s">
        <v>206</v>
      </c>
      <c r="C4252">
        <v>90047</v>
      </c>
      <c r="D4252">
        <v>8.0000000000000004E-4</v>
      </c>
    </row>
    <row r="4253" spans="1:4" x14ac:dyDescent="0.25">
      <c r="A4253">
        <v>2110</v>
      </c>
      <c r="B4253" t="s">
        <v>206</v>
      </c>
      <c r="C4253">
        <v>90062</v>
      </c>
      <c r="D4253">
        <v>2.0000000000000001E-4</v>
      </c>
    </row>
    <row r="4254" spans="1:4" x14ac:dyDescent="0.25">
      <c r="A4254">
        <v>2110</v>
      </c>
      <c r="B4254" t="s">
        <v>206</v>
      </c>
      <c r="C4254">
        <v>90080</v>
      </c>
      <c r="D4254">
        <v>8.9999999999999998E-4</v>
      </c>
    </row>
    <row r="4255" spans="1:4" x14ac:dyDescent="0.25">
      <c r="A4255">
        <v>2110</v>
      </c>
      <c r="B4255" t="s">
        <v>206</v>
      </c>
      <c r="C4255">
        <v>91006</v>
      </c>
      <c r="D4255">
        <v>4.0000000000000002E-4</v>
      </c>
    </row>
    <row r="4256" spans="1:4" x14ac:dyDescent="0.25">
      <c r="A4256">
        <v>2110</v>
      </c>
      <c r="B4256" t="s">
        <v>206</v>
      </c>
      <c r="C4256">
        <v>91018</v>
      </c>
      <c r="D4256">
        <v>3.0000000000000001E-3</v>
      </c>
    </row>
    <row r="4257" spans="1:4" x14ac:dyDescent="0.25">
      <c r="A4257">
        <v>2110</v>
      </c>
      <c r="B4257" t="s">
        <v>206</v>
      </c>
      <c r="C4257">
        <v>91019</v>
      </c>
      <c r="D4257">
        <v>3.3E-3</v>
      </c>
    </row>
    <row r="4258" spans="1:4" x14ac:dyDescent="0.25">
      <c r="A4258">
        <v>2110</v>
      </c>
      <c r="B4258" t="s">
        <v>206</v>
      </c>
      <c r="C4258">
        <v>91026</v>
      </c>
      <c r="D4258">
        <v>1E-4</v>
      </c>
    </row>
    <row r="4259" spans="1:4" x14ac:dyDescent="0.25">
      <c r="A4259">
        <v>2110</v>
      </c>
      <c r="B4259" t="s">
        <v>206</v>
      </c>
      <c r="C4259">
        <v>91028</v>
      </c>
      <c r="D4259">
        <v>1E-4</v>
      </c>
    </row>
    <row r="4260" spans="1:4" x14ac:dyDescent="0.25">
      <c r="A4260">
        <v>2110</v>
      </c>
      <c r="B4260" t="s">
        <v>206</v>
      </c>
      <c r="C4260">
        <v>91038</v>
      </c>
      <c r="D4260">
        <v>6.9999999999999999E-4</v>
      </c>
    </row>
    <row r="4261" spans="1:4" x14ac:dyDescent="0.25">
      <c r="A4261">
        <v>2110</v>
      </c>
      <c r="B4261" t="s">
        <v>206</v>
      </c>
      <c r="C4261">
        <v>91044</v>
      </c>
      <c r="D4261">
        <v>1.4E-3</v>
      </c>
    </row>
    <row r="4262" spans="1:4" x14ac:dyDescent="0.25">
      <c r="A4262">
        <v>2110</v>
      </c>
      <c r="B4262" t="s">
        <v>206</v>
      </c>
      <c r="C4262">
        <v>91055</v>
      </c>
      <c r="D4262">
        <v>4.0000000000000002E-4</v>
      </c>
    </row>
    <row r="4263" spans="1:4" x14ac:dyDescent="0.25">
      <c r="A4263">
        <v>2110</v>
      </c>
      <c r="B4263" t="s">
        <v>206</v>
      </c>
      <c r="C4263">
        <v>91069</v>
      </c>
      <c r="D4263">
        <v>5.0000000000000001E-4</v>
      </c>
    </row>
    <row r="4264" spans="1:4" x14ac:dyDescent="0.25">
      <c r="A4264">
        <v>2110</v>
      </c>
      <c r="B4264" t="s">
        <v>206</v>
      </c>
      <c r="C4264">
        <v>91096</v>
      </c>
      <c r="D4264">
        <v>4.0000000000000002E-4</v>
      </c>
    </row>
    <row r="4265" spans="1:4" x14ac:dyDescent="0.25">
      <c r="A4265">
        <v>2110</v>
      </c>
      <c r="B4265" t="s">
        <v>206</v>
      </c>
      <c r="C4265">
        <v>91103</v>
      </c>
      <c r="D4265">
        <v>2.0000000000000001E-4</v>
      </c>
    </row>
    <row r="4266" spans="1:4" x14ac:dyDescent="0.25">
      <c r="A4266">
        <v>2110</v>
      </c>
      <c r="B4266" t="s">
        <v>206</v>
      </c>
      <c r="C4266">
        <v>91104</v>
      </c>
      <c r="D4266">
        <v>2.9999999999999997E-4</v>
      </c>
    </row>
    <row r="4267" spans="1:4" x14ac:dyDescent="0.25">
      <c r="A4267">
        <v>2110</v>
      </c>
      <c r="B4267" t="s">
        <v>206</v>
      </c>
      <c r="C4267">
        <v>91106</v>
      </c>
      <c r="D4267">
        <v>2.0000000000000001E-4</v>
      </c>
    </row>
    <row r="4268" spans="1:4" x14ac:dyDescent="0.25">
      <c r="A4268">
        <v>2110</v>
      </c>
      <c r="B4268" t="s">
        <v>206</v>
      </c>
      <c r="C4268">
        <v>91107</v>
      </c>
      <c r="D4268">
        <v>1E-4</v>
      </c>
    </row>
    <row r="4269" spans="1:4" x14ac:dyDescent="0.25">
      <c r="A4269">
        <v>2110</v>
      </c>
      <c r="B4269" t="s">
        <v>206</v>
      </c>
      <c r="C4269">
        <v>91108</v>
      </c>
      <c r="D4269">
        <v>2.0000000000000001E-4</v>
      </c>
    </row>
    <row r="4270" spans="1:4" x14ac:dyDescent="0.25">
      <c r="A4270">
        <v>2110</v>
      </c>
      <c r="B4270" t="s">
        <v>206</v>
      </c>
      <c r="C4270">
        <v>91109</v>
      </c>
      <c r="D4270">
        <v>2.0000000000000001E-4</v>
      </c>
    </row>
    <row r="4271" spans="1:4" x14ac:dyDescent="0.25">
      <c r="A4271">
        <v>2110</v>
      </c>
      <c r="B4271" t="s">
        <v>206</v>
      </c>
      <c r="C4271">
        <v>92001</v>
      </c>
      <c r="D4271">
        <v>1E-4</v>
      </c>
    </row>
    <row r="4272" spans="1:4" x14ac:dyDescent="0.25">
      <c r="A4272">
        <v>2110</v>
      </c>
      <c r="B4272" t="s">
        <v>206</v>
      </c>
      <c r="C4272">
        <v>98001</v>
      </c>
      <c r="D4272">
        <v>1.01E-2</v>
      </c>
    </row>
    <row r="4273" spans="1:4" x14ac:dyDescent="0.25">
      <c r="A4273">
        <v>2110</v>
      </c>
      <c r="B4273" t="s">
        <v>206</v>
      </c>
      <c r="C4273">
        <v>98004</v>
      </c>
      <c r="D4273">
        <v>6.9999999999999999E-4</v>
      </c>
    </row>
    <row r="4274" spans="1:4" x14ac:dyDescent="0.25">
      <c r="A4274">
        <v>2110</v>
      </c>
      <c r="B4274" t="s">
        <v>206</v>
      </c>
      <c r="C4274">
        <v>98006</v>
      </c>
      <c r="D4274">
        <v>4.0000000000000002E-4</v>
      </c>
    </row>
    <row r="4275" spans="1:4" x14ac:dyDescent="0.25">
      <c r="A4275">
        <v>2110</v>
      </c>
      <c r="B4275" t="s">
        <v>206</v>
      </c>
      <c r="C4275">
        <v>98033</v>
      </c>
      <c r="D4275">
        <v>4.1000000000000003E-3</v>
      </c>
    </row>
    <row r="4276" spans="1:4" x14ac:dyDescent="0.25">
      <c r="A4276">
        <v>2110</v>
      </c>
      <c r="B4276" t="s">
        <v>206</v>
      </c>
      <c r="C4276">
        <v>98034</v>
      </c>
      <c r="D4276">
        <v>1.1999999999999999E-3</v>
      </c>
    </row>
    <row r="4277" spans="1:4" x14ac:dyDescent="0.25">
      <c r="A4277">
        <v>2110</v>
      </c>
      <c r="B4277" t="s">
        <v>206</v>
      </c>
      <c r="C4277">
        <v>98035</v>
      </c>
      <c r="D4277">
        <v>4.0000000000000002E-4</v>
      </c>
    </row>
    <row r="4278" spans="1:4" x14ac:dyDescent="0.25">
      <c r="A4278">
        <v>2110</v>
      </c>
      <c r="B4278" t="s">
        <v>206</v>
      </c>
      <c r="C4278">
        <v>98040</v>
      </c>
      <c r="D4278">
        <v>5.9999999999999995E-4</v>
      </c>
    </row>
    <row r="4279" spans="1:4" x14ac:dyDescent="0.25">
      <c r="A4279">
        <v>2110</v>
      </c>
      <c r="B4279" t="s">
        <v>206</v>
      </c>
      <c r="C4279">
        <v>98043</v>
      </c>
      <c r="D4279">
        <v>1E-4</v>
      </c>
    </row>
    <row r="4280" spans="1:4" x14ac:dyDescent="0.25">
      <c r="A4280">
        <v>2110</v>
      </c>
      <c r="B4280" t="s">
        <v>206</v>
      </c>
      <c r="C4280">
        <v>98044</v>
      </c>
      <c r="D4280">
        <v>8.0000000000000004E-4</v>
      </c>
    </row>
    <row r="4281" spans="1:4" x14ac:dyDescent="0.25">
      <c r="A4281">
        <v>2110</v>
      </c>
      <c r="B4281" t="s">
        <v>206</v>
      </c>
      <c r="C4281">
        <v>98046</v>
      </c>
      <c r="D4281">
        <v>4.0000000000000002E-4</v>
      </c>
    </row>
    <row r="4282" spans="1:4" x14ac:dyDescent="0.25">
      <c r="A4282">
        <v>2110</v>
      </c>
      <c r="B4282" t="s">
        <v>206</v>
      </c>
      <c r="C4282">
        <v>98056</v>
      </c>
      <c r="D4282">
        <v>4.0000000000000002E-4</v>
      </c>
    </row>
    <row r="4283" spans="1:4" x14ac:dyDescent="0.25">
      <c r="A4283">
        <v>2110</v>
      </c>
      <c r="B4283" t="s">
        <v>206</v>
      </c>
      <c r="C4283">
        <v>98057</v>
      </c>
      <c r="D4283">
        <v>1.8E-3</v>
      </c>
    </row>
    <row r="4284" spans="1:4" x14ac:dyDescent="0.25">
      <c r="A4284">
        <v>2110</v>
      </c>
      <c r="B4284" t="s">
        <v>206</v>
      </c>
      <c r="C4284">
        <v>98059</v>
      </c>
      <c r="D4284">
        <v>5.0000000000000001E-4</v>
      </c>
    </row>
    <row r="4285" spans="1:4" x14ac:dyDescent="0.25">
      <c r="A4285">
        <v>2110</v>
      </c>
      <c r="B4285" t="s">
        <v>206</v>
      </c>
      <c r="C4285">
        <v>98061</v>
      </c>
      <c r="D4285">
        <v>8.9999999999999998E-4</v>
      </c>
    </row>
    <row r="4286" spans="1:4" x14ac:dyDescent="0.25">
      <c r="A4286">
        <v>2110</v>
      </c>
      <c r="B4286" t="s">
        <v>206</v>
      </c>
      <c r="C4286">
        <v>98132</v>
      </c>
      <c r="D4286">
        <v>6.5500000000000003E-2</v>
      </c>
    </row>
    <row r="4287" spans="1:4" x14ac:dyDescent="0.25">
      <c r="A4287">
        <v>2110</v>
      </c>
      <c r="B4287" t="s">
        <v>206</v>
      </c>
      <c r="C4287">
        <v>98134</v>
      </c>
      <c r="D4287">
        <v>5.9999999999999995E-4</v>
      </c>
    </row>
    <row r="4288" spans="1:4" x14ac:dyDescent="0.25">
      <c r="A4288">
        <v>2110</v>
      </c>
      <c r="B4288" t="s">
        <v>206</v>
      </c>
      <c r="C4288">
        <v>98135</v>
      </c>
      <c r="D4288">
        <v>1E-4</v>
      </c>
    </row>
    <row r="4289" spans="1:4" x14ac:dyDescent="0.25">
      <c r="A4289">
        <v>2110</v>
      </c>
      <c r="B4289" t="s">
        <v>206</v>
      </c>
      <c r="C4289">
        <v>98136</v>
      </c>
      <c r="D4289">
        <v>4.0000000000000002E-4</v>
      </c>
    </row>
    <row r="4290" spans="1:4" x14ac:dyDescent="0.25">
      <c r="A4290">
        <v>2110</v>
      </c>
      <c r="B4290" t="s">
        <v>206</v>
      </c>
      <c r="C4290">
        <v>98138</v>
      </c>
      <c r="D4290">
        <v>8.9999999999999998E-4</v>
      </c>
    </row>
    <row r="4291" spans="1:4" x14ac:dyDescent="0.25">
      <c r="A4291">
        <v>2110</v>
      </c>
      <c r="B4291" t="s">
        <v>206</v>
      </c>
      <c r="C4291">
        <v>98139</v>
      </c>
      <c r="D4291">
        <v>3.0999999999999999E-3</v>
      </c>
    </row>
    <row r="4292" spans="1:4" x14ac:dyDescent="0.25">
      <c r="A4292">
        <v>2110</v>
      </c>
      <c r="B4292" t="s">
        <v>206</v>
      </c>
      <c r="C4292">
        <v>98140</v>
      </c>
      <c r="D4292">
        <v>4.3E-3</v>
      </c>
    </row>
    <row r="4293" spans="1:4" x14ac:dyDescent="0.25">
      <c r="A4293">
        <v>2110</v>
      </c>
      <c r="B4293" t="s">
        <v>206</v>
      </c>
      <c r="C4293">
        <v>98141</v>
      </c>
      <c r="D4293">
        <v>2.0000000000000001E-4</v>
      </c>
    </row>
    <row r="4294" spans="1:4" x14ac:dyDescent="0.25">
      <c r="A4294">
        <v>2110</v>
      </c>
      <c r="B4294" t="s">
        <v>206</v>
      </c>
      <c r="C4294">
        <v>98142</v>
      </c>
      <c r="D4294">
        <v>8.9999999999999998E-4</v>
      </c>
    </row>
    <row r="4295" spans="1:4" x14ac:dyDescent="0.25">
      <c r="A4295">
        <v>2110</v>
      </c>
      <c r="B4295" t="s">
        <v>206</v>
      </c>
      <c r="C4295">
        <v>98144</v>
      </c>
      <c r="D4295">
        <v>1.8E-3</v>
      </c>
    </row>
    <row r="4296" spans="1:4" x14ac:dyDescent="0.25">
      <c r="A4296">
        <v>2110</v>
      </c>
      <c r="B4296" t="s">
        <v>206</v>
      </c>
      <c r="C4296">
        <v>98146</v>
      </c>
      <c r="D4296">
        <v>1E-4</v>
      </c>
    </row>
    <row r="4297" spans="1:4" x14ac:dyDescent="0.25">
      <c r="A4297">
        <v>2110</v>
      </c>
      <c r="B4297" t="s">
        <v>206</v>
      </c>
      <c r="C4297">
        <v>98149</v>
      </c>
      <c r="D4297">
        <v>4.0000000000000002E-4</v>
      </c>
    </row>
    <row r="4298" spans="1:4" x14ac:dyDescent="0.25">
      <c r="A4298">
        <v>2110</v>
      </c>
      <c r="B4298" t="s">
        <v>206</v>
      </c>
      <c r="C4298">
        <v>98152</v>
      </c>
      <c r="D4298">
        <v>1.4E-3</v>
      </c>
    </row>
    <row r="4299" spans="1:4" x14ac:dyDescent="0.25">
      <c r="A4299">
        <v>1901</v>
      </c>
      <c r="B4299" t="s">
        <v>194</v>
      </c>
      <c r="C4299">
        <v>43370</v>
      </c>
      <c r="D4299">
        <v>1E-4</v>
      </c>
    </row>
    <row r="4300" spans="1:4" x14ac:dyDescent="0.25">
      <c r="A4300">
        <v>1901</v>
      </c>
      <c r="B4300" t="s">
        <v>194</v>
      </c>
      <c r="C4300">
        <v>43374</v>
      </c>
      <c r="D4300">
        <v>4.0000000000000002E-4</v>
      </c>
    </row>
    <row r="4301" spans="1:4" x14ac:dyDescent="0.25">
      <c r="A4301">
        <v>1901</v>
      </c>
      <c r="B4301" t="s">
        <v>194</v>
      </c>
      <c r="C4301">
        <v>43431</v>
      </c>
      <c r="D4301">
        <v>2.8E-3</v>
      </c>
    </row>
    <row r="4302" spans="1:4" x14ac:dyDescent="0.25">
      <c r="A4302">
        <v>1901</v>
      </c>
      <c r="B4302" t="s">
        <v>194</v>
      </c>
      <c r="C4302">
        <v>43433</v>
      </c>
      <c r="D4302">
        <v>2.0000000000000001E-4</v>
      </c>
    </row>
    <row r="4303" spans="1:4" x14ac:dyDescent="0.25">
      <c r="A4303">
        <v>1901</v>
      </c>
      <c r="B4303" t="s">
        <v>194</v>
      </c>
      <c r="C4303">
        <v>43434</v>
      </c>
      <c r="D4303">
        <v>0</v>
      </c>
    </row>
    <row r="4304" spans="1:4" x14ac:dyDescent="0.25">
      <c r="A4304">
        <v>1901</v>
      </c>
      <c r="B4304" t="s">
        <v>194</v>
      </c>
      <c r="C4304">
        <v>43435</v>
      </c>
      <c r="D4304">
        <v>1.7899999999999999E-2</v>
      </c>
    </row>
    <row r="4305" spans="1:4" x14ac:dyDescent="0.25">
      <c r="A4305">
        <v>1901</v>
      </c>
      <c r="B4305" t="s">
        <v>194</v>
      </c>
      <c r="C4305">
        <v>43446</v>
      </c>
      <c r="D4305">
        <v>8.6999999999999994E-3</v>
      </c>
    </row>
    <row r="4306" spans="1:4" x14ac:dyDescent="0.25">
      <c r="A4306">
        <v>1901</v>
      </c>
      <c r="B4306" t="s">
        <v>194</v>
      </c>
      <c r="C4306">
        <v>43451</v>
      </c>
      <c r="D4306">
        <v>1.6000000000000001E-3</v>
      </c>
    </row>
    <row r="4307" spans="1:4" x14ac:dyDescent="0.25">
      <c r="A4307">
        <v>1901</v>
      </c>
      <c r="B4307" t="s">
        <v>194</v>
      </c>
      <c r="C4307">
        <v>43452</v>
      </c>
      <c r="D4307">
        <v>1E-4</v>
      </c>
    </row>
    <row r="4308" spans="1:4" x14ac:dyDescent="0.25">
      <c r="A4308">
        <v>1901</v>
      </c>
      <c r="B4308" t="s">
        <v>194</v>
      </c>
      <c r="C4308">
        <v>43551</v>
      </c>
      <c r="D4308">
        <v>6.7000000000000002E-3</v>
      </c>
    </row>
    <row r="4309" spans="1:4" x14ac:dyDescent="0.25">
      <c r="A4309">
        <v>1901</v>
      </c>
      <c r="B4309" t="s">
        <v>194</v>
      </c>
      <c r="C4309">
        <v>43552</v>
      </c>
      <c r="D4309">
        <v>2.5000000000000001E-2</v>
      </c>
    </row>
    <row r="4310" spans="1:4" x14ac:dyDescent="0.25">
      <c r="A4310">
        <v>1901</v>
      </c>
      <c r="B4310" t="s">
        <v>194</v>
      </c>
      <c r="C4310">
        <v>43560</v>
      </c>
      <c r="D4310">
        <v>5.4999999999999997E-3</v>
      </c>
    </row>
    <row r="4311" spans="1:4" x14ac:dyDescent="0.25">
      <c r="A4311">
        <v>1901</v>
      </c>
      <c r="B4311" t="s">
        <v>194</v>
      </c>
      <c r="C4311">
        <v>43561</v>
      </c>
      <c r="D4311">
        <v>6.3E-3</v>
      </c>
    </row>
    <row r="4312" spans="1:4" x14ac:dyDescent="0.25">
      <c r="A4312">
        <v>1901</v>
      </c>
      <c r="B4312" t="s">
        <v>194</v>
      </c>
      <c r="C4312">
        <v>43802</v>
      </c>
      <c r="D4312">
        <v>1.11E-2</v>
      </c>
    </row>
    <row r="4313" spans="1:4" x14ac:dyDescent="0.25">
      <c r="A4313">
        <v>1901</v>
      </c>
      <c r="B4313" t="s">
        <v>194</v>
      </c>
      <c r="C4313">
        <v>43814</v>
      </c>
      <c r="D4313">
        <v>1.7299999999999999E-2</v>
      </c>
    </row>
    <row r="4314" spans="1:4" x14ac:dyDescent="0.25">
      <c r="A4314">
        <v>1901</v>
      </c>
      <c r="B4314" t="s">
        <v>194</v>
      </c>
      <c r="C4314">
        <v>43817</v>
      </c>
      <c r="D4314">
        <v>1E-4</v>
      </c>
    </row>
    <row r="4315" spans="1:4" x14ac:dyDescent="0.25">
      <c r="A4315">
        <v>1901</v>
      </c>
      <c r="B4315" t="s">
        <v>194</v>
      </c>
      <c r="C4315">
        <v>45102</v>
      </c>
      <c r="D4315">
        <v>4.82E-2</v>
      </c>
    </row>
    <row r="4316" spans="1:4" x14ac:dyDescent="0.25">
      <c r="A4316">
        <v>1901</v>
      </c>
      <c r="B4316" t="s">
        <v>194</v>
      </c>
      <c r="C4316">
        <v>45107</v>
      </c>
      <c r="D4316">
        <v>2E-3</v>
      </c>
    </row>
    <row r="4317" spans="1:4" x14ac:dyDescent="0.25">
      <c r="A4317">
        <v>1901</v>
      </c>
      <c r="B4317" t="s">
        <v>194</v>
      </c>
      <c r="C4317">
        <v>45202</v>
      </c>
      <c r="D4317">
        <v>3.1800000000000002E-2</v>
      </c>
    </row>
    <row r="4318" spans="1:4" x14ac:dyDescent="0.25">
      <c r="A4318">
        <v>1901</v>
      </c>
      <c r="B4318" t="s">
        <v>194</v>
      </c>
      <c r="C4318">
        <v>45203</v>
      </c>
      <c r="D4318">
        <v>3.5000000000000001E-3</v>
      </c>
    </row>
    <row r="4319" spans="1:4" x14ac:dyDescent="0.25">
      <c r="A4319">
        <v>1901</v>
      </c>
      <c r="B4319" t="s">
        <v>194</v>
      </c>
      <c r="C4319">
        <v>45204</v>
      </c>
      <c r="D4319">
        <v>1E-4</v>
      </c>
    </row>
    <row r="4320" spans="1:4" x14ac:dyDescent="0.25">
      <c r="A4320">
        <v>1901</v>
      </c>
      <c r="B4320" t="s">
        <v>194</v>
      </c>
      <c r="C4320">
        <v>45205</v>
      </c>
      <c r="D4320">
        <v>8.0000000000000004E-4</v>
      </c>
    </row>
    <row r="4321" spans="1:4" x14ac:dyDescent="0.25">
      <c r="A4321">
        <v>1901</v>
      </c>
      <c r="B4321" t="s">
        <v>194</v>
      </c>
      <c r="C4321">
        <v>45206</v>
      </c>
      <c r="D4321">
        <v>2.0000000000000001E-4</v>
      </c>
    </row>
    <row r="4322" spans="1:4" x14ac:dyDescent="0.25">
      <c r="A4322">
        <v>1901</v>
      </c>
      <c r="B4322" t="s">
        <v>194</v>
      </c>
      <c r="C4322">
        <v>45207</v>
      </c>
      <c r="D4322">
        <v>1.1999999999999999E-3</v>
      </c>
    </row>
    <row r="4323" spans="1:4" x14ac:dyDescent="0.25">
      <c r="A4323">
        <v>1901</v>
      </c>
      <c r="B4323" t="s">
        <v>194</v>
      </c>
      <c r="C4323">
        <v>45208</v>
      </c>
      <c r="D4323">
        <v>6.7000000000000002E-3</v>
      </c>
    </row>
    <row r="4324" spans="1:4" x14ac:dyDescent="0.25">
      <c r="A4324">
        <v>1901</v>
      </c>
      <c r="B4324" t="s">
        <v>194</v>
      </c>
      <c r="C4324">
        <v>45220</v>
      </c>
      <c r="D4324">
        <v>4.0000000000000002E-4</v>
      </c>
    </row>
    <row r="4325" spans="1:4" x14ac:dyDescent="0.25">
      <c r="A4325">
        <v>1901</v>
      </c>
      <c r="B4325" t="s">
        <v>194</v>
      </c>
      <c r="C4325">
        <v>46201</v>
      </c>
      <c r="D4325">
        <v>0</v>
      </c>
    </row>
    <row r="4326" spans="1:4" x14ac:dyDescent="0.25">
      <c r="A4326">
        <v>1901</v>
      </c>
      <c r="B4326" t="s">
        <v>194</v>
      </c>
      <c r="C4326">
        <v>98043</v>
      </c>
      <c r="D4326">
        <v>1E-4</v>
      </c>
    </row>
    <row r="4327" spans="1:4" x14ac:dyDescent="0.25">
      <c r="A4327">
        <v>1901</v>
      </c>
      <c r="B4327" t="s">
        <v>194</v>
      </c>
      <c r="C4327">
        <v>98046</v>
      </c>
      <c r="D4327">
        <v>2.0000000000000001E-4</v>
      </c>
    </row>
    <row r="4328" spans="1:4" x14ac:dyDescent="0.25">
      <c r="A4328">
        <v>1901</v>
      </c>
      <c r="B4328" t="s">
        <v>194</v>
      </c>
      <c r="C4328">
        <v>98074</v>
      </c>
      <c r="D4328">
        <v>4.8999999999999998E-3</v>
      </c>
    </row>
    <row r="4329" spans="1:4" x14ac:dyDescent="0.25">
      <c r="A4329">
        <v>1901</v>
      </c>
      <c r="B4329" t="s">
        <v>194</v>
      </c>
      <c r="C4329">
        <v>98096</v>
      </c>
      <c r="D4329">
        <v>0</v>
      </c>
    </row>
    <row r="4330" spans="1:4" x14ac:dyDescent="0.25">
      <c r="A4330">
        <v>1901</v>
      </c>
      <c r="B4330" t="s">
        <v>194</v>
      </c>
      <c r="C4330">
        <v>98110</v>
      </c>
      <c r="D4330">
        <v>1E-4</v>
      </c>
    </row>
    <row r="4331" spans="1:4" x14ac:dyDescent="0.25">
      <c r="A4331">
        <v>1901</v>
      </c>
      <c r="B4331" t="s">
        <v>194</v>
      </c>
      <c r="C4331">
        <v>98123</v>
      </c>
      <c r="D4331">
        <v>1E-4</v>
      </c>
    </row>
    <row r="4332" spans="1:4" x14ac:dyDescent="0.25">
      <c r="A4332">
        <v>1901</v>
      </c>
      <c r="B4332" t="s">
        <v>194</v>
      </c>
      <c r="C4332">
        <v>98160</v>
      </c>
      <c r="D4332">
        <v>6.9999999999999999E-4</v>
      </c>
    </row>
    <row r="4333" spans="1:4" x14ac:dyDescent="0.25">
      <c r="A4333">
        <v>1901</v>
      </c>
      <c r="B4333" t="s">
        <v>194</v>
      </c>
      <c r="C4333">
        <v>98190</v>
      </c>
      <c r="D4333">
        <v>0</v>
      </c>
    </row>
    <row r="4334" spans="1:4" x14ac:dyDescent="0.25">
      <c r="A4334">
        <v>1901</v>
      </c>
      <c r="B4334" t="s">
        <v>194</v>
      </c>
      <c r="C4334">
        <v>99025</v>
      </c>
      <c r="D4334">
        <v>1E-4</v>
      </c>
    </row>
    <row r="4335" spans="1:4" x14ac:dyDescent="0.25">
      <c r="A4335">
        <v>1901</v>
      </c>
      <c r="B4335" t="s">
        <v>194</v>
      </c>
      <c r="C4335">
        <v>99146</v>
      </c>
      <c r="D4335">
        <v>5.9999999999999995E-4</v>
      </c>
    </row>
    <row r="4336" spans="1:4" x14ac:dyDescent="0.25">
      <c r="A4336">
        <v>1901</v>
      </c>
      <c r="B4336" t="s">
        <v>194</v>
      </c>
      <c r="C4336">
        <v>99148</v>
      </c>
      <c r="D4336">
        <v>4.0000000000000002E-4</v>
      </c>
    </row>
    <row r="4337" spans="1:4" x14ac:dyDescent="0.25">
      <c r="A4337">
        <v>1901</v>
      </c>
      <c r="B4337" t="s">
        <v>194</v>
      </c>
      <c r="C4337">
        <v>91299</v>
      </c>
      <c r="D4337">
        <v>1.9E-3</v>
      </c>
    </row>
    <row r="4338" spans="1:4" x14ac:dyDescent="0.25">
      <c r="A4338">
        <v>1901</v>
      </c>
      <c r="B4338" t="s">
        <v>194</v>
      </c>
      <c r="C4338">
        <v>99151</v>
      </c>
      <c r="D4338">
        <v>0.70630000000000004</v>
      </c>
    </row>
    <row r="4339" spans="1:4" x14ac:dyDescent="0.25">
      <c r="A4339">
        <v>1901</v>
      </c>
      <c r="B4339" t="s">
        <v>194</v>
      </c>
      <c r="C4339">
        <v>99154</v>
      </c>
      <c r="D4339">
        <v>0</v>
      </c>
    </row>
    <row r="4340" spans="1:4" x14ac:dyDescent="0.25">
      <c r="A4340">
        <v>1901</v>
      </c>
      <c r="B4340" t="s">
        <v>194</v>
      </c>
      <c r="C4340">
        <v>99156</v>
      </c>
      <c r="D4340">
        <v>1E-4</v>
      </c>
    </row>
    <row r="4341" spans="1:4" x14ac:dyDescent="0.25">
      <c r="A4341">
        <v>1901</v>
      </c>
      <c r="B4341" t="s">
        <v>194</v>
      </c>
      <c r="C4341">
        <v>99157</v>
      </c>
      <c r="D4341">
        <v>1E-4</v>
      </c>
    </row>
    <row r="4342" spans="1:4" x14ac:dyDescent="0.25">
      <c r="A4342">
        <v>1901</v>
      </c>
      <c r="B4342" t="s">
        <v>194</v>
      </c>
      <c r="C4342">
        <v>99159</v>
      </c>
      <c r="D4342">
        <v>0</v>
      </c>
    </row>
    <row r="4343" spans="1:4" x14ac:dyDescent="0.25">
      <c r="A4343">
        <v>1901</v>
      </c>
      <c r="B4343" t="s">
        <v>194</v>
      </c>
      <c r="C4343">
        <v>99160</v>
      </c>
      <c r="D4343">
        <v>5.0000000000000001E-4</v>
      </c>
    </row>
    <row r="4344" spans="1:4" x14ac:dyDescent="0.25">
      <c r="A4344">
        <v>1901</v>
      </c>
      <c r="B4344" t="s">
        <v>194</v>
      </c>
      <c r="C4344">
        <v>99166</v>
      </c>
      <c r="D4344">
        <v>0</v>
      </c>
    </row>
    <row r="4345" spans="1:4" x14ac:dyDescent="0.25">
      <c r="A4345">
        <v>1901</v>
      </c>
      <c r="B4345" t="s">
        <v>194</v>
      </c>
      <c r="C4345">
        <v>99167</v>
      </c>
      <c r="D4345">
        <v>1E-4</v>
      </c>
    </row>
    <row r="4346" spans="1:4" x14ac:dyDescent="0.25">
      <c r="A4346">
        <v>1901</v>
      </c>
      <c r="B4346" t="s">
        <v>194</v>
      </c>
      <c r="C4346">
        <v>99168</v>
      </c>
      <c r="D4346">
        <v>1.7299999999999999E-2</v>
      </c>
    </row>
    <row r="4347" spans="1:4" x14ac:dyDescent="0.25">
      <c r="A4347">
        <v>1901</v>
      </c>
      <c r="B4347" t="s">
        <v>194</v>
      </c>
      <c r="C4347">
        <v>99169</v>
      </c>
      <c r="D4347">
        <v>0</v>
      </c>
    </row>
    <row r="4348" spans="1:4" x14ac:dyDescent="0.25">
      <c r="A4348">
        <v>1901</v>
      </c>
      <c r="B4348" t="s">
        <v>194</v>
      </c>
      <c r="C4348">
        <v>99170</v>
      </c>
      <c r="D4348">
        <v>0</v>
      </c>
    </row>
    <row r="4349" spans="1:4" x14ac:dyDescent="0.25">
      <c r="A4349">
        <v>1901</v>
      </c>
      <c r="B4349" t="s">
        <v>194</v>
      </c>
      <c r="C4349">
        <v>99183</v>
      </c>
      <c r="D4349">
        <v>5.9999999999999995E-4</v>
      </c>
    </row>
    <row r="4350" spans="1:4" x14ac:dyDescent="0.25">
      <c r="A4350">
        <v>1901</v>
      </c>
      <c r="B4350" t="s">
        <v>194</v>
      </c>
      <c r="C4350">
        <v>99185</v>
      </c>
      <c r="D4350">
        <v>4.0000000000000002E-4</v>
      </c>
    </row>
    <row r="4351" spans="1:4" x14ac:dyDescent="0.25">
      <c r="A4351">
        <v>1901</v>
      </c>
      <c r="B4351" t="s">
        <v>194</v>
      </c>
      <c r="C4351">
        <v>99187</v>
      </c>
      <c r="D4351">
        <v>8.0000000000000004E-4</v>
      </c>
    </row>
    <row r="4352" spans="1:4" x14ac:dyDescent="0.25">
      <c r="A4352">
        <v>1901</v>
      </c>
      <c r="B4352" t="s">
        <v>194</v>
      </c>
      <c r="C4352">
        <v>99193</v>
      </c>
      <c r="D4352">
        <v>2.9999999999999997E-4</v>
      </c>
    </row>
    <row r="4353" spans="1:4" x14ac:dyDescent="0.25">
      <c r="A4353">
        <v>1901</v>
      </c>
      <c r="B4353" t="s">
        <v>194</v>
      </c>
      <c r="C4353">
        <v>99210</v>
      </c>
      <c r="D4353">
        <v>2.0000000000000001E-4</v>
      </c>
    </row>
    <row r="4354" spans="1:4" x14ac:dyDescent="0.25">
      <c r="A4354">
        <v>1901</v>
      </c>
      <c r="B4354" t="s">
        <v>194</v>
      </c>
      <c r="C4354">
        <v>99214</v>
      </c>
      <c r="D4354">
        <v>1E-4</v>
      </c>
    </row>
    <row r="4355" spans="1:4" x14ac:dyDescent="0.25">
      <c r="A4355">
        <v>1901</v>
      </c>
      <c r="B4355" t="s">
        <v>194</v>
      </c>
      <c r="C4355">
        <v>99219</v>
      </c>
      <c r="D4355">
        <v>2.0000000000000001E-4</v>
      </c>
    </row>
    <row r="4356" spans="1:4" x14ac:dyDescent="0.25">
      <c r="A4356">
        <v>1901</v>
      </c>
      <c r="B4356" t="s">
        <v>194</v>
      </c>
      <c r="C4356">
        <v>99222</v>
      </c>
      <c r="D4356">
        <v>2.0999999999999999E-3</v>
      </c>
    </row>
    <row r="4357" spans="1:4" x14ac:dyDescent="0.25">
      <c r="A4357">
        <v>1901</v>
      </c>
      <c r="B4357" t="s">
        <v>194</v>
      </c>
      <c r="C4357">
        <v>99229</v>
      </c>
      <c r="D4357">
        <v>1E-4</v>
      </c>
    </row>
    <row r="4358" spans="1:4" x14ac:dyDescent="0.25">
      <c r="A4358">
        <v>1901</v>
      </c>
      <c r="B4358" t="s">
        <v>194</v>
      </c>
      <c r="C4358">
        <v>99232</v>
      </c>
      <c r="D4358">
        <v>5.9999999999999995E-4</v>
      </c>
    </row>
    <row r="4359" spans="1:4" x14ac:dyDescent="0.25">
      <c r="A4359">
        <v>1901</v>
      </c>
      <c r="B4359" t="s">
        <v>194</v>
      </c>
      <c r="C4359">
        <v>99247</v>
      </c>
      <c r="D4359">
        <v>4.0000000000000002E-4</v>
      </c>
    </row>
    <row r="4360" spans="1:4" x14ac:dyDescent="0.25">
      <c r="A4360">
        <v>1901</v>
      </c>
      <c r="B4360" t="s">
        <v>194</v>
      </c>
      <c r="C4360">
        <v>99258</v>
      </c>
      <c r="D4360">
        <v>0</v>
      </c>
    </row>
    <row r="4361" spans="1:4" x14ac:dyDescent="0.25">
      <c r="A4361">
        <v>1901</v>
      </c>
      <c r="B4361" t="s">
        <v>194</v>
      </c>
      <c r="C4361">
        <v>99259</v>
      </c>
      <c r="D4361">
        <v>3.3E-3</v>
      </c>
    </row>
    <row r="4362" spans="1:4" x14ac:dyDescent="0.25">
      <c r="A4362">
        <v>1901</v>
      </c>
      <c r="B4362" t="s">
        <v>194</v>
      </c>
      <c r="C4362">
        <v>99290</v>
      </c>
      <c r="D4362">
        <v>1E-4</v>
      </c>
    </row>
    <row r="4363" spans="1:4" x14ac:dyDescent="0.25">
      <c r="A4363">
        <v>1901</v>
      </c>
      <c r="B4363" t="s">
        <v>194</v>
      </c>
      <c r="C4363">
        <v>99294</v>
      </c>
      <c r="D4363">
        <v>3.7000000000000002E-3</v>
      </c>
    </row>
    <row r="4364" spans="1:4" x14ac:dyDescent="0.25">
      <c r="A4364">
        <v>1901</v>
      </c>
      <c r="B4364" t="s">
        <v>194</v>
      </c>
      <c r="C4364">
        <v>99306</v>
      </c>
      <c r="D4364">
        <v>1E-4</v>
      </c>
    </row>
    <row r="4365" spans="1:4" x14ac:dyDescent="0.25">
      <c r="A4365">
        <v>1901</v>
      </c>
      <c r="B4365" t="s">
        <v>194</v>
      </c>
      <c r="C4365">
        <v>99309</v>
      </c>
      <c r="D4365">
        <v>0</v>
      </c>
    </row>
    <row r="4366" spans="1:4" x14ac:dyDescent="0.25">
      <c r="A4366">
        <v>1901</v>
      </c>
      <c r="B4366" t="s">
        <v>194</v>
      </c>
      <c r="C4366">
        <v>99380</v>
      </c>
      <c r="D4366">
        <v>0</v>
      </c>
    </row>
    <row r="4367" spans="1:4" x14ac:dyDescent="0.25">
      <c r="A4367">
        <v>1901</v>
      </c>
      <c r="B4367" t="s">
        <v>194</v>
      </c>
      <c r="C4367">
        <v>99387</v>
      </c>
      <c r="D4367">
        <v>4.0000000000000002E-4</v>
      </c>
    </row>
    <row r="4368" spans="1:4" x14ac:dyDescent="0.25">
      <c r="A4368">
        <v>1901</v>
      </c>
      <c r="B4368" t="s">
        <v>194</v>
      </c>
      <c r="C4368">
        <v>99392</v>
      </c>
      <c r="D4368">
        <v>2.9999999999999997E-4</v>
      </c>
    </row>
    <row r="4369" spans="1:4" x14ac:dyDescent="0.25">
      <c r="A4369">
        <v>1901</v>
      </c>
      <c r="B4369" t="s">
        <v>194</v>
      </c>
      <c r="C4369">
        <v>99430</v>
      </c>
      <c r="D4369">
        <v>8.2000000000000007E-3</v>
      </c>
    </row>
    <row r="4370" spans="1:4" x14ac:dyDescent="0.25">
      <c r="A4370">
        <v>1901</v>
      </c>
      <c r="B4370" t="s">
        <v>194</v>
      </c>
      <c r="C4370">
        <v>99431</v>
      </c>
      <c r="D4370">
        <v>1.8E-3</v>
      </c>
    </row>
    <row r="4371" spans="1:4" x14ac:dyDescent="0.25">
      <c r="A4371">
        <v>1901</v>
      </c>
      <c r="B4371" t="s">
        <v>194</v>
      </c>
      <c r="C4371">
        <v>99432</v>
      </c>
      <c r="D4371">
        <v>0</v>
      </c>
    </row>
    <row r="4372" spans="1:4" x14ac:dyDescent="0.25">
      <c r="A4372">
        <v>1901</v>
      </c>
      <c r="B4372" t="s">
        <v>194</v>
      </c>
      <c r="C4372">
        <v>99433</v>
      </c>
      <c r="D4372">
        <v>0</v>
      </c>
    </row>
    <row r="4373" spans="1:4" x14ac:dyDescent="0.25">
      <c r="A4373">
        <v>1901</v>
      </c>
      <c r="B4373" t="s">
        <v>194</v>
      </c>
      <c r="C4373">
        <v>91298</v>
      </c>
      <c r="D4373">
        <v>6.9999999999999999E-4</v>
      </c>
    </row>
    <row r="4374" spans="1:4" x14ac:dyDescent="0.25">
      <c r="A4374">
        <v>1901</v>
      </c>
      <c r="B4374" t="s">
        <v>194</v>
      </c>
      <c r="C4374">
        <v>99435</v>
      </c>
      <c r="D4374">
        <v>0</v>
      </c>
    </row>
    <row r="4375" spans="1:4" x14ac:dyDescent="0.25">
      <c r="A4375">
        <v>1901</v>
      </c>
      <c r="B4375" t="s">
        <v>194</v>
      </c>
      <c r="C4375">
        <v>99437</v>
      </c>
      <c r="D4375">
        <v>0</v>
      </c>
    </row>
    <row r="4376" spans="1:4" x14ac:dyDescent="0.25">
      <c r="A4376">
        <v>1901</v>
      </c>
      <c r="B4376" t="s">
        <v>194</v>
      </c>
      <c r="C4376">
        <v>99439</v>
      </c>
      <c r="D4376">
        <v>1E-4</v>
      </c>
    </row>
    <row r="4377" spans="1:4" x14ac:dyDescent="0.25">
      <c r="A4377">
        <v>1901</v>
      </c>
      <c r="B4377" t="s">
        <v>194</v>
      </c>
      <c r="C4377">
        <v>99441</v>
      </c>
      <c r="D4377">
        <v>8.9999999999999998E-4</v>
      </c>
    </row>
    <row r="4378" spans="1:4" x14ac:dyDescent="0.25">
      <c r="A4378">
        <v>1901</v>
      </c>
      <c r="B4378" t="s">
        <v>194</v>
      </c>
      <c r="C4378">
        <v>99443</v>
      </c>
      <c r="D4378">
        <v>1E-4</v>
      </c>
    </row>
    <row r="4379" spans="1:4" x14ac:dyDescent="0.25">
      <c r="A4379">
        <v>1901</v>
      </c>
      <c r="B4379" t="s">
        <v>194</v>
      </c>
      <c r="C4379">
        <v>99444</v>
      </c>
      <c r="D4379">
        <v>1E-4</v>
      </c>
    </row>
    <row r="4380" spans="1:4" x14ac:dyDescent="0.25">
      <c r="A4380">
        <v>1901</v>
      </c>
      <c r="B4380" t="s">
        <v>194</v>
      </c>
      <c r="C4380">
        <v>99445</v>
      </c>
      <c r="D4380">
        <v>1E-4</v>
      </c>
    </row>
    <row r="4381" spans="1:4" x14ac:dyDescent="0.25">
      <c r="A4381">
        <v>1901</v>
      </c>
      <c r="B4381" t="s">
        <v>194</v>
      </c>
      <c r="C4381">
        <v>99447</v>
      </c>
      <c r="D4381">
        <v>0</v>
      </c>
    </row>
    <row r="4382" spans="1:4" x14ac:dyDescent="0.25">
      <c r="A4382">
        <v>1901</v>
      </c>
      <c r="B4382" t="s">
        <v>194</v>
      </c>
      <c r="C4382">
        <v>99448</v>
      </c>
      <c r="D4382">
        <v>5.0000000000000001E-4</v>
      </c>
    </row>
    <row r="4383" spans="1:4" x14ac:dyDescent="0.25">
      <c r="A4383">
        <v>1901</v>
      </c>
      <c r="B4383" t="s">
        <v>194</v>
      </c>
      <c r="C4383">
        <v>99449</v>
      </c>
      <c r="D4383">
        <v>0</v>
      </c>
    </row>
    <row r="4384" spans="1:4" x14ac:dyDescent="0.25">
      <c r="A4384">
        <v>1901</v>
      </c>
      <c r="B4384" t="s">
        <v>194</v>
      </c>
      <c r="C4384">
        <v>99450</v>
      </c>
      <c r="D4384">
        <v>1E-4</v>
      </c>
    </row>
    <row r="4385" spans="1:4" x14ac:dyDescent="0.25">
      <c r="A4385">
        <v>1901</v>
      </c>
      <c r="B4385" t="s">
        <v>194</v>
      </c>
      <c r="C4385">
        <v>99451</v>
      </c>
      <c r="D4385">
        <v>4.0000000000000002E-4</v>
      </c>
    </row>
    <row r="4386" spans="1:4" x14ac:dyDescent="0.25">
      <c r="A4386">
        <v>1901</v>
      </c>
      <c r="B4386" t="s">
        <v>194</v>
      </c>
      <c r="C4386">
        <v>99453</v>
      </c>
      <c r="D4386">
        <v>0</v>
      </c>
    </row>
    <row r="4387" spans="1:4" x14ac:dyDescent="0.25">
      <c r="A4387">
        <v>1901</v>
      </c>
      <c r="B4387" t="s">
        <v>194</v>
      </c>
      <c r="C4387">
        <v>99454</v>
      </c>
      <c r="D4387">
        <v>1E-4</v>
      </c>
    </row>
    <row r="4388" spans="1:4" x14ac:dyDescent="0.25">
      <c r="A4388">
        <v>1902</v>
      </c>
      <c r="B4388" t="s">
        <v>203</v>
      </c>
      <c r="C4388">
        <v>43231</v>
      </c>
      <c r="D4388">
        <v>5.0000000000000001E-4</v>
      </c>
    </row>
    <row r="4389" spans="1:4" x14ac:dyDescent="0.25">
      <c r="A4389">
        <v>1902</v>
      </c>
      <c r="B4389" t="s">
        <v>203</v>
      </c>
      <c r="C4389">
        <v>43301</v>
      </c>
      <c r="D4389">
        <v>2.8299999999999999E-2</v>
      </c>
    </row>
    <row r="4390" spans="1:4" x14ac:dyDescent="0.25">
      <c r="A4390">
        <v>1902</v>
      </c>
      <c r="B4390" t="s">
        <v>203</v>
      </c>
      <c r="C4390">
        <v>43302</v>
      </c>
      <c r="D4390">
        <v>0</v>
      </c>
    </row>
    <row r="4391" spans="1:4" x14ac:dyDescent="0.25">
      <c r="A4391">
        <v>1902</v>
      </c>
      <c r="B4391" t="s">
        <v>203</v>
      </c>
      <c r="C4391">
        <v>43304</v>
      </c>
      <c r="D4391">
        <v>5.9999999999999995E-4</v>
      </c>
    </row>
    <row r="4392" spans="1:4" x14ac:dyDescent="0.25">
      <c r="A4392">
        <v>1902</v>
      </c>
      <c r="B4392" t="s">
        <v>203</v>
      </c>
      <c r="C4392">
        <v>43305</v>
      </c>
      <c r="D4392">
        <v>8.9999999999999998E-4</v>
      </c>
    </row>
    <row r="4393" spans="1:4" x14ac:dyDescent="0.25">
      <c r="A4393">
        <v>1902</v>
      </c>
      <c r="B4393" t="s">
        <v>203</v>
      </c>
      <c r="C4393">
        <v>43314</v>
      </c>
      <c r="D4393">
        <v>5.9999999999999995E-4</v>
      </c>
    </row>
    <row r="4394" spans="1:4" x14ac:dyDescent="0.25">
      <c r="A4394">
        <v>1902</v>
      </c>
      <c r="B4394" t="s">
        <v>203</v>
      </c>
      <c r="C4394">
        <v>43365</v>
      </c>
      <c r="D4394">
        <v>8.9999999999999998E-4</v>
      </c>
    </row>
    <row r="4395" spans="1:4" x14ac:dyDescent="0.25">
      <c r="A4395">
        <v>1902</v>
      </c>
      <c r="B4395" t="s">
        <v>203</v>
      </c>
      <c r="C4395">
        <v>43366</v>
      </c>
      <c r="D4395">
        <v>3.5000000000000001E-3</v>
      </c>
    </row>
    <row r="4396" spans="1:4" x14ac:dyDescent="0.25">
      <c r="A4396">
        <v>1902</v>
      </c>
      <c r="B4396" t="s">
        <v>203</v>
      </c>
      <c r="C4396">
        <v>43369</v>
      </c>
      <c r="D4396">
        <v>0.27889999999999998</v>
      </c>
    </row>
    <row r="4397" spans="1:4" x14ac:dyDescent="0.25">
      <c r="A4397">
        <v>1902</v>
      </c>
      <c r="B4397" t="s">
        <v>203</v>
      </c>
      <c r="C4397">
        <v>43370</v>
      </c>
      <c r="D4397">
        <v>0.15759999999999999</v>
      </c>
    </row>
    <row r="4398" spans="1:4" x14ac:dyDescent="0.25">
      <c r="A4398">
        <v>1902</v>
      </c>
      <c r="B4398" t="s">
        <v>203</v>
      </c>
      <c r="C4398">
        <v>43371</v>
      </c>
      <c r="D4398">
        <v>1.5E-3</v>
      </c>
    </row>
    <row r="4399" spans="1:4" x14ac:dyDescent="0.25">
      <c r="A4399">
        <v>402</v>
      </c>
      <c r="B4399" t="s">
        <v>207</v>
      </c>
      <c r="C4399">
        <v>43279</v>
      </c>
      <c r="D4399">
        <v>6.7999999999999996E-3</v>
      </c>
    </row>
    <row r="4400" spans="1:4" x14ac:dyDescent="0.25">
      <c r="A4400">
        <v>402</v>
      </c>
      <c r="B4400" t="s">
        <v>207</v>
      </c>
      <c r="C4400">
        <v>43291</v>
      </c>
      <c r="D4400">
        <v>4.7000000000000002E-3</v>
      </c>
    </row>
    <row r="4401" spans="1:4" x14ac:dyDescent="0.25">
      <c r="A4401">
        <v>402</v>
      </c>
      <c r="B4401" t="s">
        <v>207</v>
      </c>
      <c r="C4401">
        <v>43292</v>
      </c>
      <c r="D4401">
        <v>1.5E-3</v>
      </c>
    </row>
    <row r="4402" spans="1:4" x14ac:dyDescent="0.25">
      <c r="A4402">
        <v>402</v>
      </c>
      <c r="B4402" t="s">
        <v>207</v>
      </c>
      <c r="C4402">
        <v>43293</v>
      </c>
      <c r="D4402">
        <v>4.0000000000000002E-4</v>
      </c>
    </row>
    <row r="4403" spans="1:4" x14ac:dyDescent="0.25">
      <c r="A4403">
        <v>402</v>
      </c>
      <c r="B4403" t="s">
        <v>207</v>
      </c>
      <c r="C4403">
        <v>43295</v>
      </c>
      <c r="D4403">
        <v>9.4999999999999998E-3</v>
      </c>
    </row>
    <row r="4404" spans="1:4" x14ac:dyDescent="0.25">
      <c r="A4404">
        <v>402</v>
      </c>
      <c r="B4404" t="s">
        <v>207</v>
      </c>
      <c r="C4404">
        <v>43297</v>
      </c>
      <c r="D4404">
        <v>3.3999999999999998E-3</v>
      </c>
    </row>
    <row r="4405" spans="1:4" x14ac:dyDescent="0.25">
      <c r="A4405">
        <v>402</v>
      </c>
      <c r="B4405" t="s">
        <v>207</v>
      </c>
      <c r="C4405">
        <v>43298</v>
      </c>
      <c r="D4405">
        <v>7.0000000000000001E-3</v>
      </c>
    </row>
    <row r="4406" spans="1:4" x14ac:dyDescent="0.25">
      <c r="A4406">
        <v>402</v>
      </c>
      <c r="B4406" t="s">
        <v>207</v>
      </c>
      <c r="C4406">
        <v>43300</v>
      </c>
      <c r="D4406">
        <v>4.0000000000000001E-3</v>
      </c>
    </row>
    <row r="4407" spans="1:4" x14ac:dyDescent="0.25">
      <c r="A4407">
        <v>402</v>
      </c>
      <c r="B4407" t="s">
        <v>207</v>
      </c>
      <c r="C4407">
        <v>43301</v>
      </c>
      <c r="D4407">
        <v>8.3999999999999995E-3</v>
      </c>
    </row>
    <row r="4408" spans="1:4" x14ac:dyDescent="0.25">
      <c r="A4408">
        <v>402</v>
      </c>
      <c r="B4408" t="s">
        <v>207</v>
      </c>
      <c r="C4408">
        <v>43302</v>
      </c>
      <c r="D4408">
        <v>5.9999999999999995E-4</v>
      </c>
    </row>
    <row r="4409" spans="1:4" x14ac:dyDescent="0.25">
      <c r="A4409">
        <v>402</v>
      </c>
      <c r="B4409" t="s">
        <v>207</v>
      </c>
      <c r="C4409">
        <v>43378</v>
      </c>
      <c r="D4409">
        <v>3.7999999999999999E-2</v>
      </c>
    </row>
    <row r="4410" spans="1:4" x14ac:dyDescent="0.25">
      <c r="A4410">
        <v>402</v>
      </c>
      <c r="B4410" t="s">
        <v>207</v>
      </c>
      <c r="C4410">
        <v>43400</v>
      </c>
      <c r="D4410">
        <v>2.8999999999999998E-3</v>
      </c>
    </row>
    <row r="4411" spans="1:4" x14ac:dyDescent="0.25">
      <c r="A4411">
        <v>402</v>
      </c>
      <c r="B4411" t="s">
        <v>207</v>
      </c>
      <c r="C4411">
        <v>43502</v>
      </c>
      <c r="D4411">
        <v>1.46E-2</v>
      </c>
    </row>
    <row r="4412" spans="1:4" x14ac:dyDescent="0.25">
      <c r="A4412">
        <v>402</v>
      </c>
      <c r="B4412" t="s">
        <v>207</v>
      </c>
      <c r="C4412">
        <v>43503</v>
      </c>
      <c r="D4412">
        <v>3.5000000000000001E-3</v>
      </c>
    </row>
    <row r="4413" spans="1:4" x14ac:dyDescent="0.25">
      <c r="A4413">
        <v>402</v>
      </c>
      <c r="B4413" t="s">
        <v>207</v>
      </c>
      <c r="C4413">
        <v>43504</v>
      </c>
      <c r="D4413">
        <v>6.9999999999999999E-4</v>
      </c>
    </row>
    <row r="4414" spans="1:4" x14ac:dyDescent="0.25">
      <c r="A4414">
        <v>402</v>
      </c>
      <c r="B4414" t="s">
        <v>207</v>
      </c>
      <c r="C4414">
        <v>43505</v>
      </c>
      <c r="D4414">
        <v>1.2999999999999999E-3</v>
      </c>
    </row>
    <row r="4415" spans="1:4" x14ac:dyDescent="0.25">
      <c r="A4415">
        <v>402</v>
      </c>
      <c r="B4415" t="s">
        <v>207</v>
      </c>
      <c r="C4415">
        <v>43506</v>
      </c>
      <c r="D4415">
        <v>1E-3</v>
      </c>
    </row>
    <row r="4416" spans="1:4" x14ac:dyDescent="0.25">
      <c r="A4416">
        <v>402</v>
      </c>
      <c r="B4416" t="s">
        <v>207</v>
      </c>
      <c r="C4416">
        <v>43510</v>
      </c>
      <c r="D4416">
        <v>6.9999999999999999E-4</v>
      </c>
    </row>
    <row r="4417" spans="1:4" x14ac:dyDescent="0.25">
      <c r="A4417">
        <v>402</v>
      </c>
      <c r="B4417" t="s">
        <v>207</v>
      </c>
      <c r="C4417">
        <v>43551</v>
      </c>
      <c r="D4417">
        <v>2.8E-3</v>
      </c>
    </row>
    <row r="4418" spans="1:4" x14ac:dyDescent="0.25">
      <c r="A4418">
        <v>402</v>
      </c>
      <c r="B4418" t="s">
        <v>207</v>
      </c>
      <c r="C4418">
        <v>43552</v>
      </c>
      <c r="D4418">
        <v>1E-3</v>
      </c>
    </row>
    <row r="4419" spans="1:4" x14ac:dyDescent="0.25">
      <c r="A4419">
        <v>402</v>
      </c>
      <c r="B4419" t="s">
        <v>207</v>
      </c>
      <c r="C4419">
        <v>45113</v>
      </c>
      <c r="D4419">
        <v>2.9999999999999997E-4</v>
      </c>
    </row>
    <row r="4420" spans="1:4" x14ac:dyDescent="0.25">
      <c r="A4420">
        <v>402</v>
      </c>
      <c r="B4420" t="s">
        <v>207</v>
      </c>
      <c r="C4420">
        <v>45114</v>
      </c>
      <c r="D4420">
        <v>5.0000000000000001E-4</v>
      </c>
    </row>
    <row r="4421" spans="1:4" x14ac:dyDescent="0.25">
      <c r="A4421">
        <v>402</v>
      </c>
      <c r="B4421" t="s">
        <v>207</v>
      </c>
      <c r="C4421">
        <v>45201</v>
      </c>
      <c r="D4421">
        <v>2.75E-2</v>
      </c>
    </row>
    <row r="4422" spans="1:4" x14ac:dyDescent="0.25">
      <c r="A4422">
        <v>402</v>
      </c>
      <c r="B4422" t="s">
        <v>207</v>
      </c>
      <c r="C4422">
        <v>45202</v>
      </c>
      <c r="D4422">
        <v>7.3700000000000002E-2</v>
      </c>
    </row>
    <row r="4423" spans="1:4" x14ac:dyDescent="0.25">
      <c r="A4423">
        <v>402</v>
      </c>
      <c r="B4423" t="s">
        <v>207</v>
      </c>
      <c r="C4423">
        <v>45203</v>
      </c>
      <c r="D4423">
        <v>1.3899999999999999E-2</v>
      </c>
    </row>
    <row r="4424" spans="1:4" x14ac:dyDescent="0.25">
      <c r="A4424">
        <v>402</v>
      </c>
      <c r="B4424" t="s">
        <v>207</v>
      </c>
      <c r="C4424">
        <v>45204</v>
      </c>
      <c r="D4424">
        <v>1.6199999999999999E-2</v>
      </c>
    </row>
    <row r="4425" spans="1:4" x14ac:dyDescent="0.25">
      <c r="A4425">
        <v>402</v>
      </c>
      <c r="B4425" t="s">
        <v>207</v>
      </c>
      <c r="C4425">
        <v>45205</v>
      </c>
      <c r="D4425">
        <v>4.7500000000000001E-2</v>
      </c>
    </row>
    <row r="4426" spans="1:4" x14ac:dyDescent="0.25">
      <c r="A4426">
        <v>402</v>
      </c>
      <c r="B4426" t="s">
        <v>207</v>
      </c>
      <c r="C4426">
        <v>45207</v>
      </c>
      <c r="D4426">
        <v>4.7999999999999996E-3</v>
      </c>
    </row>
    <row r="4427" spans="1:4" x14ac:dyDescent="0.25">
      <c r="A4427">
        <v>402</v>
      </c>
      <c r="B4427" t="s">
        <v>207</v>
      </c>
      <c r="C4427">
        <v>45208</v>
      </c>
      <c r="D4427">
        <v>1.0999999999999999E-2</v>
      </c>
    </row>
    <row r="4428" spans="1:4" x14ac:dyDescent="0.25">
      <c r="A4428">
        <v>402</v>
      </c>
      <c r="B4428" t="s">
        <v>207</v>
      </c>
      <c r="C4428">
        <v>45209</v>
      </c>
      <c r="D4428">
        <v>3.3999999999999998E-3</v>
      </c>
    </row>
    <row r="4429" spans="1:4" x14ac:dyDescent="0.25">
      <c r="A4429">
        <v>402</v>
      </c>
      <c r="B4429" t="s">
        <v>207</v>
      </c>
      <c r="C4429">
        <v>45220</v>
      </c>
      <c r="D4429">
        <v>1.4E-3</v>
      </c>
    </row>
    <row r="4430" spans="1:4" x14ac:dyDescent="0.25">
      <c r="A4430">
        <v>402</v>
      </c>
      <c r="B4430" t="s">
        <v>207</v>
      </c>
      <c r="C4430">
        <v>45222</v>
      </c>
      <c r="D4430">
        <v>5.9999999999999995E-4</v>
      </c>
    </row>
    <row r="4431" spans="1:4" x14ac:dyDescent="0.25">
      <c r="A4431">
        <v>402</v>
      </c>
      <c r="B4431" t="s">
        <v>207</v>
      </c>
      <c r="C4431">
        <v>45223</v>
      </c>
      <c r="D4431">
        <v>1E-4</v>
      </c>
    </row>
    <row r="4432" spans="1:4" x14ac:dyDescent="0.25">
      <c r="A4432">
        <v>402</v>
      </c>
      <c r="B4432" t="s">
        <v>207</v>
      </c>
      <c r="C4432">
        <v>45225</v>
      </c>
      <c r="D4432">
        <v>2.2000000000000001E-3</v>
      </c>
    </row>
    <row r="4433" spans="1:4" x14ac:dyDescent="0.25">
      <c r="A4433">
        <v>402</v>
      </c>
      <c r="B4433" t="s">
        <v>207</v>
      </c>
      <c r="C4433">
        <v>45235</v>
      </c>
      <c r="D4433">
        <v>1E-4</v>
      </c>
    </row>
    <row r="4434" spans="1:4" x14ac:dyDescent="0.25">
      <c r="A4434">
        <v>402</v>
      </c>
      <c r="B4434" t="s">
        <v>207</v>
      </c>
      <c r="C4434">
        <v>45243</v>
      </c>
      <c r="D4434">
        <v>1E-4</v>
      </c>
    </row>
    <row r="4435" spans="1:4" x14ac:dyDescent="0.25">
      <c r="A4435">
        <v>402</v>
      </c>
      <c r="B4435" t="s">
        <v>207</v>
      </c>
      <c r="C4435">
        <v>45250</v>
      </c>
      <c r="D4435">
        <v>5.0000000000000001E-4</v>
      </c>
    </row>
    <row r="4436" spans="1:4" x14ac:dyDescent="0.25">
      <c r="A4436">
        <v>402</v>
      </c>
      <c r="B4436" t="s">
        <v>207</v>
      </c>
      <c r="C4436">
        <v>45251</v>
      </c>
      <c r="D4436">
        <v>5.0000000000000001E-4</v>
      </c>
    </row>
    <row r="4437" spans="1:4" x14ac:dyDescent="0.25">
      <c r="A4437">
        <v>402</v>
      </c>
      <c r="B4437" t="s">
        <v>207</v>
      </c>
      <c r="C4437">
        <v>45252</v>
      </c>
      <c r="D4437">
        <v>6.9999999999999999E-4</v>
      </c>
    </row>
    <row r="4438" spans="1:4" x14ac:dyDescent="0.25">
      <c r="A4438">
        <v>402</v>
      </c>
      <c r="B4438" t="s">
        <v>207</v>
      </c>
      <c r="C4438">
        <v>45253</v>
      </c>
      <c r="D4438">
        <v>1E-4</v>
      </c>
    </row>
    <row r="4439" spans="1:4" x14ac:dyDescent="0.25">
      <c r="A4439">
        <v>402</v>
      </c>
      <c r="B4439" t="s">
        <v>207</v>
      </c>
      <c r="C4439">
        <v>45254</v>
      </c>
      <c r="D4439">
        <v>1E-4</v>
      </c>
    </row>
    <row r="4440" spans="1:4" x14ac:dyDescent="0.25">
      <c r="A4440">
        <v>402</v>
      </c>
      <c r="B4440" t="s">
        <v>207</v>
      </c>
      <c r="C4440">
        <v>45255</v>
      </c>
      <c r="D4440">
        <v>1E-4</v>
      </c>
    </row>
    <row r="4441" spans="1:4" x14ac:dyDescent="0.25">
      <c r="A4441">
        <v>402</v>
      </c>
      <c r="B4441" t="s">
        <v>207</v>
      </c>
      <c r="C4441">
        <v>45256</v>
      </c>
      <c r="D4441">
        <v>1E-4</v>
      </c>
    </row>
    <row r="4442" spans="1:4" x14ac:dyDescent="0.25">
      <c r="A4442">
        <v>402</v>
      </c>
      <c r="B4442" t="s">
        <v>207</v>
      </c>
      <c r="C4442">
        <v>45257</v>
      </c>
      <c r="D4442">
        <v>6.9999999999999999E-4</v>
      </c>
    </row>
    <row r="4443" spans="1:4" x14ac:dyDescent="0.25">
      <c r="A4443">
        <v>402</v>
      </c>
      <c r="B4443" t="s">
        <v>207</v>
      </c>
      <c r="C4443">
        <v>45501</v>
      </c>
      <c r="D4443">
        <v>2.5999999999999999E-3</v>
      </c>
    </row>
    <row r="4444" spans="1:4" x14ac:dyDescent="0.25">
      <c r="A4444">
        <v>402</v>
      </c>
      <c r="B4444" t="s">
        <v>207</v>
      </c>
      <c r="C4444">
        <v>45502</v>
      </c>
      <c r="D4444">
        <v>2.5999999999999999E-3</v>
      </c>
    </row>
    <row r="4445" spans="1:4" x14ac:dyDescent="0.25">
      <c r="A4445">
        <v>402</v>
      </c>
      <c r="B4445" t="s">
        <v>207</v>
      </c>
      <c r="C4445">
        <v>90028</v>
      </c>
      <c r="D4445">
        <v>2.0000000000000001E-4</v>
      </c>
    </row>
    <row r="4446" spans="1:4" x14ac:dyDescent="0.25">
      <c r="A4446">
        <v>402</v>
      </c>
      <c r="B4446" t="s">
        <v>207</v>
      </c>
      <c r="C4446">
        <v>90029</v>
      </c>
      <c r="D4446">
        <v>2.0000000000000001E-4</v>
      </c>
    </row>
    <row r="4447" spans="1:4" x14ac:dyDescent="0.25">
      <c r="A4447">
        <v>402</v>
      </c>
      <c r="B4447" t="s">
        <v>207</v>
      </c>
      <c r="C4447">
        <v>90031</v>
      </c>
      <c r="D4447">
        <v>1E-4</v>
      </c>
    </row>
    <row r="4448" spans="1:4" x14ac:dyDescent="0.25">
      <c r="A4448">
        <v>402</v>
      </c>
      <c r="B4448" t="s">
        <v>207</v>
      </c>
      <c r="C4448">
        <v>90032</v>
      </c>
      <c r="D4448">
        <v>1E-4</v>
      </c>
    </row>
    <row r="4449" spans="1:4" x14ac:dyDescent="0.25">
      <c r="A4449">
        <v>402</v>
      </c>
      <c r="B4449" t="s">
        <v>207</v>
      </c>
      <c r="C4449">
        <v>90047</v>
      </c>
      <c r="D4449">
        <v>1.1999999999999999E-3</v>
      </c>
    </row>
    <row r="4450" spans="1:4" x14ac:dyDescent="0.25">
      <c r="A4450">
        <v>402</v>
      </c>
      <c r="B4450" t="s">
        <v>207</v>
      </c>
      <c r="C4450">
        <v>90061</v>
      </c>
      <c r="D4450">
        <v>2.0000000000000001E-4</v>
      </c>
    </row>
    <row r="4451" spans="1:4" x14ac:dyDescent="0.25">
      <c r="A4451">
        <v>402</v>
      </c>
      <c r="B4451" t="s">
        <v>207</v>
      </c>
      <c r="C4451">
        <v>90062</v>
      </c>
      <c r="D4451">
        <v>2.0000000000000001E-4</v>
      </c>
    </row>
    <row r="4452" spans="1:4" x14ac:dyDescent="0.25">
      <c r="A4452">
        <v>402</v>
      </c>
      <c r="B4452" t="s">
        <v>207</v>
      </c>
      <c r="C4452">
        <v>90075</v>
      </c>
      <c r="D4452">
        <v>2.0000000000000001E-4</v>
      </c>
    </row>
    <row r="4453" spans="1:4" x14ac:dyDescent="0.25">
      <c r="A4453">
        <v>402</v>
      </c>
      <c r="B4453" t="s">
        <v>207</v>
      </c>
      <c r="C4453">
        <v>90080</v>
      </c>
      <c r="D4453">
        <v>6.9999999999999999E-4</v>
      </c>
    </row>
    <row r="4454" spans="1:4" x14ac:dyDescent="0.25">
      <c r="A4454">
        <v>402</v>
      </c>
      <c r="B4454" t="s">
        <v>207</v>
      </c>
      <c r="C4454">
        <v>90100</v>
      </c>
      <c r="D4454">
        <v>4.0000000000000002E-4</v>
      </c>
    </row>
    <row r="4455" spans="1:4" x14ac:dyDescent="0.25">
      <c r="A4455">
        <v>402</v>
      </c>
      <c r="B4455" t="s">
        <v>207</v>
      </c>
      <c r="C4455">
        <v>91018</v>
      </c>
      <c r="D4455">
        <v>3.8E-3</v>
      </c>
    </row>
    <row r="4456" spans="1:4" x14ac:dyDescent="0.25">
      <c r="A4456">
        <v>402</v>
      </c>
      <c r="B4456" t="s">
        <v>207</v>
      </c>
      <c r="C4456">
        <v>91019</v>
      </c>
      <c r="D4456">
        <v>3.3999999999999998E-3</v>
      </c>
    </row>
    <row r="4457" spans="1:4" x14ac:dyDescent="0.25">
      <c r="A4457">
        <v>402</v>
      </c>
      <c r="B4457" t="s">
        <v>207</v>
      </c>
      <c r="C4457">
        <v>91026</v>
      </c>
      <c r="D4457">
        <v>2.0000000000000001E-4</v>
      </c>
    </row>
    <row r="4458" spans="1:4" x14ac:dyDescent="0.25">
      <c r="A4458">
        <v>402</v>
      </c>
      <c r="B4458" t="s">
        <v>207</v>
      </c>
      <c r="C4458">
        <v>91028</v>
      </c>
      <c r="D4458">
        <v>2.0000000000000001E-4</v>
      </c>
    </row>
    <row r="4459" spans="1:4" x14ac:dyDescent="0.25">
      <c r="A4459">
        <v>402</v>
      </c>
      <c r="B4459" t="s">
        <v>207</v>
      </c>
      <c r="C4459">
        <v>91038</v>
      </c>
      <c r="D4459">
        <v>5.0000000000000001E-4</v>
      </c>
    </row>
    <row r="4460" spans="1:4" x14ac:dyDescent="0.25">
      <c r="A4460">
        <v>402</v>
      </c>
      <c r="B4460" t="s">
        <v>207</v>
      </c>
      <c r="C4460">
        <v>91044</v>
      </c>
      <c r="D4460">
        <v>1.5E-3</v>
      </c>
    </row>
    <row r="4461" spans="1:4" x14ac:dyDescent="0.25">
      <c r="A4461">
        <v>402</v>
      </c>
      <c r="B4461" t="s">
        <v>207</v>
      </c>
      <c r="C4461">
        <v>91055</v>
      </c>
      <c r="D4461">
        <v>5.0000000000000001E-4</v>
      </c>
    </row>
    <row r="4462" spans="1:4" x14ac:dyDescent="0.25">
      <c r="A4462">
        <v>402</v>
      </c>
      <c r="B4462" t="s">
        <v>207</v>
      </c>
      <c r="C4462">
        <v>91069</v>
      </c>
      <c r="D4462">
        <v>5.0000000000000001E-4</v>
      </c>
    </row>
    <row r="4463" spans="1:4" x14ac:dyDescent="0.25">
      <c r="A4463">
        <v>402</v>
      </c>
      <c r="B4463" t="s">
        <v>207</v>
      </c>
      <c r="C4463">
        <v>91094</v>
      </c>
      <c r="D4463">
        <v>1E-4</v>
      </c>
    </row>
    <row r="4464" spans="1:4" x14ac:dyDescent="0.25">
      <c r="A4464">
        <v>402</v>
      </c>
      <c r="B4464" t="s">
        <v>207</v>
      </c>
      <c r="C4464">
        <v>91096</v>
      </c>
      <c r="D4464">
        <v>5.0000000000000001E-4</v>
      </c>
    </row>
    <row r="4465" spans="1:4" x14ac:dyDescent="0.25">
      <c r="A4465">
        <v>402</v>
      </c>
      <c r="B4465" t="s">
        <v>207</v>
      </c>
      <c r="C4465">
        <v>91103</v>
      </c>
      <c r="D4465">
        <v>2.0000000000000001E-4</v>
      </c>
    </row>
    <row r="4466" spans="1:4" x14ac:dyDescent="0.25">
      <c r="A4466">
        <v>402</v>
      </c>
      <c r="B4466" t="s">
        <v>207</v>
      </c>
      <c r="C4466">
        <v>91104</v>
      </c>
      <c r="D4466">
        <v>2.9999999999999997E-4</v>
      </c>
    </row>
    <row r="4467" spans="1:4" x14ac:dyDescent="0.25">
      <c r="A4467">
        <v>402</v>
      </c>
      <c r="B4467" t="s">
        <v>207</v>
      </c>
      <c r="C4467">
        <v>91106</v>
      </c>
      <c r="D4467">
        <v>2.0000000000000001E-4</v>
      </c>
    </row>
    <row r="4468" spans="1:4" x14ac:dyDescent="0.25">
      <c r="A4468">
        <v>402</v>
      </c>
      <c r="B4468" t="s">
        <v>207</v>
      </c>
      <c r="C4468">
        <v>91108</v>
      </c>
      <c r="D4468">
        <v>2.0000000000000001E-4</v>
      </c>
    </row>
    <row r="4469" spans="1:4" x14ac:dyDescent="0.25">
      <c r="A4469">
        <v>402</v>
      </c>
      <c r="B4469" t="s">
        <v>207</v>
      </c>
      <c r="C4469">
        <v>91109</v>
      </c>
      <c r="D4469">
        <v>2.0000000000000001E-4</v>
      </c>
    </row>
    <row r="4470" spans="1:4" x14ac:dyDescent="0.25">
      <c r="A4470">
        <v>402</v>
      </c>
      <c r="B4470" t="s">
        <v>207</v>
      </c>
      <c r="C4470">
        <v>92001</v>
      </c>
      <c r="D4470">
        <v>2.9999999999999997E-4</v>
      </c>
    </row>
    <row r="4471" spans="1:4" x14ac:dyDescent="0.25">
      <c r="A4471">
        <v>402</v>
      </c>
      <c r="B4471" t="s">
        <v>207</v>
      </c>
      <c r="C4471">
        <v>98001</v>
      </c>
      <c r="D4471">
        <v>9.4000000000000004E-3</v>
      </c>
    </row>
    <row r="4472" spans="1:4" x14ac:dyDescent="0.25">
      <c r="A4472">
        <v>402</v>
      </c>
      <c r="B4472" t="s">
        <v>207</v>
      </c>
      <c r="C4472">
        <v>98004</v>
      </c>
      <c r="D4472">
        <v>4.0000000000000002E-4</v>
      </c>
    </row>
    <row r="4473" spans="1:4" x14ac:dyDescent="0.25">
      <c r="A4473">
        <v>402</v>
      </c>
      <c r="B4473" t="s">
        <v>207</v>
      </c>
      <c r="C4473">
        <v>98006</v>
      </c>
      <c r="D4473">
        <v>5.0000000000000001E-4</v>
      </c>
    </row>
    <row r="4474" spans="1:4" x14ac:dyDescent="0.25">
      <c r="A4474">
        <v>402</v>
      </c>
      <c r="B4474" t="s">
        <v>207</v>
      </c>
      <c r="C4474">
        <v>98033</v>
      </c>
      <c r="D4474">
        <v>3.0000000000000001E-3</v>
      </c>
    </row>
    <row r="4475" spans="1:4" x14ac:dyDescent="0.25">
      <c r="A4475">
        <v>402</v>
      </c>
      <c r="B4475" t="s">
        <v>207</v>
      </c>
      <c r="C4475">
        <v>98034</v>
      </c>
      <c r="D4475">
        <v>1.6999999999999999E-3</v>
      </c>
    </row>
    <row r="4476" spans="1:4" x14ac:dyDescent="0.25">
      <c r="A4476">
        <v>402</v>
      </c>
      <c r="B4476" t="s">
        <v>207</v>
      </c>
      <c r="C4476">
        <v>98035</v>
      </c>
      <c r="D4476">
        <v>2.9999999999999997E-4</v>
      </c>
    </row>
    <row r="4477" spans="1:4" x14ac:dyDescent="0.25">
      <c r="A4477">
        <v>402</v>
      </c>
      <c r="B4477" t="s">
        <v>207</v>
      </c>
      <c r="C4477">
        <v>98040</v>
      </c>
      <c r="D4477">
        <v>4.0000000000000002E-4</v>
      </c>
    </row>
    <row r="4478" spans="1:4" x14ac:dyDescent="0.25">
      <c r="A4478">
        <v>402</v>
      </c>
      <c r="B4478" t="s">
        <v>207</v>
      </c>
      <c r="C4478">
        <v>98043</v>
      </c>
      <c r="D4478">
        <v>2.9999999999999997E-4</v>
      </c>
    </row>
    <row r="4479" spans="1:4" x14ac:dyDescent="0.25">
      <c r="A4479">
        <v>402</v>
      </c>
      <c r="B4479" t="s">
        <v>207</v>
      </c>
      <c r="C4479">
        <v>98044</v>
      </c>
      <c r="D4479">
        <v>5.9999999999999995E-4</v>
      </c>
    </row>
    <row r="4480" spans="1:4" x14ac:dyDescent="0.25">
      <c r="A4480">
        <v>402</v>
      </c>
      <c r="B4480" t="s">
        <v>207</v>
      </c>
      <c r="C4480">
        <v>98046</v>
      </c>
      <c r="D4480">
        <v>2.0000000000000001E-4</v>
      </c>
    </row>
    <row r="4481" spans="1:4" x14ac:dyDescent="0.25">
      <c r="A4481">
        <v>402</v>
      </c>
      <c r="B4481" t="s">
        <v>207</v>
      </c>
      <c r="C4481">
        <v>98056</v>
      </c>
      <c r="D4481">
        <v>2.0000000000000001E-4</v>
      </c>
    </row>
    <row r="4482" spans="1:4" x14ac:dyDescent="0.25">
      <c r="A4482">
        <v>402</v>
      </c>
      <c r="B4482" t="s">
        <v>207</v>
      </c>
      <c r="C4482">
        <v>98057</v>
      </c>
      <c r="D4482">
        <v>3.0000000000000001E-3</v>
      </c>
    </row>
    <row r="4483" spans="1:4" x14ac:dyDescent="0.25">
      <c r="A4483">
        <v>402</v>
      </c>
      <c r="B4483" t="s">
        <v>207</v>
      </c>
      <c r="C4483">
        <v>98059</v>
      </c>
      <c r="D4483">
        <v>4.0000000000000002E-4</v>
      </c>
    </row>
    <row r="4484" spans="1:4" x14ac:dyDescent="0.25">
      <c r="A4484">
        <v>402</v>
      </c>
      <c r="B4484" t="s">
        <v>207</v>
      </c>
      <c r="C4484">
        <v>98061</v>
      </c>
      <c r="D4484">
        <v>6.9999999999999999E-4</v>
      </c>
    </row>
    <row r="4485" spans="1:4" x14ac:dyDescent="0.25">
      <c r="A4485">
        <v>402</v>
      </c>
      <c r="B4485" t="s">
        <v>207</v>
      </c>
      <c r="C4485">
        <v>98095</v>
      </c>
      <c r="D4485">
        <v>2.9999999999999997E-4</v>
      </c>
    </row>
    <row r="4486" spans="1:4" x14ac:dyDescent="0.25">
      <c r="A4486">
        <v>402</v>
      </c>
      <c r="B4486" t="s">
        <v>207</v>
      </c>
      <c r="C4486">
        <v>98132</v>
      </c>
      <c r="D4486">
        <v>4.5499999999999999E-2</v>
      </c>
    </row>
    <row r="4487" spans="1:4" x14ac:dyDescent="0.25">
      <c r="A4487">
        <v>402</v>
      </c>
      <c r="B4487" t="s">
        <v>207</v>
      </c>
      <c r="C4487">
        <v>98134</v>
      </c>
      <c r="D4487">
        <v>1.6000000000000001E-3</v>
      </c>
    </row>
    <row r="4488" spans="1:4" x14ac:dyDescent="0.25">
      <c r="A4488">
        <v>402</v>
      </c>
      <c r="B4488" t="s">
        <v>207</v>
      </c>
      <c r="C4488">
        <v>98135</v>
      </c>
      <c r="D4488">
        <v>2.0000000000000001E-4</v>
      </c>
    </row>
    <row r="4489" spans="1:4" x14ac:dyDescent="0.25">
      <c r="A4489">
        <v>402</v>
      </c>
      <c r="B4489" t="s">
        <v>207</v>
      </c>
      <c r="C4489">
        <v>98136</v>
      </c>
      <c r="D4489">
        <v>4.0000000000000002E-4</v>
      </c>
    </row>
    <row r="4490" spans="1:4" x14ac:dyDescent="0.25">
      <c r="A4490">
        <v>402</v>
      </c>
      <c r="B4490" t="s">
        <v>207</v>
      </c>
      <c r="C4490">
        <v>98138</v>
      </c>
      <c r="D4490">
        <v>5.0000000000000001E-4</v>
      </c>
    </row>
    <row r="4491" spans="1:4" x14ac:dyDescent="0.25">
      <c r="A4491">
        <v>402</v>
      </c>
      <c r="B4491" t="s">
        <v>207</v>
      </c>
      <c r="C4491">
        <v>98139</v>
      </c>
      <c r="D4491">
        <v>4.1999999999999997E-3</v>
      </c>
    </row>
    <row r="4492" spans="1:4" x14ac:dyDescent="0.25">
      <c r="A4492">
        <v>402</v>
      </c>
      <c r="B4492" t="s">
        <v>207</v>
      </c>
      <c r="C4492">
        <v>98140</v>
      </c>
      <c r="D4492">
        <v>4.7000000000000002E-3</v>
      </c>
    </row>
    <row r="4493" spans="1:4" x14ac:dyDescent="0.25">
      <c r="A4493">
        <v>402</v>
      </c>
      <c r="B4493" t="s">
        <v>207</v>
      </c>
      <c r="C4493">
        <v>98141</v>
      </c>
      <c r="D4493">
        <v>2.9999999999999997E-4</v>
      </c>
    </row>
    <row r="4494" spans="1:4" x14ac:dyDescent="0.25">
      <c r="A4494">
        <v>402</v>
      </c>
      <c r="B4494" t="s">
        <v>207</v>
      </c>
      <c r="C4494">
        <v>98142</v>
      </c>
      <c r="D4494">
        <v>4.0000000000000002E-4</v>
      </c>
    </row>
    <row r="4495" spans="1:4" x14ac:dyDescent="0.25">
      <c r="A4495">
        <v>402</v>
      </c>
      <c r="B4495" t="s">
        <v>207</v>
      </c>
      <c r="C4495">
        <v>98144</v>
      </c>
      <c r="D4495">
        <v>2.0999999999999999E-3</v>
      </c>
    </row>
    <row r="4496" spans="1:4" x14ac:dyDescent="0.25">
      <c r="A4496">
        <v>402</v>
      </c>
      <c r="B4496" t="s">
        <v>207</v>
      </c>
      <c r="C4496">
        <v>98145</v>
      </c>
      <c r="D4496">
        <v>1E-4</v>
      </c>
    </row>
    <row r="4497" spans="1:4" x14ac:dyDescent="0.25">
      <c r="A4497">
        <v>402</v>
      </c>
      <c r="B4497" t="s">
        <v>207</v>
      </c>
      <c r="C4497">
        <v>98146</v>
      </c>
      <c r="D4497">
        <v>8.0000000000000004E-4</v>
      </c>
    </row>
    <row r="4498" spans="1:4" x14ac:dyDescent="0.25">
      <c r="A4498">
        <v>402</v>
      </c>
      <c r="B4498" t="s">
        <v>207</v>
      </c>
      <c r="C4498">
        <v>98149</v>
      </c>
      <c r="D4498">
        <v>2.0000000000000001E-4</v>
      </c>
    </row>
    <row r="4499" spans="1:4" x14ac:dyDescent="0.25">
      <c r="A4499">
        <v>402</v>
      </c>
      <c r="B4499" t="s">
        <v>207</v>
      </c>
      <c r="C4499">
        <v>98152</v>
      </c>
      <c r="D4499">
        <v>1.4E-3</v>
      </c>
    </row>
    <row r="4500" spans="1:4" x14ac:dyDescent="0.25">
      <c r="A4500">
        <v>402</v>
      </c>
      <c r="B4500" t="s">
        <v>207</v>
      </c>
      <c r="C4500">
        <v>98153</v>
      </c>
      <c r="D4500">
        <v>5.0000000000000001E-4</v>
      </c>
    </row>
    <row r="4501" spans="1:4" x14ac:dyDescent="0.25">
      <c r="A4501">
        <v>402</v>
      </c>
      <c r="B4501" t="s">
        <v>207</v>
      </c>
      <c r="C4501">
        <v>98156</v>
      </c>
      <c r="D4501">
        <v>8.0000000000000004E-4</v>
      </c>
    </row>
    <row r="4502" spans="1:4" x14ac:dyDescent="0.25">
      <c r="A4502">
        <v>402</v>
      </c>
      <c r="B4502" t="s">
        <v>207</v>
      </c>
      <c r="C4502">
        <v>98157</v>
      </c>
      <c r="D4502">
        <v>3.2000000000000002E-3</v>
      </c>
    </row>
    <row r="4503" spans="1:4" x14ac:dyDescent="0.25">
      <c r="A4503">
        <v>402</v>
      </c>
      <c r="B4503" t="s">
        <v>207</v>
      </c>
      <c r="C4503">
        <v>98171</v>
      </c>
      <c r="D4503">
        <v>1E-4</v>
      </c>
    </row>
    <row r="4504" spans="1:4" x14ac:dyDescent="0.25">
      <c r="A4504">
        <v>402</v>
      </c>
      <c r="B4504" t="s">
        <v>207</v>
      </c>
      <c r="C4504">
        <v>98172</v>
      </c>
      <c r="D4504">
        <v>5.7000000000000002E-3</v>
      </c>
    </row>
    <row r="4505" spans="1:4" x14ac:dyDescent="0.25">
      <c r="A4505">
        <v>402</v>
      </c>
      <c r="B4505" t="s">
        <v>207</v>
      </c>
      <c r="C4505">
        <v>98173</v>
      </c>
      <c r="D4505">
        <v>2.8999999999999998E-3</v>
      </c>
    </row>
    <row r="4506" spans="1:4" x14ac:dyDescent="0.25">
      <c r="A4506">
        <v>402</v>
      </c>
      <c r="B4506" t="s">
        <v>207</v>
      </c>
      <c r="C4506">
        <v>98174</v>
      </c>
      <c r="D4506">
        <v>4.0000000000000002E-4</v>
      </c>
    </row>
    <row r="4507" spans="1:4" x14ac:dyDescent="0.25">
      <c r="A4507">
        <v>402</v>
      </c>
      <c r="B4507" t="s">
        <v>207</v>
      </c>
      <c r="C4507">
        <v>98175</v>
      </c>
      <c r="D4507">
        <v>1E-4</v>
      </c>
    </row>
    <row r="4508" spans="1:4" x14ac:dyDescent="0.25">
      <c r="A4508">
        <v>402</v>
      </c>
      <c r="B4508" t="s">
        <v>207</v>
      </c>
      <c r="C4508">
        <v>98176</v>
      </c>
      <c r="D4508">
        <v>2.9999999999999997E-4</v>
      </c>
    </row>
    <row r="4509" spans="1:4" x14ac:dyDescent="0.25">
      <c r="A4509">
        <v>402</v>
      </c>
      <c r="B4509" t="s">
        <v>207</v>
      </c>
      <c r="C4509">
        <v>98177</v>
      </c>
      <c r="D4509">
        <v>4.0000000000000002E-4</v>
      </c>
    </row>
    <row r="4510" spans="1:4" x14ac:dyDescent="0.25">
      <c r="A4510">
        <v>402</v>
      </c>
      <c r="B4510" t="s">
        <v>207</v>
      </c>
      <c r="C4510">
        <v>98178</v>
      </c>
      <c r="D4510">
        <v>2.0000000000000001E-4</v>
      </c>
    </row>
    <row r="4511" spans="1:4" x14ac:dyDescent="0.25">
      <c r="A4511">
        <v>402</v>
      </c>
      <c r="B4511" t="s">
        <v>207</v>
      </c>
      <c r="C4511">
        <v>98179</v>
      </c>
      <c r="D4511">
        <v>1E-4</v>
      </c>
    </row>
    <row r="4512" spans="1:4" x14ac:dyDescent="0.25">
      <c r="A4512">
        <v>402</v>
      </c>
      <c r="B4512" t="s">
        <v>207</v>
      </c>
      <c r="C4512">
        <v>98180</v>
      </c>
      <c r="D4512">
        <v>1.8E-3</v>
      </c>
    </row>
    <row r="4513" spans="1:4" x14ac:dyDescent="0.25">
      <c r="A4513">
        <v>402</v>
      </c>
      <c r="B4513" t="s">
        <v>207</v>
      </c>
      <c r="C4513">
        <v>98181</v>
      </c>
      <c r="D4513">
        <v>1.5E-3</v>
      </c>
    </row>
    <row r="4514" spans="1:4" x14ac:dyDescent="0.25">
      <c r="A4514">
        <v>402</v>
      </c>
      <c r="B4514" t="s">
        <v>207</v>
      </c>
      <c r="C4514">
        <v>98183</v>
      </c>
      <c r="D4514">
        <v>4.0000000000000002E-4</v>
      </c>
    </row>
    <row r="4515" spans="1:4" x14ac:dyDescent="0.25">
      <c r="A4515">
        <v>402</v>
      </c>
      <c r="B4515" t="s">
        <v>207</v>
      </c>
      <c r="C4515">
        <v>98184</v>
      </c>
      <c r="D4515">
        <v>4.0000000000000002E-4</v>
      </c>
    </row>
    <row r="4516" spans="1:4" x14ac:dyDescent="0.25">
      <c r="A4516">
        <v>402</v>
      </c>
      <c r="B4516" t="s">
        <v>207</v>
      </c>
      <c r="C4516">
        <v>99912</v>
      </c>
      <c r="D4516">
        <v>9.4999999999999998E-3</v>
      </c>
    </row>
    <row r="4517" spans="1:4" x14ac:dyDescent="0.25">
      <c r="A4517">
        <v>402</v>
      </c>
      <c r="B4517" t="s">
        <v>207</v>
      </c>
      <c r="C4517">
        <v>99914</v>
      </c>
      <c r="D4517">
        <v>4.0000000000000001E-3</v>
      </c>
    </row>
    <row r="4518" spans="1:4" x14ac:dyDescent="0.25">
      <c r="A4518">
        <v>402</v>
      </c>
      <c r="B4518" t="s">
        <v>207</v>
      </c>
      <c r="C4518">
        <v>99915</v>
      </c>
      <c r="D4518">
        <v>2.8999999999999998E-3</v>
      </c>
    </row>
    <row r="4519" spans="1:4" x14ac:dyDescent="0.25">
      <c r="A4519">
        <v>402</v>
      </c>
      <c r="B4519" t="s">
        <v>207</v>
      </c>
      <c r="C4519">
        <v>99999</v>
      </c>
      <c r="D4519">
        <v>1.6299999999999999E-2</v>
      </c>
    </row>
    <row r="4520" spans="1:4" x14ac:dyDescent="0.25">
      <c r="A4520">
        <v>411</v>
      </c>
      <c r="B4520" t="s">
        <v>208</v>
      </c>
      <c r="C4520">
        <v>43160</v>
      </c>
      <c r="D4520">
        <v>2.0000000000000001E-4</v>
      </c>
    </row>
    <row r="4521" spans="1:4" x14ac:dyDescent="0.25">
      <c r="A4521">
        <v>411</v>
      </c>
      <c r="B4521" t="s">
        <v>208</v>
      </c>
      <c r="C4521">
        <v>43201</v>
      </c>
      <c r="D4521">
        <v>8.9800000000000005E-2</v>
      </c>
    </row>
    <row r="4522" spans="1:4" x14ac:dyDescent="0.25">
      <c r="A4522">
        <v>411</v>
      </c>
      <c r="B4522" t="s">
        <v>208</v>
      </c>
      <c r="C4522">
        <v>43202</v>
      </c>
      <c r="D4522">
        <v>1.7399999999999999E-2</v>
      </c>
    </row>
    <row r="4523" spans="1:4" x14ac:dyDescent="0.25">
      <c r="A4523">
        <v>411</v>
      </c>
      <c r="B4523" t="s">
        <v>208</v>
      </c>
      <c r="C4523">
        <v>43203</v>
      </c>
      <c r="D4523">
        <v>0.10290000000000001</v>
      </c>
    </row>
    <row r="4524" spans="1:4" x14ac:dyDescent="0.25">
      <c r="A4524">
        <v>411</v>
      </c>
      <c r="B4524" t="s">
        <v>208</v>
      </c>
      <c r="C4524">
        <v>43204</v>
      </c>
      <c r="D4524">
        <v>1.1999999999999999E-3</v>
      </c>
    </row>
    <row r="4525" spans="1:4" x14ac:dyDescent="0.25">
      <c r="A4525">
        <v>411</v>
      </c>
      <c r="B4525" t="s">
        <v>208</v>
      </c>
      <c r="C4525">
        <v>43205</v>
      </c>
      <c r="D4525">
        <v>4.8599999999999997E-2</v>
      </c>
    </row>
    <row r="4526" spans="1:4" x14ac:dyDescent="0.25">
      <c r="A4526">
        <v>411</v>
      </c>
      <c r="B4526" t="s">
        <v>208</v>
      </c>
      <c r="C4526">
        <v>43206</v>
      </c>
      <c r="D4526">
        <v>2.53E-2</v>
      </c>
    </row>
    <row r="4527" spans="1:4" x14ac:dyDescent="0.25">
      <c r="A4527">
        <v>411</v>
      </c>
      <c r="B4527" t="s">
        <v>208</v>
      </c>
      <c r="C4527">
        <v>43209</v>
      </c>
      <c r="D4527">
        <v>5.0000000000000001E-4</v>
      </c>
    </row>
    <row r="4528" spans="1:4" x14ac:dyDescent="0.25">
      <c r="A4528">
        <v>411</v>
      </c>
      <c r="B4528" t="s">
        <v>208</v>
      </c>
      <c r="C4528">
        <v>43211</v>
      </c>
      <c r="D4528">
        <v>1.2999999999999999E-3</v>
      </c>
    </row>
    <row r="4529" spans="1:4" x14ac:dyDescent="0.25">
      <c r="A4529">
        <v>411</v>
      </c>
      <c r="B4529" t="s">
        <v>208</v>
      </c>
      <c r="C4529">
        <v>43212</v>
      </c>
      <c r="D4529">
        <v>1.3100000000000001E-2</v>
      </c>
    </row>
    <row r="4530" spans="1:4" x14ac:dyDescent="0.25">
      <c r="A4530">
        <v>411</v>
      </c>
      <c r="B4530" t="s">
        <v>208</v>
      </c>
      <c r="C4530">
        <v>43213</v>
      </c>
      <c r="D4530">
        <v>7.9000000000000008E-3</v>
      </c>
    </row>
    <row r="4531" spans="1:4" x14ac:dyDescent="0.25">
      <c r="A4531">
        <v>411</v>
      </c>
      <c r="B4531" t="s">
        <v>208</v>
      </c>
      <c r="C4531">
        <v>43214</v>
      </c>
      <c r="D4531">
        <v>1.2999999999999999E-3</v>
      </c>
    </row>
    <row r="4532" spans="1:4" x14ac:dyDescent="0.25">
      <c r="A4532">
        <v>411</v>
      </c>
      <c r="B4532" t="s">
        <v>208</v>
      </c>
      <c r="C4532">
        <v>43215</v>
      </c>
      <c r="D4532">
        <v>1.7000000000000001E-2</v>
      </c>
    </row>
    <row r="4533" spans="1:4" x14ac:dyDescent="0.25">
      <c r="A4533">
        <v>411</v>
      </c>
      <c r="B4533" t="s">
        <v>208</v>
      </c>
      <c r="C4533">
        <v>43216</v>
      </c>
      <c r="D4533">
        <v>3.3E-3</v>
      </c>
    </row>
    <row r="4534" spans="1:4" x14ac:dyDescent="0.25">
      <c r="A4534">
        <v>411</v>
      </c>
      <c r="B4534" t="s">
        <v>208</v>
      </c>
      <c r="C4534">
        <v>43217</v>
      </c>
      <c r="D4534">
        <v>2.5999999999999999E-3</v>
      </c>
    </row>
    <row r="4535" spans="1:4" x14ac:dyDescent="0.25">
      <c r="A4535">
        <v>411</v>
      </c>
      <c r="B4535" t="s">
        <v>208</v>
      </c>
      <c r="C4535">
        <v>43218</v>
      </c>
      <c r="D4535">
        <v>9.1999999999999998E-3</v>
      </c>
    </row>
    <row r="4536" spans="1:4" x14ac:dyDescent="0.25">
      <c r="A4536">
        <v>411</v>
      </c>
      <c r="B4536" t="s">
        <v>208</v>
      </c>
      <c r="C4536">
        <v>43220</v>
      </c>
      <c r="D4536">
        <v>1.18E-2</v>
      </c>
    </row>
    <row r="4537" spans="1:4" x14ac:dyDescent="0.25">
      <c r="A4537">
        <v>411</v>
      </c>
      <c r="B4537" t="s">
        <v>208</v>
      </c>
      <c r="C4537">
        <v>43224</v>
      </c>
      <c r="D4537">
        <v>2E-3</v>
      </c>
    </row>
    <row r="4538" spans="1:4" x14ac:dyDescent="0.25">
      <c r="A4538">
        <v>411</v>
      </c>
      <c r="B4538" t="s">
        <v>208</v>
      </c>
      <c r="C4538">
        <v>43225</v>
      </c>
      <c r="D4538">
        <v>3.2000000000000002E-3</v>
      </c>
    </row>
    <row r="4539" spans="1:4" x14ac:dyDescent="0.25">
      <c r="A4539">
        <v>411</v>
      </c>
      <c r="B4539" t="s">
        <v>208</v>
      </c>
      <c r="C4539">
        <v>43226</v>
      </c>
      <c r="D4539">
        <v>2.7000000000000001E-3</v>
      </c>
    </row>
    <row r="4540" spans="1:4" x14ac:dyDescent="0.25">
      <c r="A4540">
        <v>411</v>
      </c>
      <c r="B4540" t="s">
        <v>208</v>
      </c>
      <c r="C4540">
        <v>43227</v>
      </c>
      <c r="D4540">
        <v>1.5E-3</v>
      </c>
    </row>
    <row r="4541" spans="1:4" x14ac:dyDescent="0.25">
      <c r="A4541">
        <v>411</v>
      </c>
      <c r="B4541" t="s">
        <v>208</v>
      </c>
      <c r="C4541">
        <v>43228</v>
      </c>
      <c r="D4541">
        <v>3.8E-3</v>
      </c>
    </row>
    <row r="4542" spans="1:4" x14ac:dyDescent="0.25">
      <c r="A4542">
        <v>411</v>
      </c>
      <c r="B4542" t="s">
        <v>208</v>
      </c>
      <c r="C4542">
        <v>43229</v>
      </c>
      <c r="D4542">
        <v>1.7000000000000001E-2</v>
      </c>
    </row>
    <row r="4543" spans="1:4" x14ac:dyDescent="0.25">
      <c r="A4543">
        <v>411</v>
      </c>
      <c r="B4543" t="s">
        <v>208</v>
      </c>
      <c r="C4543">
        <v>43230</v>
      </c>
      <c r="D4543">
        <v>1.0999999999999999E-2</v>
      </c>
    </row>
    <row r="4544" spans="1:4" x14ac:dyDescent="0.25">
      <c r="A4544">
        <v>411</v>
      </c>
      <c r="B4544" t="s">
        <v>208</v>
      </c>
      <c r="C4544">
        <v>43231</v>
      </c>
      <c r="D4544">
        <v>7.9000000000000008E-3</v>
      </c>
    </row>
    <row r="4545" spans="1:4" x14ac:dyDescent="0.25">
      <c r="A4545">
        <v>411</v>
      </c>
      <c r="B4545" t="s">
        <v>208</v>
      </c>
      <c r="C4545">
        <v>43232</v>
      </c>
      <c r="D4545">
        <v>4.7000000000000002E-3</v>
      </c>
    </row>
    <row r="4546" spans="1:4" x14ac:dyDescent="0.25">
      <c r="A4546">
        <v>411</v>
      </c>
      <c r="B4546" t="s">
        <v>208</v>
      </c>
      <c r="C4546">
        <v>43233</v>
      </c>
      <c r="D4546">
        <v>3.5999999999999999E-3</v>
      </c>
    </row>
    <row r="4547" spans="1:4" x14ac:dyDescent="0.25">
      <c r="A4547">
        <v>411</v>
      </c>
      <c r="B4547" t="s">
        <v>208</v>
      </c>
      <c r="C4547">
        <v>43235</v>
      </c>
      <c r="D4547">
        <v>2E-3</v>
      </c>
    </row>
    <row r="4548" spans="1:4" x14ac:dyDescent="0.25">
      <c r="A4548">
        <v>411</v>
      </c>
      <c r="B4548" t="s">
        <v>208</v>
      </c>
      <c r="C4548">
        <v>43238</v>
      </c>
      <c r="D4548">
        <v>1.1999999999999999E-3</v>
      </c>
    </row>
    <row r="4549" spans="1:4" x14ac:dyDescent="0.25">
      <c r="A4549">
        <v>411</v>
      </c>
      <c r="B4549" t="s">
        <v>208</v>
      </c>
      <c r="C4549">
        <v>43241</v>
      </c>
      <c r="D4549">
        <v>5.0000000000000001E-4</v>
      </c>
    </row>
    <row r="4550" spans="1:4" x14ac:dyDescent="0.25">
      <c r="A4550">
        <v>411</v>
      </c>
      <c r="B4550" t="s">
        <v>208</v>
      </c>
      <c r="C4550">
        <v>43242</v>
      </c>
      <c r="D4550">
        <v>2.0999999999999999E-3</v>
      </c>
    </row>
    <row r="4551" spans="1:4" x14ac:dyDescent="0.25">
      <c r="A4551">
        <v>411</v>
      </c>
      <c r="B4551" t="s">
        <v>208</v>
      </c>
      <c r="C4551">
        <v>43248</v>
      </c>
      <c r="D4551">
        <v>8.0000000000000004E-4</v>
      </c>
    </row>
    <row r="4552" spans="1:4" x14ac:dyDescent="0.25">
      <c r="A4552">
        <v>411</v>
      </c>
      <c r="B4552" t="s">
        <v>208</v>
      </c>
      <c r="C4552">
        <v>43255</v>
      </c>
      <c r="D4552">
        <v>2.9999999999999997E-4</v>
      </c>
    </row>
    <row r="4553" spans="1:4" x14ac:dyDescent="0.25">
      <c r="A4553">
        <v>411</v>
      </c>
      <c r="B4553" t="s">
        <v>208</v>
      </c>
      <c r="C4553">
        <v>43261</v>
      </c>
      <c r="D4553">
        <v>5.7999999999999996E-3</v>
      </c>
    </row>
    <row r="4554" spans="1:4" x14ac:dyDescent="0.25">
      <c r="A4554">
        <v>411</v>
      </c>
      <c r="B4554" t="s">
        <v>208</v>
      </c>
      <c r="C4554">
        <v>43262</v>
      </c>
      <c r="D4554">
        <v>1.23E-2</v>
      </c>
    </row>
    <row r="4555" spans="1:4" x14ac:dyDescent="0.25">
      <c r="A4555">
        <v>411</v>
      </c>
      <c r="B4555" t="s">
        <v>208</v>
      </c>
      <c r="C4555">
        <v>43263</v>
      </c>
      <c r="D4555">
        <v>5.0000000000000001E-4</v>
      </c>
    </row>
    <row r="4556" spans="1:4" x14ac:dyDescent="0.25">
      <c r="A4556">
        <v>411</v>
      </c>
      <c r="B4556" t="s">
        <v>208</v>
      </c>
      <c r="C4556">
        <v>43265</v>
      </c>
      <c r="D4556">
        <v>6.9999999999999999E-4</v>
      </c>
    </row>
    <row r="4557" spans="1:4" x14ac:dyDescent="0.25">
      <c r="A4557">
        <v>411</v>
      </c>
      <c r="B4557" t="s">
        <v>208</v>
      </c>
      <c r="C4557">
        <v>43266</v>
      </c>
      <c r="D4557">
        <v>2.0000000000000001E-4</v>
      </c>
    </row>
    <row r="4558" spans="1:4" x14ac:dyDescent="0.25">
      <c r="A4558">
        <v>411</v>
      </c>
      <c r="B4558" t="s">
        <v>208</v>
      </c>
      <c r="C4558">
        <v>43271</v>
      </c>
      <c r="D4558">
        <v>7.1999999999999998E-3</v>
      </c>
    </row>
    <row r="4559" spans="1:4" x14ac:dyDescent="0.25">
      <c r="A4559">
        <v>411</v>
      </c>
      <c r="B4559" t="s">
        <v>208</v>
      </c>
      <c r="C4559">
        <v>43272</v>
      </c>
      <c r="D4559">
        <v>6.9999999999999999E-4</v>
      </c>
    </row>
    <row r="4560" spans="1:4" x14ac:dyDescent="0.25">
      <c r="A4560">
        <v>411</v>
      </c>
      <c r="B4560" t="s">
        <v>208</v>
      </c>
      <c r="C4560">
        <v>43273</v>
      </c>
      <c r="D4560">
        <v>2.9999999999999997E-4</v>
      </c>
    </row>
    <row r="4561" spans="1:4" x14ac:dyDescent="0.25">
      <c r="A4561">
        <v>411</v>
      </c>
      <c r="B4561" t="s">
        <v>208</v>
      </c>
      <c r="C4561">
        <v>43274</v>
      </c>
      <c r="D4561">
        <v>2.2100000000000002E-2</v>
      </c>
    </row>
    <row r="4562" spans="1:4" x14ac:dyDescent="0.25">
      <c r="A4562">
        <v>411</v>
      </c>
      <c r="B4562" t="s">
        <v>208</v>
      </c>
      <c r="C4562">
        <v>43276</v>
      </c>
      <c r="D4562">
        <v>1.89E-2</v>
      </c>
    </row>
    <row r="4563" spans="1:4" x14ac:dyDescent="0.25">
      <c r="A4563">
        <v>411</v>
      </c>
      <c r="B4563" t="s">
        <v>208</v>
      </c>
      <c r="C4563">
        <v>43277</v>
      </c>
      <c r="D4563">
        <v>3.5000000000000001E-3</v>
      </c>
    </row>
    <row r="4564" spans="1:4" x14ac:dyDescent="0.25">
      <c r="A4564">
        <v>411</v>
      </c>
      <c r="B4564" t="s">
        <v>208</v>
      </c>
      <c r="C4564">
        <v>43278</v>
      </c>
      <c r="D4564">
        <v>3.8E-3</v>
      </c>
    </row>
    <row r="4565" spans="1:4" x14ac:dyDescent="0.25">
      <c r="A4565">
        <v>411</v>
      </c>
      <c r="B4565" t="s">
        <v>208</v>
      </c>
      <c r="C4565">
        <v>43279</v>
      </c>
      <c r="D4565">
        <v>6.8999999999999999E-3</v>
      </c>
    </row>
    <row r="4566" spans="1:4" x14ac:dyDescent="0.25">
      <c r="A4566">
        <v>411</v>
      </c>
      <c r="B4566" t="s">
        <v>208</v>
      </c>
      <c r="C4566">
        <v>43280</v>
      </c>
      <c r="D4566">
        <v>2.0000000000000001E-4</v>
      </c>
    </row>
    <row r="4567" spans="1:4" x14ac:dyDescent="0.25">
      <c r="A4567">
        <v>411</v>
      </c>
      <c r="B4567" t="s">
        <v>208</v>
      </c>
      <c r="C4567">
        <v>43291</v>
      </c>
      <c r="D4567">
        <v>8.9999999999999998E-4</v>
      </c>
    </row>
    <row r="4568" spans="1:4" x14ac:dyDescent="0.25">
      <c r="A4568">
        <v>411</v>
      </c>
      <c r="B4568" t="s">
        <v>208</v>
      </c>
      <c r="C4568">
        <v>43292</v>
      </c>
      <c r="D4568">
        <v>1E-3</v>
      </c>
    </row>
    <row r="4569" spans="1:4" x14ac:dyDescent="0.25">
      <c r="A4569">
        <v>411</v>
      </c>
      <c r="B4569" t="s">
        <v>208</v>
      </c>
      <c r="C4569">
        <v>43295</v>
      </c>
      <c r="D4569">
        <v>8.5000000000000006E-3</v>
      </c>
    </row>
    <row r="4570" spans="1:4" x14ac:dyDescent="0.25">
      <c r="A4570">
        <v>411</v>
      </c>
      <c r="B4570" t="s">
        <v>208</v>
      </c>
      <c r="C4570">
        <v>43298</v>
      </c>
      <c r="D4570">
        <v>6.3E-3</v>
      </c>
    </row>
    <row r="4571" spans="1:4" x14ac:dyDescent="0.25">
      <c r="A4571">
        <v>411</v>
      </c>
      <c r="B4571" t="s">
        <v>208</v>
      </c>
      <c r="C4571">
        <v>43300</v>
      </c>
      <c r="D4571">
        <v>3.3999999999999998E-3</v>
      </c>
    </row>
    <row r="4572" spans="1:4" x14ac:dyDescent="0.25">
      <c r="A4572">
        <v>411</v>
      </c>
      <c r="B4572" t="s">
        <v>208</v>
      </c>
      <c r="C4572">
        <v>43378</v>
      </c>
      <c r="D4572">
        <v>2.3E-3</v>
      </c>
    </row>
    <row r="4573" spans="1:4" x14ac:dyDescent="0.25">
      <c r="A4573">
        <v>411</v>
      </c>
      <c r="B4573" t="s">
        <v>208</v>
      </c>
      <c r="C4573">
        <v>43502</v>
      </c>
      <c r="D4573">
        <v>0.01</v>
      </c>
    </row>
    <row r="4574" spans="1:4" x14ac:dyDescent="0.25">
      <c r="A4574">
        <v>411</v>
      </c>
      <c r="B4574" t="s">
        <v>208</v>
      </c>
      <c r="C4574">
        <v>43503</v>
      </c>
      <c r="D4574">
        <v>5.7000000000000002E-3</v>
      </c>
    </row>
    <row r="4575" spans="1:4" x14ac:dyDescent="0.25">
      <c r="A4575">
        <v>411</v>
      </c>
      <c r="B4575" t="s">
        <v>208</v>
      </c>
      <c r="C4575">
        <v>43504</v>
      </c>
      <c r="D4575">
        <v>6.9999999999999999E-4</v>
      </c>
    </row>
    <row r="4576" spans="1:4" x14ac:dyDescent="0.25">
      <c r="A4576">
        <v>411</v>
      </c>
      <c r="B4576" t="s">
        <v>208</v>
      </c>
      <c r="C4576">
        <v>43505</v>
      </c>
      <c r="D4576">
        <v>1.1000000000000001E-3</v>
      </c>
    </row>
    <row r="4577" spans="1:4" x14ac:dyDescent="0.25">
      <c r="A4577">
        <v>411</v>
      </c>
      <c r="B4577" t="s">
        <v>208</v>
      </c>
      <c r="C4577">
        <v>43506</v>
      </c>
      <c r="D4577">
        <v>8.0000000000000004E-4</v>
      </c>
    </row>
    <row r="4578" spans="1:4" x14ac:dyDescent="0.25">
      <c r="A4578">
        <v>411</v>
      </c>
      <c r="B4578" t="s">
        <v>208</v>
      </c>
      <c r="C4578">
        <v>43510</v>
      </c>
      <c r="D4578">
        <v>1E-4</v>
      </c>
    </row>
    <row r="4579" spans="1:4" x14ac:dyDescent="0.25">
      <c r="A4579">
        <v>411</v>
      </c>
      <c r="B4579" t="s">
        <v>208</v>
      </c>
      <c r="C4579">
        <v>43551</v>
      </c>
      <c r="D4579">
        <v>2.5000000000000001E-3</v>
      </c>
    </row>
    <row r="4580" spans="1:4" x14ac:dyDescent="0.25">
      <c r="A4580">
        <v>411</v>
      </c>
      <c r="B4580" t="s">
        <v>208</v>
      </c>
      <c r="C4580">
        <v>43552</v>
      </c>
      <c r="D4580">
        <v>5.9999999999999995E-4</v>
      </c>
    </row>
    <row r="4581" spans="1:4" x14ac:dyDescent="0.25">
      <c r="A4581">
        <v>411</v>
      </c>
      <c r="B4581" t="s">
        <v>208</v>
      </c>
      <c r="C4581">
        <v>45113</v>
      </c>
      <c r="D4581">
        <v>2.2000000000000001E-3</v>
      </c>
    </row>
    <row r="4582" spans="1:4" x14ac:dyDescent="0.25">
      <c r="A4582">
        <v>411</v>
      </c>
      <c r="B4582" t="s">
        <v>208</v>
      </c>
      <c r="C4582">
        <v>45114</v>
      </c>
      <c r="D4582">
        <v>2.3999999999999998E-3</v>
      </c>
    </row>
    <row r="4583" spans="1:4" x14ac:dyDescent="0.25">
      <c r="A4583">
        <v>411</v>
      </c>
      <c r="B4583" t="s">
        <v>208</v>
      </c>
      <c r="C4583">
        <v>45201</v>
      </c>
      <c r="D4583">
        <v>4.2299999999999997E-2</v>
      </c>
    </row>
    <row r="4584" spans="1:4" x14ac:dyDescent="0.25">
      <c r="A4584">
        <v>411</v>
      </c>
      <c r="B4584" t="s">
        <v>208</v>
      </c>
      <c r="C4584">
        <v>45202</v>
      </c>
      <c r="D4584">
        <v>7.6200000000000004E-2</v>
      </c>
    </row>
    <row r="4585" spans="1:4" x14ac:dyDescent="0.25">
      <c r="A4585">
        <v>411</v>
      </c>
      <c r="B4585" t="s">
        <v>208</v>
      </c>
      <c r="C4585">
        <v>45203</v>
      </c>
      <c r="D4585">
        <v>1.47E-2</v>
      </c>
    </row>
    <row r="4586" spans="1:4" x14ac:dyDescent="0.25">
      <c r="A4586">
        <v>411</v>
      </c>
      <c r="B4586" t="s">
        <v>208</v>
      </c>
      <c r="C4586">
        <v>45204</v>
      </c>
      <c r="D4586">
        <v>2.0199999999999999E-2</v>
      </c>
    </row>
    <row r="4587" spans="1:4" x14ac:dyDescent="0.25">
      <c r="A4587">
        <v>411</v>
      </c>
      <c r="B4587" t="s">
        <v>208</v>
      </c>
      <c r="C4587">
        <v>45207</v>
      </c>
      <c r="D4587">
        <v>7.4000000000000003E-3</v>
      </c>
    </row>
    <row r="4588" spans="1:4" x14ac:dyDescent="0.25">
      <c r="A4588">
        <v>411</v>
      </c>
      <c r="B4588" t="s">
        <v>208</v>
      </c>
      <c r="C4588">
        <v>45208</v>
      </c>
      <c r="D4588">
        <v>2.1299999999999999E-2</v>
      </c>
    </row>
    <row r="4589" spans="1:4" x14ac:dyDescent="0.25">
      <c r="A4589">
        <v>411</v>
      </c>
      <c r="B4589" t="s">
        <v>208</v>
      </c>
      <c r="C4589">
        <v>45209</v>
      </c>
      <c r="D4589">
        <v>3.0999999999999999E-3</v>
      </c>
    </row>
    <row r="4590" spans="1:4" x14ac:dyDescent="0.25">
      <c r="A4590">
        <v>411</v>
      </c>
      <c r="B4590" t="s">
        <v>208</v>
      </c>
      <c r="C4590">
        <v>45220</v>
      </c>
      <c r="D4590">
        <v>3.0000000000000001E-3</v>
      </c>
    </row>
    <row r="4591" spans="1:4" x14ac:dyDescent="0.25">
      <c r="A4591">
        <v>411</v>
      </c>
      <c r="B4591" t="s">
        <v>208</v>
      </c>
      <c r="C4591">
        <v>45225</v>
      </c>
      <c r="D4591">
        <v>5.1999999999999998E-3</v>
      </c>
    </row>
    <row r="4592" spans="1:4" x14ac:dyDescent="0.25">
      <c r="A4592">
        <v>411</v>
      </c>
      <c r="B4592" t="s">
        <v>208</v>
      </c>
      <c r="C4592">
        <v>98153</v>
      </c>
      <c r="D4592">
        <v>2.9999999999999997E-4</v>
      </c>
    </row>
    <row r="4593" spans="1:4" x14ac:dyDescent="0.25">
      <c r="A4593">
        <v>411</v>
      </c>
      <c r="B4593" t="s">
        <v>208</v>
      </c>
      <c r="C4593">
        <v>91094</v>
      </c>
      <c r="D4593">
        <v>2.9999999999999997E-4</v>
      </c>
    </row>
    <row r="4594" spans="1:4" x14ac:dyDescent="0.25">
      <c r="A4594">
        <v>411</v>
      </c>
      <c r="B4594" t="s">
        <v>208</v>
      </c>
      <c r="C4594">
        <v>91096</v>
      </c>
      <c r="D4594">
        <v>4.0000000000000002E-4</v>
      </c>
    </row>
    <row r="4595" spans="1:4" x14ac:dyDescent="0.25">
      <c r="A4595">
        <v>411</v>
      </c>
      <c r="B4595" t="s">
        <v>208</v>
      </c>
      <c r="C4595">
        <v>45232</v>
      </c>
      <c r="D4595">
        <v>3.8E-3</v>
      </c>
    </row>
    <row r="4596" spans="1:4" x14ac:dyDescent="0.25">
      <c r="A4596">
        <v>411</v>
      </c>
      <c r="B4596" t="s">
        <v>208</v>
      </c>
      <c r="C4596">
        <v>45234</v>
      </c>
      <c r="D4596">
        <v>4.0000000000000002E-4</v>
      </c>
    </row>
    <row r="4597" spans="1:4" x14ac:dyDescent="0.25">
      <c r="A4597">
        <v>411</v>
      </c>
      <c r="B4597" t="s">
        <v>208</v>
      </c>
      <c r="C4597">
        <v>45235</v>
      </c>
      <c r="D4597">
        <v>5.0000000000000001E-4</v>
      </c>
    </row>
    <row r="4598" spans="1:4" x14ac:dyDescent="0.25">
      <c r="A4598">
        <v>411</v>
      </c>
      <c r="B4598" t="s">
        <v>208</v>
      </c>
      <c r="C4598">
        <v>45250</v>
      </c>
      <c r="D4598">
        <v>2.5999999999999999E-3</v>
      </c>
    </row>
    <row r="4599" spans="1:4" x14ac:dyDescent="0.25">
      <c r="A4599">
        <v>411</v>
      </c>
      <c r="B4599" t="s">
        <v>208</v>
      </c>
      <c r="C4599">
        <v>45251</v>
      </c>
      <c r="D4599">
        <v>2.8E-3</v>
      </c>
    </row>
    <row r="4600" spans="1:4" x14ac:dyDescent="0.25">
      <c r="A4600">
        <v>411</v>
      </c>
      <c r="B4600" t="s">
        <v>208</v>
      </c>
      <c r="C4600">
        <v>45252</v>
      </c>
      <c r="D4600">
        <v>4.7000000000000002E-3</v>
      </c>
    </row>
    <row r="4601" spans="1:4" x14ac:dyDescent="0.25">
      <c r="A4601">
        <v>411</v>
      </c>
      <c r="B4601" t="s">
        <v>208</v>
      </c>
      <c r="C4601">
        <v>45253</v>
      </c>
      <c r="D4601">
        <v>5.9999999999999995E-4</v>
      </c>
    </row>
    <row r="4602" spans="1:4" x14ac:dyDescent="0.25">
      <c r="A4602">
        <v>411</v>
      </c>
      <c r="B4602" t="s">
        <v>208</v>
      </c>
      <c r="C4602">
        <v>45254</v>
      </c>
      <c r="D4602">
        <v>1.2999999999999999E-3</v>
      </c>
    </row>
    <row r="4603" spans="1:4" x14ac:dyDescent="0.25">
      <c r="A4603">
        <v>411</v>
      </c>
      <c r="B4603" t="s">
        <v>208</v>
      </c>
      <c r="C4603">
        <v>45255</v>
      </c>
      <c r="D4603">
        <v>8.9999999999999998E-4</v>
      </c>
    </row>
    <row r="4604" spans="1:4" x14ac:dyDescent="0.25">
      <c r="A4604">
        <v>411</v>
      </c>
      <c r="B4604" t="s">
        <v>208</v>
      </c>
      <c r="C4604">
        <v>45256</v>
      </c>
      <c r="D4604">
        <v>5.0000000000000001E-4</v>
      </c>
    </row>
    <row r="4605" spans="1:4" x14ac:dyDescent="0.25">
      <c r="A4605">
        <v>411</v>
      </c>
      <c r="B4605" t="s">
        <v>208</v>
      </c>
      <c r="C4605">
        <v>45501</v>
      </c>
      <c r="D4605">
        <v>2.0999999999999999E-3</v>
      </c>
    </row>
    <row r="4606" spans="1:4" x14ac:dyDescent="0.25">
      <c r="A4606">
        <v>411</v>
      </c>
      <c r="B4606" t="s">
        <v>208</v>
      </c>
      <c r="C4606">
        <v>45502</v>
      </c>
      <c r="D4606">
        <v>1.4E-3</v>
      </c>
    </row>
    <row r="4607" spans="1:4" x14ac:dyDescent="0.25">
      <c r="A4607">
        <v>411</v>
      </c>
      <c r="B4607" t="s">
        <v>208</v>
      </c>
      <c r="C4607">
        <v>90028</v>
      </c>
      <c r="D4607">
        <v>1E-4</v>
      </c>
    </row>
    <row r="4608" spans="1:4" x14ac:dyDescent="0.25">
      <c r="A4608">
        <v>411</v>
      </c>
      <c r="B4608" t="s">
        <v>208</v>
      </c>
      <c r="C4608">
        <v>90030</v>
      </c>
      <c r="D4608">
        <v>2.0000000000000001E-4</v>
      </c>
    </row>
    <row r="4609" spans="1:4" x14ac:dyDescent="0.25">
      <c r="A4609">
        <v>411</v>
      </c>
      <c r="B4609" t="s">
        <v>208</v>
      </c>
      <c r="C4609">
        <v>90031</v>
      </c>
      <c r="D4609">
        <v>2.0000000000000001E-4</v>
      </c>
    </row>
    <row r="4610" spans="1:4" x14ac:dyDescent="0.25">
      <c r="A4610">
        <v>411</v>
      </c>
      <c r="B4610" t="s">
        <v>208</v>
      </c>
      <c r="C4610">
        <v>90032</v>
      </c>
      <c r="D4610">
        <v>4.0000000000000002E-4</v>
      </c>
    </row>
    <row r="4611" spans="1:4" x14ac:dyDescent="0.25">
      <c r="A4611">
        <v>411</v>
      </c>
      <c r="B4611" t="s">
        <v>208</v>
      </c>
      <c r="C4611">
        <v>90040</v>
      </c>
      <c r="D4611">
        <v>4.0000000000000002E-4</v>
      </c>
    </row>
    <row r="4612" spans="1:4" x14ac:dyDescent="0.25">
      <c r="A4612">
        <v>411</v>
      </c>
      <c r="B4612" t="s">
        <v>208</v>
      </c>
      <c r="C4612">
        <v>90064</v>
      </c>
      <c r="D4612">
        <v>6.4999999999999997E-3</v>
      </c>
    </row>
    <row r="4613" spans="1:4" x14ac:dyDescent="0.25">
      <c r="A4613">
        <v>411</v>
      </c>
      <c r="B4613" t="s">
        <v>208</v>
      </c>
      <c r="C4613">
        <v>90080</v>
      </c>
      <c r="D4613">
        <v>1.8E-3</v>
      </c>
    </row>
    <row r="4614" spans="1:4" x14ac:dyDescent="0.25">
      <c r="A4614">
        <v>411</v>
      </c>
      <c r="B4614" t="s">
        <v>208</v>
      </c>
      <c r="C4614">
        <v>90083</v>
      </c>
      <c r="D4614">
        <v>2.9999999999999997E-4</v>
      </c>
    </row>
    <row r="4615" spans="1:4" x14ac:dyDescent="0.25">
      <c r="A4615">
        <v>411</v>
      </c>
      <c r="B4615" t="s">
        <v>208</v>
      </c>
      <c r="C4615">
        <v>90102</v>
      </c>
      <c r="D4615">
        <v>5.9999999999999995E-4</v>
      </c>
    </row>
    <row r="4616" spans="1:4" x14ac:dyDescent="0.25">
      <c r="A4616">
        <v>411</v>
      </c>
      <c r="B4616" t="s">
        <v>208</v>
      </c>
      <c r="C4616">
        <v>90103</v>
      </c>
      <c r="D4616">
        <v>1E-4</v>
      </c>
    </row>
    <row r="4617" spans="1:4" x14ac:dyDescent="0.25">
      <c r="A4617">
        <v>411</v>
      </c>
      <c r="B4617" t="s">
        <v>208</v>
      </c>
      <c r="C4617">
        <v>91026</v>
      </c>
      <c r="D4617">
        <v>2.9999999999999997E-4</v>
      </c>
    </row>
    <row r="4618" spans="1:4" x14ac:dyDescent="0.25">
      <c r="A4618">
        <v>411</v>
      </c>
      <c r="B4618" t="s">
        <v>208</v>
      </c>
      <c r="C4618">
        <v>91028</v>
      </c>
      <c r="D4618">
        <v>2.9999999999999997E-4</v>
      </c>
    </row>
    <row r="4619" spans="1:4" x14ac:dyDescent="0.25">
      <c r="A4619">
        <v>411</v>
      </c>
      <c r="B4619" t="s">
        <v>208</v>
      </c>
      <c r="C4619">
        <v>98001</v>
      </c>
      <c r="D4619">
        <v>5.4000000000000003E-3</v>
      </c>
    </row>
    <row r="4620" spans="1:4" x14ac:dyDescent="0.25">
      <c r="A4620">
        <v>411</v>
      </c>
      <c r="B4620" t="s">
        <v>208</v>
      </c>
      <c r="C4620">
        <v>98004</v>
      </c>
      <c r="D4620">
        <v>2.9999999999999997E-4</v>
      </c>
    </row>
    <row r="4621" spans="1:4" x14ac:dyDescent="0.25">
      <c r="A4621">
        <v>411</v>
      </c>
      <c r="B4621" t="s">
        <v>208</v>
      </c>
      <c r="C4621">
        <v>98017</v>
      </c>
      <c r="D4621">
        <v>2.8E-3</v>
      </c>
    </row>
    <row r="4622" spans="1:4" x14ac:dyDescent="0.25">
      <c r="A4622">
        <v>411</v>
      </c>
      <c r="B4622" t="s">
        <v>208</v>
      </c>
      <c r="C4622">
        <v>98033</v>
      </c>
      <c r="D4622">
        <v>4.5999999999999999E-3</v>
      </c>
    </row>
    <row r="4623" spans="1:4" x14ac:dyDescent="0.25">
      <c r="A4623">
        <v>411</v>
      </c>
      <c r="B4623" t="s">
        <v>208</v>
      </c>
      <c r="C4623">
        <v>98034</v>
      </c>
      <c r="D4623">
        <v>1.5E-3</v>
      </c>
    </row>
    <row r="4624" spans="1:4" x14ac:dyDescent="0.25">
      <c r="A4624">
        <v>411</v>
      </c>
      <c r="B4624" t="s">
        <v>208</v>
      </c>
      <c r="C4624">
        <v>98035</v>
      </c>
      <c r="D4624">
        <v>5.0000000000000001E-4</v>
      </c>
    </row>
    <row r="4625" spans="1:4" x14ac:dyDescent="0.25">
      <c r="A4625">
        <v>411</v>
      </c>
      <c r="B4625" t="s">
        <v>208</v>
      </c>
      <c r="C4625">
        <v>98040</v>
      </c>
      <c r="D4625">
        <v>1.6000000000000001E-3</v>
      </c>
    </row>
    <row r="4626" spans="1:4" x14ac:dyDescent="0.25">
      <c r="A4626">
        <v>411</v>
      </c>
      <c r="B4626" t="s">
        <v>208</v>
      </c>
      <c r="C4626">
        <v>98043</v>
      </c>
      <c r="D4626">
        <v>6.9999999999999999E-4</v>
      </c>
    </row>
    <row r="4627" spans="1:4" x14ac:dyDescent="0.25">
      <c r="A4627">
        <v>411</v>
      </c>
      <c r="B4627" t="s">
        <v>208</v>
      </c>
      <c r="C4627">
        <v>98046</v>
      </c>
      <c r="D4627">
        <v>1.5E-3</v>
      </c>
    </row>
    <row r="4628" spans="1:4" x14ac:dyDescent="0.25">
      <c r="A4628">
        <v>411</v>
      </c>
      <c r="B4628" t="s">
        <v>208</v>
      </c>
      <c r="C4628">
        <v>98056</v>
      </c>
      <c r="D4628">
        <v>1E-4</v>
      </c>
    </row>
    <row r="4629" spans="1:4" x14ac:dyDescent="0.25">
      <c r="A4629">
        <v>411</v>
      </c>
      <c r="B4629" t="s">
        <v>208</v>
      </c>
      <c r="C4629">
        <v>98059</v>
      </c>
      <c r="D4629">
        <v>2.0000000000000001E-4</v>
      </c>
    </row>
    <row r="4630" spans="1:4" x14ac:dyDescent="0.25">
      <c r="A4630">
        <v>411</v>
      </c>
      <c r="B4630" t="s">
        <v>208</v>
      </c>
      <c r="C4630">
        <v>98131</v>
      </c>
      <c r="D4630">
        <v>1.4E-3</v>
      </c>
    </row>
    <row r="4631" spans="1:4" x14ac:dyDescent="0.25">
      <c r="A4631">
        <v>411</v>
      </c>
      <c r="B4631" t="s">
        <v>208</v>
      </c>
      <c r="C4631">
        <v>98132</v>
      </c>
      <c r="D4631">
        <v>4.7300000000000002E-2</v>
      </c>
    </row>
    <row r="4632" spans="1:4" x14ac:dyDescent="0.25">
      <c r="A4632">
        <v>411</v>
      </c>
      <c r="B4632" t="s">
        <v>208</v>
      </c>
      <c r="C4632">
        <v>98133</v>
      </c>
      <c r="D4632">
        <v>1.2999999999999999E-3</v>
      </c>
    </row>
    <row r="4633" spans="1:4" x14ac:dyDescent="0.25">
      <c r="A4633">
        <v>411</v>
      </c>
      <c r="B4633" t="s">
        <v>208</v>
      </c>
      <c r="C4633">
        <v>98134</v>
      </c>
      <c r="D4633">
        <v>1E-4</v>
      </c>
    </row>
    <row r="4634" spans="1:4" x14ac:dyDescent="0.25">
      <c r="A4634">
        <v>411</v>
      </c>
      <c r="B4634" t="s">
        <v>208</v>
      </c>
      <c r="C4634">
        <v>98136</v>
      </c>
      <c r="D4634">
        <v>5.9999999999999995E-4</v>
      </c>
    </row>
    <row r="4635" spans="1:4" x14ac:dyDescent="0.25">
      <c r="A4635">
        <v>411</v>
      </c>
      <c r="B4635" t="s">
        <v>208</v>
      </c>
      <c r="C4635">
        <v>98138</v>
      </c>
      <c r="D4635">
        <v>1E-3</v>
      </c>
    </row>
    <row r="4636" spans="1:4" x14ac:dyDescent="0.25">
      <c r="A4636">
        <v>411</v>
      </c>
      <c r="B4636" t="s">
        <v>208</v>
      </c>
      <c r="C4636">
        <v>98139</v>
      </c>
      <c r="D4636">
        <v>3.3E-3</v>
      </c>
    </row>
    <row r="4637" spans="1:4" x14ac:dyDescent="0.25">
      <c r="A4637">
        <v>411</v>
      </c>
      <c r="B4637" t="s">
        <v>208</v>
      </c>
      <c r="C4637">
        <v>98140</v>
      </c>
      <c r="D4637">
        <v>5.8999999999999999E-3</v>
      </c>
    </row>
    <row r="4638" spans="1:4" x14ac:dyDescent="0.25">
      <c r="A4638">
        <v>411</v>
      </c>
      <c r="B4638" t="s">
        <v>208</v>
      </c>
      <c r="C4638">
        <v>98141</v>
      </c>
      <c r="D4638">
        <v>6.9999999999999999E-4</v>
      </c>
    </row>
    <row r="4639" spans="1:4" x14ac:dyDescent="0.25">
      <c r="A4639">
        <v>411</v>
      </c>
      <c r="B4639" t="s">
        <v>208</v>
      </c>
      <c r="C4639">
        <v>98142</v>
      </c>
      <c r="D4639">
        <v>8.9999999999999998E-4</v>
      </c>
    </row>
    <row r="4640" spans="1:4" x14ac:dyDescent="0.25">
      <c r="A4640">
        <v>411</v>
      </c>
      <c r="B4640" t="s">
        <v>208</v>
      </c>
      <c r="C4640">
        <v>98144</v>
      </c>
      <c r="D4640">
        <v>1.5E-3</v>
      </c>
    </row>
    <row r="4641" spans="1:4" x14ac:dyDescent="0.25">
      <c r="A4641">
        <v>411</v>
      </c>
      <c r="B4641" t="s">
        <v>208</v>
      </c>
      <c r="C4641">
        <v>98149</v>
      </c>
      <c r="D4641">
        <v>8.0000000000000004E-4</v>
      </c>
    </row>
    <row r="4642" spans="1:4" x14ac:dyDescent="0.25">
      <c r="A4642">
        <v>411</v>
      </c>
      <c r="B4642" t="s">
        <v>208</v>
      </c>
      <c r="C4642">
        <v>98152</v>
      </c>
      <c r="D4642">
        <v>3.5999999999999999E-3</v>
      </c>
    </row>
    <row r="4643" spans="1:4" x14ac:dyDescent="0.25">
      <c r="A4643">
        <v>411</v>
      </c>
      <c r="B4643" t="s">
        <v>208</v>
      </c>
      <c r="C4643">
        <v>98156</v>
      </c>
      <c r="D4643">
        <v>8.0000000000000004E-4</v>
      </c>
    </row>
    <row r="4644" spans="1:4" x14ac:dyDescent="0.25">
      <c r="A4644">
        <v>411</v>
      </c>
      <c r="B4644" t="s">
        <v>208</v>
      </c>
      <c r="C4644">
        <v>98157</v>
      </c>
      <c r="D4644">
        <v>1.6999999999999999E-3</v>
      </c>
    </row>
    <row r="4645" spans="1:4" x14ac:dyDescent="0.25">
      <c r="A4645">
        <v>411</v>
      </c>
      <c r="B4645" t="s">
        <v>208</v>
      </c>
      <c r="C4645">
        <v>98159</v>
      </c>
      <c r="D4645">
        <v>4.0000000000000002E-4</v>
      </c>
    </row>
    <row r="4646" spans="1:4" x14ac:dyDescent="0.25">
      <c r="A4646">
        <v>411</v>
      </c>
      <c r="B4646" t="s">
        <v>208</v>
      </c>
      <c r="C4646">
        <v>98163</v>
      </c>
      <c r="D4646">
        <v>2.9999999999999997E-4</v>
      </c>
    </row>
    <row r="4647" spans="1:4" x14ac:dyDescent="0.25">
      <c r="A4647">
        <v>411</v>
      </c>
      <c r="B4647" t="s">
        <v>208</v>
      </c>
      <c r="C4647">
        <v>98169</v>
      </c>
      <c r="D4647">
        <v>1E-4</v>
      </c>
    </row>
    <row r="4648" spans="1:4" x14ac:dyDescent="0.25">
      <c r="A4648">
        <v>411</v>
      </c>
      <c r="B4648" t="s">
        <v>208</v>
      </c>
      <c r="C4648">
        <v>98170</v>
      </c>
      <c r="D4648">
        <v>5.9999999999999995E-4</v>
      </c>
    </row>
    <row r="4649" spans="1:4" x14ac:dyDescent="0.25">
      <c r="A4649">
        <v>411</v>
      </c>
      <c r="B4649" t="s">
        <v>208</v>
      </c>
      <c r="C4649">
        <v>98171</v>
      </c>
      <c r="D4649">
        <v>1E-4</v>
      </c>
    </row>
    <row r="4650" spans="1:4" x14ac:dyDescent="0.25">
      <c r="A4650">
        <v>411</v>
      </c>
      <c r="B4650" t="s">
        <v>208</v>
      </c>
      <c r="C4650">
        <v>98172</v>
      </c>
      <c r="D4650">
        <v>1E-4</v>
      </c>
    </row>
    <row r="4651" spans="1:4" x14ac:dyDescent="0.25">
      <c r="A4651">
        <v>411</v>
      </c>
      <c r="B4651" t="s">
        <v>208</v>
      </c>
      <c r="C4651">
        <v>98173</v>
      </c>
      <c r="D4651">
        <v>2.8E-3</v>
      </c>
    </row>
    <row r="4652" spans="1:4" x14ac:dyDescent="0.25">
      <c r="A4652">
        <v>411</v>
      </c>
      <c r="B4652" t="s">
        <v>208</v>
      </c>
      <c r="C4652">
        <v>98174</v>
      </c>
      <c r="D4652">
        <v>1.1999999999999999E-3</v>
      </c>
    </row>
    <row r="4653" spans="1:4" x14ac:dyDescent="0.25">
      <c r="A4653">
        <v>411</v>
      </c>
      <c r="B4653" t="s">
        <v>208</v>
      </c>
      <c r="C4653">
        <v>98175</v>
      </c>
      <c r="D4653">
        <v>4.0000000000000002E-4</v>
      </c>
    </row>
    <row r="4654" spans="1:4" x14ac:dyDescent="0.25">
      <c r="A4654">
        <v>411</v>
      </c>
      <c r="B4654" t="s">
        <v>208</v>
      </c>
      <c r="C4654">
        <v>98176</v>
      </c>
      <c r="D4654">
        <v>8.9999999999999998E-4</v>
      </c>
    </row>
    <row r="4655" spans="1:4" x14ac:dyDescent="0.25">
      <c r="A4655">
        <v>411</v>
      </c>
      <c r="B4655" t="s">
        <v>208</v>
      </c>
      <c r="C4655">
        <v>98177</v>
      </c>
      <c r="D4655">
        <v>6.9999999999999999E-4</v>
      </c>
    </row>
    <row r="4656" spans="1:4" x14ac:dyDescent="0.25">
      <c r="A4656">
        <v>411</v>
      </c>
      <c r="B4656" t="s">
        <v>208</v>
      </c>
      <c r="C4656">
        <v>98178</v>
      </c>
      <c r="D4656">
        <v>1.1999999999999999E-3</v>
      </c>
    </row>
    <row r="4657" spans="1:4" x14ac:dyDescent="0.25">
      <c r="A4657">
        <v>411</v>
      </c>
      <c r="B4657" t="s">
        <v>208</v>
      </c>
      <c r="C4657">
        <v>98179</v>
      </c>
      <c r="D4657">
        <v>3.5999999999999999E-3</v>
      </c>
    </row>
    <row r="4658" spans="1:4" x14ac:dyDescent="0.25">
      <c r="A4658">
        <v>411</v>
      </c>
      <c r="B4658" t="s">
        <v>208</v>
      </c>
      <c r="C4658">
        <v>99024</v>
      </c>
      <c r="D4658">
        <v>5.6599999999999998E-2</v>
      </c>
    </row>
    <row r="4659" spans="1:4" x14ac:dyDescent="0.25">
      <c r="A4659">
        <v>411</v>
      </c>
      <c r="B4659" t="s">
        <v>208</v>
      </c>
      <c r="C4659">
        <v>99912</v>
      </c>
      <c r="D4659">
        <v>1.4800000000000001E-2</v>
      </c>
    </row>
    <row r="4660" spans="1:4" x14ac:dyDescent="0.25">
      <c r="A4660">
        <v>411</v>
      </c>
      <c r="B4660" t="s">
        <v>208</v>
      </c>
      <c r="C4660">
        <v>99914</v>
      </c>
      <c r="D4660">
        <v>6.1999999999999998E-3</v>
      </c>
    </row>
    <row r="4661" spans="1:4" x14ac:dyDescent="0.25">
      <c r="A4661">
        <v>411</v>
      </c>
      <c r="B4661" t="s">
        <v>208</v>
      </c>
      <c r="C4661">
        <v>99915</v>
      </c>
      <c r="D4661">
        <v>6.1999999999999998E-3</v>
      </c>
    </row>
    <row r="4662" spans="1:4" x14ac:dyDescent="0.25">
      <c r="A4662">
        <v>411</v>
      </c>
      <c r="B4662" t="s">
        <v>208</v>
      </c>
      <c r="C4662">
        <v>99999</v>
      </c>
      <c r="D4662">
        <v>3.7400000000000003E-2</v>
      </c>
    </row>
    <row r="4663" spans="1:4" x14ac:dyDescent="0.25">
      <c r="A4663">
        <v>412</v>
      </c>
      <c r="B4663" t="s">
        <v>209</v>
      </c>
      <c r="C4663">
        <v>43160</v>
      </c>
      <c r="D4663">
        <v>1E-4</v>
      </c>
    </row>
    <row r="4664" spans="1:4" x14ac:dyDescent="0.25">
      <c r="A4664">
        <v>412</v>
      </c>
      <c r="B4664" t="s">
        <v>209</v>
      </c>
      <c r="C4664">
        <v>43201</v>
      </c>
      <c r="D4664">
        <v>9.3399999999999997E-2</v>
      </c>
    </row>
    <row r="4665" spans="1:4" x14ac:dyDescent="0.25">
      <c r="A4665">
        <v>412</v>
      </c>
      <c r="B4665" t="s">
        <v>209</v>
      </c>
      <c r="C4665">
        <v>43202</v>
      </c>
      <c r="D4665">
        <v>9.5999999999999992E-3</v>
      </c>
    </row>
    <row r="4666" spans="1:4" x14ac:dyDescent="0.25">
      <c r="A4666">
        <v>412</v>
      </c>
      <c r="B4666" t="s">
        <v>209</v>
      </c>
      <c r="C4666">
        <v>43203</v>
      </c>
      <c r="D4666">
        <v>6.6100000000000006E-2</v>
      </c>
    </row>
    <row r="4667" spans="1:4" x14ac:dyDescent="0.25">
      <c r="A4667">
        <v>412</v>
      </c>
      <c r="B4667" t="s">
        <v>209</v>
      </c>
      <c r="C4667">
        <v>43204</v>
      </c>
      <c r="D4667">
        <v>1.6000000000000001E-3</v>
      </c>
    </row>
    <row r="4668" spans="1:4" x14ac:dyDescent="0.25">
      <c r="A4668">
        <v>412</v>
      </c>
      <c r="B4668" t="s">
        <v>209</v>
      </c>
      <c r="C4668">
        <v>43205</v>
      </c>
      <c r="D4668">
        <v>3.9300000000000002E-2</v>
      </c>
    </row>
    <row r="4669" spans="1:4" x14ac:dyDescent="0.25">
      <c r="A4669">
        <v>412</v>
      </c>
      <c r="B4669" t="s">
        <v>209</v>
      </c>
      <c r="C4669">
        <v>43206</v>
      </c>
      <c r="D4669">
        <v>2.1600000000000001E-2</v>
      </c>
    </row>
    <row r="4670" spans="1:4" x14ac:dyDescent="0.25">
      <c r="A4670">
        <v>412</v>
      </c>
      <c r="B4670" t="s">
        <v>209</v>
      </c>
      <c r="C4670">
        <v>43209</v>
      </c>
      <c r="D4670">
        <v>5.9999999999999995E-4</v>
      </c>
    </row>
    <row r="4671" spans="1:4" x14ac:dyDescent="0.25">
      <c r="A4671">
        <v>412</v>
      </c>
      <c r="B4671" t="s">
        <v>209</v>
      </c>
      <c r="C4671">
        <v>43211</v>
      </c>
      <c r="D4671">
        <v>1.6999999999999999E-3</v>
      </c>
    </row>
    <row r="4672" spans="1:4" x14ac:dyDescent="0.25">
      <c r="A4672">
        <v>412</v>
      </c>
      <c r="B4672" t="s">
        <v>209</v>
      </c>
      <c r="C4672">
        <v>43212</v>
      </c>
      <c r="D4672">
        <v>9.4000000000000004E-3</v>
      </c>
    </row>
    <row r="4673" spans="1:4" x14ac:dyDescent="0.25">
      <c r="A4673">
        <v>412</v>
      </c>
      <c r="B4673" t="s">
        <v>209</v>
      </c>
      <c r="C4673">
        <v>43213</v>
      </c>
      <c r="D4673">
        <v>6.4000000000000003E-3</v>
      </c>
    </row>
    <row r="4674" spans="1:4" x14ac:dyDescent="0.25">
      <c r="A4674">
        <v>412</v>
      </c>
      <c r="B4674" t="s">
        <v>209</v>
      </c>
      <c r="C4674">
        <v>43215</v>
      </c>
      <c r="D4674">
        <v>1.1900000000000001E-2</v>
      </c>
    </row>
    <row r="4675" spans="1:4" x14ac:dyDescent="0.25">
      <c r="A4675">
        <v>197</v>
      </c>
      <c r="B4675" t="s">
        <v>205</v>
      </c>
      <c r="C4675">
        <v>43110</v>
      </c>
      <c r="D4675">
        <v>3.5999999999999999E-3</v>
      </c>
    </row>
    <row r="4676" spans="1:4" x14ac:dyDescent="0.25">
      <c r="A4676">
        <v>197</v>
      </c>
      <c r="B4676" t="s">
        <v>205</v>
      </c>
      <c r="C4676">
        <v>43111</v>
      </c>
      <c r="D4676">
        <v>5.0000000000000001E-4</v>
      </c>
    </row>
    <row r="4677" spans="1:4" x14ac:dyDescent="0.25">
      <c r="A4677">
        <v>197</v>
      </c>
      <c r="B4677" t="s">
        <v>205</v>
      </c>
      <c r="C4677">
        <v>43146</v>
      </c>
      <c r="D4677">
        <v>4.0000000000000002E-4</v>
      </c>
    </row>
    <row r="4678" spans="1:4" x14ac:dyDescent="0.25">
      <c r="A4678">
        <v>197</v>
      </c>
      <c r="B4678" t="s">
        <v>205</v>
      </c>
      <c r="C4678">
        <v>43147</v>
      </c>
      <c r="D4678">
        <v>1E-4</v>
      </c>
    </row>
    <row r="4679" spans="1:4" x14ac:dyDescent="0.25">
      <c r="A4679">
        <v>197</v>
      </c>
      <c r="B4679" t="s">
        <v>205</v>
      </c>
      <c r="C4679">
        <v>43152</v>
      </c>
      <c r="D4679">
        <v>1E-4</v>
      </c>
    </row>
    <row r="4680" spans="1:4" x14ac:dyDescent="0.25">
      <c r="A4680">
        <v>197</v>
      </c>
      <c r="B4680" t="s">
        <v>205</v>
      </c>
      <c r="C4680">
        <v>43214</v>
      </c>
      <c r="D4680">
        <v>5.2999999999999999E-2</v>
      </c>
    </row>
    <row r="4681" spans="1:4" x14ac:dyDescent="0.25">
      <c r="A4681">
        <v>197</v>
      </c>
      <c r="B4681" t="s">
        <v>205</v>
      </c>
      <c r="C4681">
        <v>43235</v>
      </c>
      <c r="D4681">
        <v>3.0999999999999999E-3</v>
      </c>
    </row>
    <row r="4682" spans="1:4" x14ac:dyDescent="0.25">
      <c r="A4682">
        <v>197</v>
      </c>
      <c r="B4682" t="s">
        <v>205</v>
      </c>
      <c r="C4682">
        <v>43288</v>
      </c>
      <c r="D4682">
        <v>2.9999999999999997E-4</v>
      </c>
    </row>
    <row r="4683" spans="1:4" x14ac:dyDescent="0.25">
      <c r="A4683">
        <v>197</v>
      </c>
      <c r="B4683" t="s">
        <v>205</v>
      </c>
      <c r="C4683">
        <v>43302</v>
      </c>
      <c r="D4683">
        <v>0.36899999999999999</v>
      </c>
    </row>
    <row r="4684" spans="1:4" x14ac:dyDescent="0.25">
      <c r="A4684">
        <v>197</v>
      </c>
      <c r="B4684" t="s">
        <v>205</v>
      </c>
      <c r="C4684">
        <v>43304</v>
      </c>
      <c r="D4684">
        <v>0.38500000000000001</v>
      </c>
    </row>
    <row r="4685" spans="1:4" x14ac:dyDescent="0.25">
      <c r="A4685">
        <v>197</v>
      </c>
      <c r="B4685" t="s">
        <v>205</v>
      </c>
      <c r="C4685">
        <v>43369</v>
      </c>
      <c r="D4685">
        <v>3.2000000000000001E-2</v>
      </c>
    </row>
    <row r="4686" spans="1:4" x14ac:dyDescent="0.25">
      <c r="A4686">
        <v>197</v>
      </c>
      <c r="B4686" t="s">
        <v>205</v>
      </c>
      <c r="C4686">
        <v>43373</v>
      </c>
      <c r="D4686">
        <v>8.3000000000000004E-2</v>
      </c>
    </row>
    <row r="4687" spans="1:4" x14ac:dyDescent="0.25">
      <c r="A4687">
        <v>197</v>
      </c>
      <c r="B4687" t="s">
        <v>205</v>
      </c>
      <c r="C4687">
        <v>43397</v>
      </c>
      <c r="D4687">
        <v>1E-4</v>
      </c>
    </row>
    <row r="4688" spans="1:4" x14ac:dyDescent="0.25">
      <c r="A4688">
        <v>197</v>
      </c>
      <c r="B4688" t="s">
        <v>205</v>
      </c>
      <c r="C4688">
        <v>43435</v>
      </c>
      <c r="D4688">
        <v>1.2999999999999999E-2</v>
      </c>
    </row>
    <row r="4689" spans="1:4" x14ac:dyDescent="0.25">
      <c r="A4689">
        <v>197</v>
      </c>
      <c r="B4689" t="s">
        <v>205</v>
      </c>
      <c r="C4689">
        <v>43502</v>
      </c>
      <c r="D4689">
        <v>6.0000000000000001E-3</v>
      </c>
    </row>
    <row r="4690" spans="1:4" x14ac:dyDescent="0.25">
      <c r="A4690">
        <v>197</v>
      </c>
      <c r="B4690" t="s">
        <v>205</v>
      </c>
      <c r="C4690">
        <v>43551</v>
      </c>
      <c r="D4690">
        <v>1.4E-2</v>
      </c>
    </row>
    <row r="4691" spans="1:4" x14ac:dyDescent="0.25">
      <c r="A4691">
        <v>197</v>
      </c>
      <c r="B4691" t="s">
        <v>205</v>
      </c>
      <c r="C4691">
        <v>43566</v>
      </c>
      <c r="D4691">
        <v>1E-4</v>
      </c>
    </row>
    <row r="4692" spans="1:4" x14ac:dyDescent="0.25">
      <c r="A4692">
        <v>197</v>
      </c>
      <c r="B4692" t="s">
        <v>205</v>
      </c>
      <c r="C4692">
        <v>43567</v>
      </c>
      <c r="D4692">
        <v>2.9999999999999997E-4</v>
      </c>
    </row>
    <row r="4693" spans="1:4" x14ac:dyDescent="0.25">
      <c r="A4693">
        <v>197</v>
      </c>
      <c r="B4693" t="s">
        <v>205</v>
      </c>
      <c r="C4693">
        <v>45105</v>
      </c>
      <c r="D4693">
        <v>1.6999999999999999E-3</v>
      </c>
    </row>
    <row r="4694" spans="1:4" x14ac:dyDescent="0.25">
      <c r="A4694">
        <v>197</v>
      </c>
      <c r="B4694" t="s">
        <v>205</v>
      </c>
      <c r="C4694">
        <v>45107</v>
      </c>
      <c r="D4694">
        <v>1E-3</v>
      </c>
    </row>
    <row r="4695" spans="1:4" x14ac:dyDescent="0.25">
      <c r="A4695">
        <v>197</v>
      </c>
      <c r="B4695" t="s">
        <v>205</v>
      </c>
      <c r="C4695">
        <v>45202</v>
      </c>
      <c r="D4695">
        <v>2.0000000000000001E-4</v>
      </c>
    </row>
    <row r="4696" spans="1:4" x14ac:dyDescent="0.25">
      <c r="A4696">
        <v>197</v>
      </c>
      <c r="B4696" t="s">
        <v>205</v>
      </c>
      <c r="C4696">
        <v>45203</v>
      </c>
      <c r="D4696">
        <v>2.0000000000000001E-4</v>
      </c>
    </row>
    <row r="4697" spans="1:4" x14ac:dyDescent="0.25">
      <c r="A4697">
        <v>197</v>
      </c>
      <c r="B4697" t="s">
        <v>205</v>
      </c>
      <c r="C4697">
        <v>45204</v>
      </c>
      <c r="D4697">
        <v>6.9999999999999999E-4</v>
      </c>
    </row>
    <row r="4698" spans="1:4" x14ac:dyDescent="0.25">
      <c r="A4698">
        <v>197</v>
      </c>
      <c r="B4698" t="s">
        <v>205</v>
      </c>
      <c r="C4698">
        <v>45205</v>
      </c>
      <c r="D4698">
        <v>1E-3</v>
      </c>
    </row>
    <row r="4699" spans="1:4" x14ac:dyDescent="0.25">
      <c r="A4699">
        <v>197</v>
      </c>
      <c r="B4699" t="s">
        <v>205</v>
      </c>
      <c r="C4699">
        <v>45209</v>
      </c>
      <c r="D4699">
        <v>4.0000000000000002E-4</v>
      </c>
    </row>
    <row r="4700" spans="1:4" x14ac:dyDescent="0.25">
      <c r="A4700">
        <v>197</v>
      </c>
      <c r="B4700" t="s">
        <v>205</v>
      </c>
      <c r="C4700">
        <v>45215</v>
      </c>
      <c r="D4700">
        <v>1E-4</v>
      </c>
    </row>
    <row r="4701" spans="1:4" x14ac:dyDescent="0.25">
      <c r="A4701">
        <v>197</v>
      </c>
      <c r="B4701" t="s">
        <v>205</v>
      </c>
      <c r="C4701">
        <v>45303</v>
      </c>
      <c r="D4701">
        <v>2.0000000000000001E-4</v>
      </c>
    </row>
    <row r="4702" spans="1:4" x14ac:dyDescent="0.25">
      <c r="A4702">
        <v>197</v>
      </c>
      <c r="B4702" t="s">
        <v>205</v>
      </c>
      <c r="C4702">
        <v>45304</v>
      </c>
      <c r="D4702">
        <v>1E-4</v>
      </c>
    </row>
    <row r="4703" spans="1:4" x14ac:dyDescent="0.25">
      <c r="A4703">
        <v>197</v>
      </c>
      <c r="B4703" t="s">
        <v>205</v>
      </c>
      <c r="C4703">
        <v>45320</v>
      </c>
      <c r="D4703">
        <v>1E-4</v>
      </c>
    </row>
    <row r="4704" spans="1:4" x14ac:dyDescent="0.25">
      <c r="A4704">
        <v>197</v>
      </c>
      <c r="B4704" t="s">
        <v>205</v>
      </c>
      <c r="C4704">
        <v>45801</v>
      </c>
      <c r="D4704">
        <v>1E-4</v>
      </c>
    </row>
    <row r="4705" spans="1:4" x14ac:dyDescent="0.25">
      <c r="A4705">
        <v>197</v>
      </c>
      <c r="B4705" t="s">
        <v>205</v>
      </c>
      <c r="C4705">
        <v>46202</v>
      </c>
      <c r="D4705">
        <v>1E-4</v>
      </c>
    </row>
    <row r="4706" spans="1:4" x14ac:dyDescent="0.25">
      <c r="A4706">
        <v>197</v>
      </c>
      <c r="B4706" t="s">
        <v>205</v>
      </c>
      <c r="C4706">
        <v>46748</v>
      </c>
      <c r="D4706">
        <v>2.0000000000000001E-4</v>
      </c>
    </row>
    <row r="4707" spans="1:4" x14ac:dyDescent="0.25">
      <c r="A4707">
        <v>197</v>
      </c>
      <c r="B4707" t="s">
        <v>205</v>
      </c>
      <c r="C4707">
        <v>46753</v>
      </c>
      <c r="D4707">
        <v>2.9999999999999997E-4</v>
      </c>
    </row>
    <row r="4708" spans="1:4" x14ac:dyDescent="0.25">
      <c r="A4708">
        <v>197</v>
      </c>
      <c r="B4708" t="s">
        <v>205</v>
      </c>
      <c r="C4708">
        <v>90047</v>
      </c>
      <c r="D4708">
        <v>1.9E-3</v>
      </c>
    </row>
    <row r="4709" spans="1:4" x14ac:dyDescent="0.25">
      <c r="A4709">
        <v>197</v>
      </c>
      <c r="B4709" t="s">
        <v>205</v>
      </c>
      <c r="C4709">
        <v>90049</v>
      </c>
      <c r="D4709">
        <v>4.0000000000000002E-4</v>
      </c>
    </row>
    <row r="4710" spans="1:4" x14ac:dyDescent="0.25">
      <c r="A4710">
        <v>197</v>
      </c>
      <c r="B4710" t="s">
        <v>205</v>
      </c>
      <c r="C4710">
        <v>90063</v>
      </c>
      <c r="D4710">
        <v>2.0000000000000001E-4</v>
      </c>
    </row>
    <row r="4711" spans="1:4" x14ac:dyDescent="0.25">
      <c r="A4711">
        <v>197</v>
      </c>
      <c r="B4711" t="s">
        <v>205</v>
      </c>
      <c r="C4711">
        <v>90066</v>
      </c>
      <c r="D4711">
        <v>1E-4</v>
      </c>
    </row>
    <row r="4712" spans="1:4" x14ac:dyDescent="0.25">
      <c r="A4712">
        <v>197</v>
      </c>
      <c r="B4712" t="s">
        <v>205</v>
      </c>
      <c r="C4712">
        <v>90069</v>
      </c>
      <c r="D4712">
        <v>4.0000000000000002E-4</v>
      </c>
    </row>
    <row r="4713" spans="1:4" x14ac:dyDescent="0.25">
      <c r="A4713">
        <v>197</v>
      </c>
      <c r="B4713" t="s">
        <v>205</v>
      </c>
      <c r="C4713">
        <v>90071</v>
      </c>
      <c r="D4713">
        <v>1E-4</v>
      </c>
    </row>
    <row r="4714" spans="1:4" x14ac:dyDescent="0.25">
      <c r="A4714">
        <v>197</v>
      </c>
      <c r="B4714" t="s">
        <v>205</v>
      </c>
      <c r="C4714">
        <v>90072</v>
      </c>
      <c r="D4714">
        <v>2.7000000000000001E-3</v>
      </c>
    </row>
    <row r="4715" spans="1:4" x14ac:dyDescent="0.25">
      <c r="A4715">
        <v>197</v>
      </c>
      <c r="B4715" t="s">
        <v>205</v>
      </c>
      <c r="C4715">
        <v>90074</v>
      </c>
      <c r="D4715">
        <v>1E-4</v>
      </c>
    </row>
    <row r="4716" spans="1:4" x14ac:dyDescent="0.25">
      <c r="A4716">
        <v>197</v>
      </c>
      <c r="B4716" t="s">
        <v>205</v>
      </c>
      <c r="C4716">
        <v>90076</v>
      </c>
      <c r="D4716">
        <v>1.1000000000000001E-3</v>
      </c>
    </row>
    <row r="4717" spans="1:4" x14ac:dyDescent="0.25">
      <c r="A4717">
        <v>197</v>
      </c>
      <c r="B4717" t="s">
        <v>205</v>
      </c>
      <c r="C4717">
        <v>90077</v>
      </c>
      <c r="D4717">
        <v>1E-4</v>
      </c>
    </row>
    <row r="4718" spans="1:4" x14ac:dyDescent="0.25">
      <c r="A4718">
        <v>197</v>
      </c>
      <c r="B4718" t="s">
        <v>205</v>
      </c>
      <c r="C4718">
        <v>90081</v>
      </c>
      <c r="D4718">
        <v>2.0000000000000001E-4</v>
      </c>
    </row>
    <row r="4719" spans="1:4" x14ac:dyDescent="0.25">
      <c r="A4719">
        <v>197</v>
      </c>
      <c r="B4719" t="s">
        <v>205</v>
      </c>
      <c r="C4719">
        <v>90083</v>
      </c>
      <c r="D4719">
        <v>1.9E-3</v>
      </c>
    </row>
    <row r="4720" spans="1:4" x14ac:dyDescent="0.25">
      <c r="A4720">
        <v>197</v>
      </c>
      <c r="B4720" t="s">
        <v>205</v>
      </c>
      <c r="C4720">
        <v>90090</v>
      </c>
      <c r="D4720">
        <v>2.0000000000000001E-4</v>
      </c>
    </row>
    <row r="4721" spans="1:4" x14ac:dyDescent="0.25">
      <c r="A4721">
        <v>197</v>
      </c>
      <c r="B4721" t="s">
        <v>205</v>
      </c>
      <c r="C4721">
        <v>90095</v>
      </c>
      <c r="D4721">
        <v>2.0000000000000001E-4</v>
      </c>
    </row>
    <row r="4722" spans="1:4" x14ac:dyDescent="0.25">
      <c r="A4722">
        <v>197</v>
      </c>
      <c r="B4722" t="s">
        <v>205</v>
      </c>
      <c r="C4722">
        <v>90096</v>
      </c>
      <c r="D4722">
        <v>2.0000000000000001E-4</v>
      </c>
    </row>
    <row r="4723" spans="1:4" x14ac:dyDescent="0.25">
      <c r="A4723">
        <v>197</v>
      </c>
      <c r="B4723" t="s">
        <v>205</v>
      </c>
      <c r="C4723">
        <v>90098</v>
      </c>
      <c r="D4723">
        <v>2.0000000000000001E-4</v>
      </c>
    </row>
    <row r="4724" spans="1:4" x14ac:dyDescent="0.25">
      <c r="A4724">
        <v>197</v>
      </c>
      <c r="B4724" t="s">
        <v>205</v>
      </c>
      <c r="C4724">
        <v>90101</v>
      </c>
      <c r="D4724">
        <v>8.0000000000000004E-4</v>
      </c>
    </row>
    <row r="4725" spans="1:4" x14ac:dyDescent="0.25">
      <c r="A4725">
        <v>197</v>
      </c>
      <c r="B4725" t="s">
        <v>205</v>
      </c>
      <c r="C4725">
        <v>90105</v>
      </c>
      <c r="D4725">
        <v>2.9999999999999997E-4</v>
      </c>
    </row>
    <row r="4726" spans="1:4" x14ac:dyDescent="0.25">
      <c r="A4726">
        <v>197</v>
      </c>
      <c r="B4726" t="s">
        <v>205</v>
      </c>
      <c r="C4726">
        <v>90107</v>
      </c>
      <c r="D4726">
        <v>2.9999999999999997E-4</v>
      </c>
    </row>
    <row r="4727" spans="1:4" x14ac:dyDescent="0.25">
      <c r="A4727">
        <v>197</v>
      </c>
      <c r="B4727" t="s">
        <v>205</v>
      </c>
      <c r="C4727">
        <v>90109</v>
      </c>
      <c r="D4727">
        <v>2.0000000000000001E-4</v>
      </c>
    </row>
    <row r="4728" spans="1:4" x14ac:dyDescent="0.25">
      <c r="A4728">
        <v>197</v>
      </c>
      <c r="B4728" t="s">
        <v>205</v>
      </c>
      <c r="C4728">
        <v>90110</v>
      </c>
      <c r="D4728">
        <v>2.0000000000000001E-4</v>
      </c>
    </row>
    <row r="4729" spans="1:4" x14ac:dyDescent="0.25">
      <c r="A4729">
        <v>197</v>
      </c>
      <c r="B4729" t="s">
        <v>205</v>
      </c>
      <c r="C4729">
        <v>90111</v>
      </c>
      <c r="D4729">
        <v>2.0000000000000001E-4</v>
      </c>
    </row>
    <row r="4730" spans="1:4" x14ac:dyDescent="0.25">
      <c r="A4730">
        <v>197</v>
      </c>
      <c r="B4730" t="s">
        <v>205</v>
      </c>
      <c r="C4730">
        <v>90113</v>
      </c>
      <c r="D4730">
        <v>1E-4</v>
      </c>
    </row>
    <row r="4731" spans="1:4" x14ac:dyDescent="0.25">
      <c r="A4731">
        <v>197</v>
      </c>
      <c r="B4731" t="s">
        <v>205</v>
      </c>
      <c r="C4731">
        <v>90120</v>
      </c>
      <c r="D4731">
        <v>8.9999999999999998E-4</v>
      </c>
    </row>
    <row r="4732" spans="1:4" x14ac:dyDescent="0.25">
      <c r="A4732">
        <v>197</v>
      </c>
      <c r="B4732" t="s">
        <v>205</v>
      </c>
      <c r="C4732">
        <v>98039</v>
      </c>
      <c r="D4732">
        <v>1E-3</v>
      </c>
    </row>
    <row r="4733" spans="1:4" x14ac:dyDescent="0.25">
      <c r="A4733">
        <v>197</v>
      </c>
      <c r="B4733" t="s">
        <v>205</v>
      </c>
      <c r="C4733">
        <v>98046</v>
      </c>
      <c r="D4733">
        <v>2.0000000000000001E-4</v>
      </c>
    </row>
    <row r="4734" spans="1:4" x14ac:dyDescent="0.25">
      <c r="A4734">
        <v>197</v>
      </c>
      <c r="B4734" t="s">
        <v>205</v>
      </c>
      <c r="C4734">
        <v>98048</v>
      </c>
      <c r="D4734">
        <v>2.0000000000000001E-4</v>
      </c>
    </row>
    <row r="4735" spans="1:4" x14ac:dyDescent="0.25">
      <c r="A4735">
        <v>197</v>
      </c>
      <c r="B4735" t="s">
        <v>205</v>
      </c>
      <c r="C4735">
        <v>98059</v>
      </c>
      <c r="D4735">
        <v>2.0000000000000001E-4</v>
      </c>
    </row>
    <row r="4736" spans="1:4" x14ac:dyDescent="0.25">
      <c r="A4736">
        <v>197</v>
      </c>
      <c r="B4736" t="s">
        <v>205</v>
      </c>
      <c r="C4736">
        <v>98060</v>
      </c>
      <c r="D4736">
        <v>8.9999999999999998E-4</v>
      </c>
    </row>
    <row r="4737" spans="1:4" x14ac:dyDescent="0.25">
      <c r="A4737">
        <v>197</v>
      </c>
      <c r="B4737" t="s">
        <v>205</v>
      </c>
      <c r="C4737">
        <v>98062</v>
      </c>
      <c r="D4737">
        <v>2.0000000000000001E-4</v>
      </c>
    </row>
    <row r="4738" spans="1:4" x14ac:dyDescent="0.25">
      <c r="A4738">
        <v>197</v>
      </c>
      <c r="B4738" t="s">
        <v>205</v>
      </c>
      <c r="C4738">
        <v>98091</v>
      </c>
      <c r="D4738">
        <v>2.0000000000000001E-4</v>
      </c>
    </row>
    <row r="4739" spans="1:4" x14ac:dyDescent="0.25">
      <c r="A4739">
        <v>197</v>
      </c>
      <c r="B4739" t="s">
        <v>205</v>
      </c>
      <c r="C4739">
        <v>98146</v>
      </c>
      <c r="D4739">
        <v>6.9999999999999999E-4</v>
      </c>
    </row>
    <row r="4740" spans="1:4" x14ac:dyDescent="0.25">
      <c r="A4740">
        <v>197</v>
      </c>
      <c r="B4740" t="s">
        <v>205</v>
      </c>
      <c r="C4740">
        <v>98147</v>
      </c>
      <c r="D4740">
        <v>2.7000000000000001E-3</v>
      </c>
    </row>
    <row r="4741" spans="1:4" x14ac:dyDescent="0.25">
      <c r="A4741">
        <v>197</v>
      </c>
      <c r="B4741" t="s">
        <v>205</v>
      </c>
      <c r="C4741">
        <v>98149</v>
      </c>
      <c r="D4741">
        <v>2.8999999999999998E-3</v>
      </c>
    </row>
    <row r="4742" spans="1:4" x14ac:dyDescent="0.25">
      <c r="A4742">
        <v>197</v>
      </c>
      <c r="B4742" t="s">
        <v>205</v>
      </c>
      <c r="C4742">
        <v>98155</v>
      </c>
      <c r="D4742">
        <v>1.9E-3</v>
      </c>
    </row>
    <row r="4743" spans="1:4" x14ac:dyDescent="0.25">
      <c r="A4743">
        <v>197</v>
      </c>
      <c r="B4743" t="s">
        <v>205</v>
      </c>
      <c r="C4743">
        <v>99915</v>
      </c>
      <c r="D4743">
        <v>2.0000000000000001E-4</v>
      </c>
    </row>
    <row r="4744" spans="1:4" x14ac:dyDescent="0.25">
      <c r="A4744">
        <v>203</v>
      </c>
      <c r="B4744" t="s">
        <v>210</v>
      </c>
      <c r="C4744">
        <v>43201</v>
      </c>
      <c r="D4744">
        <v>0.7</v>
      </c>
    </row>
    <row r="4745" spans="1:4" x14ac:dyDescent="0.25">
      <c r="A4745">
        <v>203</v>
      </c>
      <c r="B4745" t="s">
        <v>210</v>
      </c>
      <c r="C4745">
        <v>43202</v>
      </c>
      <c r="D4745">
        <v>0.2</v>
      </c>
    </row>
    <row r="4746" spans="1:4" x14ac:dyDescent="0.25">
      <c r="A4746">
        <v>203</v>
      </c>
      <c r="B4746" t="s">
        <v>210</v>
      </c>
      <c r="C4746">
        <v>43302</v>
      </c>
      <c r="D4746">
        <v>0.02</v>
      </c>
    </row>
    <row r="4747" spans="1:4" x14ac:dyDescent="0.25">
      <c r="A4747">
        <v>203</v>
      </c>
      <c r="B4747" t="s">
        <v>210</v>
      </c>
      <c r="C4747">
        <v>43304</v>
      </c>
      <c r="D4747">
        <v>0.02</v>
      </c>
    </row>
    <row r="4748" spans="1:4" x14ac:dyDescent="0.25">
      <c r="A4748">
        <v>203</v>
      </c>
      <c r="B4748" t="s">
        <v>210</v>
      </c>
      <c r="C4748">
        <v>43434</v>
      </c>
      <c r="D4748">
        <v>0.02</v>
      </c>
    </row>
    <row r="4749" spans="1:4" x14ac:dyDescent="0.25">
      <c r="A4749">
        <v>203</v>
      </c>
      <c r="B4749" t="s">
        <v>210</v>
      </c>
      <c r="C4749">
        <v>43551</v>
      </c>
      <c r="D4749">
        <v>0.02</v>
      </c>
    </row>
    <row r="4750" spans="1:4" x14ac:dyDescent="0.25">
      <c r="A4750">
        <v>203</v>
      </c>
      <c r="B4750" t="s">
        <v>210</v>
      </c>
      <c r="C4750">
        <v>43721</v>
      </c>
      <c r="D4750">
        <v>0.01</v>
      </c>
    </row>
    <row r="4751" spans="1:4" x14ac:dyDescent="0.25">
      <c r="A4751">
        <v>203</v>
      </c>
      <c r="B4751" t="s">
        <v>210</v>
      </c>
      <c r="C4751">
        <v>43740</v>
      </c>
      <c r="D4751">
        <v>0.01</v>
      </c>
    </row>
    <row r="4752" spans="1:4" x14ac:dyDescent="0.25">
      <c r="A4752">
        <v>211</v>
      </c>
      <c r="B4752" t="s">
        <v>211</v>
      </c>
      <c r="C4752">
        <v>43302</v>
      </c>
      <c r="D4752">
        <v>1</v>
      </c>
    </row>
    <row r="4753" spans="1:4" x14ac:dyDescent="0.25">
      <c r="A4753">
        <v>217</v>
      </c>
      <c r="B4753" t="s">
        <v>212</v>
      </c>
      <c r="C4753">
        <v>43201</v>
      </c>
      <c r="D4753">
        <v>0.40899999999999997</v>
      </c>
    </row>
    <row r="4754" spans="1:4" x14ac:dyDescent="0.25">
      <c r="A4754">
        <v>217</v>
      </c>
      <c r="B4754" t="s">
        <v>212</v>
      </c>
      <c r="C4754">
        <v>43202</v>
      </c>
      <c r="D4754">
        <v>1.4E-2</v>
      </c>
    </row>
    <row r="4755" spans="1:4" x14ac:dyDescent="0.25">
      <c r="A4755">
        <v>217</v>
      </c>
      <c r="B4755" t="s">
        <v>212</v>
      </c>
      <c r="C4755">
        <v>43203</v>
      </c>
      <c r="D4755">
        <v>2.8000000000000001E-2</v>
      </c>
    </row>
    <row r="4756" spans="1:4" x14ac:dyDescent="0.25">
      <c r="A4756">
        <v>217</v>
      </c>
      <c r="B4756" t="s">
        <v>212</v>
      </c>
      <c r="C4756">
        <v>43205</v>
      </c>
      <c r="D4756">
        <v>5.5E-2</v>
      </c>
    </row>
    <row r="4757" spans="1:4" x14ac:dyDescent="0.25">
      <c r="A4757">
        <v>217</v>
      </c>
      <c r="B4757" t="s">
        <v>212</v>
      </c>
      <c r="C4757">
        <v>43213</v>
      </c>
      <c r="D4757">
        <v>6.4000000000000001E-2</v>
      </c>
    </row>
    <row r="4758" spans="1:4" x14ac:dyDescent="0.25">
      <c r="A4758">
        <v>217</v>
      </c>
      <c r="B4758" t="s">
        <v>212</v>
      </c>
      <c r="C4758">
        <v>45201</v>
      </c>
      <c r="D4758">
        <v>0.43</v>
      </c>
    </row>
    <row r="4759" spans="1:4" x14ac:dyDescent="0.25">
      <c r="A4759">
        <v>219</v>
      </c>
      <c r="B4759" t="s">
        <v>213</v>
      </c>
      <c r="C4759">
        <v>43551</v>
      </c>
      <c r="D4759">
        <v>1</v>
      </c>
    </row>
    <row r="4760" spans="1:4" x14ac:dyDescent="0.25">
      <c r="A4760">
        <v>220</v>
      </c>
      <c r="B4760" t="s">
        <v>214</v>
      </c>
      <c r="C4760">
        <v>43433</v>
      </c>
      <c r="D4760">
        <v>1</v>
      </c>
    </row>
    <row r="4761" spans="1:4" x14ac:dyDescent="0.25">
      <c r="A4761">
        <v>221</v>
      </c>
      <c r="B4761" t="s">
        <v>215</v>
      </c>
      <c r="C4761">
        <v>43552</v>
      </c>
      <c r="D4761">
        <v>1</v>
      </c>
    </row>
    <row r="4762" spans="1:4" x14ac:dyDescent="0.25">
      <c r="A4762">
        <v>222</v>
      </c>
      <c r="B4762" t="s">
        <v>216</v>
      </c>
      <c r="C4762">
        <v>43452</v>
      </c>
      <c r="D4762">
        <v>1</v>
      </c>
    </row>
    <row r="4763" spans="1:4" x14ac:dyDescent="0.25">
      <c r="A4763">
        <v>223</v>
      </c>
      <c r="B4763" t="s">
        <v>217</v>
      </c>
      <c r="C4763">
        <v>45102</v>
      </c>
      <c r="D4763">
        <v>1</v>
      </c>
    </row>
    <row r="4764" spans="1:4" x14ac:dyDescent="0.25">
      <c r="A4764">
        <v>224</v>
      </c>
      <c r="B4764" t="s">
        <v>218</v>
      </c>
      <c r="C4764">
        <v>43602</v>
      </c>
      <c r="D4764">
        <v>1</v>
      </c>
    </row>
    <row r="4765" spans="1:4" x14ac:dyDescent="0.25">
      <c r="A4765">
        <v>226</v>
      </c>
      <c r="B4765" t="s">
        <v>219</v>
      </c>
      <c r="C4765">
        <v>43302</v>
      </c>
      <c r="D4765">
        <v>1</v>
      </c>
    </row>
    <row r="4766" spans="1:4" x14ac:dyDescent="0.25">
      <c r="A4766">
        <v>227</v>
      </c>
      <c r="B4766" t="s">
        <v>220</v>
      </c>
      <c r="C4766">
        <v>43304</v>
      </c>
      <c r="D4766">
        <v>1</v>
      </c>
    </row>
    <row r="4767" spans="1:4" x14ac:dyDescent="0.25">
      <c r="A4767">
        <v>228</v>
      </c>
      <c r="B4767" t="s">
        <v>221</v>
      </c>
      <c r="C4767">
        <v>43444</v>
      </c>
      <c r="D4767">
        <v>1</v>
      </c>
    </row>
    <row r="4768" spans="1:4" x14ac:dyDescent="0.25">
      <c r="A4768">
        <v>230</v>
      </c>
      <c r="B4768" t="s">
        <v>222</v>
      </c>
      <c r="C4768">
        <v>43231</v>
      </c>
      <c r="D4768">
        <v>1</v>
      </c>
    </row>
    <row r="4769" spans="1:4" x14ac:dyDescent="0.25">
      <c r="A4769">
        <v>271</v>
      </c>
      <c r="B4769" t="s">
        <v>223</v>
      </c>
      <c r="C4769">
        <v>43824</v>
      </c>
      <c r="D4769">
        <v>1</v>
      </c>
    </row>
    <row r="4770" spans="1:4" x14ac:dyDescent="0.25">
      <c r="A4770">
        <v>274</v>
      </c>
      <c r="B4770" t="s">
        <v>224</v>
      </c>
      <c r="C4770">
        <v>43115</v>
      </c>
      <c r="D4770">
        <v>0.99839999999999995</v>
      </c>
    </row>
    <row r="4771" spans="1:4" x14ac:dyDescent="0.25">
      <c r="A4771">
        <v>274</v>
      </c>
      <c r="B4771" t="s">
        <v>224</v>
      </c>
      <c r="C4771">
        <v>43116</v>
      </c>
      <c r="D4771">
        <v>8.0000000000000004E-4</v>
      </c>
    </row>
    <row r="4772" spans="1:4" x14ac:dyDescent="0.25">
      <c r="A4772">
        <v>274</v>
      </c>
      <c r="B4772" t="s">
        <v>224</v>
      </c>
      <c r="C4772">
        <v>43248</v>
      </c>
      <c r="D4772">
        <v>4.0000000000000002E-4</v>
      </c>
    </row>
    <row r="4773" spans="1:4" x14ac:dyDescent="0.25">
      <c r="A4773">
        <v>274</v>
      </c>
      <c r="B4773" t="s">
        <v>224</v>
      </c>
      <c r="C4773">
        <v>43262</v>
      </c>
      <c r="D4773">
        <v>4.0000000000000002E-4</v>
      </c>
    </row>
    <row r="4774" spans="1:4" x14ac:dyDescent="0.25">
      <c r="A4774">
        <v>289</v>
      </c>
      <c r="B4774" t="s">
        <v>225</v>
      </c>
      <c r="C4774">
        <v>43305</v>
      </c>
      <c r="D4774">
        <v>1</v>
      </c>
    </row>
    <row r="4775" spans="1:4" x14ac:dyDescent="0.25">
      <c r="A4775">
        <v>290</v>
      </c>
      <c r="B4775" t="s">
        <v>226</v>
      </c>
      <c r="C4775">
        <v>43311</v>
      </c>
      <c r="D4775">
        <v>1</v>
      </c>
    </row>
    <row r="4776" spans="1:4" x14ac:dyDescent="0.25">
      <c r="A4776">
        <v>297</v>
      </c>
      <c r="B4776" t="s">
        <v>227</v>
      </c>
      <c r="C4776">
        <v>43105</v>
      </c>
      <c r="D4776">
        <v>5.0999999999999997E-2</v>
      </c>
    </row>
    <row r="4777" spans="1:4" x14ac:dyDescent="0.25">
      <c r="A4777">
        <v>297</v>
      </c>
      <c r="B4777" t="s">
        <v>227</v>
      </c>
      <c r="C4777">
        <v>43106</v>
      </c>
      <c r="D4777">
        <v>0.05</v>
      </c>
    </row>
    <row r="4778" spans="1:4" x14ac:dyDescent="0.25">
      <c r="A4778">
        <v>297</v>
      </c>
      <c r="B4778" t="s">
        <v>227</v>
      </c>
      <c r="C4778">
        <v>43107</v>
      </c>
      <c r="D4778">
        <v>4.0000000000000001E-3</v>
      </c>
    </row>
    <row r="4779" spans="1:4" x14ac:dyDescent="0.25">
      <c r="A4779">
        <v>297</v>
      </c>
      <c r="B4779" t="s">
        <v>227</v>
      </c>
      <c r="C4779">
        <v>43122</v>
      </c>
      <c r="D4779">
        <v>0.112</v>
      </c>
    </row>
    <row r="4780" spans="1:4" x14ac:dyDescent="0.25">
      <c r="A4780">
        <v>297</v>
      </c>
      <c r="B4780" t="s">
        <v>227</v>
      </c>
      <c r="C4780">
        <v>43201</v>
      </c>
      <c r="D4780">
        <v>8.7999999999999995E-2</v>
      </c>
    </row>
    <row r="4781" spans="1:4" x14ac:dyDescent="0.25">
      <c r="A4781">
        <v>297</v>
      </c>
      <c r="B4781" t="s">
        <v>227</v>
      </c>
      <c r="C4781">
        <v>43202</v>
      </c>
      <c r="D4781">
        <v>2.7E-2</v>
      </c>
    </row>
    <row r="4782" spans="1:4" x14ac:dyDescent="0.25">
      <c r="A4782">
        <v>297</v>
      </c>
      <c r="B4782" t="s">
        <v>227</v>
      </c>
      <c r="C4782">
        <v>43204</v>
      </c>
      <c r="D4782">
        <v>0.161</v>
      </c>
    </row>
    <row r="4783" spans="1:4" x14ac:dyDescent="0.25">
      <c r="A4783">
        <v>297</v>
      </c>
      <c r="B4783" t="s">
        <v>227</v>
      </c>
      <c r="C4783">
        <v>43212</v>
      </c>
      <c r="D4783">
        <v>0.20799999999999999</v>
      </c>
    </row>
    <row r="4784" spans="1:4" x14ac:dyDescent="0.25">
      <c r="A4784">
        <v>297</v>
      </c>
      <c r="B4784" t="s">
        <v>227</v>
      </c>
      <c r="C4784">
        <v>43214</v>
      </c>
      <c r="D4784">
        <v>9.2999999999999999E-2</v>
      </c>
    </row>
    <row r="4785" spans="1:4" x14ac:dyDescent="0.25">
      <c r="A4785">
        <v>297</v>
      </c>
      <c r="B4785" t="s">
        <v>227</v>
      </c>
      <c r="C4785">
        <v>43220</v>
      </c>
      <c r="D4785">
        <v>0.10100000000000001</v>
      </c>
    </row>
    <row r="4786" spans="1:4" x14ac:dyDescent="0.25">
      <c r="A4786">
        <v>297</v>
      </c>
      <c r="B4786" t="s">
        <v>227</v>
      </c>
      <c r="C4786">
        <v>43231</v>
      </c>
      <c r="D4786">
        <v>4.7E-2</v>
      </c>
    </row>
    <row r="4787" spans="1:4" x14ac:dyDescent="0.25">
      <c r="A4787">
        <v>297</v>
      </c>
      <c r="B4787" t="s">
        <v>227</v>
      </c>
      <c r="C4787">
        <v>43232</v>
      </c>
      <c r="D4787">
        <v>0.02</v>
      </c>
    </row>
    <row r="4788" spans="1:4" x14ac:dyDescent="0.25">
      <c r="A4788">
        <v>297</v>
      </c>
      <c r="B4788" t="s">
        <v>227</v>
      </c>
      <c r="C4788">
        <v>45201</v>
      </c>
      <c r="D4788">
        <v>2.4E-2</v>
      </c>
    </row>
    <row r="4789" spans="1:4" x14ac:dyDescent="0.25">
      <c r="A4789">
        <v>297</v>
      </c>
      <c r="B4789" t="s">
        <v>227</v>
      </c>
      <c r="C4789">
        <v>45202</v>
      </c>
      <c r="D4789">
        <v>1.4E-2</v>
      </c>
    </row>
    <row r="4790" spans="1:4" x14ac:dyDescent="0.25">
      <c r="A4790">
        <v>298</v>
      </c>
      <c r="B4790" t="s">
        <v>228</v>
      </c>
      <c r="C4790">
        <v>45201</v>
      </c>
      <c r="D4790">
        <v>1</v>
      </c>
    </row>
    <row r="4791" spans="1:4" x14ac:dyDescent="0.25">
      <c r="A4791">
        <v>299</v>
      </c>
      <c r="B4791" t="s">
        <v>229</v>
      </c>
      <c r="C4791">
        <v>43248</v>
      </c>
      <c r="D4791">
        <v>1</v>
      </c>
    </row>
    <row r="4792" spans="1:4" x14ac:dyDescent="0.25">
      <c r="A4792">
        <v>301</v>
      </c>
      <c r="B4792" t="s">
        <v>230</v>
      </c>
      <c r="C4792">
        <v>43232</v>
      </c>
      <c r="D4792">
        <v>1</v>
      </c>
    </row>
    <row r="4793" spans="1:4" x14ac:dyDescent="0.25">
      <c r="A4793">
        <v>303</v>
      </c>
      <c r="B4793" t="s">
        <v>231</v>
      </c>
      <c r="C4793">
        <v>43220</v>
      </c>
      <c r="D4793">
        <v>1</v>
      </c>
    </row>
    <row r="4794" spans="1:4" x14ac:dyDescent="0.25">
      <c r="A4794">
        <v>304</v>
      </c>
      <c r="B4794" t="s">
        <v>232</v>
      </c>
      <c r="C4794">
        <v>43302</v>
      </c>
      <c r="D4794">
        <v>0.25</v>
      </c>
    </row>
    <row r="4795" spans="1:4" x14ac:dyDescent="0.25">
      <c r="A4795">
        <v>304</v>
      </c>
      <c r="B4795" t="s">
        <v>232</v>
      </c>
      <c r="C4795">
        <v>43304</v>
      </c>
      <c r="D4795">
        <v>0.25</v>
      </c>
    </row>
    <row r="4796" spans="1:4" x14ac:dyDescent="0.25">
      <c r="A4796">
        <v>304</v>
      </c>
      <c r="B4796" t="s">
        <v>232</v>
      </c>
      <c r="C4796">
        <v>43433</v>
      </c>
      <c r="D4796">
        <v>0.25</v>
      </c>
    </row>
    <row r="4797" spans="1:4" x14ac:dyDescent="0.25">
      <c r="A4797">
        <v>304</v>
      </c>
      <c r="B4797" t="s">
        <v>232</v>
      </c>
      <c r="C4797">
        <v>43552</v>
      </c>
      <c r="D4797">
        <v>0.25</v>
      </c>
    </row>
    <row r="4798" spans="1:4" x14ac:dyDescent="0.25">
      <c r="A4798">
        <v>306</v>
      </c>
      <c r="B4798" t="s">
        <v>233</v>
      </c>
      <c r="C4798">
        <v>43231</v>
      </c>
      <c r="D4798">
        <v>1.67E-2</v>
      </c>
    </row>
    <row r="4799" spans="1:4" x14ac:dyDescent="0.25">
      <c r="A4799">
        <v>306</v>
      </c>
      <c r="B4799" t="s">
        <v>233</v>
      </c>
      <c r="C4799">
        <v>43232</v>
      </c>
      <c r="D4799">
        <v>6.8599999999999994E-2</v>
      </c>
    </row>
    <row r="4800" spans="1:4" x14ac:dyDescent="0.25">
      <c r="A4800">
        <v>306</v>
      </c>
      <c r="B4800" t="s">
        <v>233</v>
      </c>
      <c r="C4800">
        <v>43822</v>
      </c>
      <c r="D4800">
        <v>0.83860000000000001</v>
      </c>
    </row>
    <row r="4801" spans="1:4" x14ac:dyDescent="0.25">
      <c r="A4801">
        <v>306</v>
      </c>
      <c r="B4801" t="s">
        <v>233</v>
      </c>
      <c r="C4801">
        <v>45201</v>
      </c>
      <c r="D4801">
        <v>3.0499999999999999E-2</v>
      </c>
    </row>
    <row r="4802" spans="1:4" x14ac:dyDescent="0.25">
      <c r="A4802">
        <v>306</v>
      </c>
      <c r="B4802" t="s">
        <v>233</v>
      </c>
      <c r="C4802">
        <v>45202</v>
      </c>
      <c r="D4802">
        <v>4.5600000000000002E-2</v>
      </c>
    </row>
    <row r="4803" spans="1:4" x14ac:dyDescent="0.25">
      <c r="A4803">
        <v>307</v>
      </c>
      <c r="B4803" t="s">
        <v>234</v>
      </c>
      <c r="C4803">
        <v>43120</v>
      </c>
      <c r="D4803">
        <v>1.66E-2</v>
      </c>
    </row>
    <row r="4804" spans="1:4" x14ac:dyDescent="0.25">
      <c r="A4804">
        <v>307</v>
      </c>
      <c r="B4804" t="s">
        <v>234</v>
      </c>
      <c r="C4804">
        <v>43122</v>
      </c>
      <c r="D4804">
        <v>2.7000000000000001E-3</v>
      </c>
    </row>
    <row r="4805" spans="1:4" x14ac:dyDescent="0.25">
      <c r="A4805">
        <v>307</v>
      </c>
      <c r="B4805" t="s">
        <v>234</v>
      </c>
      <c r="C4805">
        <v>43201</v>
      </c>
      <c r="D4805">
        <v>0.1772</v>
      </c>
    </row>
    <row r="4806" spans="1:4" x14ac:dyDescent="0.25">
      <c r="A4806">
        <v>307</v>
      </c>
      <c r="B4806" t="s">
        <v>234</v>
      </c>
      <c r="C4806">
        <v>43202</v>
      </c>
      <c r="D4806">
        <v>0.189</v>
      </c>
    </row>
    <row r="4807" spans="1:4" x14ac:dyDescent="0.25">
      <c r="A4807">
        <v>307</v>
      </c>
      <c r="B4807" t="s">
        <v>234</v>
      </c>
      <c r="C4807">
        <v>43203</v>
      </c>
      <c r="D4807">
        <v>0.34489999999999998</v>
      </c>
    </row>
    <row r="4808" spans="1:4" x14ac:dyDescent="0.25">
      <c r="A4808">
        <v>307</v>
      </c>
      <c r="B4808" t="s">
        <v>234</v>
      </c>
      <c r="C4808">
        <v>43204</v>
      </c>
      <c r="D4808">
        <v>6.3E-3</v>
      </c>
    </row>
    <row r="4809" spans="1:4" x14ac:dyDescent="0.25">
      <c r="A4809">
        <v>307</v>
      </c>
      <c r="B4809" t="s">
        <v>234</v>
      </c>
      <c r="C4809">
        <v>43205</v>
      </c>
      <c r="D4809">
        <v>7.0900000000000005E-2</v>
      </c>
    </row>
    <row r="4810" spans="1:4" x14ac:dyDescent="0.25">
      <c r="A4810">
        <v>307</v>
      </c>
      <c r="B4810" t="s">
        <v>234</v>
      </c>
      <c r="C4810">
        <v>43206</v>
      </c>
      <c r="D4810">
        <v>0.15160000000000001</v>
      </c>
    </row>
    <row r="4811" spans="1:4" x14ac:dyDescent="0.25">
      <c r="A4811">
        <v>307</v>
      </c>
      <c r="B4811" t="s">
        <v>234</v>
      </c>
      <c r="C4811">
        <v>43209</v>
      </c>
      <c r="D4811">
        <v>7.4000000000000003E-3</v>
      </c>
    </row>
    <row r="4812" spans="1:4" x14ac:dyDescent="0.25">
      <c r="A4812">
        <v>307</v>
      </c>
      <c r="B4812" t="s">
        <v>234</v>
      </c>
      <c r="C4812">
        <v>43212</v>
      </c>
      <c r="D4812">
        <v>4.3E-3</v>
      </c>
    </row>
    <row r="4813" spans="1:4" x14ac:dyDescent="0.25">
      <c r="A4813">
        <v>307</v>
      </c>
      <c r="B4813" t="s">
        <v>234</v>
      </c>
      <c r="C4813">
        <v>43213</v>
      </c>
      <c r="D4813">
        <v>1.46E-2</v>
      </c>
    </row>
    <row r="4814" spans="1:4" x14ac:dyDescent="0.25">
      <c r="A4814">
        <v>307</v>
      </c>
      <c r="B4814" t="s">
        <v>234</v>
      </c>
      <c r="C4814">
        <v>43214</v>
      </c>
      <c r="D4814">
        <v>2E-3</v>
      </c>
    </row>
    <row r="4815" spans="1:4" x14ac:dyDescent="0.25">
      <c r="A4815">
        <v>307</v>
      </c>
      <c r="B4815" t="s">
        <v>234</v>
      </c>
      <c r="C4815">
        <v>43218</v>
      </c>
      <c r="D4815">
        <v>9.4000000000000004E-3</v>
      </c>
    </row>
    <row r="4816" spans="1:4" x14ac:dyDescent="0.25">
      <c r="A4816">
        <v>307</v>
      </c>
      <c r="B4816" t="s">
        <v>234</v>
      </c>
      <c r="C4816">
        <v>43223</v>
      </c>
      <c r="D4816">
        <v>3.0999999999999999E-3</v>
      </c>
    </row>
    <row r="4817" spans="1:4" x14ac:dyDescent="0.25">
      <c r="A4817">
        <v>316</v>
      </c>
      <c r="B4817" t="s">
        <v>235</v>
      </c>
      <c r="C4817">
        <v>43105</v>
      </c>
      <c r="D4817">
        <v>1.6E-2</v>
      </c>
    </row>
    <row r="4818" spans="1:4" x14ac:dyDescent="0.25">
      <c r="A4818">
        <v>316</v>
      </c>
      <c r="B4818" t="s">
        <v>235</v>
      </c>
      <c r="C4818">
        <v>43106</v>
      </c>
      <c r="D4818">
        <v>8.0000000000000002E-3</v>
      </c>
    </row>
    <row r="4819" spans="1:4" x14ac:dyDescent="0.25">
      <c r="A4819">
        <v>316</v>
      </c>
      <c r="B4819" t="s">
        <v>235</v>
      </c>
      <c r="C4819">
        <v>43107</v>
      </c>
      <c r="D4819">
        <v>4.0000000000000001E-3</v>
      </c>
    </row>
    <row r="4820" spans="1:4" x14ac:dyDescent="0.25">
      <c r="A4820">
        <v>316</v>
      </c>
      <c r="B4820" t="s">
        <v>235</v>
      </c>
      <c r="C4820">
        <v>43108</v>
      </c>
      <c r="D4820">
        <v>5.0000000000000001E-3</v>
      </c>
    </row>
    <row r="4821" spans="1:4" x14ac:dyDescent="0.25">
      <c r="A4821">
        <v>316</v>
      </c>
      <c r="B4821" t="s">
        <v>235</v>
      </c>
      <c r="C4821">
        <v>43109</v>
      </c>
      <c r="D4821">
        <v>3.0000000000000001E-3</v>
      </c>
    </row>
    <row r="4822" spans="1:4" x14ac:dyDescent="0.25">
      <c r="A4822">
        <v>316</v>
      </c>
      <c r="B4822" t="s">
        <v>235</v>
      </c>
      <c r="C4822">
        <v>43115</v>
      </c>
      <c r="D4822">
        <v>2E-3</v>
      </c>
    </row>
    <row r="4823" spans="1:4" x14ac:dyDescent="0.25">
      <c r="A4823">
        <v>316</v>
      </c>
      <c r="B4823" t="s">
        <v>235</v>
      </c>
      <c r="C4823">
        <v>43117</v>
      </c>
      <c r="D4823">
        <v>1E-3</v>
      </c>
    </row>
    <row r="4824" spans="1:4" x14ac:dyDescent="0.25">
      <c r="A4824">
        <v>316</v>
      </c>
      <c r="B4824" t="s">
        <v>235</v>
      </c>
      <c r="C4824">
        <v>43122</v>
      </c>
      <c r="D4824">
        <v>7.8E-2</v>
      </c>
    </row>
    <row r="4825" spans="1:4" x14ac:dyDescent="0.25">
      <c r="A4825">
        <v>316</v>
      </c>
      <c r="B4825" t="s">
        <v>235</v>
      </c>
      <c r="C4825">
        <v>43201</v>
      </c>
      <c r="D4825">
        <v>0.28599999999999998</v>
      </c>
    </row>
    <row r="4826" spans="1:4" x14ac:dyDescent="0.25">
      <c r="A4826">
        <v>316</v>
      </c>
      <c r="B4826" t="s">
        <v>235</v>
      </c>
      <c r="C4826">
        <v>43202</v>
      </c>
      <c r="D4826">
        <v>5.8000000000000003E-2</v>
      </c>
    </row>
    <row r="4827" spans="1:4" x14ac:dyDescent="0.25">
      <c r="A4827">
        <v>316</v>
      </c>
      <c r="B4827" t="s">
        <v>235</v>
      </c>
      <c r="C4827">
        <v>43204</v>
      </c>
      <c r="D4827">
        <v>0.115</v>
      </c>
    </row>
    <row r="4828" spans="1:4" x14ac:dyDescent="0.25">
      <c r="A4828">
        <v>316</v>
      </c>
      <c r="B4828" t="s">
        <v>235</v>
      </c>
      <c r="C4828">
        <v>43205</v>
      </c>
      <c r="D4828">
        <v>1E-3</v>
      </c>
    </row>
    <row r="4829" spans="1:4" x14ac:dyDescent="0.25">
      <c r="A4829">
        <v>316</v>
      </c>
      <c r="B4829" t="s">
        <v>235</v>
      </c>
      <c r="C4829">
        <v>43212</v>
      </c>
      <c r="D4829">
        <v>0.183</v>
      </c>
    </row>
    <row r="4830" spans="1:4" x14ac:dyDescent="0.25">
      <c r="A4830">
        <v>316</v>
      </c>
      <c r="B4830" t="s">
        <v>235</v>
      </c>
      <c r="C4830">
        <v>43214</v>
      </c>
      <c r="D4830">
        <v>7.3999999999999996E-2</v>
      </c>
    </row>
    <row r="4831" spans="1:4" x14ac:dyDescent="0.25">
      <c r="A4831">
        <v>316</v>
      </c>
      <c r="B4831" t="s">
        <v>235</v>
      </c>
      <c r="C4831">
        <v>43220</v>
      </c>
      <c r="D4831">
        <v>7.6999999999999999E-2</v>
      </c>
    </row>
    <row r="4832" spans="1:4" x14ac:dyDescent="0.25">
      <c r="A4832">
        <v>316</v>
      </c>
      <c r="B4832" t="s">
        <v>235</v>
      </c>
      <c r="C4832">
        <v>43231</v>
      </c>
      <c r="D4832">
        <v>3.4000000000000002E-2</v>
      </c>
    </row>
    <row r="4833" spans="1:4" x14ac:dyDescent="0.25">
      <c r="A4833">
        <v>316</v>
      </c>
      <c r="B4833" t="s">
        <v>235</v>
      </c>
      <c r="C4833">
        <v>43232</v>
      </c>
      <c r="D4833">
        <v>1.4E-2</v>
      </c>
    </row>
    <row r="4834" spans="1:4" x14ac:dyDescent="0.25">
      <c r="A4834">
        <v>316</v>
      </c>
      <c r="B4834" t="s">
        <v>235</v>
      </c>
      <c r="C4834">
        <v>43233</v>
      </c>
      <c r="D4834">
        <v>1.7999999999999999E-2</v>
      </c>
    </row>
    <row r="4835" spans="1:4" x14ac:dyDescent="0.25">
      <c r="A4835">
        <v>316</v>
      </c>
      <c r="B4835" t="s">
        <v>235</v>
      </c>
      <c r="C4835">
        <v>43235</v>
      </c>
      <c r="D4835">
        <v>6.0000000000000001E-3</v>
      </c>
    </row>
    <row r="4836" spans="1:4" x14ac:dyDescent="0.25">
      <c r="A4836">
        <v>316</v>
      </c>
      <c r="B4836" t="s">
        <v>235</v>
      </c>
      <c r="C4836">
        <v>43238</v>
      </c>
      <c r="D4836">
        <v>8.0000000000000002E-3</v>
      </c>
    </row>
    <row r="4837" spans="1:4" x14ac:dyDescent="0.25">
      <c r="A4837">
        <v>316</v>
      </c>
      <c r="B4837" t="s">
        <v>235</v>
      </c>
      <c r="C4837">
        <v>43248</v>
      </c>
      <c r="D4837">
        <v>1E-3</v>
      </c>
    </row>
    <row r="4838" spans="1:4" x14ac:dyDescent="0.25">
      <c r="A4838">
        <v>316</v>
      </c>
      <c r="B4838" t="s">
        <v>235</v>
      </c>
      <c r="C4838">
        <v>45102</v>
      </c>
      <c r="D4838">
        <v>2E-3</v>
      </c>
    </row>
    <row r="4839" spans="1:4" x14ac:dyDescent="0.25">
      <c r="A4839">
        <v>316</v>
      </c>
      <c r="B4839" t="s">
        <v>235</v>
      </c>
      <c r="C4839">
        <v>45201</v>
      </c>
      <c r="D4839">
        <v>1E-3</v>
      </c>
    </row>
    <row r="4840" spans="1:4" x14ac:dyDescent="0.25">
      <c r="A4840">
        <v>316</v>
      </c>
      <c r="B4840" t="s">
        <v>235</v>
      </c>
      <c r="C4840">
        <v>45202</v>
      </c>
      <c r="D4840">
        <v>5.0000000000000001E-3</v>
      </c>
    </row>
    <row r="4841" spans="1:4" x14ac:dyDescent="0.25">
      <c r="A4841">
        <v>321</v>
      </c>
      <c r="B4841" t="s">
        <v>236</v>
      </c>
      <c r="C4841">
        <v>43105</v>
      </c>
      <c r="D4841">
        <v>5.5E-2</v>
      </c>
    </row>
    <row r="4842" spans="1:4" x14ac:dyDescent="0.25">
      <c r="A4842">
        <v>321</v>
      </c>
      <c r="B4842" t="s">
        <v>236</v>
      </c>
      <c r="C4842">
        <v>43106</v>
      </c>
      <c r="D4842">
        <v>4.1000000000000002E-2</v>
      </c>
    </row>
    <row r="4843" spans="1:4" x14ac:dyDescent="0.25">
      <c r="A4843">
        <v>321</v>
      </c>
      <c r="B4843" t="s">
        <v>236</v>
      </c>
      <c r="C4843">
        <v>43107</v>
      </c>
      <c r="D4843">
        <v>2.8000000000000001E-2</v>
      </c>
    </row>
    <row r="4844" spans="1:4" x14ac:dyDescent="0.25">
      <c r="A4844">
        <v>321</v>
      </c>
      <c r="B4844" t="s">
        <v>236</v>
      </c>
      <c r="C4844">
        <v>43108</v>
      </c>
      <c r="D4844">
        <v>3.1E-2</v>
      </c>
    </row>
    <row r="4845" spans="1:4" x14ac:dyDescent="0.25">
      <c r="A4845">
        <v>321</v>
      </c>
      <c r="B4845" t="s">
        <v>236</v>
      </c>
      <c r="C4845">
        <v>43109</v>
      </c>
      <c r="D4845">
        <v>1.9E-2</v>
      </c>
    </row>
    <row r="4846" spans="1:4" x14ac:dyDescent="0.25">
      <c r="A4846">
        <v>321</v>
      </c>
      <c r="B4846" t="s">
        <v>236</v>
      </c>
      <c r="C4846">
        <v>43115</v>
      </c>
      <c r="D4846">
        <v>1.0999999999999999E-2</v>
      </c>
    </row>
    <row r="4847" spans="1:4" x14ac:dyDescent="0.25">
      <c r="A4847">
        <v>321</v>
      </c>
      <c r="B4847" t="s">
        <v>236</v>
      </c>
      <c r="C4847">
        <v>43116</v>
      </c>
      <c r="D4847">
        <v>1E-3</v>
      </c>
    </row>
    <row r="4848" spans="1:4" x14ac:dyDescent="0.25">
      <c r="A4848">
        <v>321</v>
      </c>
      <c r="B4848" t="s">
        <v>236</v>
      </c>
      <c r="C4848">
        <v>43117</v>
      </c>
      <c r="D4848">
        <v>8.0000000000000002E-3</v>
      </c>
    </row>
    <row r="4849" spans="1:4" x14ac:dyDescent="0.25">
      <c r="A4849">
        <v>321</v>
      </c>
      <c r="B4849" t="s">
        <v>236</v>
      </c>
      <c r="C4849">
        <v>43122</v>
      </c>
      <c r="D4849">
        <v>6.6000000000000003E-2</v>
      </c>
    </row>
    <row r="4850" spans="1:4" x14ac:dyDescent="0.25">
      <c r="A4850">
        <v>321</v>
      </c>
      <c r="B4850" t="s">
        <v>236</v>
      </c>
      <c r="C4850">
        <v>43201</v>
      </c>
      <c r="D4850">
        <v>3.3000000000000002E-2</v>
      </c>
    </row>
    <row r="4851" spans="1:4" x14ac:dyDescent="0.25">
      <c r="A4851">
        <v>321</v>
      </c>
      <c r="B4851" t="s">
        <v>236</v>
      </c>
      <c r="C4851">
        <v>43202</v>
      </c>
      <c r="D4851">
        <v>1.2E-2</v>
      </c>
    </row>
    <row r="4852" spans="1:4" x14ac:dyDescent="0.25">
      <c r="A4852">
        <v>321</v>
      </c>
      <c r="B4852" t="s">
        <v>236</v>
      </c>
      <c r="C4852">
        <v>43204</v>
      </c>
      <c r="D4852">
        <v>3.6999999999999998E-2</v>
      </c>
    </row>
    <row r="4853" spans="1:4" x14ac:dyDescent="0.25">
      <c r="A4853">
        <v>321</v>
      </c>
      <c r="B4853" t="s">
        <v>236</v>
      </c>
      <c r="C4853">
        <v>43212</v>
      </c>
      <c r="D4853">
        <v>8.1000000000000003E-2</v>
      </c>
    </row>
    <row r="4854" spans="1:4" x14ac:dyDescent="0.25">
      <c r="A4854">
        <v>321</v>
      </c>
      <c r="B4854" t="s">
        <v>236</v>
      </c>
      <c r="C4854">
        <v>43214</v>
      </c>
      <c r="D4854">
        <v>8.0000000000000002E-3</v>
      </c>
    </row>
    <row r="4855" spans="1:4" x14ac:dyDescent="0.25">
      <c r="A4855">
        <v>321</v>
      </c>
      <c r="B4855" t="s">
        <v>236</v>
      </c>
      <c r="C4855">
        <v>43220</v>
      </c>
      <c r="D4855">
        <v>0.111</v>
      </c>
    </row>
    <row r="4856" spans="1:4" x14ac:dyDescent="0.25">
      <c r="A4856">
        <v>321</v>
      </c>
      <c r="B4856" t="s">
        <v>236</v>
      </c>
      <c r="C4856">
        <v>43231</v>
      </c>
      <c r="D4856">
        <v>0.11</v>
      </c>
    </row>
    <row r="4857" spans="1:4" x14ac:dyDescent="0.25">
      <c r="A4857">
        <v>321</v>
      </c>
      <c r="B4857" t="s">
        <v>236</v>
      </c>
      <c r="C4857">
        <v>43232</v>
      </c>
      <c r="D4857">
        <v>8.5000000000000006E-2</v>
      </c>
    </row>
    <row r="4858" spans="1:4" x14ac:dyDescent="0.25">
      <c r="A4858">
        <v>321</v>
      </c>
      <c r="B4858" t="s">
        <v>236</v>
      </c>
      <c r="C4858">
        <v>43233</v>
      </c>
      <c r="D4858">
        <v>0.12</v>
      </c>
    </row>
    <row r="4859" spans="1:4" x14ac:dyDescent="0.25">
      <c r="A4859">
        <v>321</v>
      </c>
      <c r="B4859" t="s">
        <v>236</v>
      </c>
      <c r="C4859">
        <v>43235</v>
      </c>
      <c r="D4859">
        <v>3.9E-2</v>
      </c>
    </row>
    <row r="4860" spans="1:4" x14ac:dyDescent="0.25">
      <c r="A4860">
        <v>321</v>
      </c>
      <c r="B4860" t="s">
        <v>236</v>
      </c>
      <c r="C4860">
        <v>43238</v>
      </c>
      <c r="D4860">
        <v>5.0999999999999997E-2</v>
      </c>
    </row>
    <row r="4861" spans="1:4" x14ac:dyDescent="0.25">
      <c r="A4861">
        <v>321</v>
      </c>
      <c r="B4861" t="s">
        <v>236</v>
      </c>
      <c r="C4861">
        <v>43248</v>
      </c>
      <c r="D4861">
        <v>5.0000000000000001E-3</v>
      </c>
    </row>
    <row r="4862" spans="1:4" x14ac:dyDescent="0.25">
      <c r="A4862">
        <v>321</v>
      </c>
      <c r="B4862" t="s">
        <v>236</v>
      </c>
      <c r="C4862">
        <v>45102</v>
      </c>
      <c r="D4862">
        <v>1.2999999999999999E-2</v>
      </c>
    </row>
    <row r="4863" spans="1:4" x14ac:dyDescent="0.25">
      <c r="A4863">
        <v>321</v>
      </c>
      <c r="B4863" t="s">
        <v>236</v>
      </c>
      <c r="C4863">
        <v>45201</v>
      </c>
      <c r="D4863">
        <v>5.0000000000000001E-3</v>
      </c>
    </row>
    <row r="4864" spans="1:4" x14ac:dyDescent="0.25">
      <c r="A4864">
        <v>321</v>
      </c>
      <c r="B4864" t="s">
        <v>236</v>
      </c>
      <c r="C4864">
        <v>45202</v>
      </c>
      <c r="D4864">
        <v>0.03</v>
      </c>
    </row>
    <row r="4865" spans="1:4" x14ac:dyDescent="0.25">
      <c r="A4865">
        <v>401</v>
      </c>
      <c r="B4865" t="s">
        <v>237</v>
      </c>
      <c r="C4865">
        <v>43160</v>
      </c>
      <c r="D4865">
        <v>2.9999999999999997E-4</v>
      </c>
    </row>
    <row r="4866" spans="1:4" x14ac:dyDescent="0.25">
      <c r="A4866">
        <v>401</v>
      </c>
      <c r="B4866" t="s">
        <v>237</v>
      </c>
      <c r="C4866">
        <v>43201</v>
      </c>
      <c r="D4866">
        <v>5.5800000000000002E-2</v>
      </c>
    </row>
    <row r="4867" spans="1:4" x14ac:dyDescent="0.25">
      <c r="A4867">
        <v>401</v>
      </c>
      <c r="B4867" t="s">
        <v>237</v>
      </c>
      <c r="C4867">
        <v>43202</v>
      </c>
      <c r="D4867">
        <v>1.77E-2</v>
      </c>
    </row>
    <row r="4868" spans="1:4" x14ac:dyDescent="0.25">
      <c r="A4868">
        <v>401</v>
      </c>
      <c r="B4868" t="s">
        <v>237</v>
      </c>
      <c r="C4868">
        <v>43203</v>
      </c>
      <c r="D4868">
        <v>8.9399999999999993E-2</v>
      </c>
    </row>
    <row r="4869" spans="1:4" x14ac:dyDescent="0.25">
      <c r="A4869">
        <v>401</v>
      </c>
      <c r="B4869" t="s">
        <v>237</v>
      </c>
      <c r="C4869">
        <v>43204</v>
      </c>
      <c r="D4869">
        <v>8.9999999999999998E-4</v>
      </c>
    </row>
    <row r="4870" spans="1:4" x14ac:dyDescent="0.25">
      <c r="A4870">
        <v>401</v>
      </c>
      <c r="B4870" t="s">
        <v>237</v>
      </c>
      <c r="C4870">
        <v>43205</v>
      </c>
      <c r="D4870">
        <v>4.9000000000000002E-2</v>
      </c>
    </row>
    <row r="4871" spans="1:4" x14ac:dyDescent="0.25">
      <c r="A4871">
        <v>401</v>
      </c>
      <c r="B4871" t="s">
        <v>237</v>
      </c>
      <c r="C4871">
        <v>43206</v>
      </c>
      <c r="D4871">
        <v>2.3400000000000001E-2</v>
      </c>
    </row>
    <row r="4872" spans="1:4" x14ac:dyDescent="0.25">
      <c r="A4872">
        <v>401</v>
      </c>
      <c r="B4872" t="s">
        <v>237</v>
      </c>
      <c r="C4872">
        <v>43208</v>
      </c>
      <c r="D4872">
        <v>3.3E-3</v>
      </c>
    </row>
    <row r="4873" spans="1:4" x14ac:dyDescent="0.25">
      <c r="A4873">
        <v>401</v>
      </c>
      <c r="B4873" t="s">
        <v>237</v>
      </c>
      <c r="C4873">
        <v>43209</v>
      </c>
      <c r="D4873">
        <v>4.3E-3</v>
      </c>
    </row>
    <row r="4874" spans="1:4" x14ac:dyDescent="0.25">
      <c r="A4874">
        <v>401</v>
      </c>
      <c r="B4874" t="s">
        <v>237</v>
      </c>
      <c r="C4874">
        <v>43211</v>
      </c>
      <c r="D4874">
        <v>1E-3</v>
      </c>
    </row>
    <row r="4875" spans="1:4" x14ac:dyDescent="0.25">
      <c r="A4875">
        <v>401</v>
      </c>
      <c r="B4875" t="s">
        <v>237</v>
      </c>
      <c r="C4875">
        <v>43212</v>
      </c>
      <c r="D4875">
        <v>7.4999999999999997E-3</v>
      </c>
    </row>
    <row r="4876" spans="1:4" x14ac:dyDescent="0.25">
      <c r="A4876">
        <v>401</v>
      </c>
      <c r="B4876" t="s">
        <v>237</v>
      </c>
      <c r="C4876">
        <v>43213</v>
      </c>
      <c r="D4876">
        <v>6.6E-3</v>
      </c>
    </row>
    <row r="4877" spans="1:4" x14ac:dyDescent="0.25">
      <c r="A4877">
        <v>401</v>
      </c>
      <c r="B4877" t="s">
        <v>237</v>
      </c>
      <c r="C4877">
        <v>43214</v>
      </c>
      <c r="D4877">
        <v>2.0000000000000001E-4</v>
      </c>
    </row>
    <row r="4878" spans="1:4" x14ac:dyDescent="0.25">
      <c r="A4878">
        <v>401</v>
      </c>
      <c r="B4878" t="s">
        <v>237</v>
      </c>
      <c r="C4878">
        <v>43215</v>
      </c>
      <c r="D4878">
        <v>3.95E-2</v>
      </c>
    </row>
    <row r="4879" spans="1:4" x14ac:dyDescent="0.25">
      <c r="A4879">
        <v>401</v>
      </c>
      <c r="B4879" t="s">
        <v>237</v>
      </c>
      <c r="C4879">
        <v>43216</v>
      </c>
      <c r="D4879">
        <v>3.5000000000000001E-3</v>
      </c>
    </row>
    <row r="4880" spans="1:4" x14ac:dyDescent="0.25">
      <c r="A4880">
        <v>401</v>
      </c>
      <c r="B4880" t="s">
        <v>237</v>
      </c>
      <c r="C4880">
        <v>43217</v>
      </c>
      <c r="D4880">
        <v>2.5000000000000001E-3</v>
      </c>
    </row>
    <row r="4881" spans="1:4" x14ac:dyDescent="0.25">
      <c r="A4881">
        <v>401</v>
      </c>
      <c r="B4881" t="s">
        <v>237</v>
      </c>
      <c r="C4881">
        <v>43218</v>
      </c>
      <c r="D4881">
        <v>8.3000000000000001E-3</v>
      </c>
    </row>
    <row r="4882" spans="1:4" x14ac:dyDescent="0.25">
      <c r="A4882">
        <v>401</v>
      </c>
      <c r="B4882" t="s">
        <v>237</v>
      </c>
      <c r="C4882">
        <v>43220</v>
      </c>
      <c r="D4882">
        <v>2.1899999999999999E-2</v>
      </c>
    </row>
    <row r="4883" spans="1:4" x14ac:dyDescent="0.25">
      <c r="A4883">
        <v>401</v>
      </c>
      <c r="B4883" t="s">
        <v>237</v>
      </c>
      <c r="C4883">
        <v>43221</v>
      </c>
      <c r="D4883">
        <v>5.0000000000000001E-4</v>
      </c>
    </row>
    <row r="4884" spans="1:4" x14ac:dyDescent="0.25">
      <c r="A4884">
        <v>401</v>
      </c>
      <c r="B4884" t="s">
        <v>237</v>
      </c>
      <c r="C4884">
        <v>43222</v>
      </c>
      <c r="D4884">
        <v>1E-4</v>
      </c>
    </row>
    <row r="4885" spans="1:4" x14ac:dyDescent="0.25">
      <c r="A4885">
        <v>401</v>
      </c>
      <c r="B4885" t="s">
        <v>237</v>
      </c>
      <c r="C4885">
        <v>43223</v>
      </c>
      <c r="D4885">
        <v>2.5000000000000001E-3</v>
      </c>
    </row>
    <row r="4886" spans="1:4" x14ac:dyDescent="0.25">
      <c r="A4886">
        <v>401</v>
      </c>
      <c r="B4886" t="s">
        <v>237</v>
      </c>
      <c r="C4886">
        <v>43224</v>
      </c>
      <c r="D4886">
        <v>1.4E-3</v>
      </c>
    </row>
    <row r="4887" spans="1:4" x14ac:dyDescent="0.25">
      <c r="A4887">
        <v>401</v>
      </c>
      <c r="B4887" t="s">
        <v>237</v>
      </c>
      <c r="C4887">
        <v>43225</v>
      </c>
      <c r="D4887">
        <v>3.2000000000000002E-3</v>
      </c>
    </row>
    <row r="4888" spans="1:4" x14ac:dyDescent="0.25">
      <c r="A4888">
        <v>401</v>
      </c>
      <c r="B4888" t="s">
        <v>237</v>
      </c>
      <c r="C4888">
        <v>43226</v>
      </c>
      <c r="D4888">
        <v>1.9E-3</v>
      </c>
    </row>
    <row r="4889" spans="1:4" x14ac:dyDescent="0.25">
      <c r="A4889">
        <v>401</v>
      </c>
      <c r="B4889" t="s">
        <v>237</v>
      </c>
      <c r="C4889">
        <v>43227</v>
      </c>
      <c r="D4889">
        <v>1.1000000000000001E-3</v>
      </c>
    </row>
    <row r="4890" spans="1:4" x14ac:dyDescent="0.25">
      <c r="A4890">
        <v>401</v>
      </c>
      <c r="B4890" t="s">
        <v>237</v>
      </c>
      <c r="C4890">
        <v>43228</v>
      </c>
      <c r="D4890">
        <v>3.8999999999999998E-3</v>
      </c>
    </row>
    <row r="4891" spans="1:4" x14ac:dyDescent="0.25">
      <c r="A4891">
        <v>401</v>
      </c>
      <c r="B4891" t="s">
        <v>237</v>
      </c>
      <c r="C4891">
        <v>43229</v>
      </c>
      <c r="D4891">
        <v>3.2099999999999997E-2</v>
      </c>
    </row>
    <row r="4892" spans="1:4" x14ac:dyDescent="0.25">
      <c r="A4892">
        <v>401</v>
      </c>
      <c r="B4892" t="s">
        <v>237</v>
      </c>
      <c r="C4892">
        <v>43230</v>
      </c>
      <c r="D4892">
        <v>1.9300000000000001E-2</v>
      </c>
    </row>
    <row r="4893" spans="1:4" x14ac:dyDescent="0.25">
      <c r="A4893">
        <v>401</v>
      </c>
      <c r="B4893" t="s">
        <v>237</v>
      </c>
      <c r="C4893">
        <v>43231</v>
      </c>
      <c r="D4893">
        <v>1.3100000000000001E-2</v>
      </c>
    </row>
    <row r="4894" spans="1:4" x14ac:dyDescent="0.25">
      <c r="A4894">
        <v>401</v>
      </c>
      <c r="B4894" t="s">
        <v>237</v>
      </c>
      <c r="C4894">
        <v>43232</v>
      </c>
      <c r="D4894">
        <v>4.8999999999999998E-3</v>
      </c>
    </row>
    <row r="4895" spans="1:4" x14ac:dyDescent="0.25">
      <c r="A4895">
        <v>401</v>
      </c>
      <c r="B4895" t="s">
        <v>237</v>
      </c>
      <c r="C4895">
        <v>43233</v>
      </c>
      <c r="D4895">
        <v>3.5000000000000001E-3</v>
      </c>
    </row>
    <row r="4896" spans="1:4" x14ac:dyDescent="0.25">
      <c r="A4896">
        <v>401</v>
      </c>
      <c r="B4896" t="s">
        <v>237</v>
      </c>
      <c r="C4896">
        <v>43234</v>
      </c>
      <c r="D4896">
        <v>2.0000000000000001E-4</v>
      </c>
    </row>
    <row r="4897" spans="1:4" x14ac:dyDescent="0.25">
      <c r="A4897">
        <v>401</v>
      </c>
      <c r="B4897" t="s">
        <v>237</v>
      </c>
      <c r="C4897">
        <v>43235</v>
      </c>
      <c r="D4897">
        <v>1.8E-3</v>
      </c>
    </row>
    <row r="4898" spans="1:4" x14ac:dyDescent="0.25">
      <c r="A4898">
        <v>401</v>
      </c>
      <c r="B4898" t="s">
        <v>237</v>
      </c>
      <c r="C4898">
        <v>43238</v>
      </c>
      <c r="D4898">
        <v>1E-3</v>
      </c>
    </row>
    <row r="4899" spans="1:4" x14ac:dyDescent="0.25">
      <c r="A4899">
        <v>401</v>
      </c>
      <c r="B4899" t="s">
        <v>237</v>
      </c>
      <c r="C4899">
        <v>43241</v>
      </c>
      <c r="D4899">
        <v>4.0000000000000002E-4</v>
      </c>
    </row>
    <row r="4900" spans="1:4" x14ac:dyDescent="0.25">
      <c r="A4900">
        <v>401</v>
      </c>
      <c r="B4900" t="s">
        <v>237</v>
      </c>
      <c r="C4900">
        <v>43242</v>
      </c>
      <c r="D4900">
        <v>2.8E-3</v>
      </c>
    </row>
    <row r="4901" spans="1:4" x14ac:dyDescent="0.25">
      <c r="A4901">
        <v>401</v>
      </c>
      <c r="B4901" t="s">
        <v>237</v>
      </c>
      <c r="C4901">
        <v>43243</v>
      </c>
      <c r="D4901">
        <v>1.4E-3</v>
      </c>
    </row>
    <row r="4902" spans="1:4" x14ac:dyDescent="0.25">
      <c r="A4902">
        <v>401</v>
      </c>
      <c r="B4902" t="s">
        <v>237</v>
      </c>
      <c r="C4902">
        <v>43245</v>
      </c>
      <c r="D4902">
        <v>8.0000000000000004E-4</v>
      </c>
    </row>
    <row r="4903" spans="1:4" x14ac:dyDescent="0.25">
      <c r="A4903">
        <v>401</v>
      </c>
      <c r="B4903" t="s">
        <v>237</v>
      </c>
      <c r="C4903">
        <v>43248</v>
      </c>
      <c r="D4903">
        <v>4.4999999999999997E-3</v>
      </c>
    </row>
    <row r="4904" spans="1:4" x14ac:dyDescent="0.25">
      <c r="A4904">
        <v>401</v>
      </c>
      <c r="B4904" t="s">
        <v>237</v>
      </c>
      <c r="C4904">
        <v>43252</v>
      </c>
      <c r="D4904">
        <v>1.1000000000000001E-3</v>
      </c>
    </row>
    <row r="4905" spans="1:4" x14ac:dyDescent="0.25">
      <c r="A4905">
        <v>401</v>
      </c>
      <c r="B4905" t="s">
        <v>237</v>
      </c>
      <c r="C4905">
        <v>43255</v>
      </c>
      <c r="D4905">
        <v>1E-4</v>
      </c>
    </row>
    <row r="4906" spans="1:4" x14ac:dyDescent="0.25">
      <c r="A4906">
        <v>401</v>
      </c>
      <c r="B4906" t="s">
        <v>237</v>
      </c>
      <c r="C4906">
        <v>43261</v>
      </c>
      <c r="D4906">
        <v>5.0000000000000001E-3</v>
      </c>
    </row>
    <row r="4907" spans="1:4" x14ac:dyDescent="0.25">
      <c r="A4907">
        <v>401</v>
      </c>
      <c r="B4907" t="s">
        <v>237</v>
      </c>
      <c r="C4907">
        <v>43262</v>
      </c>
      <c r="D4907">
        <v>2.1999999999999999E-2</v>
      </c>
    </row>
    <row r="4908" spans="1:4" x14ac:dyDescent="0.25">
      <c r="A4908">
        <v>401</v>
      </c>
      <c r="B4908" t="s">
        <v>237</v>
      </c>
      <c r="C4908">
        <v>43266</v>
      </c>
      <c r="D4908">
        <v>1E-4</v>
      </c>
    </row>
    <row r="4909" spans="1:4" x14ac:dyDescent="0.25">
      <c r="A4909">
        <v>401</v>
      </c>
      <c r="B4909" t="s">
        <v>237</v>
      </c>
      <c r="C4909">
        <v>43267</v>
      </c>
      <c r="D4909">
        <v>2.0000000000000001E-4</v>
      </c>
    </row>
    <row r="4910" spans="1:4" x14ac:dyDescent="0.25">
      <c r="A4910">
        <v>401</v>
      </c>
      <c r="B4910" t="s">
        <v>237</v>
      </c>
      <c r="C4910">
        <v>43270</v>
      </c>
      <c r="D4910">
        <v>2.0000000000000001E-4</v>
      </c>
    </row>
    <row r="4911" spans="1:4" x14ac:dyDescent="0.25">
      <c r="A4911">
        <v>401</v>
      </c>
      <c r="B4911" t="s">
        <v>237</v>
      </c>
      <c r="C4911">
        <v>43271</v>
      </c>
      <c r="D4911">
        <v>5.3E-3</v>
      </c>
    </row>
    <row r="4912" spans="1:4" x14ac:dyDescent="0.25">
      <c r="A4912">
        <v>401</v>
      </c>
      <c r="B4912" t="s">
        <v>237</v>
      </c>
      <c r="C4912">
        <v>43272</v>
      </c>
      <c r="D4912">
        <v>6.9999999999999999E-4</v>
      </c>
    </row>
    <row r="4913" spans="1:4" x14ac:dyDescent="0.25">
      <c r="A4913">
        <v>401</v>
      </c>
      <c r="B4913" t="s">
        <v>237</v>
      </c>
      <c r="C4913">
        <v>43273</v>
      </c>
      <c r="D4913">
        <v>6.9999999999999999E-4</v>
      </c>
    </row>
    <row r="4914" spans="1:4" x14ac:dyDescent="0.25">
      <c r="A4914">
        <v>401</v>
      </c>
      <c r="B4914" t="s">
        <v>237</v>
      </c>
      <c r="C4914">
        <v>43274</v>
      </c>
      <c r="D4914">
        <v>1.6899999999999998E-2</v>
      </c>
    </row>
    <row r="4915" spans="1:4" x14ac:dyDescent="0.25">
      <c r="A4915">
        <v>401</v>
      </c>
      <c r="B4915" t="s">
        <v>237</v>
      </c>
      <c r="C4915">
        <v>43276</v>
      </c>
      <c r="D4915">
        <v>1.9900000000000001E-2</v>
      </c>
    </row>
    <row r="4916" spans="1:4" x14ac:dyDescent="0.25">
      <c r="A4916">
        <v>401</v>
      </c>
      <c r="B4916" t="s">
        <v>237</v>
      </c>
      <c r="C4916">
        <v>43277</v>
      </c>
      <c r="D4916">
        <v>2.8999999999999998E-3</v>
      </c>
    </row>
    <row r="4917" spans="1:4" x14ac:dyDescent="0.25">
      <c r="A4917">
        <v>401</v>
      </c>
      <c r="B4917" t="s">
        <v>237</v>
      </c>
      <c r="C4917">
        <v>43278</v>
      </c>
      <c r="D4917">
        <v>3.3E-3</v>
      </c>
    </row>
    <row r="4918" spans="1:4" x14ac:dyDescent="0.25">
      <c r="A4918">
        <v>401</v>
      </c>
      <c r="B4918" t="s">
        <v>237</v>
      </c>
      <c r="C4918">
        <v>43279</v>
      </c>
      <c r="D4918">
        <v>6.3E-3</v>
      </c>
    </row>
    <row r="4919" spans="1:4" x14ac:dyDescent="0.25">
      <c r="A4919">
        <v>401</v>
      </c>
      <c r="B4919" t="s">
        <v>237</v>
      </c>
      <c r="C4919">
        <v>43288</v>
      </c>
      <c r="D4919">
        <v>2.0000000000000001E-4</v>
      </c>
    </row>
    <row r="4920" spans="1:4" x14ac:dyDescent="0.25">
      <c r="A4920">
        <v>401</v>
      </c>
      <c r="B4920" t="s">
        <v>237</v>
      </c>
      <c r="C4920">
        <v>43291</v>
      </c>
      <c r="D4920">
        <v>5.1000000000000004E-3</v>
      </c>
    </row>
    <row r="4921" spans="1:4" x14ac:dyDescent="0.25">
      <c r="A4921">
        <v>401</v>
      </c>
      <c r="B4921" t="s">
        <v>237</v>
      </c>
      <c r="C4921">
        <v>43292</v>
      </c>
      <c r="D4921">
        <v>1.8E-3</v>
      </c>
    </row>
    <row r="4922" spans="1:4" x14ac:dyDescent="0.25">
      <c r="A4922">
        <v>401</v>
      </c>
      <c r="B4922" t="s">
        <v>237</v>
      </c>
      <c r="C4922">
        <v>43293</v>
      </c>
      <c r="D4922">
        <v>5.9999999999999995E-4</v>
      </c>
    </row>
    <row r="4923" spans="1:4" x14ac:dyDescent="0.25">
      <c r="A4923">
        <v>401</v>
      </c>
      <c r="B4923" t="s">
        <v>237</v>
      </c>
      <c r="C4923">
        <v>43295</v>
      </c>
      <c r="D4923">
        <v>7.6E-3</v>
      </c>
    </row>
    <row r="4924" spans="1:4" x14ac:dyDescent="0.25">
      <c r="A4924">
        <v>401</v>
      </c>
      <c r="B4924" t="s">
        <v>237</v>
      </c>
      <c r="C4924">
        <v>43297</v>
      </c>
      <c r="D4924">
        <v>1.8E-3</v>
      </c>
    </row>
    <row r="4925" spans="1:4" x14ac:dyDescent="0.25">
      <c r="A4925">
        <v>401</v>
      </c>
      <c r="B4925" t="s">
        <v>237</v>
      </c>
      <c r="C4925">
        <v>43298</v>
      </c>
      <c r="D4925">
        <v>5.3E-3</v>
      </c>
    </row>
    <row r="4926" spans="1:4" x14ac:dyDescent="0.25">
      <c r="A4926">
        <v>401</v>
      </c>
      <c r="B4926" t="s">
        <v>237</v>
      </c>
      <c r="C4926">
        <v>43300</v>
      </c>
      <c r="D4926">
        <v>2.3999999999999998E-3</v>
      </c>
    </row>
    <row r="4927" spans="1:4" x14ac:dyDescent="0.25">
      <c r="A4927">
        <v>401</v>
      </c>
      <c r="B4927" t="s">
        <v>237</v>
      </c>
      <c r="C4927">
        <v>43301</v>
      </c>
      <c r="D4927">
        <v>7.0000000000000001E-3</v>
      </c>
    </row>
    <row r="4928" spans="1:4" x14ac:dyDescent="0.25">
      <c r="A4928">
        <v>401</v>
      </c>
      <c r="B4928" t="s">
        <v>237</v>
      </c>
      <c r="C4928">
        <v>43302</v>
      </c>
      <c r="D4928">
        <v>1E-4</v>
      </c>
    </row>
    <row r="4929" spans="1:4" x14ac:dyDescent="0.25">
      <c r="A4929">
        <v>401</v>
      </c>
      <c r="B4929" t="s">
        <v>237</v>
      </c>
      <c r="C4929">
        <v>43378</v>
      </c>
      <c r="D4929">
        <v>1.8599999999999998E-2</v>
      </c>
    </row>
    <row r="4930" spans="1:4" x14ac:dyDescent="0.25">
      <c r="A4930">
        <v>401</v>
      </c>
      <c r="B4930" t="s">
        <v>237</v>
      </c>
      <c r="C4930">
        <v>43400</v>
      </c>
      <c r="D4930">
        <v>1.1000000000000001E-3</v>
      </c>
    </row>
    <row r="4931" spans="1:4" x14ac:dyDescent="0.25">
      <c r="A4931">
        <v>401</v>
      </c>
      <c r="B4931" t="s">
        <v>237</v>
      </c>
      <c r="C4931">
        <v>43502</v>
      </c>
      <c r="D4931">
        <v>3.1199999999999999E-2</v>
      </c>
    </row>
    <row r="4932" spans="1:4" x14ac:dyDescent="0.25">
      <c r="A4932">
        <v>401</v>
      </c>
      <c r="B4932" t="s">
        <v>237</v>
      </c>
      <c r="C4932">
        <v>43503</v>
      </c>
      <c r="D4932">
        <v>7.4999999999999997E-3</v>
      </c>
    </row>
    <row r="4933" spans="1:4" x14ac:dyDescent="0.25">
      <c r="A4933">
        <v>401</v>
      </c>
      <c r="B4933" t="s">
        <v>237</v>
      </c>
      <c r="C4933">
        <v>43504</v>
      </c>
      <c r="D4933">
        <v>1.2999999999999999E-3</v>
      </c>
    </row>
    <row r="4934" spans="1:4" x14ac:dyDescent="0.25">
      <c r="A4934">
        <v>401</v>
      </c>
      <c r="B4934" t="s">
        <v>237</v>
      </c>
      <c r="C4934">
        <v>43505</v>
      </c>
      <c r="D4934">
        <v>1.8E-3</v>
      </c>
    </row>
    <row r="4935" spans="1:4" x14ac:dyDescent="0.25">
      <c r="A4935">
        <v>401</v>
      </c>
      <c r="B4935" t="s">
        <v>237</v>
      </c>
      <c r="C4935">
        <v>43506</v>
      </c>
      <c r="D4935">
        <v>2E-3</v>
      </c>
    </row>
    <row r="4936" spans="1:4" x14ac:dyDescent="0.25">
      <c r="A4936">
        <v>401</v>
      </c>
      <c r="B4936" t="s">
        <v>237</v>
      </c>
      <c r="C4936">
        <v>43510</v>
      </c>
      <c r="D4936">
        <v>5.0000000000000001E-4</v>
      </c>
    </row>
    <row r="4937" spans="1:4" x14ac:dyDescent="0.25">
      <c r="A4937">
        <v>401</v>
      </c>
      <c r="B4937" t="s">
        <v>237</v>
      </c>
      <c r="C4937">
        <v>43551</v>
      </c>
      <c r="D4937">
        <v>4.5999999999999999E-3</v>
      </c>
    </row>
    <row r="4938" spans="1:4" x14ac:dyDescent="0.25">
      <c r="A4938">
        <v>401</v>
      </c>
      <c r="B4938" t="s">
        <v>237</v>
      </c>
      <c r="C4938">
        <v>43552</v>
      </c>
      <c r="D4938">
        <v>5.9999999999999995E-4</v>
      </c>
    </row>
    <row r="4939" spans="1:4" x14ac:dyDescent="0.25">
      <c r="A4939">
        <v>401</v>
      </c>
      <c r="B4939" t="s">
        <v>237</v>
      </c>
      <c r="C4939">
        <v>45113</v>
      </c>
      <c r="D4939">
        <v>1E-3</v>
      </c>
    </row>
    <row r="4940" spans="1:4" x14ac:dyDescent="0.25">
      <c r="A4940">
        <v>401</v>
      </c>
      <c r="B4940" t="s">
        <v>237</v>
      </c>
      <c r="C4940">
        <v>45114</v>
      </c>
      <c r="D4940">
        <v>1.1999999999999999E-3</v>
      </c>
    </row>
    <row r="4941" spans="1:4" x14ac:dyDescent="0.25">
      <c r="A4941">
        <v>401</v>
      </c>
      <c r="B4941" t="s">
        <v>237</v>
      </c>
      <c r="C4941">
        <v>45201</v>
      </c>
      <c r="D4941">
        <v>3.44E-2</v>
      </c>
    </row>
    <row r="4942" spans="1:4" x14ac:dyDescent="0.25">
      <c r="A4942">
        <v>401</v>
      </c>
      <c r="B4942" t="s">
        <v>237</v>
      </c>
      <c r="C4942">
        <v>45202</v>
      </c>
      <c r="D4942">
        <v>6.7900000000000002E-2</v>
      </c>
    </row>
    <row r="4943" spans="1:4" x14ac:dyDescent="0.25">
      <c r="A4943">
        <v>401</v>
      </c>
      <c r="B4943" t="s">
        <v>237</v>
      </c>
      <c r="C4943">
        <v>45203</v>
      </c>
      <c r="D4943">
        <v>1.4999999999999999E-2</v>
      </c>
    </row>
    <row r="4944" spans="1:4" x14ac:dyDescent="0.25">
      <c r="A4944">
        <v>401</v>
      </c>
      <c r="B4944" t="s">
        <v>237</v>
      </c>
      <c r="C4944">
        <v>45204</v>
      </c>
      <c r="D4944">
        <v>1.55E-2</v>
      </c>
    </row>
    <row r="4945" spans="1:4" x14ac:dyDescent="0.25">
      <c r="A4945">
        <v>401</v>
      </c>
      <c r="B4945" t="s">
        <v>237</v>
      </c>
      <c r="C4945">
        <v>45205</v>
      </c>
      <c r="D4945">
        <v>4.4499999999999998E-2</v>
      </c>
    </row>
    <row r="4946" spans="1:4" x14ac:dyDescent="0.25">
      <c r="A4946">
        <v>401</v>
      </c>
      <c r="B4946" t="s">
        <v>237</v>
      </c>
      <c r="C4946">
        <v>45207</v>
      </c>
      <c r="D4946">
        <v>5.0000000000000001E-3</v>
      </c>
    </row>
    <row r="4947" spans="1:4" x14ac:dyDescent="0.25">
      <c r="A4947">
        <v>401</v>
      </c>
      <c r="B4947" t="s">
        <v>237</v>
      </c>
      <c r="C4947">
        <v>45208</v>
      </c>
      <c r="D4947">
        <v>1.26E-2</v>
      </c>
    </row>
    <row r="4948" spans="1:4" x14ac:dyDescent="0.25">
      <c r="A4948">
        <v>401</v>
      </c>
      <c r="B4948" t="s">
        <v>237</v>
      </c>
      <c r="C4948">
        <v>45209</v>
      </c>
      <c r="D4948">
        <v>2.8E-3</v>
      </c>
    </row>
    <row r="4949" spans="1:4" x14ac:dyDescent="0.25">
      <c r="A4949">
        <v>401</v>
      </c>
      <c r="B4949" t="s">
        <v>238</v>
      </c>
      <c r="C4949">
        <v>45220</v>
      </c>
      <c r="D4949">
        <v>1.2999999999999999E-3</v>
      </c>
    </row>
    <row r="4950" spans="1:4" x14ac:dyDescent="0.25">
      <c r="A4950">
        <v>401</v>
      </c>
      <c r="B4950" t="s">
        <v>238</v>
      </c>
      <c r="C4950">
        <v>45222</v>
      </c>
      <c r="D4950">
        <v>8.0000000000000004E-4</v>
      </c>
    </row>
    <row r="4951" spans="1:4" x14ac:dyDescent="0.25">
      <c r="A4951">
        <v>401</v>
      </c>
      <c r="B4951" t="s">
        <v>238</v>
      </c>
      <c r="C4951">
        <v>45223</v>
      </c>
      <c r="D4951">
        <v>1E-4</v>
      </c>
    </row>
    <row r="4952" spans="1:4" x14ac:dyDescent="0.25">
      <c r="A4952">
        <v>401</v>
      </c>
      <c r="B4952" t="s">
        <v>238</v>
      </c>
      <c r="C4952">
        <v>45225</v>
      </c>
      <c r="D4952">
        <v>2.3E-3</v>
      </c>
    </row>
    <row r="4953" spans="1:4" x14ac:dyDescent="0.25">
      <c r="A4953">
        <v>401</v>
      </c>
      <c r="B4953" t="s">
        <v>238</v>
      </c>
      <c r="C4953">
        <v>45235</v>
      </c>
      <c r="D4953">
        <v>1E-4</v>
      </c>
    </row>
    <row r="4954" spans="1:4" x14ac:dyDescent="0.25">
      <c r="A4954">
        <v>401</v>
      </c>
      <c r="B4954" t="s">
        <v>238</v>
      </c>
      <c r="C4954">
        <v>45237</v>
      </c>
      <c r="D4954">
        <v>2.9999999999999997E-4</v>
      </c>
    </row>
    <row r="4955" spans="1:4" x14ac:dyDescent="0.25">
      <c r="A4955">
        <v>401</v>
      </c>
      <c r="B4955" t="s">
        <v>238</v>
      </c>
      <c r="C4955">
        <v>45243</v>
      </c>
      <c r="D4955">
        <v>2.0000000000000001E-4</v>
      </c>
    </row>
    <row r="4956" spans="1:4" x14ac:dyDescent="0.25">
      <c r="A4956">
        <v>401</v>
      </c>
      <c r="B4956" t="s">
        <v>238</v>
      </c>
      <c r="C4956">
        <v>45250</v>
      </c>
      <c r="D4956">
        <v>1.1000000000000001E-3</v>
      </c>
    </row>
    <row r="4957" spans="1:4" x14ac:dyDescent="0.25">
      <c r="A4957">
        <v>401</v>
      </c>
      <c r="B4957" t="s">
        <v>238</v>
      </c>
      <c r="C4957">
        <v>45251</v>
      </c>
      <c r="D4957">
        <v>1.1999999999999999E-3</v>
      </c>
    </row>
    <row r="4958" spans="1:4" x14ac:dyDescent="0.25">
      <c r="A4958">
        <v>401</v>
      </c>
      <c r="B4958" t="s">
        <v>238</v>
      </c>
      <c r="C4958">
        <v>45252</v>
      </c>
      <c r="D4958">
        <v>1.6999999999999999E-3</v>
      </c>
    </row>
    <row r="4959" spans="1:4" x14ac:dyDescent="0.25">
      <c r="A4959">
        <v>401</v>
      </c>
      <c r="B4959" t="s">
        <v>238</v>
      </c>
      <c r="C4959">
        <v>45253</v>
      </c>
      <c r="D4959">
        <v>2.0000000000000001E-4</v>
      </c>
    </row>
    <row r="4960" spans="1:4" x14ac:dyDescent="0.25">
      <c r="A4960">
        <v>401</v>
      </c>
      <c r="B4960" t="s">
        <v>238</v>
      </c>
      <c r="C4960">
        <v>45254</v>
      </c>
      <c r="D4960">
        <v>4.0000000000000002E-4</v>
      </c>
    </row>
    <row r="4961" spans="1:4" x14ac:dyDescent="0.25">
      <c r="A4961">
        <v>401</v>
      </c>
      <c r="B4961" t="s">
        <v>238</v>
      </c>
      <c r="C4961">
        <v>45255</v>
      </c>
      <c r="D4961">
        <v>2.9999999999999997E-4</v>
      </c>
    </row>
    <row r="4962" spans="1:4" x14ac:dyDescent="0.25">
      <c r="A4962">
        <v>401</v>
      </c>
      <c r="B4962" t="s">
        <v>238</v>
      </c>
      <c r="C4962">
        <v>45256</v>
      </c>
      <c r="D4962">
        <v>2.0000000000000001E-4</v>
      </c>
    </row>
    <row r="4963" spans="1:4" x14ac:dyDescent="0.25">
      <c r="A4963">
        <v>401</v>
      </c>
      <c r="B4963" t="s">
        <v>238</v>
      </c>
      <c r="C4963">
        <v>45257</v>
      </c>
      <c r="D4963">
        <v>1.6999999999999999E-3</v>
      </c>
    </row>
    <row r="4964" spans="1:4" x14ac:dyDescent="0.25">
      <c r="A4964">
        <v>401</v>
      </c>
      <c r="B4964" t="s">
        <v>238</v>
      </c>
      <c r="C4964">
        <v>45501</v>
      </c>
      <c r="D4964">
        <v>6.1000000000000004E-3</v>
      </c>
    </row>
    <row r="4965" spans="1:4" x14ac:dyDescent="0.25">
      <c r="A4965">
        <v>401</v>
      </c>
      <c r="B4965" t="s">
        <v>238</v>
      </c>
      <c r="C4965">
        <v>45502</v>
      </c>
      <c r="D4965">
        <v>6.0000000000000001E-3</v>
      </c>
    </row>
    <row r="4966" spans="1:4" x14ac:dyDescent="0.25">
      <c r="A4966">
        <v>401</v>
      </c>
      <c r="B4966" t="s">
        <v>238</v>
      </c>
      <c r="C4966">
        <v>90028</v>
      </c>
      <c r="D4966">
        <v>2.0000000000000001E-4</v>
      </c>
    </row>
    <row r="4967" spans="1:4" x14ac:dyDescent="0.25">
      <c r="A4967">
        <v>401</v>
      </c>
      <c r="B4967" t="s">
        <v>238</v>
      </c>
      <c r="C4967">
        <v>90029</v>
      </c>
      <c r="D4967">
        <v>2.9999999999999997E-4</v>
      </c>
    </row>
    <row r="4968" spans="1:4" x14ac:dyDescent="0.25">
      <c r="A4968">
        <v>401</v>
      </c>
      <c r="B4968" t="s">
        <v>238</v>
      </c>
      <c r="C4968">
        <v>90031</v>
      </c>
      <c r="D4968">
        <v>1E-4</v>
      </c>
    </row>
    <row r="4969" spans="1:4" x14ac:dyDescent="0.25">
      <c r="A4969">
        <v>401</v>
      </c>
      <c r="B4969" t="s">
        <v>238</v>
      </c>
      <c r="C4969">
        <v>90032</v>
      </c>
      <c r="D4969">
        <v>1E-4</v>
      </c>
    </row>
    <row r="4970" spans="1:4" x14ac:dyDescent="0.25">
      <c r="A4970">
        <v>401</v>
      </c>
      <c r="B4970" t="s">
        <v>238</v>
      </c>
      <c r="C4970">
        <v>90040</v>
      </c>
      <c r="D4970">
        <v>2.0000000000000001E-4</v>
      </c>
    </row>
    <row r="4971" spans="1:4" x14ac:dyDescent="0.25">
      <c r="A4971">
        <v>401</v>
      </c>
      <c r="B4971" t="s">
        <v>238</v>
      </c>
      <c r="C4971">
        <v>90047</v>
      </c>
      <c r="D4971">
        <v>1.4E-3</v>
      </c>
    </row>
    <row r="4972" spans="1:4" x14ac:dyDescent="0.25">
      <c r="A4972">
        <v>401</v>
      </c>
      <c r="B4972" t="s">
        <v>238</v>
      </c>
      <c r="C4972">
        <v>90061</v>
      </c>
      <c r="D4972">
        <v>1E-4</v>
      </c>
    </row>
    <row r="4973" spans="1:4" x14ac:dyDescent="0.25">
      <c r="A4973">
        <v>401</v>
      </c>
      <c r="B4973" t="s">
        <v>238</v>
      </c>
      <c r="C4973">
        <v>90062</v>
      </c>
      <c r="D4973">
        <v>5.9999999999999995E-4</v>
      </c>
    </row>
    <row r="4974" spans="1:4" x14ac:dyDescent="0.25">
      <c r="A4974">
        <v>401</v>
      </c>
      <c r="B4974" t="s">
        <v>238</v>
      </c>
      <c r="C4974">
        <v>90063</v>
      </c>
      <c r="D4974">
        <v>1E-4</v>
      </c>
    </row>
    <row r="4975" spans="1:4" x14ac:dyDescent="0.25">
      <c r="A4975">
        <v>401</v>
      </c>
      <c r="B4975" t="s">
        <v>238</v>
      </c>
      <c r="C4975">
        <v>90080</v>
      </c>
      <c r="D4975">
        <v>6.9999999999999999E-4</v>
      </c>
    </row>
    <row r="4976" spans="1:4" x14ac:dyDescent="0.25">
      <c r="A4976">
        <v>401</v>
      </c>
      <c r="B4976" t="s">
        <v>238</v>
      </c>
      <c r="C4976">
        <v>90100</v>
      </c>
      <c r="D4976">
        <v>2.9999999999999997E-4</v>
      </c>
    </row>
    <row r="4977" spans="1:4" x14ac:dyDescent="0.25">
      <c r="A4977">
        <v>401</v>
      </c>
      <c r="B4977" t="s">
        <v>238</v>
      </c>
      <c r="C4977">
        <v>91006</v>
      </c>
      <c r="D4977">
        <v>5.0000000000000001E-4</v>
      </c>
    </row>
    <row r="4978" spans="1:4" x14ac:dyDescent="0.25">
      <c r="A4978">
        <v>401</v>
      </c>
      <c r="B4978" t="s">
        <v>238</v>
      </c>
      <c r="C4978">
        <v>91018</v>
      </c>
      <c r="D4978">
        <v>2E-3</v>
      </c>
    </row>
    <row r="4979" spans="1:4" x14ac:dyDescent="0.25">
      <c r="A4979">
        <v>401</v>
      </c>
      <c r="B4979" t="s">
        <v>238</v>
      </c>
      <c r="C4979">
        <v>91019</v>
      </c>
      <c r="D4979">
        <v>2.3E-3</v>
      </c>
    </row>
    <row r="4980" spans="1:4" x14ac:dyDescent="0.25">
      <c r="A4980">
        <v>401</v>
      </c>
      <c r="B4980" t="s">
        <v>238</v>
      </c>
      <c r="C4980">
        <v>91026</v>
      </c>
      <c r="D4980">
        <v>2.9999999999999997E-4</v>
      </c>
    </row>
    <row r="4981" spans="1:4" x14ac:dyDescent="0.25">
      <c r="A4981">
        <v>401</v>
      </c>
      <c r="B4981" t="s">
        <v>238</v>
      </c>
      <c r="C4981">
        <v>91028</v>
      </c>
      <c r="D4981">
        <v>2.9999999999999997E-4</v>
      </c>
    </row>
    <row r="4982" spans="1:4" x14ac:dyDescent="0.25">
      <c r="A4982">
        <v>401</v>
      </c>
      <c r="B4982" t="s">
        <v>238</v>
      </c>
      <c r="C4982">
        <v>91038</v>
      </c>
      <c r="D4982">
        <v>6.9999999999999999E-4</v>
      </c>
    </row>
    <row r="4983" spans="1:4" x14ac:dyDescent="0.25">
      <c r="A4983">
        <v>401</v>
      </c>
      <c r="B4983" t="s">
        <v>238</v>
      </c>
      <c r="C4983">
        <v>91044</v>
      </c>
      <c r="D4983">
        <v>8.9999999999999998E-4</v>
      </c>
    </row>
    <row r="4984" spans="1:4" x14ac:dyDescent="0.25">
      <c r="A4984">
        <v>401</v>
      </c>
      <c r="B4984" t="s">
        <v>238</v>
      </c>
      <c r="C4984">
        <v>91055</v>
      </c>
      <c r="D4984">
        <v>1E-4</v>
      </c>
    </row>
    <row r="4985" spans="1:4" x14ac:dyDescent="0.25">
      <c r="A4985">
        <v>401</v>
      </c>
      <c r="B4985" t="s">
        <v>238</v>
      </c>
      <c r="C4985">
        <v>91069</v>
      </c>
      <c r="D4985">
        <v>5.0000000000000001E-4</v>
      </c>
    </row>
    <row r="4986" spans="1:4" x14ac:dyDescent="0.25">
      <c r="A4986">
        <v>401</v>
      </c>
      <c r="B4986" t="s">
        <v>238</v>
      </c>
      <c r="C4986">
        <v>91094</v>
      </c>
      <c r="D4986">
        <v>1E-4</v>
      </c>
    </row>
    <row r="4987" spans="1:4" x14ac:dyDescent="0.25">
      <c r="A4987">
        <v>401</v>
      </c>
      <c r="B4987" t="s">
        <v>238</v>
      </c>
      <c r="C4987">
        <v>91096</v>
      </c>
      <c r="D4987">
        <v>1E-3</v>
      </c>
    </row>
    <row r="4988" spans="1:4" x14ac:dyDescent="0.25">
      <c r="A4988">
        <v>401</v>
      </c>
      <c r="B4988" t="s">
        <v>238</v>
      </c>
      <c r="C4988">
        <v>91103</v>
      </c>
      <c r="D4988">
        <v>5.9999999999999995E-4</v>
      </c>
    </row>
    <row r="4989" spans="1:4" x14ac:dyDescent="0.25">
      <c r="A4989">
        <v>401</v>
      </c>
      <c r="B4989" t="s">
        <v>238</v>
      </c>
      <c r="C4989">
        <v>91104</v>
      </c>
      <c r="D4989">
        <v>8.0000000000000004E-4</v>
      </c>
    </row>
    <row r="4990" spans="1:4" x14ac:dyDescent="0.25">
      <c r="A4990">
        <v>401</v>
      </c>
      <c r="B4990" t="s">
        <v>238</v>
      </c>
      <c r="C4990">
        <v>91106</v>
      </c>
      <c r="D4990">
        <v>6.9999999999999999E-4</v>
      </c>
    </row>
    <row r="4991" spans="1:4" x14ac:dyDescent="0.25">
      <c r="A4991">
        <v>401</v>
      </c>
      <c r="B4991" t="s">
        <v>238</v>
      </c>
      <c r="C4991">
        <v>91107</v>
      </c>
      <c r="D4991">
        <v>2.0000000000000001E-4</v>
      </c>
    </row>
    <row r="4992" spans="1:4" x14ac:dyDescent="0.25">
      <c r="A4992">
        <v>401</v>
      </c>
      <c r="B4992" t="s">
        <v>238</v>
      </c>
      <c r="C4992">
        <v>91108</v>
      </c>
      <c r="D4992">
        <v>8.0000000000000004E-4</v>
      </c>
    </row>
    <row r="4993" spans="1:4" x14ac:dyDescent="0.25">
      <c r="A4993">
        <v>401</v>
      </c>
      <c r="B4993" t="s">
        <v>238</v>
      </c>
      <c r="C4993">
        <v>91109</v>
      </c>
      <c r="D4993">
        <v>5.0000000000000001E-4</v>
      </c>
    </row>
    <row r="4994" spans="1:4" x14ac:dyDescent="0.25">
      <c r="A4994">
        <v>401</v>
      </c>
      <c r="B4994" t="s">
        <v>238</v>
      </c>
      <c r="C4994">
        <v>92001</v>
      </c>
      <c r="D4994">
        <v>4.0000000000000002E-4</v>
      </c>
    </row>
    <row r="4995" spans="1:4" x14ac:dyDescent="0.25">
      <c r="A4995">
        <v>401</v>
      </c>
      <c r="B4995" t="s">
        <v>238</v>
      </c>
      <c r="C4995">
        <v>98001</v>
      </c>
      <c r="D4995">
        <v>9.7999999999999997E-3</v>
      </c>
    </row>
    <row r="4996" spans="1:4" x14ac:dyDescent="0.25">
      <c r="A4996">
        <v>401</v>
      </c>
      <c r="B4996" t="s">
        <v>238</v>
      </c>
      <c r="C4996">
        <v>98004</v>
      </c>
      <c r="D4996">
        <v>6.9999999999999999E-4</v>
      </c>
    </row>
    <row r="4997" spans="1:4" x14ac:dyDescent="0.25">
      <c r="A4997">
        <v>401</v>
      </c>
      <c r="B4997" t="s">
        <v>238</v>
      </c>
      <c r="C4997">
        <v>98006</v>
      </c>
      <c r="D4997">
        <v>4.0000000000000002E-4</v>
      </c>
    </row>
    <row r="4998" spans="1:4" x14ac:dyDescent="0.25">
      <c r="A4998">
        <v>401</v>
      </c>
      <c r="B4998" t="s">
        <v>238</v>
      </c>
      <c r="C4998">
        <v>98033</v>
      </c>
      <c r="D4998">
        <v>3.5000000000000001E-3</v>
      </c>
    </row>
    <row r="4999" spans="1:4" x14ac:dyDescent="0.25">
      <c r="A4999">
        <v>401</v>
      </c>
      <c r="B4999" t="s">
        <v>238</v>
      </c>
      <c r="C4999">
        <v>98034</v>
      </c>
      <c r="D4999">
        <v>1.2999999999999999E-3</v>
      </c>
    </row>
    <row r="5000" spans="1:4" x14ac:dyDescent="0.25">
      <c r="A5000">
        <v>401</v>
      </c>
      <c r="B5000" t="s">
        <v>238</v>
      </c>
      <c r="C5000">
        <v>98035</v>
      </c>
      <c r="D5000">
        <v>4.0000000000000002E-4</v>
      </c>
    </row>
    <row r="5001" spans="1:4" x14ac:dyDescent="0.25">
      <c r="A5001">
        <v>401</v>
      </c>
      <c r="B5001" t="s">
        <v>238</v>
      </c>
      <c r="C5001">
        <v>98040</v>
      </c>
      <c r="D5001">
        <v>5.9999999999999995E-4</v>
      </c>
    </row>
    <row r="5002" spans="1:4" x14ac:dyDescent="0.25">
      <c r="A5002">
        <v>401</v>
      </c>
      <c r="B5002" t="s">
        <v>238</v>
      </c>
      <c r="C5002">
        <v>98043</v>
      </c>
      <c r="D5002">
        <v>5.0000000000000001E-4</v>
      </c>
    </row>
    <row r="5003" spans="1:4" x14ac:dyDescent="0.25">
      <c r="A5003">
        <v>401</v>
      </c>
      <c r="B5003" t="s">
        <v>238</v>
      </c>
      <c r="C5003">
        <v>98044</v>
      </c>
      <c r="D5003">
        <v>1.1999999999999999E-3</v>
      </c>
    </row>
    <row r="5004" spans="1:4" x14ac:dyDescent="0.25">
      <c r="A5004">
        <v>401</v>
      </c>
      <c r="B5004" t="s">
        <v>238</v>
      </c>
      <c r="C5004">
        <v>98046</v>
      </c>
      <c r="D5004">
        <v>1.2999999999999999E-3</v>
      </c>
    </row>
    <row r="5005" spans="1:4" x14ac:dyDescent="0.25">
      <c r="A5005">
        <v>401</v>
      </c>
      <c r="B5005" t="s">
        <v>238</v>
      </c>
      <c r="C5005">
        <v>98056</v>
      </c>
      <c r="D5005">
        <v>8.0000000000000004E-4</v>
      </c>
    </row>
    <row r="5006" spans="1:4" x14ac:dyDescent="0.25">
      <c r="A5006">
        <v>401</v>
      </c>
      <c r="B5006" t="s">
        <v>238</v>
      </c>
      <c r="C5006">
        <v>98057</v>
      </c>
      <c r="D5006">
        <v>1.2999999999999999E-3</v>
      </c>
    </row>
    <row r="5007" spans="1:4" x14ac:dyDescent="0.25">
      <c r="A5007">
        <v>401</v>
      </c>
      <c r="B5007" t="s">
        <v>238</v>
      </c>
      <c r="C5007">
        <v>98059</v>
      </c>
      <c r="D5007">
        <v>5.0000000000000001E-4</v>
      </c>
    </row>
    <row r="5008" spans="1:4" x14ac:dyDescent="0.25">
      <c r="A5008">
        <v>401</v>
      </c>
      <c r="B5008" t="s">
        <v>238</v>
      </c>
      <c r="C5008">
        <v>98061</v>
      </c>
      <c r="D5008">
        <v>8.0000000000000004E-4</v>
      </c>
    </row>
    <row r="5009" spans="1:4" x14ac:dyDescent="0.25">
      <c r="A5009">
        <v>401</v>
      </c>
      <c r="B5009" t="s">
        <v>238</v>
      </c>
      <c r="C5009">
        <v>98095</v>
      </c>
      <c r="D5009">
        <v>5.9999999999999995E-4</v>
      </c>
    </row>
    <row r="5010" spans="1:4" x14ac:dyDescent="0.25">
      <c r="A5010">
        <v>401</v>
      </c>
      <c r="B5010" t="s">
        <v>238</v>
      </c>
      <c r="C5010">
        <v>98132</v>
      </c>
      <c r="D5010">
        <v>6.5600000000000006E-2</v>
      </c>
    </row>
    <row r="5011" spans="1:4" x14ac:dyDescent="0.25">
      <c r="A5011">
        <v>401</v>
      </c>
      <c r="B5011" t="s">
        <v>238</v>
      </c>
      <c r="C5011">
        <v>98133</v>
      </c>
      <c r="D5011">
        <v>1E-4</v>
      </c>
    </row>
    <row r="5012" spans="1:4" x14ac:dyDescent="0.25">
      <c r="A5012">
        <v>401</v>
      </c>
      <c r="B5012" t="s">
        <v>238</v>
      </c>
      <c r="C5012">
        <v>98134</v>
      </c>
      <c r="D5012">
        <v>1.1999999999999999E-3</v>
      </c>
    </row>
    <row r="5013" spans="1:4" x14ac:dyDescent="0.25">
      <c r="A5013">
        <v>401</v>
      </c>
      <c r="B5013" t="s">
        <v>238</v>
      </c>
      <c r="C5013">
        <v>98135</v>
      </c>
      <c r="D5013">
        <v>6.9999999999999999E-4</v>
      </c>
    </row>
    <row r="5014" spans="1:4" x14ac:dyDescent="0.25">
      <c r="A5014">
        <v>401</v>
      </c>
      <c r="B5014" t="s">
        <v>238</v>
      </c>
      <c r="C5014">
        <v>98136</v>
      </c>
      <c r="D5014">
        <v>5.0000000000000001E-4</v>
      </c>
    </row>
    <row r="5015" spans="1:4" x14ac:dyDescent="0.25">
      <c r="A5015">
        <v>401</v>
      </c>
      <c r="B5015" t="s">
        <v>238</v>
      </c>
      <c r="C5015">
        <v>98138</v>
      </c>
      <c r="D5015">
        <v>8.0000000000000004E-4</v>
      </c>
    </row>
    <row r="5016" spans="1:4" x14ac:dyDescent="0.25">
      <c r="A5016">
        <v>401</v>
      </c>
      <c r="B5016" t="s">
        <v>238</v>
      </c>
      <c r="C5016">
        <v>98139</v>
      </c>
      <c r="D5016">
        <v>2.8E-3</v>
      </c>
    </row>
    <row r="5017" spans="1:4" x14ac:dyDescent="0.25">
      <c r="A5017">
        <v>401</v>
      </c>
      <c r="B5017" t="s">
        <v>238</v>
      </c>
      <c r="C5017">
        <v>98140</v>
      </c>
      <c r="D5017">
        <v>3.3E-3</v>
      </c>
    </row>
    <row r="5018" spans="1:4" x14ac:dyDescent="0.25">
      <c r="A5018">
        <v>401</v>
      </c>
      <c r="B5018" t="s">
        <v>238</v>
      </c>
      <c r="C5018">
        <v>98141</v>
      </c>
      <c r="D5018">
        <v>5.0000000000000001E-4</v>
      </c>
    </row>
    <row r="5019" spans="1:4" x14ac:dyDescent="0.25">
      <c r="A5019">
        <v>401</v>
      </c>
      <c r="B5019" t="s">
        <v>238</v>
      </c>
      <c r="C5019">
        <v>98142</v>
      </c>
      <c r="D5019">
        <v>8.0000000000000004E-4</v>
      </c>
    </row>
    <row r="5020" spans="1:4" x14ac:dyDescent="0.25">
      <c r="A5020">
        <v>401</v>
      </c>
      <c r="B5020" t="s">
        <v>238</v>
      </c>
      <c r="C5020">
        <v>98144</v>
      </c>
      <c r="D5020">
        <v>1.2999999999999999E-3</v>
      </c>
    </row>
    <row r="5021" spans="1:4" x14ac:dyDescent="0.25">
      <c r="A5021">
        <v>401</v>
      </c>
      <c r="B5021" t="s">
        <v>238</v>
      </c>
      <c r="C5021">
        <v>98145</v>
      </c>
      <c r="D5021">
        <v>1E-4</v>
      </c>
    </row>
    <row r="5022" spans="1:4" x14ac:dyDescent="0.25">
      <c r="A5022">
        <v>401</v>
      </c>
      <c r="B5022" t="s">
        <v>238</v>
      </c>
      <c r="C5022">
        <v>98146</v>
      </c>
      <c r="D5022">
        <v>5.9999999999999995E-4</v>
      </c>
    </row>
    <row r="5023" spans="1:4" x14ac:dyDescent="0.25">
      <c r="A5023">
        <v>401</v>
      </c>
      <c r="B5023" t="s">
        <v>238</v>
      </c>
      <c r="C5023">
        <v>98149</v>
      </c>
      <c r="D5023">
        <v>5.0000000000000001E-4</v>
      </c>
    </row>
    <row r="5024" spans="1:4" x14ac:dyDescent="0.25">
      <c r="A5024">
        <v>401</v>
      </c>
      <c r="B5024" t="s">
        <v>238</v>
      </c>
      <c r="C5024">
        <v>98152</v>
      </c>
      <c r="D5024">
        <v>2.8E-3</v>
      </c>
    </row>
    <row r="5025" spans="1:4" x14ac:dyDescent="0.25">
      <c r="A5025">
        <v>401</v>
      </c>
      <c r="B5025" t="s">
        <v>238</v>
      </c>
      <c r="C5025">
        <v>98153</v>
      </c>
      <c r="D5025">
        <v>1E-4</v>
      </c>
    </row>
    <row r="5026" spans="1:4" x14ac:dyDescent="0.25">
      <c r="A5026">
        <v>401</v>
      </c>
      <c r="B5026" t="s">
        <v>238</v>
      </c>
      <c r="C5026">
        <v>98154</v>
      </c>
      <c r="D5026">
        <v>1E-4</v>
      </c>
    </row>
    <row r="5027" spans="1:4" x14ac:dyDescent="0.25">
      <c r="A5027">
        <v>401</v>
      </c>
      <c r="B5027" t="s">
        <v>238</v>
      </c>
      <c r="C5027">
        <v>98156</v>
      </c>
      <c r="D5027">
        <v>1.2999999999999999E-3</v>
      </c>
    </row>
    <row r="5028" spans="1:4" x14ac:dyDescent="0.25">
      <c r="A5028">
        <v>401</v>
      </c>
      <c r="B5028" t="s">
        <v>238</v>
      </c>
      <c r="C5028">
        <v>98157</v>
      </c>
      <c r="D5028">
        <v>1.6000000000000001E-3</v>
      </c>
    </row>
    <row r="5029" spans="1:4" x14ac:dyDescent="0.25">
      <c r="A5029">
        <v>401</v>
      </c>
      <c r="B5029" t="s">
        <v>238</v>
      </c>
      <c r="C5029">
        <v>98169</v>
      </c>
      <c r="D5029">
        <v>1E-4</v>
      </c>
    </row>
    <row r="5030" spans="1:4" x14ac:dyDescent="0.25">
      <c r="A5030">
        <v>401</v>
      </c>
      <c r="B5030" t="s">
        <v>238</v>
      </c>
      <c r="C5030">
        <v>98171</v>
      </c>
      <c r="D5030">
        <v>1E-4</v>
      </c>
    </row>
    <row r="5031" spans="1:4" x14ac:dyDescent="0.25">
      <c r="A5031">
        <v>401</v>
      </c>
      <c r="B5031" t="s">
        <v>238</v>
      </c>
      <c r="C5031">
        <v>98172</v>
      </c>
      <c r="D5031">
        <v>4.4000000000000003E-3</v>
      </c>
    </row>
    <row r="5032" spans="1:4" x14ac:dyDescent="0.25">
      <c r="A5032">
        <v>401</v>
      </c>
      <c r="B5032" t="s">
        <v>238</v>
      </c>
      <c r="C5032">
        <v>98173</v>
      </c>
      <c r="D5032">
        <v>1.8E-3</v>
      </c>
    </row>
    <row r="5033" spans="1:4" x14ac:dyDescent="0.25">
      <c r="A5033">
        <v>401</v>
      </c>
      <c r="B5033" t="s">
        <v>238</v>
      </c>
      <c r="C5033">
        <v>98174</v>
      </c>
      <c r="D5033">
        <v>5.9999999999999995E-4</v>
      </c>
    </row>
    <row r="5034" spans="1:4" x14ac:dyDescent="0.25">
      <c r="A5034">
        <v>401</v>
      </c>
      <c r="B5034" t="s">
        <v>238</v>
      </c>
      <c r="C5034">
        <v>98175</v>
      </c>
      <c r="D5034">
        <v>2.0000000000000001E-4</v>
      </c>
    </row>
    <row r="5035" spans="1:4" x14ac:dyDescent="0.25">
      <c r="A5035">
        <v>401</v>
      </c>
      <c r="B5035" t="s">
        <v>238</v>
      </c>
      <c r="C5035">
        <v>98176</v>
      </c>
      <c r="D5035">
        <v>2.9999999999999997E-4</v>
      </c>
    </row>
    <row r="5036" spans="1:4" x14ac:dyDescent="0.25">
      <c r="A5036">
        <v>401</v>
      </c>
      <c r="B5036" t="s">
        <v>238</v>
      </c>
      <c r="C5036">
        <v>98177</v>
      </c>
      <c r="D5036">
        <v>5.9999999999999995E-4</v>
      </c>
    </row>
    <row r="5037" spans="1:4" x14ac:dyDescent="0.25">
      <c r="A5037">
        <v>401</v>
      </c>
      <c r="B5037" t="s">
        <v>238</v>
      </c>
      <c r="C5037">
        <v>98178</v>
      </c>
      <c r="D5037">
        <v>5.0000000000000001E-4</v>
      </c>
    </row>
    <row r="5038" spans="1:4" x14ac:dyDescent="0.25">
      <c r="A5038">
        <v>401</v>
      </c>
      <c r="B5038" t="s">
        <v>238</v>
      </c>
      <c r="C5038">
        <v>98179</v>
      </c>
      <c r="D5038">
        <v>1E-4</v>
      </c>
    </row>
    <row r="5039" spans="1:4" x14ac:dyDescent="0.25">
      <c r="A5039">
        <v>401</v>
      </c>
      <c r="B5039" t="s">
        <v>238</v>
      </c>
      <c r="C5039">
        <v>98180</v>
      </c>
      <c r="D5039">
        <v>5.0000000000000001E-4</v>
      </c>
    </row>
    <row r="5040" spans="1:4" x14ac:dyDescent="0.25">
      <c r="A5040">
        <v>401</v>
      </c>
      <c r="B5040" t="s">
        <v>238</v>
      </c>
      <c r="C5040">
        <v>98181</v>
      </c>
      <c r="D5040">
        <v>5.0000000000000001E-4</v>
      </c>
    </row>
    <row r="5041" spans="1:4" x14ac:dyDescent="0.25">
      <c r="A5041">
        <v>401</v>
      </c>
      <c r="B5041" t="s">
        <v>238</v>
      </c>
      <c r="C5041">
        <v>98183</v>
      </c>
      <c r="D5041">
        <v>4.0000000000000002E-4</v>
      </c>
    </row>
    <row r="5042" spans="1:4" x14ac:dyDescent="0.25">
      <c r="A5042">
        <v>401</v>
      </c>
      <c r="B5042" t="s">
        <v>238</v>
      </c>
      <c r="C5042">
        <v>98184</v>
      </c>
      <c r="D5042">
        <v>5.0000000000000001E-4</v>
      </c>
    </row>
    <row r="5043" spans="1:4" x14ac:dyDescent="0.25">
      <c r="A5043">
        <v>401</v>
      </c>
      <c r="B5043" t="s">
        <v>238</v>
      </c>
      <c r="C5043">
        <v>99912</v>
      </c>
      <c r="D5043">
        <v>1.0699999999999999E-2</v>
      </c>
    </row>
    <row r="5044" spans="1:4" x14ac:dyDescent="0.25">
      <c r="A5044">
        <v>401</v>
      </c>
      <c r="B5044" t="s">
        <v>238</v>
      </c>
      <c r="C5044">
        <v>99914</v>
      </c>
      <c r="D5044">
        <v>4.5999999999999999E-3</v>
      </c>
    </row>
    <row r="5045" spans="1:4" x14ac:dyDescent="0.25">
      <c r="A5045">
        <v>401</v>
      </c>
      <c r="B5045" t="s">
        <v>238</v>
      </c>
      <c r="C5045">
        <v>99915</v>
      </c>
      <c r="D5045">
        <v>3.7000000000000002E-3</v>
      </c>
    </row>
    <row r="5046" spans="1:4" x14ac:dyDescent="0.25">
      <c r="A5046">
        <v>402</v>
      </c>
      <c r="B5046" t="s">
        <v>207</v>
      </c>
      <c r="C5046">
        <v>43160</v>
      </c>
      <c r="D5046">
        <v>2.9999999999999997E-4</v>
      </c>
    </row>
    <row r="5047" spans="1:4" x14ac:dyDescent="0.25">
      <c r="A5047">
        <v>402</v>
      </c>
      <c r="B5047" t="s">
        <v>207</v>
      </c>
      <c r="C5047">
        <v>43201</v>
      </c>
      <c r="D5047">
        <v>6.5299999999999997E-2</v>
      </c>
    </row>
    <row r="5048" spans="1:4" x14ac:dyDescent="0.25">
      <c r="A5048">
        <v>402</v>
      </c>
      <c r="B5048" t="s">
        <v>207</v>
      </c>
      <c r="C5048">
        <v>43202</v>
      </c>
      <c r="D5048">
        <v>7.4000000000000003E-3</v>
      </c>
    </row>
    <row r="5049" spans="1:4" x14ac:dyDescent="0.25">
      <c r="A5049">
        <v>402</v>
      </c>
      <c r="B5049" t="s">
        <v>207</v>
      </c>
      <c r="C5049">
        <v>43203</v>
      </c>
      <c r="D5049">
        <v>8.0600000000000005E-2</v>
      </c>
    </row>
    <row r="5050" spans="1:4" x14ac:dyDescent="0.25">
      <c r="A5050">
        <v>402</v>
      </c>
      <c r="B5050" t="s">
        <v>207</v>
      </c>
      <c r="C5050">
        <v>43204</v>
      </c>
      <c r="D5050">
        <v>4.0000000000000002E-4</v>
      </c>
    </row>
    <row r="5051" spans="1:4" x14ac:dyDescent="0.25">
      <c r="A5051">
        <v>402</v>
      </c>
      <c r="B5051" t="s">
        <v>207</v>
      </c>
      <c r="C5051">
        <v>43205</v>
      </c>
      <c r="D5051">
        <v>3.1099999999999999E-2</v>
      </c>
    </row>
    <row r="5052" spans="1:4" x14ac:dyDescent="0.25">
      <c r="A5052">
        <v>402</v>
      </c>
      <c r="B5052" t="s">
        <v>207</v>
      </c>
      <c r="C5052">
        <v>43206</v>
      </c>
      <c r="D5052">
        <v>6.7299999999999999E-2</v>
      </c>
    </row>
    <row r="5053" spans="1:4" x14ac:dyDescent="0.25">
      <c r="A5053">
        <v>402</v>
      </c>
      <c r="B5053" t="s">
        <v>207</v>
      </c>
      <c r="C5053">
        <v>43208</v>
      </c>
      <c r="D5053">
        <v>3.0999999999999999E-3</v>
      </c>
    </row>
    <row r="5054" spans="1:4" x14ac:dyDescent="0.25">
      <c r="A5054">
        <v>402</v>
      </c>
      <c r="B5054" t="s">
        <v>207</v>
      </c>
      <c r="C5054">
        <v>43209</v>
      </c>
      <c r="D5054">
        <v>3.7000000000000002E-3</v>
      </c>
    </row>
    <row r="5055" spans="1:4" x14ac:dyDescent="0.25">
      <c r="A5055">
        <v>402</v>
      </c>
      <c r="B5055" t="s">
        <v>207</v>
      </c>
      <c r="C5055">
        <v>43211</v>
      </c>
      <c r="D5055">
        <v>4.0000000000000002E-4</v>
      </c>
    </row>
    <row r="5056" spans="1:4" x14ac:dyDescent="0.25">
      <c r="A5056">
        <v>402</v>
      </c>
      <c r="B5056" t="s">
        <v>207</v>
      </c>
      <c r="C5056">
        <v>43212</v>
      </c>
      <c r="D5056">
        <v>4.7999999999999996E-3</v>
      </c>
    </row>
    <row r="5057" spans="1:4" x14ac:dyDescent="0.25">
      <c r="A5057">
        <v>402</v>
      </c>
      <c r="B5057" t="s">
        <v>207</v>
      </c>
      <c r="C5057">
        <v>43213</v>
      </c>
      <c r="D5057">
        <v>4.4000000000000003E-3</v>
      </c>
    </row>
    <row r="5058" spans="1:4" x14ac:dyDescent="0.25">
      <c r="A5058">
        <v>402</v>
      </c>
      <c r="B5058" t="s">
        <v>207</v>
      </c>
      <c r="C5058">
        <v>43214</v>
      </c>
      <c r="D5058">
        <v>1E-4</v>
      </c>
    </row>
    <row r="5059" spans="1:4" x14ac:dyDescent="0.25">
      <c r="A5059">
        <v>402</v>
      </c>
      <c r="B5059" t="s">
        <v>207</v>
      </c>
      <c r="C5059">
        <v>43215</v>
      </c>
      <c r="D5059">
        <v>1.9699999999999999E-2</v>
      </c>
    </row>
    <row r="5060" spans="1:4" x14ac:dyDescent="0.25">
      <c r="A5060">
        <v>402</v>
      </c>
      <c r="B5060" t="s">
        <v>207</v>
      </c>
      <c r="C5060">
        <v>43216</v>
      </c>
      <c r="D5060">
        <v>2E-3</v>
      </c>
    </row>
    <row r="5061" spans="1:4" x14ac:dyDescent="0.25">
      <c r="A5061">
        <v>402</v>
      </c>
      <c r="B5061" t="s">
        <v>207</v>
      </c>
      <c r="C5061">
        <v>43217</v>
      </c>
      <c r="D5061">
        <v>2.0999999999999999E-3</v>
      </c>
    </row>
    <row r="5062" spans="1:4" x14ac:dyDescent="0.25">
      <c r="A5062">
        <v>402</v>
      </c>
      <c r="B5062" t="s">
        <v>207</v>
      </c>
      <c r="C5062">
        <v>43218</v>
      </c>
      <c r="D5062">
        <v>7.7999999999999996E-3</v>
      </c>
    </row>
    <row r="5063" spans="1:4" x14ac:dyDescent="0.25">
      <c r="A5063">
        <v>402</v>
      </c>
      <c r="B5063" t="s">
        <v>207</v>
      </c>
      <c r="C5063">
        <v>43220</v>
      </c>
      <c r="D5063">
        <v>1.9599999999999999E-2</v>
      </c>
    </row>
    <row r="5064" spans="1:4" x14ac:dyDescent="0.25">
      <c r="A5064">
        <v>402</v>
      </c>
      <c r="B5064" t="s">
        <v>207</v>
      </c>
      <c r="C5064">
        <v>43221</v>
      </c>
      <c r="D5064">
        <v>2.0000000000000001E-4</v>
      </c>
    </row>
    <row r="5065" spans="1:4" x14ac:dyDescent="0.25">
      <c r="A5065">
        <v>402</v>
      </c>
      <c r="B5065" t="s">
        <v>207</v>
      </c>
      <c r="C5065">
        <v>43222</v>
      </c>
      <c r="D5065">
        <v>2.0000000000000001E-4</v>
      </c>
    </row>
    <row r="5066" spans="1:4" x14ac:dyDescent="0.25">
      <c r="A5066">
        <v>402</v>
      </c>
      <c r="B5066" t="s">
        <v>207</v>
      </c>
      <c r="C5066">
        <v>43223</v>
      </c>
      <c r="D5066">
        <v>2.5000000000000001E-3</v>
      </c>
    </row>
    <row r="5067" spans="1:4" x14ac:dyDescent="0.25">
      <c r="A5067">
        <v>402</v>
      </c>
      <c r="B5067" t="s">
        <v>207</v>
      </c>
      <c r="C5067">
        <v>43224</v>
      </c>
      <c r="D5067">
        <v>8.0000000000000004E-4</v>
      </c>
    </row>
    <row r="5068" spans="1:4" x14ac:dyDescent="0.25">
      <c r="A5068">
        <v>402</v>
      </c>
      <c r="B5068" t="s">
        <v>207</v>
      </c>
      <c r="C5068">
        <v>43225</v>
      </c>
      <c r="D5068">
        <v>2.3E-3</v>
      </c>
    </row>
    <row r="5069" spans="1:4" x14ac:dyDescent="0.25">
      <c r="A5069">
        <v>402</v>
      </c>
      <c r="B5069" t="s">
        <v>207</v>
      </c>
      <c r="C5069">
        <v>43226</v>
      </c>
      <c r="D5069">
        <v>3.3E-3</v>
      </c>
    </row>
    <row r="5070" spans="1:4" x14ac:dyDescent="0.25">
      <c r="A5070">
        <v>402</v>
      </c>
      <c r="B5070" t="s">
        <v>207</v>
      </c>
      <c r="C5070">
        <v>43227</v>
      </c>
      <c r="D5070">
        <v>6.9999999999999999E-4</v>
      </c>
    </row>
    <row r="5071" spans="1:4" x14ac:dyDescent="0.25">
      <c r="A5071">
        <v>402</v>
      </c>
      <c r="B5071" t="s">
        <v>207</v>
      </c>
      <c r="C5071">
        <v>43228</v>
      </c>
      <c r="D5071">
        <v>3.8E-3</v>
      </c>
    </row>
    <row r="5072" spans="1:4" x14ac:dyDescent="0.25">
      <c r="A5072">
        <v>402</v>
      </c>
      <c r="B5072" t="s">
        <v>207</v>
      </c>
      <c r="C5072">
        <v>43229</v>
      </c>
      <c r="D5072">
        <v>3.5000000000000003E-2</v>
      </c>
    </row>
    <row r="5073" spans="1:4" x14ac:dyDescent="0.25">
      <c r="A5073">
        <v>402</v>
      </c>
      <c r="B5073" t="s">
        <v>207</v>
      </c>
      <c r="C5073">
        <v>43230</v>
      </c>
      <c r="D5073">
        <v>2.1600000000000001E-2</v>
      </c>
    </row>
    <row r="5074" spans="1:4" x14ac:dyDescent="0.25">
      <c r="A5074">
        <v>402</v>
      </c>
      <c r="B5074" t="s">
        <v>207</v>
      </c>
      <c r="C5074">
        <v>43231</v>
      </c>
      <c r="D5074">
        <v>1.6899999999999998E-2</v>
      </c>
    </row>
    <row r="5075" spans="1:4" x14ac:dyDescent="0.25">
      <c r="A5075">
        <v>402</v>
      </c>
      <c r="B5075" t="s">
        <v>207</v>
      </c>
      <c r="C5075">
        <v>43232</v>
      </c>
      <c r="D5075">
        <v>7.1999999999999998E-3</v>
      </c>
    </row>
    <row r="5076" spans="1:4" x14ac:dyDescent="0.25">
      <c r="A5076">
        <v>402</v>
      </c>
      <c r="B5076" t="s">
        <v>207</v>
      </c>
      <c r="C5076">
        <v>43233</v>
      </c>
      <c r="D5076">
        <v>4.7999999999999996E-3</v>
      </c>
    </row>
    <row r="5077" spans="1:4" x14ac:dyDescent="0.25">
      <c r="A5077">
        <v>402</v>
      </c>
      <c r="B5077" t="s">
        <v>207</v>
      </c>
      <c r="C5077">
        <v>43235</v>
      </c>
      <c r="D5077">
        <v>2.7000000000000001E-3</v>
      </c>
    </row>
    <row r="5078" spans="1:4" x14ac:dyDescent="0.25">
      <c r="A5078">
        <v>402</v>
      </c>
      <c r="B5078" t="s">
        <v>207</v>
      </c>
      <c r="C5078">
        <v>43238</v>
      </c>
      <c r="D5078">
        <v>5.9999999999999995E-4</v>
      </c>
    </row>
    <row r="5079" spans="1:4" x14ac:dyDescent="0.25">
      <c r="A5079">
        <v>402</v>
      </c>
      <c r="B5079" t="s">
        <v>207</v>
      </c>
      <c r="C5079">
        <v>43241</v>
      </c>
      <c r="D5079">
        <v>1E-4</v>
      </c>
    </row>
    <row r="5080" spans="1:4" x14ac:dyDescent="0.25">
      <c r="A5080">
        <v>402</v>
      </c>
      <c r="B5080" t="s">
        <v>207</v>
      </c>
      <c r="C5080">
        <v>43242</v>
      </c>
      <c r="D5080">
        <v>4.8999999999999998E-3</v>
      </c>
    </row>
    <row r="5081" spans="1:4" x14ac:dyDescent="0.25">
      <c r="A5081">
        <v>402</v>
      </c>
      <c r="B5081" t="s">
        <v>207</v>
      </c>
      <c r="C5081">
        <v>43243</v>
      </c>
      <c r="D5081">
        <v>2.5000000000000001E-3</v>
      </c>
    </row>
    <row r="5082" spans="1:4" x14ac:dyDescent="0.25">
      <c r="A5082">
        <v>402</v>
      </c>
      <c r="B5082" t="s">
        <v>207</v>
      </c>
      <c r="C5082">
        <v>43245</v>
      </c>
      <c r="D5082">
        <v>5.9999999999999995E-4</v>
      </c>
    </row>
    <row r="5083" spans="1:4" x14ac:dyDescent="0.25">
      <c r="A5083">
        <v>402</v>
      </c>
      <c r="B5083" t="s">
        <v>207</v>
      </c>
      <c r="C5083">
        <v>43248</v>
      </c>
      <c r="D5083">
        <v>7.7000000000000002E-3</v>
      </c>
    </row>
    <row r="5084" spans="1:4" x14ac:dyDescent="0.25">
      <c r="A5084">
        <v>402</v>
      </c>
      <c r="B5084" t="s">
        <v>207</v>
      </c>
      <c r="C5084">
        <v>43252</v>
      </c>
      <c r="D5084">
        <v>8.0000000000000004E-4</v>
      </c>
    </row>
    <row r="5085" spans="1:4" x14ac:dyDescent="0.25">
      <c r="A5085">
        <v>402</v>
      </c>
      <c r="B5085" t="s">
        <v>207</v>
      </c>
      <c r="C5085">
        <v>43261</v>
      </c>
      <c r="D5085">
        <v>8.3000000000000001E-3</v>
      </c>
    </row>
    <row r="5086" spans="1:4" x14ac:dyDescent="0.25">
      <c r="A5086">
        <v>402</v>
      </c>
      <c r="B5086" t="s">
        <v>207</v>
      </c>
      <c r="C5086">
        <v>43262</v>
      </c>
      <c r="D5086">
        <v>2.86E-2</v>
      </c>
    </row>
    <row r="5087" spans="1:4" x14ac:dyDescent="0.25">
      <c r="A5087">
        <v>402</v>
      </c>
      <c r="B5087" t="s">
        <v>207</v>
      </c>
      <c r="C5087">
        <v>43263</v>
      </c>
      <c r="D5087">
        <v>1E-4</v>
      </c>
    </row>
    <row r="5088" spans="1:4" x14ac:dyDescent="0.25">
      <c r="A5088">
        <v>402</v>
      </c>
      <c r="B5088" t="s">
        <v>207</v>
      </c>
      <c r="C5088">
        <v>43265</v>
      </c>
      <c r="D5088">
        <v>1E-4</v>
      </c>
    </row>
    <row r="5089" spans="1:4" x14ac:dyDescent="0.25">
      <c r="A5089">
        <v>402</v>
      </c>
      <c r="B5089" t="s">
        <v>207</v>
      </c>
      <c r="C5089">
        <v>43267</v>
      </c>
      <c r="D5089">
        <v>2.0000000000000001E-4</v>
      </c>
    </row>
    <row r="5090" spans="1:4" x14ac:dyDescent="0.25">
      <c r="A5090">
        <v>402</v>
      </c>
      <c r="B5090" t="s">
        <v>207</v>
      </c>
      <c r="C5090">
        <v>43271</v>
      </c>
      <c r="D5090">
        <v>5.8999999999999999E-3</v>
      </c>
    </row>
    <row r="5091" spans="1:4" x14ac:dyDescent="0.25">
      <c r="A5091">
        <v>402</v>
      </c>
      <c r="B5091" t="s">
        <v>207</v>
      </c>
      <c r="C5091">
        <v>43272</v>
      </c>
      <c r="D5091">
        <v>5.0000000000000001E-4</v>
      </c>
    </row>
    <row r="5092" spans="1:4" x14ac:dyDescent="0.25">
      <c r="A5092">
        <v>402</v>
      </c>
      <c r="B5092" t="s">
        <v>207</v>
      </c>
      <c r="C5092">
        <v>43273</v>
      </c>
      <c r="D5092">
        <v>2.9999999999999997E-4</v>
      </c>
    </row>
    <row r="5093" spans="1:4" x14ac:dyDescent="0.25">
      <c r="A5093">
        <v>402</v>
      </c>
      <c r="B5093" t="s">
        <v>207</v>
      </c>
      <c r="C5093">
        <v>43274</v>
      </c>
      <c r="D5093">
        <v>1.6500000000000001E-2</v>
      </c>
    </row>
    <row r="5094" spans="1:4" x14ac:dyDescent="0.25">
      <c r="A5094">
        <v>402</v>
      </c>
      <c r="B5094" t="s">
        <v>207</v>
      </c>
      <c r="C5094">
        <v>43276</v>
      </c>
      <c r="D5094">
        <v>1.5800000000000002E-2</v>
      </c>
    </row>
    <row r="5095" spans="1:4" x14ac:dyDescent="0.25">
      <c r="A5095">
        <v>402</v>
      </c>
      <c r="B5095" t="s">
        <v>207</v>
      </c>
      <c r="C5095">
        <v>43277</v>
      </c>
      <c r="D5095">
        <v>4.3E-3</v>
      </c>
    </row>
    <row r="5096" spans="1:4" x14ac:dyDescent="0.25">
      <c r="A5096">
        <v>402</v>
      </c>
      <c r="B5096" t="s">
        <v>207</v>
      </c>
      <c r="C5096">
        <v>43278</v>
      </c>
      <c r="D5096">
        <v>4.5999999999999999E-3</v>
      </c>
    </row>
    <row r="5097" spans="1:4" x14ac:dyDescent="0.25">
      <c r="A5097">
        <v>412</v>
      </c>
      <c r="B5097" t="s">
        <v>209</v>
      </c>
      <c r="C5097">
        <v>43216</v>
      </c>
      <c r="D5097">
        <v>2.5000000000000001E-3</v>
      </c>
    </row>
    <row r="5098" spans="1:4" x14ac:dyDescent="0.25">
      <c r="A5098">
        <v>412</v>
      </c>
      <c r="B5098" t="s">
        <v>209</v>
      </c>
      <c r="C5098">
        <v>43217</v>
      </c>
      <c r="D5098">
        <v>1.9E-3</v>
      </c>
    </row>
    <row r="5099" spans="1:4" x14ac:dyDescent="0.25">
      <c r="A5099">
        <v>412</v>
      </c>
      <c r="B5099" t="s">
        <v>209</v>
      </c>
      <c r="C5099">
        <v>43218</v>
      </c>
      <c r="D5099">
        <v>1.2500000000000001E-2</v>
      </c>
    </row>
    <row r="5100" spans="1:4" x14ac:dyDescent="0.25">
      <c r="A5100">
        <v>412</v>
      </c>
      <c r="B5100" t="s">
        <v>209</v>
      </c>
      <c r="C5100">
        <v>43220</v>
      </c>
      <c r="D5100">
        <v>1.67E-2</v>
      </c>
    </row>
    <row r="5101" spans="1:4" x14ac:dyDescent="0.25">
      <c r="A5101">
        <v>412</v>
      </c>
      <c r="B5101" t="s">
        <v>209</v>
      </c>
      <c r="C5101">
        <v>43224</v>
      </c>
      <c r="D5101">
        <v>1.6999999999999999E-3</v>
      </c>
    </row>
    <row r="5102" spans="1:4" x14ac:dyDescent="0.25">
      <c r="A5102">
        <v>412</v>
      </c>
      <c r="B5102" t="s">
        <v>209</v>
      </c>
      <c r="C5102">
        <v>43225</v>
      </c>
      <c r="D5102">
        <v>2.5000000000000001E-3</v>
      </c>
    </row>
    <row r="5103" spans="1:4" x14ac:dyDescent="0.25">
      <c r="A5103">
        <v>412</v>
      </c>
      <c r="B5103" t="s">
        <v>209</v>
      </c>
      <c r="C5103">
        <v>43226</v>
      </c>
      <c r="D5103">
        <v>2.8E-3</v>
      </c>
    </row>
    <row r="5104" spans="1:4" x14ac:dyDescent="0.25">
      <c r="A5104">
        <v>412</v>
      </c>
      <c r="B5104" t="s">
        <v>209</v>
      </c>
      <c r="C5104">
        <v>43227</v>
      </c>
      <c r="D5104">
        <v>1.6000000000000001E-3</v>
      </c>
    </row>
    <row r="5105" spans="1:4" x14ac:dyDescent="0.25">
      <c r="A5105">
        <v>412</v>
      </c>
      <c r="B5105" t="s">
        <v>209</v>
      </c>
      <c r="C5105">
        <v>43228</v>
      </c>
      <c r="D5105">
        <v>3.8999999999999998E-3</v>
      </c>
    </row>
    <row r="5106" spans="1:4" x14ac:dyDescent="0.25">
      <c r="A5106">
        <v>412</v>
      </c>
      <c r="B5106" t="s">
        <v>209</v>
      </c>
      <c r="C5106">
        <v>43229</v>
      </c>
      <c r="D5106">
        <v>2.4799999999999999E-2</v>
      </c>
    </row>
    <row r="5107" spans="1:4" x14ac:dyDescent="0.25">
      <c r="A5107">
        <v>412</v>
      </c>
      <c r="B5107" t="s">
        <v>209</v>
      </c>
      <c r="C5107">
        <v>43230</v>
      </c>
      <c r="D5107">
        <v>1.55E-2</v>
      </c>
    </row>
    <row r="5108" spans="1:4" x14ac:dyDescent="0.25">
      <c r="A5108">
        <v>412</v>
      </c>
      <c r="B5108" t="s">
        <v>209</v>
      </c>
      <c r="C5108">
        <v>43231</v>
      </c>
      <c r="D5108">
        <v>1.2200000000000001E-2</v>
      </c>
    </row>
    <row r="5109" spans="1:4" x14ac:dyDescent="0.25">
      <c r="A5109">
        <v>412</v>
      </c>
      <c r="B5109" t="s">
        <v>209</v>
      </c>
      <c r="C5109">
        <v>43232</v>
      </c>
      <c r="D5109">
        <v>6.4999999999999997E-3</v>
      </c>
    </row>
    <row r="5110" spans="1:4" x14ac:dyDescent="0.25">
      <c r="A5110">
        <v>412</v>
      </c>
      <c r="B5110" t="s">
        <v>209</v>
      </c>
      <c r="C5110">
        <v>43233</v>
      </c>
      <c r="D5110">
        <v>4.3E-3</v>
      </c>
    </row>
    <row r="5111" spans="1:4" x14ac:dyDescent="0.25">
      <c r="A5111">
        <v>412</v>
      </c>
      <c r="B5111" t="s">
        <v>209</v>
      </c>
      <c r="C5111">
        <v>43235</v>
      </c>
      <c r="D5111">
        <v>2.2000000000000001E-3</v>
      </c>
    </row>
    <row r="5112" spans="1:4" x14ac:dyDescent="0.25">
      <c r="A5112">
        <v>412</v>
      </c>
      <c r="B5112" t="s">
        <v>209</v>
      </c>
      <c r="C5112">
        <v>43238</v>
      </c>
      <c r="D5112">
        <v>1.4E-3</v>
      </c>
    </row>
    <row r="5113" spans="1:4" x14ac:dyDescent="0.25">
      <c r="A5113">
        <v>412</v>
      </c>
      <c r="B5113" t="s">
        <v>209</v>
      </c>
      <c r="C5113">
        <v>43241</v>
      </c>
      <c r="D5113">
        <v>2.9999999999999997E-4</v>
      </c>
    </row>
    <row r="5114" spans="1:4" x14ac:dyDescent="0.25">
      <c r="A5114">
        <v>412</v>
      </c>
      <c r="B5114" t="s">
        <v>209</v>
      </c>
      <c r="C5114">
        <v>43242</v>
      </c>
      <c r="D5114">
        <v>2.8999999999999998E-3</v>
      </c>
    </row>
    <row r="5115" spans="1:4" x14ac:dyDescent="0.25">
      <c r="A5115">
        <v>412</v>
      </c>
      <c r="B5115" t="s">
        <v>209</v>
      </c>
      <c r="C5115">
        <v>43248</v>
      </c>
      <c r="D5115">
        <v>1.2999999999999999E-3</v>
      </c>
    </row>
    <row r="5116" spans="1:4" x14ac:dyDescent="0.25">
      <c r="A5116">
        <v>412</v>
      </c>
      <c r="B5116" t="s">
        <v>209</v>
      </c>
      <c r="C5116">
        <v>43255</v>
      </c>
      <c r="D5116">
        <v>2.0000000000000001E-4</v>
      </c>
    </row>
    <row r="5117" spans="1:4" x14ac:dyDescent="0.25">
      <c r="A5117">
        <v>412</v>
      </c>
      <c r="B5117" t="s">
        <v>209</v>
      </c>
      <c r="C5117">
        <v>43261</v>
      </c>
      <c r="D5117">
        <v>7.4000000000000003E-3</v>
      </c>
    </row>
    <row r="5118" spans="1:4" x14ac:dyDescent="0.25">
      <c r="A5118">
        <v>412</v>
      </c>
      <c r="B5118" t="s">
        <v>209</v>
      </c>
      <c r="C5118">
        <v>43262</v>
      </c>
      <c r="D5118">
        <v>1.7500000000000002E-2</v>
      </c>
    </row>
    <row r="5119" spans="1:4" x14ac:dyDescent="0.25">
      <c r="A5119">
        <v>412</v>
      </c>
      <c r="B5119" t="s">
        <v>209</v>
      </c>
      <c r="C5119">
        <v>43263</v>
      </c>
      <c r="D5119">
        <v>4.0000000000000002E-4</v>
      </c>
    </row>
    <row r="5120" spans="1:4" x14ac:dyDescent="0.25">
      <c r="A5120">
        <v>412</v>
      </c>
      <c r="B5120" t="s">
        <v>209</v>
      </c>
      <c r="C5120">
        <v>43265</v>
      </c>
      <c r="D5120">
        <v>8.0000000000000004E-4</v>
      </c>
    </row>
    <row r="5121" spans="1:4" x14ac:dyDescent="0.25">
      <c r="A5121">
        <v>412</v>
      </c>
      <c r="B5121" t="s">
        <v>209</v>
      </c>
      <c r="C5121">
        <v>43266</v>
      </c>
      <c r="D5121">
        <v>1E-4</v>
      </c>
    </row>
    <row r="5122" spans="1:4" x14ac:dyDescent="0.25">
      <c r="A5122">
        <v>412</v>
      </c>
      <c r="B5122" t="s">
        <v>209</v>
      </c>
      <c r="C5122">
        <v>43271</v>
      </c>
      <c r="D5122">
        <v>8.3999999999999995E-3</v>
      </c>
    </row>
    <row r="5123" spans="1:4" x14ac:dyDescent="0.25">
      <c r="A5123">
        <v>412</v>
      </c>
      <c r="B5123" t="s">
        <v>209</v>
      </c>
      <c r="C5123">
        <v>43272</v>
      </c>
      <c r="D5123">
        <v>6.9999999999999999E-4</v>
      </c>
    </row>
    <row r="5124" spans="1:4" x14ac:dyDescent="0.25">
      <c r="A5124">
        <v>412</v>
      </c>
      <c r="B5124" t="s">
        <v>209</v>
      </c>
      <c r="C5124">
        <v>43273</v>
      </c>
      <c r="D5124">
        <v>2.9999999999999997E-4</v>
      </c>
    </row>
    <row r="5125" spans="1:4" x14ac:dyDescent="0.25">
      <c r="A5125">
        <v>412</v>
      </c>
      <c r="B5125" t="s">
        <v>209</v>
      </c>
      <c r="C5125">
        <v>43274</v>
      </c>
      <c r="D5125">
        <v>2.7300000000000001E-2</v>
      </c>
    </row>
    <row r="5126" spans="1:4" x14ac:dyDescent="0.25">
      <c r="A5126">
        <v>412</v>
      </c>
      <c r="B5126" t="s">
        <v>209</v>
      </c>
      <c r="C5126">
        <v>43276</v>
      </c>
      <c r="D5126">
        <v>1.9199999999999998E-2</v>
      </c>
    </row>
    <row r="5127" spans="1:4" x14ac:dyDescent="0.25">
      <c r="A5127">
        <v>412</v>
      </c>
      <c r="B5127" t="s">
        <v>209</v>
      </c>
      <c r="C5127">
        <v>43277</v>
      </c>
      <c r="D5127">
        <v>3.8E-3</v>
      </c>
    </row>
    <row r="5128" spans="1:4" x14ac:dyDescent="0.25">
      <c r="A5128">
        <v>412</v>
      </c>
      <c r="B5128" t="s">
        <v>209</v>
      </c>
      <c r="C5128">
        <v>43278</v>
      </c>
      <c r="D5128">
        <v>4.1999999999999997E-3</v>
      </c>
    </row>
    <row r="5129" spans="1:4" x14ac:dyDescent="0.25">
      <c r="A5129">
        <v>412</v>
      </c>
      <c r="B5129" t="s">
        <v>209</v>
      </c>
      <c r="C5129">
        <v>43279</v>
      </c>
      <c r="D5129">
        <v>7.1000000000000004E-3</v>
      </c>
    </row>
    <row r="5130" spans="1:4" x14ac:dyDescent="0.25">
      <c r="A5130">
        <v>412</v>
      </c>
      <c r="B5130" t="s">
        <v>209</v>
      </c>
      <c r="C5130">
        <v>43280</v>
      </c>
      <c r="D5130">
        <v>2.0000000000000001E-4</v>
      </c>
    </row>
    <row r="5131" spans="1:4" x14ac:dyDescent="0.25">
      <c r="A5131">
        <v>412</v>
      </c>
      <c r="B5131" t="s">
        <v>209</v>
      </c>
      <c r="C5131">
        <v>43291</v>
      </c>
      <c r="D5131">
        <v>1.1000000000000001E-3</v>
      </c>
    </row>
    <row r="5132" spans="1:4" x14ac:dyDescent="0.25">
      <c r="A5132">
        <v>412</v>
      </c>
      <c r="B5132" t="s">
        <v>209</v>
      </c>
      <c r="C5132">
        <v>43292</v>
      </c>
      <c r="D5132">
        <v>1.1999999999999999E-3</v>
      </c>
    </row>
    <row r="5133" spans="1:4" x14ac:dyDescent="0.25">
      <c r="A5133">
        <v>412</v>
      </c>
      <c r="B5133" t="s">
        <v>209</v>
      </c>
      <c r="C5133">
        <v>43295</v>
      </c>
      <c r="D5133">
        <v>1.1599999999999999E-2</v>
      </c>
    </row>
    <row r="5134" spans="1:4" x14ac:dyDescent="0.25">
      <c r="A5134">
        <v>412</v>
      </c>
      <c r="B5134" t="s">
        <v>209</v>
      </c>
      <c r="C5134">
        <v>43298</v>
      </c>
      <c r="D5134">
        <v>7.4000000000000003E-3</v>
      </c>
    </row>
    <row r="5135" spans="1:4" x14ac:dyDescent="0.25">
      <c r="A5135">
        <v>412</v>
      </c>
      <c r="B5135" t="s">
        <v>209</v>
      </c>
      <c r="C5135">
        <v>43300</v>
      </c>
      <c r="D5135">
        <v>4.4999999999999997E-3</v>
      </c>
    </row>
    <row r="5136" spans="1:4" x14ac:dyDescent="0.25">
      <c r="A5136">
        <v>412</v>
      </c>
      <c r="B5136" t="s">
        <v>209</v>
      </c>
      <c r="C5136">
        <v>43378</v>
      </c>
      <c r="D5136">
        <v>3.5999999999999999E-3</v>
      </c>
    </row>
    <row r="5137" spans="1:4" x14ac:dyDescent="0.25">
      <c r="A5137">
        <v>412</v>
      </c>
      <c r="B5137" t="s">
        <v>209</v>
      </c>
      <c r="C5137">
        <v>43502</v>
      </c>
      <c r="D5137">
        <v>4.1000000000000003E-3</v>
      </c>
    </row>
    <row r="5138" spans="1:4" x14ac:dyDescent="0.25">
      <c r="A5138">
        <v>412</v>
      </c>
      <c r="B5138" t="s">
        <v>209</v>
      </c>
      <c r="C5138">
        <v>43503</v>
      </c>
      <c r="D5138">
        <v>4.4000000000000003E-3</v>
      </c>
    </row>
    <row r="5139" spans="1:4" x14ac:dyDescent="0.25">
      <c r="A5139">
        <v>412</v>
      </c>
      <c r="B5139" t="s">
        <v>209</v>
      </c>
      <c r="C5139">
        <v>43504</v>
      </c>
      <c r="D5139">
        <v>4.0000000000000002E-4</v>
      </c>
    </row>
    <row r="5140" spans="1:4" x14ac:dyDescent="0.25">
      <c r="A5140">
        <v>412</v>
      </c>
      <c r="B5140" t="s">
        <v>209</v>
      </c>
      <c r="C5140">
        <v>43505</v>
      </c>
      <c r="D5140">
        <v>1.2999999999999999E-3</v>
      </c>
    </row>
    <row r="5141" spans="1:4" x14ac:dyDescent="0.25">
      <c r="A5141">
        <v>412</v>
      </c>
      <c r="B5141" t="s">
        <v>209</v>
      </c>
      <c r="C5141">
        <v>43506</v>
      </c>
      <c r="D5141">
        <v>5.9999999999999995E-4</v>
      </c>
    </row>
    <row r="5142" spans="1:4" x14ac:dyDescent="0.25">
      <c r="A5142">
        <v>412</v>
      </c>
      <c r="B5142" t="s">
        <v>209</v>
      </c>
      <c r="C5142">
        <v>43510</v>
      </c>
      <c r="D5142">
        <v>2.9999999999999997E-4</v>
      </c>
    </row>
    <row r="5143" spans="1:4" x14ac:dyDescent="0.25">
      <c r="A5143">
        <v>412</v>
      </c>
      <c r="B5143" t="s">
        <v>209</v>
      </c>
      <c r="C5143">
        <v>43551</v>
      </c>
      <c r="D5143">
        <v>1.4E-3</v>
      </c>
    </row>
    <row r="5144" spans="1:4" x14ac:dyDescent="0.25">
      <c r="A5144">
        <v>412</v>
      </c>
      <c r="B5144" t="s">
        <v>209</v>
      </c>
      <c r="C5144">
        <v>43552</v>
      </c>
      <c r="D5144">
        <v>2.9999999999999997E-4</v>
      </c>
    </row>
    <row r="5145" spans="1:4" x14ac:dyDescent="0.25">
      <c r="A5145">
        <v>412</v>
      </c>
      <c r="B5145" t="s">
        <v>209</v>
      </c>
      <c r="C5145">
        <v>45113</v>
      </c>
      <c r="D5145">
        <v>2.3999999999999998E-3</v>
      </c>
    </row>
    <row r="5146" spans="1:4" x14ac:dyDescent="0.25">
      <c r="A5146">
        <v>412</v>
      </c>
      <c r="B5146" t="s">
        <v>209</v>
      </c>
      <c r="C5146">
        <v>45114</v>
      </c>
      <c r="D5146">
        <v>2.8E-3</v>
      </c>
    </row>
    <row r="5147" spans="1:4" x14ac:dyDescent="0.25">
      <c r="A5147">
        <v>412</v>
      </c>
      <c r="B5147" t="s">
        <v>209</v>
      </c>
      <c r="C5147">
        <v>45201</v>
      </c>
      <c r="D5147">
        <v>3.0599999999999999E-2</v>
      </c>
    </row>
    <row r="5148" spans="1:4" x14ac:dyDescent="0.25">
      <c r="A5148">
        <v>412</v>
      </c>
      <c r="B5148" t="s">
        <v>209</v>
      </c>
      <c r="C5148">
        <v>45202</v>
      </c>
      <c r="D5148">
        <v>7.9100000000000004E-2</v>
      </c>
    </row>
    <row r="5149" spans="1:4" x14ac:dyDescent="0.25">
      <c r="A5149">
        <v>412</v>
      </c>
      <c r="B5149" t="s">
        <v>209</v>
      </c>
      <c r="C5149">
        <v>45203</v>
      </c>
      <c r="D5149">
        <v>1.6299999999999999E-2</v>
      </c>
    </row>
    <row r="5150" spans="1:4" x14ac:dyDescent="0.25">
      <c r="A5150">
        <v>412</v>
      </c>
      <c r="B5150" t="s">
        <v>209</v>
      </c>
      <c r="C5150">
        <v>45204</v>
      </c>
      <c r="D5150">
        <v>2.3199999999999998E-2</v>
      </c>
    </row>
    <row r="5151" spans="1:4" x14ac:dyDescent="0.25">
      <c r="A5151">
        <v>412</v>
      </c>
      <c r="B5151" t="s">
        <v>209</v>
      </c>
      <c r="C5151">
        <v>45207</v>
      </c>
      <c r="D5151">
        <v>8.3000000000000001E-3</v>
      </c>
    </row>
    <row r="5152" spans="1:4" x14ac:dyDescent="0.25">
      <c r="A5152">
        <v>412</v>
      </c>
      <c r="B5152" t="s">
        <v>209</v>
      </c>
      <c r="C5152">
        <v>45208</v>
      </c>
      <c r="D5152">
        <v>2.4299999999999999E-2</v>
      </c>
    </row>
    <row r="5153" spans="1:4" x14ac:dyDescent="0.25">
      <c r="A5153">
        <v>412</v>
      </c>
      <c r="B5153" t="s">
        <v>209</v>
      </c>
      <c r="C5153">
        <v>45209</v>
      </c>
      <c r="D5153">
        <v>4.3E-3</v>
      </c>
    </row>
    <row r="5154" spans="1:4" x14ac:dyDescent="0.25">
      <c r="A5154">
        <v>412</v>
      </c>
      <c r="B5154" t="s">
        <v>209</v>
      </c>
      <c r="C5154">
        <v>45220</v>
      </c>
      <c r="D5154">
        <v>2.8E-3</v>
      </c>
    </row>
    <row r="5155" spans="1:4" x14ac:dyDescent="0.25">
      <c r="A5155">
        <v>412</v>
      </c>
      <c r="B5155" t="s">
        <v>209</v>
      </c>
      <c r="C5155">
        <v>45225</v>
      </c>
      <c r="D5155">
        <v>5.8999999999999999E-3</v>
      </c>
    </row>
    <row r="5156" spans="1:4" x14ac:dyDescent="0.25">
      <c r="A5156">
        <v>412</v>
      </c>
      <c r="B5156" t="s">
        <v>209</v>
      </c>
      <c r="C5156">
        <v>98153</v>
      </c>
      <c r="D5156">
        <v>4.0000000000000002E-4</v>
      </c>
    </row>
    <row r="5157" spans="1:4" x14ac:dyDescent="0.25">
      <c r="A5157">
        <v>412</v>
      </c>
      <c r="B5157" t="s">
        <v>209</v>
      </c>
      <c r="C5157">
        <v>91094</v>
      </c>
      <c r="D5157">
        <v>4.0000000000000002E-4</v>
      </c>
    </row>
    <row r="5158" spans="1:4" x14ac:dyDescent="0.25">
      <c r="A5158">
        <v>412</v>
      </c>
      <c r="B5158" t="s">
        <v>209</v>
      </c>
      <c r="C5158">
        <v>91096</v>
      </c>
      <c r="D5158">
        <v>4.0000000000000002E-4</v>
      </c>
    </row>
    <row r="5159" spans="1:4" x14ac:dyDescent="0.25">
      <c r="A5159">
        <v>412</v>
      </c>
      <c r="B5159" t="s">
        <v>209</v>
      </c>
      <c r="C5159">
        <v>45232</v>
      </c>
      <c r="D5159">
        <v>4.1000000000000003E-3</v>
      </c>
    </row>
    <row r="5160" spans="1:4" x14ac:dyDescent="0.25">
      <c r="A5160">
        <v>412</v>
      </c>
      <c r="B5160" t="s">
        <v>209</v>
      </c>
      <c r="C5160">
        <v>45234</v>
      </c>
      <c r="D5160">
        <v>5.0000000000000001E-4</v>
      </c>
    </row>
    <row r="5161" spans="1:4" x14ac:dyDescent="0.25">
      <c r="A5161">
        <v>412</v>
      </c>
      <c r="B5161" t="s">
        <v>209</v>
      </c>
      <c r="C5161">
        <v>45235</v>
      </c>
      <c r="D5161">
        <v>5.9999999999999995E-4</v>
      </c>
    </row>
    <row r="5162" spans="1:4" x14ac:dyDescent="0.25">
      <c r="A5162">
        <v>412</v>
      </c>
      <c r="B5162" t="s">
        <v>209</v>
      </c>
      <c r="C5162">
        <v>45250</v>
      </c>
      <c r="D5162">
        <v>2.7000000000000001E-3</v>
      </c>
    </row>
    <row r="5163" spans="1:4" x14ac:dyDescent="0.25">
      <c r="A5163">
        <v>412</v>
      </c>
      <c r="B5163" t="s">
        <v>209</v>
      </c>
      <c r="C5163">
        <v>45251</v>
      </c>
      <c r="D5163">
        <v>2.8999999999999998E-3</v>
      </c>
    </row>
    <row r="5164" spans="1:4" x14ac:dyDescent="0.25">
      <c r="A5164">
        <v>412</v>
      </c>
      <c r="B5164" t="s">
        <v>209</v>
      </c>
      <c r="C5164">
        <v>45252</v>
      </c>
      <c r="D5164">
        <v>4.7000000000000002E-3</v>
      </c>
    </row>
    <row r="5165" spans="1:4" x14ac:dyDescent="0.25">
      <c r="A5165">
        <v>412</v>
      </c>
      <c r="B5165" t="s">
        <v>209</v>
      </c>
      <c r="C5165">
        <v>45253</v>
      </c>
      <c r="D5165">
        <v>4.0000000000000002E-4</v>
      </c>
    </row>
    <row r="5166" spans="1:4" x14ac:dyDescent="0.25">
      <c r="A5166">
        <v>412</v>
      </c>
      <c r="B5166" t="s">
        <v>209</v>
      </c>
      <c r="C5166">
        <v>45254</v>
      </c>
      <c r="D5166">
        <v>1.1999999999999999E-3</v>
      </c>
    </row>
    <row r="5167" spans="1:4" x14ac:dyDescent="0.25">
      <c r="A5167">
        <v>412</v>
      </c>
      <c r="B5167" t="s">
        <v>209</v>
      </c>
      <c r="C5167">
        <v>45255</v>
      </c>
      <c r="D5167">
        <v>5.9999999999999995E-4</v>
      </c>
    </row>
    <row r="5168" spans="1:4" x14ac:dyDescent="0.25">
      <c r="A5168">
        <v>412</v>
      </c>
      <c r="B5168" t="s">
        <v>209</v>
      </c>
      <c r="C5168">
        <v>45256</v>
      </c>
      <c r="D5168">
        <v>2.9999999999999997E-4</v>
      </c>
    </row>
    <row r="5169" spans="1:4" x14ac:dyDescent="0.25">
      <c r="A5169">
        <v>412</v>
      </c>
      <c r="B5169" t="s">
        <v>209</v>
      </c>
      <c r="C5169">
        <v>45501</v>
      </c>
      <c r="D5169">
        <v>2.5999999999999999E-3</v>
      </c>
    </row>
    <row r="5170" spans="1:4" x14ac:dyDescent="0.25">
      <c r="A5170">
        <v>412</v>
      </c>
      <c r="B5170" t="s">
        <v>209</v>
      </c>
      <c r="C5170">
        <v>45502</v>
      </c>
      <c r="D5170">
        <v>1.6000000000000001E-3</v>
      </c>
    </row>
    <row r="5171" spans="1:4" x14ac:dyDescent="0.25">
      <c r="A5171">
        <v>412</v>
      </c>
      <c r="B5171" t="s">
        <v>209</v>
      </c>
      <c r="C5171">
        <v>90028</v>
      </c>
      <c r="D5171">
        <v>2.0000000000000001E-4</v>
      </c>
    </row>
    <row r="5172" spans="1:4" x14ac:dyDescent="0.25">
      <c r="A5172">
        <v>412</v>
      </c>
      <c r="B5172" t="s">
        <v>209</v>
      </c>
      <c r="C5172">
        <v>90030</v>
      </c>
      <c r="D5172">
        <v>2.0000000000000001E-4</v>
      </c>
    </row>
    <row r="5173" spans="1:4" x14ac:dyDescent="0.25">
      <c r="A5173">
        <v>412</v>
      </c>
      <c r="B5173" t="s">
        <v>209</v>
      </c>
      <c r="C5173">
        <v>90031</v>
      </c>
      <c r="D5173">
        <v>2.9999999999999997E-4</v>
      </c>
    </row>
    <row r="5174" spans="1:4" x14ac:dyDescent="0.25">
      <c r="A5174">
        <v>412</v>
      </c>
      <c r="B5174" t="s">
        <v>209</v>
      </c>
      <c r="C5174">
        <v>90032</v>
      </c>
      <c r="D5174">
        <v>5.0000000000000001E-4</v>
      </c>
    </row>
    <row r="5175" spans="1:4" x14ac:dyDescent="0.25">
      <c r="A5175">
        <v>412</v>
      </c>
      <c r="B5175" t="s">
        <v>209</v>
      </c>
      <c r="C5175">
        <v>90040</v>
      </c>
      <c r="D5175">
        <v>5.0000000000000001E-4</v>
      </c>
    </row>
    <row r="5176" spans="1:4" x14ac:dyDescent="0.25">
      <c r="A5176">
        <v>412</v>
      </c>
      <c r="B5176" t="s">
        <v>209</v>
      </c>
      <c r="C5176">
        <v>90064</v>
      </c>
      <c r="D5176">
        <v>8.5000000000000006E-3</v>
      </c>
    </row>
    <row r="5177" spans="1:4" x14ac:dyDescent="0.25">
      <c r="A5177">
        <v>412</v>
      </c>
      <c r="B5177" t="s">
        <v>209</v>
      </c>
      <c r="C5177">
        <v>90075</v>
      </c>
      <c r="D5177">
        <v>1E-4</v>
      </c>
    </row>
    <row r="5178" spans="1:4" x14ac:dyDescent="0.25">
      <c r="A5178">
        <v>412</v>
      </c>
      <c r="B5178" t="s">
        <v>209</v>
      </c>
      <c r="C5178">
        <v>90080</v>
      </c>
      <c r="D5178">
        <v>1.9E-3</v>
      </c>
    </row>
    <row r="5179" spans="1:4" x14ac:dyDescent="0.25">
      <c r="A5179">
        <v>412</v>
      </c>
      <c r="B5179" t="s">
        <v>209</v>
      </c>
      <c r="C5179">
        <v>90083</v>
      </c>
      <c r="D5179">
        <v>5.0000000000000001E-4</v>
      </c>
    </row>
    <row r="5180" spans="1:4" x14ac:dyDescent="0.25">
      <c r="A5180">
        <v>412</v>
      </c>
      <c r="B5180" t="s">
        <v>209</v>
      </c>
      <c r="C5180">
        <v>90102</v>
      </c>
      <c r="D5180">
        <v>4.0000000000000002E-4</v>
      </c>
    </row>
    <row r="5181" spans="1:4" x14ac:dyDescent="0.25">
      <c r="A5181">
        <v>412</v>
      </c>
      <c r="B5181" t="s">
        <v>209</v>
      </c>
      <c r="C5181">
        <v>90103</v>
      </c>
      <c r="D5181">
        <v>2.0000000000000001E-4</v>
      </c>
    </row>
    <row r="5182" spans="1:4" x14ac:dyDescent="0.25">
      <c r="A5182">
        <v>412</v>
      </c>
      <c r="B5182" t="s">
        <v>209</v>
      </c>
      <c r="C5182">
        <v>91026</v>
      </c>
      <c r="D5182">
        <v>5.9999999999999995E-4</v>
      </c>
    </row>
    <row r="5183" spans="1:4" x14ac:dyDescent="0.25">
      <c r="A5183">
        <v>412</v>
      </c>
      <c r="B5183" t="s">
        <v>209</v>
      </c>
      <c r="C5183">
        <v>91028</v>
      </c>
      <c r="D5183">
        <v>5.0000000000000001E-4</v>
      </c>
    </row>
    <row r="5184" spans="1:4" x14ac:dyDescent="0.25">
      <c r="A5184">
        <v>412</v>
      </c>
      <c r="B5184" t="s">
        <v>209</v>
      </c>
      <c r="C5184">
        <v>98001</v>
      </c>
      <c r="D5184">
        <v>7.1999999999999998E-3</v>
      </c>
    </row>
    <row r="5185" spans="1:4" x14ac:dyDescent="0.25">
      <c r="A5185">
        <v>412</v>
      </c>
      <c r="B5185" t="s">
        <v>209</v>
      </c>
      <c r="C5185">
        <v>98004</v>
      </c>
      <c r="D5185">
        <v>2.9999999999999997E-4</v>
      </c>
    </row>
    <row r="5186" spans="1:4" x14ac:dyDescent="0.25">
      <c r="A5186">
        <v>412</v>
      </c>
      <c r="B5186" t="s">
        <v>209</v>
      </c>
      <c r="C5186">
        <v>98005</v>
      </c>
      <c r="D5186">
        <v>1E-4</v>
      </c>
    </row>
    <row r="5187" spans="1:4" x14ac:dyDescent="0.25">
      <c r="A5187">
        <v>412</v>
      </c>
      <c r="B5187" t="s">
        <v>209</v>
      </c>
      <c r="C5187">
        <v>98017</v>
      </c>
      <c r="D5187">
        <v>3.3E-3</v>
      </c>
    </row>
    <row r="5188" spans="1:4" x14ac:dyDescent="0.25">
      <c r="A5188">
        <v>412</v>
      </c>
      <c r="B5188" t="s">
        <v>209</v>
      </c>
      <c r="C5188">
        <v>98033</v>
      </c>
      <c r="D5188">
        <v>4.4999999999999997E-3</v>
      </c>
    </row>
    <row r="5189" spans="1:4" x14ac:dyDescent="0.25">
      <c r="A5189">
        <v>412</v>
      </c>
      <c r="B5189" t="s">
        <v>209</v>
      </c>
      <c r="C5189">
        <v>98034</v>
      </c>
      <c r="D5189">
        <v>2.3999999999999998E-3</v>
      </c>
    </row>
    <row r="5190" spans="1:4" x14ac:dyDescent="0.25">
      <c r="A5190">
        <v>412</v>
      </c>
      <c r="B5190" t="s">
        <v>209</v>
      </c>
      <c r="C5190">
        <v>98035</v>
      </c>
      <c r="D5190">
        <v>8.0000000000000004E-4</v>
      </c>
    </row>
    <row r="5191" spans="1:4" x14ac:dyDescent="0.25">
      <c r="A5191">
        <v>412</v>
      </c>
      <c r="B5191" t="s">
        <v>209</v>
      </c>
      <c r="C5191">
        <v>98040</v>
      </c>
      <c r="D5191">
        <v>2.0999999999999999E-3</v>
      </c>
    </row>
    <row r="5192" spans="1:4" x14ac:dyDescent="0.25">
      <c r="A5192">
        <v>412</v>
      </c>
      <c r="B5192" t="s">
        <v>209</v>
      </c>
      <c r="C5192">
        <v>98043</v>
      </c>
      <c r="D5192">
        <v>1E-3</v>
      </c>
    </row>
    <row r="5193" spans="1:4" x14ac:dyDescent="0.25">
      <c r="A5193">
        <v>412</v>
      </c>
      <c r="B5193" t="s">
        <v>209</v>
      </c>
      <c r="C5193">
        <v>98046</v>
      </c>
      <c r="D5193">
        <v>6.9999999999999999E-4</v>
      </c>
    </row>
    <row r="5194" spans="1:4" x14ac:dyDescent="0.25">
      <c r="A5194">
        <v>412</v>
      </c>
      <c r="B5194" t="s">
        <v>209</v>
      </c>
      <c r="C5194">
        <v>98056</v>
      </c>
      <c r="D5194">
        <v>1E-4</v>
      </c>
    </row>
    <row r="5195" spans="1:4" x14ac:dyDescent="0.25">
      <c r="A5195">
        <v>412</v>
      </c>
      <c r="B5195" t="s">
        <v>209</v>
      </c>
      <c r="C5195">
        <v>98059</v>
      </c>
      <c r="D5195">
        <v>4.0000000000000002E-4</v>
      </c>
    </row>
    <row r="5196" spans="1:4" x14ac:dyDescent="0.25">
      <c r="A5196">
        <v>412</v>
      </c>
      <c r="B5196" t="s">
        <v>209</v>
      </c>
      <c r="C5196">
        <v>98131</v>
      </c>
      <c r="D5196">
        <v>8.0000000000000004E-4</v>
      </c>
    </row>
    <row r="5197" spans="1:4" x14ac:dyDescent="0.25">
      <c r="A5197">
        <v>412</v>
      </c>
      <c r="B5197" t="s">
        <v>209</v>
      </c>
      <c r="C5197">
        <v>98132</v>
      </c>
      <c r="D5197">
        <v>3.1300000000000001E-2</v>
      </c>
    </row>
    <row r="5198" spans="1:4" x14ac:dyDescent="0.25">
      <c r="A5198">
        <v>412</v>
      </c>
      <c r="B5198" t="s">
        <v>209</v>
      </c>
      <c r="C5198">
        <v>98133</v>
      </c>
      <c r="D5198">
        <v>1.6999999999999999E-3</v>
      </c>
    </row>
    <row r="5199" spans="1:4" x14ac:dyDescent="0.25">
      <c r="A5199">
        <v>412</v>
      </c>
      <c r="B5199" t="s">
        <v>209</v>
      </c>
      <c r="C5199">
        <v>98134</v>
      </c>
      <c r="D5199">
        <v>1E-4</v>
      </c>
    </row>
    <row r="5200" spans="1:4" x14ac:dyDescent="0.25">
      <c r="A5200">
        <v>412</v>
      </c>
      <c r="B5200" t="s">
        <v>209</v>
      </c>
      <c r="C5200">
        <v>98136</v>
      </c>
      <c r="D5200">
        <v>1E-3</v>
      </c>
    </row>
    <row r="5201" spans="1:4" x14ac:dyDescent="0.25">
      <c r="A5201">
        <v>412</v>
      </c>
      <c r="B5201" t="s">
        <v>209</v>
      </c>
      <c r="C5201">
        <v>98138</v>
      </c>
      <c r="D5201">
        <v>1.1000000000000001E-3</v>
      </c>
    </row>
    <row r="5202" spans="1:4" x14ac:dyDescent="0.25">
      <c r="A5202">
        <v>412</v>
      </c>
      <c r="B5202" t="s">
        <v>209</v>
      </c>
      <c r="C5202">
        <v>98139</v>
      </c>
      <c r="D5202">
        <v>3.5000000000000001E-3</v>
      </c>
    </row>
    <row r="5203" spans="1:4" x14ac:dyDescent="0.25">
      <c r="A5203">
        <v>412</v>
      </c>
      <c r="B5203" t="s">
        <v>209</v>
      </c>
      <c r="C5203">
        <v>98140</v>
      </c>
      <c r="D5203">
        <v>7.3000000000000001E-3</v>
      </c>
    </row>
    <row r="5204" spans="1:4" x14ac:dyDescent="0.25">
      <c r="A5204">
        <v>412</v>
      </c>
      <c r="B5204" t="s">
        <v>209</v>
      </c>
      <c r="C5204">
        <v>98141</v>
      </c>
      <c r="D5204">
        <v>6.9999999999999999E-4</v>
      </c>
    </row>
    <row r="5205" spans="1:4" x14ac:dyDescent="0.25">
      <c r="A5205">
        <v>412</v>
      </c>
      <c r="B5205" t="s">
        <v>209</v>
      </c>
      <c r="C5205">
        <v>98142</v>
      </c>
      <c r="D5205">
        <v>1E-3</v>
      </c>
    </row>
    <row r="5206" spans="1:4" x14ac:dyDescent="0.25">
      <c r="A5206">
        <v>412</v>
      </c>
      <c r="B5206" t="s">
        <v>209</v>
      </c>
      <c r="C5206">
        <v>98144</v>
      </c>
      <c r="D5206">
        <v>1.8E-3</v>
      </c>
    </row>
    <row r="5207" spans="1:4" x14ac:dyDescent="0.25">
      <c r="A5207">
        <v>412</v>
      </c>
      <c r="B5207" t="s">
        <v>209</v>
      </c>
      <c r="C5207">
        <v>98145</v>
      </c>
      <c r="D5207">
        <v>4.0000000000000002E-4</v>
      </c>
    </row>
    <row r="5208" spans="1:4" x14ac:dyDescent="0.25">
      <c r="A5208">
        <v>412</v>
      </c>
      <c r="B5208" t="s">
        <v>209</v>
      </c>
      <c r="C5208">
        <v>98149</v>
      </c>
      <c r="D5208">
        <v>8.0000000000000004E-4</v>
      </c>
    </row>
    <row r="5209" spans="1:4" x14ac:dyDescent="0.25">
      <c r="A5209">
        <v>412</v>
      </c>
      <c r="B5209" t="s">
        <v>209</v>
      </c>
      <c r="C5209">
        <v>98152</v>
      </c>
      <c r="D5209">
        <v>3.7000000000000002E-3</v>
      </c>
    </row>
    <row r="5210" spans="1:4" x14ac:dyDescent="0.25">
      <c r="A5210">
        <v>412</v>
      </c>
      <c r="B5210" t="s">
        <v>209</v>
      </c>
      <c r="C5210">
        <v>98156</v>
      </c>
      <c r="D5210">
        <v>6.9999999999999999E-4</v>
      </c>
    </row>
    <row r="5211" spans="1:4" x14ac:dyDescent="0.25">
      <c r="A5211">
        <v>412</v>
      </c>
      <c r="B5211" t="s">
        <v>209</v>
      </c>
      <c r="C5211">
        <v>98157</v>
      </c>
      <c r="D5211">
        <v>1.6000000000000001E-3</v>
      </c>
    </row>
    <row r="5212" spans="1:4" x14ac:dyDescent="0.25">
      <c r="A5212">
        <v>412</v>
      </c>
      <c r="B5212" t="s">
        <v>209</v>
      </c>
      <c r="C5212">
        <v>98159</v>
      </c>
      <c r="D5212">
        <v>2.0000000000000001E-4</v>
      </c>
    </row>
    <row r="5213" spans="1:4" x14ac:dyDescent="0.25">
      <c r="A5213">
        <v>412</v>
      </c>
      <c r="B5213" t="s">
        <v>209</v>
      </c>
      <c r="C5213">
        <v>98163</v>
      </c>
      <c r="D5213">
        <v>2.0000000000000001E-4</v>
      </c>
    </row>
    <row r="5214" spans="1:4" x14ac:dyDescent="0.25">
      <c r="A5214">
        <v>412</v>
      </c>
      <c r="B5214" t="s">
        <v>209</v>
      </c>
      <c r="C5214">
        <v>98169</v>
      </c>
      <c r="D5214">
        <v>1E-4</v>
      </c>
    </row>
    <row r="5215" spans="1:4" x14ac:dyDescent="0.25">
      <c r="A5215">
        <v>412</v>
      </c>
      <c r="B5215" t="s">
        <v>209</v>
      </c>
      <c r="C5215">
        <v>98170</v>
      </c>
      <c r="D5215">
        <v>1.1000000000000001E-3</v>
      </c>
    </row>
    <row r="5216" spans="1:4" x14ac:dyDescent="0.25">
      <c r="A5216">
        <v>412</v>
      </c>
      <c r="B5216" t="s">
        <v>209</v>
      </c>
      <c r="C5216">
        <v>98171</v>
      </c>
      <c r="D5216">
        <v>2.9999999999999997E-4</v>
      </c>
    </row>
    <row r="5217" spans="1:4" x14ac:dyDescent="0.25">
      <c r="A5217">
        <v>412</v>
      </c>
      <c r="B5217" t="s">
        <v>209</v>
      </c>
      <c r="C5217">
        <v>98172</v>
      </c>
      <c r="D5217">
        <v>2.0000000000000001E-4</v>
      </c>
    </row>
    <row r="5218" spans="1:4" x14ac:dyDescent="0.25">
      <c r="A5218">
        <v>412</v>
      </c>
      <c r="B5218" t="s">
        <v>209</v>
      </c>
      <c r="C5218">
        <v>98173</v>
      </c>
      <c r="D5218">
        <v>3.3999999999999998E-3</v>
      </c>
    </row>
    <row r="5219" spans="1:4" x14ac:dyDescent="0.25">
      <c r="A5219">
        <v>412</v>
      </c>
      <c r="B5219" t="s">
        <v>209</v>
      </c>
      <c r="C5219">
        <v>98174</v>
      </c>
      <c r="D5219">
        <v>1.1999999999999999E-3</v>
      </c>
    </row>
    <row r="5220" spans="1:4" x14ac:dyDescent="0.25">
      <c r="A5220">
        <v>412</v>
      </c>
      <c r="B5220" t="s">
        <v>209</v>
      </c>
      <c r="C5220">
        <v>98175</v>
      </c>
      <c r="D5220">
        <v>5.0000000000000001E-4</v>
      </c>
    </row>
    <row r="5221" spans="1:4" x14ac:dyDescent="0.25">
      <c r="A5221">
        <v>412</v>
      </c>
      <c r="B5221" t="s">
        <v>209</v>
      </c>
      <c r="C5221">
        <v>98176</v>
      </c>
      <c r="D5221">
        <v>1.4E-3</v>
      </c>
    </row>
    <row r="5222" spans="1:4" x14ac:dyDescent="0.25">
      <c r="A5222">
        <v>412</v>
      </c>
      <c r="B5222" t="s">
        <v>209</v>
      </c>
      <c r="C5222">
        <v>98177</v>
      </c>
      <c r="D5222">
        <v>8.9999999999999998E-4</v>
      </c>
    </row>
    <row r="5223" spans="1:4" x14ac:dyDescent="0.25">
      <c r="A5223">
        <v>412</v>
      </c>
      <c r="B5223" t="s">
        <v>209</v>
      </c>
      <c r="C5223">
        <v>98178</v>
      </c>
      <c r="D5223">
        <v>1.2999999999999999E-3</v>
      </c>
    </row>
    <row r="5224" spans="1:4" x14ac:dyDescent="0.25">
      <c r="A5224">
        <v>412</v>
      </c>
      <c r="B5224" t="s">
        <v>209</v>
      </c>
      <c r="C5224">
        <v>98179</v>
      </c>
      <c r="D5224">
        <v>4.5999999999999999E-3</v>
      </c>
    </row>
    <row r="5225" spans="1:4" x14ac:dyDescent="0.25">
      <c r="A5225">
        <v>412</v>
      </c>
      <c r="B5225" t="s">
        <v>209</v>
      </c>
      <c r="C5225">
        <v>99024</v>
      </c>
      <c r="D5225">
        <v>6.3700000000000007E-2</v>
      </c>
    </row>
    <row r="5226" spans="1:4" x14ac:dyDescent="0.25">
      <c r="A5226">
        <v>412</v>
      </c>
      <c r="B5226" t="s">
        <v>209</v>
      </c>
      <c r="C5226">
        <v>99912</v>
      </c>
      <c r="D5226">
        <v>1.72E-2</v>
      </c>
    </row>
    <row r="5227" spans="1:4" x14ac:dyDescent="0.25">
      <c r="A5227">
        <v>412</v>
      </c>
      <c r="B5227" t="s">
        <v>209</v>
      </c>
      <c r="C5227">
        <v>99914</v>
      </c>
      <c r="D5227">
        <v>7.3000000000000001E-3</v>
      </c>
    </row>
    <row r="5228" spans="1:4" x14ac:dyDescent="0.25">
      <c r="A5228">
        <v>412</v>
      </c>
      <c r="B5228" t="s">
        <v>209</v>
      </c>
      <c r="C5228">
        <v>99915</v>
      </c>
      <c r="D5228">
        <v>9.1999999999999998E-3</v>
      </c>
    </row>
    <row r="5229" spans="1:4" x14ac:dyDescent="0.25">
      <c r="A5229">
        <v>412</v>
      </c>
      <c r="B5229" t="s">
        <v>209</v>
      </c>
      <c r="C5229">
        <v>99999</v>
      </c>
      <c r="D5229">
        <v>5.04E-2</v>
      </c>
    </row>
    <row r="5230" spans="1:4" x14ac:dyDescent="0.25">
      <c r="A5230">
        <v>413</v>
      </c>
      <c r="B5230" t="s">
        <v>239</v>
      </c>
      <c r="C5230">
        <v>43160</v>
      </c>
      <c r="D5230">
        <v>2.0000000000000001E-4</v>
      </c>
    </row>
    <row r="5231" spans="1:4" x14ac:dyDescent="0.25">
      <c r="A5231">
        <v>413</v>
      </c>
      <c r="B5231" t="s">
        <v>239</v>
      </c>
      <c r="C5231">
        <v>43201</v>
      </c>
      <c r="D5231">
        <v>8.43E-2</v>
      </c>
    </row>
    <row r="5232" spans="1:4" x14ac:dyDescent="0.25">
      <c r="A5232">
        <v>413</v>
      </c>
      <c r="B5232" t="s">
        <v>239</v>
      </c>
      <c r="C5232">
        <v>43202</v>
      </c>
      <c r="D5232">
        <v>1.5800000000000002E-2</v>
      </c>
    </row>
    <row r="5233" spans="1:4" x14ac:dyDescent="0.25">
      <c r="A5233">
        <v>413</v>
      </c>
      <c r="B5233" t="s">
        <v>239</v>
      </c>
      <c r="C5233">
        <v>43203</v>
      </c>
      <c r="D5233">
        <v>8.6800000000000002E-2</v>
      </c>
    </row>
    <row r="5234" spans="1:4" x14ac:dyDescent="0.25">
      <c r="A5234">
        <v>413</v>
      </c>
      <c r="B5234" t="s">
        <v>239</v>
      </c>
      <c r="C5234">
        <v>43204</v>
      </c>
      <c r="D5234">
        <v>1.1999999999999999E-3</v>
      </c>
    </row>
    <row r="5235" spans="1:4" x14ac:dyDescent="0.25">
      <c r="A5235">
        <v>413</v>
      </c>
      <c r="B5235" t="s">
        <v>239</v>
      </c>
      <c r="C5235">
        <v>43205</v>
      </c>
      <c r="D5235">
        <v>4.4699999999999997E-2</v>
      </c>
    </row>
    <row r="5236" spans="1:4" x14ac:dyDescent="0.25">
      <c r="A5236">
        <v>413</v>
      </c>
      <c r="B5236" t="s">
        <v>239</v>
      </c>
      <c r="C5236">
        <v>43206</v>
      </c>
      <c r="D5236">
        <v>3.3399999999999999E-2</v>
      </c>
    </row>
    <row r="5237" spans="1:4" x14ac:dyDescent="0.25">
      <c r="A5237">
        <v>413</v>
      </c>
      <c r="B5237" t="s">
        <v>239</v>
      </c>
      <c r="C5237">
        <v>43209</v>
      </c>
      <c r="D5237">
        <v>5.9999999999999995E-4</v>
      </c>
    </row>
    <row r="5238" spans="1:4" x14ac:dyDescent="0.25">
      <c r="A5238">
        <v>413</v>
      </c>
      <c r="B5238" t="s">
        <v>239</v>
      </c>
      <c r="C5238">
        <v>43211</v>
      </c>
      <c r="D5238">
        <v>1.2999999999999999E-3</v>
      </c>
    </row>
    <row r="5239" spans="1:4" x14ac:dyDescent="0.25">
      <c r="A5239">
        <v>413</v>
      </c>
      <c r="B5239" t="s">
        <v>239</v>
      </c>
      <c r="C5239">
        <v>43212</v>
      </c>
      <c r="D5239">
        <v>1.4E-2</v>
      </c>
    </row>
    <row r="5240" spans="1:4" x14ac:dyDescent="0.25">
      <c r="A5240">
        <v>413</v>
      </c>
      <c r="B5240" t="s">
        <v>239</v>
      </c>
      <c r="C5240">
        <v>43213</v>
      </c>
      <c r="D5240">
        <v>7.6E-3</v>
      </c>
    </row>
    <row r="5241" spans="1:4" x14ac:dyDescent="0.25">
      <c r="A5241">
        <v>413</v>
      </c>
      <c r="B5241" t="s">
        <v>239</v>
      </c>
      <c r="C5241">
        <v>43214</v>
      </c>
      <c r="D5241">
        <v>6.9999999999999999E-4</v>
      </c>
    </row>
    <row r="5242" spans="1:4" x14ac:dyDescent="0.25">
      <c r="A5242">
        <v>413</v>
      </c>
      <c r="B5242" t="s">
        <v>239</v>
      </c>
      <c r="C5242">
        <v>43215</v>
      </c>
      <c r="D5242">
        <v>1.5699999999999999E-2</v>
      </c>
    </row>
    <row r="5243" spans="1:4" x14ac:dyDescent="0.25">
      <c r="A5243">
        <v>413</v>
      </c>
      <c r="B5243" t="s">
        <v>239</v>
      </c>
      <c r="C5243">
        <v>43216</v>
      </c>
      <c r="D5243">
        <v>3.2000000000000002E-3</v>
      </c>
    </row>
    <row r="5244" spans="1:4" x14ac:dyDescent="0.25">
      <c r="A5244">
        <v>413</v>
      </c>
      <c r="B5244" t="s">
        <v>239</v>
      </c>
      <c r="C5244">
        <v>43217</v>
      </c>
      <c r="D5244">
        <v>2.5000000000000001E-3</v>
      </c>
    </row>
    <row r="5245" spans="1:4" x14ac:dyDescent="0.25">
      <c r="A5245">
        <v>413</v>
      </c>
      <c r="B5245" t="s">
        <v>239</v>
      </c>
      <c r="C5245">
        <v>43218</v>
      </c>
      <c r="D5245">
        <v>7.1999999999999998E-3</v>
      </c>
    </row>
    <row r="5246" spans="1:4" x14ac:dyDescent="0.25">
      <c r="A5246">
        <v>413</v>
      </c>
      <c r="B5246" t="s">
        <v>239</v>
      </c>
      <c r="C5246">
        <v>43220</v>
      </c>
      <c r="D5246">
        <v>1.32E-2</v>
      </c>
    </row>
    <row r="5247" spans="1:4" x14ac:dyDescent="0.25">
      <c r="A5247">
        <v>413</v>
      </c>
      <c r="B5247" t="s">
        <v>239</v>
      </c>
      <c r="C5247">
        <v>43224</v>
      </c>
      <c r="D5247">
        <v>2.0999999999999999E-3</v>
      </c>
    </row>
    <row r="5248" spans="1:4" x14ac:dyDescent="0.25">
      <c r="A5248">
        <v>413</v>
      </c>
      <c r="B5248" t="s">
        <v>239</v>
      </c>
      <c r="C5248">
        <v>43225</v>
      </c>
      <c r="D5248">
        <v>3.2000000000000002E-3</v>
      </c>
    </row>
    <row r="5249" spans="1:4" x14ac:dyDescent="0.25">
      <c r="A5249">
        <v>413</v>
      </c>
      <c r="B5249" t="s">
        <v>239</v>
      </c>
      <c r="C5249">
        <v>43226</v>
      </c>
      <c r="D5249">
        <v>3.0000000000000001E-3</v>
      </c>
    </row>
    <row r="5250" spans="1:4" x14ac:dyDescent="0.25">
      <c r="A5250">
        <v>413</v>
      </c>
      <c r="B5250" t="s">
        <v>239</v>
      </c>
      <c r="C5250">
        <v>43227</v>
      </c>
      <c r="D5250">
        <v>1.6999999999999999E-3</v>
      </c>
    </row>
    <row r="5251" spans="1:4" x14ac:dyDescent="0.25">
      <c r="A5251">
        <v>413</v>
      </c>
      <c r="B5251" t="s">
        <v>239</v>
      </c>
      <c r="C5251">
        <v>43228</v>
      </c>
      <c r="D5251">
        <v>4.0000000000000001E-3</v>
      </c>
    </row>
    <row r="5252" spans="1:4" x14ac:dyDescent="0.25">
      <c r="A5252">
        <v>413</v>
      </c>
      <c r="B5252" t="s">
        <v>239</v>
      </c>
      <c r="C5252">
        <v>43229</v>
      </c>
      <c r="D5252">
        <v>1.9300000000000001E-2</v>
      </c>
    </row>
    <row r="5253" spans="1:4" x14ac:dyDescent="0.25">
      <c r="A5253">
        <v>413</v>
      </c>
      <c r="B5253" t="s">
        <v>239</v>
      </c>
      <c r="C5253">
        <v>43230</v>
      </c>
      <c r="D5253">
        <v>1.24E-2</v>
      </c>
    </row>
    <row r="5254" spans="1:4" x14ac:dyDescent="0.25">
      <c r="A5254">
        <v>413</v>
      </c>
      <c r="B5254" t="s">
        <v>239</v>
      </c>
      <c r="C5254">
        <v>43231</v>
      </c>
      <c r="D5254">
        <v>9.1000000000000004E-3</v>
      </c>
    </row>
    <row r="5255" spans="1:4" x14ac:dyDescent="0.25">
      <c r="A5255">
        <v>413</v>
      </c>
      <c r="B5255" t="s">
        <v>239</v>
      </c>
      <c r="C5255">
        <v>43232</v>
      </c>
      <c r="D5255">
        <v>5.3E-3</v>
      </c>
    </row>
    <row r="5256" spans="1:4" x14ac:dyDescent="0.25">
      <c r="A5256">
        <v>413</v>
      </c>
      <c r="B5256" t="s">
        <v>239</v>
      </c>
      <c r="C5256">
        <v>43233</v>
      </c>
      <c r="D5256">
        <v>4.0000000000000001E-3</v>
      </c>
    </row>
    <row r="5257" spans="1:4" x14ac:dyDescent="0.25">
      <c r="A5257">
        <v>413</v>
      </c>
      <c r="B5257" t="s">
        <v>239</v>
      </c>
      <c r="C5257">
        <v>43235</v>
      </c>
      <c r="D5257">
        <v>2.2000000000000001E-3</v>
      </c>
    </row>
    <row r="5258" spans="1:4" x14ac:dyDescent="0.25">
      <c r="A5258">
        <v>413</v>
      </c>
      <c r="B5258" t="s">
        <v>239</v>
      </c>
      <c r="C5258">
        <v>43238</v>
      </c>
      <c r="D5258">
        <v>1.2999999999999999E-3</v>
      </c>
    </row>
    <row r="5259" spans="1:4" x14ac:dyDescent="0.25">
      <c r="A5259">
        <v>413</v>
      </c>
      <c r="B5259" t="s">
        <v>239</v>
      </c>
      <c r="C5259">
        <v>43241</v>
      </c>
      <c r="D5259">
        <v>2.9999999999999997E-4</v>
      </c>
    </row>
    <row r="5260" spans="1:4" x14ac:dyDescent="0.25">
      <c r="A5260">
        <v>413</v>
      </c>
      <c r="B5260" t="s">
        <v>239</v>
      </c>
      <c r="C5260">
        <v>43242</v>
      </c>
      <c r="D5260">
        <v>2.3999999999999998E-3</v>
      </c>
    </row>
    <row r="5261" spans="1:4" x14ac:dyDescent="0.25">
      <c r="A5261">
        <v>413</v>
      </c>
      <c r="B5261" t="s">
        <v>239</v>
      </c>
      <c r="C5261">
        <v>43248</v>
      </c>
      <c r="D5261">
        <v>8.0000000000000004E-4</v>
      </c>
    </row>
    <row r="5262" spans="1:4" x14ac:dyDescent="0.25">
      <c r="A5262">
        <v>413</v>
      </c>
      <c r="B5262" t="s">
        <v>239</v>
      </c>
      <c r="C5262">
        <v>43255</v>
      </c>
      <c r="D5262">
        <v>2.0000000000000001E-4</v>
      </c>
    </row>
    <row r="5263" spans="1:4" x14ac:dyDescent="0.25">
      <c r="A5263">
        <v>413</v>
      </c>
      <c r="B5263" t="s">
        <v>239</v>
      </c>
      <c r="C5263">
        <v>43261</v>
      </c>
      <c r="D5263">
        <v>6.4999999999999997E-3</v>
      </c>
    </row>
    <row r="5264" spans="1:4" x14ac:dyDescent="0.25">
      <c r="A5264">
        <v>413</v>
      </c>
      <c r="B5264" t="s">
        <v>239</v>
      </c>
      <c r="C5264">
        <v>43262</v>
      </c>
      <c r="D5264">
        <v>1.41E-2</v>
      </c>
    </row>
    <row r="5265" spans="1:4" x14ac:dyDescent="0.25">
      <c r="A5265">
        <v>413</v>
      </c>
      <c r="B5265" t="s">
        <v>239</v>
      </c>
      <c r="C5265">
        <v>43263</v>
      </c>
      <c r="D5265">
        <v>5.0000000000000001E-4</v>
      </c>
    </row>
    <row r="5266" spans="1:4" x14ac:dyDescent="0.25">
      <c r="A5266">
        <v>413</v>
      </c>
      <c r="B5266" t="s">
        <v>239</v>
      </c>
      <c r="C5266">
        <v>43265</v>
      </c>
      <c r="D5266">
        <v>8.0000000000000004E-4</v>
      </c>
    </row>
    <row r="5267" spans="1:4" x14ac:dyDescent="0.25">
      <c r="A5267">
        <v>413</v>
      </c>
      <c r="B5267" t="s">
        <v>239</v>
      </c>
      <c r="C5267">
        <v>43266</v>
      </c>
      <c r="D5267">
        <v>2.0000000000000001E-4</v>
      </c>
    </row>
    <row r="5268" spans="1:4" x14ac:dyDescent="0.25">
      <c r="A5268">
        <v>413</v>
      </c>
      <c r="B5268" t="s">
        <v>239</v>
      </c>
      <c r="C5268">
        <v>43271</v>
      </c>
      <c r="D5268">
        <v>7.7999999999999996E-3</v>
      </c>
    </row>
    <row r="5269" spans="1:4" x14ac:dyDescent="0.25">
      <c r="A5269">
        <v>413</v>
      </c>
      <c r="B5269" t="s">
        <v>239</v>
      </c>
      <c r="C5269">
        <v>43272</v>
      </c>
      <c r="D5269">
        <v>6.9999999999999999E-4</v>
      </c>
    </row>
    <row r="5270" spans="1:4" x14ac:dyDescent="0.25">
      <c r="A5270">
        <v>413</v>
      </c>
      <c r="B5270" t="s">
        <v>239</v>
      </c>
      <c r="C5270">
        <v>43273</v>
      </c>
      <c r="D5270">
        <v>2.0000000000000001E-4</v>
      </c>
    </row>
    <row r="5271" spans="1:4" x14ac:dyDescent="0.25">
      <c r="A5271">
        <v>413</v>
      </c>
      <c r="B5271" t="s">
        <v>239</v>
      </c>
      <c r="C5271">
        <v>43274</v>
      </c>
      <c r="D5271">
        <v>2.46E-2</v>
      </c>
    </row>
    <row r="5272" spans="1:4" x14ac:dyDescent="0.25">
      <c r="A5272">
        <v>413</v>
      </c>
      <c r="B5272" t="s">
        <v>239</v>
      </c>
      <c r="C5272">
        <v>43276</v>
      </c>
      <c r="D5272">
        <v>2.0400000000000001E-2</v>
      </c>
    </row>
    <row r="5273" spans="1:4" x14ac:dyDescent="0.25">
      <c r="A5273">
        <v>413</v>
      </c>
      <c r="B5273" t="s">
        <v>239</v>
      </c>
      <c r="C5273">
        <v>43277</v>
      </c>
      <c r="D5273">
        <v>3.8999999999999998E-3</v>
      </c>
    </row>
    <row r="5274" spans="1:4" x14ac:dyDescent="0.25">
      <c r="A5274">
        <v>413</v>
      </c>
      <c r="B5274" t="s">
        <v>239</v>
      </c>
      <c r="C5274">
        <v>43278</v>
      </c>
      <c r="D5274">
        <v>4.1000000000000003E-3</v>
      </c>
    </row>
    <row r="5275" spans="1:4" x14ac:dyDescent="0.25">
      <c r="A5275">
        <v>413</v>
      </c>
      <c r="B5275" t="s">
        <v>239</v>
      </c>
      <c r="C5275">
        <v>43279</v>
      </c>
      <c r="D5275">
        <v>7.6E-3</v>
      </c>
    </row>
    <row r="5276" spans="1:4" x14ac:dyDescent="0.25">
      <c r="A5276">
        <v>413</v>
      </c>
      <c r="B5276" t="s">
        <v>239</v>
      </c>
      <c r="C5276">
        <v>43280</v>
      </c>
      <c r="D5276">
        <v>2.0000000000000001E-4</v>
      </c>
    </row>
    <row r="5277" spans="1:4" x14ac:dyDescent="0.25">
      <c r="A5277">
        <v>413</v>
      </c>
      <c r="B5277" t="s">
        <v>239</v>
      </c>
      <c r="C5277">
        <v>43291</v>
      </c>
      <c r="D5277">
        <v>1E-3</v>
      </c>
    </row>
    <row r="5278" spans="1:4" x14ac:dyDescent="0.25">
      <c r="A5278">
        <v>413</v>
      </c>
      <c r="B5278" t="s">
        <v>239</v>
      </c>
      <c r="C5278">
        <v>43292</v>
      </c>
      <c r="D5278">
        <v>1E-3</v>
      </c>
    </row>
    <row r="5279" spans="1:4" x14ac:dyDescent="0.25">
      <c r="A5279">
        <v>413</v>
      </c>
      <c r="B5279" t="s">
        <v>239</v>
      </c>
      <c r="C5279">
        <v>43295</v>
      </c>
      <c r="D5279">
        <v>9.5999999999999992E-3</v>
      </c>
    </row>
    <row r="5280" spans="1:4" x14ac:dyDescent="0.25">
      <c r="A5280">
        <v>413</v>
      </c>
      <c r="B5280" t="s">
        <v>239</v>
      </c>
      <c r="C5280">
        <v>43298</v>
      </c>
      <c r="D5280">
        <v>7.1000000000000004E-3</v>
      </c>
    </row>
    <row r="5281" spans="1:4" x14ac:dyDescent="0.25">
      <c r="A5281">
        <v>53</v>
      </c>
      <c r="B5281" t="s">
        <v>240</v>
      </c>
      <c r="C5281">
        <v>43248</v>
      </c>
      <c r="D5281">
        <v>2E-3</v>
      </c>
    </row>
    <row r="5282" spans="1:4" x14ac:dyDescent="0.25">
      <c r="A5282">
        <v>53</v>
      </c>
      <c r="B5282" t="s">
        <v>240</v>
      </c>
      <c r="C5282">
        <v>45102</v>
      </c>
      <c r="D5282">
        <v>8.0000000000000002E-3</v>
      </c>
    </row>
    <row r="5283" spans="1:4" x14ac:dyDescent="0.25">
      <c r="A5283">
        <v>53</v>
      </c>
      <c r="B5283" t="s">
        <v>240</v>
      </c>
      <c r="C5283">
        <v>45201</v>
      </c>
      <c r="D5283">
        <v>3.0000000000000001E-3</v>
      </c>
    </row>
    <row r="5284" spans="1:4" x14ac:dyDescent="0.25">
      <c r="A5284">
        <v>53</v>
      </c>
      <c r="B5284" t="s">
        <v>240</v>
      </c>
      <c r="C5284">
        <v>45202</v>
      </c>
      <c r="D5284">
        <v>8.0000000000000002E-3</v>
      </c>
    </row>
    <row r="5285" spans="1:4" x14ac:dyDescent="0.25">
      <c r="A5285">
        <v>66</v>
      </c>
      <c r="B5285" t="s">
        <v>241</v>
      </c>
      <c r="C5285">
        <v>43373</v>
      </c>
      <c r="D5285">
        <v>0.03</v>
      </c>
    </row>
    <row r="5286" spans="1:4" x14ac:dyDescent="0.25">
      <c r="A5286">
        <v>66</v>
      </c>
      <c r="B5286" t="s">
        <v>241</v>
      </c>
      <c r="C5286">
        <v>43551</v>
      </c>
      <c r="D5286">
        <v>0.38700000000000001</v>
      </c>
    </row>
    <row r="5287" spans="1:4" x14ac:dyDescent="0.25">
      <c r="A5287">
        <v>66</v>
      </c>
      <c r="B5287" t="s">
        <v>241</v>
      </c>
      <c r="C5287">
        <v>43552</v>
      </c>
      <c r="D5287">
        <v>0.41599999999999998</v>
      </c>
    </row>
    <row r="5288" spans="1:4" x14ac:dyDescent="0.25">
      <c r="A5288">
        <v>66</v>
      </c>
      <c r="B5288" t="s">
        <v>241</v>
      </c>
      <c r="C5288">
        <v>43560</v>
      </c>
      <c r="D5288">
        <v>0.16700000000000001</v>
      </c>
    </row>
    <row r="5289" spans="1:4" x14ac:dyDescent="0.25">
      <c r="A5289">
        <v>72</v>
      </c>
      <c r="B5289" t="s">
        <v>242</v>
      </c>
      <c r="C5289">
        <v>43109</v>
      </c>
      <c r="D5289">
        <v>3.0700000000000002E-2</v>
      </c>
    </row>
    <row r="5290" spans="1:4" x14ac:dyDescent="0.25">
      <c r="A5290">
        <v>72</v>
      </c>
      <c r="B5290" t="s">
        <v>242</v>
      </c>
      <c r="C5290">
        <v>43110</v>
      </c>
      <c r="D5290">
        <v>2.0199999999999999E-2</v>
      </c>
    </row>
    <row r="5291" spans="1:4" x14ac:dyDescent="0.25">
      <c r="A5291">
        <v>72</v>
      </c>
      <c r="B5291" t="s">
        <v>242</v>
      </c>
      <c r="C5291">
        <v>43111</v>
      </c>
      <c r="D5291">
        <v>2.8999999999999998E-3</v>
      </c>
    </row>
    <row r="5292" spans="1:4" x14ac:dyDescent="0.25">
      <c r="A5292">
        <v>72</v>
      </c>
      <c r="B5292" t="s">
        <v>242</v>
      </c>
      <c r="C5292">
        <v>43112</v>
      </c>
      <c r="D5292">
        <v>1E-4</v>
      </c>
    </row>
    <row r="5293" spans="1:4" x14ac:dyDescent="0.25">
      <c r="A5293">
        <v>72</v>
      </c>
      <c r="B5293" t="s">
        <v>242</v>
      </c>
      <c r="C5293">
        <v>43146</v>
      </c>
      <c r="D5293">
        <v>2.5000000000000001E-3</v>
      </c>
    </row>
    <row r="5294" spans="1:4" x14ac:dyDescent="0.25">
      <c r="A5294">
        <v>72</v>
      </c>
      <c r="B5294" t="s">
        <v>242</v>
      </c>
      <c r="C5294">
        <v>43147</v>
      </c>
      <c r="D5294">
        <v>2.9999999999999997E-4</v>
      </c>
    </row>
    <row r="5295" spans="1:4" x14ac:dyDescent="0.25">
      <c r="A5295">
        <v>72</v>
      </c>
      <c r="B5295" t="s">
        <v>242</v>
      </c>
      <c r="C5295">
        <v>43151</v>
      </c>
      <c r="D5295">
        <v>2.0000000000000001E-4</v>
      </c>
    </row>
    <row r="5296" spans="1:4" x14ac:dyDescent="0.25">
      <c r="A5296">
        <v>72</v>
      </c>
      <c r="B5296" t="s">
        <v>242</v>
      </c>
      <c r="C5296">
        <v>43152</v>
      </c>
      <c r="D5296">
        <v>5.9999999999999995E-4</v>
      </c>
    </row>
    <row r="5297" spans="1:4" x14ac:dyDescent="0.25">
      <c r="A5297">
        <v>72</v>
      </c>
      <c r="B5297" t="s">
        <v>242</v>
      </c>
      <c r="C5297">
        <v>43229</v>
      </c>
      <c r="D5297">
        <v>1E-4</v>
      </c>
    </row>
    <row r="5298" spans="1:4" x14ac:dyDescent="0.25">
      <c r="A5298">
        <v>72</v>
      </c>
      <c r="B5298" t="s">
        <v>242</v>
      </c>
      <c r="C5298">
        <v>43235</v>
      </c>
      <c r="D5298">
        <v>1.77E-2</v>
      </c>
    </row>
    <row r="5299" spans="1:4" x14ac:dyDescent="0.25">
      <c r="A5299">
        <v>72</v>
      </c>
      <c r="B5299" t="s">
        <v>242</v>
      </c>
      <c r="C5299">
        <v>43248</v>
      </c>
      <c r="D5299">
        <v>0.05</v>
      </c>
    </row>
    <row r="5300" spans="1:4" x14ac:dyDescent="0.25">
      <c r="A5300">
        <v>72</v>
      </c>
      <c r="B5300" t="s">
        <v>242</v>
      </c>
      <c r="C5300">
        <v>43261</v>
      </c>
      <c r="D5300">
        <v>1E-4</v>
      </c>
    </row>
    <row r="5301" spans="1:4" x14ac:dyDescent="0.25">
      <c r="A5301">
        <v>72</v>
      </c>
      <c r="B5301" t="s">
        <v>242</v>
      </c>
      <c r="C5301">
        <v>43267</v>
      </c>
      <c r="D5301">
        <v>1E-4</v>
      </c>
    </row>
    <row r="5302" spans="1:4" x14ac:dyDescent="0.25">
      <c r="A5302">
        <v>72</v>
      </c>
      <c r="B5302" t="s">
        <v>242</v>
      </c>
      <c r="C5302">
        <v>43288</v>
      </c>
      <c r="D5302">
        <v>1.5E-3</v>
      </c>
    </row>
    <row r="5303" spans="1:4" x14ac:dyDescent="0.25">
      <c r="A5303">
        <v>72</v>
      </c>
      <c r="B5303" t="s">
        <v>242</v>
      </c>
      <c r="C5303">
        <v>43301</v>
      </c>
      <c r="D5303">
        <v>0.05</v>
      </c>
    </row>
    <row r="5304" spans="1:4" x14ac:dyDescent="0.25">
      <c r="A5304">
        <v>72</v>
      </c>
      <c r="B5304" t="s">
        <v>242</v>
      </c>
      <c r="C5304">
        <v>43302</v>
      </c>
      <c r="D5304">
        <v>2.5000000000000001E-2</v>
      </c>
    </row>
    <row r="5305" spans="1:4" x14ac:dyDescent="0.25">
      <c r="A5305">
        <v>72</v>
      </c>
      <c r="B5305" t="s">
        <v>242</v>
      </c>
      <c r="C5305">
        <v>43304</v>
      </c>
      <c r="D5305">
        <v>0.38</v>
      </c>
    </row>
    <row r="5306" spans="1:4" x14ac:dyDescent="0.25">
      <c r="A5306">
        <v>72</v>
      </c>
      <c r="B5306" t="s">
        <v>242</v>
      </c>
      <c r="C5306">
        <v>43305</v>
      </c>
      <c r="D5306">
        <v>0.03</v>
      </c>
    </row>
    <row r="5307" spans="1:4" x14ac:dyDescent="0.25">
      <c r="A5307">
        <v>72</v>
      </c>
      <c r="B5307" t="s">
        <v>242</v>
      </c>
      <c r="C5307">
        <v>43336</v>
      </c>
      <c r="D5307">
        <v>2.9999999999999997E-4</v>
      </c>
    </row>
    <row r="5308" spans="1:4" x14ac:dyDescent="0.25">
      <c r="A5308">
        <v>72</v>
      </c>
      <c r="B5308" t="s">
        <v>242</v>
      </c>
      <c r="C5308">
        <v>43397</v>
      </c>
      <c r="D5308">
        <v>4.0000000000000002E-4</v>
      </c>
    </row>
    <row r="5309" spans="1:4" x14ac:dyDescent="0.25">
      <c r="A5309">
        <v>72</v>
      </c>
      <c r="B5309" t="s">
        <v>242</v>
      </c>
      <c r="C5309">
        <v>43435</v>
      </c>
      <c r="D5309">
        <v>0.04</v>
      </c>
    </row>
    <row r="5310" spans="1:4" x14ac:dyDescent="0.25">
      <c r="A5310">
        <v>72</v>
      </c>
      <c r="B5310" t="s">
        <v>242</v>
      </c>
      <c r="C5310">
        <v>43551</v>
      </c>
      <c r="D5310">
        <v>5.5E-2</v>
      </c>
    </row>
    <row r="5311" spans="1:4" x14ac:dyDescent="0.25">
      <c r="A5311">
        <v>72</v>
      </c>
      <c r="B5311" t="s">
        <v>242</v>
      </c>
      <c r="C5311">
        <v>43552</v>
      </c>
      <c r="D5311">
        <v>0.05</v>
      </c>
    </row>
    <row r="5312" spans="1:4" x14ac:dyDescent="0.25">
      <c r="A5312">
        <v>72</v>
      </c>
      <c r="B5312" t="s">
        <v>242</v>
      </c>
      <c r="C5312">
        <v>43566</v>
      </c>
      <c r="D5312">
        <v>4.0000000000000002E-4</v>
      </c>
    </row>
    <row r="5313" spans="1:4" x14ac:dyDescent="0.25">
      <c r="A5313">
        <v>72</v>
      </c>
      <c r="B5313" t="s">
        <v>242</v>
      </c>
      <c r="C5313">
        <v>43567</v>
      </c>
      <c r="D5313">
        <v>1.6000000000000001E-3</v>
      </c>
    </row>
    <row r="5314" spans="1:4" x14ac:dyDescent="0.25">
      <c r="A5314">
        <v>72</v>
      </c>
      <c r="B5314" t="s">
        <v>242</v>
      </c>
      <c r="C5314">
        <v>45105</v>
      </c>
      <c r="D5314">
        <v>9.4999999999999998E-3</v>
      </c>
    </row>
    <row r="5315" spans="1:4" x14ac:dyDescent="0.25">
      <c r="A5315">
        <v>72</v>
      </c>
      <c r="B5315" t="s">
        <v>242</v>
      </c>
      <c r="C5315">
        <v>45106</v>
      </c>
      <c r="D5315">
        <v>3.5000000000000003E-2</v>
      </c>
    </row>
    <row r="5316" spans="1:4" x14ac:dyDescent="0.25">
      <c r="A5316">
        <v>72</v>
      </c>
      <c r="B5316" t="s">
        <v>242</v>
      </c>
      <c r="C5316">
        <v>45107</v>
      </c>
      <c r="D5316">
        <v>5.7000000000000002E-3</v>
      </c>
    </row>
    <row r="5317" spans="1:4" x14ac:dyDescent="0.25">
      <c r="A5317">
        <v>72</v>
      </c>
      <c r="B5317" t="s">
        <v>242</v>
      </c>
      <c r="C5317">
        <v>45202</v>
      </c>
      <c r="D5317">
        <v>1.2999999999999999E-3</v>
      </c>
    </row>
    <row r="5318" spans="1:4" x14ac:dyDescent="0.25">
      <c r="A5318">
        <v>72</v>
      </c>
      <c r="B5318" t="s">
        <v>242</v>
      </c>
      <c r="C5318">
        <v>45203</v>
      </c>
      <c r="D5318">
        <v>3.09E-2</v>
      </c>
    </row>
    <row r="5319" spans="1:4" x14ac:dyDescent="0.25">
      <c r="A5319">
        <v>72</v>
      </c>
      <c r="B5319" t="s">
        <v>242</v>
      </c>
      <c r="C5319">
        <v>45204</v>
      </c>
      <c r="D5319">
        <v>4.0000000000000001E-3</v>
      </c>
    </row>
    <row r="5320" spans="1:4" x14ac:dyDescent="0.25">
      <c r="A5320">
        <v>72</v>
      </c>
      <c r="B5320" t="s">
        <v>242</v>
      </c>
      <c r="C5320">
        <v>45205</v>
      </c>
      <c r="D5320">
        <v>5.7999999999999996E-3</v>
      </c>
    </row>
    <row r="5321" spans="1:4" x14ac:dyDescent="0.25">
      <c r="A5321">
        <v>72</v>
      </c>
      <c r="B5321" t="s">
        <v>242</v>
      </c>
      <c r="C5321">
        <v>45209</v>
      </c>
      <c r="D5321">
        <v>2.5000000000000001E-3</v>
      </c>
    </row>
    <row r="5322" spans="1:4" x14ac:dyDescent="0.25">
      <c r="A5322">
        <v>72</v>
      </c>
      <c r="B5322" t="s">
        <v>242</v>
      </c>
      <c r="C5322">
        <v>45215</v>
      </c>
      <c r="D5322">
        <v>8.0000000000000004E-4</v>
      </c>
    </row>
    <row r="5323" spans="1:4" x14ac:dyDescent="0.25">
      <c r="A5323">
        <v>72</v>
      </c>
      <c r="B5323" t="s">
        <v>242</v>
      </c>
      <c r="C5323">
        <v>45245</v>
      </c>
      <c r="D5323">
        <v>2.9999999999999997E-4</v>
      </c>
    </row>
    <row r="5324" spans="1:4" x14ac:dyDescent="0.25">
      <c r="A5324">
        <v>72</v>
      </c>
      <c r="B5324" t="s">
        <v>242</v>
      </c>
      <c r="C5324">
        <v>45303</v>
      </c>
      <c r="D5324">
        <v>1E-3</v>
      </c>
    </row>
    <row r="5325" spans="1:4" x14ac:dyDescent="0.25">
      <c r="A5325">
        <v>72</v>
      </c>
      <c r="B5325" t="s">
        <v>242</v>
      </c>
      <c r="C5325">
        <v>45304</v>
      </c>
      <c r="D5325">
        <v>4.0000000000000002E-4</v>
      </c>
    </row>
    <row r="5326" spans="1:4" x14ac:dyDescent="0.25">
      <c r="A5326">
        <v>72</v>
      </c>
      <c r="B5326" t="s">
        <v>242</v>
      </c>
      <c r="C5326">
        <v>45320</v>
      </c>
      <c r="D5326">
        <v>4.0000000000000002E-4</v>
      </c>
    </row>
    <row r="5327" spans="1:4" x14ac:dyDescent="0.25">
      <c r="A5327">
        <v>72</v>
      </c>
      <c r="B5327" t="s">
        <v>242</v>
      </c>
      <c r="C5327">
        <v>45801</v>
      </c>
      <c r="D5327">
        <v>6.9999999999999999E-4</v>
      </c>
    </row>
    <row r="5328" spans="1:4" x14ac:dyDescent="0.25">
      <c r="A5328">
        <v>72</v>
      </c>
      <c r="B5328" t="s">
        <v>242</v>
      </c>
      <c r="C5328">
        <v>46202</v>
      </c>
      <c r="D5328">
        <v>4.0000000000000002E-4</v>
      </c>
    </row>
    <row r="5329" spans="1:4" x14ac:dyDescent="0.25">
      <c r="A5329">
        <v>72</v>
      </c>
      <c r="B5329" t="s">
        <v>242</v>
      </c>
      <c r="C5329">
        <v>46601</v>
      </c>
      <c r="D5329">
        <v>1E-4</v>
      </c>
    </row>
    <row r="5330" spans="1:4" x14ac:dyDescent="0.25">
      <c r="A5330">
        <v>72</v>
      </c>
      <c r="B5330" t="s">
        <v>242</v>
      </c>
      <c r="C5330">
        <v>46602</v>
      </c>
      <c r="D5330">
        <v>1E-4</v>
      </c>
    </row>
    <row r="5331" spans="1:4" x14ac:dyDescent="0.25">
      <c r="A5331">
        <v>72</v>
      </c>
      <c r="B5331" t="s">
        <v>242</v>
      </c>
      <c r="C5331">
        <v>46748</v>
      </c>
      <c r="D5331">
        <v>1.4E-3</v>
      </c>
    </row>
    <row r="5332" spans="1:4" x14ac:dyDescent="0.25">
      <c r="A5332">
        <v>72</v>
      </c>
      <c r="B5332" t="s">
        <v>242</v>
      </c>
      <c r="C5332">
        <v>46753</v>
      </c>
      <c r="D5332">
        <v>1.5E-3</v>
      </c>
    </row>
    <row r="5333" spans="1:4" x14ac:dyDescent="0.25">
      <c r="A5333">
        <v>72</v>
      </c>
      <c r="B5333" t="s">
        <v>242</v>
      </c>
      <c r="C5333">
        <v>90047</v>
      </c>
      <c r="D5333">
        <v>1.06E-2</v>
      </c>
    </row>
    <row r="5334" spans="1:4" x14ac:dyDescent="0.25">
      <c r="A5334">
        <v>72</v>
      </c>
      <c r="B5334" t="s">
        <v>242</v>
      </c>
      <c r="C5334">
        <v>90049</v>
      </c>
      <c r="D5334">
        <v>2.3E-3</v>
      </c>
    </row>
    <row r="5335" spans="1:4" x14ac:dyDescent="0.25">
      <c r="A5335">
        <v>72</v>
      </c>
      <c r="B5335" t="s">
        <v>242</v>
      </c>
      <c r="C5335">
        <v>90063</v>
      </c>
      <c r="D5335">
        <v>1.1000000000000001E-3</v>
      </c>
    </row>
    <row r="5336" spans="1:4" x14ac:dyDescent="0.25">
      <c r="A5336">
        <v>72</v>
      </c>
      <c r="B5336" t="s">
        <v>242</v>
      </c>
      <c r="C5336">
        <v>90066</v>
      </c>
      <c r="D5336">
        <v>4.0000000000000002E-4</v>
      </c>
    </row>
    <row r="5337" spans="1:4" x14ac:dyDescent="0.25">
      <c r="A5337">
        <v>72</v>
      </c>
      <c r="B5337" t="s">
        <v>242</v>
      </c>
      <c r="C5337">
        <v>90069</v>
      </c>
      <c r="D5337">
        <v>2.3999999999999998E-3</v>
      </c>
    </row>
    <row r="5338" spans="1:4" x14ac:dyDescent="0.25">
      <c r="A5338">
        <v>72</v>
      </c>
      <c r="B5338" t="s">
        <v>242</v>
      </c>
      <c r="C5338">
        <v>90071</v>
      </c>
      <c r="D5338">
        <v>5.9999999999999995E-4</v>
      </c>
    </row>
    <row r="5339" spans="1:4" x14ac:dyDescent="0.25">
      <c r="A5339">
        <v>72</v>
      </c>
      <c r="B5339" t="s">
        <v>242</v>
      </c>
      <c r="C5339">
        <v>90072</v>
      </c>
      <c r="D5339">
        <v>1.5299999999999999E-2</v>
      </c>
    </row>
    <row r="5340" spans="1:4" x14ac:dyDescent="0.25">
      <c r="A5340">
        <v>72</v>
      </c>
      <c r="B5340" t="s">
        <v>242</v>
      </c>
      <c r="C5340">
        <v>90074</v>
      </c>
      <c r="D5340">
        <v>6.9999999999999999E-4</v>
      </c>
    </row>
    <row r="5341" spans="1:4" x14ac:dyDescent="0.25">
      <c r="A5341">
        <v>72</v>
      </c>
      <c r="B5341" t="s">
        <v>242</v>
      </c>
      <c r="C5341">
        <v>90076</v>
      </c>
      <c r="D5341">
        <v>6.3E-3</v>
      </c>
    </row>
    <row r="5342" spans="1:4" x14ac:dyDescent="0.25">
      <c r="A5342">
        <v>72</v>
      </c>
      <c r="B5342" t="s">
        <v>242</v>
      </c>
      <c r="C5342">
        <v>90077</v>
      </c>
      <c r="D5342">
        <v>5.0000000000000001E-4</v>
      </c>
    </row>
    <row r="5343" spans="1:4" x14ac:dyDescent="0.25">
      <c r="A5343">
        <v>72</v>
      </c>
      <c r="B5343" t="s">
        <v>242</v>
      </c>
      <c r="C5343">
        <v>90081</v>
      </c>
      <c r="D5343">
        <v>8.9999999999999998E-4</v>
      </c>
    </row>
    <row r="5344" spans="1:4" x14ac:dyDescent="0.25">
      <c r="A5344">
        <v>72</v>
      </c>
      <c r="B5344" t="s">
        <v>242</v>
      </c>
      <c r="C5344">
        <v>90082</v>
      </c>
      <c r="D5344">
        <v>2.9999999999999997E-4</v>
      </c>
    </row>
    <row r="5345" spans="1:4" x14ac:dyDescent="0.25">
      <c r="A5345">
        <v>72</v>
      </c>
      <c r="B5345" t="s">
        <v>242</v>
      </c>
      <c r="C5345">
        <v>90083</v>
      </c>
      <c r="D5345">
        <v>1.09E-2</v>
      </c>
    </row>
    <row r="5346" spans="1:4" x14ac:dyDescent="0.25">
      <c r="A5346">
        <v>72</v>
      </c>
      <c r="B5346" t="s">
        <v>242</v>
      </c>
      <c r="C5346">
        <v>90090</v>
      </c>
      <c r="D5346">
        <v>1.2999999999999999E-3</v>
      </c>
    </row>
    <row r="5347" spans="1:4" x14ac:dyDescent="0.25">
      <c r="A5347">
        <v>72</v>
      </c>
      <c r="B5347" t="s">
        <v>242</v>
      </c>
      <c r="C5347">
        <v>90095</v>
      </c>
      <c r="D5347">
        <v>8.9999999999999998E-4</v>
      </c>
    </row>
    <row r="5348" spans="1:4" x14ac:dyDescent="0.25">
      <c r="A5348">
        <v>72</v>
      </c>
      <c r="B5348" t="s">
        <v>242</v>
      </c>
      <c r="C5348">
        <v>90096</v>
      </c>
      <c r="D5348">
        <v>8.9999999999999998E-4</v>
      </c>
    </row>
    <row r="5349" spans="1:4" x14ac:dyDescent="0.25">
      <c r="A5349">
        <v>72</v>
      </c>
      <c r="B5349" t="s">
        <v>242</v>
      </c>
      <c r="C5349">
        <v>90097</v>
      </c>
      <c r="D5349">
        <v>1E-4</v>
      </c>
    </row>
    <row r="5350" spans="1:4" x14ac:dyDescent="0.25">
      <c r="A5350">
        <v>72</v>
      </c>
      <c r="B5350" t="s">
        <v>242</v>
      </c>
      <c r="C5350">
        <v>90098</v>
      </c>
      <c r="D5350">
        <v>1.4E-3</v>
      </c>
    </row>
    <row r="5351" spans="1:4" x14ac:dyDescent="0.25">
      <c r="A5351">
        <v>72</v>
      </c>
      <c r="B5351" t="s">
        <v>242</v>
      </c>
      <c r="C5351">
        <v>90101</v>
      </c>
      <c r="D5351">
        <v>4.3E-3</v>
      </c>
    </row>
    <row r="5352" spans="1:4" x14ac:dyDescent="0.25">
      <c r="A5352">
        <v>72</v>
      </c>
      <c r="B5352" t="s">
        <v>242</v>
      </c>
      <c r="C5352">
        <v>90105</v>
      </c>
      <c r="D5352">
        <v>2E-3</v>
      </c>
    </row>
    <row r="5353" spans="1:4" x14ac:dyDescent="0.25">
      <c r="A5353">
        <v>72</v>
      </c>
      <c r="B5353" t="s">
        <v>242</v>
      </c>
      <c r="C5353">
        <v>90107</v>
      </c>
      <c r="D5353">
        <v>1.6999999999999999E-3</v>
      </c>
    </row>
    <row r="5354" spans="1:4" x14ac:dyDescent="0.25">
      <c r="A5354">
        <v>72</v>
      </c>
      <c r="B5354" t="s">
        <v>242</v>
      </c>
      <c r="C5354">
        <v>90109</v>
      </c>
      <c r="D5354">
        <v>1.4E-3</v>
      </c>
    </row>
    <row r="5355" spans="1:4" x14ac:dyDescent="0.25">
      <c r="A5355">
        <v>72</v>
      </c>
      <c r="B5355" t="s">
        <v>242</v>
      </c>
      <c r="C5355">
        <v>90110</v>
      </c>
      <c r="D5355">
        <v>1.4E-3</v>
      </c>
    </row>
    <row r="5356" spans="1:4" x14ac:dyDescent="0.25">
      <c r="A5356">
        <v>72</v>
      </c>
      <c r="B5356" t="s">
        <v>242</v>
      </c>
      <c r="C5356">
        <v>90111</v>
      </c>
      <c r="D5356">
        <v>1.1000000000000001E-3</v>
      </c>
    </row>
    <row r="5357" spans="1:4" x14ac:dyDescent="0.25">
      <c r="A5357">
        <v>72</v>
      </c>
      <c r="B5357" t="s">
        <v>242</v>
      </c>
      <c r="C5357">
        <v>90112</v>
      </c>
      <c r="D5357">
        <v>2.9999999999999997E-4</v>
      </c>
    </row>
    <row r="5358" spans="1:4" x14ac:dyDescent="0.25">
      <c r="A5358">
        <v>72</v>
      </c>
      <c r="B5358" t="s">
        <v>242</v>
      </c>
      <c r="C5358">
        <v>90113</v>
      </c>
      <c r="D5358">
        <v>4.0000000000000002E-4</v>
      </c>
    </row>
    <row r="5359" spans="1:4" x14ac:dyDescent="0.25">
      <c r="A5359">
        <v>72</v>
      </c>
      <c r="B5359" t="s">
        <v>242</v>
      </c>
      <c r="C5359">
        <v>90114</v>
      </c>
      <c r="D5359">
        <v>1E-4</v>
      </c>
    </row>
    <row r="5360" spans="1:4" x14ac:dyDescent="0.25">
      <c r="A5360">
        <v>72</v>
      </c>
      <c r="B5360" t="s">
        <v>242</v>
      </c>
      <c r="C5360">
        <v>90118</v>
      </c>
      <c r="D5360">
        <v>2.9999999999999997E-4</v>
      </c>
    </row>
    <row r="5361" spans="1:4" x14ac:dyDescent="0.25">
      <c r="A5361">
        <v>72</v>
      </c>
      <c r="B5361" t="s">
        <v>242</v>
      </c>
      <c r="C5361">
        <v>90120</v>
      </c>
      <c r="D5361">
        <v>5.4000000000000003E-3</v>
      </c>
    </row>
    <row r="5362" spans="1:4" x14ac:dyDescent="0.25">
      <c r="A5362">
        <v>72</v>
      </c>
      <c r="B5362" t="s">
        <v>242</v>
      </c>
      <c r="C5362">
        <v>98025</v>
      </c>
      <c r="D5362">
        <v>2.9999999999999997E-4</v>
      </c>
    </row>
    <row r="5363" spans="1:4" x14ac:dyDescent="0.25">
      <c r="A5363">
        <v>72</v>
      </c>
      <c r="B5363" t="s">
        <v>242</v>
      </c>
      <c r="C5363">
        <v>98039</v>
      </c>
      <c r="D5363">
        <v>5.4999999999999997E-3</v>
      </c>
    </row>
    <row r="5364" spans="1:4" x14ac:dyDescent="0.25">
      <c r="A5364">
        <v>72</v>
      </c>
      <c r="B5364" t="s">
        <v>242</v>
      </c>
      <c r="C5364">
        <v>98046</v>
      </c>
      <c r="D5364">
        <v>8.9999999999999998E-4</v>
      </c>
    </row>
    <row r="5365" spans="1:4" x14ac:dyDescent="0.25">
      <c r="A5365">
        <v>72</v>
      </c>
      <c r="B5365" t="s">
        <v>242</v>
      </c>
      <c r="C5365">
        <v>98048</v>
      </c>
      <c r="D5365">
        <v>8.9999999999999998E-4</v>
      </c>
    </row>
    <row r="5366" spans="1:4" x14ac:dyDescent="0.25">
      <c r="A5366">
        <v>72</v>
      </c>
      <c r="B5366" t="s">
        <v>242</v>
      </c>
      <c r="C5366">
        <v>98059</v>
      </c>
      <c r="D5366">
        <v>1.1999999999999999E-3</v>
      </c>
    </row>
    <row r="5367" spans="1:4" x14ac:dyDescent="0.25">
      <c r="A5367">
        <v>72</v>
      </c>
      <c r="B5367" t="s">
        <v>242</v>
      </c>
      <c r="C5367">
        <v>98060</v>
      </c>
      <c r="D5367">
        <v>5.1000000000000004E-3</v>
      </c>
    </row>
    <row r="5368" spans="1:4" x14ac:dyDescent="0.25">
      <c r="A5368">
        <v>72</v>
      </c>
      <c r="B5368" t="s">
        <v>242</v>
      </c>
      <c r="C5368">
        <v>98062</v>
      </c>
      <c r="D5368">
        <v>1.1000000000000001E-3</v>
      </c>
    </row>
    <row r="5369" spans="1:4" x14ac:dyDescent="0.25">
      <c r="A5369">
        <v>72</v>
      </c>
      <c r="B5369" t="s">
        <v>242</v>
      </c>
      <c r="C5369">
        <v>98091</v>
      </c>
      <c r="D5369">
        <v>1.4E-3</v>
      </c>
    </row>
    <row r="5370" spans="1:4" x14ac:dyDescent="0.25">
      <c r="A5370">
        <v>72</v>
      </c>
      <c r="B5370" t="s">
        <v>242</v>
      </c>
      <c r="C5370">
        <v>98146</v>
      </c>
      <c r="D5370">
        <v>3.8E-3</v>
      </c>
    </row>
    <row r="5371" spans="1:4" x14ac:dyDescent="0.25">
      <c r="A5371">
        <v>72</v>
      </c>
      <c r="B5371" t="s">
        <v>242</v>
      </c>
      <c r="C5371">
        <v>98147</v>
      </c>
      <c r="D5371">
        <v>1.4999999999999999E-2</v>
      </c>
    </row>
    <row r="5372" spans="1:4" x14ac:dyDescent="0.25">
      <c r="A5372">
        <v>72</v>
      </c>
      <c r="B5372" t="s">
        <v>242</v>
      </c>
      <c r="C5372">
        <v>98149</v>
      </c>
      <c r="D5372">
        <v>1.6500000000000001E-2</v>
      </c>
    </row>
    <row r="5373" spans="1:4" x14ac:dyDescent="0.25">
      <c r="A5373">
        <v>72</v>
      </c>
      <c r="B5373" t="s">
        <v>242</v>
      </c>
      <c r="C5373">
        <v>98155</v>
      </c>
      <c r="D5373">
        <v>1.0699999999999999E-2</v>
      </c>
    </row>
    <row r="5374" spans="1:4" x14ac:dyDescent="0.25">
      <c r="A5374">
        <v>72</v>
      </c>
      <c r="B5374" t="s">
        <v>242</v>
      </c>
      <c r="C5374">
        <v>99915</v>
      </c>
      <c r="D5374">
        <v>1E-3</v>
      </c>
    </row>
    <row r="5375" spans="1:4" x14ac:dyDescent="0.25">
      <c r="A5375">
        <v>79</v>
      </c>
      <c r="B5375" t="s">
        <v>243</v>
      </c>
      <c r="C5375">
        <v>43120</v>
      </c>
      <c r="D5375">
        <v>8.8999999999999996E-2</v>
      </c>
    </row>
    <row r="5376" spans="1:4" x14ac:dyDescent="0.25">
      <c r="A5376">
        <v>79</v>
      </c>
      <c r="B5376" t="s">
        <v>243</v>
      </c>
      <c r="C5376">
        <v>43203</v>
      </c>
      <c r="D5376">
        <v>0.216</v>
      </c>
    </row>
    <row r="5377" spans="1:4" x14ac:dyDescent="0.25">
      <c r="A5377">
        <v>79</v>
      </c>
      <c r="B5377" t="s">
        <v>243</v>
      </c>
      <c r="C5377">
        <v>43205</v>
      </c>
      <c r="D5377">
        <v>0.09</v>
      </c>
    </row>
    <row r="5378" spans="1:4" x14ac:dyDescent="0.25">
      <c r="A5378">
        <v>79</v>
      </c>
      <c r="B5378" t="s">
        <v>243</v>
      </c>
      <c r="C5378">
        <v>43206</v>
      </c>
      <c r="D5378">
        <v>0.01</v>
      </c>
    </row>
    <row r="5379" spans="1:4" x14ac:dyDescent="0.25">
      <c r="A5379">
        <v>79</v>
      </c>
      <c r="B5379" t="s">
        <v>243</v>
      </c>
      <c r="C5379">
        <v>43213</v>
      </c>
      <c r="D5379">
        <v>4.1000000000000002E-2</v>
      </c>
    </row>
    <row r="5380" spans="1:4" x14ac:dyDescent="0.25">
      <c r="A5380">
        <v>79</v>
      </c>
      <c r="B5380" t="s">
        <v>243</v>
      </c>
      <c r="C5380">
        <v>43248</v>
      </c>
      <c r="D5380">
        <v>1.7999999999999999E-2</v>
      </c>
    </row>
    <row r="5381" spans="1:4" x14ac:dyDescent="0.25">
      <c r="A5381">
        <v>79</v>
      </c>
      <c r="B5381" t="s">
        <v>243</v>
      </c>
      <c r="C5381">
        <v>43301</v>
      </c>
      <c r="D5381">
        <v>5.3999999999999999E-2</v>
      </c>
    </row>
    <row r="5382" spans="1:4" x14ac:dyDescent="0.25">
      <c r="A5382">
        <v>79</v>
      </c>
      <c r="B5382" t="s">
        <v>243</v>
      </c>
      <c r="C5382">
        <v>43302</v>
      </c>
      <c r="D5382">
        <v>1.4E-2</v>
      </c>
    </row>
    <row r="5383" spans="1:4" x14ac:dyDescent="0.25">
      <c r="A5383">
        <v>79</v>
      </c>
      <c r="B5383" t="s">
        <v>243</v>
      </c>
      <c r="C5383">
        <v>43304</v>
      </c>
      <c r="D5383">
        <v>2.5000000000000001E-2</v>
      </c>
    </row>
    <row r="5384" spans="1:4" x14ac:dyDescent="0.25">
      <c r="A5384">
        <v>79</v>
      </c>
      <c r="B5384" t="s">
        <v>243</v>
      </c>
      <c r="C5384">
        <v>43305</v>
      </c>
      <c r="D5384">
        <v>5.0000000000000001E-3</v>
      </c>
    </row>
    <row r="5385" spans="1:4" x14ac:dyDescent="0.25">
      <c r="A5385">
        <v>79</v>
      </c>
      <c r="B5385" t="s">
        <v>243</v>
      </c>
      <c r="C5385">
        <v>43438</v>
      </c>
      <c r="D5385">
        <v>8.0000000000000002E-3</v>
      </c>
    </row>
    <row r="5386" spans="1:4" x14ac:dyDescent="0.25">
      <c r="A5386">
        <v>79</v>
      </c>
      <c r="B5386" t="s">
        <v>243</v>
      </c>
      <c r="C5386">
        <v>43502</v>
      </c>
      <c r="D5386">
        <v>1.7000000000000001E-2</v>
      </c>
    </row>
    <row r="5387" spans="1:4" x14ac:dyDescent="0.25">
      <c r="A5387">
        <v>79</v>
      </c>
      <c r="B5387" t="s">
        <v>243</v>
      </c>
      <c r="C5387">
        <v>43503</v>
      </c>
      <c r="D5387">
        <v>7.0000000000000001E-3</v>
      </c>
    </row>
    <row r="5388" spans="1:4" x14ac:dyDescent="0.25">
      <c r="A5388">
        <v>79</v>
      </c>
      <c r="B5388" t="s">
        <v>243</v>
      </c>
      <c r="C5388">
        <v>43510</v>
      </c>
      <c r="D5388">
        <v>8.0000000000000002E-3</v>
      </c>
    </row>
    <row r="5389" spans="1:4" x14ac:dyDescent="0.25">
      <c r="A5389">
        <v>79</v>
      </c>
      <c r="B5389" t="s">
        <v>243</v>
      </c>
      <c r="C5389">
        <v>43601</v>
      </c>
      <c r="D5389">
        <v>4.5999999999999999E-2</v>
      </c>
    </row>
    <row r="5390" spans="1:4" x14ac:dyDescent="0.25">
      <c r="A5390">
        <v>79</v>
      </c>
      <c r="B5390" t="s">
        <v>243</v>
      </c>
      <c r="C5390">
        <v>43602</v>
      </c>
      <c r="D5390">
        <v>1.4E-2</v>
      </c>
    </row>
    <row r="5391" spans="1:4" x14ac:dyDescent="0.25">
      <c r="A5391">
        <v>79</v>
      </c>
      <c r="B5391" t="s">
        <v>243</v>
      </c>
      <c r="C5391">
        <v>43704</v>
      </c>
      <c r="D5391">
        <v>0.03</v>
      </c>
    </row>
    <row r="5392" spans="1:4" x14ac:dyDescent="0.25">
      <c r="A5392">
        <v>79</v>
      </c>
      <c r="B5392" t="s">
        <v>243</v>
      </c>
      <c r="C5392">
        <v>43801</v>
      </c>
      <c r="D5392">
        <v>8.9999999999999993E-3</v>
      </c>
    </row>
    <row r="5393" spans="1:4" x14ac:dyDescent="0.25">
      <c r="A5393">
        <v>79</v>
      </c>
      <c r="B5393" t="s">
        <v>243</v>
      </c>
      <c r="C5393">
        <v>43812</v>
      </c>
      <c r="D5393">
        <v>7.1999999999999995E-2</v>
      </c>
    </row>
    <row r="5394" spans="1:4" x14ac:dyDescent="0.25">
      <c r="A5394">
        <v>79</v>
      </c>
      <c r="B5394" t="s">
        <v>243</v>
      </c>
      <c r="C5394">
        <v>43860</v>
      </c>
      <c r="D5394">
        <v>6.0000000000000001E-3</v>
      </c>
    </row>
    <row r="5395" spans="1:4" x14ac:dyDescent="0.25">
      <c r="A5395">
        <v>79</v>
      </c>
      <c r="B5395" t="s">
        <v>243</v>
      </c>
      <c r="C5395">
        <v>45102</v>
      </c>
      <c r="D5395">
        <v>1.2999999999999999E-2</v>
      </c>
    </row>
    <row r="5396" spans="1:4" x14ac:dyDescent="0.25">
      <c r="A5396">
        <v>79</v>
      </c>
      <c r="B5396" t="s">
        <v>243</v>
      </c>
      <c r="C5396">
        <v>45201</v>
      </c>
      <c r="D5396">
        <v>0.1</v>
      </c>
    </row>
    <row r="5397" spans="1:4" x14ac:dyDescent="0.25">
      <c r="A5397">
        <v>79</v>
      </c>
      <c r="B5397" t="s">
        <v>243</v>
      </c>
      <c r="C5397">
        <v>45202</v>
      </c>
      <c r="D5397">
        <v>4.1000000000000002E-2</v>
      </c>
    </row>
    <row r="5398" spans="1:4" x14ac:dyDescent="0.25">
      <c r="A5398">
        <v>79</v>
      </c>
      <c r="B5398" t="s">
        <v>243</v>
      </c>
      <c r="C5398">
        <v>45220</v>
      </c>
      <c r="D5398">
        <v>3.4000000000000002E-2</v>
      </c>
    </row>
    <row r="5399" spans="1:4" x14ac:dyDescent="0.25">
      <c r="A5399">
        <v>79</v>
      </c>
      <c r="B5399" t="s">
        <v>243</v>
      </c>
      <c r="C5399">
        <v>45300</v>
      </c>
      <c r="D5399">
        <v>0.02</v>
      </c>
    </row>
    <row r="5400" spans="1:4" x14ac:dyDescent="0.25">
      <c r="A5400">
        <v>79</v>
      </c>
      <c r="B5400" t="s">
        <v>243</v>
      </c>
      <c r="C5400">
        <v>45403</v>
      </c>
      <c r="D5400">
        <v>1.2999999999999999E-2</v>
      </c>
    </row>
    <row r="5401" spans="1:4" x14ac:dyDescent="0.25">
      <c r="A5401">
        <v>85</v>
      </c>
      <c r="B5401" t="s">
        <v>244</v>
      </c>
      <c r="C5401">
        <v>43817</v>
      </c>
      <c r="D5401">
        <v>1</v>
      </c>
    </row>
    <row r="5402" spans="1:4" x14ac:dyDescent="0.25">
      <c r="A5402">
        <v>86</v>
      </c>
      <c r="B5402" t="s">
        <v>245</v>
      </c>
      <c r="C5402">
        <v>43107</v>
      </c>
      <c r="D5402">
        <v>8.0000000000000002E-3</v>
      </c>
    </row>
    <row r="5403" spans="1:4" x14ac:dyDescent="0.25">
      <c r="A5403">
        <v>86</v>
      </c>
      <c r="B5403" t="s">
        <v>245</v>
      </c>
      <c r="C5403">
        <v>43108</v>
      </c>
      <c r="D5403">
        <v>0.27300000000000002</v>
      </c>
    </row>
    <row r="5404" spans="1:4" x14ac:dyDescent="0.25">
      <c r="A5404">
        <v>86</v>
      </c>
      <c r="B5404" t="s">
        <v>245</v>
      </c>
      <c r="C5404">
        <v>43109</v>
      </c>
      <c r="D5404">
        <v>0.69299999999999995</v>
      </c>
    </row>
    <row r="5405" spans="1:4" x14ac:dyDescent="0.25">
      <c r="A5405">
        <v>86</v>
      </c>
      <c r="B5405" t="s">
        <v>245</v>
      </c>
      <c r="C5405">
        <v>43110</v>
      </c>
      <c r="D5405">
        <v>2.5999999999999999E-2</v>
      </c>
    </row>
    <row r="5406" spans="1:4" x14ac:dyDescent="0.25">
      <c r="A5406">
        <v>87</v>
      </c>
      <c r="B5406" t="s">
        <v>246</v>
      </c>
      <c r="C5406">
        <v>43814</v>
      </c>
      <c r="D5406">
        <v>1</v>
      </c>
    </row>
    <row r="5407" spans="1:4" x14ac:dyDescent="0.25">
      <c r="A5407">
        <v>90</v>
      </c>
      <c r="B5407" t="s">
        <v>247</v>
      </c>
      <c r="C5407">
        <v>45202</v>
      </c>
      <c r="D5407">
        <v>1</v>
      </c>
    </row>
    <row r="5408" spans="1:4" x14ac:dyDescent="0.25">
      <c r="A5408">
        <v>96</v>
      </c>
      <c r="B5408" t="s">
        <v>248</v>
      </c>
      <c r="C5408">
        <v>43107</v>
      </c>
      <c r="D5408">
        <v>4.0000000000000001E-3</v>
      </c>
    </row>
    <row r="5409" spans="1:4" x14ac:dyDescent="0.25">
      <c r="A5409">
        <v>96</v>
      </c>
      <c r="B5409" t="s">
        <v>248</v>
      </c>
      <c r="C5409">
        <v>43108</v>
      </c>
      <c r="D5409">
        <v>0.109</v>
      </c>
    </row>
    <row r="5410" spans="1:4" x14ac:dyDescent="0.25">
      <c r="A5410">
        <v>96</v>
      </c>
      <c r="B5410" t="s">
        <v>248</v>
      </c>
      <c r="C5410">
        <v>43109</v>
      </c>
      <c r="D5410">
        <v>0.27800000000000002</v>
      </c>
    </row>
    <row r="5411" spans="1:4" x14ac:dyDescent="0.25">
      <c r="A5411">
        <v>96</v>
      </c>
      <c r="B5411" t="s">
        <v>248</v>
      </c>
      <c r="C5411">
        <v>43110</v>
      </c>
      <c r="D5411">
        <v>0.01</v>
      </c>
    </row>
    <row r="5412" spans="1:4" x14ac:dyDescent="0.25">
      <c r="A5412">
        <v>96</v>
      </c>
      <c r="B5412" t="s">
        <v>248</v>
      </c>
      <c r="C5412">
        <v>43301</v>
      </c>
      <c r="D5412">
        <v>5.6000000000000001E-2</v>
      </c>
    </row>
    <row r="5413" spans="1:4" x14ac:dyDescent="0.25">
      <c r="A5413">
        <v>96</v>
      </c>
      <c r="B5413" t="s">
        <v>248</v>
      </c>
      <c r="C5413">
        <v>43302</v>
      </c>
      <c r="D5413">
        <v>5.6000000000000001E-2</v>
      </c>
    </row>
    <row r="5414" spans="1:4" x14ac:dyDescent="0.25">
      <c r="A5414">
        <v>96</v>
      </c>
      <c r="B5414" t="s">
        <v>248</v>
      </c>
      <c r="C5414">
        <v>43304</v>
      </c>
      <c r="D5414">
        <v>5.7000000000000002E-2</v>
      </c>
    </row>
    <row r="5415" spans="1:4" x14ac:dyDescent="0.25">
      <c r="A5415">
        <v>96</v>
      </c>
      <c r="B5415" t="s">
        <v>248</v>
      </c>
      <c r="C5415">
        <v>43551</v>
      </c>
      <c r="D5415">
        <v>0.1</v>
      </c>
    </row>
    <row r="5416" spans="1:4" x14ac:dyDescent="0.25">
      <c r="A5416">
        <v>96</v>
      </c>
      <c r="B5416" t="s">
        <v>248</v>
      </c>
      <c r="C5416">
        <v>43552</v>
      </c>
      <c r="D5416">
        <v>0.1</v>
      </c>
    </row>
    <row r="5417" spans="1:4" x14ac:dyDescent="0.25">
      <c r="A5417">
        <v>96</v>
      </c>
      <c r="B5417" t="s">
        <v>248</v>
      </c>
      <c r="C5417">
        <v>43560</v>
      </c>
      <c r="D5417">
        <v>0.05</v>
      </c>
    </row>
    <row r="5418" spans="1:4" x14ac:dyDescent="0.25">
      <c r="A5418">
        <v>96</v>
      </c>
      <c r="B5418" t="s">
        <v>248</v>
      </c>
      <c r="C5418">
        <v>43817</v>
      </c>
      <c r="D5418">
        <v>0.1</v>
      </c>
    </row>
    <row r="5419" spans="1:4" x14ac:dyDescent="0.25">
      <c r="A5419">
        <v>96</v>
      </c>
      <c r="B5419" t="s">
        <v>248</v>
      </c>
      <c r="C5419">
        <v>45102</v>
      </c>
      <c r="D5419">
        <v>0.04</v>
      </c>
    </row>
    <row r="5420" spans="1:4" x14ac:dyDescent="0.25">
      <c r="A5420">
        <v>96</v>
      </c>
      <c r="B5420" t="s">
        <v>248</v>
      </c>
      <c r="C5420">
        <v>45202</v>
      </c>
      <c r="D5420">
        <v>0.04</v>
      </c>
    </row>
    <row r="5421" spans="1:4" x14ac:dyDescent="0.25">
      <c r="A5421">
        <v>100</v>
      </c>
      <c r="B5421" t="s">
        <v>249</v>
      </c>
      <c r="C5421">
        <v>43232</v>
      </c>
      <c r="D5421">
        <v>1E-3</v>
      </c>
    </row>
    <row r="5422" spans="1:4" x14ac:dyDescent="0.25">
      <c r="A5422">
        <v>100</v>
      </c>
      <c r="B5422" t="s">
        <v>249</v>
      </c>
      <c r="C5422">
        <v>43233</v>
      </c>
      <c r="D5422">
        <v>5.0000000000000001E-3</v>
      </c>
    </row>
    <row r="5423" spans="1:4" x14ac:dyDescent="0.25">
      <c r="A5423">
        <v>100</v>
      </c>
      <c r="B5423" t="s">
        <v>249</v>
      </c>
      <c r="C5423">
        <v>43235</v>
      </c>
      <c r="D5423">
        <v>4.7E-2</v>
      </c>
    </row>
    <row r="5424" spans="1:4" x14ac:dyDescent="0.25">
      <c r="A5424">
        <v>100</v>
      </c>
      <c r="B5424" t="s">
        <v>249</v>
      </c>
      <c r="C5424">
        <v>43238</v>
      </c>
      <c r="D5424">
        <v>0.19600000000000001</v>
      </c>
    </row>
    <row r="5425" spans="1:4" x14ac:dyDescent="0.25">
      <c r="A5425">
        <v>100</v>
      </c>
      <c r="B5425" t="s">
        <v>249</v>
      </c>
      <c r="C5425">
        <v>43241</v>
      </c>
      <c r="D5425">
        <v>0.20300000000000001</v>
      </c>
    </row>
    <row r="5426" spans="1:4" x14ac:dyDescent="0.25">
      <c r="A5426">
        <v>100</v>
      </c>
      <c r="B5426" t="s">
        <v>249</v>
      </c>
      <c r="C5426">
        <v>43255</v>
      </c>
      <c r="D5426">
        <v>0.182</v>
      </c>
    </row>
    <row r="5427" spans="1:4" x14ac:dyDescent="0.25">
      <c r="A5427">
        <v>100</v>
      </c>
      <c r="B5427" t="s">
        <v>249</v>
      </c>
      <c r="C5427">
        <v>43258</v>
      </c>
      <c r="D5427">
        <v>0.17699999999999999</v>
      </c>
    </row>
    <row r="5428" spans="1:4" x14ac:dyDescent="0.25">
      <c r="A5428">
        <v>100</v>
      </c>
      <c r="B5428" t="s">
        <v>249</v>
      </c>
      <c r="C5428">
        <v>43259</v>
      </c>
      <c r="D5428">
        <v>0.11700000000000001</v>
      </c>
    </row>
    <row r="5429" spans="1:4" x14ac:dyDescent="0.25">
      <c r="A5429">
        <v>100</v>
      </c>
      <c r="B5429" t="s">
        <v>249</v>
      </c>
      <c r="C5429">
        <v>43260</v>
      </c>
      <c r="D5429">
        <v>7.1999999999999995E-2</v>
      </c>
    </row>
    <row r="5430" spans="1:4" x14ac:dyDescent="0.25">
      <c r="A5430">
        <v>122</v>
      </c>
      <c r="B5430" t="s">
        <v>250</v>
      </c>
      <c r="C5430">
        <v>43201</v>
      </c>
      <c r="D5430">
        <v>0.80400000000000005</v>
      </c>
    </row>
    <row r="5431" spans="1:4" x14ac:dyDescent="0.25">
      <c r="A5431">
        <v>122</v>
      </c>
      <c r="B5431" t="s">
        <v>250</v>
      </c>
      <c r="C5431">
        <v>43202</v>
      </c>
      <c r="D5431">
        <v>2.7E-2</v>
      </c>
    </row>
    <row r="5432" spans="1:4" x14ac:dyDescent="0.25">
      <c r="A5432">
        <v>122</v>
      </c>
      <c r="B5432" t="s">
        <v>250</v>
      </c>
      <c r="C5432">
        <v>43203</v>
      </c>
      <c r="D5432">
        <v>8.6999999999999994E-2</v>
      </c>
    </row>
    <row r="5433" spans="1:4" x14ac:dyDescent="0.25">
      <c r="A5433">
        <v>122</v>
      </c>
      <c r="B5433" t="s">
        <v>250</v>
      </c>
      <c r="C5433">
        <v>43205</v>
      </c>
      <c r="D5433">
        <v>5.0000000000000001E-3</v>
      </c>
    </row>
    <row r="5434" spans="1:4" x14ac:dyDescent="0.25">
      <c r="A5434">
        <v>122</v>
      </c>
      <c r="B5434" t="s">
        <v>250</v>
      </c>
      <c r="C5434">
        <v>45201</v>
      </c>
      <c r="D5434">
        <v>7.6999999999999999E-2</v>
      </c>
    </row>
    <row r="5435" spans="1:4" x14ac:dyDescent="0.25">
      <c r="A5435">
        <v>127</v>
      </c>
      <c r="B5435" t="s">
        <v>251</v>
      </c>
      <c r="C5435">
        <v>43373</v>
      </c>
      <c r="D5435">
        <v>0.03</v>
      </c>
    </row>
    <row r="5436" spans="1:4" x14ac:dyDescent="0.25">
      <c r="A5436">
        <v>127</v>
      </c>
      <c r="B5436" t="s">
        <v>251</v>
      </c>
      <c r="C5436">
        <v>43551</v>
      </c>
      <c r="D5436">
        <v>0.38700000000000001</v>
      </c>
    </row>
    <row r="5437" spans="1:4" x14ac:dyDescent="0.25">
      <c r="A5437">
        <v>127</v>
      </c>
      <c r="B5437" t="s">
        <v>251</v>
      </c>
      <c r="C5437">
        <v>43552</v>
      </c>
      <c r="D5437">
        <v>0.41599999999999998</v>
      </c>
    </row>
    <row r="5438" spans="1:4" x14ac:dyDescent="0.25">
      <c r="A5438">
        <v>127</v>
      </c>
      <c r="B5438" t="s">
        <v>251</v>
      </c>
      <c r="C5438">
        <v>43560</v>
      </c>
      <c r="D5438">
        <v>0.16700000000000001</v>
      </c>
    </row>
    <row r="5439" spans="1:4" x14ac:dyDescent="0.25">
      <c r="A5439">
        <v>182</v>
      </c>
      <c r="B5439" t="s">
        <v>252</v>
      </c>
      <c r="C5439">
        <v>43109</v>
      </c>
      <c r="D5439">
        <v>6.13E-2</v>
      </c>
    </row>
    <row r="5440" spans="1:4" x14ac:dyDescent="0.25">
      <c r="A5440">
        <v>182</v>
      </c>
      <c r="B5440" t="s">
        <v>252</v>
      </c>
      <c r="C5440">
        <v>43110</v>
      </c>
      <c r="D5440">
        <v>4.0399999999999998E-2</v>
      </c>
    </row>
    <row r="5441" spans="1:4" x14ac:dyDescent="0.25">
      <c r="A5441">
        <v>182</v>
      </c>
      <c r="B5441" t="s">
        <v>252</v>
      </c>
      <c r="C5441">
        <v>43111</v>
      </c>
      <c r="D5441">
        <v>5.7000000000000002E-3</v>
      </c>
    </row>
    <row r="5442" spans="1:4" x14ac:dyDescent="0.25">
      <c r="A5442">
        <v>182</v>
      </c>
      <c r="B5442" t="s">
        <v>252</v>
      </c>
      <c r="C5442">
        <v>43112</v>
      </c>
      <c r="D5442">
        <v>2.9999999999999997E-4</v>
      </c>
    </row>
    <row r="5443" spans="1:4" x14ac:dyDescent="0.25">
      <c r="A5443">
        <v>182</v>
      </c>
      <c r="B5443" t="s">
        <v>252</v>
      </c>
      <c r="C5443">
        <v>43146</v>
      </c>
      <c r="D5443">
        <v>5.0000000000000001E-3</v>
      </c>
    </row>
    <row r="5444" spans="1:4" x14ac:dyDescent="0.25">
      <c r="A5444">
        <v>182</v>
      </c>
      <c r="B5444" t="s">
        <v>252</v>
      </c>
      <c r="C5444">
        <v>43147</v>
      </c>
      <c r="D5444">
        <v>5.9999999999999995E-4</v>
      </c>
    </row>
    <row r="5445" spans="1:4" x14ac:dyDescent="0.25">
      <c r="A5445">
        <v>182</v>
      </c>
      <c r="B5445" t="s">
        <v>252</v>
      </c>
      <c r="C5445">
        <v>43151</v>
      </c>
      <c r="D5445">
        <v>4.0000000000000002E-4</v>
      </c>
    </row>
    <row r="5446" spans="1:4" x14ac:dyDescent="0.25">
      <c r="A5446">
        <v>182</v>
      </c>
      <c r="B5446" t="s">
        <v>252</v>
      </c>
      <c r="C5446">
        <v>43152</v>
      </c>
      <c r="D5446">
        <v>1.1000000000000001E-3</v>
      </c>
    </row>
    <row r="5447" spans="1:4" x14ac:dyDescent="0.25">
      <c r="A5447">
        <v>182</v>
      </c>
      <c r="B5447" t="s">
        <v>252</v>
      </c>
      <c r="C5447">
        <v>43229</v>
      </c>
      <c r="D5447">
        <v>1E-4</v>
      </c>
    </row>
    <row r="5448" spans="1:4" x14ac:dyDescent="0.25">
      <c r="A5448">
        <v>182</v>
      </c>
      <c r="B5448" t="s">
        <v>252</v>
      </c>
      <c r="C5448">
        <v>43235</v>
      </c>
      <c r="D5448">
        <v>3.5499999999999997E-2</v>
      </c>
    </row>
    <row r="5449" spans="1:4" x14ac:dyDescent="0.25">
      <c r="A5449">
        <v>182</v>
      </c>
      <c r="B5449" t="s">
        <v>252</v>
      </c>
      <c r="C5449">
        <v>43248</v>
      </c>
      <c r="D5449">
        <v>0.1</v>
      </c>
    </row>
    <row r="5450" spans="1:4" x14ac:dyDescent="0.25">
      <c r="A5450">
        <v>182</v>
      </c>
      <c r="B5450" t="s">
        <v>252</v>
      </c>
      <c r="C5450">
        <v>43261</v>
      </c>
      <c r="D5450">
        <v>1E-4</v>
      </c>
    </row>
    <row r="5451" spans="1:4" x14ac:dyDescent="0.25">
      <c r="A5451">
        <v>182</v>
      </c>
      <c r="B5451" t="s">
        <v>252</v>
      </c>
      <c r="C5451">
        <v>43267</v>
      </c>
      <c r="D5451">
        <v>1E-4</v>
      </c>
    </row>
    <row r="5452" spans="1:4" x14ac:dyDescent="0.25">
      <c r="A5452">
        <v>182</v>
      </c>
      <c r="B5452" t="s">
        <v>252</v>
      </c>
      <c r="C5452">
        <v>43288</v>
      </c>
      <c r="D5452">
        <v>3.0000000000000001E-3</v>
      </c>
    </row>
    <row r="5453" spans="1:4" x14ac:dyDescent="0.25">
      <c r="A5453">
        <v>182</v>
      </c>
      <c r="B5453" t="s">
        <v>252</v>
      </c>
      <c r="C5453">
        <v>43301</v>
      </c>
      <c r="D5453">
        <v>0.06</v>
      </c>
    </row>
    <row r="5454" spans="1:4" x14ac:dyDescent="0.25">
      <c r="A5454">
        <v>182</v>
      </c>
      <c r="B5454" t="s">
        <v>252</v>
      </c>
      <c r="C5454">
        <v>43304</v>
      </c>
      <c r="D5454">
        <v>0.06</v>
      </c>
    </row>
    <row r="5455" spans="1:4" x14ac:dyDescent="0.25">
      <c r="A5455">
        <v>182</v>
      </c>
      <c r="B5455" t="s">
        <v>252</v>
      </c>
      <c r="C5455">
        <v>43305</v>
      </c>
      <c r="D5455">
        <v>0.06</v>
      </c>
    </row>
    <row r="5456" spans="1:4" x14ac:dyDescent="0.25">
      <c r="A5456">
        <v>182</v>
      </c>
      <c r="B5456" t="s">
        <v>252</v>
      </c>
      <c r="C5456">
        <v>43336</v>
      </c>
      <c r="D5456">
        <v>5.0000000000000001E-4</v>
      </c>
    </row>
    <row r="5457" spans="1:4" x14ac:dyDescent="0.25">
      <c r="A5457">
        <v>182</v>
      </c>
      <c r="B5457" t="s">
        <v>252</v>
      </c>
      <c r="C5457">
        <v>43397</v>
      </c>
      <c r="D5457">
        <v>8.9999999999999998E-4</v>
      </c>
    </row>
    <row r="5458" spans="1:4" x14ac:dyDescent="0.25">
      <c r="A5458">
        <v>182</v>
      </c>
      <c r="B5458" t="s">
        <v>252</v>
      </c>
      <c r="C5458">
        <v>43435</v>
      </c>
      <c r="D5458">
        <v>0.08</v>
      </c>
    </row>
    <row r="5459" spans="1:4" x14ac:dyDescent="0.25">
      <c r="A5459">
        <v>182</v>
      </c>
      <c r="B5459" t="s">
        <v>252</v>
      </c>
      <c r="C5459">
        <v>43566</v>
      </c>
      <c r="D5459">
        <v>8.0000000000000004E-4</v>
      </c>
    </row>
    <row r="5460" spans="1:4" x14ac:dyDescent="0.25">
      <c r="A5460">
        <v>182</v>
      </c>
      <c r="B5460" t="s">
        <v>252</v>
      </c>
      <c r="C5460">
        <v>43567</v>
      </c>
      <c r="D5460">
        <v>3.3E-3</v>
      </c>
    </row>
    <row r="5461" spans="1:4" x14ac:dyDescent="0.25">
      <c r="A5461">
        <v>182</v>
      </c>
      <c r="B5461" t="s">
        <v>252</v>
      </c>
      <c r="C5461">
        <v>45105</v>
      </c>
      <c r="D5461">
        <v>1.9099999999999999E-2</v>
      </c>
    </row>
    <row r="5462" spans="1:4" x14ac:dyDescent="0.25">
      <c r="A5462">
        <v>182</v>
      </c>
      <c r="B5462" t="s">
        <v>252</v>
      </c>
      <c r="C5462">
        <v>45106</v>
      </c>
      <c r="D5462">
        <v>7.0000000000000007E-2</v>
      </c>
    </row>
    <row r="5463" spans="1:4" x14ac:dyDescent="0.25">
      <c r="A5463">
        <v>182</v>
      </c>
      <c r="B5463" t="s">
        <v>252</v>
      </c>
      <c r="C5463">
        <v>45107</v>
      </c>
      <c r="D5463">
        <v>1.14E-2</v>
      </c>
    </row>
    <row r="5464" spans="1:4" x14ac:dyDescent="0.25">
      <c r="A5464">
        <v>182</v>
      </c>
      <c r="B5464" t="s">
        <v>252</v>
      </c>
      <c r="C5464">
        <v>45202</v>
      </c>
      <c r="D5464">
        <v>2.5000000000000001E-3</v>
      </c>
    </row>
    <row r="5465" spans="1:4" x14ac:dyDescent="0.25">
      <c r="A5465">
        <v>182</v>
      </c>
      <c r="B5465" t="s">
        <v>252</v>
      </c>
      <c r="C5465">
        <v>45203</v>
      </c>
      <c r="D5465">
        <v>6.1800000000000001E-2</v>
      </c>
    </row>
    <row r="5466" spans="1:4" x14ac:dyDescent="0.25">
      <c r="A5466">
        <v>182</v>
      </c>
      <c r="B5466" t="s">
        <v>252</v>
      </c>
      <c r="C5466">
        <v>45204</v>
      </c>
      <c r="D5466">
        <v>8.0000000000000002E-3</v>
      </c>
    </row>
    <row r="5467" spans="1:4" x14ac:dyDescent="0.25">
      <c r="A5467">
        <v>182</v>
      </c>
      <c r="B5467" t="s">
        <v>252</v>
      </c>
      <c r="C5467">
        <v>45205</v>
      </c>
      <c r="D5467">
        <v>1.15E-2</v>
      </c>
    </row>
    <row r="5468" spans="1:4" x14ac:dyDescent="0.25">
      <c r="A5468">
        <v>182</v>
      </c>
      <c r="B5468" t="s">
        <v>252</v>
      </c>
      <c r="C5468">
        <v>45209</v>
      </c>
      <c r="D5468">
        <v>5.0000000000000001E-3</v>
      </c>
    </row>
    <row r="5469" spans="1:4" x14ac:dyDescent="0.25">
      <c r="A5469">
        <v>182</v>
      </c>
      <c r="B5469" t="s">
        <v>252</v>
      </c>
      <c r="C5469">
        <v>45215</v>
      </c>
      <c r="D5469">
        <v>1.6000000000000001E-3</v>
      </c>
    </row>
    <row r="5470" spans="1:4" x14ac:dyDescent="0.25">
      <c r="A5470">
        <v>182</v>
      </c>
      <c r="B5470" t="s">
        <v>252</v>
      </c>
      <c r="C5470">
        <v>45245</v>
      </c>
      <c r="D5470">
        <v>5.0000000000000001E-4</v>
      </c>
    </row>
    <row r="5471" spans="1:4" x14ac:dyDescent="0.25">
      <c r="A5471">
        <v>182</v>
      </c>
      <c r="B5471" t="s">
        <v>252</v>
      </c>
      <c r="C5471">
        <v>45303</v>
      </c>
      <c r="D5471">
        <v>1.9E-3</v>
      </c>
    </row>
    <row r="5472" spans="1:4" x14ac:dyDescent="0.25">
      <c r="A5472">
        <v>182</v>
      </c>
      <c r="B5472" t="s">
        <v>252</v>
      </c>
      <c r="C5472">
        <v>45304</v>
      </c>
      <c r="D5472">
        <v>8.9999999999999998E-4</v>
      </c>
    </row>
    <row r="5473" spans="1:4" x14ac:dyDescent="0.25">
      <c r="A5473">
        <v>182</v>
      </c>
      <c r="B5473" t="s">
        <v>252</v>
      </c>
      <c r="C5473">
        <v>45320</v>
      </c>
      <c r="D5473">
        <v>8.0000000000000004E-4</v>
      </c>
    </row>
    <row r="5474" spans="1:4" x14ac:dyDescent="0.25">
      <c r="A5474">
        <v>182</v>
      </c>
      <c r="B5474" t="s">
        <v>252</v>
      </c>
      <c r="C5474">
        <v>45801</v>
      </c>
      <c r="D5474">
        <v>1.2999999999999999E-3</v>
      </c>
    </row>
    <row r="5475" spans="1:4" x14ac:dyDescent="0.25">
      <c r="A5475">
        <v>182</v>
      </c>
      <c r="B5475" t="s">
        <v>252</v>
      </c>
      <c r="C5475">
        <v>46202</v>
      </c>
      <c r="D5475">
        <v>8.9999999999999998E-4</v>
      </c>
    </row>
    <row r="5476" spans="1:4" x14ac:dyDescent="0.25">
      <c r="A5476">
        <v>182</v>
      </c>
      <c r="B5476" t="s">
        <v>252</v>
      </c>
      <c r="C5476">
        <v>46601</v>
      </c>
      <c r="D5476">
        <v>2.9999999999999997E-4</v>
      </c>
    </row>
    <row r="5477" spans="1:4" x14ac:dyDescent="0.25">
      <c r="A5477">
        <v>182</v>
      </c>
      <c r="B5477" t="s">
        <v>252</v>
      </c>
      <c r="C5477">
        <v>46602</v>
      </c>
      <c r="D5477">
        <v>2.9999999999999997E-4</v>
      </c>
    </row>
    <row r="5478" spans="1:4" x14ac:dyDescent="0.25">
      <c r="A5478">
        <v>182</v>
      </c>
      <c r="B5478" t="s">
        <v>252</v>
      </c>
      <c r="C5478">
        <v>46748</v>
      </c>
      <c r="D5478">
        <v>2.8E-3</v>
      </c>
    </row>
    <row r="5479" spans="1:4" x14ac:dyDescent="0.25">
      <c r="A5479">
        <v>182</v>
      </c>
      <c r="B5479" t="s">
        <v>252</v>
      </c>
      <c r="C5479">
        <v>46753</v>
      </c>
      <c r="D5479">
        <v>3.0999999999999999E-3</v>
      </c>
    </row>
    <row r="5480" spans="1:4" x14ac:dyDescent="0.25">
      <c r="A5480">
        <v>182</v>
      </c>
      <c r="B5480" t="s">
        <v>252</v>
      </c>
      <c r="C5480">
        <v>90047</v>
      </c>
      <c r="D5480">
        <v>2.1299999999999999E-2</v>
      </c>
    </row>
    <row r="5481" spans="1:4" x14ac:dyDescent="0.25">
      <c r="A5481">
        <v>182</v>
      </c>
      <c r="B5481" t="s">
        <v>252</v>
      </c>
      <c r="C5481">
        <v>90049</v>
      </c>
      <c r="D5481">
        <v>4.5999999999999999E-3</v>
      </c>
    </row>
    <row r="5482" spans="1:4" x14ac:dyDescent="0.25">
      <c r="A5482">
        <v>182</v>
      </c>
      <c r="B5482" t="s">
        <v>252</v>
      </c>
      <c r="C5482">
        <v>90063</v>
      </c>
      <c r="D5482">
        <v>2.2000000000000001E-3</v>
      </c>
    </row>
    <row r="5483" spans="1:4" x14ac:dyDescent="0.25">
      <c r="A5483">
        <v>182</v>
      </c>
      <c r="B5483" t="s">
        <v>252</v>
      </c>
      <c r="C5483">
        <v>90066</v>
      </c>
      <c r="D5483">
        <v>8.9999999999999998E-4</v>
      </c>
    </row>
    <row r="5484" spans="1:4" x14ac:dyDescent="0.25">
      <c r="A5484">
        <v>182</v>
      </c>
      <c r="B5484" t="s">
        <v>252</v>
      </c>
      <c r="C5484">
        <v>90069</v>
      </c>
      <c r="D5484">
        <v>4.7999999999999996E-3</v>
      </c>
    </row>
    <row r="5485" spans="1:4" x14ac:dyDescent="0.25">
      <c r="A5485">
        <v>182</v>
      </c>
      <c r="B5485" t="s">
        <v>252</v>
      </c>
      <c r="C5485">
        <v>90071</v>
      </c>
      <c r="D5485">
        <v>1.1999999999999999E-3</v>
      </c>
    </row>
    <row r="5486" spans="1:4" x14ac:dyDescent="0.25">
      <c r="A5486">
        <v>182</v>
      </c>
      <c r="B5486" t="s">
        <v>252</v>
      </c>
      <c r="C5486">
        <v>90072</v>
      </c>
      <c r="D5486">
        <v>3.0499999999999999E-2</v>
      </c>
    </row>
    <row r="5487" spans="1:4" x14ac:dyDescent="0.25">
      <c r="A5487">
        <v>182</v>
      </c>
      <c r="B5487" t="s">
        <v>252</v>
      </c>
      <c r="C5487">
        <v>90074</v>
      </c>
      <c r="D5487">
        <v>1.5E-3</v>
      </c>
    </row>
    <row r="5488" spans="1:4" x14ac:dyDescent="0.25">
      <c r="A5488">
        <v>182</v>
      </c>
      <c r="B5488" t="s">
        <v>252</v>
      </c>
      <c r="C5488">
        <v>90076</v>
      </c>
      <c r="D5488">
        <v>1.26E-2</v>
      </c>
    </row>
    <row r="5489" spans="1:4" x14ac:dyDescent="0.25">
      <c r="A5489">
        <v>182</v>
      </c>
      <c r="B5489" t="s">
        <v>252</v>
      </c>
      <c r="C5489">
        <v>90077</v>
      </c>
      <c r="D5489">
        <v>1.1000000000000001E-3</v>
      </c>
    </row>
    <row r="5490" spans="1:4" x14ac:dyDescent="0.25">
      <c r="A5490">
        <v>182</v>
      </c>
      <c r="B5490" t="s">
        <v>252</v>
      </c>
      <c r="C5490">
        <v>90081</v>
      </c>
      <c r="D5490">
        <v>1.6999999999999999E-3</v>
      </c>
    </row>
    <row r="5491" spans="1:4" x14ac:dyDescent="0.25">
      <c r="A5491">
        <v>182</v>
      </c>
      <c r="B5491" t="s">
        <v>252</v>
      </c>
      <c r="C5491">
        <v>90082</v>
      </c>
      <c r="D5491">
        <v>5.0000000000000001E-4</v>
      </c>
    </row>
    <row r="5492" spans="1:4" x14ac:dyDescent="0.25">
      <c r="A5492">
        <v>182</v>
      </c>
      <c r="B5492" t="s">
        <v>252</v>
      </c>
      <c r="C5492">
        <v>90083</v>
      </c>
      <c r="D5492">
        <v>2.18E-2</v>
      </c>
    </row>
    <row r="5493" spans="1:4" x14ac:dyDescent="0.25">
      <c r="A5493">
        <v>182</v>
      </c>
      <c r="B5493" t="s">
        <v>252</v>
      </c>
      <c r="C5493">
        <v>90090</v>
      </c>
      <c r="D5493">
        <v>2.5000000000000001E-3</v>
      </c>
    </row>
    <row r="5494" spans="1:4" x14ac:dyDescent="0.25">
      <c r="A5494">
        <v>182</v>
      </c>
      <c r="B5494" t="s">
        <v>252</v>
      </c>
      <c r="C5494">
        <v>90095</v>
      </c>
      <c r="D5494">
        <v>1.8E-3</v>
      </c>
    </row>
    <row r="5495" spans="1:4" x14ac:dyDescent="0.25">
      <c r="A5495">
        <v>182</v>
      </c>
      <c r="B5495" t="s">
        <v>252</v>
      </c>
      <c r="C5495">
        <v>90096</v>
      </c>
      <c r="D5495">
        <v>1.8E-3</v>
      </c>
    </row>
    <row r="5496" spans="1:4" x14ac:dyDescent="0.25">
      <c r="A5496">
        <v>182</v>
      </c>
      <c r="B5496" t="s">
        <v>252</v>
      </c>
      <c r="C5496">
        <v>90097</v>
      </c>
      <c r="D5496">
        <v>1E-4</v>
      </c>
    </row>
    <row r="5497" spans="1:4" x14ac:dyDescent="0.25">
      <c r="A5497">
        <v>182</v>
      </c>
      <c r="B5497" t="s">
        <v>252</v>
      </c>
      <c r="C5497">
        <v>90098</v>
      </c>
      <c r="D5497">
        <v>2.8E-3</v>
      </c>
    </row>
    <row r="5498" spans="1:4" x14ac:dyDescent="0.25">
      <c r="A5498">
        <v>182</v>
      </c>
      <c r="B5498" t="s">
        <v>252</v>
      </c>
      <c r="C5498">
        <v>90101</v>
      </c>
      <c r="D5498">
        <v>8.6E-3</v>
      </c>
    </row>
    <row r="5499" spans="1:4" x14ac:dyDescent="0.25">
      <c r="A5499">
        <v>182</v>
      </c>
      <c r="B5499" t="s">
        <v>252</v>
      </c>
      <c r="C5499">
        <v>90105</v>
      </c>
      <c r="D5499">
        <v>3.8999999999999998E-3</v>
      </c>
    </row>
    <row r="5500" spans="1:4" x14ac:dyDescent="0.25">
      <c r="A5500">
        <v>182</v>
      </c>
      <c r="B5500" t="s">
        <v>252</v>
      </c>
      <c r="C5500">
        <v>90107</v>
      </c>
      <c r="D5500">
        <v>3.3999999999999998E-3</v>
      </c>
    </row>
    <row r="5501" spans="1:4" x14ac:dyDescent="0.25">
      <c r="A5501">
        <v>182</v>
      </c>
      <c r="B5501" t="s">
        <v>252</v>
      </c>
      <c r="C5501">
        <v>90109</v>
      </c>
      <c r="D5501">
        <v>2.8E-3</v>
      </c>
    </row>
    <row r="5502" spans="1:4" x14ac:dyDescent="0.25">
      <c r="A5502">
        <v>182</v>
      </c>
      <c r="B5502" t="s">
        <v>252</v>
      </c>
      <c r="C5502">
        <v>90110</v>
      </c>
      <c r="D5502">
        <v>2.8E-3</v>
      </c>
    </row>
    <row r="5503" spans="1:4" x14ac:dyDescent="0.25">
      <c r="A5503">
        <v>182</v>
      </c>
      <c r="B5503" t="s">
        <v>252</v>
      </c>
      <c r="C5503">
        <v>90111</v>
      </c>
      <c r="D5503">
        <v>2.2000000000000001E-3</v>
      </c>
    </row>
    <row r="5504" spans="1:4" x14ac:dyDescent="0.25">
      <c r="A5504">
        <v>182</v>
      </c>
      <c r="B5504" t="s">
        <v>252</v>
      </c>
      <c r="C5504">
        <v>90112</v>
      </c>
      <c r="D5504">
        <v>5.0000000000000001E-4</v>
      </c>
    </row>
    <row r="5505" spans="1:4" x14ac:dyDescent="0.25">
      <c r="A5505">
        <v>182</v>
      </c>
      <c r="B5505" t="s">
        <v>252</v>
      </c>
      <c r="C5505">
        <v>90113</v>
      </c>
      <c r="D5505">
        <v>8.9999999999999998E-4</v>
      </c>
    </row>
    <row r="5506" spans="1:4" x14ac:dyDescent="0.25">
      <c r="A5506">
        <v>182</v>
      </c>
      <c r="B5506" t="s">
        <v>252</v>
      </c>
      <c r="C5506">
        <v>90114</v>
      </c>
      <c r="D5506">
        <v>2.9999999999999997E-4</v>
      </c>
    </row>
    <row r="5507" spans="1:4" x14ac:dyDescent="0.25">
      <c r="A5507">
        <v>182</v>
      </c>
      <c r="B5507" t="s">
        <v>252</v>
      </c>
      <c r="C5507">
        <v>90118</v>
      </c>
      <c r="D5507">
        <v>5.0000000000000001E-4</v>
      </c>
    </row>
    <row r="5508" spans="1:4" x14ac:dyDescent="0.25">
      <c r="A5508">
        <v>182</v>
      </c>
      <c r="B5508" t="s">
        <v>252</v>
      </c>
      <c r="C5508">
        <v>90120</v>
      </c>
      <c r="D5508">
        <v>1.0800000000000001E-2</v>
      </c>
    </row>
    <row r="5509" spans="1:4" x14ac:dyDescent="0.25">
      <c r="A5509">
        <v>182</v>
      </c>
      <c r="B5509" t="s">
        <v>252</v>
      </c>
      <c r="C5509">
        <v>98025</v>
      </c>
      <c r="D5509">
        <v>5.0000000000000001E-4</v>
      </c>
    </row>
    <row r="5510" spans="1:4" x14ac:dyDescent="0.25">
      <c r="A5510">
        <v>182</v>
      </c>
      <c r="B5510" t="s">
        <v>252</v>
      </c>
      <c r="C5510">
        <v>98039</v>
      </c>
      <c r="D5510">
        <v>1.0999999999999999E-2</v>
      </c>
    </row>
    <row r="5511" spans="1:4" x14ac:dyDescent="0.25">
      <c r="A5511">
        <v>182</v>
      </c>
      <c r="B5511" t="s">
        <v>252</v>
      </c>
      <c r="C5511">
        <v>98046</v>
      </c>
      <c r="D5511">
        <v>1.8E-3</v>
      </c>
    </row>
    <row r="5512" spans="1:4" x14ac:dyDescent="0.25">
      <c r="A5512">
        <v>182</v>
      </c>
      <c r="B5512" t="s">
        <v>252</v>
      </c>
      <c r="C5512">
        <v>98048</v>
      </c>
      <c r="D5512">
        <v>1.6999999999999999E-3</v>
      </c>
    </row>
    <row r="5513" spans="1:4" x14ac:dyDescent="0.25">
      <c r="A5513">
        <v>182</v>
      </c>
      <c r="B5513" t="s">
        <v>252</v>
      </c>
      <c r="C5513">
        <v>98059</v>
      </c>
      <c r="D5513">
        <v>2.3999999999999998E-3</v>
      </c>
    </row>
    <row r="5514" spans="1:4" x14ac:dyDescent="0.25">
      <c r="A5514">
        <v>182</v>
      </c>
      <c r="B5514" t="s">
        <v>252</v>
      </c>
      <c r="C5514">
        <v>98060</v>
      </c>
      <c r="D5514">
        <v>1.03E-2</v>
      </c>
    </row>
    <row r="5515" spans="1:4" x14ac:dyDescent="0.25">
      <c r="A5515">
        <v>182</v>
      </c>
      <c r="B5515" t="s">
        <v>252</v>
      </c>
      <c r="C5515">
        <v>98062</v>
      </c>
      <c r="D5515">
        <v>2.3E-3</v>
      </c>
    </row>
    <row r="5516" spans="1:4" x14ac:dyDescent="0.25">
      <c r="A5516">
        <v>182</v>
      </c>
      <c r="B5516" t="s">
        <v>252</v>
      </c>
      <c r="C5516">
        <v>98091</v>
      </c>
      <c r="D5516">
        <v>2.8E-3</v>
      </c>
    </row>
    <row r="5517" spans="1:4" x14ac:dyDescent="0.25">
      <c r="A5517">
        <v>182</v>
      </c>
      <c r="B5517" t="s">
        <v>252</v>
      </c>
      <c r="C5517">
        <v>98146</v>
      </c>
      <c r="D5517">
        <v>7.6E-3</v>
      </c>
    </row>
    <row r="5518" spans="1:4" x14ac:dyDescent="0.25">
      <c r="A5518">
        <v>182</v>
      </c>
      <c r="B5518" t="s">
        <v>252</v>
      </c>
      <c r="C5518">
        <v>98147</v>
      </c>
      <c r="D5518">
        <v>0.03</v>
      </c>
    </row>
    <row r="5519" spans="1:4" x14ac:dyDescent="0.25">
      <c r="A5519">
        <v>182</v>
      </c>
      <c r="B5519" t="s">
        <v>252</v>
      </c>
      <c r="C5519">
        <v>98149</v>
      </c>
      <c r="D5519">
        <v>3.3099999999999997E-2</v>
      </c>
    </row>
    <row r="5520" spans="1:4" x14ac:dyDescent="0.25">
      <c r="A5520">
        <v>182</v>
      </c>
      <c r="B5520" t="s">
        <v>252</v>
      </c>
      <c r="C5520">
        <v>98155</v>
      </c>
      <c r="D5520">
        <v>2.1399999999999999E-2</v>
      </c>
    </row>
    <row r="5521" spans="1:4" x14ac:dyDescent="0.25">
      <c r="A5521">
        <v>182</v>
      </c>
      <c r="B5521" t="s">
        <v>252</v>
      </c>
      <c r="C5521">
        <v>99915</v>
      </c>
      <c r="D5521">
        <v>1.9E-3</v>
      </c>
    </row>
    <row r="5522" spans="1:4" x14ac:dyDescent="0.25">
      <c r="A5522">
        <v>196</v>
      </c>
      <c r="B5522" t="s">
        <v>204</v>
      </c>
      <c r="C5522">
        <v>43231</v>
      </c>
      <c r="D5522">
        <v>0.20699999999999999</v>
      </c>
    </row>
    <row r="5523" spans="1:4" x14ac:dyDescent="0.25">
      <c r="A5523">
        <v>196</v>
      </c>
      <c r="B5523" t="s">
        <v>204</v>
      </c>
      <c r="C5523">
        <v>43248</v>
      </c>
      <c r="D5523">
        <v>0.20699999999999999</v>
      </c>
    </row>
    <row r="5524" spans="1:4" x14ac:dyDescent="0.25">
      <c r="A5524">
        <v>196</v>
      </c>
      <c r="B5524" t="s">
        <v>204</v>
      </c>
      <c r="C5524">
        <v>43301</v>
      </c>
      <c r="D5524">
        <v>3.9E-2</v>
      </c>
    </row>
    <row r="5525" spans="1:4" x14ac:dyDescent="0.25">
      <c r="A5525">
        <v>196</v>
      </c>
      <c r="B5525" t="s">
        <v>204</v>
      </c>
      <c r="C5525">
        <v>43302</v>
      </c>
      <c r="D5525">
        <v>6.0000000000000001E-3</v>
      </c>
    </row>
    <row r="5526" spans="1:4" x14ac:dyDescent="0.25">
      <c r="A5526">
        <v>196</v>
      </c>
      <c r="B5526" t="s">
        <v>204</v>
      </c>
      <c r="C5526">
        <v>43304</v>
      </c>
      <c r="D5526">
        <v>0.16400000000000001</v>
      </c>
    </row>
    <row r="5527" spans="1:4" x14ac:dyDescent="0.25">
      <c r="A5527">
        <v>196</v>
      </c>
      <c r="B5527" t="s">
        <v>204</v>
      </c>
      <c r="C5527">
        <v>43305</v>
      </c>
      <c r="D5527">
        <v>1.6E-2</v>
      </c>
    </row>
    <row r="5528" spans="1:4" x14ac:dyDescent="0.25">
      <c r="A5528">
        <v>196</v>
      </c>
      <c r="B5528" t="s">
        <v>204</v>
      </c>
      <c r="C5528">
        <v>43306</v>
      </c>
      <c r="D5528">
        <v>6.0000000000000001E-3</v>
      </c>
    </row>
    <row r="5529" spans="1:4" x14ac:dyDescent="0.25">
      <c r="A5529">
        <v>196</v>
      </c>
      <c r="B5529" t="s">
        <v>204</v>
      </c>
      <c r="C5529">
        <v>43369</v>
      </c>
      <c r="D5529">
        <v>8.0000000000000002E-3</v>
      </c>
    </row>
    <row r="5530" spans="1:4" x14ac:dyDescent="0.25">
      <c r="A5530">
        <v>196</v>
      </c>
      <c r="B5530" t="s">
        <v>204</v>
      </c>
      <c r="C5530">
        <v>43370</v>
      </c>
      <c r="D5530">
        <v>6.0000000000000001E-3</v>
      </c>
    </row>
    <row r="5531" spans="1:4" x14ac:dyDescent="0.25">
      <c r="A5531">
        <v>196</v>
      </c>
      <c r="B5531" t="s">
        <v>204</v>
      </c>
      <c r="C5531">
        <v>43435</v>
      </c>
      <c r="D5531">
        <v>2.5000000000000001E-2</v>
      </c>
    </row>
    <row r="5532" spans="1:4" x14ac:dyDescent="0.25">
      <c r="A5532">
        <v>196</v>
      </c>
      <c r="B5532" t="s">
        <v>204</v>
      </c>
      <c r="C5532">
        <v>43446</v>
      </c>
      <c r="D5532">
        <v>1.4999999999999999E-2</v>
      </c>
    </row>
    <row r="5533" spans="1:4" x14ac:dyDescent="0.25">
      <c r="A5533">
        <v>196</v>
      </c>
      <c r="B5533" t="s">
        <v>204</v>
      </c>
      <c r="C5533">
        <v>43450</v>
      </c>
      <c r="D5533">
        <v>5.0000000000000001E-3</v>
      </c>
    </row>
    <row r="5534" spans="1:4" x14ac:dyDescent="0.25">
      <c r="A5534">
        <v>196</v>
      </c>
      <c r="B5534" t="s">
        <v>204</v>
      </c>
      <c r="C5534">
        <v>43451</v>
      </c>
      <c r="D5534">
        <v>6.0999999999999999E-2</v>
      </c>
    </row>
    <row r="5535" spans="1:4" x14ac:dyDescent="0.25">
      <c r="A5535">
        <v>196</v>
      </c>
      <c r="B5535" t="s">
        <v>204</v>
      </c>
      <c r="C5535">
        <v>43452</v>
      </c>
      <c r="D5535">
        <v>1.2999999999999999E-2</v>
      </c>
    </row>
    <row r="5536" spans="1:4" x14ac:dyDescent="0.25">
      <c r="A5536">
        <v>196</v>
      </c>
      <c r="B5536" t="s">
        <v>204</v>
      </c>
      <c r="C5536">
        <v>43551</v>
      </c>
      <c r="D5536">
        <v>3.2000000000000001E-2</v>
      </c>
    </row>
    <row r="5537" spans="1:4" x14ac:dyDescent="0.25">
      <c r="A5537">
        <v>196</v>
      </c>
      <c r="B5537" t="s">
        <v>204</v>
      </c>
      <c r="C5537">
        <v>43552</v>
      </c>
      <c r="D5537">
        <v>5.6000000000000001E-2</v>
      </c>
    </row>
    <row r="5538" spans="1:4" x14ac:dyDescent="0.25">
      <c r="A5538">
        <v>196</v>
      </c>
      <c r="B5538" t="s">
        <v>204</v>
      </c>
      <c r="C5538">
        <v>43559</v>
      </c>
      <c r="D5538">
        <v>7.0000000000000001E-3</v>
      </c>
    </row>
    <row r="5539" spans="1:4" x14ac:dyDescent="0.25">
      <c r="A5539">
        <v>196</v>
      </c>
      <c r="B5539" t="s">
        <v>204</v>
      </c>
      <c r="C5539">
        <v>43560</v>
      </c>
      <c r="D5539">
        <v>6.0000000000000001E-3</v>
      </c>
    </row>
    <row r="5540" spans="1:4" x14ac:dyDescent="0.25">
      <c r="A5540">
        <v>877</v>
      </c>
      <c r="B5540" t="s">
        <v>253</v>
      </c>
      <c r="C5540">
        <v>43243</v>
      </c>
      <c r="D5540">
        <v>2.0999999999999999E-3</v>
      </c>
    </row>
    <row r="5541" spans="1:4" x14ac:dyDescent="0.25">
      <c r="A5541">
        <v>877</v>
      </c>
      <c r="B5541" t="s">
        <v>253</v>
      </c>
      <c r="C5541">
        <v>43245</v>
      </c>
      <c r="D5541">
        <v>1E-3</v>
      </c>
    </row>
    <row r="5542" spans="1:4" x14ac:dyDescent="0.25">
      <c r="A5542">
        <v>877</v>
      </c>
      <c r="B5542" t="s">
        <v>253</v>
      </c>
      <c r="C5542">
        <v>43248</v>
      </c>
      <c r="D5542">
        <v>7.4000000000000003E-3</v>
      </c>
    </row>
    <row r="5543" spans="1:4" x14ac:dyDescent="0.25">
      <c r="A5543">
        <v>413</v>
      </c>
      <c r="B5543" t="s">
        <v>239</v>
      </c>
      <c r="C5543">
        <v>43300</v>
      </c>
      <c r="D5543">
        <v>3.8999999999999998E-3</v>
      </c>
    </row>
    <row r="5544" spans="1:4" x14ac:dyDescent="0.25">
      <c r="A5544">
        <v>413</v>
      </c>
      <c r="B5544" t="s">
        <v>239</v>
      </c>
      <c r="C5544">
        <v>43378</v>
      </c>
      <c r="D5544">
        <v>2.5999999999999999E-3</v>
      </c>
    </row>
    <row r="5545" spans="1:4" x14ac:dyDescent="0.25">
      <c r="A5545">
        <v>413</v>
      </c>
      <c r="B5545" t="s">
        <v>239</v>
      </c>
      <c r="C5545">
        <v>43502</v>
      </c>
      <c r="D5545">
        <v>9.1999999999999998E-3</v>
      </c>
    </row>
    <row r="5546" spans="1:4" x14ac:dyDescent="0.25">
      <c r="A5546">
        <v>413</v>
      </c>
      <c r="B5546" t="s">
        <v>239</v>
      </c>
      <c r="C5546">
        <v>43503</v>
      </c>
      <c r="D5546">
        <v>5.5999999999999999E-3</v>
      </c>
    </row>
    <row r="5547" spans="1:4" x14ac:dyDescent="0.25">
      <c r="A5547">
        <v>413</v>
      </c>
      <c r="B5547" t="s">
        <v>239</v>
      </c>
      <c r="C5547">
        <v>43504</v>
      </c>
      <c r="D5547">
        <v>8.9999999999999998E-4</v>
      </c>
    </row>
    <row r="5548" spans="1:4" x14ac:dyDescent="0.25">
      <c r="A5548">
        <v>413</v>
      </c>
      <c r="B5548" t="s">
        <v>239</v>
      </c>
      <c r="C5548">
        <v>43505</v>
      </c>
      <c r="D5548">
        <v>1.2999999999999999E-3</v>
      </c>
    </row>
    <row r="5549" spans="1:4" x14ac:dyDescent="0.25">
      <c r="A5549">
        <v>413</v>
      </c>
      <c r="B5549" t="s">
        <v>239</v>
      </c>
      <c r="C5549">
        <v>43506</v>
      </c>
      <c r="D5549">
        <v>8.0000000000000004E-4</v>
      </c>
    </row>
    <row r="5550" spans="1:4" x14ac:dyDescent="0.25">
      <c r="A5550">
        <v>413</v>
      </c>
      <c r="B5550" t="s">
        <v>239</v>
      </c>
      <c r="C5550">
        <v>43510</v>
      </c>
      <c r="D5550">
        <v>1E-4</v>
      </c>
    </row>
    <row r="5551" spans="1:4" x14ac:dyDescent="0.25">
      <c r="A5551">
        <v>413</v>
      </c>
      <c r="B5551" t="s">
        <v>239</v>
      </c>
      <c r="C5551">
        <v>43551</v>
      </c>
      <c r="D5551">
        <v>2.5000000000000001E-3</v>
      </c>
    </row>
    <row r="5552" spans="1:4" x14ac:dyDescent="0.25">
      <c r="A5552">
        <v>413</v>
      </c>
      <c r="B5552" t="s">
        <v>239</v>
      </c>
      <c r="C5552">
        <v>43552</v>
      </c>
      <c r="D5552">
        <v>6.9999999999999999E-4</v>
      </c>
    </row>
    <row r="5553" spans="1:4" x14ac:dyDescent="0.25">
      <c r="A5553">
        <v>413</v>
      </c>
      <c r="B5553" t="s">
        <v>239</v>
      </c>
      <c r="C5553">
        <v>45113</v>
      </c>
      <c r="D5553">
        <v>2.0999999999999999E-3</v>
      </c>
    </row>
    <row r="5554" spans="1:4" x14ac:dyDescent="0.25">
      <c r="A5554">
        <v>413</v>
      </c>
      <c r="B5554" t="s">
        <v>239</v>
      </c>
      <c r="C5554">
        <v>45114</v>
      </c>
      <c r="D5554">
        <v>2.3E-3</v>
      </c>
    </row>
    <row r="5555" spans="1:4" x14ac:dyDescent="0.25">
      <c r="A5555">
        <v>413</v>
      </c>
      <c r="B5555" t="s">
        <v>239</v>
      </c>
      <c r="C5555">
        <v>45201</v>
      </c>
      <c r="D5555">
        <v>3.7600000000000001E-2</v>
      </c>
    </row>
    <row r="5556" spans="1:4" x14ac:dyDescent="0.25">
      <c r="A5556">
        <v>413</v>
      </c>
      <c r="B5556" t="s">
        <v>239</v>
      </c>
      <c r="C5556">
        <v>45202</v>
      </c>
      <c r="D5556">
        <v>7.3700000000000002E-2</v>
      </c>
    </row>
    <row r="5557" spans="1:4" x14ac:dyDescent="0.25">
      <c r="A5557">
        <v>413</v>
      </c>
      <c r="B5557" t="s">
        <v>239</v>
      </c>
      <c r="C5557">
        <v>45203</v>
      </c>
      <c r="D5557">
        <v>1.47E-2</v>
      </c>
    </row>
    <row r="5558" spans="1:4" x14ac:dyDescent="0.25">
      <c r="A5558">
        <v>413</v>
      </c>
      <c r="B5558" t="s">
        <v>239</v>
      </c>
      <c r="C5558">
        <v>45204</v>
      </c>
      <c r="D5558">
        <v>2.01E-2</v>
      </c>
    </row>
    <row r="5559" spans="1:4" x14ac:dyDescent="0.25">
      <c r="A5559">
        <v>413</v>
      </c>
      <c r="B5559" t="s">
        <v>239</v>
      </c>
      <c r="C5559">
        <v>45207</v>
      </c>
      <c r="D5559">
        <v>7.1999999999999998E-3</v>
      </c>
    </row>
    <row r="5560" spans="1:4" x14ac:dyDescent="0.25">
      <c r="A5560">
        <v>413</v>
      </c>
      <c r="B5560" t="s">
        <v>239</v>
      </c>
      <c r="C5560">
        <v>45208</v>
      </c>
      <c r="D5560">
        <v>2.06E-2</v>
      </c>
    </row>
    <row r="5561" spans="1:4" x14ac:dyDescent="0.25">
      <c r="A5561">
        <v>413</v>
      </c>
      <c r="B5561" t="s">
        <v>239</v>
      </c>
      <c r="C5561">
        <v>45209</v>
      </c>
      <c r="D5561">
        <v>3.3E-3</v>
      </c>
    </row>
    <row r="5562" spans="1:4" x14ac:dyDescent="0.25">
      <c r="A5562">
        <v>413</v>
      </c>
      <c r="B5562" t="s">
        <v>239</v>
      </c>
      <c r="C5562">
        <v>45220</v>
      </c>
      <c r="D5562">
        <v>2.8E-3</v>
      </c>
    </row>
    <row r="5563" spans="1:4" x14ac:dyDescent="0.25">
      <c r="A5563">
        <v>413</v>
      </c>
      <c r="B5563" t="s">
        <v>239</v>
      </c>
      <c r="C5563">
        <v>45225</v>
      </c>
      <c r="D5563">
        <v>5.0000000000000001E-3</v>
      </c>
    </row>
    <row r="5564" spans="1:4" x14ac:dyDescent="0.25">
      <c r="A5564">
        <v>413</v>
      </c>
      <c r="B5564" t="s">
        <v>239</v>
      </c>
      <c r="C5564">
        <v>98153</v>
      </c>
      <c r="D5564">
        <v>2.9999999999999997E-4</v>
      </c>
    </row>
    <row r="5565" spans="1:4" x14ac:dyDescent="0.25">
      <c r="A5565">
        <v>413</v>
      </c>
      <c r="B5565" t="s">
        <v>239</v>
      </c>
      <c r="C5565">
        <v>91094</v>
      </c>
      <c r="D5565">
        <v>2.9999999999999997E-4</v>
      </c>
    </row>
    <row r="5566" spans="1:4" x14ac:dyDescent="0.25">
      <c r="A5566">
        <v>413</v>
      </c>
      <c r="B5566" t="s">
        <v>239</v>
      </c>
      <c r="C5566">
        <v>91096</v>
      </c>
      <c r="D5566">
        <v>2.9999999999999997E-4</v>
      </c>
    </row>
    <row r="5567" spans="1:4" x14ac:dyDescent="0.25">
      <c r="A5567">
        <v>413</v>
      </c>
      <c r="B5567" t="s">
        <v>239</v>
      </c>
      <c r="C5567">
        <v>45232</v>
      </c>
      <c r="D5567">
        <v>3.5000000000000001E-3</v>
      </c>
    </row>
    <row r="5568" spans="1:4" x14ac:dyDescent="0.25">
      <c r="A5568">
        <v>413</v>
      </c>
      <c r="B5568" t="s">
        <v>239</v>
      </c>
      <c r="C5568">
        <v>45234</v>
      </c>
      <c r="D5568">
        <v>4.0000000000000002E-4</v>
      </c>
    </row>
    <row r="5569" spans="1:4" x14ac:dyDescent="0.25">
      <c r="A5569">
        <v>413</v>
      </c>
      <c r="B5569" t="s">
        <v>239</v>
      </c>
      <c r="C5569">
        <v>45235</v>
      </c>
      <c r="D5569">
        <v>5.0000000000000001E-4</v>
      </c>
    </row>
    <row r="5570" spans="1:4" x14ac:dyDescent="0.25">
      <c r="A5570">
        <v>413</v>
      </c>
      <c r="B5570" t="s">
        <v>239</v>
      </c>
      <c r="C5570">
        <v>45250</v>
      </c>
      <c r="D5570">
        <v>2.3999999999999998E-3</v>
      </c>
    </row>
    <row r="5571" spans="1:4" x14ac:dyDescent="0.25">
      <c r="A5571">
        <v>413</v>
      </c>
      <c r="B5571" t="s">
        <v>239</v>
      </c>
      <c r="C5571">
        <v>45251</v>
      </c>
      <c r="D5571">
        <v>2.7000000000000001E-3</v>
      </c>
    </row>
    <row r="5572" spans="1:4" x14ac:dyDescent="0.25">
      <c r="A5572">
        <v>413</v>
      </c>
      <c r="B5572" t="s">
        <v>239</v>
      </c>
      <c r="C5572">
        <v>45252</v>
      </c>
      <c r="D5572">
        <v>4.3E-3</v>
      </c>
    </row>
    <row r="5573" spans="1:4" x14ac:dyDescent="0.25">
      <c r="A5573">
        <v>413</v>
      </c>
      <c r="B5573" t="s">
        <v>239</v>
      </c>
      <c r="C5573">
        <v>45253</v>
      </c>
      <c r="D5573">
        <v>5.0000000000000001E-4</v>
      </c>
    </row>
    <row r="5574" spans="1:4" x14ac:dyDescent="0.25">
      <c r="A5574">
        <v>413</v>
      </c>
      <c r="B5574" t="s">
        <v>239</v>
      </c>
      <c r="C5574">
        <v>45254</v>
      </c>
      <c r="D5574">
        <v>1.1000000000000001E-3</v>
      </c>
    </row>
    <row r="5575" spans="1:4" x14ac:dyDescent="0.25">
      <c r="A5575">
        <v>413</v>
      </c>
      <c r="B5575" t="s">
        <v>239</v>
      </c>
      <c r="C5575">
        <v>45255</v>
      </c>
      <c r="D5575">
        <v>6.9999999999999999E-4</v>
      </c>
    </row>
    <row r="5576" spans="1:4" x14ac:dyDescent="0.25">
      <c r="A5576">
        <v>413</v>
      </c>
      <c r="B5576" t="s">
        <v>239</v>
      </c>
      <c r="C5576">
        <v>45256</v>
      </c>
      <c r="D5576">
        <v>4.0000000000000002E-4</v>
      </c>
    </row>
    <row r="5577" spans="1:4" x14ac:dyDescent="0.25">
      <c r="A5577">
        <v>413</v>
      </c>
      <c r="B5577" t="s">
        <v>239</v>
      </c>
      <c r="C5577">
        <v>45501</v>
      </c>
      <c r="D5577">
        <v>2.3E-3</v>
      </c>
    </row>
    <row r="5578" spans="1:4" x14ac:dyDescent="0.25">
      <c r="A5578">
        <v>413</v>
      </c>
      <c r="B5578" t="s">
        <v>239</v>
      </c>
      <c r="C5578">
        <v>45502</v>
      </c>
      <c r="D5578">
        <v>2.0999999999999999E-3</v>
      </c>
    </row>
    <row r="5579" spans="1:4" x14ac:dyDescent="0.25">
      <c r="A5579">
        <v>413</v>
      </c>
      <c r="B5579" t="s">
        <v>239</v>
      </c>
      <c r="C5579">
        <v>90028</v>
      </c>
      <c r="D5579">
        <v>1E-4</v>
      </c>
    </row>
    <row r="5580" spans="1:4" x14ac:dyDescent="0.25">
      <c r="A5580">
        <v>413</v>
      </c>
      <c r="B5580" t="s">
        <v>239</v>
      </c>
      <c r="C5580">
        <v>90030</v>
      </c>
      <c r="D5580">
        <v>2.0000000000000001E-4</v>
      </c>
    </row>
    <row r="5581" spans="1:4" x14ac:dyDescent="0.25">
      <c r="A5581">
        <v>413</v>
      </c>
      <c r="B5581" t="s">
        <v>239</v>
      </c>
      <c r="C5581">
        <v>90031</v>
      </c>
      <c r="D5581">
        <v>2.0000000000000001E-4</v>
      </c>
    </row>
    <row r="5582" spans="1:4" x14ac:dyDescent="0.25">
      <c r="A5582">
        <v>413</v>
      </c>
      <c r="B5582" t="s">
        <v>239</v>
      </c>
      <c r="C5582">
        <v>90032</v>
      </c>
      <c r="D5582">
        <v>4.0000000000000002E-4</v>
      </c>
    </row>
    <row r="5583" spans="1:4" x14ac:dyDescent="0.25">
      <c r="A5583">
        <v>413</v>
      </c>
      <c r="B5583" t="s">
        <v>239</v>
      </c>
      <c r="C5583">
        <v>90040</v>
      </c>
      <c r="D5583">
        <v>5.0000000000000001E-4</v>
      </c>
    </row>
    <row r="5584" spans="1:4" x14ac:dyDescent="0.25">
      <c r="A5584">
        <v>413</v>
      </c>
      <c r="B5584" t="s">
        <v>239</v>
      </c>
      <c r="C5584">
        <v>90064</v>
      </c>
      <c r="D5584">
        <v>7.3000000000000001E-3</v>
      </c>
    </row>
    <row r="5585" spans="1:4" x14ac:dyDescent="0.25">
      <c r="A5585">
        <v>413</v>
      </c>
      <c r="B5585" t="s">
        <v>239</v>
      </c>
      <c r="C5585">
        <v>90080</v>
      </c>
      <c r="D5585">
        <v>1.9E-3</v>
      </c>
    </row>
    <row r="5586" spans="1:4" x14ac:dyDescent="0.25">
      <c r="A5586">
        <v>413</v>
      </c>
      <c r="B5586" t="s">
        <v>239</v>
      </c>
      <c r="C5586">
        <v>90083</v>
      </c>
      <c r="D5586">
        <v>4.0000000000000002E-4</v>
      </c>
    </row>
    <row r="5587" spans="1:4" x14ac:dyDescent="0.25">
      <c r="A5587">
        <v>413</v>
      </c>
      <c r="B5587" t="s">
        <v>239</v>
      </c>
      <c r="C5587">
        <v>90102</v>
      </c>
      <c r="D5587">
        <v>4.0000000000000002E-4</v>
      </c>
    </row>
    <row r="5588" spans="1:4" x14ac:dyDescent="0.25">
      <c r="A5588">
        <v>413</v>
      </c>
      <c r="B5588" t="s">
        <v>239</v>
      </c>
      <c r="C5588">
        <v>90103</v>
      </c>
      <c r="D5588">
        <v>1E-4</v>
      </c>
    </row>
    <row r="5589" spans="1:4" x14ac:dyDescent="0.25">
      <c r="A5589">
        <v>413</v>
      </c>
      <c r="B5589" t="s">
        <v>239</v>
      </c>
      <c r="C5589">
        <v>91026</v>
      </c>
      <c r="D5589">
        <v>4.0000000000000002E-4</v>
      </c>
    </row>
    <row r="5590" spans="1:4" x14ac:dyDescent="0.25">
      <c r="A5590">
        <v>413</v>
      </c>
      <c r="B5590" t="s">
        <v>239</v>
      </c>
      <c r="C5590">
        <v>91028</v>
      </c>
      <c r="D5590">
        <v>2.9999999999999997E-4</v>
      </c>
    </row>
    <row r="5591" spans="1:4" x14ac:dyDescent="0.25">
      <c r="A5591">
        <v>413</v>
      </c>
      <c r="B5591" t="s">
        <v>239</v>
      </c>
      <c r="C5591">
        <v>98001</v>
      </c>
      <c r="D5591">
        <v>6.1000000000000004E-3</v>
      </c>
    </row>
    <row r="5592" spans="1:4" x14ac:dyDescent="0.25">
      <c r="A5592">
        <v>413</v>
      </c>
      <c r="B5592" t="s">
        <v>239</v>
      </c>
      <c r="C5592">
        <v>98004</v>
      </c>
      <c r="D5592">
        <v>2.9999999999999997E-4</v>
      </c>
    </row>
    <row r="5593" spans="1:4" x14ac:dyDescent="0.25">
      <c r="A5593">
        <v>413</v>
      </c>
      <c r="B5593" t="s">
        <v>239</v>
      </c>
      <c r="C5593">
        <v>98017</v>
      </c>
      <c r="D5593">
        <v>2.8E-3</v>
      </c>
    </row>
    <row r="5594" spans="1:4" x14ac:dyDescent="0.25">
      <c r="A5594">
        <v>413</v>
      </c>
      <c r="B5594" t="s">
        <v>239</v>
      </c>
      <c r="C5594">
        <v>98033</v>
      </c>
      <c r="D5594">
        <v>4.8999999999999998E-3</v>
      </c>
    </row>
    <row r="5595" spans="1:4" x14ac:dyDescent="0.25">
      <c r="A5595">
        <v>413</v>
      </c>
      <c r="B5595" t="s">
        <v>239</v>
      </c>
      <c r="C5595">
        <v>98034</v>
      </c>
      <c r="D5595">
        <v>1.5E-3</v>
      </c>
    </row>
    <row r="5596" spans="1:4" x14ac:dyDescent="0.25">
      <c r="A5596">
        <v>413</v>
      </c>
      <c r="B5596" t="s">
        <v>239</v>
      </c>
      <c r="C5596">
        <v>98035</v>
      </c>
      <c r="D5596">
        <v>5.0000000000000001E-4</v>
      </c>
    </row>
    <row r="5597" spans="1:4" x14ac:dyDescent="0.25">
      <c r="A5597">
        <v>413</v>
      </c>
      <c r="B5597" t="s">
        <v>239</v>
      </c>
      <c r="C5597">
        <v>98040</v>
      </c>
      <c r="D5597">
        <v>1.5E-3</v>
      </c>
    </row>
    <row r="5598" spans="1:4" x14ac:dyDescent="0.25">
      <c r="A5598">
        <v>413</v>
      </c>
      <c r="B5598" t="s">
        <v>239</v>
      </c>
      <c r="C5598">
        <v>98043</v>
      </c>
      <c r="D5598">
        <v>8.0000000000000004E-4</v>
      </c>
    </row>
    <row r="5599" spans="1:4" x14ac:dyDescent="0.25">
      <c r="A5599">
        <v>413</v>
      </c>
      <c r="B5599" t="s">
        <v>239</v>
      </c>
      <c r="C5599">
        <v>98046</v>
      </c>
      <c r="D5599">
        <v>1.1999999999999999E-3</v>
      </c>
    </row>
    <row r="5600" spans="1:4" x14ac:dyDescent="0.25">
      <c r="A5600">
        <v>413</v>
      </c>
      <c r="B5600" t="s">
        <v>239</v>
      </c>
      <c r="C5600">
        <v>98056</v>
      </c>
      <c r="D5600">
        <v>1E-4</v>
      </c>
    </row>
    <row r="5601" spans="1:4" x14ac:dyDescent="0.25">
      <c r="A5601">
        <v>413</v>
      </c>
      <c r="B5601" t="s">
        <v>239</v>
      </c>
      <c r="C5601">
        <v>98059</v>
      </c>
      <c r="D5601">
        <v>2.0000000000000001E-4</v>
      </c>
    </row>
    <row r="5602" spans="1:4" x14ac:dyDescent="0.25">
      <c r="A5602">
        <v>413</v>
      </c>
      <c r="B5602" t="s">
        <v>239</v>
      </c>
      <c r="C5602">
        <v>98131</v>
      </c>
      <c r="D5602">
        <v>1.5E-3</v>
      </c>
    </row>
    <row r="5603" spans="1:4" x14ac:dyDescent="0.25">
      <c r="A5603">
        <v>413</v>
      </c>
      <c r="B5603" t="s">
        <v>239</v>
      </c>
      <c r="C5603">
        <v>98132</v>
      </c>
      <c r="D5603">
        <v>5.16E-2</v>
      </c>
    </row>
    <row r="5604" spans="1:4" x14ac:dyDescent="0.25">
      <c r="A5604">
        <v>413</v>
      </c>
      <c r="B5604" t="s">
        <v>239</v>
      </c>
      <c r="C5604">
        <v>98133</v>
      </c>
      <c r="D5604">
        <v>1.4E-3</v>
      </c>
    </row>
    <row r="5605" spans="1:4" x14ac:dyDescent="0.25">
      <c r="A5605">
        <v>413</v>
      </c>
      <c r="B5605" t="s">
        <v>239</v>
      </c>
      <c r="C5605">
        <v>98134</v>
      </c>
      <c r="D5605">
        <v>1E-4</v>
      </c>
    </row>
    <row r="5606" spans="1:4" x14ac:dyDescent="0.25">
      <c r="A5606">
        <v>413</v>
      </c>
      <c r="B5606" t="s">
        <v>239</v>
      </c>
      <c r="C5606">
        <v>98136</v>
      </c>
      <c r="D5606">
        <v>5.9999999999999995E-4</v>
      </c>
    </row>
    <row r="5607" spans="1:4" x14ac:dyDescent="0.25">
      <c r="A5607">
        <v>413</v>
      </c>
      <c r="B5607" t="s">
        <v>239</v>
      </c>
      <c r="C5607">
        <v>98138</v>
      </c>
      <c r="D5607">
        <v>1E-3</v>
      </c>
    </row>
    <row r="5608" spans="1:4" x14ac:dyDescent="0.25">
      <c r="A5608">
        <v>413</v>
      </c>
      <c r="B5608" t="s">
        <v>239</v>
      </c>
      <c r="C5608">
        <v>98139</v>
      </c>
      <c r="D5608">
        <v>3.5999999999999999E-3</v>
      </c>
    </row>
    <row r="5609" spans="1:4" x14ac:dyDescent="0.25">
      <c r="A5609">
        <v>413</v>
      </c>
      <c r="B5609" t="s">
        <v>239</v>
      </c>
      <c r="C5609">
        <v>98140</v>
      </c>
      <c r="D5609">
        <v>6.6E-3</v>
      </c>
    </row>
    <row r="5610" spans="1:4" x14ac:dyDescent="0.25">
      <c r="A5610">
        <v>413</v>
      </c>
      <c r="B5610" t="s">
        <v>239</v>
      </c>
      <c r="C5610">
        <v>98141</v>
      </c>
      <c r="D5610">
        <v>8.0000000000000004E-4</v>
      </c>
    </row>
    <row r="5611" spans="1:4" x14ac:dyDescent="0.25">
      <c r="A5611">
        <v>413</v>
      </c>
      <c r="B5611" t="s">
        <v>239</v>
      </c>
      <c r="C5611">
        <v>98142</v>
      </c>
      <c r="D5611">
        <v>1E-3</v>
      </c>
    </row>
    <row r="5612" spans="1:4" x14ac:dyDescent="0.25">
      <c r="A5612">
        <v>413</v>
      </c>
      <c r="B5612" t="s">
        <v>239</v>
      </c>
      <c r="C5612">
        <v>98144</v>
      </c>
      <c r="D5612">
        <v>1.6999999999999999E-3</v>
      </c>
    </row>
    <row r="5613" spans="1:4" x14ac:dyDescent="0.25">
      <c r="A5613">
        <v>413</v>
      </c>
      <c r="B5613" t="s">
        <v>239</v>
      </c>
      <c r="C5613">
        <v>98145</v>
      </c>
      <c r="D5613">
        <v>2.0000000000000001E-4</v>
      </c>
    </row>
    <row r="5614" spans="1:4" x14ac:dyDescent="0.25">
      <c r="A5614">
        <v>413</v>
      </c>
      <c r="B5614" t="s">
        <v>239</v>
      </c>
      <c r="C5614">
        <v>98149</v>
      </c>
      <c r="D5614">
        <v>8.0000000000000004E-4</v>
      </c>
    </row>
    <row r="5615" spans="1:4" x14ac:dyDescent="0.25">
      <c r="A5615">
        <v>413</v>
      </c>
      <c r="B5615" t="s">
        <v>239</v>
      </c>
      <c r="C5615">
        <v>98152</v>
      </c>
      <c r="D5615">
        <v>3.5000000000000001E-3</v>
      </c>
    </row>
    <row r="5616" spans="1:4" x14ac:dyDescent="0.25">
      <c r="A5616">
        <v>413</v>
      </c>
      <c r="B5616" t="s">
        <v>239</v>
      </c>
      <c r="C5616">
        <v>98156</v>
      </c>
      <c r="D5616">
        <v>8.0000000000000004E-4</v>
      </c>
    </row>
    <row r="5617" spans="1:4" x14ac:dyDescent="0.25">
      <c r="A5617">
        <v>413</v>
      </c>
      <c r="B5617" t="s">
        <v>239</v>
      </c>
      <c r="C5617">
        <v>98157</v>
      </c>
      <c r="D5617">
        <v>1.6000000000000001E-3</v>
      </c>
    </row>
    <row r="5618" spans="1:4" x14ac:dyDescent="0.25">
      <c r="A5618">
        <v>413</v>
      </c>
      <c r="B5618" t="s">
        <v>239</v>
      </c>
      <c r="C5618">
        <v>98159</v>
      </c>
      <c r="D5618">
        <v>4.0000000000000002E-4</v>
      </c>
    </row>
    <row r="5619" spans="1:4" x14ac:dyDescent="0.25">
      <c r="A5619">
        <v>413</v>
      </c>
      <c r="B5619" t="s">
        <v>239</v>
      </c>
      <c r="C5619">
        <v>98163</v>
      </c>
      <c r="D5619">
        <v>2.0000000000000001E-4</v>
      </c>
    </row>
    <row r="5620" spans="1:4" x14ac:dyDescent="0.25">
      <c r="A5620">
        <v>413</v>
      </c>
      <c r="B5620" t="s">
        <v>239</v>
      </c>
      <c r="C5620">
        <v>98169</v>
      </c>
      <c r="D5620">
        <v>1E-4</v>
      </c>
    </row>
    <row r="5621" spans="1:4" x14ac:dyDescent="0.25">
      <c r="A5621">
        <v>413</v>
      </c>
      <c r="B5621" t="s">
        <v>239</v>
      </c>
      <c r="C5621">
        <v>98170</v>
      </c>
      <c r="D5621">
        <v>6.9999999999999999E-4</v>
      </c>
    </row>
    <row r="5622" spans="1:4" x14ac:dyDescent="0.25">
      <c r="A5622">
        <v>413</v>
      </c>
      <c r="B5622" t="s">
        <v>239</v>
      </c>
      <c r="C5622">
        <v>98171</v>
      </c>
      <c r="D5622">
        <v>2.0000000000000001E-4</v>
      </c>
    </row>
    <row r="5623" spans="1:4" x14ac:dyDescent="0.25">
      <c r="A5623">
        <v>413</v>
      </c>
      <c r="B5623" t="s">
        <v>239</v>
      </c>
      <c r="C5623">
        <v>98172</v>
      </c>
      <c r="D5623">
        <v>2.0000000000000001E-4</v>
      </c>
    </row>
    <row r="5624" spans="1:4" x14ac:dyDescent="0.25">
      <c r="A5624">
        <v>413</v>
      </c>
      <c r="B5624" t="s">
        <v>239</v>
      </c>
      <c r="C5624">
        <v>98173</v>
      </c>
      <c r="D5624">
        <v>3.0999999999999999E-3</v>
      </c>
    </row>
    <row r="5625" spans="1:4" x14ac:dyDescent="0.25">
      <c r="A5625">
        <v>413</v>
      </c>
      <c r="B5625" t="s">
        <v>239</v>
      </c>
      <c r="C5625">
        <v>98174</v>
      </c>
      <c r="D5625">
        <v>1.2999999999999999E-3</v>
      </c>
    </row>
    <row r="5626" spans="1:4" x14ac:dyDescent="0.25">
      <c r="A5626">
        <v>413</v>
      </c>
      <c r="B5626" t="s">
        <v>239</v>
      </c>
      <c r="C5626">
        <v>98175</v>
      </c>
      <c r="D5626">
        <v>4.0000000000000002E-4</v>
      </c>
    </row>
    <row r="5627" spans="1:4" x14ac:dyDescent="0.25">
      <c r="A5627">
        <v>413</v>
      </c>
      <c r="B5627" t="s">
        <v>239</v>
      </c>
      <c r="C5627">
        <v>98176</v>
      </c>
      <c r="D5627">
        <v>8.9999999999999998E-4</v>
      </c>
    </row>
    <row r="5628" spans="1:4" x14ac:dyDescent="0.25">
      <c r="A5628">
        <v>413</v>
      </c>
      <c r="B5628" t="s">
        <v>239</v>
      </c>
      <c r="C5628">
        <v>98177</v>
      </c>
      <c r="D5628">
        <v>8.0000000000000004E-4</v>
      </c>
    </row>
    <row r="5629" spans="1:4" x14ac:dyDescent="0.25">
      <c r="A5629">
        <v>413</v>
      </c>
      <c r="B5629" t="s">
        <v>239</v>
      </c>
      <c r="C5629">
        <v>98178</v>
      </c>
      <c r="D5629">
        <v>1.1000000000000001E-3</v>
      </c>
    </row>
    <row r="5630" spans="1:4" x14ac:dyDescent="0.25">
      <c r="A5630">
        <v>413</v>
      </c>
      <c r="B5630" t="s">
        <v>239</v>
      </c>
      <c r="C5630">
        <v>98179</v>
      </c>
      <c r="D5630">
        <v>3.8E-3</v>
      </c>
    </row>
    <row r="5631" spans="1:4" x14ac:dyDescent="0.25">
      <c r="A5631">
        <v>413</v>
      </c>
      <c r="B5631" t="s">
        <v>239</v>
      </c>
      <c r="C5631">
        <v>99024</v>
      </c>
      <c r="D5631">
        <v>5.6000000000000001E-2</v>
      </c>
    </row>
    <row r="5632" spans="1:4" x14ac:dyDescent="0.25">
      <c r="A5632">
        <v>413</v>
      </c>
      <c r="B5632" t="s">
        <v>239</v>
      </c>
      <c r="C5632">
        <v>99912</v>
      </c>
      <c r="D5632">
        <v>1.47E-2</v>
      </c>
    </row>
    <row r="5633" spans="1:4" x14ac:dyDescent="0.25">
      <c r="A5633">
        <v>413</v>
      </c>
      <c r="B5633" t="s">
        <v>239</v>
      </c>
      <c r="C5633">
        <v>99914</v>
      </c>
      <c r="D5633">
        <v>6.1999999999999998E-3</v>
      </c>
    </row>
    <row r="5634" spans="1:4" x14ac:dyDescent="0.25">
      <c r="A5634">
        <v>413</v>
      </c>
      <c r="B5634" t="s">
        <v>239</v>
      </c>
      <c r="C5634">
        <v>99915</v>
      </c>
      <c r="D5634">
        <v>6.4999999999999997E-3</v>
      </c>
    </row>
    <row r="5635" spans="1:4" x14ac:dyDescent="0.25">
      <c r="A5635">
        <v>413</v>
      </c>
      <c r="B5635" t="s">
        <v>239</v>
      </c>
      <c r="C5635">
        <v>99999</v>
      </c>
      <c r="D5635">
        <v>4.1200000000000001E-2</v>
      </c>
    </row>
    <row r="5636" spans="1:4" x14ac:dyDescent="0.25">
      <c r="A5636">
        <v>419</v>
      </c>
      <c r="B5636" t="s">
        <v>254</v>
      </c>
      <c r="C5636">
        <v>43116</v>
      </c>
      <c r="D5636">
        <v>2.0999999999999999E-3</v>
      </c>
    </row>
    <row r="5637" spans="1:4" x14ac:dyDescent="0.25">
      <c r="A5637">
        <v>419</v>
      </c>
      <c r="B5637" t="s">
        <v>254</v>
      </c>
      <c r="C5637">
        <v>43160</v>
      </c>
      <c r="D5637">
        <v>4.0000000000000002E-4</v>
      </c>
    </row>
    <row r="5638" spans="1:4" x14ac:dyDescent="0.25">
      <c r="A5638">
        <v>419</v>
      </c>
      <c r="B5638" t="s">
        <v>254</v>
      </c>
      <c r="C5638">
        <v>43211</v>
      </c>
      <c r="D5638">
        <v>2.0000000000000001E-4</v>
      </c>
    </row>
    <row r="5639" spans="1:4" x14ac:dyDescent="0.25">
      <c r="A5639">
        <v>419</v>
      </c>
      <c r="B5639" t="s">
        <v>254</v>
      </c>
      <c r="C5639">
        <v>43212</v>
      </c>
      <c r="D5639">
        <v>1.01E-2</v>
      </c>
    </row>
    <row r="5640" spans="1:4" x14ac:dyDescent="0.25">
      <c r="A5640">
        <v>419</v>
      </c>
      <c r="B5640" t="s">
        <v>254</v>
      </c>
      <c r="C5640">
        <v>43213</v>
      </c>
      <c r="D5640">
        <v>1E-4</v>
      </c>
    </row>
    <row r="5641" spans="1:4" x14ac:dyDescent="0.25">
      <c r="A5641">
        <v>419</v>
      </c>
      <c r="B5641" t="s">
        <v>254</v>
      </c>
      <c r="C5641">
        <v>43214</v>
      </c>
      <c r="D5641">
        <v>1.6999999999999999E-3</v>
      </c>
    </row>
    <row r="5642" spans="1:4" x14ac:dyDescent="0.25">
      <c r="A5642">
        <v>419</v>
      </c>
      <c r="B5642" t="s">
        <v>254</v>
      </c>
      <c r="C5642">
        <v>43216</v>
      </c>
      <c r="D5642">
        <v>1E-4</v>
      </c>
    </row>
    <row r="5643" spans="1:4" x14ac:dyDescent="0.25">
      <c r="A5643">
        <v>419</v>
      </c>
      <c r="B5643" t="s">
        <v>254</v>
      </c>
      <c r="C5643">
        <v>43217</v>
      </c>
      <c r="D5643">
        <v>1E-4</v>
      </c>
    </row>
    <row r="5644" spans="1:4" x14ac:dyDescent="0.25">
      <c r="A5644">
        <v>419</v>
      </c>
      <c r="B5644" t="s">
        <v>254</v>
      </c>
      <c r="C5644">
        <v>43220</v>
      </c>
      <c r="D5644">
        <v>1.8100000000000002E-2</v>
      </c>
    </row>
    <row r="5645" spans="1:4" x14ac:dyDescent="0.25">
      <c r="A5645">
        <v>419</v>
      </c>
      <c r="B5645" t="s">
        <v>254</v>
      </c>
      <c r="C5645">
        <v>43223</v>
      </c>
      <c r="D5645">
        <v>2.0000000000000001E-4</v>
      </c>
    </row>
    <row r="5646" spans="1:4" x14ac:dyDescent="0.25">
      <c r="A5646">
        <v>419</v>
      </c>
      <c r="B5646" t="s">
        <v>254</v>
      </c>
      <c r="C5646">
        <v>43224</v>
      </c>
      <c r="D5646">
        <v>1.1999999999999999E-3</v>
      </c>
    </row>
    <row r="5647" spans="1:4" x14ac:dyDescent="0.25">
      <c r="A5647">
        <v>419</v>
      </c>
      <c r="B5647" t="s">
        <v>254</v>
      </c>
      <c r="C5647">
        <v>43225</v>
      </c>
      <c r="D5647">
        <v>2.3E-3</v>
      </c>
    </row>
    <row r="5648" spans="1:4" x14ac:dyDescent="0.25">
      <c r="A5648">
        <v>419</v>
      </c>
      <c r="B5648" t="s">
        <v>254</v>
      </c>
      <c r="C5648">
        <v>43226</v>
      </c>
      <c r="D5648">
        <v>4.0000000000000001E-3</v>
      </c>
    </row>
    <row r="5649" spans="1:4" x14ac:dyDescent="0.25">
      <c r="A5649">
        <v>419</v>
      </c>
      <c r="B5649" t="s">
        <v>254</v>
      </c>
      <c r="C5649">
        <v>43227</v>
      </c>
      <c r="D5649">
        <v>2.2000000000000001E-3</v>
      </c>
    </row>
    <row r="5650" spans="1:4" x14ac:dyDescent="0.25">
      <c r="A5650">
        <v>419</v>
      </c>
      <c r="B5650" t="s">
        <v>254</v>
      </c>
      <c r="C5650">
        <v>43228</v>
      </c>
      <c r="D5650">
        <v>6.1000000000000004E-3</v>
      </c>
    </row>
    <row r="5651" spans="1:4" x14ac:dyDescent="0.25">
      <c r="A5651">
        <v>419</v>
      </c>
      <c r="B5651" t="s">
        <v>254</v>
      </c>
      <c r="C5651">
        <v>43229</v>
      </c>
      <c r="D5651">
        <v>4.1700000000000001E-2</v>
      </c>
    </row>
    <row r="5652" spans="1:4" x14ac:dyDescent="0.25">
      <c r="A5652">
        <v>419</v>
      </c>
      <c r="B5652" t="s">
        <v>254</v>
      </c>
      <c r="C5652">
        <v>43230</v>
      </c>
      <c r="D5652">
        <v>2.3300000000000001E-2</v>
      </c>
    </row>
    <row r="5653" spans="1:4" x14ac:dyDescent="0.25">
      <c r="A5653">
        <v>419</v>
      </c>
      <c r="B5653" t="s">
        <v>254</v>
      </c>
      <c r="C5653">
        <v>43231</v>
      </c>
      <c r="D5653">
        <v>1.1900000000000001E-2</v>
      </c>
    </row>
    <row r="5654" spans="1:4" x14ac:dyDescent="0.25">
      <c r="A5654">
        <v>419</v>
      </c>
      <c r="B5654" t="s">
        <v>254</v>
      </c>
      <c r="C5654">
        <v>43232</v>
      </c>
      <c r="D5654">
        <v>1.6400000000000001E-2</v>
      </c>
    </row>
    <row r="5655" spans="1:4" x14ac:dyDescent="0.25">
      <c r="A5655">
        <v>419</v>
      </c>
      <c r="B5655" t="s">
        <v>254</v>
      </c>
      <c r="C5655">
        <v>43233</v>
      </c>
      <c r="D5655">
        <v>6.3E-3</v>
      </c>
    </row>
    <row r="5656" spans="1:4" x14ac:dyDescent="0.25">
      <c r="A5656">
        <v>419</v>
      </c>
      <c r="B5656" t="s">
        <v>254</v>
      </c>
      <c r="C5656">
        <v>43234</v>
      </c>
      <c r="D5656">
        <v>1E-4</v>
      </c>
    </row>
    <row r="5657" spans="1:4" x14ac:dyDescent="0.25">
      <c r="A5657">
        <v>419</v>
      </c>
      <c r="B5657" t="s">
        <v>254</v>
      </c>
      <c r="C5657">
        <v>43235</v>
      </c>
      <c r="D5657">
        <v>1.6000000000000001E-3</v>
      </c>
    </row>
    <row r="5658" spans="1:4" x14ac:dyDescent="0.25">
      <c r="A5658">
        <v>419</v>
      </c>
      <c r="B5658" t="s">
        <v>254</v>
      </c>
      <c r="C5658">
        <v>43238</v>
      </c>
      <c r="D5658">
        <v>5.9999999999999995E-4</v>
      </c>
    </row>
    <row r="5659" spans="1:4" x14ac:dyDescent="0.25">
      <c r="A5659">
        <v>419</v>
      </c>
      <c r="B5659" t="s">
        <v>254</v>
      </c>
      <c r="C5659">
        <v>43241</v>
      </c>
      <c r="D5659">
        <v>2.9999999999999997E-4</v>
      </c>
    </row>
    <row r="5660" spans="1:4" x14ac:dyDescent="0.25">
      <c r="A5660">
        <v>419</v>
      </c>
      <c r="B5660" t="s">
        <v>254</v>
      </c>
      <c r="C5660">
        <v>43242</v>
      </c>
      <c r="D5660">
        <v>1.4E-3</v>
      </c>
    </row>
    <row r="5661" spans="1:4" x14ac:dyDescent="0.25">
      <c r="A5661">
        <v>419</v>
      </c>
      <c r="B5661" t="s">
        <v>254</v>
      </c>
      <c r="C5661">
        <v>43243</v>
      </c>
      <c r="D5661">
        <v>1E-4</v>
      </c>
    </row>
    <row r="5662" spans="1:4" x14ac:dyDescent="0.25">
      <c r="A5662">
        <v>419</v>
      </c>
      <c r="B5662" t="s">
        <v>254</v>
      </c>
      <c r="C5662">
        <v>43245</v>
      </c>
      <c r="D5662">
        <v>5.9999999999999995E-4</v>
      </c>
    </row>
    <row r="5663" spans="1:4" x14ac:dyDescent="0.25">
      <c r="A5663">
        <v>419</v>
      </c>
      <c r="B5663" t="s">
        <v>254</v>
      </c>
      <c r="C5663">
        <v>43248</v>
      </c>
      <c r="D5663">
        <v>2.2000000000000001E-3</v>
      </c>
    </row>
    <row r="5664" spans="1:4" x14ac:dyDescent="0.25">
      <c r="A5664">
        <v>419</v>
      </c>
      <c r="B5664" t="s">
        <v>254</v>
      </c>
      <c r="C5664">
        <v>43250</v>
      </c>
      <c r="D5664">
        <v>1E-4</v>
      </c>
    </row>
    <row r="5665" spans="1:4" x14ac:dyDescent="0.25">
      <c r="A5665">
        <v>419</v>
      </c>
      <c r="B5665" t="s">
        <v>254</v>
      </c>
      <c r="C5665">
        <v>43255</v>
      </c>
      <c r="D5665">
        <v>2.9999999999999997E-4</v>
      </c>
    </row>
    <row r="5666" spans="1:4" x14ac:dyDescent="0.25">
      <c r="A5666">
        <v>419</v>
      </c>
      <c r="B5666" t="s">
        <v>254</v>
      </c>
      <c r="C5666">
        <v>43261</v>
      </c>
      <c r="D5666">
        <v>7.4999999999999997E-3</v>
      </c>
    </row>
    <row r="5667" spans="1:4" x14ac:dyDescent="0.25">
      <c r="A5667">
        <v>419</v>
      </c>
      <c r="B5667" t="s">
        <v>254</v>
      </c>
      <c r="C5667">
        <v>43262</v>
      </c>
      <c r="D5667">
        <v>1.54E-2</v>
      </c>
    </row>
    <row r="5668" spans="1:4" x14ac:dyDescent="0.25">
      <c r="A5668">
        <v>419</v>
      </c>
      <c r="B5668" t="s">
        <v>254</v>
      </c>
      <c r="C5668">
        <v>43263</v>
      </c>
      <c r="D5668">
        <v>2.9999999999999997E-4</v>
      </c>
    </row>
    <row r="5669" spans="1:4" x14ac:dyDescent="0.25">
      <c r="A5669">
        <v>419</v>
      </c>
      <c r="B5669" t="s">
        <v>254</v>
      </c>
      <c r="C5669">
        <v>43266</v>
      </c>
      <c r="D5669">
        <v>1E-4</v>
      </c>
    </row>
    <row r="5670" spans="1:4" x14ac:dyDescent="0.25">
      <c r="A5670">
        <v>419</v>
      </c>
      <c r="B5670" t="s">
        <v>254</v>
      </c>
      <c r="C5670">
        <v>43267</v>
      </c>
      <c r="D5670">
        <v>1E-4</v>
      </c>
    </row>
    <row r="5671" spans="1:4" x14ac:dyDescent="0.25">
      <c r="A5671">
        <v>419</v>
      </c>
      <c r="B5671" t="s">
        <v>254</v>
      </c>
      <c r="C5671">
        <v>43271</v>
      </c>
      <c r="D5671">
        <v>1.72E-2</v>
      </c>
    </row>
    <row r="5672" spans="1:4" x14ac:dyDescent="0.25">
      <c r="A5672">
        <v>419</v>
      </c>
      <c r="B5672" t="s">
        <v>254</v>
      </c>
      <c r="C5672">
        <v>43272</v>
      </c>
      <c r="D5672">
        <v>1.1000000000000001E-3</v>
      </c>
    </row>
    <row r="5673" spans="1:4" x14ac:dyDescent="0.25">
      <c r="A5673">
        <v>419</v>
      </c>
      <c r="B5673" t="s">
        <v>254</v>
      </c>
      <c r="C5673">
        <v>43273</v>
      </c>
      <c r="D5673">
        <v>2.9999999999999997E-4</v>
      </c>
    </row>
    <row r="5674" spans="1:4" x14ac:dyDescent="0.25">
      <c r="A5674">
        <v>419</v>
      </c>
      <c r="B5674" t="s">
        <v>254</v>
      </c>
      <c r="C5674">
        <v>43274</v>
      </c>
      <c r="D5674">
        <v>2.7799999999999998E-2</v>
      </c>
    </row>
    <row r="5675" spans="1:4" x14ac:dyDescent="0.25">
      <c r="A5675">
        <v>419</v>
      </c>
      <c r="B5675" t="s">
        <v>254</v>
      </c>
      <c r="C5675">
        <v>43275</v>
      </c>
      <c r="D5675">
        <v>2.6100000000000002E-2</v>
      </c>
    </row>
    <row r="5676" spans="1:4" x14ac:dyDescent="0.25">
      <c r="A5676">
        <v>419</v>
      </c>
      <c r="B5676" t="s">
        <v>254</v>
      </c>
      <c r="C5676">
        <v>43276</v>
      </c>
      <c r="D5676">
        <v>5.45E-2</v>
      </c>
    </row>
    <row r="5677" spans="1:4" x14ac:dyDescent="0.25">
      <c r="A5677">
        <v>419</v>
      </c>
      <c r="B5677" t="s">
        <v>254</v>
      </c>
      <c r="C5677">
        <v>43277</v>
      </c>
      <c r="D5677">
        <v>8.5000000000000006E-3</v>
      </c>
    </row>
    <row r="5678" spans="1:4" x14ac:dyDescent="0.25">
      <c r="A5678">
        <v>419</v>
      </c>
      <c r="B5678" t="s">
        <v>254</v>
      </c>
      <c r="C5678">
        <v>43278</v>
      </c>
      <c r="D5678">
        <v>6.1999999999999998E-3</v>
      </c>
    </row>
    <row r="5679" spans="1:4" x14ac:dyDescent="0.25">
      <c r="A5679">
        <v>419</v>
      </c>
      <c r="B5679" t="s">
        <v>254</v>
      </c>
      <c r="C5679">
        <v>43279</v>
      </c>
      <c r="D5679">
        <v>1.4200000000000001E-2</v>
      </c>
    </row>
    <row r="5680" spans="1:4" x14ac:dyDescent="0.25">
      <c r="A5680">
        <v>419</v>
      </c>
      <c r="B5680" t="s">
        <v>254</v>
      </c>
      <c r="C5680">
        <v>43280</v>
      </c>
      <c r="D5680">
        <v>1.0500000000000001E-2</v>
      </c>
    </row>
    <row r="5681" spans="1:4" x14ac:dyDescent="0.25">
      <c r="A5681">
        <v>419</v>
      </c>
      <c r="B5681" t="s">
        <v>254</v>
      </c>
      <c r="C5681">
        <v>43291</v>
      </c>
      <c r="D5681">
        <v>2.3999999999999998E-3</v>
      </c>
    </row>
    <row r="5682" spans="1:4" x14ac:dyDescent="0.25">
      <c r="A5682">
        <v>419</v>
      </c>
      <c r="B5682" t="s">
        <v>254</v>
      </c>
      <c r="C5682">
        <v>43292</v>
      </c>
      <c r="D5682">
        <v>6.9999999999999999E-4</v>
      </c>
    </row>
    <row r="5683" spans="1:4" x14ac:dyDescent="0.25">
      <c r="A5683">
        <v>419</v>
      </c>
      <c r="B5683" t="s">
        <v>254</v>
      </c>
      <c r="C5683">
        <v>43293</v>
      </c>
      <c r="D5683">
        <v>6.9999999999999999E-4</v>
      </c>
    </row>
    <row r="5684" spans="1:4" x14ac:dyDescent="0.25">
      <c r="A5684">
        <v>419</v>
      </c>
      <c r="B5684" t="s">
        <v>254</v>
      </c>
      <c r="C5684">
        <v>43295</v>
      </c>
      <c r="D5684">
        <v>2.86E-2</v>
      </c>
    </row>
    <row r="5685" spans="1:4" x14ac:dyDescent="0.25">
      <c r="A5685">
        <v>419</v>
      </c>
      <c r="B5685" t="s">
        <v>254</v>
      </c>
      <c r="C5685">
        <v>43296</v>
      </c>
      <c r="D5685">
        <v>1.2999999999999999E-3</v>
      </c>
    </row>
    <row r="5686" spans="1:4" x14ac:dyDescent="0.25">
      <c r="A5686">
        <v>419</v>
      </c>
      <c r="B5686" t="s">
        <v>254</v>
      </c>
      <c r="C5686">
        <v>43297</v>
      </c>
      <c r="D5686">
        <v>2.8999999999999998E-3</v>
      </c>
    </row>
    <row r="5687" spans="1:4" x14ac:dyDescent="0.25">
      <c r="A5687">
        <v>419</v>
      </c>
      <c r="B5687" t="s">
        <v>254</v>
      </c>
      <c r="C5687">
        <v>43298</v>
      </c>
      <c r="D5687">
        <v>7.4000000000000003E-3</v>
      </c>
    </row>
    <row r="5688" spans="1:4" x14ac:dyDescent="0.25">
      <c r="A5688">
        <v>419</v>
      </c>
      <c r="B5688" t="s">
        <v>254</v>
      </c>
      <c r="C5688">
        <v>43300</v>
      </c>
      <c r="D5688">
        <v>2.8E-3</v>
      </c>
    </row>
    <row r="5689" spans="1:4" x14ac:dyDescent="0.25">
      <c r="A5689">
        <v>419</v>
      </c>
      <c r="B5689" t="s">
        <v>254</v>
      </c>
      <c r="C5689">
        <v>43301</v>
      </c>
      <c r="D5689">
        <v>1E-4</v>
      </c>
    </row>
    <row r="5690" spans="1:4" x14ac:dyDescent="0.25">
      <c r="A5690">
        <v>419</v>
      </c>
      <c r="B5690" t="s">
        <v>254</v>
      </c>
      <c r="C5690">
        <v>43303</v>
      </c>
      <c r="D5690">
        <v>2.0000000000000001E-4</v>
      </c>
    </row>
    <row r="5691" spans="1:4" x14ac:dyDescent="0.25">
      <c r="A5691">
        <v>419</v>
      </c>
      <c r="B5691" t="s">
        <v>254</v>
      </c>
      <c r="C5691">
        <v>43378</v>
      </c>
      <c r="D5691">
        <v>0.11550000000000001</v>
      </c>
    </row>
    <row r="5692" spans="1:4" x14ac:dyDescent="0.25">
      <c r="A5692">
        <v>419</v>
      </c>
      <c r="B5692" t="s">
        <v>254</v>
      </c>
      <c r="C5692">
        <v>45113</v>
      </c>
      <c r="D5692">
        <v>1.1000000000000001E-3</v>
      </c>
    </row>
    <row r="5693" spans="1:4" x14ac:dyDescent="0.25">
      <c r="A5693">
        <v>419</v>
      </c>
      <c r="B5693" t="s">
        <v>254</v>
      </c>
      <c r="C5693">
        <v>45201</v>
      </c>
      <c r="D5693">
        <v>0.01</v>
      </c>
    </row>
    <row r="5694" spans="1:4" x14ac:dyDescent="0.25">
      <c r="A5694">
        <v>419</v>
      </c>
      <c r="B5694" t="s">
        <v>254</v>
      </c>
      <c r="C5694">
        <v>45202</v>
      </c>
      <c r="D5694">
        <v>6.6900000000000001E-2</v>
      </c>
    </row>
    <row r="5695" spans="1:4" x14ac:dyDescent="0.25">
      <c r="A5695">
        <v>419</v>
      </c>
      <c r="B5695" t="s">
        <v>254</v>
      </c>
      <c r="C5695">
        <v>45203</v>
      </c>
      <c r="D5695">
        <v>2.1499999999999998E-2</v>
      </c>
    </row>
    <row r="5696" spans="1:4" x14ac:dyDescent="0.25">
      <c r="A5696">
        <v>419</v>
      </c>
      <c r="B5696" t="s">
        <v>254</v>
      </c>
      <c r="C5696">
        <v>45204</v>
      </c>
      <c r="D5696">
        <v>2.1000000000000001E-2</v>
      </c>
    </row>
    <row r="5697" spans="1:4" x14ac:dyDescent="0.25">
      <c r="A5697">
        <v>419</v>
      </c>
      <c r="B5697" t="s">
        <v>254</v>
      </c>
      <c r="C5697">
        <v>45205</v>
      </c>
      <c r="D5697">
        <v>3.5299999999999998E-2</v>
      </c>
    </row>
    <row r="5698" spans="1:4" x14ac:dyDescent="0.25">
      <c r="A5698">
        <v>419</v>
      </c>
      <c r="B5698" t="s">
        <v>254</v>
      </c>
      <c r="C5698">
        <v>45206</v>
      </c>
      <c r="D5698">
        <v>1.8200000000000001E-2</v>
      </c>
    </row>
    <row r="5699" spans="1:4" x14ac:dyDescent="0.25">
      <c r="A5699">
        <v>419</v>
      </c>
      <c r="B5699" t="s">
        <v>254</v>
      </c>
      <c r="C5699">
        <v>45207</v>
      </c>
      <c r="D5699">
        <v>6.7999999999999996E-3</v>
      </c>
    </row>
    <row r="5700" spans="1:4" x14ac:dyDescent="0.25">
      <c r="A5700">
        <v>419</v>
      </c>
      <c r="B5700" t="s">
        <v>254</v>
      </c>
      <c r="C5700">
        <v>45208</v>
      </c>
      <c r="D5700">
        <v>1.8700000000000001E-2</v>
      </c>
    </row>
    <row r="5701" spans="1:4" x14ac:dyDescent="0.25">
      <c r="A5701">
        <v>419</v>
      </c>
      <c r="B5701" t="s">
        <v>254</v>
      </c>
      <c r="C5701">
        <v>45209</v>
      </c>
      <c r="D5701">
        <v>3.8E-3</v>
      </c>
    </row>
    <row r="5702" spans="1:4" x14ac:dyDescent="0.25">
      <c r="A5702">
        <v>419</v>
      </c>
      <c r="B5702" t="s">
        <v>254</v>
      </c>
      <c r="C5702">
        <v>45222</v>
      </c>
      <c r="D5702">
        <v>2.0000000000000001E-4</v>
      </c>
    </row>
    <row r="5703" spans="1:4" x14ac:dyDescent="0.25">
      <c r="A5703">
        <v>419</v>
      </c>
      <c r="B5703" t="s">
        <v>254</v>
      </c>
      <c r="C5703">
        <v>45223</v>
      </c>
      <c r="D5703">
        <v>1E-4</v>
      </c>
    </row>
    <row r="5704" spans="1:4" x14ac:dyDescent="0.25">
      <c r="A5704">
        <v>419</v>
      </c>
      <c r="B5704" t="s">
        <v>254</v>
      </c>
      <c r="C5704">
        <v>45225</v>
      </c>
      <c r="D5704">
        <v>3.2000000000000002E-3</v>
      </c>
    </row>
    <row r="5705" spans="1:4" x14ac:dyDescent="0.25">
      <c r="A5705">
        <v>419</v>
      </c>
      <c r="B5705" t="s">
        <v>254</v>
      </c>
      <c r="C5705">
        <v>45234</v>
      </c>
      <c r="D5705">
        <v>2.9999999999999997E-4</v>
      </c>
    </row>
    <row r="5706" spans="1:4" x14ac:dyDescent="0.25">
      <c r="A5706">
        <v>419</v>
      </c>
      <c r="B5706" t="s">
        <v>254</v>
      </c>
      <c r="C5706">
        <v>45235</v>
      </c>
      <c r="D5706">
        <v>4.0000000000000002E-4</v>
      </c>
    </row>
    <row r="5707" spans="1:4" x14ac:dyDescent="0.25">
      <c r="A5707">
        <v>419</v>
      </c>
      <c r="B5707" t="s">
        <v>254</v>
      </c>
      <c r="C5707">
        <v>45237</v>
      </c>
      <c r="D5707">
        <v>4.0000000000000002E-4</v>
      </c>
    </row>
    <row r="5708" spans="1:4" x14ac:dyDescent="0.25">
      <c r="A5708">
        <v>419</v>
      </c>
      <c r="B5708" t="s">
        <v>254</v>
      </c>
      <c r="C5708">
        <v>45245</v>
      </c>
      <c r="D5708">
        <v>2.9999999999999997E-4</v>
      </c>
    </row>
    <row r="5709" spans="1:4" x14ac:dyDescent="0.25">
      <c r="A5709">
        <v>419</v>
      </c>
      <c r="B5709" t="s">
        <v>254</v>
      </c>
      <c r="C5709">
        <v>45247</v>
      </c>
      <c r="D5709">
        <v>1E-4</v>
      </c>
    </row>
    <row r="5710" spans="1:4" x14ac:dyDescent="0.25">
      <c r="A5710">
        <v>419</v>
      </c>
      <c r="B5710" t="s">
        <v>254</v>
      </c>
      <c r="C5710">
        <v>45250</v>
      </c>
      <c r="D5710">
        <v>1.5E-3</v>
      </c>
    </row>
    <row r="5711" spans="1:4" x14ac:dyDescent="0.25">
      <c r="A5711">
        <v>419</v>
      </c>
      <c r="B5711" t="s">
        <v>254</v>
      </c>
      <c r="C5711">
        <v>45251</v>
      </c>
      <c r="D5711">
        <v>1.4E-3</v>
      </c>
    </row>
    <row r="5712" spans="1:4" x14ac:dyDescent="0.25">
      <c r="A5712">
        <v>419</v>
      </c>
      <c r="B5712" t="s">
        <v>254</v>
      </c>
      <c r="C5712">
        <v>45252</v>
      </c>
      <c r="D5712">
        <v>2.8E-3</v>
      </c>
    </row>
    <row r="5713" spans="1:4" x14ac:dyDescent="0.25">
      <c r="A5713">
        <v>419</v>
      </c>
      <c r="B5713" t="s">
        <v>254</v>
      </c>
      <c r="C5713">
        <v>45253</v>
      </c>
      <c r="D5713">
        <v>1E-4</v>
      </c>
    </row>
    <row r="5714" spans="1:4" x14ac:dyDescent="0.25">
      <c r="A5714">
        <v>419</v>
      </c>
      <c r="B5714" t="s">
        <v>254</v>
      </c>
      <c r="C5714">
        <v>45254</v>
      </c>
      <c r="D5714">
        <v>5.0000000000000001E-4</v>
      </c>
    </row>
    <row r="5715" spans="1:4" x14ac:dyDescent="0.25">
      <c r="A5715">
        <v>419</v>
      </c>
      <c r="B5715" t="s">
        <v>254</v>
      </c>
      <c r="C5715">
        <v>45257</v>
      </c>
      <c r="D5715">
        <v>2.2000000000000001E-3</v>
      </c>
    </row>
    <row r="5716" spans="1:4" x14ac:dyDescent="0.25">
      <c r="A5716">
        <v>419</v>
      </c>
      <c r="B5716" t="s">
        <v>254</v>
      </c>
      <c r="C5716">
        <v>46751</v>
      </c>
      <c r="D5716">
        <v>1E-4</v>
      </c>
    </row>
    <row r="5717" spans="1:4" x14ac:dyDescent="0.25">
      <c r="A5717">
        <v>419</v>
      </c>
      <c r="B5717" t="s">
        <v>254</v>
      </c>
      <c r="C5717">
        <v>90026</v>
      </c>
      <c r="D5717">
        <v>1E-4</v>
      </c>
    </row>
    <row r="5718" spans="1:4" x14ac:dyDescent="0.25">
      <c r="A5718">
        <v>419</v>
      </c>
      <c r="B5718" t="s">
        <v>254</v>
      </c>
      <c r="C5718">
        <v>90029</v>
      </c>
      <c r="D5718">
        <v>1.6000000000000001E-3</v>
      </c>
    </row>
    <row r="5719" spans="1:4" x14ac:dyDescent="0.25">
      <c r="A5719">
        <v>419</v>
      </c>
      <c r="B5719" t="s">
        <v>254</v>
      </c>
      <c r="C5719">
        <v>90031</v>
      </c>
      <c r="D5719">
        <v>5.0000000000000001E-4</v>
      </c>
    </row>
    <row r="5720" spans="1:4" x14ac:dyDescent="0.25">
      <c r="A5720">
        <v>419</v>
      </c>
      <c r="B5720" t="s">
        <v>254</v>
      </c>
      <c r="C5720">
        <v>90032</v>
      </c>
      <c r="D5720">
        <v>5.0000000000000001E-4</v>
      </c>
    </row>
    <row r="5721" spans="1:4" x14ac:dyDescent="0.25">
      <c r="A5721">
        <v>419</v>
      </c>
      <c r="B5721" t="s">
        <v>254</v>
      </c>
      <c r="C5721">
        <v>90040</v>
      </c>
      <c r="D5721">
        <v>1.6000000000000001E-3</v>
      </c>
    </row>
    <row r="5722" spans="1:4" x14ac:dyDescent="0.25">
      <c r="A5722">
        <v>419</v>
      </c>
      <c r="B5722" t="s">
        <v>254</v>
      </c>
      <c r="C5722">
        <v>90042</v>
      </c>
      <c r="D5722">
        <v>1E-4</v>
      </c>
    </row>
    <row r="5723" spans="1:4" x14ac:dyDescent="0.25">
      <c r="A5723">
        <v>419</v>
      </c>
      <c r="B5723" t="s">
        <v>254</v>
      </c>
      <c r="C5723">
        <v>90047</v>
      </c>
      <c r="D5723">
        <v>6.9999999999999999E-4</v>
      </c>
    </row>
    <row r="5724" spans="1:4" x14ac:dyDescent="0.25">
      <c r="A5724">
        <v>419</v>
      </c>
      <c r="B5724" t="s">
        <v>254</v>
      </c>
      <c r="C5724">
        <v>90063</v>
      </c>
      <c r="D5724">
        <v>1E-4</v>
      </c>
    </row>
    <row r="5725" spans="1:4" x14ac:dyDescent="0.25">
      <c r="A5725">
        <v>419</v>
      </c>
      <c r="B5725" t="s">
        <v>254</v>
      </c>
      <c r="C5725">
        <v>90064</v>
      </c>
      <c r="D5725">
        <v>5.9999999999999995E-4</v>
      </c>
    </row>
    <row r="5726" spans="1:4" x14ac:dyDescent="0.25">
      <c r="A5726">
        <v>419</v>
      </c>
      <c r="B5726" t="s">
        <v>254</v>
      </c>
      <c r="C5726">
        <v>90100</v>
      </c>
      <c r="D5726">
        <v>2.9999999999999997E-4</v>
      </c>
    </row>
    <row r="5727" spans="1:4" x14ac:dyDescent="0.25">
      <c r="A5727">
        <v>419</v>
      </c>
      <c r="B5727" t="s">
        <v>254</v>
      </c>
      <c r="C5727">
        <v>90101</v>
      </c>
      <c r="D5727">
        <v>1E-4</v>
      </c>
    </row>
    <row r="5728" spans="1:4" x14ac:dyDescent="0.25">
      <c r="A5728">
        <v>419</v>
      </c>
      <c r="B5728" t="s">
        <v>254</v>
      </c>
      <c r="C5728">
        <v>90116</v>
      </c>
      <c r="D5728">
        <v>4.0000000000000002E-4</v>
      </c>
    </row>
    <row r="5729" spans="1:4" x14ac:dyDescent="0.25">
      <c r="A5729">
        <v>419</v>
      </c>
      <c r="B5729" t="s">
        <v>254</v>
      </c>
      <c r="C5729">
        <v>90120</v>
      </c>
      <c r="D5729">
        <v>1E-4</v>
      </c>
    </row>
    <row r="5730" spans="1:4" x14ac:dyDescent="0.25">
      <c r="A5730">
        <v>419</v>
      </c>
      <c r="B5730" t="s">
        <v>254</v>
      </c>
      <c r="C5730">
        <v>91000</v>
      </c>
      <c r="D5730">
        <v>1.8E-3</v>
      </c>
    </row>
    <row r="5731" spans="1:4" x14ac:dyDescent="0.25">
      <c r="A5731">
        <v>419</v>
      </c>
      <c r="B5731" t="s">
        <v>254</v>
      </c>
      <c r="C5731">
        <v>91001</v>
      </c>
      <c r="D5731">
        <v>6.9999999999999999E-4</v>
      </c>
    </row>
    <row r="5732" spans="1:4" x14ac:dyDescent="0.25">
      <c r="A5732">
        <v>419</v>
      </c>
      <c r="B5732" t="s">
        <v>254</v>
      </c>
      <c r="C5732">
        <v>91005</v>
      </c>
      <c r="D5732">
        <v>1E-4</v>
      </c>
    </row>
    <row r="5733" spans="1:4" x14ac:dyDescent="0.25">
      <c r="A5733">
        <v>419</v>
      </c>
      <c r="B5733" t="s">
        <v>254</v>
      </c>
      <c r="C5733">
        <v>91006</v>
      </c>
      <c r="D5733">
        <v>2.9999999999999997E-4</v>
      </c>
    </row>
    <row r="5734" spans="1:4" x14ac:dyDescent="0.25">
      <c r="A5734">
        <v>419</v>
      </c>
      <c r="B5734" t="s">
        <v>254</v>
      </c>
      <c r="C5734">
        <v>91008</v>
      </c>
      <c r="D5734">
        <v>2.0000000000000001E-4</v>
      </c>
    </row>
    <row r="5735" spans="1:4" x14ac:dyDescent="0.25">
      <c r="A5735">
        <v>419</v>
      </c>
      <c r="B5735" t="s">
        <v>254</v>
      </c>
      <c r="C5735">
        <v>91011</v>
      </c>
      <c r="D5735">
        <v>2.0000000000000001E-4</v>
      </c>
    </row>
    <row r="5736" spans="1:4" x14ac:dyDescent="0.25">
      <c r="A5736">
        <v>419</v>
      </c>
      <c r="B5736" t="s">
        <v>254</v>
      </c>
      <c r="C5736">
        <v>91017</v>
      </c>
      <c r="D5736">
        <v>1E-4</v>
      </c>
    </row>
    <row r="5737" spans="1:4" x14ac:dyDescent="0.25">
      <c r="A5737">
        <v>419</v>
      </c>
      <c r="B5737" t="s">
        <v>254</v>
      </c>
      <c r="C5737">
        <v>91018</v>
      </c>
      <c r="D5737">
        <v>4.8999999999999998E-3</v>
      </c>
    </row>
    <row r="5738" spans="1:4" x14ac:dyDescent="0.25">
      <c r="A5738">
        <v>419</v>
      </c>
      <c r="B5738" t="s">
        <v>254</v>
      </c>
      <c r="C5738">
        <v>91019</v>
      </c>
      <c r="D5738">
        <v>4.4999999999999997E-3</v>
      </c>
    </row>
    <row r="5739" spans="1:4" x14ac:dyDescent="0.25">
      <c r="A5739">
        <v>419</v>
      </c>
      <c r="B5739" t="s">
        <v>254</v>
      </c>
      <c r="C5739">
        <v>91021</v>
      </c>
      <c r="D5739">
        <v>3.5999999999999999E-3</v>
      </c>
    </row>
    <row r="5740" spans="1:4" x14ac:dyDescent="0.25">
      <c r="A5740">
        <v>419</v>
      </c>
      <c r="B5740" t="s">
        <v>254</v>
      </c>
      <c r="C5740">
        <v>91024</v>
      </c>
      <c r="D5740">
        <v>4.0000000000000002E-4</v>
      </c>
    </row>
    <row r="5741" spans="1:4" x14ac:dyDescent="0.25">
      <c r="A5741">
        <v>419</v>
      </c>
      <c r="B5741" t="s">
        <v>254</v>
      </c>
      <c r="C5741">
        <v>91026</v>
      </c>
      <c r="D5741">
        <v>5.9999999999999995E-4</v>
      </c>
    </row>
    <row r="5742" spans="1:4" x14ac:dyDescent="0.25">
      <c r="A5742">
        <v>419</v>
      </c>
      <c r="B5742" t="s">
        <v>254</v>
      </c>
      <c r="C5742">
        <v>91027</v>
      </c>
      <c r="D5742">
        <v>1.4E-3</v>
      </c>
    </row>
    <row r="5743" spans="1:4" x14ac:dyDescent="0.25">
      <c r="A5743">
        <v>419</v>
      </c>
      <c r="B5743" t="s">
        <v>254</v>
      </c>
      <c r="C5743">
        <v>91028</v>
      </c>
      <c r="D5743">
        <v>5.9999999999999995E-4</v>
      </c>
    </row>
    <row r="5744" spans="1:4" x14ac:dyDescent="0.25">
      <c r="A5744">
        <v>419</v>
      </c>
      <c r="B5744" t="s">
        <v>254</v>
      </c>
      <c r="C5744">
        <v>91029</v>
      </c>
      <c r="D5744">
        <v>1.6999999999999999E-3</v>
      </c>
    </row>
    <row r="5745" spans="1:4" x14ac:dyDescent="0.25">
      <c r="A5745">
        <v>419</v>
      </c>
      <c r="B5745" t="s">
        <v>254</v>
      </c>
      <c r="C5745">
        <v>91031</v>
      </c>
      <c r="D5745">
        <v>1.6999999999999999E-3</v>
      </c>
    </row>
    <row r="5746" spans="1:4" x14ac:dyDescent="0.25">
      <c r="A5746">
        <v>419</v>
      </c>
      <c r="B5746" t="s">
        <v>254</v>
      </c>
      <c r="C5746">
        <v>91295</v>
      </c>
      <c r="D5746">
        <v>8.9999999999999998E-4</v>
      </c>
    </row>
    <row r="5747" spans="1:4" x14ac:dyDescent="0.25">
      <c r="A5747">
        <v>419</v>
      </c>
      <c r="B5747" t="s">
        <v>254</v>
      </c>
      <c r="C5747">
        <v>91033</v>
      </c>
      <c r="D5747">
        <v>2.0000000000000001E-4</v>
      </c>
    </row>
    <row r="5748" spans="1:4" x14ac:dyDescent="0.25">
      <c r="A5748">
        <v>419</v>
      </c>
      <c r="B5748" t="s">
        <v>254</v>
      </c>
      <c r="C5748">
        <v>91034</v>
      </c>
      <c r="D5748">
        <v>5.0000000000000001E-4</v>
      </c>
    </row>
    <row r="5749" spans="1:4" x14ac:dyDescent="0.25">
      <c r="A5749">
        <v>419</v>
      </c>
      <c r="B5749" t="s">
        <v>254</v>
      </c>
      <c r="C5749">
        <v>91036</v>
      </c>
      <c r="D5749">
        <v>8.0000000000000004E-4</v>
      </c>
    </row>
    <row r="5750" spans="1:4" x14ac:dyDescent="0.25">
      <c r="A5750">
        <v>419</v>
      </c>
      <c r="B5750" t="s">
        <v>254</v>
      </c>
      <c r="C5750">
        <v>91038</v>
      </c>
      <c r="D5750">
        <v>3.0000000000000001E-3</v>
      </c>
    </row>
    <row r="5751" spans="1:4" x14ac:dyDescent="0.25">
      <c r="A5751">
        <v>419</v>
      </c>
      <c r="B5751" t="s">
        <v>254</v>
      </c>
      <c r="C5751">
        <v>91039</v>
      </c>
      <c r="D5751">
        <v>5.9999999999999995E-4</v>
      </c>
    </row>
    <row r="5752" spans="1:4" x14ac:dyDescent="0.25">
      <c r="A5752">
        <v>419</v>
      </c>
      <c r="B5752" t="s">
        <v>254</v>
      </c>
      <c r="C5752">
        <v>91041</v>
      </c>
      <c r="D5752">
        <v>1E-4</v>
      </c>
    </row>
    <row r="5753" spans="1:4" x14ac:dyDescent="0.25">
      <c r="A5753">
        <v>419</v>
      </c>
      <c r="B5753" t="s">
        <v>254</v>
      </c>
      <c r="C5753">
        <v>91045</v>
      </c>
      <c r="D5753">
        <v>5.9999999999999995E-4</v>
      </c>
    </row>
    <row r="5754" spans="1:4" x14ac:dyDescent="0.25">
      <c r="A5754">
        <v>419</v>
      </c>
      <c r="B5754" t="s">
        <v>254</v>
      </c>
      <c r="C5754">
        <v>91046</v>
      </c>
      <c r="D5754">
        <v>1E-4</v>
      </c>
    </row>
    <row r="5755" spans="1:4" x14ac:dyDescent="0.25">
      <c r="A5755">
        <v>419</v>
      </c>
      <c r="B5755" t="s">
        <v>254</v>
      </c>
      <c r="C5755">
        <v>91047</v>
      </c>
      <c r="D5755">
        <v>6.9999999999999999E-4</v>
      </c>
    </row>
    <row r="5756" spans="1:4" x14ac:dyDescent="0.25">
      <c r="A5756">
        <v>419</v>
      </c>
      <c r="B5756" t="s">
        <v>254</v>
      </c>
      <c r="C5756">
        <v>91050</v>
      </c>
      <c r="D5756">
        <v>6.9999999999999999E-4</v>
      </c>
    </row>
    <row r="5757" spans="1:4" x14ac:dyDescent="0.25">
      <c r="A5757">
        <v>419</v>
      </c>
      <c r="B5757" t="s">
        <v>254</v>
      </c>
      <c r="C5757">
        <v>91053</v>
      </c>
      <c r="D5757">
        <v>1.1000000000000001E-3</v>
      </c>
    </row>
    <row r="5758" spans="1:4" x14ac:dyDescent="0.25">
      <c r="A5758">
        <v>419</v>
      </c>
      <c r="B5758" t="s">
        <v>254</v>
      </c>
      <c r="C5758">
        <v>91055</v>
      </c>
      <c r="D5758">
        <v>2.9999999999999997E-4</v>
      </c>
    </row>
    <row r="5759" spans="1:4" x14ac:dyDescent="0.25">
      <c r="A5759">
        <v>419</v>
      </c>
      <c r="B5759" t="s">
        <v>254</v>
      </c>
      <c r="C5759">
        <v>91057</v>
      </c>
      <c r="D5759">
        <v>1E-3</v>
      </c>
    </row>
    <row r="5760" spans="1:4" x14ac:dyDescent="0.25">
      <c r="A5760">
        <v>419</v>
      </c>
      <c r="B5760" t="s">
        <v>254</v>
      </c>
      <c r="C5760">
        <v>91059</v>
      </c>
      <c r="D5760">
        <v>6.9999999999999999E-4</v>
      </c>
    </row>
    <row r="5761" spans="1:4" x14ac:dyDescent="0.25">
      <c r="A5761">
        <v>419</v>
      </c>
      <c r="B5761" t="s">
        <v>254</v>
      </c>
      <c r="C5761">
        <v>91060</v>
      </c>
      <c r="D5761">
        <v>2.9999999999999997E-4</v>
      </c>
    </row>
    <row r="5762" spans="1:4" x14ac:dyDescent="0.25">
      <c r="A5762">
        <v>419</v>
      </c>
      <c r="B5762" t="s">
        <v>254</v>
      </c>
      <c r="C5762">
        <v>91061</v>
      </c>
      <c r="D5762">
        <v>2.9999999999999997E-4</v>
      </c>
    </row>
    <row r="5763" spans="1:4" x14ac:dyDescent="0.25">
      <c r="A5763">
        <v>419</v>
      </c>
      <c r="B5763" t="s">
        <v>254</v>
      </c>
      <c r="C5763">
        <v>91063</v>
      </c>
      <c r="D5763">
        <v>5.0000000000000001E-4</v>
      </c>
    </row>
    <row r="5764" spans="1:4" x14ac:dyDescent="0.25">
      <c r="A5764">
        <v>419</v>
      </c>
      <c r="B5764" t="s">
        <v>254</v>
      </c>
      <c r="C5764">
        <v>91064</v>
      </c>
      <c r="D5764">
        <v>1E-4</v>
      </c>
    </row>
    <row r="5765" spans="1:4" x14ac:dyDescent="0.25">
      <c r="A5765">
        <v>419</v>
      </c>
      <c r="B5765" t="s">
        <v>254</v>
      </c>
      <c r="C5765">
        <v>91066</v>
      </c>
      <c r="D5765">
        <v>2.0000000000000001E-4</v>
      </c>
    </row>
    <row r="5766" spans="1:4" x14ac:dyDescent="0.25">
      <c r="A5766">
        <v>419</v>
      </c>
      <c r="B5766" t="s">
        <v>254</v>
      </c>
      <c r="C5766">
        <v>91067</v>
      </c>
      <c r="D5766">
        <v>1E-4</v>
      </c>
    </row>
    <row r="5767" spans="1:4" x14ac:dyDescent="0.25">
      <c r="A5767">
        <v>419</v>
      </c>
      <c r="B5767" t="s">
        <v>254</v>
      </c>
      <c r="C5767">
        <v>91069</v>
      </c>
      <c r="D5767">
        <v>5.0000000000000001E-4</v>
      </c>
    </row>
    <row r="5768" spans="1:4" x14ac:dyDescent="0.25">
      <c r="A5768">
        <v>419</v>
      </c>
      <c r="B5768" t="s">
        <v>254</v>
      </c>
      <c r="C5768">
        <v>91071</v>
      </c>
      <c r="D5768">
        <v>5.0000000000000001E-4</v>
      </c>
    </row>
    <row r="5769" spans="1:4" x14ac:dyDescent="0.25">
      <c r="A5769">
        <v>419</v>
      </c>
      <c r="B5769" t="s">
        <v>254</v>
      </c>
      <c r="C5769">
        <v>91074</v>
      </c>
      <c r="D5769">
        <v>1E-4</v>
      </c>
    </row>
    <row r="5770" spans="1:4" x14ac:dyDescent="0.25">
      <c r="A5770">
        <v>419</v>
      </c>
      <c r="B5770" t="s">
        <v>254</v>
      </c>
      <c r="C5770">
        <v>91077</v>
      </c>
      <c r="D5770">
        <v>1.4E-3</v>
      </c>
    </row>
    <row r="5771" spans="1:4" x14ac:dyDescent="0.25">
      <c r="A5771">
        <v>419</v>
      </c>
      <c r="B5771" t="s">
        <v>254</v>
      </c>
      <c r="C5771">
        <v>91080</v>
      </c>
      <c r="D5771">
        <v>1E-4</v>
      </c>
    </row>
    <row r="5772" spans="1:4" x14ac:dyDescent="0.25">
      <c r="A5772">
        <v>419</v>
      </c>
      <c r="B5772" t="s">
        <v>254</v>
      </c>
      <c r="C5772">
        <v>91081</v>
      </c>
      <c r="D5772">
        <v>2.9999999999999997E-4</v>
      </c>
    </row>
    <row r="5773" spans="1:4" x14ac:dyDescent="0.25">
      <c r="A5773">
        <v>419</v>
      </c>
      <c r="B5773" t="s">
        <v>254</v>
      </c>
      <c r="C5773">
        <v>91084</v>
      </c>
      <c r="D5773">
        <v>2.0000000000000001E-4</v>
      </c>
    </row>
    <row r="5774" spans="1:4" x14ac:dyDescent="0.25">
      <c r="A5774">
        <v>419</v>
      </c>
      <c r="B5774" t="s">
        <v>254</v>
      </c>
      <c r="C5774">
        <v>91085</v>
      </c>
      <c r="D5774">
        <v>2.0000000000000001E-4</v>
      </c>
    </row>
    <row r="5775" spans="1:4" x14ac:dyDescent="0.25">
      <c r="A5775">
        <v>419</v>
      </c>
      <c r="B5775" t="s">
        <v>254</v>
      </c>
      <c r="C5775">
        <v>91086</v>
      </c>
      <c r="D5775">
        <v>1E-4</v>
      </c>
    </row>
    <row r="5776" spans="1:4" x14ac:dyDescent="0.25">
      <c r="A5776">
        <v>419</v>
      </c>
      <c r="B5776" t="s">
        <v>254</v>
      </c>
      <c r="C5776">
        <v>91088</v>
      </c>
      <c r="D5776">
        <v>2.9999999999999997E-4</v>
      </c>
    </row>
    <row r="5777" spans="1:4" x14ac:dyDescent="0.25">
      <c r="A5777">
        <v>419</v>
      </c>
      <c r="B5777" t="s">
        <v>254</v>
      </c>
      <c r="C5777">
        <v>91089</v>
      </c>
      <c r="D5777">
        <v>1E-4</v>
      </c>
    </row>
    <row r="5778" spans="1:4" x14ac:dyDescent="0.25">
      <c r="A5778">
        <v>419</v>
      </c>
      <c r="B5778" t="s">
        <v>254</v>
      </c>
      <c r="C5778">
        <v>91090</v>
      </c>
      <c r="D5778">
        <v>6.9999999999999999E-4</v>
      </c>
    </row>
    <row r="5779" spans="1:4" x14ac:dyDescent="0.25">
      <c r="A5779">
        <v>419</v>
      </c>
      <c r="B5779" t="s">
        <v>254</v>
      </c>
      <c r="C5779">
        <v>91092</v>
      </c>
      <c r="D5779">
        <v>1E-4</v>
      </c>
    </row>
    <row r="5780" spans="1:4" x14ac:dyDescent="0.25">
      <c r="A5780">
        <v>419</v>
      </c>
      <c r="B5780" t="s">
        <v>254</v>
      </c>
      <c r="C5780">
        <v>91094</v>
      </c>
      <c r="D5780">
        <v>1E-4</v>
      </c>
    </row>
    <row r="5781" spans="1:4" x14ac:dyDescent="0.25">
      <c r="A5781">
        <v>419</v>
      </c>
      <c r="B5781" t="s">
        <v>254</v>
      </c>
      <c r="C5781">
        <v>91096</v>
      </c>
      <c r="D5781">
        <v>2.0000000000000001E-4</v>
      </c>
    </row>
    <row r="5782" spans="1:4" x14ac:dyDescent="0.25">
      <c r="A5782">
        <v>419</v>
      </c>
      <c r="B5782" t="s">
        <v>254</v>
      </c>
      <c r="C5782">
        <v>91097</v>
      </c>
      <c r="D5782">
        <v>1E-4</v>
      </c>
    </row>
    <row r="5783" spans="1:4" x14ac:dyDescent="0.25">
      <c r="A5783">
        <v>419</v>
      </c>
      <c r="B5783" t="s">
        <v>254</v>
      </c>
      <c r="C5783">
        <v>91098</v>
      </c>
      <c r="D5783">
        <v>5.9999999999999995E-4</v>
      </c>
    </row>
    <row r="5784" spans="1:4" x14ac:dyDescent="0.25">
      <c r="A5784">
        <v>419</v>
      </c>
      <c r="B5784" t="s">
        <v>254</v>
      </c>
      <c r="C5784">
        <v>91100</v>
      </c>
      <c r="D5784">
        <v>2.0000000000000001E-4</v>
      </c>
    </row>
    <row r="5785" spans="1:4" x14ac:dyDescent="0.25">
      <c r="A5785">
        <v>419</v>
      </c>
      <c r="B5785" t="s">
        <v>254</v>
      </c>
      <c r="C5785">
        <v>91103</v>
      </c>
      <c r="D5785">
        <v>1.1000000000000001E-3</v>
      </c>
    </row>
    <row r="5786" spans="1:4" x14ac:dyDescent="0.25">
      <c r="A5786">
        <v>419</v>
      </c>
      <c r="B5786" t="s">
        <v>254</v>
      </c>
      <c r="C5786">
        <v>91104</v>
      </c>
      <c r="D5786">
        <v>1.5E-3</v>
      </c>
    </row>
    <row r="5787" spans="1:4" x14ac:dyDescent="0.25">
      <c r="A5787">
        <v>419</v>
      </c>
      <c r="B5787" t="s">
        <v>254</v>
      </c>
      <c r="C5787">
        <v>91106</v>
      </c>
      <c r="D5787">
        <v>1.1999999999999999E-3</v>
      </c>
    </row>
    <row r="5788" spans="1:4" x14ac:dyDescent="0.25">
      <c r="A5788">
        <v>419</v>
      </c>
      <c r="B5788" t="s">
        <v>254</v>
      </c>
      <c r="C5788">
        <v>91107</v>
      </c>
      <c r="D5788">
        <v>2.9999999999999997E-4</v>
      </c>
    </row>
    <row r="5789" spans="1:4" x14ac:dyDescent="0.25">
      <c r="A5789">
        <v>419</v>
      </c>
      <c r="B5789" t="s">
        <v>254</v>
      </c>
      <c r="C5789">
        <v>91108</v>
      </c>
      <c r="D5789">
        <v>1.2999999999999999E-3</v>
      </c>
    </row>
    <row r="5790" spans="1:4" x14ac:dyDescent="0.25">
      <c r="A5790">
        <v>419</v>
      </c>
      <c r="B5790" t="s">
        <v>254</v>
      </c>
      <c r="C5790">
        <v>91111</v>
      </c>
      <c r="D5790">
        <v>2.9999999999999997E-4</v>
      </c>
    </row>
    <row r="5791" spans="1:4" x14ac:dyDescent="0.25">
      <c r="A5791">
        <v>419</v>
      </c>
      <c r="B5791" t="s">
        <v>254</v>
      </c>
      <c r="C5791">
        <v>91113</v>
      </c>
      <c r="D5791">
        <v>4.0000000000000002E-4</v>
      </c>
    </row>
    <row r="5792" spans="1:4" x14ac:dyDescent="0.25">
      <c r="A5792">
        <v>419</v>
      </c>
      <c r="B5792" t="s">
        <v>254</v>
      </c>
      <c r="C5792">
        <v>91116</v>
      </c>
      <c r="D5792">
        <v>2.9999999999999997E-4</v>
      </c>
    </row>
    <row r="5793" spans="1:4" x14ac:dyDescent="0.25">
      <c r="A5793">
        <v>419</v>
      </c>
      <c r="B5793" t="s">
        <v>254</v>
      </c>
      <c r="C5793">
        <v>91117</v>
      </c>
      <c r="D5793">
        <v>1E-4</v>
      </c>
    </row>
    <row r="5794" spans="1:4" x14ac:dyDescent="0.25">
      <c r="A5794">
        <v>419</v>
      </c>
      <c r="B5794" t="s">
        <v>254</v>
      </c>
      <c r="C5794">
        <v>91119</v>
      </c>
      <c r="D5794">
        <v>1E-4</v>
      </c>
    </row>
    <row r="5795" spans="1:4" x14ac:dyDescent="0.25">
      <c r="A5795">
        <v>419</v>
      </c>
      <c r="B5795" t="s">
        <v>254</v>
      </c>
      <c r="C5795">
        <v>91120</v>
      </c>
      <c r="D5795">
        <v>4.0000000000000002E-4</v>
      </c>
    </row>
    <row r="5796" spans="1:4" x14ac:dyDescent="0.25">
      <c r="A5796">
        <v>419</v>
      </c>
      <c r="B5796" t="s">
        <v>254</v>
      </c>
      <c r="C5796">
        <v>91121</v>
      </c>
      <c r="D5796">
        <v>1E-4</v>
      </c>
    </row>
    <row r="5797" spans="1:4" x14ac:dyDescent="0.25">
      <c r="A5797">
        <v>419</v>
      </c>
      <c r="B5797" t="s">
        <v>254</v>
      </c>
      <c r="C5797">
        <v>91122</v>
      </c>
      <c r="D5797">
        <v>2.0000000000000001E-4</v>
      </c>
    </row>
    <row r="5798" spans="1:4" x14ac:dyDescent="0.25">
      <c r="A5798">
        <v>419</v>
      </c>
      <c r="B5798" t="s">
        <v>254</v>
      </c>
      <c r="C5798">
        <v>91123</v>
      </c>
      <c r="D5798">
        <v>1.4E-3</v>
      </c>
    </row>
    <row r="5799" spans="1:4" x14ac:dyDescent="0.25">
      <c r="A5799">
        <v>419</v>
      </c>
      <c r="B5799" t="s">
        <v>254</v>
      </c>
      <c r="C5799">
        <v>91124</v>
      </c>
      <c r="D5799">
        <v>5.9999999999999995E-4</v>
      </c>
    </row>
    <row r="5800" spans="1:4" x14ac:dyDescent="0.25">
      <c r="A5800">
        <v>419</v>
      </c>
      <c r="B5800" t="s">
        <v>254</v>
      </c>
      <c r="C5800">
        <v>92000</v>
      </c>
      <c r="D5800">
        <v>1.6999999999999999E-3</v>
      </c>
    </row>
    <row r="5801" spans="1:4" x14ac:dyDescent="0.25">
      <c r="A5801">
        <v>419</v>
      </c>
      <c r="B5801" t="s">
        <v>254</v>
      </c>
      <c r="C5801">
        <v>98001</v>
      </c>
      <c r="D5801">
        <v>1.3100000000000001E-2</v>
      </c>
    </row>
    <row r="5802" spans="1:4" x14ac:dyDescent="0.25">
      <c r="A5802">
        <v>419</v>
      </c>
      <c r="B5802" t="s">
        <v>254</v>
      </c>
      <c r="C5802">
        <v>98003</v>
      </c>
      <c r="D5802">
        <v>2.9999999999999997E-4</v>
      </c>
    </row>
    <row r="5803" spans="1:4" x14ac:dyDescent="0.25">
      <c r="A5803">
        <v>419</v>
      </c>
      <c r="B5803" t="s">
        <v>254</v>
      </c>
      <c r="C5803">
        <v>98004</v>
      </c>
      <c r="D5803">
        <v>1.9E-3</v>
      </c>
    </row>
    <row r="5804" spans="1:4" x14ac:dyDescent="0.25">
      <c r="A5804">
        <v>419</v>
      </c>
      <c r="B5804" t="s">
        <v>254</v>
      </c>
      <c r="C5804">
        <v>98006</v>
      </c>
      <c r="D5804">
        <v>1.2999999999999999E-3</v>
      </c>
    </row>
    <row r="5805" spans="1:4" x14ac:dyDescent="0.25">
      <c r="A5805">
        <v>419</v>
      </c>
      <c r="B5805" t="s">
        <v>254</v>
      </c>
      <c r="C5805">
        <v>98007</v>
      </c>
      <c r="D5805">
        <v>2.9999999999999997E-4</v>
      </c>
    </row>
    <row r="5806" spans="1:4" x14ac:dyDescent="0.25">
      <c r="A5806">
        <v>419</v>
      </c>
      <c r="B5806" t="s">
        <v>254</v>
      </c>
      <c r="C5806">
        <v>98033</v>
      </c>
      <c r="D5806">
        <v>6.8999999999999999E-3</v>
      </c>
    </row>
    <row r="5807" spans="1:4" x14ac:dyDescent="0.25">
      <c r="A5807">
        <v>419</v>
      </c>
      <c r="B5807" t="s">
        <v>254</v>
      </c>
      <c r="C5807">
        <v>98034</v>
      </c>
      <c r="D5807">
        <v>1.6999999999999999E-3</v>
      </c>
    </row>
    <row r="5808" spans="1:4" x14ac:dyDescent="0.25">
      <c r="A5808">
        <v>419</v>
      </c>
      <c r="B5808" t="s">
        <v>254</v>
      </c>
      <c r="C5808">
        <v>98035</v>
      </c>
      <c r="D5808">
        <v>8.9999999999999998E-4</v>
      </c>
    </row>
    <row r="5809" spans="1:4" x14ac:dyDescent="0.25">
      <c r="A5809">
        <v>3</v>
      </c>
      <c r="B5809" t="s">
        <v>255</v>
      </c>
      <c r="C5809">
        <v>43105</v>
      </c>
      <c r="D5809">
        <v>0.01</v>
      </c>
    </row>
    <row r="5810" spans="1:4" x14ac:dyDescent="0.25">
      <c r="A5810">
        <v>3</v>
      </c>
      <c r="B5810" t="s">
        <v>255</v>
      </c>
      <c r="C5810">
        <v>43122</v>
      </c>
      <c r="D5810">
        <v>0.09</v>
      </c>
    </row>
    <row r="5811" spans="1:4" x14ac:dyDescent="0.25">
      <c r="A5811">
        <v>3</v>
      </c>
      <c r="B5811" t="s">
        <v>255</v>
      </c>
      <c r="C5811">
        <v>43201</v>
      </c>
      <c r="D5811">
        <v>0.56000000000000005</v>
      </c>
    </row>
    <row r="5812" spans="1:4" x14ac:dyDescent="0.25">
      <c r="A5812">
        <v>3</v>
      </c>
      <c r="B5812" t="s">
        <v>255</v>
      </c>
      <c r="C5812">
        <v>43204</v>
      </c>
      <c r="D5812">
        <v>0.04</v>
      </c>
    </row>
    <row r="5813" spans="1:4" x14ac:dyDescent="0.25">
      <c r="A5813">
        <v>3</v>
      </c>
      <c r="B5813" t="s">
        <v>255</v>
      </c>
      <c r="C5813">
        <v>43212</v>
      </c>
      <c r="D5813">
        <v>0.09</v>
      </c>
    </row>
    <row r="5814" spans="1:4" x14ac:dyDescent="0.25">
      <c r="A5814">
        <v>3</v>
      </c>
      <c r="B5814" t="s">
        <v>255</v>
      </c>
      <c r="C5814">
        <v>43220</v>
      </c>
      <c r="D5814">
        <v>0.06</v>
      </c>
    </row>
    <row r="5815" spans="1:4" x14ac:dyDescent="0.25">
      <c r="A5815">
        <v>3</v>
      </c>
      <c r="B5815" t="s">
        <v>255</v>
      </c>
      <c r="C5815">
        <v>43248</v>
      </c>
      <c r="D5815">
        <v>0.01</v>
      </c>
    </row>
    <row r="5816" spans="1:4" x14ac:dyDescent="0.25">
      <c r="A5816">
        <v>3</v>
      </c>
      <c r="B5816" t="s">
        <v>255</v>
      </c>
      <c r="C5816">
        <v>43502</v>
      </c>
      <c r="D5816">
        <v>0.08</v>
      </c>
    </row>
    <row r="5817" spans="1:4" x14ac:dyDescent="0.25">
      <c r="A5817">
        <v>3</v>
      </c>
      <c r="B5817" t="s">
        <v>255</v>
      </c>
      <c r="C5817">
        <v>45201</v>
      </c>
      <c r="D5817">
        <v>0.04</v>
      </c>
    </row>
    <row r="5818" spans="1:4" x14ac:dyDescent="0.25">
      <c r="A5818">
        <v>3</v>
      </c>
      <c r="B5818" t="s">
        <v>255</v>
      </c>
      <c r="C5818">
        <v>45202</v>
      </c>
      <c r="D5818">
        <v>0.02</v>
      </c>
    </row>
    <row r="5819" spans="1:4" x14ac:dyDescent="0.25">
      <c r="A5819">
        <v>4</v>
      </c>
      <c r="B5819" t="s">
        <v>256</v>
      </c>
      <c r="C5819">
        <v>43201</v>
      </c>
      <c r="D5819">
        <v>7.5999999999999998E-2</v>
      </c>
    </row>
    <row r="5820" spans="1:4" x14ac:dyDescent="0.25">
      <c r="A5820">
        <v>4</v>
      </c>
      <c r="B5820" t="s">
        <v>256</v>
      </c>
      <c r="C5820">
        <v>43202</v>
      </c>
      <c r="D5820">
        <v>0.20899999999999999</v>
      </c>
    </row>
    <row r="5821" spans="1:4" x14ac:dyDescent="0.25">
      <c r="A5821">
        <v>4</v>
      </c>
      <c r="B5821" t="s">
        <v>256</v>
      </c>
      <c r="C5821">
        <v>43204</v>
      </c>
      <c r="D5821">
        <v>0.189</v>
      </c>
    </row>
    <row r="5822" spans="1:4" x14ac:dyDescent="0.25">
      <c r="A5822">
        <v>4</v>
      </c>
      <c r="B5822" t="s">
        <v>256</v>
      </c>
      <c r="C5822">
        <v>43205</v>
      </c>
      <c r="D5822">
        <v>0.17499999999999999</v>
      </c>
    </row>
    <row r="5823" spans="1:4" x14ac:dyDescent="0.25">
      <c r="A5823">
        <v>4</v>
      </c>
      <c r="B5823" t="s">
        <v>256</v>
      </c>
      <c r="C5823">
        <v>43212</v>
      </c>
      <c r="D5823">
        <v>0.23100000000000001</v>
      </c>
    </row>
    <row r="5824" spans="1:4" x14ac:dyDescent="0.25">
      <c r="A5824">
        <v>4</v>
      </c>
      <c r="B5824" t="s">
        <v>256</v>
      </c>
      <c r="C5824">
        <v>43214</v>
      </c>
      <c r="D5824">
        <v>4.3999999999999997E-2</v>
      </c>
    </row>
    <row r="5825" spans="1:4" x14ac:dyDescent="0.25">
      <c r="A5825">
        <v>4</v>
      </c>
      <c r="B5825" t="s">
        <v>256</v>
      </c>
      <c r="C5825">
        <v>43502</v>
      </c>
      <c r="D5825">
        <v>7.5999999999999998E-2</v>
      </c>
    </row>
    <row r="5826" spans="1:4" x14ac:dyDescent="0.25">
      <c r="A5826">
        <v>5</v>
      </c>
      <c r="B5826" t="s">
        <v>257</v>
      </c>
      <c r="C5826">
        <v>43201</v>
      </c>
      <c r="D5826">
        <v>0.82799999999999996</v>
      </c>
    </row>
    <row r="5827" spans="1:4" x14ac:dyDescent="0.25">
      <c r="A5827">
        <v>5</v>
      </c>
      <c r="B5827" t="s">
        <v>257</v>
      </c>
      <c r="C5827">
        <v>43202</v>
      </c>
      <c r="D5827">
        <v>2.5000000000000001E-2</v>
      </c>
    </row>
    <row r="5828" spans="1:4" x14ac:dyDescent="0.25">
      <c r="A5828">
        <v>5</v>
      </c>
      <c r="B5828" t="s">
        <v>257</v>
      </c>
      <c r="C5828">
        <v>43203</v>
      </c>
      <c r="D5828">
        <v>0.11700000000000001</v>
      </c>
    </row>
    <row r="5829" spans="1:4" x14ac:dyDescent="0.25">
      <c r="A5829">
        <v>5</v>
      </c>
      <c r="B5829" t="s">
        <v>257</v>
      </c>
      <c r="C5829">
        <v>43205</v>
      </c>
      <c r="D5829">
        <v>3.0000000000000001E-3</v>
      </c>
    </row>
    <row r="5830" spans="1:4" x14ac:dyDescent="0.25">
      <c r="A5830">
        <v>5</v>
      </c>
      <c r="B5830" t="s">
        <v>257</v>
      </c>
      <c r="C5830">
        <v>43206</v>
      </c>
      <c r="D5830">
        <v>8.0000000000000002E-3</v>
      </c>
    </row>
    <row r="5831" spans="1:4" x14ac:dyDescent="0.25">
      <c r="A5831">
        <v>5</v>
      </c>
      <c r="B5831" t="s">
        <v>257</v>
      </c>
      <c r="C5831">
        <v>45201</v>
      </c>
      <c r="D5831">
        <v>1.9E-2</v>
      </c>
    </row>
    <row r="5832" spans="1:4" x14ac:dyDescent="0.25">
      <c r="A5832">
        <v>9</v>
      </c>
      <c r="B5832" t="s">
        <v>258</v>
      </c>
      <c r="C5832">
        <v>43201</v>
      </c>
      <c r="D5832">
        <v>0.11600000000000001</v>
      </c>
    </row>
    <row r="5833" spans="1:4" x14ac:dyDescent="0.25">
      <c r="A5833">
        <v>9</v>
      </c>
      <c r="B5833" t="s">
        <v>258</v>
      </c>
      <c r="C5833">
        <v>43202</v>
      </c>
      <c r="D5833">
        <v>2.8000000000000001E-2</v>
      </c>
    </row>
    <row r="5834" spans="1:4" x14ac:dyDescent="0.25">
      <c r="A5834">
        <v>9</v>
      </c>
      <c r="B5834" t="s">
        <v>258</v>
      </c>
      <c r="C5834">
        <v>43203</v>
      </c>
      <c r="D5834">
        <v>0.28699999999999998</v>
      </c>
    </row>
    <row r="5835" spans="1:4" x14ac:dyDescent="0.25">
      <c r="A5835">
        <v>9</v>
      </c>
      <c r="B5835" t="s">
        <v>258</v>
      </c>
      <c r="C5835">
        <v>43205</v>
      </c>
      <c r="D5835">
        <v>0.17299999999999999</v>
      </c>
    </row>
    <row r="5836" spans="1:4" x14ac:dyDescent="0.25">
      <c r="A5836">
        <v>9</v>
      </c>
      <c r="B5836" t="s">
        <v>258</v>
      </c>
      <c r="C5836">
        <v>43206</v>
      </c>
      <c r="D5836">
        <v>0.113</v>
      </c>
    </row>
    <row r="5837" spans="1:4" x14ac:dyDescent="0.25">
      <c r="A5837">
        <v>9</v>
      </c>
      <c r="B5837" t="s">
        <v>258</v>
      </c>
      <c r="C5837">
        <v>43213</v>
      </c>
      <c r="D5837">
        <v>0.13400000000000001</v>
      </c>
    </row>
    <row r="5838" spans="1:4" x14ac:dyDescent="0.25">
      <c r="A5838">
        <v>9</v>
      </c>
      <c r="B5838" t="s">
        <v>258</v>
      </c>
      <c r="C5838">
        <v>43218</v>
      </c>
      <c r="D5838">
        <v>7.0000000000000007E-2</v>
      </c>
    </row>
    <row r="5839" spans="1:4" x14ac:dyDescent="0.25">
      <c r="A5839">
        <v>9</v>
      </c>
      <c r="B5839" t="s">
        <v>258</v>
      </c>
      <c r="C5839">
        <v>45201</v>
      </c>
      <c r="D5839">
        <v>7.9000000000000001E-2</v>
      </c>
    </row>
    <row r="5840" spans="1:4" x14ac:dyDescent="0.25">
      <c r="A5840">
        <v>11</v>
      </c>
      <c r="B5840" t="s">
        <v>259</v>
      </c>
      <c r="C5840">
        <v>43201</v>
      </c>
      <c r="D5840">
        <v>0.45300000000000001</v>
      </c>
    </row>
    <row r="5841" spans="1:4" x14ac:dyDescent="0.25">
      <c r="A5841">
        <v>11</v>
      </c>
      <c r="B5841" t="s">
        <v>259</v>
      </c>
      <c r="C5841">
        <v>43202</v>
      </c>
      <c r="D5841">
        <v>0.08</v>
      </c>
    </row>
    <row r="5842" spans="1:4" x14ac:dyDescent="0.25">
      <c r="A5842">
        <v>11</v>
      </c>
      <c r="B5842" t="s">
        <v>259</v>
      </c>
      <c r="C5842">
        <v>43203</v>
      </c>
      <c r="D5842">
        <v>0.27700000000000002</v>
      </c>
    </row>
    <row r="5843" spans="1:4" x14ac:dyDescent="0.25">
      <c r="A5843">
        <v>11</v>
      </c>
      <c r="B5843" t="s">
        <v>259</v>
      </c>
      <c r="C5843">
        <v>43204</v>
      </c>
      <c r="D5843">
        <v>5.0000000000000001E-3</v>
      </c>
    </row>
    <row r="5844" spans="1:4" x14ac:dyDescent="0.25">
      <c r="A5844">
        <v>11</v>
      </c>
      <c r="B5844" t="s">
        <v>259</v>
      </c>
      <c r="C5844">
        <v>43205</v>
      </c>
      <c r="D5844">
        <v>1.9E-2</v>
      </c>
    </row>
    <row r="5845" spans="1:4" x14ac:dyDescent="0.25">
      <c r="A5845">
        <v>11</v>
      </c>
      <c r="B5845" t="s">
        <v>259</v>
      </c>
      <c r="C5845">
        <v>43206</v>
      </c>
      <c r="D5845">
        <v>1.2E-2</v>
      </c>
    </row>
    <row r="5846" spans="1:4" x14ac:dyDescent="0.25">
      <c r="A5846">
        <v>11</v>
      </c>
      <c r="B5846" t="s">
        <v>259</v>
      </c>
      <c r="C5846">
        <v>43213</v>
      </c>
      <c r="D5846">
        <v>1E-3</v>
      </c>
    </row>
    <row r="5847" spans="1:4" x14ac:dyDescent="0.25">
      <c r="A5847">
        <v>11</v>
      </c>
      <c r="B5847" t="s">
        <v>259</v>
      </c>
      <c r="C5847">
        <v>43218</v>
      </c>
      <c r="D5847">
        <v>5.0000000000000001E-3</v>
      </c>
    </row>
    <row r="5848" spans="1:4" x14ac:dyDescent="0.25">
      <c r="A5848">
        <v>11</v>
      </c>
      <c r="B5848" t="s">
        <v>259</v>
      </c>
      <c r="C5848">
        <v>45201</v>
      </c>
      <c r="D5848">
        <v>0.14099999999999999</v>
      </c>
    </row>
    <row r="5849" spans="1:4" x14ac:dyDescent="0.25">
      <c r="A5849">
        <v>11</v>
      </c>
      <c r="B5849" t="s">
        <v>259</v>
      </c>
      <c r="C5849">
        <v>45202</v>
      </c>
      <c r="D5849">
        <v>7.0000000000000001E-3</v>
      </c>
    </row>
    <row r="5850" spans="1:4" x14ac:dyDescent="0.25">
      <c r="A5850">
        <v>12</v>
      </c>
      <c r="B5850" t="s">
        <v>260</v>
      </c>
      <c r="C5850">
        <v>43201</v>
      </c>
      <c r="D5850">
        <v>0.158</v>
      </c>
    </row>
    <row r="5851" spans="1:4" x14ac:dyDescent="0.25">
      <c r="A5851">
        <v>12</v>
      </c>
      <c r="B5851" t="s">
        <v>260</v>
      </c>
      <c r="C5851">
        <v>43822</v>
      </c>
      <c r="D5851">
        <v>0.84199999999999997</v>
      </c>
    </row>
    <row r="5852" spans="1:4" x14ac:dyDescent="0.25">
      <c r="A5852">
        <v>13</v>
      </c>
      <c r="B5852" t="s">
        <v>261</v>
      </c>
      <c r="C5852">
        <v>43201</v>
      </c>
      <c r="D5852">
        <v>0.73299999999999998</v>
      </c>
    </row>
    <row r="5853" spans="1:4" x14ac:dyDescent="0.25">
      <c r="A5853">
        <v>13</v>
      </c>
      <c r="B5853" t="s">
        <v>261</v>
      </c>
      <c r="C5853">
        <v>43202</v>
      </c>
      <c r="D5853">
        <v>0.03</v>
      </c>
    </row>
    <row r="5854" spans="1:4" x14ac:dyDescent="0.25">
      <c r="A5854">
        <v>13</v>
      </c>
      <c r="B5854" t="s">
        <v>261</v>
      </c>
      <c r="C5854">
        <v>43203</v>
      </c>
      <c r="D5854">
        <v>5.8999999999999997E-2</v>
      </c>
    </row>
    <row r="5855" spans="1:4" x14ac:dyDescent="0.25">
      <c r="A5855">
        <v>13</v>
      </c>
      <c r="B5855" t="s">
        <v>261</v>
      </c>
      <c r="C5855">
        <v>43205</v>
      </c>
      <c r="D5855">
        <v>0.03</v>
      </c>
    </row>
    <row r="5856" spans="1:4" x14ac:dyDescent="0.25">
      <c r="A5856">
        <v>13</v>
      </c>
      <c r="B5856" t="s">
        <v>261</v>
      </c>
      <c r="C5856">
        <v>43206</v>
      </c>
      <c r="D5856">
        <v>0.14799999999999999</v>
      </c>
    </row>
    <row r="5857" spans="1:4" x14ac:dyDescent="0.25">
      <c r="A5857">
        <v>16</v>
      </c>
      <c r="B5857" t="s">
        <v>262</v>
      </c>
      <c r="C5857">
        <v>43201</v>
      </c>
      <c r="D5857">
        <v>0.111</v>
      </c>
    </row>
    <row r="5858" spans="1:4" x14ac:dyDescent="0.25">
      <c r="A5858">
        <v>16</v>
      </c>
      <c r="B5858" t="s">
        <v>262</v>
      </c>
      <c r="C5858">
        <v>43204</v>
      </c>
      <c r="D5858">
        <v>0.39900000000000002</v>
      </c>
    </row>
    <row r="5859" spans="1:4" x14ac:dyDescent="0.25">
      <c r="A5859">
        <v>16</v>
      </c>
      <c r="B5859" t="s">
        <v>262</v>
      </c>
      <c r="C5859">
        <v>43822</v>
      </c>
      <c r="D5859">
        <v>0.49</v>
      </c>
    </row>
    <row r="5860" spans="1:4" x14ac:dyDescent="0.25">
      <c r="A5860">
        <v>21</v>
      </c>
      <c r="B5860" t="s">
        <v>263</v>
      </c>
      <c r="C5860">
        <v>43105</v>
      </c>
      <c r="D5860">
        <v>1.7999999999999999E-2</v>
      </c>
    </row>
    <row r="5861" spans="1:4" x14ac:dyDescent="0.25">
      <c r="A5861">
        <v>21</v>
      </c>
      <c r="B5861" t="s">
        <v>263</v>
      </c>
      <c r="C5861">
        <v>43106</v>
      </c>
      <c r="D5861">
        <v>3.5999999999999997E-2</v>
      </c>
    </row>
    <row r="5862" spans="1:4" x14ac:dyDescent="0.25">
      <c r="A5862">
        <v>21</v>
      </c>
      <c r="B5862" t="s">
        <v>263</v>
      </c>
      <c r="C5862">
        <v>43231</v>
      </c>
      <c r="D5862">
        <v>1.7999999999999999E-2</v>
      </c>
    </row>
    <row r="5863" spans="1:4" x14ac:dyDescent="0.25">
      <c r="A5863">
        <v>21</v>
      </c>
      <c r="B5863" t="s">
        <v>263</v>
      </c>
      <c r="C5863">
        <v>43232</v>
      </c>
      <c r="D5863">
        <v>0.158</v>
      </c>
    </row>
    <row r="5864" spans="1:4" x14ac:dyDescent="0.25">
      <c r="A5864">
        <v>21</v>
      </c>
      <c r="B5864" t="s">
        <v>263</v>
      </c>
      <c r="C5864">
        <v>43233</v>
      </c>
      <c r="D5864">
        <v>0.745</v>
      </c>
    </row>
    <row r="5865" spans="1:4" x14ac:dyDescent="0.25">
      <c r="A5865">
        <v>21</v>
      </c>
      <c r="B5865" t="s">
        <v>263</v>
      </c>
      <c r="C5865">
        <v>43502</v>
      </c>
      <c r="D5865">
        <v>2.5000000000000001E-2</v>
      </c>
    </row>
    <row r="5866" spans="1:4" x14ac:dyDescent="0.25">
      <c r="A5866">
        <v>22</v>
      </c>
      <c r="B5866" t="s">
        <v>264</v>
      </c>
      <c r="C5866">
        <v>43105</v>
      </c>
      <c r="D5866">
        <v>0.12</v>
      </c>
    </row>
    <row r="5867" spans="1:4" x14ac:dyDescent="0.25">
      <c r="A5867">
        <v>22</v>
      </c>
      <c r="B5867" t="s">
        <v>264</v>
      </c>
      <c r="C5867">
        <v>43106</v>
      </c>
      <c r="D5867">
        <v>0.11</v>
      </c>
    </row>
    <row r="5868" spans="1:4" x14ac:dyDescent="0.25">
      <c r="A5868">
        <v>22</v>
      </c>
      <c r="B5868" t="s">
        <v>264</v>
      </c>
      <c r="C5868">
        <v>43107</v>
      </c>
      <c r="D5868">
        <v>0.01</v>
      </c>
    </row>
    <row r="5869" spans="1:4" x14ac:dyDescent="0.25">
      <c r="A5869">
        <v>22</v>
      </c>
      <c r="B5869" t="s">
        <v>264</v>
      </c>
      <c r="C5869">
        <v>43202</v>
      </c>
      <c r="D5869">
        <v>0.01</v>
      </c>
    </row>
    <row r="5870" spans="1:4" x14ac:dyDescent="0.25">
      <c r="A5870">
        <v>22</v>
      </c>
      <c r="B5870" t="s">
        <v>264</v>
      </c>
      <c r="C5870">
        <v>43203</v>
      </c>
      <c r="D5870">
        <v>0.02</v>
      </c>
    </row>
    <row r="5871" spans="1:4" x14ac:dyDescent="0.25">
      <c r="A5871">
        <v>22</v>
      </c>
      <c r="B5871" t="s">
        <v>264</v>
      </c>
      <c r="C5871">
        <v>43204</v>
      </c>
      <c r="D5871">
        <v>0.13</v>
      </c>
    </row>
    <row r="5872" spans="1:4" x14ac:dyDescent="0.25">
      <c r="A5872">
        <v>22</v>
      </c>
      <c r="B5872" t="s">
        <v>264</v>
      </c>
      <c r="C5872">
        <v>43212</v>
      </c>
      <c r="D5872">
        <v>0.18</v>
      </c>
    </row>
    <row r="5873" spans="1:4" x14ac:dyDescent="0.25">
      <c r="A5873">
        <v>22</v>
      </c>
      <c r="B5873" t="s">
        <v>264</v>
      </c>
      <c r="C5873">
        <v>43214</v>
      </c>
      <c r="D5873">
        <v>0.08</v>
      </c>
    </row>
    <row r="5874" spans="1:4" x14ac:dyDescent="0.25">
      <c r="A5874">
        <v>22</v>
      </c>
      <c r="B5874" t="s">
        <v>264</v>
      </c>
      <c r="C5874">
        <v>43220</v>
      </c>
      <c r="D5874">
        <v>0.18</v>
      </c>
    </row>
    <row r="5875" spans="1:4" x14ac:dyDescent="0.25">
      <c r="A5875">
        <v>22</v>
      </c>
      <c r="B5875" t="s">
        <v>264</v>
      </c>
      <c r="C5875">
        <v>43231</v>
      </c>
      <c r="D5875">
        <v>0.02</v>
      </c>
    </row>
    <row r="5876" spans="1:4" x14ac:dyDescent="0.25">
      <c r="A5876">
        <v>22</v>
      </c>
      <c r="B5876" t="s">
        <v>264</v>
      </c>
      <c r="C5876">
        <v>43232</v>
      </c>
      <c r="D5876">
        <v>0.14000000000000001</v>
      </c>
    </row>
    <row r="5877" spans="1:4" x14ac:dyDescent="0.25">
      <c r="A5877">
        <v>24</v>
      </c>
      <c r="B5877" t="s">
        <v>265</v>
      </c>
      <c r="C5877">
        <v>43105</v>
      </c>
      <c r="D5877">
        <v>3.4000000000000002E-2</v>
      </c>
    </row>
    <row r="5878" spans="1:4" x14ac:dyDescent="0.25">
      <c r="A5878">
        <v>24</v>
      </c>
      <c r="B5878" t="s">
        <v>265</v>
      </c>
      <c r="C5878">
        <v>43107</v>
      </c>
      <c r="D5878">
        <v>7.3999999999999996E-2</v>
      </c>
    </row>
    <row r="5879" spans="1:4" x14ac:dyDescent="0.25">
      <c r="A5879">
        <v>24</v>
      </c>
      <c r="B5879" t="s">
        <v>265</v>
      </c>
      <c r="C5879">
        <v>43115</v>
      </c>
      <c r="D5879">
        <v>2.9000000000000001E-2</v>
      </c>
    </row>
    <row r="5880" spans="1:4" x14ac:dyDescent="0.25">
      <c r="A5880">
        <v>24</v>
      </c>
      <c r="B5880" t="s">
        <v>265</v>
      </c>
      <c r="C5880">
        <v>43116</v>
      </c>
      <c r="D5880">
        <v>4.0000000000000001E-3</v>
      </c>
    </row>
    <row r="5881" spans="1:4" x14ac:dyDescent="0.25">
      <c r="A5881">
        <v>24</v>
      </c>
      <c r="B5881" t="s">
        <v>265</v>
      </c>
      <c r="C5881">
        <v>43117</v>
      </c>
      <c r="D5881">
        <v>1.4999999999999999E-2</v>
      </c>
    </row>
    <row r="5882" spans="1:4" x14ac:dyDescent="0.25">
      <c r="A5882">
        <v>24</v>
      </c>
      <c r="B5882" t="s">
        <v>265</v>
      </c>
      <c r="C5882">
        <v>43121</v>
      </c>
      <c r="D5882">
        <v>5.0000000000000001E-3</v>
      </c>
    </row>
    <row r="5883" spans="1:4" x14ac:dyDescent="0.25">
      <c r="A5883">
        <v>24</v>
      </c>
      <c r="B5883" t="s">
        <v>265</v>
      </c>
      <c r="C5883">
        <v>43122</v>
      </c>
      <c r="D5883">
        <v>1.0999999999999999E-2</v>
      </c>
    </row>
    <row r="5884" spans="1:4" x14ac:dyDescent="0.25">
      <c r="A5884">
        <v>24</v>
      </c>
      <c r="B5884" t="s">
        <v>265</v>
      </c>
      <c r="C5884">
        <v>43201</v>
      </c>
      <c r="D5884">
        <v>0.21299999999999999</v>
      </c>
    </row>
    <row r="5885" spans="1:4" x14ac:dyDescent="0.25">
      <c r="A5885">
        <v>24</v>
      </c>
      <c r="B5885" t="s">
        <v>265</v>
      </c>
      <c r="C5885">
        <v>43202</v>
      </c>
      <c r="D5885">
        <v>5.3999999999999999E-2</v>
      </c>
    </row>
    <row r="5886" spans="1:4" x14ac:dyDescent="0.25">
      <c r="A5886">
        <v>24</v>
      </c>
      <c r="B5886" t="s">
        <v>265</v>
      </c>
      <c r="C5886">
        <v>43203</v>
      </c>
      <c r="D5886">
        <v>3.0000000000000001E-3</v>
      </c>
    </row>
    <row r="5887" spans="1:4" x14ac:dyDescent="0.25">
      <c r="A5887">
        <v>24</v>
      </c>
      <c r="B5887" t="s">
        <v>265</v>
      </c>
      <c r="C5887">
        <v>43204</v>
      </c>
      <c r="D5887">
        <v>0.10199999999999999</v>
      </c>
    </row>
    <row r="5888" spans="1:4" x14ac:dyDescent="0.25">
      <c r="A5888">
        <v>24</v>
      </c>
      <c r="B5888" t="s">
        <v>265</v>
      </c>
      <c r="C5888">
        <v>43205</v>
      </c>
      <c r="D5888">
        <v>0.02</v>
      </c>
    </row>
    <row r="5889" spans="1:4" x14ac:dyDescent="0.25">
      <c r="A5889">
        <v>24</v>
      </c>
      <c r="B5889" t="s">
        <v>265</v>
      </c>
      <c r="C5889">
        <v>43212</v>
      </c>
      <c r="D5889">
        <v>0.11600000000000001</v>
      </c>
    </row>
    <row r="5890" spans="1:4" x14ac:dyDescent="0.25">
      <c r="A5890">
        <v>24</v>
      </c>
      <c r="B5890" t="s">
        <v>265</v>
      </c>
      <c r="C5890">
        <v>43213</v>
      </c>
      <c r="D5890">
        <v>7.0000000000000007E-2</v>
      </c>
    </row>
    <row r="5891" spans="1:4" x14ac:dyDescent="0.25">
      <c r="A5891">
        <v>24</v>
      </c>
      <c r="B5891" t="s">
        <v>265</v>
      </c>
      <c r="C5891">
        <v>43214</v>
      </c>
      <c r="D5891">
        <v>7.0000000000000001E-3</v>
      </c>
    </row>
    <row r="5892" spans="1:4" x14ac:dyDescent="0.25">
      <c r="A5892">
        <v>24</v>
      </c>
      <c r="B5892" t="s">
        <v>265</v>
      </c>
      <c r="C5892">
        <v>43220</v>
      </c>
      <c r="D5892">
        <v>6.3E-2</v>
      </c>
    </row>
    <row r="5893" spans="1:4" x14ac:dyDescent="0.25">
      <c r="A5893">
        <v>24</v>
      </c>
      <c r="B5893" t="s">
        <v>265</v>
      </c>
      <c r="C5893">
        <v>43224</v>
      </c>
      <c r="D5893">
        <v>3.2000000000000001E-2</v>
      </c>
    </row>
    <row r="5894" spans="1:4" x14ac:dyDescent="0.25">
      <c r="A5894">
        <v>24</v>
      </c>
      <c r="B5894" t="s">
        <v>265</v>
      </c>
      <c r="C5894">
        <v>43231</v>
      </c>
      <c r="D5894">
        <v>4.9000000000000002E-2</v>
      </c>
    </row>
    <row r="5895" spans="1:4" x14ac:dyDescent="0.25">
      <c r="A5895">
        <v>24</v>
      </c>
      <c r="B5895" t="s">
        <v>265</v>
      </c>
      <c r="C5895">
        <v>43232</v>
      </c>
      <c r="D5895">
        <v>0.02</v>
      </c>
    </row>
    <row r="5896" spans="1:4" x14ac:dyDescent="0.25">
      <c r="A5896">
        <v>24</v>
      </c>
      <c r="B5896" t="s">
        <v>265</v>
      </c>
      <c r="C5896">
        <v>43233</v>
      </c>
      <c r="D5896">
        <v>2.7E-2</v>
      </c>
    </row>
    <row r="5897" spans="1:4" x14ac:dyDescent="0.25">
      <c r="A5897">
        <v>24</v>
      </c>
      <c r="B5897" t="s">
        <v>265</v>
      </c>
      <c r="C5897">
        <v>43242</v>
      </c>
      <c r="D5897">
        <v>2.5000000000000001E-2</v>
      </c>
    </row>
    <row r="5898" spans="1:4" x14ac:dyDescent="0.25">
      <c r="A5898">
        <v>24</v>
      </c>
      <c r="B5898" t="s">
        <v>265</v>
      </c>
      <c r="C5898">
        <v>45201</v>
      </c>
      <c r="D5898">
        <v>8.0000000000000002E-3</v>
      </c>
    </row>
    <row r="5899" spans="1:4" x14ac:dyDescent="0.25">
      <c r="A5899">
        <v>24</v>
      </c>
      <c r="B5899" t="s">
        <v>265</v>
      </c>
      <c r="C5899">
        <v>45202</v>
      </c>
      <c r="D5899">
        <v>1.9E-2</v>
      </c>
    </row>
    <row r="5900" spans="1:4" x14ac:dyDescent="0.25">
      <c r="A5900">
        <v>29</v>
      </c>
      <c r="B5900" t="s">
        <v>266</v>
      </c>
      <c r="C5900">
        <v>43105</v>
      </c>
      <c r="D5900">
        <v>0.13</v>
      </c>
    </row>
    <row r="5901" spans="1:4" x14ac:dyDescent="0.25">
      <c r="A5901">
        <v>29</v>
      </c>
      <c r="B5901" t="s">
        <v>266</v>
      </c>
      <c r="C5901">
        <v>43201</v>
      </c>
      <c r="D5901">
        <v>0.36</v>
      </c>
    </row>
    <row r="5902" spans="1:4" x14ac:dyDescent="0.25">
      <c r="A5902">
        <v>29</v>
      </c>
      <c r="B5902" t="s">
        <v>266</v>
      </c>
      <c r="C5902">
        <v>43502</v>
      </c>
      <c r="D5902">
        <v>0.51</v>
      </c>
    </row>
    <row r="5903" spans="1:4" x14ac:dyDescent="0.25">
      <c r="A5903">
        <v>31</v>
      </c>
      <c r="B5903" t="s">
        <v>267</v>
      </c>
      <c r="C5903">
        <v>43105</v>
      </c>
      <c r="D5903">
        <v>0.122</v>
      </c>
    </row>
    <row r="5904" spans="1:4" x14ac:dyDescent="0.25">
      <c r="A5904">
        <v>31</v>
      </c>
      <c r="B5904" t="s">
        <v>267</v>
      </c>
      <c r="C5904">
        <v>43115</v>
      </c>
      <c r="D5904">
        <v>0.16900000000000001</v>
      </c>
    </row>
    <row r="5905" spans="1:4" x14ac:dyDescent="0.25">
      <c r="A5905">
        <v>31</v>
      </c>
      <c r="B5905" t="s">
        <v>267</v>
      </c>
      <c r="C5905">
        <v>43116</v>
      </c>
      <c r="D5905">
        <v>5.1999999999999998E-2</v>
      </c>
    </row>
    <row r="5906" spans="1:4" x14ac:dyDescent="0.25">
      <c r="A5906">
        <v>31</v>
      </c>
      <c r="B5906" t="s">
        <v>267</v>
      </c>
      <c r="C5906">
        <v>43122</v>
      </c>
      <c r="D5906">
        <v>0.10100000000000001</v>
      </c>
    </row>
    <row r="5907" spans="1:4" x14ac:dyDescent="0.25">
      <c r="A5907">
        <v>31</v>
      </c>
      <c r="B5907" t="s">
        <v>267</v>
      </c>
      <c r="C5907">
        <v>43201</v>
      </c>
      <c r="D5907">
        <v>2.9000000000000001E-2</v>
      </c>
    </row>
    <row r="5908" spans="1:4" x14ac:dyDescent="0.25">
      <c r="A5908">
        <v>31</v>
      </c>
      <c r="B5908" t="s">
        <v>267</v>
      </c>
      <c r="C5908">
        <v>43202</v>
      </c>
      <c r="D5908">
        <v>1.7000000000000001E-2</v>
      </c>
    </row>
    <row r="5909" spans="1:4" x14ac:dyDescent="0.25">
      <c r="A5909">
        <v>31</v>
      </c>
      <c r="B5909" t="s">
        <v>267</v>
      </c>
      <c r="C5909">
        <v>43204</v>
      </c>
      <c r="D5909">
        <v>5.8999999999999997E-2</v>
      </c>
    </row>
    <row r="5910" spans="1:4" x14ac:dyDescent="0.25">
      <c r="A5910">
        <v>31</v>
      </c>
      <c r="B5910" t="s">
        <v>267</v>
      </c>
      <c r="C5910">
        <v>43212</v>
      </c>
      <c r="D5910">
        <v>0.14299999999999999</v>
      </c>
    </row>
    <row r="5911" spans="1:4" x14ac:dyDescent="0.25">
      <c r="A5911">
        <v>31</v>
      </c>
      <c r="B5911" t="s">
        <v>267</v>
      </c>
      <c r="C5911">
        <v>43214</v>
      </c>
      <c r="D5911">
        <v>4.4999999999999998E-2</v>
      </c>
    </row>
    <row r="5912" spans="1:4" x14ac:dyDescent="0.25">
      <c r="A5912">
        <v>31</v>
      </c>
      <c r="B5912" t="s">
        <v>267</v>
      </c>
      <c r="C5912">
        <v>43220</v>
      </c>
      <c r="D5912">
        <v>0.12</v>
      </c>
    </row>
    <row r="5913" spans="1:4" x14ac:dyDescent="0.25">
      <c r="A5913">
        <v>31</v>
      </c>
      <c r="B5913" t="s">
        <v>267</v>
      </c>
      <c r="C5913">
        <v>43231</v>
      </c>
      <c r="D5913">
        <v>0.11899999999999999</v>
      </c>
    </row>
    <row r="5914" spans="1:4" x14ac:dyDescent="0.25">
      <c r="A5914">
        <v>31</v>
      </c>
      <c r="B5914" t="s">
        <v>267</v>
      </c>
      <c r="C5914">
        <v>45201</v>
      </c>
      <c r="D5914">
        <v>2.4E-2</v>
      </c>
    </row>
    <row r="5915" spans="1:4" x14ac:dyDescent="0.25">
      <c r="A5915">
        <v>35</v>
      </c>
      <c r="B5915" t="s">
        <v>268</v>
      </c>
      <c r="C5915">
        <v>43122</v>
      </c>
      <c r="D5915">
        <v>1</v>
      </c>
    </row>
    <row r="5916" spans="1:4" x14ac:dyDescent="0.25">
      <c r="A5916">
        <v>51</v>
      </c>
      <c r="B5916" t="s">
        <v>269</v>
      </c>
      <c r="C5916">
        <v>43201</v>
      </c>
      <c r="D5916">
        <v>0.2</v>
      </c>
    </row>
    <row r="5917" spans="1:4" x14ac:dyDescent="0.25">
      <c r="A5917">
        <v>51</v>
      </c>
      <c r="B5917" t="s">
        <v>269</v>
      </c>
      <c r="C5917">
        <v>43202</v>
      </c>
      <c r="D5917">
        <v>0.3</v>
      </c>
    </row>
    <row r="5918" spans="1:4" x14ac:dyDescent="0.25">
      <c r="A5918">
        <v>51</v>
      </c>
      <c r="B5918" t="s">
        <v>269</v>
      </c>
      <c r="C5918">
        <v>43204</v>
      </c>
      <c r="D5918">
        <v>0.3</v>
      </c>
    </row>
    <row r="5919" spans="1:4" x14ac:dyDescent="0.25">
      <c r="A5919">
        <v>51</v>
      </c>
      <c r="B5919" t="s">
        <v>269</v>
      </c>
      <c r="C5919">
        <v>43502</v>
      </c>
      <c r="D5919">
        <v>0.2</v>
      </c>
    </row>
    <row r="5920" spans="1:4" x14ac:dyDescent="0.25">
      <c r="A5920">
        <v>53</v>
      </c>
      <c r="B5920" t="s">
        <v>240</v>
      </c>
      <c r="C5920">
        <v>43105</v>
      </c>
      <c r="D5920">
        <v>8.0000000000000002E-3</v>
      </c>
    </row>
    <row r="5921" spans="1:4" x14ac:dyDescent="0.25">
      <c r="A5921">
        <v>53</v>
      </c>
      <c r="B5921" t="s">
        <v>240</v>
      </c>
      <c r="C5921">
        <v>43107</v>
      </c>
      <c r="D5921">
        <v>7.0000000000000001E-3</v>
      </c>
    </row>
    <row r="5922" spans="1:4" x14ac:dyDescent="0.25">
      <c r="A5922">
        <v>53</v>
      </c>
      <c r="B5922" t="s">
        <v>240</v>
      </c>
      <c r="C5922">
        <v>43108</v>
      </c>
      <c r="D5922">
        <v>2.5000000000000001E-2</v>
      </c>
    </row>
    <row r="5923" spans="1:4" x14ac:dyDescent="0.25">
      <c r="A5923">
        <v>53</v>
      </c>
      <c r="B5923" t="s">
        <v>240</v>
      </c>
      <c r="C5923">
        <v>43109</v>
      </c>
      <c r="D5923">
        <v>0.02</v>
      </c>
    </row>
    <row r="5924" spans="1:4" x14ac:dyDescent="0.25">
      <c r="A5924">
        <v>53</v>
      </c>
      <c r="B5924" t="s">
        <v>240</v>
      </c>
      <c r="C5924">
        <v>43115</v>
      </c>
      <c r="D5924">
        <v>3.0000000000000001E-3</v>
      </c>
    </row>
    <row r="5925" spans="1:4" x14ac:dyDescent="0.25">
      <c r="A5925">
        <v>53</v>
      </c>
      <c r="B5925" t="s">
        <v>240</v>
      </c>
      <c r="C5925">
        <v>43117</v>
      </c>
      <c r="D5925">
        <v>6.0000000000000001E-3</v>
      </c>
    </row>
    <row r="5926" spans="1:4" x14ac:dyDescent="0.25">
      <c r="A5926">
        <v>53</v>
      </c>
      <c r="B5926" t="s">
        <v>240</v>
      </c>
      <c r="C5926">
        <v>43122</v>
      </c>
      <c r="D5926">
        <v>8.9999999999999993E-3</v>
      </c>
    </row>
    <row r="5927" spans="1:4" x14ac:dyDescent="0.25">
      <c r="A5927">
        <v>53</v>
      </c>
      <c r="B5927" t="s">
        <v>240</v>
      </c>
      <c r="C5927">
        <v>43201</v>
      </c>
      <c r="D5927">
        <v>8.9999999999999993E-3</v>
      </c>
    </row>
    <row r="5928" spans="1:4" x14ac:dyDescent="0.25">
      <c r="A5928">
        <v>53</v>
      </c>
      <c r="B5928" t="s">
        <v>240</v>
      </c>
      <c r="C5928">
        <v>43202</v>
      </c>
      <c r="D5928">
        <v>0.16200000000000001</v>
      </c>
    </row>
    <row r="5929" spans="1:4" x14ac:dyDescent="0.25">
      <c r="A5929">
        <v>53</v>
      </c>
      <c r="B5929" t="s">
        <v>240</v>
      </c>
      <c r="C5929">
        <v>43204</v>
      </c>
      <c r="D5929">
        <v>0.26700000000000002</v>
      </c>
    </row>
    <row r="5930" spans="1:4" x14ac:dyDescent="0.25">
      <c r="A5930">
        <v>53</v>
      </c>
      <c r="B5930" t="s">
        <v>240</v>
      </c>
      <c r="C5930">
        <v>43212</v>
      </c>
      <c r="D5930">
        <v>0.22600000000000001</v>
      </c>
    </row>
    <row r="5931" spans="1:4" x14ac:dyDescent="0.25">
      <c r="A5931">
        <v>53</v>
      </c>
      <c r="B5931" t="s">
        <v>240</v>
      </c>
      <c r="C5931">
        <v>43214</v>
      </c>
      <c r="D5931">
        <v>0.20699999999999999</v>
      </c>
    </row>
    <row r="5932" spans="1:4" x14ac:dyDescent="0.25">
      <c r="A5932">
        <v>53</v>
      </c>
      <c r="B5932" t="s">
        <v>240</v>
      </c>
      <c r="C5932">
        <v>43220</v>
      </c>
      <c r="D5932">
        <v>2E-3</v>
      </c>
    </row>
    <row r="5933" spans="1:4" x14ac:dyDescent="0.25">
      <c r="A5933">
        <v>53</v>
      </c>
      <c r="B5933" t="s">
        <v>240</v>
      </c>
      <c r="C5933">
        <v>43231</v>
      </c>
      <c r="D5933">
        <v>8.0000000000000002E-3</v>
      </c>
    </row>
    <row r="5934" spans="1:4" x14ac:dyDescent="0.25">
      <c r="A5934">
        <v>53</v>
      </c>
      <c r="B5934" t="s">
        <v>240</v>
      </c>
      <c r="C5934">
        <v>43232</v>
      </c>
      <c r="D5934">
        <v>2E-3</v>
      </c>
    </row>
    <row r="5935" spans="1:4" x14ac:dyDescent="0.25">
      <c r="A5935">
        <v>53</v>
      </c>
      <c r="B5935" t="s">
        <v>240</v>
      </c>
      <c r="C5935">
        <v>43233</v>
      </c>
      <c r="D5935">
        <v>8.0000000000000002E-3</v>
      </c>
    </row>
    <row r="5936" spans="1:4" x14ac:dyDescent="0.25">
      <c r="A5936">
        <v>53</v>
      </c>
      <c r="B5936" t="s">
        <v>240</v>
      </c>
      <c r="C5936">
        <v>43235</v>
      </c>
      <c r="D5936">
        <v>0.01</v>
      </c>
    </row>
    <row r="5937" spans="1:4" x14ac:dyDescent="0.25">
      <c r="A5937">
        <v>906</v>
      </c>
      <c r="B5937" t="s">
        <v>270</v>
      </c>
      <c r="C5937">
        <v>91016</v>
      </c>
      <c r="D5937">
        <v>1E-4</v>
      </c>
    </row>
    <row r="5938" spans="1:4" x14ac:dyDescent="0.25">
      <c r="A5938">
        <v>906</v>
      </c>
      <c r="B5938" t="s">
        <v>270</v>
      </c>
      <c r="C5938">
        <v>91034</v>
      </c>
      <c r="D5938">
        <v>8.9999999999999998E-4</v>
      </c>
    </row>
    <row r="5939" spans="1:4" x14ac:dyDescent="0.25">
      <c r="A5939">
        <v>906</v>
      </c>
      <c r="B5939" t="s">
        <v>270</v>
      </c>
      <c r="C5939">
        <v>91055</v>
      </c>
      <c r="D5939">
        <v>1E-4</v>
      </c>
    </row>
    <row r="5940" spans="1:4" x14ac:dyDescent="0.25">
      <c r="A5940">
        <v>906</v>
      </c>
      <c r="B5940" t="s">
        <v>270</v>
      </c>
      <c r="C5940">
        <v>91117</v>
      </c>
      <c r="D5940">
        <v>2.0000000000000001E-4</v>
      </c>
    </row>
    <row r="5941" spans="1:4" x14ac:dyDescent="0.25">
      <c r="A5941">
        <v>906</v>
      </c>
      <c r="B5941" t="s">
        <v>270</v>
      </c>
      <c r="C5941">
        <v>91119</v>
      </c>
      <c r="D5941">
        <v>4.0000000000000002E-4</v>
      </c>
    </row>
    <row r="5942" spans="1:4" x14ac:dyDescent="0.25">
      <c r="A5942">
        <v>906</v>
      </c>
      <c r="B5942" t="s">
        <v>270</v>
      </c>
      <c r="C5942">
        <v>98001</v>
      </c>
      <c r="D5942">
        <v>1.95E-2</v>
      </c>
    </row>
    <row r="5943" spans="1:4" x14ac:dyDescent="0.25">
      <c r="A5943">
        <v>906</v>
      </c>
      <c r="B5943" t="s">
        <v>270</v>
      </c>
      <c r="C5943">
        <v>98002</v>
      </c>
      <c r="D5943">
        <v>2.0000000000000001E-4</v>
      </c>
    </row>
    <row r="5944" spans="1:4" x14ac:dyDescent="0.25">
      <c r="A5944">
        <v>906</v>
      </c>
      <c r="B5944" t="s">
        <v>270</v>
      </c>
      <c r="C5944">
        <v>98003</v>
      </c>
      <c r="D5944">
        <v>5.0000000000000001E-4</v>
      </c>
    </row>
    <row r="5945" spans="1:4" x14ac:dyDescent="0.25">
      <c r="A5945">
        <v>906</v>
      </c>
      <c r="B5945" t="s">
        <v>270</v>
      </c>
      <c r="C5945">
        <v>98004</v>
      </c>
      <c r="D5945">
        <v>1.8E-3</v>
      </c>
    </row>
    <row r="5946" spans="1:4" x14ac:dyDescent="0.25">
      <c r="A5946">
        <v>906</v>
      </c>
      <c r="B5946" t="s">
        <v>270</v>
      </c>
      <c r="C5946">
        <v>98033</v>
      </c>
      <c r="D5946">
        <v>1.4E-3</v>
      </c>
    </row>
    <row r="5947" spans="1:4" x14ac:dyDescent="0.25">
      <c r="A5947">
        <v>906</v>
      </c>
      <c r="B5947" t="s">
        <v>270</v>
      </c>
      <c r="C5947">
        <v>98034</v>
      </c>
      <c r="D5947">
        <v>8.9999999999999998E-4</v>
      </c>
    </row>
    <row r="5948" spans="1:4" x14ac:dyDescent="0.25">
      <c r="A5948">
        <v>906</v>
      </c>
      <c r="B5948" t="s">
        <v>270</v>
      </c>
      <c r="C5948">
        <v>98035</v>
      </c>
      <c r="D5948">
        <v>4.0000000000000002E-4</v>
      </c>
    </row>
    <row r="5949" spans="1:4" x14ac:dyDescent="0.25">
      <c r="A5949">
        <v>906</v>
      </c>
      <c r="B5949" t="s">
        <v>270</v>
      </c>
      <c r="C5949">
        <v>98040</v>
      </c>
      <c r="D5949">
        <v>5.9999999999999995E-4</v>
      </c>
    </row>
    <row r="5950" spans="1:4" x14ac:dyDescent="0.25">
      <c r="A5950">
        <v>906</v>
      </c>
      <c r="B5950" t="s">
        <v>270</v>
      </c>
      <c r="C5950">
        <v>98043</v>
      </c>
      <c r="D5950">
        <v>1E-4</v>
      </c>
    </row>
    <row r="5951" spans="1:4" x14ac:dyDescent="0.25">
      <c r="A5951">
        <v>906</v>
      </c>
      <c r="B5951" t="s">
        <v>270</v>
      </c>
      <c r="C5951">
        <v>98132</v>
      </c>
      <c r="D5951">
        <v>0.3488</v>
      </c>
    </row>
    <row r="5952" spans="1:4" x14ac:dyDescent="0.25">
      <c r="A5952">
        <v>906</v>
      </c>
      <c r="B5952" t="s">
        <v>270</v>
      </c>
      <c r="C5952">
        <v>98135</v>
      </c>
      <c r="D5952">
        <v>2.9999999999999997E-4</v>
      </c>
    </row>
    <row r="5953" spans="1:4" x14ac:dyDescent="0.25">
      <c r="A5953">
        <v>906</v>
      </c>
      <c r="B5953" t="s">
        <v>270</v>
      </c>
      <c r="C5953">
        <v>98138</v>
      </c>
      <c r="D5953">
        <v>1E-4</v>
      </c>
    </row>
    <row r="5954" spans="1:4" x14ac:dyDescent="0.25">
      <c r="A5954">
        <v>906</v>
      </c>
      <c r="B5954" t="s">
        <v>270</v>
      </c>
      <c r="C5954">
        <v>98139</v>
      </c>
      <c r="D5954">
        <v>1E-4</v>
      </c>
    </row>
    <row r="5955" spans="1:4" x14ac:dyDescent="0.25">
      <c r="A5955">
        <v>906</v>
      </c>
      <c r="B5955" t="s">
        <v>270</v>
      </c>
      <c r="C5955">
        <v>98140</v>
      </c>
      <c r="D5955">
        <v>1.1999999999999999E-3</v>
      </c>
    </row>
    <row r="5956" spans="1:4" x14ac:dyDescent="0.25">
      <c r="A5956">
        <v>906</v>
      </c>
      <c r="B5956" t="s">
        <v>270</v>
      </c>
      <c r="C5956">
        <v>98163</v>
      </c>
      <c r="D5956">
        <v>4.0000000000000002E-4</v>
      </c>
    </row>
    <row r="5957" spans="1:4" x14ac:dyDescent="0.25">
      <c r="A5957">
        <v>906</v>
      </c>
      <c r="B5957" t="s">
        <v>270</v>
      </c>
      <c r="C5957">
        <v>98170</v>
      </c>
      <c r="D5957">
        <v>2.0000000000000001E-4</v>
      </c>
    </row>
    <row r="5958" spans="1:4" x14ac:dyDescent="0.25">
      <c r="A5958">
        <v>906</v>
      </c>
      <c r="B5958" t="s">
        <v>270</v>
      </c>
      <c r="C5958">
        <v>98171</v>
      </c>
      <c r="D5958">
        <v>1E-4</v>
      </c>
    </row>
    <row r="5959" spans="1:4" x14ac:dyDescent="0.25">
      <c r="A5959">
        <v>906</v>
      </c>
      <c r="B5959" t="s">
        <v>270</v>
      </c>
      <c r="C5959">
        <v>99912</v>
      </c>
      <c r="D5959">
        <v>4.0000000000000002E-4</v>
      </c>
    </row>
    <row r="5960" spans="1:4" x14ac:dyDescent="0.25">
      <c r="A5960">
        <v>906</v>
      </c>
      <c r="B5960" t="s">
        <v>270</v>
      </c>
      <c r="C5960">
        <v>99914</v>
      </c>
      <c r="D5960">
        <v>2.0000000000000001E-4</v>
      </c>
    </row>
    <row r="5961" spans="1:4" x14ac:dyDescent="0.25">
      <c r="A5961">
        <v>906</v>
      </c>
      <c r="B5961" t="s">
        <v>270</v>
      </c>
      <c r="C5961">
        <v>99915</v>
      </c>
      <c r="D5961">
        <v>1E-4</v>
      </c>
    </row>
    <row r="5962" spans="1:4" x14ac:dyDescent="0.25">
      <c r="A5962">
        <v>906</v>
      </c>
      <c r="B5962" t="s">
        <v>270</v>
      </c>
      <c r="C5962">
        <v>99999</v>
      </c>
      <c r="D5962">
        <v>1.1599999999999999E-2</v>
      </c>
    </row>
    <row r="5963" spans="1:4" x14ac:dyDescent="0.25">
      <c r="A5963">
        <v>910</v>
      </c>
      <c r="B5963" t="s">
        <v>271</v>
      </c>
      <c r="C5963">
        <v>43301</v>
      </c>
      <c r="D5963">
        <v>5.7000000000000002E-2</v>
      </c>
    </row>
    <row r="5964" spans="1:4" x14ac:dyDescent="0.25">
      <c r="A5964">
        <v>910</v>
      </c>
      <c r="B5964" t="s">
        <v>271</v>
      </c>
      <c r="C5964">
        <v>43821</v>
      </c>
      <c r="D5964">
        <v>0.94</v>
      </c>
    </row>
    <row r="5965" spans="1:4" x14ac:dyDescent="0.25">
      <c r="A5965">
        <v>910</v>
      </c>
      <c r="B5965" t="s">
        <v>271</v>
      </c>
      <c r="C5965">
        <v>99004</v>
      </c>
      <c r="D5965">
        <v>3.0000000000000001E-3</v>
      </c>
    </row>
    <row r="5966" spans="1:4" x14ac:dyDescent="0.25">
      <c r="A5966">
        <v>911</v>
      </c>
      <c r="B5966" t="s">
        <v>272</v>
      </c>
      <c r="C5966">
        <v>43301</v>
      </c>
      <c r="D5966">
        <v>0.05</v>
      </c>
    </row>
    <row r="5967" spans="1:4" x14ac:dyDescent="0.25">
      <c r="A5967">
        <v>911</v>
      </c>
      <c r="B5967" t="s">
        <v>272</v>
      </c>
      <c r="C5967">
        <v>43302</v>
      </c>
      <c r="D5967">
        <v>3.2000000000000001E-2</v>
      </c>
    </row>
    <row r="5968" spans="1:4" x14ac:dyDescent="0.25">
      <c r="A5968">
        <v>911</v>
      </c>
      <c r="B5968" t="s">
        <v>272</v>
      </c>
      <c r="C5968">
        <v>43551</v>
      </c>
      <c r="D5968">
        <v>4.0000000000000001E-3</v>
      </c>
    </row>
    <row r="5969" spans="1:4" x14ac:dyDescent="0.25">
      <c r="A5969">
        <v>911</v>
      </c>
      <c r="B5969" t="s">
        <v>272</v>
      </c>
      <c r="C5969">
        <v>43821</v>
      </c>
      <c r="D5969">
        <v>0.91</v>
      </c>
    </row>
    <row r="5970" spans="1:4" x14ac:dyDescent="0.25">
      <c r="A5970">
        <v>911</v>
      </c>
      <c r="B5970" t="s">
        <v>272</v>
      </c>
      <c r="C5970">
        <v>99004</v>
      </c>
      <c r="D5970">
        <v>4.0000000000000001E-3</v>
      </c>
    </row>
    <row r="5971" spans="1:4" x14ac:dyDescent="0.25">
      <c r="A5971">
        <v>912</v>
      </c>
      <c r="B5971" t="s">
        <v>273</v>
      </c>
      <c r="C5971">
        <v>43302</v>
      </c>
      <c r="D5971">
        <v>3.5000000000000003E-2</v>
      </c>
    </row>
    <row r="5972" spans="1:4" x14ac:dyDescent="0.25">
      <c r="A5972">
        <v>912</v>
      </c>
      <c r="B5972" t="s">
        <v>273</v>
      </c>
      <c r="C5972">
        <v>43304</v>
      </c>
      <c r="D5972">
        <v>0.02</v>
      </c>
    </row>
    <row r="5973" spans="1:4" x14ac:dyDescent="0.25">
      <c r="A5973">
        <v>912</v>
      </c>
      <c r="B5973" t="s">
        <v>273</v>
      </c>
      <c r="C5973">
        <v>43821</v>
      </c>
      <c r="D5973">
        <v>0.93500000000000005</v>
      </c>
    </row>
    <row r="5974" spans="1:4" x14ac:dyDescent="0.25">
      <c r="A5974">
        <v>912</v>
      </c>
      <c r="B5974" t="s">
        <v>273</v>
      </c>
      <c r="C5974">
        <v>99004</v>
      </c>
      <c r="D5974">
        <v>0.01</v>
      </c>
    </row>
    <row r="5975" spans="1:4" x14ac:dyDescent="0.25">
      <c r="A5975">
        <v>913</v>
      </c>
      <c r="B5975" t="s">
        <v>272</v>
      </c>
      <c r="C5975">
        <v>43301</v>
      </c>
      <c r="D5975">
        <v>3.7999999999999999E-2</v>
      </c>
    </row>
    <row r="5976" spans="1:4" x14ac:dyDescent="0.25">
      <c r="A5976">
        <v>913</v>
      </c>
      <c r="B5976" t="s">
        <v>272</v>
      </c>
      <c r="C5976">
        <v>99004</v>
      </c>
      <c r="D5976">
        <v>2E-3</v>
      </c>
    </row>
    <row r="5977" spans="1:4" x14ac:dyDescent="0.25">
      <c r="A5977">
        <v>913</v>
      </c>
      <c r="B5977" t="s">
        <v>272</v>
      </c>
      <c r="C5977">
        <v>99230</v>
      </c>
      <c r="D5977">
        <v>0.96</v>
      </c>
    </row>
    <row r="5978" spans="1:4" x14ac:dyDescent="0.25">
      <c r="A5978">
        <v>914</v>
      </c>
      <c r="B5978" t="s">
        <v>273</v>
      </c>
      <c r="C5978">
        <v>43301</v>
      </c>
      <c r="D5978">
        <v>3.6999999999999998E-2</v>
      </c>
    </row>
    <row r="5979" spans="1:4" x14ac:dyDescent="0.25">
      <c r="A5979">
        <v>914</v>
      </c>
      <c r="B5979" t="s">
        <v>273</v>
      </c>
      <c r="C5979">
        <v>99004</v>
      </c>
      <c r="D5979">
        <v>3.0000000000000001E-3</v>
      </c>
    </row>
    <row r="5980" spans="1:4" x14ac:dyDescent="0.25">
      <c r="A5980">
        <v>914</v>
      </c>
      <c r="B5980" t="s">
        <v>273</v>
      </c>
      <c r="C5980">
        <v>99230</v>
      </c>
      <c r="D5980">
        <v>0.96</v>
      </c>
    </row>
    <row r="5981" spans="1:4" x14ac:dyDescent="0.25">
      <c r="A5981">
        <v>915</v>
      </c>
      <c r="B5981" t="s">
        <v>271</v>
      </c>
      <c r="C5981">
        <v>43551</v>
      </c>
      <c r="D5981">
        <v>0.98</v>
      </c>
    </row>
    <row r="5982" spans="1:4" x14ac:dyDescent="0.25">
      <c r="A5982">
        <v>915</v>
      </c>
      <c r="B5982" t="s">
        <v>271</v>
      </c>
      <c r="C5982">
        <v>43552</v>
      </c>
      <c r="D5982">
        <v>0.02</v>
      </c>
    </row>
    <row r="5983" spans="1:4" x14ac:dyDescent="0.25">
      <c r="A5983">
        <v>915</v>
      </c>
      <c r="B5983" t="s">
        <v>271</v>
      </c>
      <c r="C5983">
        <v>43560</v>
      </c>
      <c r="D5983">
        <v>0</v>
      </c>
    </row>
    <row r="5984" spans="1:4" x14ac:dyDescent="0.25">
      <c r="A5984">
        <v>916</v>
      </c>
      <c r="B5984" t="s">
        <v>273</v>
      </c>
      <c r="C5984">
        <v>43551</v>
      </c>
      <c r="D5984">
        <v>0.65</v>
      </c>
    </row>
    <row r="5985" spans="1:4" x14ac:dyDescent="0.25">
      <c r="A5985">
        <v>916</v>
      </c>
      <c r="B5985" t="s">
        <v>273</v>
      </c>
      <c r="C5985">
        <v>43552</v>
      </c>
      <c r="D5985">
        <v>0.35</v>
      </c>
    </row>
    <row r="5986" spans="1:4" x14ac:dyDescent="0.25">
      <c r="A5986">
        <v>916</v>
      </c>
      <c r="B5986" t="s">
        <v>273</v>
      </c>
      <c r="C5986">
        <v>43560</v>
      </c>
      <c r="D5986">
        <v>0</v>
      </c>
    </row>
    <row r="5987" spans="1:4" x14ac:dyDescent="0.25">
      <c r="A5987">
        <v>917</v>
      </c>
      <c r="B5987" t="s">
        <v>271</v>
      </c>
      <c r="C5987">
        <v>43301</v>
      </c>
      <c r="D5987">
        <v>0.17399999999999999</v>
      </c>
    </row>
    <row r="5988" spans="1:4" x14ac:dyDescent="0.25">
      <c r="A5988">
        <v>917</v>
      </c>
      <c r="B5988" t="s">
        <v>271</v>
      </c>
      <c r="C5988">
        <v>43302</v>
      </c>
      <c r="D5988">
        <v>0.41199999999999998</v>
      </c>
    </row>
    <row r="5989" spans="1:4" x14ac:dyDescent="0.25">
      <c r="A5989">
        <v>917</v>
      </c>
      <c r="B5989" t="s">
        <v>271</v>
      </c>
      <c r="C5989">
        <v>43304</v>
      </c>
      <c r="D5989">
        <v>0.41399999999999998</v>
      </c>
    </row>
    <row r="5990" spans="1:4" x14ac:dyDescent="0.25">
      <c r="A5990">
        <v>918</v>
      </c>
      <c r="B5990" t="s">
        <v>273</v>
      </c>
      <c r="C5990">
        <v>43301</v>
      </c>
      <c r="D5990">
        <v>4.2999999999999997E-2</v>
      </c>
    </row>
    <row r="5991" spans="1:4" x14ac:dyDescent="0.25">
      <c r="A5991">
        <v>918</v>
      </c>
      <c r="B5991" t="s">
        <v>273</v>
      </c>
      <c r="C5991">
        <v>43302</v>
      </c>
      <c r="D5991">
        <v>7.0999999999999994E-2</v>
      </c>
    </row>
    <row r="5992" spans="1:4" x14ac:dyDescent="0.25">
      <c r="A5992">
        <v>918</v>
      </c>
      <c r="B5992" t="s">
        <v>273</v>
      </c>
      <c r="C5992">
        <v>43304</v>
      </c>
      <c r="D5992">
        <v>0.88600000000000001</v>
      </c>
    </row>
    <row r="5993" spans="1:4" x14ac:dyDescent="0.25">
      <c r="A5993">
        <v>919</v>
      </c>
      <c r="B5993" t="s">
        <v>271</v>
      </c>
      <c r="C5993">
        <v>99151</v>
      </c>
      <c r="D5993">
        <v>1</v>
      </c>
    </row>
    <row r="5994" spans="1:4" x14ac:dyDescent="0.25">
      <c r="A5994">
        <v>920</v>
      </c>
      <c r="B5994" t="s">
        <v>273</v>
      </c>
      <c r="C5994">
        <v>99151</v>
      </c>
      <c r="D5994">
        <v>1</v>
      </c>
    </row>
    <row r="5995" spans="1:4" x14ac:dyDescent="0.25">
      <c r="A5995">
        <v>921</v>
      </c>
      <c r="B5995" t="s">
        <v>271</v>
      </c>
      <c r="C5995">
        <v>45102</v>
      </c>
      <c r="D5995">
        <v>0.54</v>
      </c>
    </row>
    <row r="5996" spans="1:4" x14ac:dyDescent="0.25">
      <c r="A5996">
        <v>921</v>
      </c>
      <c r="B5996" t="s">
        <v>271</v>
      </c>
      <c r="C5996">
        <v>45202</v>
      </c>
      <c r="D5996">
        <v>0.46</v>
      </c>
    </row>
    <row r="5997" spans="1:4" x14ac:dyDescent="0.25">
      <c r="A5997">
        <v>922</v>
      </c>
      <c r="B5997" t="s">
        <v>273</v>
      </c>
      <c r="C5997">
        <v>45102</v>
      </c>
      <c r="D5997">
        <v>0.31</v>
      </c>
    </row>
    <row r="5998" spans="1:4" x14ac:dyDescent="0.25">
      <c r="A5998">
        <v>922</v>
      </c>
      <c r="B5998" t="s">
        <v>273</v>
      </c>
      <c r="C5998">
        <v>45202</v>
      </c>
      <c r="D5998">
        <v>0.69</v>
      </c>
    </row>
    <row r="5999" spans="1:4" x14ac:dyDescent="0.25">
      <c r="A5999">
        <v>923</v>
      </c>
      <c r="B5999" t="s">
        <v>271</v>
      </c>
      <c r="C5999">
        <v>43301</v>
      </c>
      <c r="D5999">
        <v>0.09</v>
      </c>
    </row>
    <row r="6000" spans="1:4" x14ac:dyDescent="0.25">
      <c r="A6000">
        <v>923</v>
      </c>
      <c r="B6000" t="s">
        <v>271</v>
      </c>
      <c r="C6000">
        <v>43366</v>
      </c>
      <c r="D6000">
        <v>7.0000000000000007E-2</v>
      </c>
    </row>
    <row r="6001" spans="1:4" x14ac:dyDescent="0.25">
      <c r="A6001">
        <v>923</v>
      </c>
      <c r="B6001" t="s">
        <v>271</v>
      </c>
      <c r="C6001">
        <v>43723</v>
      </c>
      <c r="D6001">
        <v>0.04</v>
      </c>
    </row>
    <row r="6002" spans="1:4" x14ac:dyDescent="0.25">
      <c r="A6002">
        <v>923</v>
      </c>
      <c r="B6002" t="s">
        <v>271</v>
      </c>
      <c r="C6002">
        <v>98074</v>
      </c>
      <c r="D6002">
        <v>0.34</v>
      </c>
    </row>
    <row r="6003" spans="1:4" x14ac:dyDescent="0.25">
      <c r="A6003">
        <v>923</v>
      </c>
      <c r="B6003" t="s">
        <v>271</v>
      </c>
      <c r="C6003">
        <v>98110</v>
      </c>
      <c r="D6003">
        <v>0.23</v>
      </c>
    </row>
    <row r="6004" spans="1:4" x14ac:dyDescent="0.25">
      <c r="A6004">
        <v>923</v>
      </c>
      <c r="B6004" t="s">
        <v>271</v>
      </c>
      <c r="C6004">
        <v>99284</v>
      </c>
      <c r="D6004">
        <v>0.23</v>
      </c>
    </row>
    <row r="6005" spans="1:4" x14ac:dyDescent="0.25">
      <c r="A6005">
        <v>924</v>
      </c>
      <c r="B6005" t="s">
        <v>273</v>
      </c>
      <c r="C6005">
        <v>43365</v>
      </c>
      <c r="D6005">
        <v>0.15</v>
      </c>
    </row>
    <row r="6006" spans="1:4" x14ac:dyDescent="0.25">
      <c r="A6006">
        <v>924</v>
      </c>
      <c r="B6006" t="s">
        <v>273</v>
      </c>
      <c r="C6006">
        <v>98074</v>
      </c>
      <c r="D6006">
        <v>0.28999999999999998</v>
      </c>
    </row>
    <row r="6007" spans="1:4" x14ac:dyDescent="0.25">
      <c r="A6007">
        <v>924</v>
      </c>
      <c r="B6007" t="s">
        <v>273</v>
      </c>
      <c r="C6007">
        <v>98110</v>
      </c>
      <c r="D6007">
        <v>0.28999999999999998</v>
      </c>
    </row>
    <row r="6008" spans="1:4" x14ac:dyDescent="0.25">
      <c r="A6008">
        <v>924</v>
      </c>
      <c r="B6008" t="s">
        <v>273</v>
      </c>
      <c r="C6008">
        <v>99281</v>
      </c>
      <c r="D6008">
        <v>0.02</v>
      </c>
    </row>
    <row r="6009" spans="1:4" x14ac:dyDescent="0.25">
      <c r="A6009">
        <v>924</v>
      </c>
      <c r="B6009" t="s">
        <v>273</v>
      </c>
      <c r="C6009">
        <v>99282</v>
      </c>
      <c r="D6009">
        <v>0.05</v>
      </c>
    </row>
    <row r="6010" spans="1:4" x14ac:dyDescent="0.25">
      <c r="A6010">
        <v>924</v>
      </c>
      <c r="B6010" t="s">
        <v>273</v>
      </c>
      <c r="C6010">
        <v>99284</v>
      </c>
      <c r="D6010">
        <v>0.2</v>
      </c>
    </row>
    <row r="6011" spans="1:4" x14ac:dyDescent="0.25">
      <c r="A6011">
        <v>925</v>
      </c>
      <c r="B6011" t="s">
        <v>272</v>
      </c>
      <c r="C6011">
        <v>99286</v>
      </c>
      <c r="D6011">
        <v>1</v>
      </c>
    </row>
    <row r="6012" spans="1:4" x14ac:dyDescent="0.25">
      <c r="A6012">
        <v>926</v>
      </c>
      <c r="B6012" t="s">
        <v>271</v>
      </c>
      <c r="C6012">
        <v>43204</v>
      </c>
      <c r="D6012">
        <v>3.0000000000000001E-3</v>
      </c>
    </row>
    <row r="6013" spans="1:4" x14ac:dyDescent="0.25">
      <c r="A6013">
        <v>926</v>
      </c>
      <c r="B6013" t="s">
        <v>271</v>
      </c>
      <c r="C6013">
        <v>43212</v>
      </c>
      <c r="D6013">
        <v>3.0000000000000001E-3</v>
      </c>
    </row>
    <row r="6014" spans="1:4" x14ac:dyDescent="0.25">
      <c r="A6014">
        <v>926</v>
      </c>
      <c r="B6014" t="s">
        <v>271</v>
      </c>
      <c r="C6014">
        <v>43214</v>
      </c>
      <c r="D6014">
        <v>3.0000000000000001E-3</v>
      </c>
    </row>
    <row r="6015" spans="1:4" x14ac:dyDescent="0.25">
      <c r="A6015">
        <v>926</v>
      </c>
      <c r="B6015" t="s">
        <v>271</v>
      </c>
      <c r="C6015">
        <v>43302</v>
      </c>
      <c r="D6015">
        <v>2.5000000000000001E-2</v>
      </c>
    </row>
    <row r="6016" spans="1:4" x14ac:dyDescent="0.25">
      <c r="A6016">
        <v>926</v>
      </c>
      <c r="B6016" t="s">
        <v>271</v>
      </c>
      <c r="C6016">
        <v>43304</v>
      </c>
      <c r="D6016">
        <v>2.5000000000000001E-2</v>
      </c>
    </row>
    <row r="6017" spans="1:4" x14ac:dyDescent="0.25">
      <c r="A6017">
        <v>926</v>
      </c>
      <c r="B6017" t="s">
        <v>271</v>
      </c>
      <c r="C6017">
        <v>43825</v>
      </c>
      <c r="D6017">
        <v>3.0000000000000001E-3</v>
      </c>
    </row>
    <row r="6018" spans="1:4" x14ac:dyDescent="0.25">
      <c r="A6018">
        <v>926</v>
      </c>
      <c r="B6018" t="s">
        <v>271</v>
      </c>
      <c r="C6018">
        <v>98027</v>
      </c>
      <c r="D6018">
        <v>0.8</v>
      </c>
    </row>
    <row r="6019" spans="1:4" x14ac:dyDescent="0.25">
      <c r="A6019">
        <v>926</v>
      </c>
      <c r="B6019" t="s">
        <v>271</v>
      </c>
      <c r="C6019">
        <v>98123</v>
      </c>
      <c r="D6019">
        <v>0.12</v>
      </c>
    </row>
    <row r="6020" spans="1:4" x14ac:dyDescent="0.25">
      <c r="A6020">
        <v>926</v>
      </c>
      <c r="B6020" t="s">
        <v>271</v>
      </c>
      <c r="C6020">
        <v>99151</v>
      </c>
      <c r="D6020">
        <v>0.01</v>
      </c>
    </row>
    <row r="6021" spans="1:4" x14ac:dyDescent="0.25">
      <c r="A6021">
        <v>926</v>
      </c>
      <c r="B6021" t="s">
        <v>271</v>
      </c>
      <c r="C6021">
        <v>99283</v>
      </c>
      <c r="D6021">
        <v>8.0000000000000002E-3</v>
      </c>
    </row>
    <row r="6022" spans="1:4" x14ac:dyDescent="0.25">
      <c r="A6022">
        <v>927</v>
      </c>
      <c r="B6022" t="s">
        <v>273</v>
      </c>
      <c r="C6022">
        <v>43204</v>
      </c>
      <c r="D6022">
        <v>3.0000000000000001E-3</v>
      </c>
    </row>
    <row r="6023" spans="1:4" x14ac:dyDescent="0.25">
      <c r="A6023">
        <v>927</v>
      </c>
      <c r="B6023" t="s">
        <v>273</v>
      </c>
      <c r="C6023">
        <v>43212</v>
      </c>
      <c r="D6023">
        <v>3.0000000000000001E-3</v>
      </c>
    </row>
    <row r="6024" spans="1:4" x14ac:dyDescent="0.25">
      <c r="A6024">
        <v>927</v>
      </c>
      <c r="B6024" t="s">
        <v>273</v>
      </c>
      <c r="C6024">
        <v>43214</v>
      </c>
      <c r="D6024">
        <v>3.0000000000000001E-3</v>
      </c>
    </row>
    <row r="6025" spans="1:4" x14ac:dyDescent="0.25">
      <c r="A6025">
        <v>927</v>
      </c>
      <c r="B6025" t="s">
        <v>273</v>
      </c>
      <c r="C6025">
        <v>43302</v>
      </c>
      <c r="D6025">
        <v>2.5000000000000001E-2</v>
      </c>
    </row>
    <row r="6026" spans="1:4" x14ac:dyDescent="0.25">
      <c r="A6026">
        <v>927</v>
      </c>
      <c r="B6026" t="s">
        <v>273</v>
      </c>
      <c r="C6026">
        <v>43304</v>
      </c>
      <c r="D6026">
        <v>2.5000000000000001E-2</v>
      </c>
    </row>
    <row r="6027" spans="1:4" x14ac:dyDescent="0.25">
      <c r="A6027">
        <v>927</v>
      </c>
      <c r="B6027" t="s">
        <v>273</v>
      </c>
      <c r="C6027">
        <v>43825</v>
      </c>
      <c r="D6027">
        <v>3.0000000000000001E-3</v>
      </c>
    </row>
    <row r="6028" spans="1:4" x14ac:dyDescent="0.25">
      <c r="A6028">
        <v>927</v>
      </c>
      <c r="B6028" t="s">
        <v>273</v>
      </c>
      <c r="C6028">
        <v>98027</v>
      </c>
      <c r="D6028">
        <v>0.8</v>
      </c>
    </row>
    <row r="6029" spans="1:4" x14ac:dyDescent="0.25">
      <c r="A6029">
        <v>927</v>
      </c>
      <c r="B6029" t="s">
        <v>273</v>
      </c>
      <c r="C6029">
        <v>98123</v>
      </c>
      <c r="D6029">
        <v>0.12</v>
      </c>
    </row>
    <row r="6030" spans="1:4" x14ac:dyDescent="0.25">
      <c r="A6030">
        <v>927</v>
      </c>
      <c r="B6030" t="s">
        <v>273</v>
      </c>
      <c r="C6030">
        <v>99151</v>
      </c>
      <c r="D6030">
        <v>0.01</v>
      </c>
    </row>
    <row r="6031" spans="1:4" x14ac:dyDescent="0.25">
      <c r="A6031">
        <v>927</v>
      </c>
      <c r="B6031" t="s">
        <v>273</v>
      </c>
      <c r="C6031">
        <v>99283</v>
      </c>
      <c r="D6031">
        <v>8.0000000000000002E-3</v>
      </c>
    </row>
    <row r="6032" spans="1:4" x14ac:dyDescent="0.25">
      <c r="A6032">
        <v>928</v>
      </c>
      <c r="B6032" t="s">
        <v>271</v>
      </c>
      <c r="C6032">
        <v>43301</v>
      </c>
      <c r="D6032">
        <v>2.63E-2</v>
      </c>
    </row>
    <row r="6033" spans="1:4" x14ac:dyDescent="0.25">
      <c r="A6033">
        <v>928</v>
      </c>
      <c r="B6033" t="s">
        <v>271</v>
      </c>
      <c r="C6033">
        <v>43302</v>
      </c>
      <c r="D6033">
        <v>0.1147</v>
      </c>
    </row>
    <row r="6034" spans="1:4" x14ac:dyDescent="0.25">
      <c r="A6034">
        <v>928</v>
      </c>
      <c r="B6034" t="s">
        <v>271</v>
      </c>
      <c r="C6034">
        <v>43304</v>
      </c>
      <c r="D6034">
        <v>0.1152</v>
      </c>
    </row>
    <row r="6035" spans="1:4" x14ac:dyDescent="0.25">
      <c r="A6035">
        <v>928</v>
      </c>
      <c r="B6035" t="s">
        <v>271</v>
      </c>
      <c r="C6035">
        <v>43366</v>
      </c>
      <c r="D6035">
        <v>8.0000000000000004E-4</v>
      </c>
    </row>
    <row r="6036" spans="1:4" x14ac:dyDescent="0.25">
      <c r="A6036">
        <v>928</v>
      </c>
      <c r="B6036" t="s">
        <v>271</v>
      </c>
      <c r="C6036">
        <v>43551</v>
      </c>
      <c r="D6036">
        <v>0.22439999999999999</v>
      </c>
    </row>
    <row r="6037" spans="1:4" x14ac:dyDescent="0.25">
      <c r="A6037">
        <v>928</v>
      </c>
      <c r="B6037" t="s">
        <v>271</v>
      </c>
      <c r="C6037">
        <v>43552</v>
      </c>
      <c r="D6037">
        <v>4.5999999999999999E-3</v>
      </c>
    </row>
    <row r="6038" spans="1:4" x14ac:dyDescent="0.25">
      <c r="A6038">
        <v>928</v>
      </c>
      <c r="B6038" t="s">
        <v>271</v>
      </c>
      <c r="C6038">
        <v>43802</v>
      </c>
      <c r="D6038">
        <v>1.9E-3</v>
      </c>
    </row>
    <row r="6039" spans="1:4" x14ac:dyDescent="0.25">
      <c r="A6039">
        <v>928</v>
      </c>
      <c r="B6039" t="s">
        <v>271</v>
      </c>
      <c r="C6039">
        <v>43814</v>
      </c>
      <c r="D6039">
        <v>0.13</v>
      </c>
    </row>
    <row r="6040" spans="1:4" x14ac:dyDescent="0.25">
      <c r="A6040">
        <v>928</v>
      </c>
      <c r="B6040" t="s">
        <v>271</v>
      </c>
      <c r="C6040">
        <v>43821</v>
      </c>
      <c r="D6040">
        <v>0.2626</v>
      </c>
    </row>
    <row r="6041" spans="1:4" x14ac:dyDescent="0.25">
      <c r="A6041">
        <v>928</v>
      </c>
      <c r="B6041" t="s">
        <v>271</v>
      </c>
      <c r="C6041">
        <v>45102</v>
      </c>
      <c r="D6041">
        <v>3.7000000000000002E-3</v>
      </c>
    </row>
    <row r="6042" spans="1:4" x14ac:dyDescent="0.25">
      <c r="A6042">
        <v>928</v>
      </c>
      <c r="B6042" t="s">
        <v>271</v>
      </c>
      <c r="C6042">
        <v>45202</v>
      </c>
      <c r="D6042">
        <v>3.2000000000000002E-3</v>
      </c>
    </row>
    <row r="6043" spans="1:4" x14ac:dyDescent="0.25">
      <c r="A6043">
        <v>928</v>
      </c>
      <c r="B6043" t="s">
        <v>271</v>
      </c>
      <c r="C6043">
        <v>98027</v>
      </c>
      <c r="D6043">
        <v>8.8800000000000004E-2</v>
      </c>
    </row>
    <row r="6044" spans="1:4" x14ac:dyDescent="0.25">
      <c r="A6044">
        <v>928</v>
      </c>
      <c r="B6044" t="s">
        <v>271</v>
      </c>
      <c r="C6044">
        <v>98074</v>
      </c>
      <c r="D6044">
        <v>3.8E-3</v>
      </c>
    </row>
    <row r="6045" spans="1:4" x14ac:dyDescent="0.25">
      <c r="A6045">
        <v>928</v>
      </c>
      <c r="B6045" t="s">
        <v>271</v>
      </c>
      <c r="C6045">
        <v>98110</v>
      </c>
      <c r="D6045">
        <v>2.5999999999999999E-3</v>
      </c>
    </row>
    <row r="6046" spans="1:4" x14ac:dyDescent="0.25">
      <c r="A6046">
        <v>928</v>
      </c>
      <c r="B6046" t="s">
        <v>271</v>
      </c>
      <c r="C6046">
        <v>98123</v>
      </c>
      <c r="D6046">
        <v>1.3299999999999999E-2</v>
      </c>
    </row>
    <row r="6047" spans="1:4" x14ac:dyDescent="0.25">
      <c r="A6047">
        <v>928</v>
      </c>
      <c r="B6047" t="s">
        <v>271</v>
      </c>
      <c r="C6047">
        <v>99004</v>
      </c>
      <c r="D6047">
        <v>6.9999999999999999E-4</v>
      </c>
    </row>
    <row r="6048" spans="1:4" x14ac:dyDescent="0.25">
      <c r="A6048">
        <v>928</v>
      </c>
      <c r="B6048" t="s">
        <v>271</v>
      </c>
      <c r="C6048">
        <v>99283</v>
      </c>
      <c r="D6048">
        <v>8.9999999999999998E-4</v>
      </c>
    </row>
    <row r="6049" spans="1:4" x14ac:dyDescent="0.25">
      <c r="A6049">
        <v>928</v>
      </c>
      <c r="B6049" t="s">
        <v>271</v>
      </c>
      <c r="C6049">
        <v>99284</v>
      </c>
      <c r="D6049">
        <v>2.5000000000000001E-3</v>
      </c>
    </row>
    <row r="6050" spans="1:4" x14ac:dyDescent="0.25">
      <c r="A6050">
        <v>929</v>
      </c>
      <c r="B6050" t="s">
        <v>273</v>
      </c>
      <c r="C6050">
        <v>43301</v>
      </c>
      <c r="D6050">
        <v>6.1999999999999998E-3</v>
      </c>
    </row>
    <row r="6051" spans="1:4" x14ac:dyDescent="0.25">
      <c r="A6051">
        <v>929</v>
      </c>
      <c r="B6051" t="s">
        <v>273</v>
      </c>
      <c r="C6051">
        <v>43302</v>
      </c>
      <c r="D6051">
        <v>8.8999999999999999E-3</v>
      </c>
    </row>
    <row r="6052" spans="1:4" x14ac:dyDescent="0.25">
      <c r="A6052">
        <v>929</v>
      </c>
      <c r="B6052" t="s">
        <v>273</v>
      </c>
      <c r="C6052">
        <v>43304</v>
      </c>
      <c r="D6052">
        <v>0.1358</v>
      </c>
    </row>
    <row r="6053" spans="1:4" x14ac:dyDescent="0.25">
      <c r="A6053">
        <v>929</v>
      </c>
      <c r="B6053" t="s">
        <v>273</v>
      </c>
      <c r="C6053">
        <v>43365</v>
      </c>
      <c r="D6053">
        <v>4.3E-3</v>
      </c>
    </row>
    <row r="6054" spans="1:4" x14ac:dyDescent="0.25">
      <c r="A6054">
        <v>929</v>
      </c>
      <c r="B6054" t="s">
        <v>273</v>
      </c>
      <c r="C6054">
        <v>43551</v>
      </c>
      <c r="D6054">
        <v>0.20430000000000001</v>
      </c>
    </row>
    <row r="6055" spans="1:4" x14ac:dyDescent="0.25">
      <c r="A6055">
        <v>929</v>
      </c>
      <c r="B6055" t="s">
        <v>273</v>
      </c>
      <c r="C6055">
        <v>43552</v>
      </c>
      <c r="D6055">
        <v>0.11</v>
      </c>
    </row>
    <row r="6056" spans="1:4" x14ac:dyDescent="0.25">
      <c r="A6056">
        <v>929</v>
      </c>
      <c r="B6056" t="s">
        <v>273</v>
      </c>
      <c r="C6056">
        <v>43802</v>
      </c>
      <c r="D6056">
        <v>0.1424</v>
      </c>
    </row>
    <row r="6057" spans="1:4" x14ac:dyDescent="0.25">
      <c r="A6057">
        <v>929</v>
      </c>
      <c r="B6057" t="s">
        <v>273</v>
      </c>
      <c r="C6057">
        <v>43814</v>
      </c>
      <c r="D6057">
        <v>0.32429999999999998</v>
      </c>
    </row>
    <row r="6058" spans="1:4" x14ac:dyDescent="0.25">
      <c r="A6058">
        <v>929</v>
      </c>
      <c r="B6058" t="s">
        <v>273</v>
      </c>
      <c r="C6058">
        <v>43821</v>
      </c>
      <c r="D6058">
        <v>8.6999999999999994E-3</v>
      </c>
    </row>
    <row r="6059" spans="1:4" x14ac:dyDescent="0.25">
      <c r="A6059">
        <v>929</v>
      </c>
      <c r="B6059" t="s">
        <v>273</v>
      </c>
      <c r="C6059">
        <v>43824</v>
      </c>
      <c r="D6059">
        <v>1.1999999999999999E-3</v>
      </c>
    </row>
    <row r="6060" spans="1:4" x14ac:dyDescent="0.25">
      <c r="A6060">
        <v>929</v>
      </c>
      <c r="B6060" t="s">
        <v>273</v>
      </c>
      <c r="C6060">
        <v>45102</v>
      </c>
      <c r="D6060">
        <v>8.8999999999999999E-3</v>
      </c>
    </row>
    <row r="6061" spans="1:4" x14ac:dyDescent="0.25">
      <c r="A6061">
        <v>929</v>
      </c>
      <c r="B6061" t="s">
        <v>273</v>
      </c>
      <c r="C6061">
        <v>45202</v>
      </c>
      <c r="D6061">
        <v>1.9800000000000002E-2</v>
      </c>
    </row>
    <row r="6062" spans="1:4" x14ac:dyDescent="0.25">
      <c r="A6062">
        <v>929</v>
      </c>
      <c r="B6062" t="s">
        <v>273</v>
      </c>
      <c r="C6062">
        <v>98027</v>
      </c>
      <c r="D6062">
        <v>5.9999999999999995E-4</v>
      </c>
    </row>
    <row r="6063" spans="1:4" x14ac:dyDescent="0.25">
      <c r="A6063">
        <v>929</v>
      </c>
      <c r="B6063" t="s">
        <v>273</v>
      </c>
      <c r="C6063">
        <v>98074</v>
      </c>
      <c r="D6063">
        <v>8.3999999999999995E-3</v>
      </c>
    </row>
    <row r="6064" spans="1:4" x14ac:dyDescent="0.25">
      <c r="A6064">
        <v>929</v>
      </c>
      <c r="B6064" t="s">
        <v>273</v>
      </c>
      <c r="C6064">
        <v>98110</v>
      </c>
      <c r="D6064">
        <v>8.3999999999999995E-3</v>
      </c>
    </row>
    <row r="6065" spans="1:4" x14ac:dyDescent="0.25">
      <c r="A6065">
        <v>929</v>
      </c>
      <c r="B6065" t="s">
        <v>273</v>
      </c>
      <c r="C6065">
        <v>99281</v>
      </c>
      <c r="D6065">
        <v>5.9999999999999995E-4</v>
      </c>
    </row>
    <row r="6066" spans="1:4" x14ac:dyDescent="0.25">
      <c r="A6066">
        <v>929</v>
      </c>
      <c r="B6066" t="s">
        <v>273</v>
      </c>
      <c r="C6066">
        <v>99282</v>
      </c>
      <c r="D6066">
        <v>1.4E-3</v>
      </c>
    </row>
    <row r="6067" spans="1:4" x14ac:dyDescent="0.25">
      <c r="A6067">
        <v>929</v>
      </c>
      <c r="B6067" t="s">
        <v>273</v>
      </c>
      <c r="C6067">
        <v>99284</v>
      </c>
      <c r="D6067">
        <v>5.7999999999999996E-3</v>
      </c>
    </row>
    <row r="6068" spans="1:4" x14ac:dyDescent="0.25">
      <c r="A6068">
        <v>930</v>
      </c>
      <c r="B6068" t="s">
        <v>271</v>
      </c>
      <c r="C6068">
        <v>43301</v>
      </c>
      <c r="D6068">
        <v>3.5000000000000001E-3</v>
      </c>
    </row>
    <row r="6069" spans="1:4" x14ac:dyDescent="0.25">
      <c r="A6069">
        <v>930</v>
      </c>
      <c r="B6069" t="s">
        <v>271</v>
      </c>
      <c r="C6069">
        <v>43302</v>
      </c>
      <c r="D6069">
        <v>1.5299999999999999E-2</v>
      </c>
    </row>
    <row r="6070" spans="1:4" x14ac:dyDescent="0.25">
      <c r="A6070">
        <v>930</v>
      </c>
      <c r="B6070" t="s">
        <v>271</v>
      </c>
      <c r="C6070">
        <v>43304</v>
      </c>
      <c r="D6070">
        <v>1.54E-2</v>
      </c>
    </row>
    <row r="6071" spans="1:4" x14ac:dyDescent="0.25">
      <c r="A6071">
        <v>930</v>
      </c>
      <c r="B6071" t="s">
        <v>271</v>
      </c>
      <c r="C6071">
        <v>43551</v>
      </c>
      <c r="D6071">
        <v>2.9899999999999999E-2</v>
      </c>
    </row>
    <row r="6072" spans="1:4" x14ac:dyDescent="0.25">
      <c r="A6072">
        <v>930</v>
      </c>
      <c r="B6072" t="s">
        <v>271</v>
      </c>
      <c r="C6072">
        <v>43552</v>
      </c>
      <c r="D6072">
        <v>5.9999999999999995E-4</v>
      </c>
    </row>
    <row r="6073" spans="1:4" x14ac:dyDescent="0.25">
      <c r="A6073">
        <v>930</v>
      </c>
      <c r="B6073" t="s">
        <v>271</v>
      </c>
      <c r="C6073">
        <v>43814</v>
      </c>
      <c r="D6073">
        <v>1.7399999999999999E-2</v>
      </c>
    </row>
    <row r="6074" spans="1:4" x14ac:dyDescent="0.25">
      <c r="A6074">
        <v>930</v>
      </c>
      <c r="B6074" t="s">
        <v>271</v>
      </c>
      <c r="C6074">
        <v>43821</v>
      </c>
      <c r="D6074">
        <v>3.5000000000000003E-2</v>
      </c>
    </row>
    <row r="6075" spans="1:4" x14ac:dyDescent="0.25">
      <c r="A6075">
        <v>930</v>
      </c>
      <c r="B6075" t="s">
        <v>271</v>
      </c>
      <c r="C6075">
        <v>98027</v>
      </c>
      <c r="D6075">
        <v>1.18E-2</v>
      </c>
    </row>
    <row r="6076" spans="1:4" x14ac:dyDescent="0.25">
      <c r="A6076">
        <v>930</v>
      </c>
      <c r="B6076" t="s">
        <v>271</v>
      </c>
      <c r="C6076">
        <v>98074</v>
      </c>
      <c r="D6076">
        <v>5.0000000000000001E-4</v>
      </c>
    </row>
    <row r="6077" spans="1:4" x14ac:dyDescent="0.25">
      <c r="A6077">
        <v>930</v>
      </c>
      <c r="B6077" t="s">
        <v>271</v>
      </c>
      <c r="C6077">
        <v>98123</v>
      </c>
      <c r="D6077">
        <v>1.8E-3</v>
      </c>
    </row>
    <row r="6078" spans="1:4" x14ac:dyDescent="0.25">
      <c r="A6078">
        <v>930</v>
      </c>
      <c r="B6078" t="s">
        <v>271</v>
      </c>
      <c r="C6078">
        <v>99151</v>
      </c>
      <c r="D6078">
        <v>0.86880000000000002</v>
      </c>
    </row>
    <row r="6079" spans="1:4" x14ac:dyDescent="0.25">
      <c r="A6079">
        <v>931</v>
      </c>
      <c r="B6079" t="s">
        <v>272</v>
      </c>
      <c r="C6079">
        <v>43301</v>
      </c>
      <c r="D6079">
        <v>3.8E-3</v>
      </c>
    </row>
    <row r="6080" spans="1:4" x14ac:dyDescent="0.25">
      <c r="A6080">
        <v>931</v>
      </c>
      <c r="B6080" t="s">
        <v>272</v>
      </c>
      <c r="C6080">
        <v>43302</v>
      </c>
      <c r="D6080">
        <v>2E-3</v>
      </c>
    </row>
    <row r="6081" spans="1:4" x14ac:dyDescent="0.25">
      <c r="A6081">
        <v>931</v>
      </c>
      <c r="B6081" t="s">
        <v>272</v>
      </c>
      <c r="C6081">
        <v>43814</v>
      </c>
      <c r="D6081">
        <v>0.91039999999999999</v>
      </c>
    </row>
    <row r="6082" spans="1:4" x14ac:dyDescent="0.25">
      <c r="A6082">
        <v>931</v>
      </c>
      <c r="B6082" t="s">
        <v>272</v>
      </c>
      <c r="C6082">
        <v>43817</v>
      </c>
      <c r="D6082">
        <v>3.7000000000000002E-3</v>
      </c>
    </row>
    <row r="6083" spans="1:4" x14ac:dyDescent="0.25">
      <c r="A6083">
        <v>931</v>
      </c>
      <c r="B6083" t="s">
        <v>272</v>
      </c>
      <c r="C6083">
        <v>43821</v>
      </c>
      <c r="D6083">
        <v>5.6899999999999999E-2</v>
      </c>
    </row>
    <row r="6084" spans="1:4" x14ac:dyDescent="0.25">
      <c r="A6084">
        <v>931</v>
      </c>
      <c r="B6084" t="s">
        <v>272</v>
      </c>
      <c r="C6084">
        <v>43824</v>
      </c>
      <c r="D6084">
        <v>5.7000000000000002E-3</v>
      </c>
    </row>
    <row r="6085" spans="1:4" x14ac:dyDescent="0.25">
      <c r="A6085">
        <v>931</v>
      </c>
      <c r="B6085" t="s">
        <v>272</v>
      </c>
      <c r="C6085">
        <v>99230</v>
      </c>
      <c r="D6085">
        <v>1.5900000000000001E-2</v>
      </c>
    </row>
    <row r="6086" spans="1:4" x14ac:dyDescent="0.25">
      <c r="A6086">
        <v>931</v>
      </c>
      <c r="B6086" t="s">
        <v>272</v>
      </c>
      <c r="C6086">
        <v>99286</v>
      </c>
      <c r="D6086">
        <v>1.5E-3</v>
      </c>
    </row>
    <row r="6087" spans="1:4" x14ac:dyDescent="0.25">
      <c r="A6087">
        <v>932</v>
      </c>
      <c r="B6087" t="s">
        <v>273</v>
      </c>
      <c r="C6087">
        <v>43301</v>
      </c>
      <c r="D6087">
        <v>5.0000000000000001E-3</v>
      </c>
    </row>
    <row r="6088" spans="1:4" x14ac:dyDescent="0.25">
      <c r="A6088">
        <v>932</v>
      </c>
      <c r="B6088" t="s">
        <v>273</v>
      </c>
      <c r="C6088">
        <v>43302</v>
      </c>
      <c r="D6088">
        <v>8.0000000000000002E-3</v>
      </c>
    </row>
    <row r="6089" spans="1:4" x14ac:dyDescent="0.25">
      <c r="A6089">
        <v>932</v>
      </c>
      <c r="B6089" t="s">
        <v>273</v>
      </c>
      <c r="C6089">
        <v>43304</v>
      </c>
      <c r="D6089">
        <v>0.11799999999999999</v>
      </c>
    </row>
    <row r="6090" spans="1:4" x14ac:dyDescent="0.25">
      <c r="A6090">
        <v>932</v>
      </c>
      <c r="B6090" t="s">
        <v>273</v>
      </c>
      <c r="C6090">
        <v>43365</v>
      </c>
      <c r="D6090">
        <v>4.0000000000000001E-3</v>
      </c>
    </row>
    <row r="6091" spans="1:4" x14ac:dyDescent="0.25">
      <c r="A6091">
        <v>932</v>
      </c>
      <c r="B6091" t="s">
        <v>273</v>
      </c>
      <c r="C6091">
        <v>43551</v>
      </c>
      <c r="D6091">
        <v>0.17799999999999999</v>
      </c>
    </row>
    <row r="6092" spans="1:4" x14ac:dyDescent="0.25">
      <c r="A6092">
        <v>932</v>
      </c>
      <c r="B6092" t="s">
        <v>273</v>
      </c>
      <c r="C6092">
        <v>43552</v>
      </c>
      <c r="D6092">
        <v>9.6000000000000002E-2</v>
      </c>
    </row>
    <row r="6093" spans="1:4" x14ac:dyDescent="0.25">
      <c r="A6093">
        <v>932</v>
      </c>
      <c r="B6093" t="s">
        <v>273</v>
      </c>
      <c r="C6093">
        <v>43802</v>
      </c>
      <c r="D6093">
        <v>0.124</v>
      </c>
    </row>
    <row r="6094" spans="1:4" x14ac:dyDescent="0.25">
      <c r="A6094">
        <v>932</v>
      </c>
      <c r="B6094" t="s">
        <v>273</v>
      </c>
      <c r="C6094">
        <v>43814</v>
      </c>
      <c r="D6094">
        <v>0.28299999999999997</v>
      </c>
    </row>
    <row r="6095" spans="1:4" x14ac:dyDescent="0.25">
      <c r="A6095">
        <v>932</v>
      </c>
      <c r="B6095" t="s">
        <v>273</v>
      </c>
      <c r="C6095">
        <v>43821</v>
      </c>
      <c r="D6095">
        <v>8.0000000000000002E-3</v>
      </c>
    </row>
    <row r="6096" spans="1:4" x14ac:dyDescent="0.25">
      <c r="A6096">
        <v>932</v>
      </c>
      <c r="B6096" t="s">
        <v>273</v>
      </c>
      <c r="C6096">
        <v>43824</v>
      </c>
      <c r="D6096">
        <v>1E-3</v>
      </c>
    </row>
    <row r="6097" spans="1:4" x14ac:dyDescent="0.25">
      <c r="A6097">
        <v>932</v>
      </c>
      <c r="B6097" t="s">
        <v>273</v>
      </c>
      <c r="C6097">
        <v>45102</v>
      </c>
      <c r="D6097">
        <v>8.0000000000000002E-3</v>
      </c>
    </row>
    <row r="6098" spans="1:4" x14ac:dyDescent="0.25">
      <c r="A6098">
        <v>932</v>
      </c>
      <c r="B6098" t="s">
        <v>273</v>
      </c>
      <c r="C6098">
        <v>45202</v>
      </c>
      <c r="D6098">
        <v>1.7000000000000001E-2</v>
      </c>
    </row>
    <row r="6099" spans="1:4" x14ac:dyDescent="0.25">
      <c r="A6099">
        <v>932</v>
      </c>
      <c r="B6099" t="s">
        <v>273</v>
      </c>
      <c r="C6099">
        <v>98074</v>
      </c>
      <c r="D6099">
        <v>7.0000000000000001E-3</v>
      </c>
    </row>
    <row r="6100" spans="1:4" x14ac:dyDescent="0.25">
      <c r="A6100">
        <v>932</v>
      </c>
      <c r="B6100" t="s">
        <v>273</v>
      </c>
      <c r="C6100">
        <v>98110</v>
      </c>
      <c r="D6100">
        <v>7.0000000000000001E-3</v>
      </c>
    </row>
    <row r="6101" spans="1:4" x14ac:dyDescent="0.25">
      <c r="A6101">
        <v>932</v>
      </c>
      <c r="B6101" t="s">
        <v>273</v>
      </c>
      <c r="C6101">
        <v>99151</v>
      </c>
      <c r="D6101">
        <v>0.129</v>
      </c>
    </row>
    <row r="6102" spans="1:4" x14ac:dyDescent="0.25">
      <c r="A6102">
        <v>932</v>
      </c>
      <c r="B6102" t="s">
        <v>273</v>
      </c>
      <c r="C6102">
        <v>99281</v>
      </c>
      <c r="D6102">
        <v>1E-3</v>
      </c>
    </row>
    <row r="6103" spans="1:4" x14ac:dyDescent="0.25">
      <c r="A6103">
        <v>932</v>
      </c>
      <c r="B6103" t="s">
        <v>273</v>
      </c>
      <c r="C6103">
        <v>99282</v>
      </c>
      <c r="D6103">
        <v>1E-3</v>
      </c>
    </row>
    <row r="6104" spans="1:4" x14ac:dyDescent="0.25">
      <c r="A6104">
        <v>932</v>
      </c>
      <c r="B6104" t="s">
        <v>273</v>
      </c>
      <c r="C6104">
        <v>99284</v>
      </c>
      <c r="D6104">
        <v>5.0000000000000001E-3</v>
      </c>
    </row>
    <row r="6105" spans="1:4" x14ac:dyDescent="0.25">
      <c r="A6105">
        <v>940</v>
      </c>
      <c r="B6105" t="s">
        <v>274</v>
      </c>
      <c r="C6105">
        <v>98132</v>
      </c>
      <c r="D6105">
        <v>1</v>
      </c>
    </row>
    <row r="6106" spans="1:4" x14ac:dyDescent="0.25">
      <c r="A6106">
        <v>941</v>
      </c>
      <c r="B6106" t="s">
        <v>275</v>
      </c>
      <c r="C6106">
        <v>99307</v>
      </c>
      <c r="D6106">
        <v>1</v>
      </c>
    </row>
    <row r="6107" spans="1:4" x14ac:dyDescent="0.25">
      <c r="A6107">
        <v>942</v>
      </c>
      <c r="B6107" t="s">
        <v>276</v>
      </c>
      <c r="C6107">
        <v>99303</v>
      </c>
      <c r="D6107">
        <v>1</v>
      </c>
    </row>
    <row r="6108" spans="1:4" x14ac:dyDescent="0.25">
      <c r="A6108">
        <v>944</v>
      </c>
      <c r="B6108" t="s">
        <v>277</v>
      </c>
      <c r="C6108">
        <v>43218</v>
      </c>
      <c r="D6108">
        <v>1</v>
      </c>
    </row>
    <row r="6109" spans="1:4" x14ac:dyDescent="0.25">
      <c r="A6109">
        <v>945</v>
      </c>
      <c r="B6109" t="s">
        <v>278</v>
      </c>
      <c r="C6109">
        <v>98110</v>
      </c>
      <c r="D6109">
        <v>1</v>
      </c>
    </row>
    <row r="6110" spans="1:4" x14ac:dyDescent="0.25">
      <c r="A6110">
        <v>946</v>
      </c>
      <c r="B6110" t="s">
        <v>279</v>
      </c>
      <c r="C6110">
        <v>43370</v>
      </c>
      <c r="D6110">
        <v>1</v>
      </c>
    </row>
    <row r="6111" spans="1:4" x14ac:dyDescent="0.25">
      <c r="A6111">
        <v>1000</v>
      </c>
      <c r="B6111" t="s">
        <v>280</v>
      </c>
      <c r="C6111">
        <v>43369</v>
      </c>
      <c r="D6111">
        <v>5.4999999999999997E-3</v>
      </c>
    </row>
    <row r="6112" spans="1:4" x14ac:dyDescent="0.25">
      <c r="A6112">
        <v>1000</v>
      </c>
      <c r="B6112" t="s">
        <v>280</v>
      </c>
      <c r="C6112">
        <v>43380</v>
      </c>
      <c r="D6112">
        <v>5.4999999999999997E-3</v>
      </c>
    </row>
    <row r="6113" spans="1:4" x14ac:dyDescent="0.25">
      <c r="A6113">
        <v>1000</v>
      </c>
      <c r="B6113" t="s">
        <v>280</v>
      </c>
      <c r="C6113">
        <v>43505</v>
      </c>
      <c r="D6113">
        <v>6.6E-3</v>
      </c>
    </row>
    <row r="6114" spans="1:4" x14ac:dyDescent="0.25">
      <c r="A6114">
        <v>1000</v>
      </c>
      <c r="B6114" t="s">
        <v>280</v>
      </c>
      <c r="C6114">
        <v>43560</v>
      </c>
      <c r="D6114">
        <v>8.0000000000000002E-3</v>
      </c>
    </row>
    <row r="6115" spans="1:4" x14ac:dyDescent="0.25">
      <c r="A6115">
        <v>1000</v>
      </c>
      <c r="B6115" t="s">
        <v>280</v>
      </c>
      <c r="C6115">
        <v>43819</v>
      </c>
      <c r="D6115">
        <v>0.25340000000000001</v>
      </c>
    </row>
    <row r="6116" spans="1:4" x14ac:dyDescent="0.25">
      <c r="A6116">
        <v>1000</v>
      </c>
      <c r="B6116" t="s">
        <v>280</v>
      </c>
      <c r="C6116">
        <v>60000</v>
      </c>
      <c r="D6116">
        <v>0.1784</v>
      </c>
    </row>
    <row r="6117" spans="1:4" x14ac:dyDescent="0.25">
      <c r="A6117">
        <v>1000</v>
      </c>
      <c r="B6117" t="s">
        <v>280</v>
      </c>
      <c r="C6117">
        <v>60001</v>
      </c>
      <c r="D6117">
        <v>0.11310000000000001</v>
      </c>
    </row>
    <row r="6118" spans="1:4" x14ac:dyDescent="0.25">
      <c r="A6118">
        <v>1000</v>
      </c>
      <c r="B6118" t="s">
        <v>280</v>
      </c>
      <c r="C6118">
        <v>60002</v>
      </c>
      <c r="D6118">
        <v>4.7699999999999999E-2</v>
      </c>
    </row>
    <row r="6119" spans="1:4" x14ac:dyDescent="0.25">
      <c r="A6119">
        <v>1000</v>
      </c>
      <c r="B6119" t="s">
        <v>280</v>
      </c>
      <c r="C6119">
        <v>60003</v>
      </c>
      <c r="D6119">
        <v>4.6199999999999998E-2</v>
      </c>
    </row>
    <row r="6120" spans="1:4" x14ac:dyDescent="0.25">
      <c r="A6120">
        <v>1000</v>
      </c>
      <c r="B6120" t="s">
        <v>280</v>
      </c>
      <c r="C6120">
        <v>60005</v>
      </c>
      <c r="D6120">
        <v>3.3399999999999999E-2</v>
      </c>
    </row>
    <row r="6121" spans="1:4" x14ac:dyDescent="0.25">
      <c r="A6121">
        <v>1000</v>
      </c>
      <c r="B6121" t="s">
        <v>280</v>
      </c>
      <c r="C6121">
        <v>60006</v>
      </c>
      <c r="D6121">
        <v>1.67E-2</v>
      </c>
    </row>
    <row r="6122" spans="1:4" x14ac:dyDescent="0.25">
      <c r="A6122">
        <v>1000</v>
      </c>
      <c r="B6122" t="s">
        <v>280</v>
      </c>
      <c r="C6122">
        <v>60007</v>
      </c>
      <c r="D6122">
        <v>1.67E-2</v>
      </c>
    </row>
    <row r="6123" spans="1:4" x14ac:dyDescent="0.25">
      <c r="A6123">
        <v>1000</v>
      </c>
      <c r="B6123" t="s">
        <v>280</v>
      </c>
      <c r="C6123">
        <v>60008</v>
      </c>
      <c r="D6123">
        <v>6.8999999999999999E-3</v>
      </c>
    </row>
    <row r="6124" spans="1:4" x14ac:dyDescent="0.25">
      <c r="A6124">
        <v>1000</v>
      </c>
      <c r="B6124" t="s">
        <v>280</v>
      </c>
      <c r="C6124">
        <v>60010</v>
      </c>
      <c r="D6124">
        <v>5.3E-3</v>
      </c>
    </row>
    <row r="6125" spans="1:4" x14ac:dyDescent="0.25">
      <c r="A6125">
        <v>1000</v>
      </c>
      <c r="B6125" t="s">
        <v>280</v>
      </c>
      <c r="C6125">
        <v>60011</v>
      </c>
      <c r="D6125">
        <v>4.7999999999999996E-3</v>
      </c>
    </row>
    <row r="6126" spans="1:4" x14ac:dyDescent="0.25">
      <c r="A6126">
        <v>1000</v>
      </c>
      <c r="B6126" t="s">
        <v>280</v>
      </c>
      <c r="C6126">
        <v>60012</v>
      </c>
      <c r="D6126">
        <v>3.8999999999999998E-3</v>
      </c>
    </row>
    <row r="6127" spans="1:4" x14ac:dyDescent="0.25">
      <c r="A6127">
        <v>1000</v>
      </c>
      <c r="B6127" t="s">
        <v>280</v>
      </c>
      <c r="C6127">
        <v>60013</v>
      </c>
      <c r="D6127">
        <v>3.8E-3</v>
      </c>
    </row>
    <row r="6128" spans="1:4" x14ac:dyDescent="0.25">
      <c r="A6128">
        <v>1000</v>
      </c>
      <c r="B6128" t="s">
        <v>280</v>
      </c>
      <c r="C6128">
        <v>60014</v>
      </c>
      <c r="D6128">
        <v>2.8999999999999998E-3</v>
      </c>
    </row>
    <row r="6129" spans="1:4" x14ac:dyDescent="0.25">
      <c r="A6129">
        <v>1000</v>
      </c>
      <c r="B6129" t="s">
        <v>280</v>
      </c>
      <c r="C6129">
        <v>60015</v>
      </c>
      <c r="D6129">
        <v>2.0999999999999999E-3</v>
      </c>
    </row>
    <row r="6130" spans="1:4" x14ac:dyDescent="0.25">
      <c r="A6130">
        <v>1000</v>
      </c>
      <c r="B6130" t="s">
        <v>280</v>
      </c>
      <c r="C6130">
        <v>60016</v>
      </c>
      <c r="D6130">
        <v>2E-3</v>
      </c>
    </row>
    <row r="6131" spans="1:4" x14ac:dyDescent="0.25">
      <c r="A6131">
        <v>1000</v>
      </c>
      <c r="B6131" t="s">
        <v>280</v>
      </c>
      <c r="C6131">
        <v>60017</v>
      </c>
      <c r="D6131">
        <v>1.6000000000000001E-3</v>
      </c>
    </row>
    <row r="6132" spans="1:4" x14ac:dyDescent="0.25">
      <c r="A6132">
        <v>1000</v>
      </c>
      <c r="B6132" t="s">
        <v>280</v>
      </c>
      <c r="C6132">
        <v>98129</v>
      </c>
      <c r="D6132">
        <v>5.1999999999999998E-3</v>
      </c>
    </row>
    <row r="6133" spans="1:4" x14ac:dyDescent="0.25">
      <c r="A6133">
        <v>1000</v>
      </c>
      <c r="B6133" t="s">
        <v>280</v>
      </c>
      <c r="C6133">
        <v>98168</v>
      </c>
      <c r="D6133">
        <v>8.6400000000000005E-2</v>
      </c>
    </row>
    <row r="6134" spans="1:4" x14ac:dyDescent="0.25">
      <c r="A6134">
        <v>1000</v>
      </c>
      <c r="B6134" t="s">
        <v>280</v>
      </c>
      <c r="C6134">
        <v>99221</v>
      </c>
      <c r="D6134">
        <v>4.7999999999999996E-3</v>
      </c>
    </row>
    <row r="6135" spans="1:4" x14ac:dyDescent="0.25">
      <c r="A6135">
        <v>1000</v>
      </c>
      <c r="B6135" t="s">
        <v>280</v>
      </c>
      <c r="C6135">
        <v>99991</v>
      </c>
      <c r="D6135">
        <v>0.13900000000000001</v>
      </c>
    </row>
    <row r="6136" spans="1:4" x14ac:dyDescent="0.25">
      <c r="A6136">
        <v>1401</v>
      </c>
      <c r="B6136" t="s">
        <v>281</v>
      </c>
      <c r="C6136">
        <v>43201</v>
      </c>
      <c r="D6136">
        <v>0.98599999999999999</v>
      </c>
    </row>
    <row r="6137" spans="1:4" x14ac:dyDescent="0.25">
      <c r="A6137">
        <v>1401</v>
      </c>
      <c r="B6137" t="s">
        <v>281</v>
      </c>
      <c r="C6137">
        <v>43202</v>
      </c>
      <c r="D6137">
        <v>6.3E-3</v>
      </c>
    </row>
    <row r="6138" spans="1:4" x14ac:dyDescent="0.25">
      <c r="A6138">
        <v>1401</v>
      </c>
      <c r="B6138" t="s">
        <v>281</v>
      </c>
      <c r="C6138">
        <v>43204</v>
      </c>
      <c r="D6138">
        <v>1E-4</v>
      </c>
    </row>
    <row r="6139" spans="1:4" x14ac:dyDescent="0.25">
      <c r="A6139">
        <v>1401</v>
      </c>
      <c r="B6139" t="s">
        <v>281</v>
      </c>
      <c r="C6139">
        <v>43212</v>
      </c>
      <c r="D6139">
        <v>1E-4</v>
      </c>
    </row>
    <row r="6140" spans="1:4" x14ac:dyDescent="0.25">
      <c r="A6140">
        <v>1401</v>
      </c>
      <c r="B6140" t="s">
        <v>281</v>
      </c>
      <c r="C6140">
        <v>43220</v>
      </c>
      <c r="D6140">
        <v>1E-4</v>
      </c>
    </row>
    <row r="6141" spans="1:4" x14ac:dyDescent="0.25">
      <c r="A6141">
        <v>1401</v>
      </c>
      <c r="B6141" t="s">
        <v>281</v>
      </c>
      <c r="C6141">
        <v>43231</v>
      </c>
      <c r="D6141">
        <v>1E-4</v>
      </c>
    </row>
    <row r="6142" spans="1:4" x14ac:dyDescent="0.25">
      <c r="A6142">
        <v>1401</v>
      </c>
      <c r="B6142" t="s">
        <v>281</v>
      </c>
      <c r="C6142">
        <v>43302</v>
      </c>
      <c r="D6142">
        <v>2.9999999999999997E-4</v>
      </c>
    </row>
    <row r="6143" spans="1:4" x14ac:dyDescent="0.25">
      <c r="A6143">
        <v>1401</v>
      </c>
      <c r="B6143" t="s">
        <v>281</v>
      </c>
      <c r="C6143">
        <v>43304</v>
      </c>
      <c r="D6143">
        <v>6.9999999999999999E-4</v>
      </c>
    </row>
    <row r="6144" spans="1:4" x14ac:dyDescent="0.25">
      <c r="A6144">
        <v>1401</v>
      </c>
      <c r="B6144" t="s">
        <v>281</v>
      </c>
      <c r="C6144">
        <v>43551</v>
      </c>
      <c r="D6144">
        <v>1E-4</v>
      </c>
    </row>
    <row r="6145" spans="1:4" x14ac:dyDescent="0.25">
      <c r="A6145">
        <v>1401</v>
      </c>
      <c r="B6145" t="s">
        <v>281</v>
      </c>
      <c r="C6145">
        <v>43552</v>
      </c>
      <c r="D6145">
        <v>1E-4</v>
      </c>
    </row>
    <row r="6146" spans="1:4" x14ac:dyDescent="0.25">
      <c r="A6146">
        <v>1401</v>
      </c>
      <c r="B6146" t="s">
        <v>281</v>
      </c>
      <c r="C6146">
        <v>43560</v>
      </c>
      <c r="D6146">
        <v>0</v>
      </c>
    </row>
    <row r="6147" spans="1:4" x14ac:dyDescent="0.25">
      <c r="A6147">
        <v>1401</v>
      </c>
      <c r="B6147" t="s">
        <v>281</v>
      </c>
      <c r="C6147">
        <v>43704</v>
      </c>
      <c r="D6147">
        <v>1E-4</v>
      </c>
    </row>
    <row r="6148" spans="1:4" x14ac:dyDescent="0.25">
      <c r="A6148">
        <v>1401</v>
      </c>
      <c r="B6148" t="s">
        <v>281</v>
      </c>
      <c r="C6148">
        <v>43801</v>
      </c>
      <c r="D6148">
        <v>0</v>
      </c>
    </row>
    <row r="6149" spans="1:4" x14ac:dyDescent="0.25">
      <c r="A6149">
        <v>1401</v>
      </c>
      <c r="B6149" t="s">
        <v>281</v>
      </c>
      <c r="C6149">
        <v>43802</v>
      </c>
      <c r="D6149">
        <v>2.9999999999999997E-4</v>
      </c>
    </row>
    <row r="6150" spans="1:4" x14ac:dyDescent="0.25">
      <c r="A6150">
        <v>1401</v>
      </c>
      <c r="B6150" t="s">
        <v>281</v>
      </c>
      <c r="C6150">
        <v>43803</v>
      </c>
      <c r="D6150">
        <v>0</v>
      </c>
    </row>
    <row r="6151" spans="1:4" x14ac:dyDescent="0.25">
      <c r="A6151">
        <v>1401</v>
      </c>
      <c r="B6151" t="s">
        <v>281</v>
      </c>
      <c r="C6151">
        <v>43804</v>
      </c>
      <c r="D6151">
        <v>0</v>
      </c>
    </row>
    <row r="6152" spans="1:4" x14ac:dyDescent="0.25">
      <c r="A6152">
        <v>1401</v>
      </c>
      <c r="B6152" t="s">
        <v>281</v>
      </c>
      <c r="C6152">
        <v>43811</v>
      </c>
      <c r="D6152">
        <v>0</v>
      </c>
    </row>
    <row r="6153" spans="1:4" x14ac:dyDescent="0.25">
      <c r="A6153">
        <v>1401</v>
      </c>
      <c r="B6153" t="s">
        <v>281</v>
      </c>
      <c r="C6153">
        <v>43812</v>
      </c>
      <c r="D6153">
        <v>0</v>
      </c>
    </row>
    <row r="6154" spans="1:4" x14ac:dyDescent="0.25">
      <c r="A6154">
        <v>1401</v>
      </c>
      <c r="B6154" t="s">
        <v>281</v>
      </c>
      <c r="C6154">
        <v>43813</v>
      </c>
      <c r="D6154">
        <v>1E-4</v>
      </c>
    </row>
    <row r="6155" spans="1:4" x14ac:dyDescent="0.25">
      <c r="A6155">
        <v>1401</v>
      </c>
      <c r="B6155" t="s">
        <v>281</v>
      </c>
      <c r="C6155">
        <v>43814</v>
      </c>
      <c r="D6155">
        <v>0</v>
      </c>
    </row>
    <row r="6156" spans="1:4" x14ac:dyDescent="0.25">
      <c r="A6156">
        <v>1401</v>
      </c>
      <c r="B6156" t="s">
        <v>281</v>
      </c>
      <c r="C6156">
        <v>43815</v>
      </c>
      <c r="D6156">
        <v>0</v>
      </c>
    </row>
    <row r="6157" spans="1:4" x14ac:dyDescent="0.25">
      <c r="A6157">
        <v>1401</v>
      </c>
      <c r="B6157" t="s">
        <v>281</v>
      </c>
      <c r="C6157">
        <v>43817</v>
      </c>
      <c r="D6157">
        <v>1E-4</v>
      </c>
    </row>
    <row r="6158" spans="1:4" x14ac:dyDescent="0.25">
      <c r="A6158">
        <v>1401</v>
      </c>
      <c r="B6158" t="s">
        <v>281</v>
      </c>
      <c r="C6158">
        <v>43820</v>
      </c>
      <c r="D6158">
        <v>0</v>
      </c>
    </row>
    <row r="6159" spans="1:4" x14ac:dyDescent="0.25">
      <c r="A6159">
        <v>1401</v>
      </c>
      <c r="B6159" t="s">
        <v>281</v>
      </c>
      <c r="C6159">
        <v>43823</v>
      </c>
      <c r="D6159">
        <v>4.0000000000000002E-4</v>
      </c>
    </row>
    <row r="6160" spans="1:4" x14ac:dyDescent="0.25">
      <c r="A6160">
        <v>1401</v>
      </c>
      <c r="B6160" t="s">
        <v>281</v>
      </c>
      <c r="C6160">
        <v>43824</v>
      </c>
      <c r="D6160">
        <v>1E-4</v>
      </c>
    </row>
    <row r="6161" spans="1:4" x14ac:dyDescent="0.25">
      <c r="A6161">
        <v>1401</v>
      </c>
      <c r="B6161" t="s">
        <v>281</v>
      </c>
      <c r="C6161">
        <v>43825</v>
      </c>
      <c r="D6161">
        <v>0</v>
      </c>
    </row>
    <row r="6162" spans="1:4" x14ac:dyDescent="0.25">
      <c r="A6162">
        <v>1401</v>
      </c>
      <c r="B6162" t="s">
        <v>281</v>
      </c>
      <c r="C6162">
        <v>43860</v>
      </c>
      <c r="D6162">
        <v>1E-4</v>
      </c>
    </row>
    <row r="6163" spans="1:4" x14ac:dyDescent="0.25">
      <c r="A6163">
        <v>1401</v>
      </c>
      <c r="B6163" t="s">
        <v>281</v>
      </c>
      <c r="C6163">
        <v>45102</v>
      </c>
      <c r="D6163">
        <v>2.9999999999999997E-4</v>
      </c>
    </row>
    <row r="6164" spans="1:4" x14ac:dyDescent="0.25">
      <c r="A6164">
        <v>1401</v>
      </c>
      <c r="B6164" t="s">
        <v>281</v>
      </c>
      <c r="C6164">
        <v>45201</v>
      </c>
      <c r="D6164">
        <v>2.0000000000000001E-4</v>
      </c>
    </row>
    <row r="6165" spans="1:4" x14ac:dyDescent="0.25">
      <c r="A6165">
        <v>1401</v>
      </c>
      <c r="B6165" t="s">
        <v>281</v>
      </c>
      <c r="C6165">
        <v>45202</v>
      </c>
      <c r="D6165">
        <v>3.5999999999999999E-3</v>
      </c>
    </row>
    <row r="6166" spans="1:4" x14ac:dyDescent="0.25">
      <c r="A6166">
        <v>1401</v>
      </c>
      <c r="B6166" t="s">
        <v>281</v>
      </c>
      <c r="C6166">
        <v>45203</v>
      </c>
      <c r="D6166">
        <v>1E-4</v>
      </c>
    </row>
    <row r="6167" spans="1:4" x14ac:dyDescent="0.25">
      <c r="A6167">
        <v>1401</v>
      </c>
      <c r="B6167" t="s">
        <v>281</v>
      </c>
      <c r="C6167">
        <v>45801</v>
      </c>
      <c r="D6167">
        <v>0</v>
      </c>
    </row>
    <row r="6168" spans="1:4" x14ac:dyDescent="0.25">
      <c r="A6168">
        <v>1401</v>
      </c>
      <c r="B6168" t="s">
        <v>281</v>
      </c>
      <c r="C6168">
        <v>98030</v>
      </c>
      <c r="D6168">
        <v>0</v>
      </c>
    </row>
    <row r="6169" spans="1:4" x14ac:dyDescent="0.25">
      <c r="A6169">
        <v>1401</v>
      </c>
      <c r="B6169" t="s">
        <v>281</v>
      </c>
      <c r="C6169">
        <v>98031</v>
      </c>
      <c r="D6169">
        <v>0</v>
      </c>
    </row>
    <row r="6170" spans="1:4" x14ac:dyDescent="0.25">
      <c r="A6170">
        <v>1401</v>
      </c>
      <c r="B6170" t="s">
        <v>281</v>
      </c>
      <c r="C6170">
        <v>99013</v>
      </c>
      <c r="D6170">
        <v>0</v>
      </c>
    </row>
    <row r="6171" spans="1:4" x14ac:dyDescent="0.25">
      <c r="A6171">
        <v>1401</v>
      </c>
      <c r="B6171" t="s">
        <v>281</v>
      </c>
      <c r="C6171">
        <v>99014</v>
      </c>
      <c r="D6171">
        <v>0</v>
      </c>
    </row>
    <row r="6172" spans="1:4" x14ac:dyDescent="0.25">
      <c r="A6172">
        <v>1401</v>
      </c>
      <c r="B6172" t="s">
        <v>281</v>
      </c>
      <c r="C6172">
        <v>99016</v>
      </c>
      <c r="D6172">
        <v>0</v>
      </c>
    </row>
    <row r="6173" spans="1:4" x14ac:dyDescent="0.25">
      <c r="A6173">
        <v>1401</v>
      </c>
      <c r="B6173" t="s">
        <v>281</v>
      </c>
      <c r="C6173">
        <v>99017</v>
      </c>
      <c r="D6173">
        <v>1E-4</v>
      </c>
    </row>
    <row r="6174" spans="1:4" x14ac:dyDescent="0.25">
      <c r="A6174">
        <v>1401</v>
      </c>
      <c r="B6174" t="s">
        <v>281</v>
      </c>
      <c r="C6174">
        <v>99018</v>
      </c>
      <c r="D6174">
        <v>1E-4</v>
      </c>
    </row>
    <row r="6175" spans="1:4" x14ac:dyDescent="0.25">
      <c r="A6175">
        <v>1401</v>
      </c>
      <c r="B6175" t="s">
        <v>281</v>
      </c>
      <c r="C6175">
        <v>99230</v>
      </c>
      <c r="D6175">
        <v>1E-4</v>
      </c>
    </row>
    <row r="6176" spans="1:4" x14ac:dyDescent="0.25">
      <c r="A6176">
        <v>1401</v>
      </c>
      <c r="B6176" t="s">
        <v>281</v>
      </c>
      <c r="C6176">
        <v>99248</v>
      </c>
      <c r="D6176">
        <v>0</v>
      </c>
    </row>
    <row r="6177" spans="1:4" x14ac:dyDescent="0.25">
      <c r="A6177">
        <v>1401</v>
      </c>
      <c r="B6177" t="s">
        <v>281</v>
      </c>
      <c r="C6177">
        <v>99277</v>
      </c>
      <c r="D6177">
        <v>0</v>
      </c>
    </row>
    <row r="6178" spans="1:4" x14ac:dyDescent="0.25">
      <c r="A6178">
        <v>1401</v>
      </c>
      <c r="B6178" t="s">
        <v>281</v>
      </c>
      <c r="C6178">
        <v>99278</v>
      </c>
      <c r="D6178">
        <v>1E-4</v>
      </c>
    </row>
    <row r="6179" spans="1:4" x14ac:dyDescent="0.25">
      <c r="A6179">
        <v>1401</v>
      </c>
      <c r="B6179" t="s">
        <v>281</v>
      </c>
      <c r="C6179">
        <v>99279</v>
      </c>
      <c r="D6179">
        <v>0</v>
      </c>
    </row>
    <row r="6180" spans="1:4" x14ac:dyDescent="0.25">
      <c r="A6180">
        <v>1401</v>
      </c>
      <c r="B6180" t="s">
        <v>281</v>
      </c>
      <c r="C6180">
        <v>99280</v>
      </c>
      <c r="D6180">
        <v>0</v>
      </c>
    </row>
    <row r="6181" spans="1:4" x14ac:dyDescent="0.25">
      <c r="A6181">
        <v>1402</v>
      </c>
      <c r="B6181" t="s">
        <v>282</v>
      </c>
      <c r="C6181">
        <v>43218</v>
      </c>
      <c r="D6181">
        <v>0</v>
      </c>
    </row>
    <row r="6182" spans="1:4" x14ac:dyDescent="0.25">
      <c r="A6182">
        <v>1402</v>
      </c>
      <c r="B6182" t="s">
        <v>282</v>
      </c>
      <c r="C6182">
        <v>43502</v>
      </c>
      <c r="D6182">
        <v>7.1999999999999998E-3</v>
      </c>
    </row>
    <row r="6183" spans="1:4" x14ac:dyDescent="0.25">
      <c r="A6183">
        <v>1402</v>
      </c>
      <c r="B6183" t="s">
        <v>282</v>
      </c>
      <c r="C6183">
        <v>43503</v>
      </c>
      <c r="D6183">
        <v>1.4E-3</v>
      </c>
    </row>
    <row r="6184" spans="1:4" x14ac:dyDescent="0.25">
      <c r="A6184">
        <v>1402</v>
      </c>
      <c r="B6184" t="s">
        <v>282</v>
      </c>
      <c r="C6184">
        <v>43505</v>
      </c>
      <c r="D6184">
        <v>0</v>
      </c>
    </row>
    <row r="6185" spans="1:4" x14ac:dyDescent="0.25">
      <c r="A6185">
        <v>1402</v>
      </c>
      <c r="B6185" t="s">
        <v>282</v>
      </c>
      <c r="C6185">
        <v>43551</v>
      </c>
      <c r="D6185">
        <v>1.5E-3</v>
      </c>
    </row>
    <row r="6186" spans="1:4" x14ac:dyDescent="0.25">
      <c r="A6186">
        <v>1402</v>
      </c>
      <c r="B6186" t="s">
        <v>282</v>
      </c>
      <c r="C6186">
        <v>43802</v>
      </c>
      <c r="D6186">
        <v>0.1055</v>
      </c>
    </row>
    <row r="6187" spans="1:4" x14ac:dyDescent="0.25">
      <c r="A6187">
        <v>1402</v>
      </c>
      <c r="B6187" t="s">
        <v>282</v>
      </c>
      <c r="C6187">
        <v>43803</v>
      </c>
      <c r="D6187">
        <v>6.8699999999999997E-2</v>
      </c>
    </row>
    <row r="6188" spans="1:4" x14ac:dyDescent="0.25">
      <c r="A6188">
        <v>1402</v>
      </c>
      <c r="B6188" t="s">
        <v>282</v>
      </c>
      <c r="C6188">
        <v>43804</v>
      </c>
      <c r="D6188">
        <v>5.9999999999999995E-4</v>
      </c>
    </row>
    <row r="6189" spans="1:4" x14ac:dyDescent="0.25">
      <c r="A6189">
        <v>1402</v>
      </c>
      <c r="B6189" t="s">
        <v>282</v>
      </c>
      <c r="C6189">
        <v>43814</v>
      </c>
      <c r="D6189">
        <v>9.06E-2</v>
      </c>
    </row>
    <row r="6190" spans="1:4" x14ac:dyDescent="0.25">
      <c r="A6190">
        <v>1402</v>
      </c>
      <c r="B6190" t="s">
        <v>282</v>
      </c>
      <c r="C6190">
        <v>43815</v>
      </c>
      <c r="D6190">
        <v>4.0000000000000002E-4</v>
      </c>
    </row>
    <row r="6191" spans="1:4" x14ac:dyDescent="0.25">
      <c r="A6191">
        <v>1402</v>
      </c>
      <c r="B6191" t="s">
        <v>282</v>
      </c>
      <c r="C6191">
        <v>43817</v>
      </c>
      <c r="D6191">
        <v>8.5999999999999993E-2</v>
      </c>
    </row>
    <row r="6192" spans="1:4" x14ac:dyDescent="0.25">
      <c r="A6192">
        <v>1402</v>
      </c>
      <c r="B6192" t="s">
        <v>282</v>
      </c>
      <c r="C6192">
        <v>43824</v>
      </c>
      <c r="D6192">
        <v>1.06E-2</v>
      </c>
    </row>
    <row r="6193" spans="1:4" x14ac:dyDescent="0.25">
      <c r="A6193">
        <v>1402</v>
      </c>
      <c r="B6193" t="s">
        <v>282</v>
      </c>
      <c r="C6193">
        <v>43830</v>
      </c>
      <c r="D6193">
        <v>0</v>
      </c>
    </row>
    <row r="6194" spans="1:4" x14ac:dyDescent="0.25">
      <c r="A6194">
        <v>1402</v>
      </c>
      <c r="B6194" t="s">
        <v>282</v>
      </c>
      <c r="C6194">
        <v>43860</v>
      </c>
      <c r="D6194">
        <v>4.0000000000000002E-4</v>
      </c>
    </row>
    <row r="6195" spans="1:4" x14ac:dyDescent="0.25">
      <c r="A6195">
        <v>1402</v>
      </c>
      <c r="B6195" t="s">
        <v>282</v>
      </c>
      <c r="C6195">
        <v>45102</v>
      </c>
      <c r="D6195">
        <v>5.8700000000000002E-2</v>
      </c>
    </row>
    <row r="6196" spans="1:4" x14ac:dyDescent="0.25">
      <c r="A6196">
        <v>1402</v>
      </c>
      <c r="B6196" t="s">
        <v>282</v>
      </c>
      <c r="C6196">
        <v>45201</v>
      </c>
      <c r="D6196">
        <v>4.0000000000000001E-3</v>
      </c>
    </row>
    <row r="6197" spans="1:4" x14ac:dyDescent="0.25">
      <c r="A6197">
        <v>1402</v>
      </c>
      <c r="B6197" t="s">
        <v>282</v>
      </c>
      <c r="C6197">
        <v>45202</v>
      </c>
      <c r="D6197">
        <v>4.8800000000000003E-2</v>
      </c>
    </row>
    <row r="6198" spans="1:4" x14ac:dyDescent="0.25">
      <c r="A6198">
        <v>1402</v>
      </c>
      <c r="B6198" t="s">
        <v>282</v>
      </c>
      <c r="C6198">
        <v>45203</v>
      </c>
      <c r="D6198">
        <v>0</v>
      </c>
    </row>
    <row r="6199" spans="1:4" x14ac:dyDescent="0.25">
      <c r="A6199">
        <v>1402</v>
      </c>
      <c r="B6199" t="s">
        <v>282</v>
      </c>
      <c r="C6199">
        <v>45206</v>
      </c>
      <c r="D6199">
        <v>2.9999999999999997E-4</v>
      </c>
    </row>
    <row r="6200" spans="1:4" x14ac:dyDescent="0.25">
      <c r="A6200">
        <v>1402</v>
      </c>
      <c r="B6200" t="s">
        <v>282</v>
      </c>
      <c r="C6200">
        <v>45220</v>
      </c>
      <c r="D6200">
        <v>2.0000000000000001E-4</v>
      </c>
    </row>
    <row r="6201" spans="1:4" x14ac:dyDescent="0.25">
      <c r="A6201">
        <v>1402</v>
      </c>
      <c r="B6201" t="s">
        <v>282</v>
      </c>
      <c r="C6201">
        <v>45300</v>
      </c>
      <c r="D6201">
        <v>2.5000000000000001E-3</v>
      </c>
    </row>
    <row r="6202" spans="1:4" x14ac:dyDescent="0.25">
      <c r="A6202">
        <v>1402</v>
      </c>
      <c r="B6202" t="s">
        <v>282</v>
      </c>
      <c r="C6202">
        <v>45801</v>
      </c>
      <c r="D6202">
        <v>1E-4</v>
      </c>
    </row>
    <row r="6203" spans="1:4" x14ac:dyDescent="0.25">
      <c r="A6203">
        <v>1402</v>
      </c>
      <c r="B6203" t="s">
        <v>282</v>
      </c>
      <c r="C6203">
        <v>45807</v>
      </c>
      <c r="D6203">
        <v>1.0500000000000001E-2</v>
      </c>
    </row>
    <row r="6204" spans="1:4" x14ac:dyDescent="0.25">
      <c r="A6204">
        <v>1402</v>
      </c>
      <c r="B6204" t="s">
        <v>282</v>
      </c>
      <c r="C6204">
        <v>46201</v>
      </c>
      <c r="D6204">
        <v>2.9999999999999997E-4</v>
      </c>
    </row>
    <row r="6205" spans="1:4" x14ac:dyDescent="0.25">
      <c r="A6205">
        <v>1402</v>
      </c>
      <c r="B6205" t="s">
        <v>282</v>
      </c>
      <c r="C6205">
        <v>99013</v>
      </c>
      <c r="D6205">
        <v>4.0000000000000002E-4</v>
      </c>
    </row>
    <row r="6206" spans="1:4" x14ac:dyDescent="0.25">
      <c r="A6206">
        <v>1402</v>
      </c>
      <c r="B6206" t="s">
        <v>282</v>
      </c>
      <c r="C6206">
        <v>99014</v>
      </c>
      <c r="D6206">
        <v>2.0000000000000001E-4</v>
      </c>
    </row>
    <row r="6207" spans="1:4" x14ac:dyDescent="0.25">
      <c r="A6207">
        <v>1402</v>
      </c>
      <c r="B6207" t="s">
        <v>282</v>
      </c>
      <c r="C6207">
        <v>99182</v>
      </c>
      <c r="D6207">
        <v>2.9999999999999997E-4</v>
      </c>
    </row>
    <row r="6208" spans="1:4" x14ac:dyDescent="0.25">
      <c r="A6208">
        <v>1402</v>
      </c>
      <c r="B6208" t="s">
        <v>282</v>
      </c>
      <c r="C6208">
        <v>99287</v>
      </c>
      <c r="D6208">
        <v>0</v>
      </c>
    </row>
    <row r="6209" spans="1:4" x14ac:dyDescent="0.25">
      <c r="A6209">
        <v>1402</v>
      </c>
      <c r="B6209" t="s">
        <v>282</v>
      </c>
      <c r="C6209">
        <v>99288</v>
      </c>
      <c r="D6209">
        <v>0</v>
      </c>
    </row>
    <row r="6210" spans="1:4" x14ac:dyDescent="0.25">
      <c r="A6210">
        <v>1402</v>
      </c>
      <c r="B6210" t="s">
        <v>282</v>
      </c>
      <c r="C6210">
        <v>99289</v>
      </c>
      <c r="D6210">
        <v>2.0000000000000001E-4</v>
      </c>
    </row>
    <row r="6211" spans="1:4" x14ac:dyDescent="0.25">
      <c r="A6211">
        <v>1402</v>
      </c>
      <c r="B6211" t="s">
        <v>282</v>
      </c>
      <c r="C6211">
        <v>99290</v>
      </c>
      <c r="D6211">
        <v>2.9999999999999997E-4</v>
      </c>
    </row>
    <row r="6212" spans="1:4" x14ac:dyDescent="0.25">
      <c r="A6212">
        <v>1402</v>
      </c>
      <c r="B6212" t="s">
        <v>282</v>
      </c>
      <c r="C6212">
        <v>99999</v>
      </c>
      <c r="D6212">
        <v>0.50009999999999999</v>
      </c>
    </row>
    <row r="6213" spans="1:4" x14ac:dyDescent="0.25">
      <c r="A6213">
        <v>1403</v>
      </c>
      <c r="B6213" t="s">
        <v>283</v>
      </c>
      <c r="C6213">
        <v>43105</v>
      </c>
      <c r="D6213">
        <v>1.11E-2</v>
      </c>
    </row>
    <row r="6214" spans="1:4" x14ac:dyDescent="0.25">
      <c r="A6214">
        <v>1403</v>
      </c>
      <c r="B6214" t="s">
        <v>283</v>
      </c>
      <c r="C6214">
        <v>43106</v>
      </c>
      <c r="D6214">
        <v>3.8999999999999998E-3</v>
      </c>
    </row>
    <row r="6215" spans="1:4" x14ac:dyDescent="0.25">
      <c r="A6215">
        <v>1403</v>
      </c>
      <c r="B6215" t="s">
        <v>283</v>
      </c>
      <c r="C6215">
        <v>43107</v>
      </c>
      <c r="D6215">
        <v>2.8999999999999998E-3</v>
      </c>
    </row>
    <row r="6216" spans="1:4" x14ac:dyDescent="0.25">
      <c r="A6216">
        <v>1403</v>
      </c>
      <c r="B6216" t="s">
        <v>283</v>
      </c>
      <c r="C6216">
        <v>43108</v>
      </c>
      <c r="D6216">
        <v>4.0000000000000002E-4</v>
      </c>
    </row>
    <row r="6217" spans="1:4" x14ac:dyDescent="0.25">
      <c r="A6217">
        <v>1403</v>
      </c>
      <c r="B6217" t="s">
        <v>283</v>
      </c>
      <c r="C6217">
        <v>43109</v>
      </c>
      <c r="D6217">
        <v>2.0000000000000001E-4</v>
      </c>
    </row>
    <row r="6218" spans="1:4" x14ac:dyDescent="0.25">
      <c r="A6218">
        <v>1403</v>
      </c>
      <c r="B6218" t="s">
        <v>283</v>
      </c>
      <c r="C6218">
        <v>43111</v>
      </c>
      <c r="D6218">
        <v>1E-3</v>
      </c>
    </row>
    <row r="6219" spans="1:4" x14ac:dyDescent="0.25">
      <c r="A6219">
        <v>1403</v>
      </c>
      <c r="B6219" t="s">
        <v>283</v>
      </c>
      <c r="C6219">
        <v>43113</v>
      </c>
      <c r="D6219">
        <v>2.9999999999999997E-4</v>
      </c>
    </row>
    <row r="6220" spans="1:4" x14ac:dyDescent="0.25">
      <c r="A6220">
        <v>1403</v>
      </c>
      <c r="B6220" t="s">
        <v>283</v>
      </c>
      <c r="C6220">
        <v>43115</v>
      </c>
      <c r="D6220">
        <v>1.8700000000000001E-2</v>
      </c>
    </row>
    <row r="6221" spans="1:4" x14ac:dyDescent="0.25">
      <c r="A6221">
        <v>1403</v>
      </c>
      <c r="B6221" t="s">
        <v>283</v>
      </c>
      <c r="C6221">
        <v>43116</v>
      </c>
      <c r="D6221">
        <v>1.4E-3</v>
      </c>
    </row>
    <row r="6222" spans="1:4" x14ac:dyDescent="0.25">
      <c r="A6222">
        <v>1403</v>
      </c>
      <c r="B6222" t="s">
        <v>283</v>
      </c>
      <c r="C6222">
        <v>43117</v>
      </c>
      <c r="D6222">
        <v>2.0000000000000001E-4</v>
      </c>
    </row>
    <row r="6223" spans="1:4" x14ac:dyDescent="0.25">
      <c r="A6223">
        <v>1403</v>
      </c>
      <c r="B6223" t="s">
        <v>283</v>
      </c>
      <c r="C6223">
        <v>43120</v>
      </c>
      <c r="D6223">
        <v>8.9999999999999998E-4</v>
      </c>
    </row>
    <row r="6224" spans="1:4" x14ac:dyDescent="0.25">
      <c r="A6224">
        <v>1403</v>
      </c>
      <c r="B6224" t="s">
        <v>283</v>
      </c>
      <c r="C6224">
        <v>43121</v>
      </c>
      <c r="D6224">
        <v>1E-4</v>
      </c>
    </row>
    <row r="6225" spans="1:4" x14ac:dyDescent="0.25">
      <c r="A6225">
        <v>1403</v>
      </c>
      <c r="B6225" t="s">
        <v>283</v>
      </c>
      <c r="C6225">
        <v>43122</v>
      </c>
      <c r="D6225">
        <v>1.7500000000000002E-2</v>
      </c>
    </row>
    <row r="6226" spans="1:4" x14ac:dyDescent="0.25">
      <c r="A6226">
        <v>1403</v>
      </c>
      <c r="B6226" t="s">
        <v>283</v>
      </c>
      <c r="C6226">
        <v>43201</v>
      </c>
      <c r="D6226">
        <v>9.0200000000000002E-2</v>
      </c>
    </row>
    <row r="6227" spans="1:4" x14ac:dyDescent="0.25">
      <c r="A6227">
        <v>1403</v>
      </c>
      <c r="B6227" t="s">
        <v>283</v>
      </c>
      <c r="C6227">
        <v>43202</v>
      </c>
      <c r="D6227">
        <v>1.7999999999999999E-2</v>
      </c>
    </row>
    <row r="6228" spans="1:4" x14ac:dyDescent="0.25">
      <c r="A6228">
        <v>1403</v>
      </c>
      <c r="B6228" t="s">
        <v>283</v>
      </c>
      <c r="C6228">
        <v>43203</v>
      </c>
      <c r="D6228">
        <v>5.9400000000000001E-2</v>
      </c>
    </row>
    <row r="6229" spans="1:4" x14ac:dyDescent="0.25">
      <c r="A6229">
        <v>1403</v>
      </c>
      <c r="B6229" t="s">
        <v>283</v>
      </c>
      <c r="C6229">
        <v>43204</v>
      </c>
      <c r="D6229">
        <v>4.8500000000000001E-2</v>
      </c>
    </row>
    <row r="6230" spans="1:4" x14ac:dyDescent="0.25">
      <c r="A6230">
        <v>1403</v>
      </c>
      <c r="B6230" t="s">
        <v>283</v>
      </c>
      <c r="C6230">
        <v>43205</v>
      </c>
      <c r="D6230">
        <v>2.0899999999999998E-2</v>
      </c>
    </row>
    <row r="6231" spans="1:4" x14ac:dyDescent="0.25">
      <c r="A6231">
        <v>1403</v>
      </c>
      <c r="B6231" t="s">
        <v>283</v>
      </c>
      <c r="C6231">
        <v>43206</v>
      </c>
      <c r="D6231">
        <v>1.5900000000000001E-2</v>
      </c>
    </row>
    <row r="6232" spans="1:4" x14ac:dyDescent="0.25">
      <c r="A6232">
        <v>1403</v>
      </c>
      <c r="B6232" t="s">
        <v>283</v>
      </c>
      <c r="C6232">
        <v>43212</v>
      </c>
      <c r="D6232">
        <v>2.4899999999999999E-2</v>
      </c>
    </row>
    <row r="6233" spans="1:4" x14ac:dyDescent="0.25">
      <c r="A6233">
        <v>1403</v>
      </c>
      <c r="B6233" t="s">
        <v>283</v>
      </c>
      <c r="C6233">
        <v>43213</v>
      </c>
      <c r="D6233">
        <v>4.4999999999999997E-3</v>
      </c>
    </row>
    <row r="6234" spans="1:4" x14ac:dyDescent="0.25">
      <c r="A6234">
        <v>1403</v>
      </c>
      <c r="B6234" t="s">
        <v>283</v>
      </c>
      <c r="C6234">
        <v>43214</v>
      </c>
      <c r="D6234">
        <v>5.3E-3</v>
      </c>
    </row>
    <row r="6235" spans="1:4" x14ac:dyDescent="0.25">
      <c r="A6235">
        <v>1403</v>
      </c>
      <c r="B6235" t="s">
        <v>283</v>
      </c>
      <c r="C6235">
        <v>43218</v>
      </c>
      <c r="D6235">
        <v>6.1000000000000004E-3</v>
      </c>
    </row>
    <row r="6236" spans="1:4" x14ac:dyDescent="0.25">
      <c r="A6236">
        <v>1403</v>
      </c>
      <c r="B6236" t="s">
        <v>283</v>
      </c>
      <c r="C6236">
        <v>43220</v>
      </c>
      <c r="D6236">
        <v>1.01E-2</v>
      </c>
    </row>
    <row r="6237" spans="1:4" x14ac:dyDescent="0.25">
      <c r="A6237">
        <v>1403</v>
      </c>
      <c r="B6237" t="s">
        <v>283</v>
      </c>
      <c r="C6237">
        <v>43224</v>
      </c>
      <c r="D6237">
        <v>4.0000000000000002E-4</v>
      </c>
    </row>
    <row r="6238" spans="1:4" x14ac:dyDescent="0.25">
      <c r="A6238">
        <v>1403</v>
      </c>
      <c r="B6238" t="s">
        <v>283</v>
      </c>
      <c r="C6238">
        <v>43231</v>
      </c>
      <c r="D6238">
        <v>1.14E-2</v>
      </c>
    </row>
    <row r="6239" spans="1:4" x14ac:dyDescent="0.25">
      <c r="A6239">
        <v>1403</v>
      </c>
      <c r="B6239" t="s">
        <v>283</v>
      </c>
      <c r="C6239">
        <v>43232</v>
      </c>
      <c r="D6239">
        <v>6.4999999999999997E-3</v>
      </c>
    </row>
    <row r="6240" spans="1:4" x14ac:dyDescent="0.25">
      <c r="A6240">
        <v>1403</v>
      </c>
      <c r="B6240" t="s">
        <v>283</v>
      </c>
      <c r="C6240">
        <v>43233</v>
      </c>
      <c r="D6240">
        <v>1.6999999999999999E-3</v>
      </c>
    </row>
    <row r="6241" spans="1:4" x14ac:dyDescent="0.25">
      <c r="A6241">
        <v>1403</v>
      </c>
      <c r="B6241" t="s">
        <v>283</v>
      </c>
      <c r="C6241">
        <v>43235</v>
      </c>
      <c r="D6241">
        <v>5.0000000000000001E-4</v>
      </c>
    </row>
    <row r="6242" spans="1:4" x14ac:dyDescent="0.25">
      <c r="A6242">
        <v>1403</v>
      </c>
      <c r="B6242" t="s">
        <v>283</v>
      </c>
      <c r="C6242">
        <v>43238</v>
      </c>
      <c r="D6242">
        <v>8.9999999999999998E-4</v>
      </c>
    </row>
    <row r="6243" spans="1:4" x14ac:dyDescent="0.25">
      <c r="A6243">
        <v>1403</v>
      </c>
      <c r="B6243" t="s">
        <v>283</v>
      </c>
      <c r="C6243">
        <v>43241</v>
      </c>
      <c r="D6243">
        <v>8.0000000000000004E-4</v>
      </c>
    </row>
    <row r="6244" spans="1:4" x14ac:dyDescent="0.25">
      <c r="A6244">
        <v>1403</v>
      </c>
      <c r="B6244" t="s">
        <v>283</v>
      </c>
      <c r="C6244">
        <v>43242</v>
      </c>
      <c r="D6244">
        <v>2.9999999999999997E-4</v>
      </c>
    </row>
    <row r="6245" spans="1:4" x14ac:dyDescent="0.25">
      <c r="A6245">
        <v>1403</v>
      </c>
      <c r="B6245" t="s">
        <v>283</v>
      </c>
      <c r="C6245">
        <v>43245</v>
      </c>
      <c r="D6245">
        <v>5.9999999999999995E-4</v>
      </c>
    </row>
    <row r="6246" spans="1:4" x14ac:dyDescent="0.25">
      <c r="A6246">
        <v>1403</v>
      </c>
      <c r="B6246" t="s">
        <v>283</v>
      </c>
      <c r="C6246">
        <v>43248</v>
      </c>
      <c r="D6246">
        <v>7.7000000000000002E-3</v>
      </c>
    </row>
    <row r="6247" spans="1:4" x14ac:dyDescent="0.25">
      <c r="A6247">
        <v>1403</v>
      </c>
      <c r="B6247" t="s">
        <v>283</v>
      </c>
      <c r="C6247">
        <v>43255</v>
      </c>
      <c r="D6247">
        <v>1.9E-3</v>
      </c>
    </row>
    <row r="6248" spans="1:4" x14ac:dyDescent="0.25">
      <c r="A6248">
        <v>1403</v>
      </c>
      <c r="B6248" t="s">
        <v>283</v>
      </c>
      <c r="C6248">
        <v>43262</v>
      </c>
      <c r="D6248">
        <v>5.1999999999999998E-3</v>
      </c>
    </row>
    <row r="6249" spans="1:4" x14ac:dyDescent="0.25">
      <c r="A6249">
        <v>1403</v>
      </c>
      <c r="B6249" t="s">
        <v>283</v>
      </c>
      <c r="C6249">
        <v>43264</v>
      </c>
      <c r="D6249">
        <v>1E-3</v>
      </c>
    </row>
    <row r="6250" spans="1:4" x14ac:dyDescent="0.25">
      <c r="A6250">
        <v>1403</v>
      </c>
      <c r="B6250" t="s">
        <v>283</v>
      </c>
      <c r="C6250">
        <v>43301</v>
      </c>
      <c r="D6250">
        <v>1.95E-2</v>
      </c>
    </row>
    <row r="6251" spans="1:4" x14ac:dyDescent="0.25">
      <c r="A6251">
        <v>1403</v>
      </c>
      <c r="B6251" t="s">
        <v>283</v>
      </c>
      <c r="C6251">
        <v>43302</v>
      </c>
      <c r="D6251">
        <v>1.12E-2</v>
      </c>
    </row>
    <row r="6252" spans="1:4" x14ac:dyDescent="0.25">
      <c r="A6252">
        <v>1403</v>
      </c>
      <c r="B6252" t="s">
        <v>283</v>
      </c>
      <c r="C6252">
        <v>43304</v>
      </c>
      <c r="D6252">
        <v>4.1000000000000003E-3</v>
      </c>
    </row>
    <row r="6253" spans="1:4" x14ac:dyDescent="0.25">
      <c r="A6253">
        <v>1403</v>
      </c>
      <c r="B6253" t="s">
        <v>283</v>
      </c>
      <c r="C6253">
        <v>43305</v>
      </c>
      <c r="D6253">
        <v>7.4999999999999997E-3</v>
      </c>
    </row>
    <row r="6254" spans="1:4" x14ac:dyDescent="0.25">
      <c r="A6254">
        <v>1403</v>
      </c>
      <c r="B6254" t="s">
        <v>283</v>
      </c>
      <c r="C6254">
        <v>43314</v>
      </c>
      <c r="D6254">
        <v>1.01E-2</v>
      </c>
    </row>
    <row r="6255" spans="1:4" x14ac:dyDescent="0.25">
      <c r="A6255">
        <v>1403</v>
      </c>
      <c r="B6255" t="s">
        <v>283</v>
      </c>
      <c r="C6255">
        <v>43351</v>
      </c>
      <c r="D6255">
        <v>3.8E-3</v>
      </c>
    </row>
    <row r="6256" spans="1:4" x14ac:dyDescent="0.25">
      <c r="A6256">
        <v>1403</v>
      </c>
      <c r="B6256" t="s">
        <v>283</v>
      </c>
      <c r="C6256">
        <v>43373</v>
      </c>
      <c r="D6256">
        <v>2.9999999999999997E-4</v>
      </c>
    </row>
    <row r="6257" spans="1:4" x14ac:dyDescent="0.25">
      <c r="A6257">
        <v>1403</v>
      </c>
      <c r="B6257" t="s">
        <v>283</v>
      </c>
      <c r="C6257">
        <v>43403</v>
      </c>
      <c r="D6257">
        <v>6.9999999999999999E-4</v>
      </c>
    </row>
    <row r="6258" spans="1:4" x14ac:dyDescent="0.25">
      <c r="A6258">
        <v>1403</v>
      </c>
      <c r="B6258" t="s">
        <v>283</v>
      </c>
      <c r="C6258">
        <v>43404</v>
      </c>
      <c r="D6258">
        <v>9.7999999999999997E-3</v>
      </c>
    </row>
    <row r="6259" spans="1:4" x14ac:dyDescent="0.25">
      <c r="A6259">
        <v>1403</v>
      </c>
      <c r="B6259" t="s">
        <v>283</v>
      </c>
      <c r="C6259">
        <v>43432</v>
      </c>
      <c r="D6259">
        <v>9.1999999999999998E-3</v>
      </c>
    </row>
    <row r="6260" spans="1:4" x14ac:dyDescent="0.25">
      <c r="A6260">
        <v>1403</v>
      </c>
      <c r="B6260" t="s">
        <v>283</v>
      </c>
      <c r="C6260">
        <v>43435</v>
      </c>
      <c r="D6260">
        <v>4.0000000000000002E-4</v>
      </c>
    </row>
    <row r="6261" spans="1:4" x14ac:dyDescent="0.25">
      <c r="A6261">
        <v>1403</v>
      </c>
      <c r="B6261" t="s">
        <v>283</v>
      </c>
      <c r="C6261">
        <v>43438</v>
      </c>
      <c r="D6261">
        <v>3.5999999999999999E-3</v>
      </c>
    </row>
    <row r="6262" spans="1:4" x14ac:dyDescent="0.25">
      <c r="A6262">
        <v>1403</v>
      </c>
      <c r="B6262" t="s">
        <v>283</v>
      </c>
      <c r="C6262">
        <v>43502</v>
      </c>
      <c r="D6262">
        <v>1.8200000000000001E-2</v>
      </c>
    </row>
    <row r="6263" spans="1:4" x14ac:dyDescent="0.25">
      <c r="A6263">
        <v>1403</v>
      </c>
      <c r="B6263" t="s">
        <v>283</v>
      </c>
      <c r="C6263">
        <v>43503</v>
      </c>
      <c r="D6263">
        <v>1.24E-2</v>
      </c>
    </row>
    <row r="6264" spans="1:4" x14ac:dyDescent="0.25">
      <c r="A6264">
        <v>1403</v>
      </c>
      <c r="B6264" t="s">
        <v>283</v>
      </c>
      <c r="C6264">
        <v>43505</v>
      </c>
      <c r="D6264">
        <v>1.2E-2</v>
      </c>
    </row>
    <row r="6265" spans="1:4" x14ac:dyDescent="0.25">
      <c r="A6265">
        <v>1403</v>
      </c>
      <c r="B6265" t="s">
        <v>283</v>
      </c>
      <c r="C6265">
        <v>43510</v>
      </c>
      <c r="D6265">
        <v>1E-4</v>
      </c>
    </row>
    <row r="6266" spans="1:4" x14ac:dyDescent="0.25">
      <c r="A6266">
        <v>1403</v>
      </c>
      <c r="B6266" t="s">
        <v>283</v>
      </c>
      <c r="C6266">
        <v>43551</v>
      </c>
      <c r="D6266">
        <v>1.8200000000000001E-2</v>
      </c>
    </row>
    <row r="6267" spans="1:4" x14ac:dyDescent="0.25">
      <c r="A6267">
        <v>1403</v>
      </c>
      <c r="B6267" t="s">
        <v>283</v>
      </c>
      <c r="C6267">
        <v>43552</v>
      </c>
      <c r="D6267">
        <v>1.2699999999999999E-2</v>
      </c>
    </row>
    <row r="6268" spans="1:4" x14ac:dyDescent="0.25">
      <c r="A6268">
        <v>1403</v>
      </c>
      <c r="B6268" t="s">
        <v>283</v>
      </c>
      <c r="C6268">
        <v>43560</v>
      </c>
      <c r="D6268">
        <v>1.6999999999999999E-3</v>
      </c>
    </row>
    <row r="6269" spans="1:4" x14ac:dyDescent="0.25">
      <c r="A6269">
        <v>1403</v>
      </c>
      <c r="B6269" t="s">
        <v>283</v>
      </c>
      <c r="C6269">
        <v>43601</v>
      </c>
      <c r="D6269">
        <v>5.0000000000000001E-4</v>
      </c>
    </row>
    <row r="6270" spans="1:4" x14ac:dyDescent="0.25">
      <c r="A6270">
        <v>1403</v>
      </c>
      <c r="B6270" t="s">
        <v>283</v>
      </c>
      <c r="C6270">
        <v>43602</v>
      </c>
      <c r="D6270">
        <v>1E-4</v>
      </c>
    </row>
    <row r="6271" spans="1:4" x14ac:dyDescent="0.25">
      <c r="A6271">
        <v>1403</v>
      </c>
      <c r="B6271" t="s">
        <v>283</v>
      </c>
      <c r="C6271">
        <v>43704</v>
      </c>
      <c r="D6271">
        <v>6.4000000000000003E-3</v>
      </c>
    </row>
    <row r="6272" spans="1:4" x14ac:dyDescent="0.25">
      <c r="A6272">
        <v>1403</v>
      </c>
      <c r="B6272" t="s">
        <v>283</v>
      </c>
      <c r="C6272">
        <v>43801</v>
      </c>
      <c r="D6272">
        <v>1E-4</v>
      </c>
    </row>
    <row r="6273" spans="1:4" x14ac:dyDescent="0.25">
      <c r="A6273">
        <v>1403</v>
      </c>
      <c r="B6273" t="s">
        <v>283</v>
      </c>
      <c r="C6273">
        <v>43803</v>
      </c>
      <c r="D6273">
        <v>2.9999999999999997E-4</v>
      </c>
    </row>
    <row r="6274" spans="1:4" x14ac:dyDescent="0.25">
      <c r="A6274">
        <v>1403</v>
      </c>
      <c r="B6274" t="s">
        <v>283</v>
      </c>
      <c r="C6274">
        <v>43804</v>
      </c>
      <c r="D6274">
        <v>2E-3</v>
      </c>
    </row>
    <row r="6275" spans="1:4" x14ac:dyDescent="0.25">
      <c r="A6275">
        <v>1403</v>
      </c>
      <c r="B6275" t="s">
        <v>283</v>
      </c>
      <c r="C6275">
        <v>43805</v>
      </c>
      <c r="D6275">
        <v>1E-3</v>
      </c>
    </row>
    <row r="6276" spans="1:4" x14ac:dyDescent="0.25">
      <c r="A6276">
        <v>1403</v>
      </c>
      <c r="B6276" t="s">
        <v>283</v>
      </c>
      <c r="C6276">
        <v>43811</v>
      </c>
      <c r="D6276">
        <v>7.7000000000000002E-3</v>
      </c>
    </row>
    <row r="6277" spans="1:4" x14ac:dyDescent="0.25">
      <c r="A6277">
        <v>1403</v>
      </c>
      <c r="B6277" t="s">
        <v>283</v>
      </c>
      <c r="C6277">
        <v>43812</v>
      </c>
      <c r="D6277">
        <v>8.5000000000000006E-3</v>
      </c>
    </row>
    <row r="6278" spans="1:4" x14ac:dyDescent="0.25">
      <c r="A6278">
        <v>1403</v>
      </c>
      <c r="B6278" t="s">
        <v>283</v>
      </c>
      <c r="C6278">
        <v>43815</v>
      </c>
      <c r="D6278">
        <v>1.6799999999999999E-2</v>
      </c>
    </row>
    <row r="6279" spans="1:4" x14ac:dyDescent="0.25">
      <c r="A6279">
        <v>1403</v>
      </c>
      <c r="B6279" t="s">
        <v>283</v>
      </c>
      <c r="C6279">
        <v>43821</v>
      </c>
      <c r="D6279">
        <v>5.9999999999999995E-4</v>
      </c>
    </row>
    <row r="6280" spans="1:4" x14ac:dyDescent="0.25">
      <c r="A6280">
        <v>1403</v>
      </c>
      <c r="B6280" t="s">
        <v>283</v>
      </c>
      <c r="C6280">
        <v>43822</v>
      </c>
      <c r="D6280">
        <v>1.7500000000000002E-2</v>
      </c>
    </row>
    <row r="6281" spans="1:4" x14ac:dyDescent="0.25">
      <c r="A6281">
        <v>1403</v>
      </c>
      <c r="B6281" t="s">
        <v>283</v>
      </c>
      <c r="C6281">
        <v>43823</v>
      </c>
      <c r="D6281">
        <v>1.06E-2</v>
      </c>
    </row>
    <row r="6282" spans="1:4" x14ac:dyDescent="0.25">
      <c r="A6282">
        <v>1403</v>
      </c>
      <c r="B6282" t="s">
        <v>283</v>
      </c>
      <c r="C6282">
        <v>43825</v>
      </c>
      <c r="D6282">
        <v>4.7999999999999996E-3</v>
      </c>
    </row>
    <row r="6283" spans="1:4" x14ac:dyDescent="0.25">
      <c r="A6283">
        <v>1403</v>
      </c>
      <c r="B6283" t="s">
        <v>283</v>
      </c>
      <c r="C6283">
        <v>43826</v>
      </c>
      <c r="D6283">
        <v>1.6000000000000001E-3</v>
      </c>
    </row>
    <row r="6284" spans="1:4" x14ac:dyDescent="0.25">
      <c r="A6284">
        <v>1403</v>
      </c>
      <c r="B6284" t="s">
        <v>283</v>
      </c>
      <c r="C6284">
        <v>43827</v>
      </c>
      <c r="D6284">
        <v>5.0000000000000001E-4</v>
      </c>
    </row>
    <row r="6285" spans="1:4" x14ac:dyDescent="0.25">
      <c r="A6285">
        <v>1403</v>
      </c>
      <c r="B6285" t="s">
        <v>283</v>
      </c>
      <c r="C6285">
        <v>43828</v>
      </c>
      <c r="D6285">
        <v>4.0000000000000002E-4</v>
      </c>
    </row>
    <row r="6286" spans="1:4" x14ac:dyDescent="0.25">
      <c r="A6286">
        <v>1403</v>
      </c>
      <c r="B6286" t="s">
        <v>283</v>
      </c>
      <c r="C6286">
        <v>43844</v>
      </c>
      <c r="D6286">
        <v>9.1000000000000004E-3</v>
      </c>
    </row>
    <row r="6287" spans="1:4" x14ac:dyDescent="0.25">
      <c r="A6287">
        <v>1403</v>
      </c>
      <c r="B6287" t="s">
        <v>283</v>
      </c>
      <c r="C6287">
        <v>43860</v>
      </c>
      <c r="D6287">
        <v>1.0699999999999999E-2</v>
      </c>
    </row>
    <row r="6288" spans="1:4" x14ac:dyDescent="0.25">
      <c r="A6288">
        <v>1403</v>
      </c>
      <c r="B6288" t="s">
        <v>283</v>
      </c>
      <c r="C6288">
        <v>45102</v>
      </c>
      <c r="D6288">
        <v>1.8E-3</v>
      </c>
    </row>
    <row r="6289" spans="1:4" x14ac:dyDescent="0.25">
      <c r="A6289">
        <v>1403</v>
      </c>
      <c r="B6289" t="s">
        <v>283</v>
      </c>
      <c r="C6289">
        <v>45106</v>
      </c>
      <c r="D6289">
        <v>4.0000000000000002E-4</v>
      </c>
    </row>
    <row r="6290" spans="1:4" x14ac:dyDescent="0.25">
      <c r="A6290">
        <v>1403</v>
      </c>
      <c r="B6290" t="s">
        <v>283</v>
      </c>
      <c r="C6290">
        <v>45107</v>
      </c>
      <c r="D6290">
        <v>8.9999999999999998E-4</v>
      </c>
    </row>
    <row r="6291" spans="1:4" x14ac:dyDescent="0.25">
      <c r="A6291">
        <v>1403</v>
      </c>
      <c r="B6291" t="s">
        <v>283</v>
      </c>
      <c r="C6291">
        <v>45201</v>
      </c>
      <c r="D6291">
        <v>7.0499999999999993E-2</v>
      </c>
    </row>
    <row r="6292" spans="1:4" x14ac:dyDescent="0.25">
      <c r="A6292">
        <v>1403</v>
      </c>
      <c r="B6292" t="s">
        <v>283</v>
      </c>
      <c r="C6292">
        <v>45202</v>
      </c>
      <c r="D6292">
        <v>1.49E-2</v>
      </c>
    </row>
    <row r="6293" spans="1:4" x14ac:dyDescent="0.25">
      <c r="A6293">
        <v>1403</v>
      </c>
      <c r="B6293" t="s">
        <v>283</v>
      </c>
      <c r="C6293">
        <v>45203</v>
      </c>
      <c r="D6293">
        <v>4.3E-3</v>
      </c>
    </row>
    <row r="6294" spans="1:4" x14ac:dyDescent="0.25">
      <c r="A6294">
        <v>1403</v>
      </c>
      <c r="B6294" t="s">
        <v>283</v>
      </c>
      <c r="C6294">
        <v>45204</v>
      </c>
      <c r="D6294">
        <v>1.6000000000000001E-3</v>
      </c>
    </row>
    <row r="6295" spans="1:4" x14ac:dyDescent="0.25">
      <c r="A6295">
        <v>1403</v>
      </c>
      <c r="B6295" t="s">
        <v>283</v>
      </c>
      <c r="C6295">
        <v>45205</v>
      </c>
      <c r="D6295">
        <v>6.9999999999999999E-4</v>
      </c>
    </row>
    <row r="6296" spans="1:4" x14ac:dyDescent="0.25">
      <c r="A6296">
        <v>1403</v>
      </c>
      <c r="B6296" t="s">
        <v>283</v>
      </c>
      <c r="C6296">
        <v>45206</v>
      </c>
      <c r="D6296">
        <v>2.9999999999999997E-4</v>
      </c>
    </row>
    <row r="6297" spans="1:4" x14ac:dyDescent="0.25">
      <c r="A6297">
        <v>1403</v>
      </c>
      <c r="B6297" t="s">
        <v>283</v>
      </c>
      <c r="C6297">
        <v>45220</v>
      </c>
      <c r="D6297">
        <v>3.0099999999999998E-2</v>
      </c>
    </row>
    <row r="6298" spans="1:4" x14ac:dyDescent="0.25">
      <c r="A6298">
        <v>1403</v>
      </c>
      <c r="B6298" t="s">
        <v>283</v>
      </c>
      <c r="C6298">
        <v>45300</v>
      </c>
      <c r="D6298">
        <v>1.09E-2</v>
      </c>
    </row>
    <row r="6299" spans="1:4" x14ac:dyDescent="0.25">
      <c r="A6299">
        <v>1403</v>
      </c>
      <c r="B6299" t="s">
        <v>283</v>
      </c>
      <c r="C6299">
        <v>45401</v>
      </c>
      <c r="D6299">
        <v>1E-4</v>
      </c>
    </row>
    <row r="6300" spans="1:4" x14ac:dyDescent="0.25">
      <c r="A6300">
        <v>1403</v>
      </c>
      <c r="B6300" t="s">
        <v>283</v>
      </c>
      <c r="C6300">
        <v>45402</v>
      </c>
      <c r="D6300">
        <v>1.1999999999999999E-3</v>
      </c>
    </row>
    <row r="6301" spans="1:4" x14ac:dyDescent="0.25">
      <c r="A6301">
        <v>1403</v>
      </c>
      <c r="B6301" t="s">
        <v>283</v>
      </c>
      <c r="C6301">
        <v>45403</v>
      </c>
      <c r="D6301">
        <v>1E-4</v>
      </c>
    </row>
    <row r="6302" spans="1:4" x14ac:dyDescent="0.25">
      <c r="A6302">
        <v>877</v>
      </c>
      <c r="B6302" t="s">
        <v>253</v>
      </c>
      <c r="C6302">
        <v>43252</v>
      </c>
      <c r="D6302">
        <v>1.6000000000000001E-3</v>
      </c>
    </row>
    <row r="6303" spans="1:4" x14ac:dyDescent="0.25">
      <c r="A6303">
        <v>877</v>
      </c>
      <c r="B6303" t="s">
        <v>253</v>
      </c>
      <c r="C6303">
        <v>43255</v>
      </c>
      <c r="D6303">
        <v>2.0000000000000001E-4</v>
      </c>
    </row>
    <row r="6304" spans="1:4" x14ac:dyDescent="0.25">
      <c r="A6304">
        <v>877</v>
      </c>
      <c r="B6304" t="s">
        <v>253</v>
      </c>
      <c r="C6304">
        <v>43261</v>
      </c>
      <c r="D6304">
        <v>7.9000000000000008E-3</v>
      </c>
    </row>
    <row r="6305" spans="1:4" x14ac:dyDescent="0.25">
      <c r="A6305">
        <v>877</v>
      </c>
      <c r="B6305" t="s">
        <v>253</v>
      </c>
      <c r="C6305">
        <v>43262</v>
      </c>
      <c r="D6305">
        <v>2.92E-2</v>
      </c>
    </row>
    <row r="6306" spans="1:4" x14ac:dyDescent="0.25">
      <c r="A6306">
        <v>877</v>
      </c>
      <c r="B6306" t="s">
        <v>253</v>
      </c>
      <c r="C6306">
        <v>43263</v>
      </c>
      <c r="D6306">
        <v>1E-4</v>
      </c>
    </row>
    <row r="6307" spans="1:4" x14ac:dyDescent="0.25">
      <c r="A6307">
        <v>877</v>
      </c>
      <c r="B6307" t="s">
        <v>253</v>
      </c>
      <c r="C6307">
        <v>43265</v>
      </c>
      <c r="D6307">
        <v>2.0000000000000001E-4</v>
      </c>
    </row>
    <row r="6308" spans="1:4" x14ac:dyDescent="0.25">
      <c r="A6308">
        <v>877</v>
      </c>
      <c r="B6308" t="s">
        <v>253</v>
      </c>
      <c r="C6308">
        <v>43266</v>
      </c>
      <c r="D6308">
        <v>1E-4</v>
      </c>
    </row>
    <row r="6309" spans="1:4" x14ac:dyDescent="0.25">
      <c r="A6309">
        <v>877</v>
      </c>
      <c r="B6309" t="s">
        <v>253</v>
      </c>
      <c r="C6309">
        <v>43267</v>
      </c>
      <c r="D6309">
        <v>5.9999999999999995E-4</v>
      </c>
    </row>
    <row r="6310" spans="1:4" x14ac:dyDescent="0.25">
      <c r="A6310">
        <v>877</v>
      </c>
      <c r="B6310" t="s">
        <v>253</v>
      </c>
      <c r="C6310">
        <v>43270</v>
      </c>
      <c r="D6310">
        <v>1E-4</v>
      </c>
    </row>
    <row r="6311" spans="1:4" x14ac:dyDescent="0.25">
      <c r="A6311">
        <v>877</v>
      </c>
      <c r="B6311" t="s">
        <v>253</v>
      </c>
      <c r="C6311">
        <v>43271</v>
      </c>
      <c r="D6311">
        <v>5.4000000000000003E-3</v>
      </c>
    </row>
    <row r="6312" spans="1:4" x14ac:dyDescent="0.25">
      <c r="A6312">
        <v>877</v>
      </c>
      <c r="B6312" t="s">
        <v>253</v>
      </c>
      <c r="C6312">
        <v>43272</v>
      </c>
      <c r="D6312">
        <v>1E-3</v>
      </c>
    </row>
    <row r="6313" spans="1:4" x14ac:dyDescent="0.25">
      <c r="A6313">
        <v>877</v>
      </c>
      <c r="B6313" t="s">
        <v>253</v>
      </c>
      <c r="C6313">
        <v>43273</v>
      </c>
      <c r="D6313">
        <v>6.9999999999999999E-4</v>
      </c>
    </row>
    <row r="6314" spans="1:4" x14ac:dyDescent="0.25">
      <c r="A6314">
        <v>877</v>
      </c>
      <c r="B6314" t="s">
        <v>253</v>
      </c>
      <c r="C6314">
        <v>43274</v>
      </c>
      <c r="D6314">
        <v>1.72E-2</v>
      </c>
    </row>
    <row r="6315" spans="1:4" x14ac:dyDescent="0.25">
      <c r="A6315">
        <v>877</v>
      </c>
      <c r="B6315" t="s">
        <v>253</v>
      </c>
      <c r="C6315">
        <v>43275</v>
      </c>
      <c r="D6315">
        <v>2.9999999999999997E-4</v>
      </c>
    </row>
    <row r="6316" spans="1:4" x14ac:dyDescent="0.25">
      <c r="A6316">
        <v>877</v>
      </c>
      <c r="B6316" t="s">
        <v>253</v>
      </c>
      <c r="C6316">
        <v>43276</v>
      </c>
      <c r="D6316">
        <v>1.9199999999999998E-2</v>
      </c>
    </row>
    <row r="6317" spans="1:4" x14ac:dyDescent="0.25">
      <c r="A6317">
        <v>877</v>
      </c>
      <c r="B6317" t="s">
        <v>253</v>
      </c>
      <c r="C6317">
        <v>43277</v>
      </c>
      <c r="D6317">
        <v>3.8E-3</v>
      </c>
    </row>
    <row r="6318" spans="1:4" x14ac:dyDescent="0.25">
      <c r="A6318">
        <v>877</v>
      </c>
      <c r="B6318" t="s">
        <v>253</v>
      </c>
      <c r="C6318">
        <v>43278</v>
      </c>
      <c r="D6318">
        <v>4.3E-3</v>
      </c>
    </row>
    <row r="6319" spans="1:4" x14ac:dyDescent="0.25">
      <c r="A6319">
        <v>877</v>
      </c>
      <c r="B6319" t="s">
        <v>253</v>
      </c>
      <c r="C6319">
        <v>43279</v>
      </c>
      <c r="D6319">
        <v>7.7000000000000002E-3</v>
      </c>
    </row>
    <row r="6320" spans="1:4" x14ac:dyDescent="0.25">
      <c r="A6320">
        <v>877</v>
      </c>
      <c r="B6320" t="s">
        <v>253</v>
      </c>
      <c r="C6320">
        <v>43288</v>
      </c>
      <c r="D6320">
        <v>2.0000000000000001E-4</v>
      </c>
    </row>
    <row r="6321" spans="1:4" x14ac:dyDescent="0.25">
      <c r="A6321">
        <v>877</v>
      </c>
      <c r="B6321" t="s">
        <v>253</v>
      </c>
      <c r="C6321">
        <v>43291</v>
      </c>
      <c r="D6321">
        <v>5.5999999999999999E-3</v>
      </c>
    </row>
    <row r="6322" spans="1:4" x14ac:dyDescent="0.25">
      <c r="A6322">
        <v>877</v>
      </c>
      <c r="B6322" t="s">
        <v>253</v>
      </c>
      <c r="C6322">
        <v>43292</v>
      </c>
      <c r="D6322">
        <v>2.2000000000000001E-3</v>
      </c>
    </row>
    <row r="6323" spans="1:4" x14ac:dyDescent="0.25">
      <c r="A6323">
        <v>877</v>
      </c>
      <c r="B6323" t="s">
        <v>253</v>
      </c>
      <c r="C6323">
        <v>43293</v>
      </c>
      <c r="D6323">
        <v>5.9999999999999995E-4</v>
      </c>
    </row>
    <row r="6324" spans="1:4" x14ac:dyDescent="0.25">
      <c r="A6324">
        <v>877</v>
      </c>
      <c r="B6324" t="s">
        <v>253</v>
      </c>
      <c r="C6324">
        <v>43295</v>
      </c>
      <c r="D6324">
        <v>9.1999999999999998E-3</v>
      </c>
    </row>
    <row r="6325" spans="1:4" x14ac:dyDescent="0.25">
      <c r="A6325">
        <v>877</v>
      </c>
      <c r="B6325" t="s">
        <v>253</v>
      </c>
      <c r="C6325">
        <v>43297</v>
      </c>
      <c r="D6325">
        <v>2.7000000000000001E-3</v>
      </c>
    </row>
    <row r="6326" spans="1:4" x14ac:dyDescent="0.25">
      <c r="A6326">
        <v>877</v>
      </c>
      <c r="B6326" t="s">
        <v>253</v>
      </c>
      <c r="C6326">
        <v>43298</v>
      </c>
      <c r="D6326">
        <v>8.2000000000000007E-3</v>
      </c>
    </row>
    <row r="6327" spans="1:4" x14ac:dyDescent="0.25">
      <c r="A6327">
        <v>877</v>
      </c>
      <c r="B6327" t="s">
        <v>253</v>
      </c>
      <c r="C6327">
        <v>43300</v>
      </c>
      <c r="D6327">
        <v>3.3E-3</v>
      </c>
    </row>
    <row r="6328" spans="1:4" x14ac:dyDescent="0.25">
      <c r="A6328">
        <v>877</v>
      </c>
      <c r="B6328" t="s">
        <v>253</v>
      </c>
      <c r="C6328">
        <v>43301</v>
      </c>
      <c r="D6328">
        <v>1.23E-2</v>
      </c>
    </row>
    <row r="6329" spans="1:4" x14ac:dyDescent="0.25">
      <c r="A6329">
        <v>877</v>
      </c>
      <c r="B6329" t="s">
        <v>253</v>
      </c>
      <c r="C6329">
        <v>43302</v>
      </c>
      <c r="D6329">
        <v>8.9999999999999998E-4</v>
      </c>
    </row>
    <row r="6330" spans="1:4" x14ac:dyDescent="0.25">
      <c r="A6330">
        <v>877</v>
      </c>
      <c r="B6330" t="s">
        <v>253</v>
      </c>
      <c r="C6330">
        <v>43378</v>
      </c>
      <c r="D6330">
        <v>3.0200000000000001E-2</v>
      </c>
    </row>
    <row r="6331" spans="1:4" x14ac:dyDescent="0.25">
      <c r="A6331">
        <v>877</v>
      </c>
      <c r="B6331" t="s">
        <v>253</v>
      </c>
      <c r="C6331">
        <v>43400</v>
      </c>
      <c r="D6331">
        <v>2.0999999999999999E-3</v>
      </c>
    </row>
    <row r="6332" spans="1:4" x14ac:dyDescent="0.25">
      <c r="A6332">
        <v>877</v>
      </c>
      <c r="B6332" t="s">
        <v>253</v>
      </c>
      <c r="C6332">
        <v>43502</v>
      </c>
      <c r="D6332">
        <v>1.3100000000000001E-2</v>
      </c>
    </row>
    <row r="6333" spans="1:4" x14ac:dyDescent="0.25">
      <c r="A6333">
        <v>877</v>
      </c>
      <c r="B6333" t="s">
        <v>253</v>
      </c>
      <c r="C6333">
        <v>43503</v>
      </c>
      <c r="D6333">
        <v>4.0000000000000001E-3</v>
      </c>
    </row>
    <row r="6334" spans="1:4" x14ac:dyDescent="0.25">
      <c r="A6334">
        <v>877</v>
      </c>
      <c r="B6334" t="s">
        <v>253</v>
      </c>
      <c r="C6334">
        <v>43504</v>
      </c>
      <c r="D6334">
        <v>5.9999999999999995E-4</v>
      </c>
    </row>
    <row r="6335" spans="1:4" x14ac:dyDescent="0.25">
      <c r="A6335">
        <v>877</v>
      </c>
      <c r="B6335" t="s">
        <v>253</v>
      </c>
      <c r="C6335">
        <v>43505</v>
      </c>
      <c r="D6335">
        <v>1.1000000000000001E-3</v>
      </c>
    </row>
    <row r="6336" spans="1:4" x14ac:dyDescent="0.25">
      <c r="A6336">
        <v>877</v>
      </c>
      <c r="B6336" t="s">
        <v>253</v>
      </c>
      <c r="C6336">
        <v>43506</v>
      </c>
      <c r="D6336">
        <v>1E-3</v>
      </c>
    </row>
    <row r="6337" spans="1:4" x14ac:dyDescent="0.25">
      <c r="A6337">
        <v>877</v>
      </c>
      <c r="B6337" t="s">
        <v>253</v>
      </c>
      <c r="C6337">
        <v>43510</v>
      </c>
      <c r="D6337">
        <v>5.9999999999999995E-4</v>
      </c>
    </row>
    <row r="6338" spans="1:4" x14ac:dyDescent="0.25">
      <c r="A6338">
        <v>877</v>
      </c>
      <c r="B6338" t="s">
        <v>253</v>
      </c>
      <c r="C6338">
        <v>43551</v>
      </c>
      <c r="D6338">
        <v>3.3999999999999998E-3</v>
      </c>
    </row>
    <row r="6339" spans="1:4" x14ac:dyDescent="0.25">
      <c r="A6339">
        <v>877</v>
      </c>
      <c r="B6339" t="s">
        <v>253</v>
      </c>
      <c r="C6339">
        <v>43552</v>
      </c>
      <c r="D6339">
        <v>5.9999999999999995E-4</v>
      </c>
    </row>
    <row r="6340" spans="1:4" x14ac:dyDescent="0.25">
      <c r="A6340">
        <v>877</v>
      </c>
      <c r="B6340" t="s">
        <v>253</v>
      </c>
      <c r="C6340">
        <v>45113</v>
      </c>
      <c r="D6340">
        <v>1.1000000000000001E-3</v>
      </c>
    </row>
    <row r="6341" spans="1:4" x14ac:dyDescent="0.25">
      <c r="A6341">
        <v>877</v>
      </c>
      <c r="B6341" t="s">
        <v>253</v>
      </c>
      <c r="C6341">
        <v>45114</v>
      </c>
      <c r="D6341">
        <v>1.2999999999999999E-3</v>
      </c>
    </row>
    <row r="6342" spans="1:4" x14ac:dyDescent="0.25">
      <c r="A6342">
        <v>877</v>
      </c>
      <c r="B6342" t="s">
        <v>253</v>
      </c>
      <c r="C6342">
        <v>45201</v>
      </c>
      <c r="D6342">
        <v>2.47E-2</v>
      </c>
    </row>
    <row r="6343" spans="1:4" x14ac:dyDescent="0.25">
      <c r="A6343">
        <v>877</v>
      </c>
      <c r="B6343" t="s">
        <v>253</v>
      </c>
      <c r="C6343">
        <v>45202</v>
      </c>
      <c r="D6343">
        <v>7.2499999999999995E-2</v>
      </c>
    </row>
    <row r="6344" spans="1:4" x14ac:dyDescent="0.25">
      <c r="A6344">
        <v>877</v>
      </c>
      <c r="B6344" t="s">
        <v>253</v>
      </c>
      <c r="C6344">
        <v>45203</v>
      </c>
      <c r="D6344">
        <v>1.54E-2</v>
      </c>
    </row>
    <row r="6345" spans="1:4" x14ac:dyDescent="0.25">
      <c r="A6345">
        <v>877</v>
      </c>
      <c r="B6345" t="s">
        <v>253</v>
      </c>
      <c r="C6345">
        <v>45204</v>
      </c>
      <c r="D6345">
        <v>1.78E-2</v>
      </c>
    </row>
    <row r="6346" spans="1:4" x14ac:dyDescent="0.25">
      <c r="A6346">
        <v>877</v>
      </c>
      <c r="B6346" t="s">
        <v>253</v>
      </c>
      <c r="C6346">
        <v>45205</v>
      </c>
      <c r="D6346">
        <v>5.1700000000000003E-2</v>
      </c>
    </row>
    <row r="6347" spans="1:4" x14ac:dyDescent="0.25">
      <c r="A6347">
        <v>877</v>
      </c>
      <c r="B6347" t="s">
        <v>253</v>
      </c>
      <c r="C6347">
        <v>45207</v>
      </c>
      <c r="D6347">
        <v>6.1000000000000004E-3</v>
      </c>
    </row>
    <row r="6348" spans="1:4" x14ac:dyDescent="0.25">
      <c r="A6348">
        <v>877</v>
      </c>
      <c r="B6348" t="s">
        <v>253</v>
      </c>
      <c r="C6348">
        <v>45208</v>
      </c>
      <c r="D6348">
        <v>1.52E-2</v>
      </c>
    </row>
    <row r="6349" spans="1:4" x14ac:dyDescent="0.25">
      <c r="A6349">
        <v>877</v>
      </c>
      <c r="B6349" t="s">
        <v>253</v>
      </c>
      <c r="C6349">
        <v>45209</v>
      </c>
      <c r="D6349">
        <v>3.8E-3</v>
      </c>
    </row>
    <row r="6350" spans="1:4" x14ac:dyDescent="0.25">
      <c r="A6350">
        <v>877</v>
      </c>
      <c r="B6350" t="s">
        <v>253</v>
      </c>
      <c r="C6350">
        <v>45220</v>
      </c>
      <c r="D6350">
        <v>2.5000000000000001E-3</v>
      </c>
    </row>
    <row r="6351" spans="1:4" x14ac:dyDescent="0.25">
      <c r="A6351">
        <v>877</v>
      </c>
      <c r="B6351" t="s">
        <v>253</v>
      </c>
      <c r="C6351">
        <v>45222</v>
      </c>
      <c r="D6351">
        <v>1.1000000000000001E-3</v>
      </c>
    </row>
    <row r="6352" spans="1:4" x14ac:dyDescent="0.25">
      <c r="A6352">
        <v>877</v>
      </c>
      <c r="B6352" t="s">
        <v>253</v>
      </c>
      <c r="C6352">
        <v>45223</v>
      </c>
      <c r="D6352">
        <v>2.0000000000000001E-4</v>
      </c>
    </row>
    <row r="6353" spans="1:4" x14ac:dyDescent="0.25">
      <c r="A6353">
        <v>877</v>
      </c>
      <c r="B6353" t="s">
        <v>253</v>
      </c>
      <c r="C6353">
        <v>45225</v>
      </c>
      <c r="D6353">
        <v>2.8999999999999998E-3</v>
      </c>
    </row>
    <row r="6354" spans="1:4" x14ac:dyDescent="0.25">
      <c r="A6354">
        <v>877</v>
      </c>
      <c r="B6354" t="s">
        <v>253</v>
      </c>
      <c r="C6354">
        <v>45235</v>
      </c>
      <c r="D6354">
        <v>2.9999999999999997E-4</v>
      </c>
    </row>
    <row r="6355" spans="1:4" x14ac:dyDescent="0.25">
      <c r="A6355">
        <v>877</v>
      </c>
      <c r="B6355" t="s">
        <v>253</v>
      </c>
      <c r="C6355">
        <v>45237</v>
      </c>
      <c r="D6355">
        <v>2.0000000000000001E-4</v>
      </c>
    </row>
    <row r="6356" spans="1:4" x14ac:dyDescent="0.25">
      <c r="A6356">
        <v>877</v>
      </c>
      <c r="B6356" t="s">
        <v>253</v>
      </c>
      <c r="C6356">
        <v>45243</v>
      </c>
      <c r="D6356">
        <v>2.9999999999999997E-4</v>
      </c>
    </row>
    <row r="6357" spans="1:4" x14ac:dyDescent="0.25">
      <c r="A6357">
        <v>877</v>
      </c>
      <c r="B6357" t="s">
        <v>253</v>
      </c>
      <c r="C6357">
        <v>45244</v>
      </c>
      <c r="D6357">
        <v>1E-4</v>
      </c>
    </row>
    <row r="6358" spans="1:4" x14ac:dyDescent="0.25">
      <c r="A6358">
        <v>877</v>
      </c>
      <c r="B6358" t="s">
        <v>253</v>
      </c>
      <c r="C6358">
        <v>45250</v>
      </c>
      <c r="D6358">
        <v>1.1999999999999999E-3</v>
      </c>
    </row>
    <row r="6359" spans="1:4" x14ac:dyDescent="0.25">
      <c r="A6359">
        <v>877</v>
      </c>
      <c r="B6359" t="s">
        <v>253</v>
      </c>
      <c r="C6359">
        <v>45251</v>
      </c>
      <c r="D6359">
        <v>1.2999999999999999E-3</v>
      </c>
    </row>
    <row r="6360" spans="1:4" x14ac:dyDescent="0.25">
      <c r="A6360">
        <v>877</v>
      </c>
      <c r="B6360" t="s">
        <v>253</v>
      </c>
      <c r="C6360">
        <v>45252</v>
      </c>
      <c r="D6360">
        <v>1.6999999999999999E-3</v>
      </c>
    </row>
    <row r="6361" spans="1:4" x14ac:dyDescent="0.25">
      <c r="A6361">
        <v>877</v>
      </c>
      <c r="B6361" t="s">
        <v>253</v>
      </c>
      <c r="C6361">
        <v>45253</v>
      </c>
      <c r="D6361">
        <v>2.9999999999999997E-4</v>
      </c>
    </row>
    <row r="6362" spans="1:4" x14ac:dyDescent="0.25">
      <c r="A6362">
        <v>877</v>
      </c>
      <c r="B6362" t="s">
        <v>253</v>
      </c>
      <c r="C6362">
        <v>45254</v>
      </c>
      <c r="D6362">
        <v>4.0000000000000002E-4</v>
      </c>
    </row>
    <row r="6363" spans="1:4" x14ac:dyDescent="0.25">
      <c r="A6363">
        <v>877</v>
      </c>
      <c r="B6363" t="s">
        <v>253</v>
      </c>
      <c r="C6363">
        <v>45255</v>
      </c>
      <c r="D6363">
        <v>4.0000000000000002E-4</v>
      </c>
    </row>
    <row r="6364" spans="1:4" x14ac:dyDescent="0.25">
      <c r="A6364">
        <v>877</v>
      </c>
      <c r="B6364" t="s">
        <v>253</v>
      </c>
      <c r="C6364">
        <v>45256</v>
      </c>
      <c r="D6364">
        <v>2.9999999999999997E-4</v>
      </c>
    </row>
    <row r="6365" spans="1:4" x14ac:dyDescent="0.25">
      <c r="A6365">
        <v>877</v>
      </c>
      <c r="B6365" t="s">
        <v>253</v>
      </c>
      <c r="C6365">
        <v>45257</v>
      </c>
      <c r="D6365">
        <v>1.8E-3</v>
      </c>
    </row>
    <row r="6366" spans="1:4" x14ac:dyDescent="0.25">
      <c r="A6366">
        <v>877</v>
      </c>
      <c r="B6366" t="s">
        <v>253</v>
      </c>
      <c r="C6366">
        <v>45501</v>
      </c>
      <c r="D6366">
        <v>2.3E-3</v>
      </c>
    </row>
    <row r="6367" spans="1:4" x14ac:dyDescent="0.25">
      <c r="A6367">
        <v>877</v>
      </c>
      <c r="B6367" t="s">
        <v>253</v>
      </c>
      <c r="C6367">
        <v>45502</v>
      </c>
      <c r="D6367">
        <v>2E-3</v>
      </c>
    </row>
    <row r="6368" spans="1:4" x14ac:dyDescent="0.25">
      <c r="A6368">
        <v>877</v>
      </c>
      <c r="B6368" t="s">
        <v>253</v>
      </c>
      <c r="C6368">
        <v>90028</v>
      </c>
      <c r="D6368">
        <v>4.0000000000000002E-4</v>
      </c>
    </row>
    <row r="6369" spans="1:4" x14ac:dyDescent="0.25">
      <c r="A6369">
        <v>877</v>
      </c>
      <c r="B6369" t="s">
        <v>253</v>
      </c>
      <c r="C6369">
        <v>90029</v>
      </c>
      <c r="D6369">
        <v>4.0000000000000002E-4</v>
      </c>
    </row>
    <row r="6370" spans="1:4" x14ac:dyDescent="0.25">
      <c r="A6370">
        <v>877</v>
      </c>
      <c r="B6370" t="s">
        <v>253</v>
      </c>
      <c r="C6370">
        <v>90031</v>
      </c>
      <c r="D6370">
        <v>2.0000000000000001E-4</v>
      </c>
    </row>
    <row r="6371" spans="1:4" x14ac:dyDescent="0.25">
      <c r="A6371">
        <v>877</v>
      </c>
      <c r="B6371" t="s">
        <v>253</v>
      </c>
      <c r="C6371">
        <v>90032</v>
      </c>
      <c r="D6371">
        <v>1E-4</v>
      </c>
    </row>
    <row r="6372" spans="1:4" x14ac:dyDescent="0.25">
      <c r="A6372">
        <v>877</v>
      </c>
      <c r="B6372" t="s">
        <v>253</v>
      </c>
      <c r="C6372">
        <v>90040</v>
      </c>
      <c r="D6372">
        <v>2.0000000000000001E-4</v>
      </c>
    </row>
    <row r="6373" spans="1:4" x14ac:dyDescent="0.25">
      <c r="A6373">
        <v>877</v>
      </c>
      <c r="B6373" t="s">
        <v>253</v>
      </c>
      <c r="C6373">
        <v>90047</v>
      </c>
      <c r="D6373">
        <v>1.8E-3</v>
      </c>
    </row>
    <row r="6374" spans="1:4" x14ac:dyDescent="0.25">
      <c r="A6374">
        <v>877</v>
      </c>
      <c r="B6374" t="s">
        <v>253</v>
      </c>
      <c r="C6374">
        <v>90061</v>
      </c>
      <c r="D6374">
        <v>2.0000000000000001E-4</v>
      </c>
    </row>
    <row r="6375" spans="1:4" x14ac:dyDescent="0.25">
      <c r="A6375">
        <v>877</v>
      </c>
      <c r="B6375" t="s">
        <v>253</v>
      </c>
      <c r="C6375">
        <v>90062</v>
      </c>
      <c r="D6375">
        <v>5.0000000000000001E-4</v>
      </c>
    </row>
    <row r="6376" spans="1:4" x14ac:dyDescent="0.25">
      <c r="A6376">
        <v>877</v>
      </c>
      <c r="B6376" t="s">
        <v>253</v>
      </c>
      <c r="C6376">
        <v>90063</v>
      </c>
      <c r="D6376">
        <v>1E-4</v>
      </c>
    </row>
    <row r="6377" spans="1:4" x14ac:dyDescent="0.25">
      <c r="A6377">
        <v>877</v>
      </c>
      <c r="B6377" t="s">
        <v>253</v>
      </c>
      <c r="C6377">
        <v>90075</v>
      </c>
      <c r="D6377">
        <v>1E-4</v>
      </c>
    </row>
    <row r="6378" spans="1:4" x14ac:dyDescent="0.25">
      <c r="A6378">
        <v>877</v>
      </c>
      <c r="B6378" t="s">
        <v>253</v>
      </c>
      <c r="C6378">
        <v>90080</v>
      </c>
      <c r="D6378">
        <v>8.9999999999999998E-4</v>
      </c>
    </row>
    <row r="6379" spans="1:4" x14ac:dyDescent="0.25">
      <c r="A6379">
        <v>877</v>
      </c>
      <c r="B6379" t="s">
        <v>253</v>
      </c>
      <c r="C6379">
        <v>90100</v>
      </c>
      <c r="D6379">
        <v>2.9999999999999997E-4</v>
      </c>
    </row>
    <row r="6380" spans="1:4" x14ac:dyDescent="0.25">
      <c r="A6380">
        <v>877</v>
      </c>
      <c r="B6380" t="s">
        <v>253</v>
      </c>
      <c r="C6380">
        <v>91006</v>
      </c>
      <c r="D6380">
        <v>1E-4</v>
      </c>
    </row>
    <row r="6381" spans="1:4" x14ac:dyDescent="0.25">
      <c r="A6381">
        <v>877</v>
      </c>
      <c r="B6381" t="s">
        <v>253</v>
      </c>
      <c r="C6381">
        <v>91018</v>
      </c>
      <c r="D6381">
        <v>3.0000000000000001E-3</v>
      </c>
    </row>
    <row r="6382" spans="1:4" x14ac:dyDescent="0.25">
      <c r="A6382">
        <v>877</v>
      </c>
      <c r="B6382" t="s">
        <v>253</v>
      </c>
      <c r="C6382">
        <v>91019</v>
      </c>
      <c r="D6382">
        <v>3.3E-3</v>
      </c>
    </row>
    <row r="6383" spans="1:4" x14ac:dyDescent="0.25">
      <c r="A6383">
        <v>877</v>
      </c>
      <c r="B6383" t="s">
        <v>253</v>
      </c>
      <c r="C6383">
        <v>91026</v>
      </c>
      <c r="D6383">
        <v>4.0000000000000002E-4</v>
      </c>
    </row>
    <row r="6384" spans="1:4" x14ac:dyDescent="0.25">
      <c r="A6384">
        <v>877</v>
      </c>
      <c r="B6384" t="s">
        <v>253</v>
      </c>
      <c r="C6384">
        <v>91028</v>
      </c>
      <c r="D6384">
        <v>4.0000000000000002E-4</v>
      </c>
    </row>
    <row r="6385" spans="1:4" x14ac:dyDescent="0.25">
      <c r="A6385">
        <v>877</v>
      </c>
      <c r="B6385" t="s">
        <v>253</v>
      </c>
      <c r="C6385">
        <v>91038</v>
      </c>
      <c r="D6385">
        <v>8.9999999999999998E-4</v>
      </c>
    </row>
    <row r="6386" spans="1:4" x14ac:dyDescent="0.25">
      <c r="A6386">
        <v>877</v>
      </c>
      <c r="B6386" t="s">
        <v>253</v>
      </c>
      <c r="C6386">
        <v>91044</v>
      </c>
      <c r="D6386">
        <v>1.6000000000000001E-3</v>
      </c>
    </row>
    <row r="6387" spans="1:4" x14ac:dyDescent="0.25">
      <c r="A6387">
        <v>877</v>
      </c>
      <c r="B6387" t="s">
        <v>253</v>
      </c>
      <c r="C6387">
        <v>91055</v>
      </c>
      <c r="D6387">
        <v>1E-4</v>
      </c>
    </row>
    <row r="6388" spans="1:4" x14ac:dyDescent="0.25">
      <c r="A6388">
        <v>877</v>
      </c>
      <c r="B6388" t="s">
        <v>253</v>
      </c>
      <c r="C6388">
        <v>91069</v>
      </c>
      <c r="D6388">
        <v>8.9999999999999998E-4</v>
      </c>
    </row>
    <row r="6389" spans="1:4" x14ac:dyDescent="0.25">
      <c r="A6389">
        <v>877</v>
      </c>
      <c r="B6389" t="s">
        <v>253</v>
      </c>
      <c r="C6389">
        <v>91094</v>
      </c>
      <c r="D6389">
        <v>2.0000000000000001E-4</v>
      </c>
    </row>
    <row r="6390" spans="1:4" x14ac:dyDescent="0.25">
      <c r="A6390">
        <v>877</v>
      </c>
      <c r="B6390" t="s">
        <v>253</v>
      </c>
      <c r="C6390">
        <v>91096</v>
      </c>
      <c r="D6390">
        <v>8.9999999999999998E-4</v>
      </c>
    </row>
    <row r="6391" spans="1:4" x14ac:dyDescent="0.25">
      <c r="A6391">
        <v>877</v>
      </c>
      <c r="B6391" t="s">
        <v>253</v>
      </c>
      <c r="C6391">
        <v>91103</v>
      </c>
      <c r="D6391">
        <v>5.9999999999999995E-4</v>
      </c>
    </row>
    <row r="6392" spans="1:4" x14ac:dyDescent="0.25">
      <c r="A6392">
        <v>877</v>
      </c>
      <c r="B6392" t="s">
        <v>253</v>
      </c>
      <c r="C6392">
        <v>91104</v>
      </c>
      <c r="D6392">
        <v>8.0000000000000004E-4</v>
      </c>
    </row>
    <row r="6393" spans="1:4" x14ac:dyDescent="0.25">
      <c r="A6393">
        <v>877</v>
      </c>
      <c r="B6393" t="s">
        <v>253</v>
      </c>
      <c r="C6393">
        <v>91106</v>
      </c>
      <c r="D6393">
        <v>6.9999999999999999E-4</v>
      </c>
    </row>
    <row r="6394" spans="1:4" x14ac:dyDescent="0.25">
      <c r="A6394">
        <v>877</v>
      </c>
      <c r="B6394" t="s">
        <v>253</v>
      </c>
      <c r="C6394">
        <v>91107</v>
      </c>
      <c r="D6394">
        <v>2.0000000000000001E-4</v>
      </c>
    </row>
    <row r="6395" spans="1:4" x14ac:dyDescent="0.25">
      <c r="A6395">
        <v>877</v>
      </c>
      <c r="B6395" t="s">
        <v>253</v>
      </c>
      <c r="C6395">
        <v>91108</v>
      </c>
      <c r="D6395">
        <v>8.0000000000000004E-4</v>
      </c>
    </row>
    <row r="6396" spans="1:4" x14ac:dyDescent="0.25">
      <c r="A6396">
        <v>877</v>
      </c>
      <c r="B6396" t="s">
        <v>253</v>
      </c>
      <c r="C6396">
        <v>91109</v>
      </c>
      <c r="D6396">
        <v>5.0000000000000001E-4</v>
      </c>
    </row>
    <row r="6397" spans="1:4" x14ac:dyDescent="0.25">
      <c r="A6397">
        <v>877</v>
      </c>
      <c r="B6397" t="s">
        <v>253</v>
      </c>
      <c r="C6397">
        <v>92001</v>
      </c>
      <c r="D6397">
        <v>5.9999999999999995E-4</v>
      </c>
    </row>
    <row r="6398" spans="1:4" x14ac:dyDescent="0.25">
      <c r="A6398">
        <v>877</v>
      </c>
      <c r="B6398" t="s">
        <v>253</v>
      </c>
      <c r="C6398">
        <v>98001</v>
      </c>
      <c r="D6398">
        <v>9.7999999999999997E-3</v>
      </c>
    </row>
    <row r="6399" spans="1:4" x14ac:dyDescent="0.25">
      <c r="A6399">
        <v>877</v>
      </c>
      <c r="B6399" t="s">
        <v>253</v>
      </c>
      <c r="C6399">
        <v>98004</v>
      </c>
      <c r="D6399">
        <v>1E-3</v>
      </c>
    </row>
    <row r="6400" spans="1:4" x14ac:dyDescent="0.25">
      <c r="A6400">
        <v>877</v>
      </c>
      <c r="B6400" t="s">
        <v>253</v>
      </c>
      <c r="C6400">
        <v>98006</v>
      </c>
      <c r="D6400">
        <v>5.9999999999999995E-4</v>
      </c>
    </row>
    <row r="6401" spans="1:4" x14ac:dyDescent="0.25">
      <c r="A6401">
        <v>877</v>
      </c>
      <c r="B6401" t="s">
        <v>253</v>
      </c>
      <c r="C6401">
        <v>98033</v>
      </c>
      <c r="D6401">
        <v>3.8999999999999998E-3</v>
      </c>
    </row>
    <row r="6402" spans="1:4" x14ac:dyDescent="0.25">
      <c r="A6402">
        <v>877</v>
      </c>
      <c r="B6402" t="s">
        <v>253</v>
      </c>
      <c r="C6402">
        <v>98034</v>
      </c>
      <c r="D6402">
        <v>1.8E-3</v>
      </c>
    </row>
    <row r="6403" spans="1:4" x14ac:dyDescent="0.25">
      <c r="A6403">
        <v>877</v>
      </c>
      <c r="B6403" t="s">
        <v>253</v>
      </c>
      <c r="C6403">
        <v>98035</v>
      </c>
      <c r="D6403">
        <v>5.9999999999999995E-4</v>
      </c>
    </row>
    <row r="6404" spans="1:4" x14ac:dyDescent="0.25">
      <c r="A6404">
        <v>877</v>
      </c>
      <c r="B6404" t="s">
        <v>253</v>
      </c>
      <c r="C6404">
        <v>98040</v>
      </c>
      <c r="D6404">
        <v>5.9999999999999995E-4</v>
      </c>
    </row>
    <row r="6405" spans="1:4" x14ac:dyDescent="0.25">
      <c r="A6405">
        <v>877</v>
      </c>
      <c r="B6405" t="s">
        <v>253</v>
      </c>
      <c r="C6405">
        <v>98043</v>
      </c>
      <c r="D6405">
        <v>5.9999999999999995E-4</v>
      </c>
    </row>
    <row r="6406" spans="1:4" x14ac:dyDescent="0.25">
      <c r="A6406">
        <v>877</v>
      </c>
      <c r="B6406" t="s">
        <v>253</v>
      </c>
      <c r="C6406">
        <v>98044</v>
      </c>
      <c r="D6406">
        <v>1.5E-3</v>
      </c>
    </row>
    <row r="6407" spans="1:4" x14ac:dyDescent="0.25">
      <c r="A6407">
        <v>877</v>
      </c>
      <c r="B6407" t="s">
        <v>253</v>
      </c>
      <c r="C6407">
        <v>98046</v>
      </c>
      <c r="D6407">
        <v>6.9999999999999999E-4</v>
      </c>
    </row>
    <row r="6408" spans="1:4" x14ac:dyDescent="0.25">
      <c r="A6408">
        <v>877</v>
      </c>
      <c r="B6408" t="s">
        <v>253</v>
      </c>
      <c r="C6408">
        <v>98056</v>
      </c>
      <c r="D6408">
        <v>2.9999999999999997E-4</v>
      </c>
    </row>
    <row r="6409" spans="1:4" x14ac:dyDescent="0.25">
      <c r="A6409">
        <v>877</v>
      </c>
      <c r="B6409" t="s">
        <v>253</v>
      </c>
      <c r="C6409">
        <v>98057</v>
      </c>
      <c r="D6409">
        <v>2.2000000000000001E-3</v>
      </c>
    </row>
    <row r="6410" spans="1:4" x14ac:dyDescent="0.25">
      <c r="A6410">
        <v>877</v>
      </c>
      <c r="B6410" t="s">
        <v>253</v>
      </c>
      <c r="C6410">
        <v>98059</v>
      </c>
      <c r="D6410">
        <v>6.9999999999999999E-4</v>
      </c>
    </row>
    <row r="6411" spans="1:4" x14ac:dyDescent="0.25">
      <c r="A6411">
        <v>877</v>
      </c>
      <c r="B6411" t="s">
        <v>253</v>
      </c>
      <c r="C6411">
        <v>98061</v>
      </c>
      <c r="D6411">
        <v>1.1000000000000001E-3</v>
      </c>
    </row>
    <row r="6412" spans="1:4" x14ac:dyDescent="0.25">
      <c r="A6412">
        <v>877</v>
      </c>
      <c r="B6412" t="s">
        <v>253</v>
      </c>
      <c r="C6412">
        <v>98095</v>
      </c>
      <c r="D6412">
        <v>2.0000000000000001E-4</v>
      </c>
    </row>
    <row r="6413" spans="1:4" x14ac:dyDescent="0.25">
      <c r="A6413">
        <v>877</v>
      </c>
      <c r="B6413" t="s">
        <v>253</v>
      </c>
      <c r="C6413">
        <v>98132</v>
      </c>
      <c r="D6413">
        <v>5.3600000000000002E-2</v>
      </c>
    </row>
    <row r="6414" spans="1:4" x14ac:dyDescent="0.25">
      <c r="A6414">
        <v>877</v>
      </c>
      <c r="B6414" t="s">
        <v>253</v>
      </c>
      <c r="C6414">
        <v>98134</v>
      </c>
      <c r="D6414">
        <v>1.1999999999999999E-3</v>
      </c>
    </row>
    <row r="6415" spans="1:4" x14ac:dyDescent="0.25">
      <c r="A6415">
        <v>877</v>
      </c>
      <c r="B6415" t="s">
        <v>253</v>
      </c>
      <c r="C6415">
        <v>98135</v>
      </c>
      <c r="D6415">
        <v>2.9999999999999997E-4</v>
      </c>
    </row>
    <row r="6416" spans="1:4" x14ac:dyDescent="0.25">
      <c r="A6416">
        <v>877</v>
      </c>
      <c r="B6416" t="s">
        <v>253</v>
      </c>
      <c r="C6416">
        <v>98136</v>
      </c>
      <c r="D6416">
        <v>6.9999999999999999E-4</v>
      </c>
    </row>
    <row r="6417" spans="1:4" x14ac:dyDescent="0.25">
      <c r="A6417">
        <v>877</v>
      </c>
      <c r="B6417" t="s">
        <v>253</v>
      </c>
      <c r="C6417">
        <v>98138</v>
      </c>
      <c r="D6417">
        <v>1E-3</v>
      </c>
    </row>
    <row r="6418" spans="1:4" x14ac:dyDescent="0.25">
      <c r="A6418">
        <v>877</v>
      </c>
      <c r="B6418" t="s">
        <v>253</v>
      </c>
      <c r="C6418">
        <v>98139</v>
      </c>
      <c r="D6418">
        <v>3.8E-3</v>
      </c>
    </row>
    <row r="6419" spans="1:4" x14ac:dyDescent="0.25">
      <c r="A6419">
        <v>877</v>
      </c>
      <c r="B6419" t="s">
        <v>253</v>
      </c>
      <c r="C6419">
        <v>98140</v>
      </c>
      <c r="D6419">
        <v>4.7999999999999996E-3</v>
      </c>
    </row>
    <row r="6420" spans="1:4" x14ac:dyDescent="0.25">
      <c r="A6420">
        <v>877</v>
      </c>
      <c r="B6420" t="s">
        <v>253</v>
      </c>
      <c r="C6420">
        <v>98141</v>
      </c>
      <c r="D6420">
        <v>5.9999999999999995E-4</v>
      </c>
    </row>
    <row r="6421" spans="1:4" x14ac:dyDescent="0.25">
      <c r="A6421">
        <v>877</v>
      </c>
      <c r="B6421" t="s">
        <v>253</v>
      </c>
      <c r="C6421">
        <v>98142</v>
      </c>
      <c r="D6421">
        <v>1.1999999999999999E-3</v>
      </c>
    </row>
    <row r="6422" spans="1:4" x14ac:dyDescent="0.25">
      <c r="A6422">
        <v>877</v>
      </c>
      <c r="B6422" t="s">
        <v>253</v>
      </c>
      <c r="C6422">
        <v>98144</v>
      </c>
      <c r="D6422">
        <v>2.2000000000000001E-3</v>
      </c>
    </row>
    <row r="6423" spans="1:4" x14ac:dyDescent="0.25">
      <c r="A6423">
        <v>877</v>
      </c>
      <c r="B6423" t="s">
        <v>253</v>
      </c>
      <c r="C6423">
        <v>98145</v>
      </c>
      <c r="D6423">
        <v>2.0000000000000001E-4</v>
      </c>
    </row>
    <row r="6424" spans="1:4" x14ac:dyDescent="0.25">
      <c r="A6424">
        <v>877</v>
      </c>
      <c r="B6424" t="s">
        <v>253</v>
      </c>
      <c r="C6424">
        <v>98146</v>
      </c>
      <c r="D6424">
        <v>5.0000000000000001E-4</v>
      </c>
    </row>
    <row r="6425" spans="1:4" x14ac:dyDescent="0.25">
      <c r="A6425">
        <v>877</v>
      </c>
      <c r="B6425" t="s">
        <v>253</v>
      </c>
      <c r="C6425">
        <v>98149</v>
      </c>
      <c r="D6425">
        <v>5.9999999999999995E-4</v>
      </c>
    </row>
    <row r="6426" spans="1:4" x14ac:dyDescent="0.25">
      <c r="A6426">
        <v>877</v>
      </c>
      <c r="B6426" t="s">
        <v>253</v>
      </c>
      <c r="C6426">
        <v>98152</v>
      </c>
      <c r="D6426">
        <v>2.2000000000000001E-3</v>
      </c>
    </row>
    <row r="6427" spans="1:4" x14ac:dyDescent="0.25">
      <c r="A6427">
        <v>877</v>
      </c>
      <c r="B6427" t="s">
        <v>253</v>
      </c>
      <c r="C6427">
        <v>98153</v>
      </c>
      <c r="D6427">
        <v>6.9999999999999999E-4</v>
      </c>
    </row>
    <row r="6428" spans="1:4" x14ac:dyDescent="0.25">
      <c r="A6428">
        <v>877</v>
      </c>
      <c r="B6428" t="s">
        <v>253</v>
      </c>
      <c r="C6428">
        <v>98154</v>
      </c>
      <c r="D6428">
        <v>2.0000000000000001E-4</v>
      </c>
    </row>
    <row r="6429" spans="1:4" x14ac:dyDescent="0.25">
      <c r="A6429">
        <v>877</v>
      </c>
      <c r="B6429" t="s">
        <v>253</v>
      </c>
      <c r="C6429">
        <v>98156</v>
      </c>
      <c r="D6429">
        <v>5.0000000000000001E-4</v>
      </c>
    </row>
    <row r="6430" spans="1:4" x14ac:dyDescent="0.25">
      <c r="A6430">
        <v>877</v>
      </c>
      <c r="B6430" t="s">
        <v>253</v>
      </c>
      <c r="C6430">
        <v>98157</v>
      </c>
      <c r="D6430">
        <v>2.8999999999999998E-3</v>
      </c>
    </row>
    <row r="6431" spans="1:4" x14ac:dyDescent="0.25">
      <c r="A6431">
        <v>877</v>
      </c>
      <c r="B6431" t="s">
        <v>253</v>
      </c>
      <c r="C6431">
        <v>98169</v>
      </c>
      <c r="D6431">
        <v>2.0000000000000001E-4</v>
      </c>
    </row>
    <row r="6432" spans="1:4" x14ac:dyDescent="0.25">
      <c r="A6432">
        <v>877</v>
      </c>
      <c r="B6432" t="s">
        <v>253</v>
      </c>
      <c r="C6432">
        <v>98171</v>
      </c>
      <c r="D6432">
        <v>1E-4</v>
      </c>
    </row>
    <row r="6433" spans="1:4" x14ac:dyDescent="0.25">
      <c r="A6433">
        <v>877</v>
      </c>
      <c r="B6433" t="s">
        <v>253</v>
      </c>
      <c r="C6433">
        <v>98172</v>
      </c>
      <c r="D6433">
        <v>4.0000000000000001E-3</v>
      </c>
    </row>
    <row r="6434" spans="1:4" x14ac:dyDescent="0.25">
      <c r="A6434">
        <v>877</v>
      </c>
      <c r="B6434" t="s">
        <v>253</v>
      </c>
      <c r="C6434">
        <v>98173</v>
      </c>
      <c r="D6434">
        <v>3.3999999999999998E-3</v>
      </c>
    </row>
    <row r="6435" spans="1:4" x14ac:dyDescent="0.25">
      <c r="A6435">
        <v>877</v>
      </c>
      <c r="B6435" t="s">
        <v>253</v>
      </c>
      <c r="C6435">
        <v>98174</v>
      </c>
      <c r="D6435">
        <v>1.1999999999999999E-3</v>
      </c>
    </row>
    <row r="6436" spans="1:4" x14ac:dyDescent="0.25">
      <c r="A6436">
        <v>877</v>
      </c>
      <c r="B6436" t="s">
        <v>253</v>
      </c>
      <c r="C6436">
        <v>98175</v>
      </c>
      <c r="D6436">
        <v>4.0000000000000002E-4</v>
      </c>
    </row>
    <row r="6437" spans="1:4" x14ac:dyDescent="0.25">
      <c r="A6437">
        <v>877</v>
      </c>
      <c r="B6437" t="s">
        <v>253</v>
      </c>
      <c r="C6437">
        <v>98176</v>
      </c>
      <c r="D6437">
        <v>6.9999999999999999E-4</v>
      </c>
    </row>
    <row r="6438" spans="1:4" x14ac:dyDescent="0.25">
      <c r="A6438">
        <v>877</v>
      </c>
      <c r="B6438" t="s">
        <v>253</v>
      </c>
      <c r="C6438">
        <v>98177</v>
      </c>
      <c r="D6438">
        <v>8.9999999999999998E-4</v>
      </c>
    </row>
    <row r="6439" spans="1:4" x14ac:dyDescent="0.25">
      <c r="A6439">
        <v>877</v>
      </c>
      <c r="B6439" t="s">
        <v>253</v>
      </c>
      <c r="C6439">
        <v>98178</v>
      </c>
      <c r="D6439">
        <v>5.9999999999999995E-4</v>
      </c>
    </row>
    <row r="6440" spans="1:4" x14ac:dyDescent="0.25">
      <c r="A6440">
        <v>877</v>
      </c>
      <c r="B6440" t="s">
        <v>253</v>
      </c>
      <c r="C6440">
        <v>98179</v>
      </c>
      <c r="D6440">
        <v>2.0000000000000001E-4</v>
      </c>
    </row>
    <row r="6441" spans="1:4" x14ac:dyDescent="0.25">
      <c r="A6441">
        <v>877</v>
      </c>
      <c r="B6441" t="s">
        <v>253</v>
      </c>
      <c r="C6441">
        <v>98180</v>
      </c>
      <c r="D6441">
        <v>5.0000000000000001E-4</v>
      </c>
    </row>
    <row r="6442" spans="1:4" x14ac:dyDescent="0.25">
      <c r="A6442">
        <v>877</v>
      </c>
      <c r="B6442" t="s">
        <v>253</v>
      </c>
      <c r="C6442">
        <v>98181</v>
      </c>
      <c r="D6442">
        <v>1.4E-3</v>
      </c>
    </row>
    <row r="6443" spans="1:4" x14ac:dyDescent="0.25">
      <c r="A6443">
        <v>877</v>
      </c>
      <c r="B6443" t="s">
        <v>253</v>
      </c>
      <c r="C6443">
        <v>98183</v>
      </c>
      <c r="D6443">
        <v>5.0000000000000001E-4</v>
      </c>
    </row>
    <row r="6444" spans="1:4" x14ac:dyDescent="0.25">
      <c r="A6444">
        <v>877</v>
      </c>
      <c r="B6444" t="s">
        <v>253</v>
      </c>
      <c r="C6444">
        <v>98184</v>
      </c>
      <c r="D6444">
        <v>8.0000000000000004E-4</v>
      </c>
    </row>
    <row r="6445" spans="1:4" x14ac:dyDescent="0.25">
      <c r="A6445">
        <v>877</v>
      </c>
      <c r="B6445" t="s">
        <v>253</v>
      </c>
      <c r="C6445">
        <v>99912</v>
      </c>
      <c r="D6445">
        <v>1.23E-2</v>
      </c>
    </row>
    <row r="6446" spans="1:4" x14ac:dyDescent="0.25">
      <c r="A6446">
        <v>877</v>
      </c>
      <c r="B6446" t="s">
        <v>253</v>
      </c>
      <c r="C6446">
        <v>99914</v>
      </c>
      <c r="D6446">
        <v>5.3E-3</v>
      </c>
    </row>
    <row r="6447" spans="1:4" x14ac:dyDescent="0.25">
      <c r="A6447">
        <v>877</v>
      </c>
      <c r="B6447" t="s">
        <v>253</v>
      </c>
      <c r="C6447">
        <v>99915</v>
      </c>
      <c r="D6447">
        <v>4.4999999999999997E-3</v>
      </c>
    </row>
    <row r="6448" spans="1:4" x14ac:dyDescent="0.25">
      <c r="A6448">
        <v>877</v>
      </c>
      <c r="B6448" t="s">
        <v>253</v>
      </c>
      <c r="C6448">
        <v>99999</v>
      </c>
      <c r="D6448">
        <v>4.4999999999999997E-3</v>
      </c>
    </row>
    <row r="6449" spans="1:4" x14ac:dyDescent="0.25">
      <c r="A6449">
        <v>882</v>
      </c>
      <c r="B6449" t="s">
        <v>284</v>
      </c>
      <c r="C6449">
        <v>43160</v>
      </c>
      <c r="D6449">
        <v>1E-4</v>
      </c>
    </row>
    <row r="6450" spans="1:4" x14ac:dyDescent="0.25">
      <c r="A6450">
        <v>882</v>
      </c>
      <c r="B6450" t="s">
        <v>284</v>
      </c>
      <c r="C6450">
        <v>43201</v>
      </c>
      <c r="D6450">
        <v>0.17749999999999999</v>
      </c>
    </row>
    <row r="6451" spans="1:4" x14ac:dyDescent="0.25">
      <c r="A6451">
        <v>882</v>
      </c>
      <c r="B6451" t="s">
        <v>284</v>
      </c>
      <c r="C6451">
        <v>43202</v>
      </c>
      <c r="D6451">
        <v>1.0699999999999999E-2</v>
      </c>
    </row>
    <row r="6452" spans="1:4" x14ac:dyDescent="0.25">
      <c r="A6452">
        <v>882</v>
      </c>
      <c r="B6452" t="s">
        <v>284</v>
      </c>
      <c r="C6452">
        <v>43203</v>
      </c>
      <c r="D6452">
        <v>6.5699999999999995E-2</v>
      </c>
    </row>
    <row r="6453" spans="1:4" x14ac:dyDescent="0.25">
      <c r="A6453">
        <v>882</v>
      </c>
      <c r="B6453" t="s">
        <v>284</v>
      </c>
      <c r="C6453">
        <v>43204</v>
      </c>
      <c r="D6453">
        <v>5.9999999999999995E-4</v>
      </c>
    </row>
    <row r="6454" spans="1:4" x14ac:dyDescent="0.25">
      <c r="A6454">
        <v>882</v>
      </c>
      <c r="B6454" t="s">
        <v>284</v>
      </c>
      <c r="C6454">
        <v>43205</v>
      </c>
      <c r="D6454">
        <v>3.1600000000000003E-2</v>
      </c>
    </row>
    <row r="6455" spans="1:4" x14ac:dyDescent="0.25">
      <c r="A6455">
        <v>882</v>
      </c>
      <c r="B6455" t="s">
        <v>284</v>
      </c>
      <c r="C6455">
        <v>43206</v>
      </c>
      <c r="D6455">
        <v>3.3700000000000001E-2</v>
      </c>
    </row>
    <row r="6456" spans="1:4" x14ac:dyDescent="0.25">
      <c r="A6456">
        <v>882</v>
      </c>
      <c r="B6456" t="s">
        <v>284</v>
      </c>
      <c r="C6456">
        <v>43208</v>
      </c>
      <c r="D6456">
        <v>1.5E-3</v>
      </c>
    </row>
    <row r="6457" spans="1:4" x14ac:dyDescent="0.25">
      <c r="A6457">
        <v>882</v>
      </c>
      <c r="B6457" t="s">
        <v>284</v>
      </c>
      <c r="C6457">
        <v>43209</v>
      </c>
      <c r="D6457">
        <v>2.3999999999999998E-3</v>
      </c>
    </row>
    <row r="6458" spans="1:4" x14ac:dyDescent="0.25">
      <c r="A6458">
        <v>882</v>
      </c>
      <c r="B6458" t="s">
        <v>284</v>
      </c>
      <c r="C6458">
        <v>43211</v>
      </c>
      <c r="D6458">
        <v>1.1000000000000001E-3</v>
      </c>
    </row>
    <row r="6459" spans="1:4" x14ac:dyDescent="0.25">
      <c r="A6459">
        <v>882</v>
      </c>
      <c r="B6459" t="s">
        <v>284</v>
      </c>
      <c r="C6459">
        <v>43212</v>
      </c>
      <c r="D6459">
        <v>7.9000000000000008E-3</v>
      </c>
    </row>
    <row r="6460" spans="1:4" x14ac:dyDescent="0.25">
      <c r="A6460">
        <v>882</v>
      </c>
      <c r="B6460" t="s">
        <v>284</v>
      </c>
      <c r="C6460">
        <v>43213</v>
      </c>
      <c r="D6460">
        <v>4.3E-3</v>
      </c>
    </row>
    <row r="6461" spans="1:4" x14ac:dyDescent="0.25">
      <c r="A6461">
        <v>882</v>
      </c>
      <c r="B6461" t="s">
        <v>284</v>
      </c>
      <c r="C6461">
        <v>43214</v>
      </c>
      <c r="D6461">
        <v>1E-4</v>
      </c>
    </row>
    <row r="6462" spans="1:4" x14ac:dyDescent="0.25">
      <c r="A6462">
        <v>882</v>
      </c>
      <c r="B6462" t="s">
        <v>284</v>
      </c>
      <c r="C6462">
        <v>43215</v>
      </c>
      <c r="D6462">
        <v>3.3799999999999997E-2</v>
      </c>
    </row>
    <row r="6463" spans="1:4" x14ac:dyDescent="0.25">
      <c r="A6463">
        <v>882</v>
      </c>
      <c r="B6463" t="s">
        <v>284</v>
      </c>
      <c r="C6463">
        <v>43216</v>
      </c>
      <c r="D6463">
        <v>2.3999999999999998E-3</v>
      </c>
    </row>
    <row r="6464" spans="1:4" x14ac:dyDescent="0.25">
      <c r="A6464">
        <v>882</v>
      </c>
      <c r="B6464" t="s">
        <v>284</v>
      </c>
      <c r="C6464">
        <v>43217</v>
      </c>
      <c r="D6464">
        <v>1.8E-3</v>
      </c>
    </row>
    <row r="6465" spans="1:4" x14ac:dyDescent="0.25">
      <c r="A6465">
        <v>882</v>
      </c>
      <c r="B6465" t="s">
        <v>284</v>
      </c>
      <c r="C6465">
        <v>43218</v>
      </c>
      <c r="D6465">
        <v>5.4999999999999997E-3</v>
      </c>
    </row>
    <row r="6466" spans="1:4" x14ac:dyDescent="0.25">
      <c r="A6466">
        <v>882</v>
      </c>
      <c r="B6466" t="s">
        <v>284</v>
      </c>
      <c r="C6466">
        <v>43220</v>
      </c>
      <c r="D6466">
        <v>2.8000000000000001E-2</v>
      </c>
    </row>
    <row r="6467" spans="1:4" x14ac:dyDescent="0.25">
      <c r="A6467">
        <v>882</v>
      </c>
      <c r="B6467" t="s">
        <v>284</v>
      </c>
      <c r="C6467">
        <v>43221</v>
      </c>
      <c r="D6467">
        <v>1E-4</v>
      </c>
    </row>
    <row r="6468" spans="1:4" x14ac:dyDescent="0.25">
      <c r="A6468">
        <v>882</v>
      </c>
      <c r="B6468" t="s">
        <v>284</v>
      </c>
      <c r="C6468">
        <v>43223</v>
      </c>
      <c r="D6468">
        <v>2.3999999999999998E-3</v>
      </c>
    </row>
    <row r="6469" spans="1:4" x14ac:dyDescent="0.25">
      <c r="A6469">
        <v>882</v>
      </c>
      <c r="B6469" t="s">
        <v>284</v>
      </c>
      <c r="C6469">
        <v>43224</v>
      </c>
      <c r="D6469">
        <v>1.4E-3</v>
      </c>
    </row>
    <row r="6470" spans="1:4" x14ac:dyDescent="0.25">
      <c r="A6470">
        <v>882</v>
      </c>
      <c r="B6470" t="s">
        <v>284</v>
      </c>
      <c r="C6470">
        <v>43225</v>
      </c>
      <c r="D6470">
        <v>2.8999999999999998E-3</v>
      </c>
    </row>
    <row r="6471" spans="1:4" x14ac:dyDescent="0.25">
      <c r="A6471">
        <v>882</v>
      </c>
      <c r="B6471" t="s">
        <v>284</v>
      </c>
      <c r="C6471">
        <v>43226</v>
      </c>
      <c r="D6471">
        <v>2.0999999999999999E-3</v>
      </c>
    </row>
    <row r="6472" spans="1:4" x14ac:dyDescent="0.25">
      <c r="A6472">
        <v>882</v>
      </c>
      <c r="B6472" t="s">
        <v>284</v>
      </c>
      <c r="C6472">
        <v>43227</v>
      </c>
      <c r="D6472">
        <v>1.1999999999999999E-3</v>
      </c>
    </row>
    <row r="6473" spans="1:4" x14ac:dyDescent="0.25">
      <c r="A6473">
        <v>882</v>
      </c>
      <c r="B6473" t="s">
        <v>284</v>
      </c>
      <c r="C6473">
        <v>43228</v>
      </c>
      <c r="D6473">
        <v>4.1999999999999997E-3</v>
      </c>
    </row>
    <row r="6474" spans="1:4" x14ac:dyDescent="0.25">
      <c r="A6474">
        <v>882</v>
      </c>
      <c r="B6474" t="s">
        <v>284</v>
      </c>
      <c r="C6474">
        <v>43229</v>
      </c>
      <c r="D6474">
        <v>3.7600000000000001E-2</v>
      </c>
    </row>
    <row r="6475" spans="1:4" x14ac:dyDescent="0.25">
      <c r="A6475">
        <v>882</v>
      </c>
      <c r="B6475" t="s">
        <v>284</v>
      </c>
      <c r="C6475">
        <v>43230</v>
      </c>
      <c r="D6475">
        <v>2.2100000000000002E-2</v>
      </c>
    </row>
    <row r="6476" spans="1:4" x14ac:dyDescent="0.25">
      <c r="A6476">
        <v>882</v>
      </c>
      <c r="B6476" t="s">
        <v>284</v>
      </c>
      <c r="C6476">
        <v>43231</v>
      </c>
      <c r="D6476">
        <v>1.6E-2</v>
      </c>
    </row>
    <row r="6477" spans="1:4" x14ac:dyDescent="0.25">
      <c r="A6477">
        <v>882</v>
      </c>
      <c r="B6477" t="s">
        <v>284</v>
      </c>
      <c r="C6477">
        <v>43232</v>
      </c>
      <c r="D6477">
        <v>5.1000000000000004E-3</v>
      </c>
    </row>
    <row r="6478" spans="1:4" x14ac:dyDescent="0.25">
      <c r="A6478">
        <v>882</v>
      </c>
      <c r="B6478" t="s">
        <v>284</v>
      </c>
      <c r="C6478">
        <v>43233</v>
      </c>
      <c r="D6478">
        <v>3.8999999999999998E-3</v>
      </c>
    </row>
    <row r="6479" spans="1:4" x14ac:dyDescent="0.25">
      <c r="A6479">
        <v>882</v>
      </c>
      <c r="B6479" t="s">
        <v>284</v>
      </c>
      <c r="C6479">
        <v>43234</v>
      </c>
      <c r="D6479">
        <v>1E-4</v>
      </c>
    </row>
    <row r="6480" spans="1:4" x14ac:dyDescent="0.25">
      <c r="A6480">
        <v>882</v>
      </c>
      <c r="B6480" t="s">
        <v>284</v>
      </c>
      <c r="C6480">
        <v>43235</v>
      </c>
      <c r="D6480">
        <v>1.8E-3</v>
      </c>
    </row>
    <row r="6481" spans="1:4" x14ac:dyDescent="0.25">
      <c r="A6481">
        <v>882</v>
      </c>
      <c r="B6481" t="s">
        <v>284</v>
      </c>
      <c r="C6481">
        <v>43238</v>
      </c>
      <c r="D6481">
        <v>1.6000000000000001E-3</v>
      </c>
    </row>
    <row r="6482" spans="1:4" x14ac:dyDescent="0.25">
      <c r="A6482">
        <v>882</v>
      </c>
      <c r="B6482" t="s">
        <v>284</v>
      </c>
      <c r="C6482">
        <v>43241</v>
      </c>
      <c r="D6482">
        <v>1E-4</v>
      </c>
    </row>
    <row r="6483" spans="1:4" x14ac:dyDescent="0.25">
      <c r="A6483">
        <v>882</v>
      </c>
      <c r="B6483" t="s">
        <v>284</v>
      </c>
      <c r="C6483">
        <v>43242</v>
      </c>
      <c r="D6483">
        <v>3.7000000000000002E-3</v>
      </c>
    </row>
    <row r="6484" spans="1:4" x14ac:dyDescent="0.25">
      <c r="A6484">
        <v>882</v>
      </c>
      <c r="B6484" t="s">
        <v>284</v>
      </c>
      <c r="C6484">
        <v>43243</v>
      </c>
      <c r="D6484">
        <v>1.4E-3</v>
      </c>
    </row>
    <row r="6485" spans="1:4" x14ac:dyDescent="0.25">
      <c r="A6485">
        <v>882</v>
      </c>
      <c r="B6485" t="s">
        <v>284</v>
      </c>
      <c r="C6485">
        <v>43245</v>
      </c>
      <c r="D6485">
        <v>5.0000000000000001E-4</v>
      </c>
    </row>
    <row r="6486" spans="1:4" x14ac:dyDescent="0.25">
      <c r="A6486">
        <v>882</v>
      </c>
      <c r="B6486" t="s">
        <v>284</v>
      </c>
      <c r="C6486">
        <v>43248</v>
      </c>
      <c r="D6486">
        <v>6.1999999999999998E-3</v>
      </c>
    </row>
    <row r="6487" spans="1:4" x14ac:dyDescent="0.25">
      <c r="A6487">
        <v>882</v>
      </c>
      <c r="B6487" t="s">
        <v>284</v>
      </c>
      <c r="C6487">
        <v>43252</v>
      </c>
      <c r="D6487">
        <v>5.9999999999999995E-4</v>
      </c>
    </row>
    <row r="6488" spans="1:4" x14ac:dyDescent="0.25">
      <c r="A6488">
        <v>882</v>
      </c>
      <c r="B6488" t="s">
        <v>284</v>
      </c>
      <c r="C6488">
        <v>43255</v>
      </c>
      <c r="D6488">
        <v>1E-4</v>
      </c>
    </row>
    <row r="6489" spans="1:4" x14ac:dyDescent="0.25">
      <c r="A6489">
        <v>882</v>
      </c>
      <c r="B6489" t="s">
        <v>284</v>
      </c>
      <c r="C6489">
        <v>43261</v>
      </c>
      <c r="D6489">
        <v>6.1999999999999998E-3</v>
      </c>
    </row>
    <row r="6490" spans="1:4" x14ac:dyDescent="0.25">
      <c r="A6490">
        <v>882</v>
      </c>
      <c r="B6490" t="s">
        <v>284</v>
      </c>
      <c r="C6490">
        <v>43262</v>
      </c>
      <c r="D6490">
        <v>2.7900000000000001E-2</v>
      </c>
    </row>
    <row r="6491" spans="1:4" x14ac:dyDescent="0.25">
      <c r="A6491">
        <v>882</v>
      </c>
      <c r="B6491" t="s">
        <v>284</v>
      </c>
      <c r="C6491">
        <v>43271</v>
      </c>
      <c r="D6491">
        <v>4.4000000000000003E-3</v>
      </c>
    </row>
    <row r="6492" spans="1:4" x14ac:dyDescent="0.25">
      <c r="A6492">
        <v>882</v>
      </c>
      <c r="B6492" t="s">
        <v>284</v>
      </c>
      <c r="C6492">
        <v>43272</v>
      </c>
      <c r="D6492">
        <v>6.9999999999999999E-4</v>
      </c>
    </row>
    <row r="6493" spans="1:4" x14ac:dyDescent="0.25">
      <c r="A6493">
        <v>882</v>
      </c>
      <c r="B6493" t="s">
        <v>284</v>
      </c>
      <c r="C6493">
        <v>43273</v>
      </c>
      <c r="D6493">
        <v>8.9999999999999998E-4</v>
      </c>
    </row>
    <row r="6494" spans="1:4" x14ac:dyDescent="0.25">
      <c r="A6494">
        <v>882</v>
      </c>
      <c r="B6494" t="s">
        <v>284</v>
      </c>
      <c r="C6494">
        <v>43274</v>
      </c>
      <c r="D6494">
        <v>1.4500000000000001E-2</v>
      </c>
    </row>
    <row r="6495" spans="1:4" x14ac:dyDescent="0.25">
      <c r="A6495">
        <v>882</v>
      </c>
      <c r="B6495" t="s">
        <v>284</v>
      </c>
      <c r="C6495">
        <v>43276</v>
      </c>
      <c r="D6495">
        <v>1.7399999999999999E-2</v>
      </c>
    </row>
    <row r="6496" spans="1:4" x14ac:dyDescent="0.25">
      <c r="A6496">
        <v>882</v>
      </c>
      <c r="B6496" t="s">
        <v>284</v>
      </c>
      <c r="C6496">
        <v>43277</v>
      </c>
      <c r="D6496">
        <v>2.7000000000000001E-3</v>
      </c>
    </row>
    <row r="6497" spans="1:4" x14ac:dyDescent="0.25">
      <c r="A6497">
        <v>882</v>
      </c>
      <c r="B6497" t="s">
        <v>284</v>
      </c>
      <c r="C6497">
        <v>43278</v>
      </c>
      <c r="D6497">
        <v>3.3999999999999998E-3</v>
      </c>
    </row>
    <row r="6498" spans="1:4" x14ac:dyDescent="0.25">
      <c r="A6498">
        <v>882</v>
      </c>
      <c r="B6498" t="s">
        <v>284</v>
      </c>
      <c r="C6498">
        <v>43279</v>
      </c>
      <c r="D6498">
        <v>6.1000000000000004E-3</v>
      </c>
    </row>
    <row r="6499" spans="1:4" x14ac:dyDescent="0.25">
      <c r="A6499">
        <v>882</v>
      </c>
      <c r="B6499" t="s">
        <v>284</v>
      </c>
      <c r="C6499">
        <v>43291</v>
      </c>
      <c r="D6499">
        <v>6.4000000000000003E-3</v>
      </c>
    </row>
    <row r="6500" spans="1:4" x14ac:dyDescent="0.25">
      <c r="A6500">
        <v>882</v>
      </c>
      <c r="B6500" t="s">
        <v>284</v>
      </c>
      <c r="C6500">
        <v>43292</v>
      </c>
      <c r="D6500">
        <v>2E-3</v>
      </c>
    </row>
    <row r="6501" spans="1:4" x14ac:dyDescent="0.25">
      <c r="A6501">
        <v>882</v>
      </c>
      <c r="B6501" t="s">
        <v>284</v>
      </c>
      <c r="C6501">
        <v>43293</v>
      </c>
      <c r="D6501">
        <v>5.9999999999999995E-4</v>
      </c>
    </row>
    <row r="6502" spans="1:4" x14ac:dyDescent="0.25">
      <c r="A6502">
        <v>882</v>
      </c>
      <c r="B6502" t="s">
        <v>284</v>
      </c>
      <c r="C6502">
        <v>43295</v>
      </c>
      <c r="D6502">
        <v>7.7000000000000002E-3</v>
      </c>
    </row>
    <row r="6503" spans="1:4" x14ac:dyDescent="0.25">
      <c r="A6503">
        <v>882</v>
      </c>
      <c r="B6503" t="s">
        <v>284</v>
      </c>
      <c r="C6503">
        <v>43297</v>
      </c>
      <c r="D6503">
        <v>1.6000000000000001E-3</v>
      </c>
    </row>
    <row r="6504" spans="1:4" x14ac:dyDescent="0.25">
      <c r="A6504">
        <v>882</v>
      </c>
      <c r="B6504" t="s">
        <v>284</v>
      </c>
      <c r="C6504">
        <v>43298</v>
      </c>
      <c r="D6504">
        <v>6.0000000000000001E-3</v>
      </c>
    </row>
    <row r="6505" spans="1:4" x14ac:dyDescent="0.25">
      <c r="A6505">
        <v>882</v>
      </c>
      <c r="B6505" t="s">
        <v>284</v>
      </c>
      <c r="C6505">
        <v>43300</v>
      </c>
      <c r="D6505">
        <v>2.5999999999999999E-3</v>
      </c>
    </row>
    <row r="6506" spans="1:4" x14ac:dyDescent="0.25">
      <c r="A6506">
        <v>882</v>
      </c>
      <c r="B6506" t="s">
        <v>284</v>
      </c>
      <c r="C6506">
        <v>43301</v>
      </c>
      <c r="D6506">
        <v>4.1000000000000003E-3</v>
      </c>
    </row>
    <row r="6507" spans="1:4" x14ac:dyDescent="0.25">
      <c r="A6507">
        <v>882</v>
      </c>
      <c r="B6507" t="s">
        <v>284</v>
      </c>
      <c r="C6507">
        <v>43302</v>
      </c>
      <c r="D6507">
        <v>6.9999999999999999E-4</v>
      </c>
    </row>
    <row r="6508" spans="1:4" x14ac:dyDescent="0.25">
      <c r="A6508">
        <v>882</v>
      </c>
      <c r="B6508" t="s">
        <v>284</v>
      </c>
      <c r="C6508">
        <v>43378</v>
      </c>
      <c r="D6508">
        <v>1.9599999999999999E-2</v>
      </c>
    </row>
    <row r="6509" spans="1:4" x14ac:dyDescent="0.25">
      <c r="A6509">
        <v>882</v>
      </c>
      <c r="B6509" t="s">
        <v>284</v>
      </c>
      <c r="C6509">
        <v>43400</v>
      </c>
      <c r="D6509">
        <v>1.2999999999999999E-3</v>
      </c>
    </row>
    <row r="6510" spans="1:4" x14ac:dyDescent="0.25">
      <c r="A6510">
        <v>882</v>
      </c>
      <c r="B6510" t="s">
        <v>284</v>
      </c>
      <c r="C6510">
        <v>43502</v>
      </c>
      <c r="D6510">
        <v>1.72E-2</v>
      </c>
    </row>
    <row r="6511" spans="1:4" x14ac:dyDescent="0.25">
      <c r="A6511">
        <v>882</v>
      </c>
      <c r="B6511" t="s">
        <v>284</v>
      </c>
      <c r="C6511">
        <v>43503</v>
      </c>
      <c r="D6511">
        <v>2.5000000000000001E-3</v>
      </c>
    </row>
    <row r="6512" spans="1:4" x14ac:dyDescent="0.25">
      <c r="A6512">
        <v>882</v>
      </c>
      <c r="B6512" t="s">
        <v>284</v>
      </c>
      <c r="C6512">
        <v>43504</v>
      </c>
      <c r="D6512">
        <v>4.0000000000000002E-4</v>
      </c>
    </row>
    <row r="6513" spans="1:4" x14ac:dyDescent="0.25">
      <c r="A6513">
        <v>882</v>
      </c>
      <c r="B6513" t="s">
        <v>284</v>
      </c>
      <c r="C6513">
        <v>43505</v>
      </c>
      <c r="D6513">
        <v>1.4E-3</v>
      </c>
    </row>
    <row r="6514" spans="1:4" x14ac:dyDescent="0.25">
      <c r="A6514">
        <v>882</v>
      </c>
      <c r="B6514" t="s">
        <v>284</v>
      </c>
      <c r="C6514">
        <v>43506</v>
      </c>
      <c r="D6514">
        <v>8.9999999999999998E-4</v>
      </c>
    </row>
    <row r="6515" spans="1:4" x14ac:dyDescent="0.25">
      <c r="A6515">
        <v>882</v>
      </c>
      <c r="B6515" t="s">
        <v>284</v>
      </c>
      <c r="C6515">
        <v>43510</v>
      </c>
      <c r="D6515">
        <v>2.0000000000000001E-4</v>
      </c>
    </row>
    <row r="6516" spans="1:4" x14ac:dyDescent="0.25">
      <c r="A6516">
        <v>882</v>
      </c>
      <c r="B6516" t="s">
        <v>284</v>
      </c>
      <c r="C6516">
        <v>43551</v>
      </c>
      <c r="D6516">
        <v>1.6999999999999999E-3</v>
      </c>
    </row>
    <row r="6517" spans="1:4" x14ac:dyDescent="0.25">
      <c r="A6517">
        <v>882</v>
      </c>
      <c r="B6517" t="s">
        <v>284</v>
      </c>
      <c r="C6517">
        <v>43552</v>
      </c>
      <c r="D6517">
        <v>2.0000000000000001E-4</v>
      </c>
    </row>
    <row r="6518" spans="1:4" x14ac:dyDescent="0.25">
      <c r="A6518">
        <v>882</v>
      </c>
      <c r="B6518" t="s">
        <v>284</v>
      </c>
      <c r="C6518">
        <v>45113</v>
      </c>
      <c r="D6518">
        <v>2.9999999999999997E-4</v>
      </c>
    </row>
    <row r="6519" spans="1:4" x14ac:dyDescent="0.25">
      <c r="A6519">
        <v>882</v>
      </c>
      <c r="B6519" t="s">
        <v>284</v>
      </c>
      <c r="C6519">
        <v>45114</v>
      </c>
      <c r="D6519">
        <v>6.9999999999999999E-4</v>
      </c>
    </row>
    <row r="6520" spans="1:4" x14ac:dyDescent="0.25">
      <c r="A6520">
        <v>882</v>
      </c>
      <c r="B6520" t="s">
        <v>284</v>
      </c>
      <c r="C6520">
        <v>45201</v>
      </c>
      <c r="D6520">
        <v>2.6700000000000002E-2</v>
      </c>
    </row>
    <row r="6521" spans="1:4" x14ac:dyDescent="0.25">
      <c r="A6521">
        <v>882</v>
      </c>
      <c r="B6521" t="s">
        <v>284</v>
      </c>
      <c r="C6521">
        <v>45202</v>
      </c>
      <c r="D6521">
        <v>5.9499999999999997E-2</v>
      </c>
    </row>
    <row r="6522" spans="1:4" x14ac:dyDescent="0.25">
      <c r="A6522">
        <v>882</v>
      </c>
      <c r="B6522" t="s">
        <v>284</v>
      </c>
      <c r="C6522">
        <v>45203</v>
      </c>
      <c r="D6522">
        <v>1.09E-2</v>
      </c>
    </row>
    <row r="6523" spans="1:4" x14ac:dyDescent="0.25">
      <c r="A6523">
        <v>882</v>
      </c>
      <c r="B6523" t="s">
        <v>284</v>
      </c>
      <c r="C6523">
        <v>45204</v>
      </c>
      <c r="D6523">
        <v>1.2800000000000001E-2</v>
      </c>
    </row>
    <row r="6524" spans="1:4" x14ac:dyDescent="0.25">
      <c r="A6524">
        <v>882</v>
      </c>
      <c r="B6524" t="s">
        <v>284</v>
      </c>
      <c r="C6524">
        <v>45205</v>
      </c>
      <c r="D6524">
        <v>3.6900000000000002E-2</v>
      </c>
    </row>
    <row r="6525" spans="1:4" x14ac:dyDescent="0.25">
      <c r="A6525">
        <v>882</v>
      </c>
      <c r="B6525" t="s">
        <v>284</v>
      </c>
      <c r="C6525">
        <v>45207</v>
      </c>
      <c r="D6525">
        <v>4.0000000000000001E-3</v>
      </c>
    </row>
    <row r="6526" spans="1:4" x14ac:dyDescent="0.25">
      <c r="A6526">
        <v>882</v>
      </c>
      <c r="B6526" t="s">
        <v>284</v>
      </c>
      <c r="C6526">
        <v>45208</v>
      </c>
      <c r="D6526">
        <v>0.01</v>
      </c>
    </row>
    <row r="6527" spans="1:4" x14ac:dyDescent="0.25">
      <c r="A6527">
        <v>882</v>
      </c>
      <c r="B6527" t="s">
        <v>284</v>
      </c>
      <c r="C6527">
        <v>45209</v>
      </c>
      <c r="D6527">
        <v>2.3E-3</v>
      </c>
    </row>
    <row r="6528" spans="1:4" x14ac:dyDescent="0.25">
      <c r="A6528">
        <v>882</v>
      </c>
      <c r="B6528" t="s">
        <v>284</v>
      </c>
      <c r="C6528">
        <v>45220</v>
      </c>
      <c r="D6528">
        <v>1.1999999999999999E-3</v>
      </c>
    </row>
    <row r="6529" spans="1:4" x14ac:dyDescent="0.25">
      <c r="A6529">
        <v>882</v>
      </c>
      <c r="B6529" t="s">
        <v>284</v>
      </c>
      <c r="C6529">
        <v>45222</v>
      </c>
      <c r="D6529">
        <v>8.0000000000000004E-4</v>
      </c>
    </row>
    <row r="6530" spans="1:4" x14ac:dyDescent="0.25">
      <c r="A6530">
        <v>882</v>
      </c>
      <c r="B6530" t="s">
        <v>284</v>
      </c>
      <c r="C6530">
        <v>45225</v>
      </c>
      <c r="D6530">
        <v>1.8E-3</v>
      </c>
    </row>
    <row r="6531" spans="1:4" x14ac:dyDescent="0.25">
      <c r="A6531">
        <v>882</v>
      </c>
      <c r="B6531" t="s">
        <v>284</v>
      </c>
      <c r="C6531">
        <v>45237</v>
      </c>
      <c r="D6531">
        <v>1E-4</v>
      </c>
    </row>
    <row r="6532" spans="1:4" x14ac:dyDescent="0.25">
      <c r="A6532">
        <v>882</v>
      </c>
      <c r="B6532" t="s">
        <v>284</v>
      </c>
      <c r="C6532">
        <v>45243</v>
      </c>
      <c r="D6532">
        <v>1E-4</v>
      </c>
    </row>
    <row r="6533" spans="1:4" x14ac:dyDescent="0.25">
      <c r="A6533">
        <v>882</v>
      </c>
      <c r="B6533" t="s">
        <v>284</v>
      </c>
      <c r="C6533">
        <v>45250</v>
      </c>
      <c r="D6533">
        <v>5.0000000000000001E-4</v>
      </c>
    </row>
    <row r="6534" spans="1:4" x14ac:dyDescent="0.25">
      <c r="A6534">
        <v>882</v>
      </c>
      <c r="B6534" t="s">
        <v>284</v>
      </c>
      <c r="C6534">
        <v>45251</v>
      </c>
      <c r="D6534">
        <v>5.0000000000000001E-4</v>
      </c>
    </row>
    <row r="6535" spans="1:4" x14ac:dyDescent="0.25">
      <c r="A6535">
        <v>882</v>
      </c>
      <c r="B6535" t="s">
        <v>284</v>
      </c>
      <c r="C6535">
        <v>45252</v>
      </c>
      <c r="D6535">
        <v>1.1000000000000001E-3</v>
      </c>
    </row>
    <row r="6536" spans="1:4" x14ac:dyDescent="0.25">
      <c r="A6536">
        <v>882</v>
      </c>
      <c r="B6536" t="s">
        <v>284</v>
      </c>
      <c r="C6536">
        <v>45254</v>
      </c>
      <c r="D6536">
        <v>1E-4</v>
      </c>
    </row>
    <row r="6537" spans="1:4" x14ac:dyDescent="0.25">
      <c r="A6537">
        <v>882</v>
      </c>
      <c r="B6537" t="s">
        <v>284</v>
      </c>
      <c r="C6537">
        <v>45255</v>
      </c>
      <c r="D6537">
        <v>1E-4</v>
      </c>
    </row>
    <row r="6538" spans="1:4" x14ac:dyDescent="0.25">
      <c r="A6538">
        <v>882</v>
      </c>
      <c r="B6538" t="s">
        <v>284</v>
      </c>
      <c r="C6538">
        <v>45256</v>
      </c>
      <c r="D6538">
        <v>1E-4</v>
      </c>
    </row>
    <row r="6539" spans="1:4" x14ac:dyDescent="0.25">
      <c r="A6539">
        <v>882</v>
      </c>
      <c r="B6539" t="s">
        <v>284</v>
      </c>
      <c r="C6539">
        <v>45257</v>
      </c>
      <c r="D6539">
        <v>1.1000000000000001E-3</v>
      </c>
    </row>
    <row r="6540" spans="1:4" x14ac:dyDescent="0.25">
      <c r="A6540">
        <v>882</v>
      </c>
      <c r="B6540" t="s">
        <v>284</v>
      </c>
      <c r="C6540">
        <v>45501</v>
      </c>
      <c r="D6540">
        <v>1.6000000000000001E-3</v>
      </c>
    </row>
    <row r="6541" spans="1:4" x14ac:dyDescent="0.25">
      <c r="A6541">
        <v>882</v>
      </c>
      <c r="B6541" t="s">
        <v>284</v>
      </c>
      <c r="C6541">
        <v>45502</v>
      </c>
      <c r="D6541">
        <v>2.2000000000000001E-3</v>
      </c>
    </row>
    <row r="6542" spans="1:4" x14ac:dyDescent="0.25">
      <c r="A6542">
        <v>882</v>
      </c>
      <c r="B6542" t="s">
        <v>284</v>
      </c>
      <c r="C6542">
        <v>90029</v>
      </c>
      <c r="D6542">
        <v>1E-4</v>
      </c>
    </row>
    <row r="6543" spans="1:4" x14ac:dyDescent="0.25">
      <c r="A6543">
        <v>882</v>
      </c>
      <c r="B6543" t="s">
        <v>284</v>
      </c>
      <c r="C6543">
        <v>90040</v>
      </c>
      <c r="D6543">
        <v>1E-4</v>
      </c>
    </row>
    <row r="6544" spans="1:4" x14ac:dyDescent="0.25">
      <c r="A6544">
        <v>882</v>
      </c>
      <c r="B6544" t="s">
        <v>284</v>
      </c>
      <c r="C6544">
        <v>90047</v>
      </c>
      <c r="D6544">
        <v>8.9999999999999998E-4</v>
      </c>
    </row>
    <row r="6545" spans="1:4" x14ac:dyDescent="0.25">
      <c r="A6545">
        <v>882</v>
      </c>
      <c r="B6545" t="s">
        <v>284</v>
      </c>
      <c r="C6545">
        <v>90062</v>
      </c>
      <c r="D6545">
        <v>2.0000000000000001E-4</v>
      </c>
    </row>
    <row r="6546" spans="1:4" x14ac:dyDescent="0.25">
      <c r="A6546">
        <v>882</v>
      </c>
      <c r="B6546" t="s">
        <v>284</v>
      </c>
      <c r="C6546">
        <v>90080</v>
      </c>
      <c r="D6546">
        <v>5.9999999999999995E-4</v>
      </c>
    </row>
    <row r="6547" spans="1:4" x14ac:dyDescent="0.25">
      <c r="A6547">
        <v>882</v>
      </c>
      <c r="B6547" t="s">
        <v>284</v>
      </c>
      <c r="C6547">
        <v>91006</v>
      </c>
      <c r="D6547">
        <v>4.0000000000000002E-4</v>
      </c>
    </row>
    <row r="6548" spans="1:4" x14ac:dyDescent="0.25">
      <c r="A6548">
        <v>882</v>
      </c>
      <c r="B6548" t="s">
        <v>284</v>
      </c>
      <c r="C6548">
        <v>91018</v>
      </c>
      <c r="D6548">
        <v>2.3999999999999998E-3</v>
      </c>
    </row>
    <row r="6549" spans="1:4" x14ac:dyDescent="0.25">
      <c r="A6549">
        <v>882</v>
      </c>
      <c r="B6549" t="s">
        <v>284</v>
      </c>
      <c r="C6549">
        <v>91019</v>
      </c>
      <c r="D6549">
        <v>2.7000000000000001E-3</v>
      </c>
    </row>
    <row r="6550" spans="1:4" x14ac:dyDescent="0.25">
      <c r="A6550">
        <v>882</v>
      </c>
      <c r="B6550" t="s">
        <v>284</v>
      </c>
      <c r="C6550">
        <v>91026</v>
      </c>
      <c r="D6550">
        <v>1E-4</v>
      </c>
    </row>
    <row r="6551" spans="1:4" x14ac:dyDescent="0.25">
      <c r="A6551">
        <v>882</v>
      </c>
      <c r="B6551" t="s">
        <v>284</v>
      </c>
      <c r="C6551">
        <v>91028</v>
      </c>
      <c r="D6551">
        <v>1E-4</v>
      </c>
    </row>
    <row r="6552" spans="1:4" x14ac:dyDescent="0.25">
      <c r="A6552">
        <v>882</v>
      </c>
      <c r="B6552" t="s">
        <v>284</v>
      </c>
      <c r="C6552">
        <v>91038</v>
      </c>
      <c r="D6552">
        <v>5.0000000000000001E-4</v>
      </c>
    </row>
    <row r="6553" spans="1:4" x14ac:dyDescent="0.25">
      <c r="A6553">
        <v>882</v>
      </c>
      <c r="B6553" t="s">
        <v>284</v>
      </c>
      <c r="C6553">
        <v>91044</v>
      </c>
      <c r="D6553">
        <v>1E-3</v>
      </c>
    </row>
    <row r="6554" spans="1:4" x14ac:dyDescent="0.25">
      <c r="A6554">
        <v>882</v>
      </c>
      <c r="B6554" t="s">
        <v>284</v>
      </c>
      <c r="C6554">
        <v>91055</v>
      </c>
      <c r="D6554">
        <v>2.9999999999999997E-4</v>
      </c>
    </row>
    <row r="6555" spans="1:4" x14ac:dyDescent="0.25">
      <c r="A6555">
        <v>882</v>
      </c>
      <c r="B6555" t="s">
        <v>284</v>
      </c>
      <c r="C6555">
        <v>91069</v>
      </c>
      <c r="D6555">
        <v>4.0000000000000002E-4</v>
      </c>
    </row>
    <row r="6556" spans="1:4" x14ac:dyDescent="0.25">
      <c r="A6556">
        <v>882</v>
      </c>
      <c r="B6556" t="s">
        <v>284</v>
      </c>
      <c r="C6556">
        <v>91096</v>
      </c>
      <c r="D6556">
        <v>5.0000000000000001E-4</v>
      </c>
    </row>
    <row r="6557" spans="1:4" x14ac:dyDescent="0.25">
      <c r="A6557">
        <v>882</v>
      </c>
      <c r="B6557" t="s">
        <v>284</v>
      </c>
      <c r="C6557">
        <v>91103</v>
      </c>
      <c r="D6557">
        <v>2.0000000000000001E-4</v>
      </c>
    </row>
    <row r="6558" spans="1:4" x14ac:dyDescent="0.25">
      <c r="A6558">
        <v>882</v>
      </c>
      <c r="B6558" t="s">
        <v>284</v>
      </c>
      <c r="C6558">
        <v>91104</v>
      </c>
      <c r="D6558">
        <v>2.9999999999999997E-4</v>
      </c>
    </row>
    <row r="6559" spans="1:4" x14ac:dyDescent="0.25">
      <c r="A6559">
        <v>882</v>
      </c>
      <c r="B6559" t="s">
        <v>284</v>
      </c>
      <c r="C6559">
        <v>91106</v>
      </c>
      <c r="D6559">
        <v>2.0000000000000001E-4</v>
      </c>
    </row>
    <row r="6560" spans="1:4" x14ac:dyDescent="0.25">
      <c r="A6560">
        <v>882</v>
      </c>
      <c r="B6560" t="s">
        <v>284</v>
      </c>
      <c r="C6560">
        <v>91107</v>
      </c>
      <c r="D6560">
        <v>1E-4</v>
      </c>
    </row>
    <row r="6561" spans="1:4" x14ac:dyDescent="0.25">
      <c r="A6561">
        <v>882</v>
      </c>
      <c r="B6561" t="s">
        <v>284</v>
      </c>
      <c r="C6561">
        <v>91108</v>
      </c>
      <c r="D6561">
        <v>2.0000000000000001E-4</v>
      </c>
    </row>
    <row r="6562" spans="1:4" x14ac:dyDescent="0.25">
      <c r="A6562">
        <v>882</v>
      </c>
      <c r="B6562" t="s">
        <v>284</v>
      </c>
      <c r="C6562">
        <v>91109</v>
      </c>
      <c r="D6562">
        <v>2.0000000000000001E-4</v>
      </c>
    </row>
    <row r="6563" spans="1:4" x14ac:dyDescent="0.25">
      <c r="A6563">
        <v>882</v>
      </c>
      <c r="B6563" t="s">
        <v>284</v>
      </c>
      <c r="C6563">
        <v>92001</v>
      </c>
      <c r="D6563">
        <v>1E-4</v>
      </c>
    </row>
    <row r="6564" spans="1:4" x14ac:dyDescent="0.25">
      <c r="A6564">
        <v>882</v>
      </c>
      <c r="B6564" t="s">
        <v>284</v>
      </c>
      <c r="C6564">
        <v>98001</v>
      </c>
      <c r="D6564">
        <v>1.06E-2</v>
      </c>
    </row>
    <row r="6565" spans="1:4" x14ac:dyDescent="0.25">
      <c r="A6565">
        <v>882</v>
      </c>
      <c r="B6565" t="s">
        <v>284</v>
      </c>
      <c r="C6565">
        <v>98004</v>
      </c>
      <c r="D6565">
        <v>8.0000000000000004E-4</v>
      </c>
    </row>
    <row r="6566" spans="1:4" x14ac:dyDescent="0.25">
      <c r="A6566">
        <v>882</v>
      </c>
      <c r="B6566" t="s">
        <v>284</v>
      </c>
      <c r="C6566">
        <v>98006</v>
      </c>
      <c r="D6566">
        <v>5.0000000000000001E-4</v>
      </c>
    </row>
    <row r="6567" spans="1:4" x14ac:dyDescent="0.25">
      <c r="A6567">
        <v>882</v>
      </c>
      <c r="B6567" t="s">
        <v>284</v>
      </c>
      <c r="C6567">
        <v>98033</v>
      </c>
      <c r="D6567">
        <v>3.3E-3</v>
      </c>
    </row>
    <row r="6568" spans="1:4" x14ac:dyDescent="0.25">
      <c r="A6568">
        <v>882</v>
      </c>
      <c r="B6568" t="s">
        <v>284</v>
      </c>
      <c r="C6568">
        <v>98034</v>
      </c>
      <c r="D6568">
        <v>1.2999999999999999E-3</v>
      </c>
    </row>
    <row r="6569" spans="1:4" x14ac:dyDescent="0.25">
      <c r="A6569">
        <v>882</v>
      </c>
      <c r="B6569" t="s">
        <v>284</v>
      </c>
      <c r="C6569">
        <v>98035</v>
      </c>
      <c r="D6569">
        <v>4.0000000000000002E-4</v>
      </c>
    </row>
    <row r="6570" spans="1:4" x14ac:dyDescent="0.25">
      <c r="A6570">
        <v>882</v>
      </c>
      <c r="B6570" t="s">
        <v>284</v>
      </c>
      <c r="C6570">
        <v>98040</v>
      </c>
      <c r="D6570">
        <v>6.9999999999999999E-4</v>
      </c>
    </row>
    <row r="6571" spans="1:4" x14ac:dyDescent="0.25">
      <c r="A6571">
        <v>882</v>
      </c>
      <c r="B6571" t="s">
        <v>284</v>
      </c>
      <c r="C6571">
        <v>98043</v>
      </c>
      <c r="D6571">
        <v>1E-4</v>
      </c>
    </row>
    <row r="6572" spans="1:4" x14ac:dyDescent="0.25">
      <c r="A6572">
        <v>882</v>
      </c>
      <c r="B6572" t="s">
        <v>284</v>
      </c>
      <c r="C6572">
        <v>98044</v>
      </c>
      <c r="D6572">
        <v>8.9999999999999998E-4</v>
      </c>
    </row>
    <row r="6573" spans="1:4" x14ac:dyDescent="0.25">
      <c r="A6573">
        <v>882</v>
      </c>
      <c r="B6573" t="s">
        <v>284</v>
      </c>
      <c r="C6573">
        <v>98046</v>
      </c>
      <c r="D6573">
        <v>5.0000000000000001E-4</v>
      </c>
    </row>
    <row r="6574" spans="1:4" x14ac:dyDescent="0.25">
      <c r="A6574">
        <v>882</v>
      </c>
      <c r="B6574" t="s">
        <v>284</v>
      </c>
      <c r="C6574">
        <v>98056</v>
      </c>
      <c r="D6574">
        <v>2.9999999999999997E-4</v>
      </c>
    </row>
    <row r="6575" spans="1:4" x14ac:dyDescent="0.25">
      <c r="A6575">
        <v>882</v>
      </c>
      <c r="B6575" t="s">
        <v>284</v>
      </c>
      <c r="C6575">
        <v>98057</v>
      </c>
      <c r="D6575">
        <v>1.5E-3</v>
      </c>
    </row>
    <row r="6576" spans="1:4" x14ac:dyDescent="0.25">
      <c r="A6576">
        <v>882</v>
      </c>
      <c r="B6576" t="s">
        <v>284</v>
      </c>
      <c r="C6576">
        <v>98059</v>
      </c>
      <c r="D6576">
        <v>4.0000000000000002E-4</v>
      </c>
    </row>
    <row r="6577" spans="1:4" x14ac:dyDescent="0.25">
      <c r="A6577">
        <v>882</v>
      </c>
      <c r="B6577" t="s">
        <v>284</v>
      </c>
      <c r="C6577">
        <v>98061</v>
      </c>
      <c r="D6577">
        <v>6.9999999999999999E-4</v>
      </c>
    </row>
    <row r="6578" spans="1:4" x14ac:dyDescent="0.25">
      <c r="A6578">
        <v>882</v>
      </c>
      <c r="B6578" t="s">
        <v>284</v>
      </c>
      <c r="C6578">
        <v>98095</v>
      </c>
      <c r="D6578">
        <v>2.0000000000000001E-4</v>
      </c>
    </row>
    <row r="6579" spans="1:4" x14ac:dyDescent="0.25">
      <c r="A6579">
        <v>882</v>
      </c>
      <c r="B6579" t="s">
        <v>284</v>
      </c>
      <c r="C6579">
        <v>98132</v>
      </c>
      <c r="D6579">
        <v>6.8500000000000005E-2</v>
      </c>
    </row>
    <row r="6580" spans="1:4" x14ac:dyDescent="0.25">
      <c r="A6580">
        <v>882</v>
      </c>
      <c r="B6580" t="s">
        <v>284</v>
      </c>
      <c r="C6580">
        <v>98134</v>
      </c>
      <c r="D6580">
        <v>6.9999999999999999E-4</v>
      </c>
    </row>
    <row r="6581" spans="1:4" x14ac:dyDescent="0.25">
      <c r="A6581">
        <v>882</v>
      </c>
      <c r="B6581" t="s">
        <v>284</v>
      </c>
      <c r="C6581">
        <v>98135</v>
      </c>
      <c r="D6581">
        <v>1E-4</v>
      </c>
    </row>
    <row r="6582" spans="1:4" x14ac:dyDescent="0.25">
      <c r="A6582">
        <v>882</v>
      </c>
      <c r="B6582" t="s">
        <v>284</v>
      </c>
      <c r="C6582">
        <v>98136</v>
      </c>
      <c r="D6582">
        <v>5.0000000000000001E-4</v>
      </c>
    </row>
    <row r="6583" spans="1:4" x14ac:dyDescent="0.25">
      <c r="A6583">
        <v>882</v>
      </c>
      <c r="B6583" t="s">
        <v>284</v>
      </c>
      <c r="C6583">
        <v>98138</v>
      </c>
      <c r="D6583">
        <v>6.9999999999999999E-4</v>
      </c>
    </row>
    <row r="6584" spans="1:4" x14ac:dyDescent="0.25">
      <c r="A6584">
        <v>882</v>
      </c>
      <c r="B6584" t="s">
        <v>284</v>
      </c>
      <c r="C6584">
        <v>98139</v>
      </c>
      <c r="D6584">
        <v>2.5000000000000001E-3</v>
      </c>
    </row>
    <row r="6585" spans="1:4" x14ac:dyDescent="0.25">
      <c r="A6585">
        <v>882</v>
      </c>
      <c r="B6585" t="s">
        <v>284</v>
      </c>
      <c r="C6585">
        <v>98140</v>
      </c>
      <c r="D6585">
        <v>3.5000000000000001E-3</v>
      </c>
    </row>
    <row r="6586" spans="1:4" x14ac:dyDescent="0.25">
      <c r="A6586">
        <v>882</v>
      </c>
      <c r="B6586" t="s">
        <v>284</v>
      </c>
      <c r="C6586">
        <v>98141</v>
      </c>
      <c r="D6586">
        <v>2.0000000000000001E-4</v>
      </c>
    </row>
    <row r="6587" spans="1:4" x14ac:dyDescent="0.25">
      <c r="A6587">
        <v>882</v>
      </c>
      <c r="B6587" t="s">
        <v>284</v>
      </c>
      <c r="C6587">
        <v>98142</v>
      </c>
      <c r="D6587">
        <v>6.9999999999999999E-4</v>
      </c>
    </row>
    <row r="6588" spans="1:4" x14ac:dyDescent="0.25">
      <c r="A6588">
        <v>882</v>
      </c>
      <c r="B6588" t="s">
        <v>284</v>
      </c>
      <c r="C6588">
        <v>98144</v>
      </c>
      <c r="D6588">
        <v>1.4E-3</v>
      </c>
    </row>
    <row r="6589" spans="1:4" x14ac:dyDescent="0.25">
      <c r="A6589">
        <v>882</v>
      </c>
      <c r="B6589" t="s">
        <v>284</v>
      </c>
      <c r="C6589">
        <v>98146</v>
      </c>
      <c r="D6589">
        <v>1E-4</v>
      </c>
    </row>
    <row r="6590" spans="1:4" x14ac:dyDescent="0.25">
      <c r="A6590">
        <v>882</v>
      </c>
      <c r="B6590" t="s">
        <v>284</v>
      </c>
      <c r="C6590">
        <v>98149</v>
      </c>
      <c r="D6590">
        <v>4.0000000000000002E-4</v>
      </c>
    </row>
    <row r="6591" spans="1:4" x14ac:dyDescent="0.25">
      <c r="A6591">
        <v>882</v>
      </c>
      <c r="B6591" t="s">
        <v>284</v>
      </c>
      <c r="C6591">
        <v>98152</v>
      </c>
      <c r="D6591">
        <v>1.5E-3</v>
      </c>
    </row>
    <row r="6592" spans="1:4" x14ac:dyDescent="0.25">
      <c r="A6592">
        <v>882</v>
      </c>
      <c r="B6592" t="s">
        <v>284</v>
      </c>
      <c r="C6592">
        <v>98153</v>
      </c>
      <c r="D6592">
        <v>2.9999999999999997E-4</v>
      </c>
    </row>
    <row r="6593" spans="1:4" x14ac:dyDescent="0.25">
      <c r="A6593">
        <v>882</v>
      </c>
      <c r="B6593" t="s">
        <v>284</v>
      </c>
      <c r="C6593">
        <v>98156</v>
      </c>
      <c r="D6593">
        <v>2.9999999999999997E-4</v>
      </c>
    </row>
    <row r="6594" spans="1:4" x14ac:dyDescent="0.25">
      <c r="A6594">
        <v>882</v>
      </c>
      <c r="B6594" t="s">
        <v>284</v>
      </c>
      <c r="C6594">
        <v>98157</v>
      </c>
      <c r="D6594">
        <v>1.8E-3</v>
      </c>
    </row>
    <row r="6595" spans="1:4" x14ac:dyDescent="0.25">
      <c r="A6595">
        <v>882</v>
      </c>
      <c r="B6595" t="s">
        <v>284</v>
      </c>
      <c r="C6595">
        <v>98172</v>
      </c>
      <c r="D6595">
        <v>3.0999999999999999E-3</v>
      </c>
    </row>
    <row r="6596" spans="1:4" x14ac:dyDescent="0.25">
      <c r="A6596">
        <v>882</v>
      </c>
      <c r="B6596" t="s">
        <v>284</v>
      </c>
      <c r="C6596">
        <v>98173</v>
      </c>
      <c r="D6596">
        <v>2.3E-3</v>
      </c>
    </row>
    <row r="6597" spans="1:4" x14ac:dyDescent="0.25">
      <c r="A6597">
        <v>882</v>
      </c>
      <c r="B6597" t="s">
        <v>284</v>
      </c>
      <c r="C6597">
        <v>98174</v>
      </c>
      <c r="D6597">
        <v>2.0000000000000001E-4</v>
      </c>
    </row>
    <row r="6598" spans="1:4" x14ac:dyDescent="0.25">
      <c r="A6598">
        <v>882</v>
      </c>
      <c r="B6598" t="s">
        <v>284</v>
      </c>
      <c r="C6598">
        <v>98175</v>
      </c>
      <c r="D6598">
        <v>1E-4</v>
      </c>
    </row>
    <row r="6599" spans="1:4" x14ac:dyDescent="0.25">
      <c r="A6599">
        <v>882</v>
      </c>
      <c r="B6599" t="s">
        <v>284</v>
      </c>
      <c r="C6599">
        <v>98176</v>
      </c>
      <c r="D6599">
        <v>4.0000000000000002E-4</v>
      </c>
    </row>
    <row r="6600" spans="1:4" x14ac:dyDescent="0.25">
      <c r="A6600">
        <v>882</v>
      </c>
      <c r="B6600" t="s">
        <v>284</v>
      </c>
      <c r="C6600">
        <v>98177</v>
      </c>
      <c r="D6600">
        <v>1E-4</v>
      </c>
    </row>
    <row r="6601" spans="1:4" x14ac:dyDescent="0.25">
      <c r="A6601">
        <v>882</v>
      </c>
      <c r="B6601" t="s">
        <v>284</v>
      </c>
      <c r="C6601">
        <v>98178</v>
      </c>
      <c r="D6601">
        <v>1E-4</v>
      </c>
    </row>
    <row r="6602" spans="1:4" x14ac:dyDescent="0.25">
      <c r="A6602">
        <v>882</v>
      </c>
      <c r="B6602" t="s">
        <v>284</v>
      </c>
      <c r="C6602">
        <v>98180</v>
      </c>
      <c r="D6602">
        <v>8.0000000000000004E-4</v>
      </c>
    </row>
    <row r="6603" spans="1:4" x14ac:dyDescent="0.25">
      <c r="A6603">
        <v>882</v>
      </c>
      <c r="B6603" t="s">
        <v>284</v>
      </c>
      <c r="C6603">
        <v>98181</v>
      </c>
      <c r="D6603">
        <v>4.0000000000000002E-4</v>
      </c>
    </row>
    <row r="6604" spans="1:4" x14ac:dyDescent="0.25">
      <c r="A6604">
        <v>882</v>
      </c>
      <c r="B6604" t="s">
        <v>284</v>
      </c>
      <c r="C6604">
        <v>98183</v>
      </c>
      <c r="D6604">
        <v>1E-4</v>
      </c>
    </row>
    <row r="6605" spans="1:4" x14ac:dyDescent="0.25">
      <c r="A6605">
        <v>882</v>
      </c>
      <c r="B6605" t="s">
        <v>284</v>
      </c>
      <c r="C6605">
        <v>98184</v>
      </c>
      <c r="D6605">
        <v>4.0000000000000002E-4</v>
      </c>
    </row>
    <row r="6606" spans="1:4" x14ac:dyDescent="0.25">
      <c r="A6606">
        <v>882</v>
      </c>
      <c r="B6606" t="s">
        <v>284</v>
      </c>
      <c r="C6606">
        <v>99912</v>
      </c>
      <c r="D6606">
        <v>8.2000000000000007E-3</v>
      </c>
    </row>
    <row r="6607" spans="1:4" x14ac:dyDescent="0.25">
      <c r="A6607">
        <v>882</v>
      </c>
      <c r="B6607" t="s">
        <v>284</v>
      </c>
      <c r="C6607">
        <v>99914</v>
      </c>
      <c r="D6607">
        <v>3.5000000000000001E-3</v>
      </c>
    </row>
    <row r="6608" spans="1:4" x14ac:dyDescent="0.25">
      <c r="A6608">
        <v>882</v>
      </c>
      <c r="B6608" t="s">
        <v>284</v>
      </c>
      <c r="C6608">
        <v>99915</v>
      </c>
      <c r="D6608">
        <v>2.8E-3</v>
      </c>
    </row>
    <row r="6609" spans="1:4" x14ac:dyDescent="0.25">
      <c r="A6609">
        <v>906</v>
      </c>
      <c r="B6609" t="s">
        <v>270</v>
      </c>
      <c r="C6609">
        <v>43204</v>
      </c>
      <c r="D6609">
        <v>2.8E-3</v>
      </c>
    </row>
    <row r="6610" spans="1:4" x14ac:dyDescent="0.25">
      <c r="A6610">
        <v>906</v>
      </c>
      <c r="B6610" t="s">
        <v>270</v>
      </c>
      <c r="C6610">
        <v>43212</v>
      </c>
      <c r="D6610">
        <v>6.2899999999999998E-2</v>
      </c>
    </row>
    <row r="6611" spans="1:4" x14ac:dyDescent="0.25">
      <c r="A6611">
        <v>906</v>
      </c>
      <c r="B6611" t="s">
        <v>270</v>
      </c>
      <c r="C6611">
        <v>43213</v>
      </c>
      <c r="D6611">
        <v>1.1999999999999999E-3</v>
      </c>
    </row>
    <row r="6612" spans="1:4" x14ac:dyDescent="0.25">
      <c r="A6612">
        <v>906</v>
      </c>
      <c r="B6612" t="s">
        <v>270</v>
      </c>
      <c r="C6612">
        <v>43214</v>
      </c>
      <c r="D6612">
        <v>1.2999999999999999E-2</v>
      </c>
    </row>
    <row r="6613" spans="1:4" x14ac:dyDescent="0.25">
      <c r="A6613">
        <v>906</v>
      </c>
      <c r="B6613" t="s">
        <v>270</v>
      </c>
      <c r="C6613">
        <v>43215</v>
      </c>
      <c r="D6613">
        <v>1.6000000000000001E-3</v>
      </c>
    </row>
    <row r="6614" spans="1:4" x14ac:dyDescent="0.25">
      <c r="A6614">
        <v>906</v>
      </c>
      <c r="B6614" t="s">
        <v>270</v>
      </c>
      <c r="C6614">
        <v>43216</v>
      </c>
      <c r="D6614">
        <v>5.8999999999999999E-3</v>
      </c>
    </row>
    <row r="6615" spans="1:4" x14ac:dyDescent="0.25">
      <c r="A6615">
        <v>906</v>
      </c>
      <c r="B6615" t="s">
        <v>270</v>
      </c>
      <c r="C6615">
        <v>43217</v>
      </c>
      <c r="D6615">
        <v>3.3999999999999998E-3</v>
      </c>
    </row>
    <row r="6616" spans="1:4" x14ac:dyDescent="0.25">
      <c r="A6616">
        <v>906</v>
      </c>
      <c r="B6616" t="s">
        <v>270</v>
      </c>
      <c r="C6616">
        <v>43220</v>
      </c>
      <c r="D6616">
        <v>7.2800000000000004E-2</v>
      </c>
    </row>
    <row r="6617" spans="1:4" x14ac:dyDescent="0.25">
      <c r="A6617">
        <v>906</v>
      </c>
      <c r="B6617" t="s">
        <v>270</v>
      </c>
      <c r="C6617">
        <v>43223</v>
      </c>
      <c r="D6617">
        <v>8.0000000000000004E-4</v>
      </c>
    </row>
    <row r="6618" spans="1:4" x14ac:dyDescent="0.25">
      <c r="A6618">
        <v>906</v>
      </c>
      <c r="B6618" t="s">
        <v>270</v>
      </c>
      <c r="C6618">
        <v>43224</v>
      </c>
      <c r="D6618">
        <v>2.2000000000000001E-3</v>
      </c>
    </row>
    <row r="6619" spans="1:4" x14ac:dyDescent="0.25">
      <c r="A6619">
        <v>906</v>
      </c>
      <c r="B6619" t="s">
        <v>270</v>
      </c>
      <c r="C6619">
        <v>43225</v>
      </c>
      <c r="D6619">
        <v>4.1000000000000003E-3</v>
      </c>
    </row>
    <row r="6620" spans="1:4" x14ac:dyDescent="0.25">
      <c r="A6620">
        <v>906</v>
      </c>
      <c r="B6620" t="s">
        <v>270</v>
      </c>
      <c r="C6620">
        <v>43226</v>
      </c>
      <c r="D6620">
        <v>7.3000000000000001E-3</v>
      </c>
    </row>
    <row r="6621" spans="1:4" x14ac:dyDescent="0.25">
      <c r="A6621">
        <v>906</v>
      </c>
      <c r="B6621" t="s">
        <v>270</v>
      </c>
      <c r="C6621">
        <v>43227</v>
      </c>
      <c r="D6621">
        <v>3.0000000000000001E-3</v>
      </c>
    </row>
    <row r="6622" spans="1:4" x14ac:dyDescent="0.25">
      <c r="A6622">
        <v>906</v>
      </c>
      <c r="B6622" t="s">
        <v>270</v>
      </c>
      <c r="C6622">
        <v>43228</v>
      </c>
      <c r="D6622">
        <v>1.0200000000000001E-2</v>
      </c>
    </row>
    <row r="6623" spans="1:4" x14ac:dyDescent="0.25">
      <c r="A6623">
        <v>906</v>
      </c>
      <c r="B6623" t="s">
        <v>270</v>
      </c>
      <c r="C6623">
        <v>43229</v>
      </c>
      <c r="D6623">
        <v>5.57E-2</v>
      </c>
    </row>
    <row r="6624" spans="1:4" x14ac:dyDescent="0.25">
      <c r="A6624">
        <v>906</v>
      </c>
      <c r="B6624" t="s">
        <v>270</v>
      </c>
      <c r="C6624">
        <v>43230</v>
      </c>
      <c r="D6624">
        <v>3.0599999999999999E-2</v>
      </c>
    </row>
    <row r="6625" spans="1:4" x14ac:dyDescent="0.25">
      <c r="A6625">
        <v>906</v>
      </c>
      <c r="B6625" t="s">
        <v>270</v>
      </c>
      <c r="C6625">
        <v>43231</v>
      </c>
      <c r="D6625">
        <v>1.44E-2</v>
      </c>
    </row>
    <row r="6626" spans="1:4" x14ac:dyDescent="0.25">
      <c r="A6626">
        <v>906</v>
      </c>
      <c r="B6626" t="s">
        <v>270</v>
      </c>
      <c r="C6626">
        <v>43232</v>
      </c>
      <c r="D6626">
        <v>3.8999999999999998E-3</v>
      </c>
    </row>
    <row r="6627" spans="1:4" x14ac:dyDescent="0.25">
      <c r="A6627">
        <v>906</v>
      </c>
      <c r="B6627" t="s">
        <v>270</v>
      </c>
      <c r="C6627">
        <v>43233</v>
      </c>
      <c r="D6627">
        <v>5.0000000000000001E-4</v>
      </c>
    </row>
    <row r="6628" spans="1:4" x14ac:dyDescent="0.25">
      <c r="A6628">
        <v>906</v>
      </c>
      <c r="B6628" t="s">
        <v>270</v>
      </c>
      <c r="C6628">
        <v>43235</v>
      </c>
      <c r="D6628">
        <v>1E-4</v>
      </c>
    </row>
    <row r="6629" spans="1:4" x14ac:dyDescent="0.25">
      <c r="A6629">
        <v>906</v>
      </c>
      <c r="B6629" t="s">
        <v>270</v>
      </c>
      <c r="C6629">
        <v>43242</v>
      </c>
      <c r="D6629">
        <v>9.7999999999999997E-3</v>
      </c>
    </row>
    <row r="6630" spans="1:4" x14ac:dyDescent="0.25">
      <c r="A6630">
        <v>906</v>
      </c>
      <c r="B6630" t="s">
        <v>270</v>
      </c>
      <c r="C6630">
        <v>43245</v>
      </c>
      <c r="D6630">
        <v>2.9999999999999997E-4</v>
      </c>
    </row>
    <row r="6631" spans="1:4" x14ac:dyDescent="0.25">
      <c r="A6631">
        <v>906</v>
      </c>
      <c r="B6631" t="s">
        <v>270</v>
      </c>
      <c r="C6631">
        <v>43246</v>
      </c>
      <c r="D6631">
        <v>2.9999999999999997E-4</v>
      </c>
    </row>
    <row r="6632" spans="1:4" x14ac:dyDescent="0.25">
      <c r="A6632">
        <v>906</v>
      </c>
      <c r="B6632" t="s">
        <v>270</v>
      </c>
      <c r="C6632">
        <v>43248</v>
      </c>
      <c r="D6632">
        <v>9.5999999999999992E-3</v>
      </c>
    </row>
    <row r="6633" spans="1:4" x14ac:dyDescent="0.25">
      <c r="A6633">
        <v>906</v>
      </c>
      <c r="B6633" t="s">
        <v>270</v>
      </c>
      <c r="C6633">
        <v>43261</v>
      </c>
      <c r="D6633">
        <v>3.8E-3</v>
      </c>
    </row>
    <row r="6634" spans="1:4" x14ac:dyDescent="0.25">
      <c r="A6634">
        <v>906</v>
      </c>
      <c r="B6634" t="s">
        <v>270</v>
      </c>
      <c r="C6634">
        <v>43262</v>
      </c>
      <c r="D6634">
        <v>2.64E-2</v>
      </c>
    </row>
    <row r="6635" spans="1:4" x14ac:dyDescent="0.25">
      <c r="A6635">
        <v>906</v>
      </c>
      <c r="B6635" t="s">
        <v>270</v>
      </c>
      <c r="C6635">
        <v>43270</v>
      </c>
      <c r="D6635">
        <v>5.9999999999999995E-4</v>
      </c>
    </row>
    <row r="6636" spans="1:4" x14ac:dyDescent="0.25">
      <c r="A6636">
        <v>906</v>
      </c>
      <c r="B6636" t="s">
        <v>270</v>
      </c>
      <c r="C6636">
        <v>43271</v>
      </c>
      <c r="D6636">
        <v>5.1000000000000004E-3</v>
      </c>
    </row>
    <row r="6637" spans="1:4" x14ac:dyDescent="0.25">
      <c r="A6637">
        <v>906</v>
      </c>
      <c r="B6637" t="s">
        <v>270</v>
      </c>
      <c r="C6637">
        <v>43274</v>
      </c>
      <c r="D6637">
        <v>6.4999999999999997E-3</v>
      </c>
    </row>
    <row r="6638" spans="1:4" x14ac:dyDescent="0.25">
      <c r="A6638">
        <v>906</v>
      </c>
      <c r="B6638" t="s">
        <v>270</v>
      </c>
      <c r="C6638">
        <v>43275</v>
      </c>
      <c r="D6638">
        <v>6.7000000000000002E-3</v>
      </c>
    </row>
    <row r="6639" spans="1:4" x14ac:dyDescent="0.25">
      <c r="A6639">
        <v>906</v>
      </c>
      <c r="B6639" t="s">
        <v>270</v>
      </c>
      <c r="C6639">
        <v>43276</v>
      </c>
      <c r="D6639">
        <v>1.21E-2</v>
      </c>
    </row>
    <row r="6640" spans="1:4" x14ac:dyDescent="0.25">
      <c r="A6640">
        <v>906</v>
      </c>
      <c r="B6640" t="s">
        <v>270</v>
      </c>
      <c r="C6640">
        <v>43277</v>
      </c>
      <c r="D6640">
        <v>1.2999999999999999E-3</v>
      </c>
    </row>
    <row r="6641" spans="1:4" x14ac:dyDescent="0.25">
      <c r="A6641">
        <v>906</v>
      </c>
      <c r="B6641" t="s">
        <v>270</v>
      </c>
      <c r="C6641">
        <v>43278</v>
      </c>
      <c r="D6641">
        <v>1.1999999999999999E-3</v>
      </c>
    </row>
    <row r="6642" spans="1:4" x14ac:dyDescent="0.25">
      <c r="A6642">
        <v>906</v>
      </c>
      <c r="B6642" t="s">
        <v>270</v>
      </c>
      <c r="C6642">
        <v>43279</v>
      </c>
      <c r="D6642">
        <v>3.0999999999999999E-3</v>
      </c>
    </row>
    <row r="6643" spans="1:4" x14ac:dyDescent="0.25">
      <c r="A6643">
        <v>906</v>
      </c>
      <c r="B6643" t="s">
        <v>270</v>
      </c>
      <c r="C6643">
        <v>43280</v>
      </c>
      <c r="D6643">
        <v>3.0999999999999999E-3</v>
      </c>
    </row>
    <row r="6644" spans="1:4" x14ac:dyDescent="0.25">
      <c r="A6644">
        <v>906</v>
      </c>
      <c r="B6644" t="s">
        <v>270</v>
      </c>
      <c r="C6644">
        <v>43288</v>
      </c>
      <c r="D6644">
        <v>6.9999999999999999E-4</v>
      </c>
    </row>
    <row r="6645" spans="1:4" x14ac:dyDescent="0.25">
      <c r="A6645">
        <v>906</v>
      </c>
      <c r="B6645" t="s">
        <v>270</v>
      </c>
      <c r="C6645">
        <v>43291</v>
      </c>
      <c r="D6645">
        <v>1.55E-2</v>
      </c>
    </row>
    <row r="6646" spans="1:4" x14ac:dyDescent="0.25">
      <c r="A6646">
        <v>906</v>
      </c>
      <c r="B6646" t="s">
        <v>270</v>
      </c>
      <c r="C6646">
        <v>43292</v>
      </c>
      <c r="D6646">
        <v>8.9999999999999998E-4</v>
      </c>
    </row>
    <row r="6647" spans="1:4" x14ac:dyDescent="0.25">
      <c r="A6647">
        <v>906</v>
      </c>
      <c r="B6647" t="s">
        <v>270</v>
      </c>
      <c r="C6647">
        <v>43293</v>
      </c>
      <c r="D6647">
        <v>1E-3</v>
      </c>
    </row>
    <row r="6648" spans="1:4" x14ac:dyDescent="0.25">
      <c r="A6648">
        <v>906</v>
      </c>
      <c r="B6648" t="s">
        <v>270</v>
      </c>
      <c r="C6648">
        <v>43295</v>
      </c>
      <c r="D6648">
        <v>7.4000000000000003E-3</v>
      </c>
    </row>
    <row r="6649" spans="1:4" x14ac:dyDescent="0.25">
      <c r="A6649">
        <v>906</v>
      </c>
      <c r="B6649" t="s">
        <v>270</v>
      </c>
      <c r="C6649">
        <v>43296</v>
      </c>
      <c r="D6649">
        <v>4.0000000000000002E-4</v>
      </c>
    </row>
    <row r="6650" spans="1:4" x14ac:dyDescent="0.25">
      <c r="A6650">
        <v>906</v>
      </c>
      <c r="B6650" t="s">
        <v>270</v>
      </c>
      <c r="C6650">
        <v>43297</v>
      </c>
      <c r="D6650">
        <v>5.9999999999999995E-4</v>
      </c>
    </row>
    <row r="6651" spans="1:4" x14ac:dyDescent="0.25">
      <c r="A6651">
        <v>906</v>
      </c>
      <c r="B6651" t="s">
        <v>270</v>
      </c>
      <c r="C6651">
        <v>43298</v>
      </c>
      <c r="D6651">
        <v>1.1999999999999999E-3</v>
      </c>
    </row>
    <row r="6652" spans="1:4" x14ac:dyDescent="0.25">
      <c r="A6652">
        <v>906</v>
      </c>
      <c r="B6652" t="s">
        <v>270</v>
      </c>
      <c r="C6652">
        <v>43300</v>
      </c>
      <c r="D6652">
        <v>4.0000000000000002E-4</v>
      </c>
    </row>
    <row r="6653" spans="1:4" x14ac:dyDescent="0.25">
      <c r="A6653">
        <v>906</v>
      </c>
      <c r="B6653" t="s">
        <v>270</v>
      </c>
      <c r="C6653">
        <v>43378</v>
      </c>
      <c r="D6653">
        <v>0.16830000000000001</v>
      </c>
    </row>
    <row r="6654" spans="1:4" x14ac:dyDescent="0.25">
      <c r="A6654">
        <v>906</v>
      </c>
      <c r="B6654" t="s">
        <v>270</v>
      </c>
      <c r="C6654">
        <v>45201</v>
      </c>
      <c r="D6654">
        <v>3.5999999999999999E-3</v>
      </c>
    </row>
    <row r="6655" spans="1:4" x14ac:dyDescent="0.25">
      <c r="A6655">
        <v>906</v>
      </c>
      <c r="B6655" t="s">
        <v>270</v>
      </c>
      <c r="C6655">
        <v>45202</v>
      </c>
      <c r="D6655">
        <v>1.5900000000000001E-2</v>
      </c>
    </row>
    <row r="6656" spans="1:4" x14ac:dyDescent="0.25">
      <c r="A6656">
        <v>906</v>
      </c>
      <c r="B6656" t="s">
        <v>270</v>
      </c>
      <c r="C6656">
        <v>45203</v>
      </c>
      <c r="D6656">
        <v>1.1000000000000001E-3</v>
      </c>
    </row>
    <row r="6657" spans="1:4" x14ac:dyDescent="0.25">
      <c r="A6657">
        <v>906</v>
      </c>
      <c r="B6657" t="s">
        <v>270</v>
      </c>
      <c r="C6657">
        <v>45204</v>
      </c>
      <c r="D6657">
        <v>1.1999999999999999E-3</v>
      </c>
    </row>
    <row r="6658" spans="1:4" x14ac:dyDescent="0.25">
      <c r="A6658">
        <v>906</v>
      </c>
      <c r="B6658" t="s">
        <v>270</v>
      </c>
      <c r="C6658">
        <v>45205</v>
      </c>
      <c r="D6658">
        <v>3.2000000000000002E-3</v>
      </c>
    </row>
    <row r="6659" spans="1:4" x14ac:dyDescent="0.25">
      <c r="A6659">
        <v>906</v>
      </c>
      <c r="B6659" t="s">
        <v>270</v>
      </c>
      <c r="C6659">
        <v>45206</v>
      </c>
      <c r="D6659">
        <v>1E-3</v>
      </c>
    </row>
    <row r="6660" spans="1:4" x14ac:dyDescent="0.25">
      <c r="A6660">
        <v>906</v>
      </c>
      <c r="B6660" t="s">
        <v>270</v>
      </c>
      <c r="C6660">
        <v>45225</v>
      </c>
      <c r="D6660">
        <v>1E-4</v>
      </c>
    </row>
    <row r="6661" spans="1:4" x14ac:dyDescent="0.25">
      <c r="A6661">
        <v>906</v>
      </c>
      <c r="B6661" t="s">
        <v>270</v>
      </c>
      <c r="C6661">
        <v>90042</v>
      </c>
      <c r="D6661">
        <v>5.9999999999999995E-4</v>
      </c>
    </row>
    <row r="6662" spans="1:4" x14ac:dyDescent="0.25">
      <c r="A6662">
        <v>1403</v>
      </c>
      <c r="B6662" t="s">
        <v>283</v>
      </c>
      <c r="C6662">
        <v>45501</v>
      </c>
      <c r="D6662">
        <v>5.0000000000000001E-4</v>
      </c>
    </row>
    <row r="6663" spans="1:4" x14ac:dyDescent="0.25">
      <c r="A6663">
        <v>1403</v>
      </c>
      <c r="B6663" t="s">
        <v>283</v>
      </c>
      <c r="C6663">
        <v>45801</v>
      </c>
      <c r="D6663">
        <v>2.01E-2</v>
      </c>
    </row>
    <row r="6664" spans="1:4" x14ac:dyDescent="0.25">
      <c r="A6664">
        <v>1403</v>
      </c>
      <c r="B6664" t="s">
        <v>283</v>
      </c>
      <c r="C6664">
        <v>45807</v>
      </c>
      <c r="D6664">
        <v>2.1499999999999998E-2</v>
      </c>
    </row>
    <row r="6665" spans="1:4" x14ac:dyDescent="0.25">
      <c r="A6665">
        <v>1403</v>
      </c>
      <c r="B6665" t="s">
        <v>283</v>
      </c>
      <c r="C6665">
        <v>90051</v>
      </c>
      <c r="D6665">
        <v>2.0000000000000001E-4</v>
      </c>
    </row>
    <row r="6666" spans="1:4" x14ac:dyDescent="0.25">
      <c r="A6666">
        <v>1403</v>
      </c>
      <c r="B6666" t="s">
        <v>283</v>
      </c>
      <c r="C6666">
        <v>98010</v>
      </c>
      <c r="D6666">
        <v>1.1000000000000001E-3</v>
      </c>
    </row>
    <row r="6667" spans="1:4" x14ac:dyDescent="0.25">
      <c r="A6667">
        <v>1403</v>
      </c>
      <c r="B6667" t="s">
        <v>283</v>
      </c>
      <c r="C6667">
        <v>98018</v>
      </c>
      <c r="D6667">
        <v>2.8199999999999999E-2</v>
      </c>
    </row>
    <row r="6668" spans="1:4" x14ac:dyDescent="0.25">
      <c r="A6668">
        <v>1403</v>
      </c>
      <c r="B6668" t="s">
        <v>283</v>
      </c>
      <c r="C6668">
        <v>98025</v>
      </c>
      <c r="D6668">
        <v>5.3E-3</v>
      </c>
    </row>
    <row r="6669" spans="1:4" x14ac:dyDescent="0.25">
      <c r="A6669">
        <v>1403</v>
      </c>
      <c r="B6669" t="s">
        <v>283</v>
      </c>
      <c r="C6669">
        <v>98026</v>
      </c>
      <c r="D6669">
        <v>3.5000000000000001E-3</v>
      </c>
    </row>
    <row r="6670" spans="1:4" x14ac:dyDescent="0.25">
      <c r="A6670">
        <v>1403</v>
      </c>
      <c r="B6670" t="s">
        <v>283</v>
      </c>
      <c r="C6670">
        <v>98027</v>
      </c>
      <c r="D6670">
        <v>8.0000000000000004E-4</v>
      </c>
    </row>
    <row r="6671" spans="1:4" x14ac:dyDescent="0.25">
      <c r="A6671">
        <v>1403</v>
      </c>
      <c r="B6671" t="s">
        <v>283</v>
      </c>
      <c r="C6671">
        <v>98028</v>
      </c>
      <c r="D6671">
        <v>6.1000000000000004E-3</v>
      </c>
    </row>
    <row r="6672" spans="1:4" x14ac:dyDescent="0.25">
      <c r="A6672">
        <v>1403</v>
      </c>
      <c r="B6672" t="s">
        <v>283</v>
      </c>
      <c r="C6672">
        <v>98029</v>
      </c>
      <c r="D6672">
        <v>1E-4</v>
      </c>
    </row>
    <row r="6673" spans="1:4" x14ac:dyDescent="0.25">
      <c r="A6673">
        <v>1403</v>
      </c>
      <c r="B6673" t="s">
        <v>283</v>
      </c>
      <c r="C6673">
        <v>98030</v>
      </c>
      <c r="D6673">
        <v>2.7000000000000001E-3</v>
      </c>
    </row>
    <row r="6674" spans="1:4" x14ac:dyDescent="0.25">
      <c r="A6674">
        <v>1403</v>
      </c>
      <c r="B6674" t="s">
        <v>283</v>
      </c>
      <c r="C6674">
        <v>98031</v>
      </c>
      <c r="D6674">
        <v>8.9999999999999998E-4</v>
      </c>
    </row>
    <row r="6675" spans="1:4" x14ac:dyDescent="0.25">
      <c r="A6675">
        <v>1403</v>
      </c>
      <c r="B6675" t="s">
        <v>283</v>
      </c>
      <c r="C6675">
        <v>98046</v>
      </c>
      <c r="D6675">
        <v>8.9999999999999998E-4</v>
      </c>
    </row>
    <row r="6676" spans="1:4" x14ac:dyDescent="0.25">
      <c r="A6676">
        <v>1403</v>
      </c>
      <c r="B6676" t="s">
        <v>283</v>
      </c>
      <c r="C6676">
        <v>98063</v>
      </c>
      <c r="D6676">
        <v>2.0000000000000001E-4</v>
      </c>
    </row>
    <row r="6677" spans="1:4" x14ac:dyDescent="0.25">
      <c r="A6677">
        <v>1403</v>
      </c>
      <c r="B6677" t="s">
        <v>283</v>
      </c>
      <c r="C6677">
        <v>98073</v>
      </c>
      <c r="D6677">
        <v>2.0000000000000001E-4</v>
      </c>
    </row>
    <row r="6678" spans="1:4" x14ac:dyDescent="0.25">
      <c r="A6678">
        <v>1403</v>
      </c>
      <c r="B6678" t="s">
        <v>283</v>
      </c>
      <c r="C6678">
        <v>98084</v>
      </c>
      <c r="D6678">
        <v>1.1000000000000001E-3</v>
      </c>
    </row>
    <row r="6679" spans="1:4" x14ac:dyDescent="0.25">
      <c r="A6679">
        <v>1403</v>
      </c>
      <c r="B6679" t="s">
        <v>283</v>
      </c>
      <c r="C6679">
        <v>98119</v>
      </c>
      <c r="D6679">
        <v>1.6400000000000001E-2</v>
      </c>
    </row>
    <row r="6680" spans="1:4" x14ac:dyDescent="0.25">
      <c r="A6680">
        <v>1403</v>
      </c>
      <c r="B6680" t="s">
        <v>283</v>
      </c>
      <c r="C6680">
        <v>98127</v>
      </c>
      <c r="D6680">
        <v>1E-3</v>
      </c>
    </row>
    <row r="6681" spans="1:4" x14ac:dyDescent="0.25">
      <c r="A6681">
        <v>1403</v>
      </c>
      <c r="B6681" t="s">
        <v>283</v>
      </c>
      <c r="C6681">
        <v>98132</v>
      </c>
      <c r="D6681">
        <v>2.9999999999999997E-4</v>
      </c>
    </row>
    <row r="6682" spans="1:4" x14ac:dyDescent="0.25">
      <c r="A6682">
        <v>1403</v>
      </c>
      <c r="B6682" t="s">
        <v>283</v>
      </c>
      <c r="C6682">
        <v>99003</v>
      </c>
      <c r="D6682">
        <v>1.01E-2</v>
      </c>
    </row>
    <row r="6683" spans="1:4" x14ac:dyDescent="0.25">
      <c r="A6683">
        <v>1403</v>
      </c>
      <c r="B6683" t="s">
        <v>283</v>
      </c>
      <c r="C6683">
        <v>99008</v>
      </c>
      <c r="D6683">
        <v>2E-3</v>
      </c>
    </row>
    <row r="6684" spans="1:4" x14ac:dyDescent="0.25">
      <c r="A6684">
        <v>1403</v>
      </c>
      <c r="B6684" t="s">
        <v>283</v>
      </c>
      <c r="C6684">
        <v>99016</v>
      </c>
      <c r="D6684">
        <v>5.9999999999999995E-4</v>
      </c>
    </row>
    <row r="6685" spans="1:4" x14ac:dyDescent="0.25">
      <c r="A6685">
        <v>1403</v>
      </c>
      <c r="B6685" t="s">
        <v>283</v>
      </c>
      <c r="C6685">
        <v>99139</v>
      </c>
      <c r="D6685">
        <v>1E-4</v>
      </c>
    </row>
    <row r="6686" spans="1:4" x14ac:dyDescent="0.25">
      <c r="A6686">
        <v>1403</v>
      </c>
      <c r="B6686" t="s">
        <v>283</v>
      </c>
      <c r="C6686">
        <v>99151</v>
      </c>
      <c r="D6686">
        <v>4.1000000000000003E-3</v>
      </c>
    </row>
    <row r="6687" spans="1:4" x14ac:dyDescent="0.25">
      <c r="A6687">
        <v>1403</v>
      </c>
      <c r="B6687" t="s">
        <v>283</v>
      </c>
      <c r="C6687">
        <v>99152</v>
      </c>
      <c r="D6687">
        <v>2E-3</v>
      </c>
    </row>
    <row r="6688" spans="1:4" x14ac:dyDescent="0.25">
      <c r="A6688">
        <v>1403</v>
      </c>
      <c r="B6688" t="s">
        <v>283</v>
      </c>
      <c r="C6688">
        <v>99180</v>
      </c>
      <c r="D6688">
        <v>2.8999999999999998E-3</v>
      </c>
    </row>
    <row r="6689" spans="1:4" x14ac:dyDescent="0.25">
      <c r="A6689">
        <v>1403</v>
      </c>
      <c r="B6689" t="s">
        <v>283</v>
      </c>
      <c r="C6689">
        <v>99182</v>
      </c>
      <c r="D6689">
        <v>1E-3</v>
      </c>
    </row>
    <row r="6690" spans="1:4" x14ac:dyDescent="0.25">
      <c r="A6690">
        <v>1403</v>
      </c>
      <c r="B6690" t="s">
        <v>283</v>
      </c>
      <c r="C6690">
        <v>99196</v>
      </c>
      <c r="D6690">
        <v>2.5000000000000001E-3</v>
      </c>
    </row>
    <row r="6691" spans="1:4" x14ac:dyDescent="0.25">
      <c r="A6691">
        <v>1403</v>
      </c>
      <c r="B6691" t="s">
        <v>283</v>
      </c>
      <c r="C6691">
        <v>99215</v>
      </c>
      <c r="D6691">
        <v>1.5E-3</v>
      </c>
    </row>
    <row r="6692" spans="1:4" x14ac:dyDescent="0.25">
      <c r="A6692">
        <v>1403</v>
      </c>
      <c r="B6692" t="s">
        <v>283</v>
      </c>
      <c r="C6692">
        <v>99248</v>
      </c>
      <c r="D6692">
        <v>5.9999999999999995E-4</v>
      </c>
    </row>
    <row r="6693" spans="1:4" x14ac:dyDescent="0.25">
      <c r="A6693">
        <v>1403</v>
      </c>
      <c r="B6693" t="s">
        <v>283</v>
      </c>
      <c r="C6693">
        <v>99289</v>
      </c>
      <c r="D6693">
        <v>1E-4</v>
      </c>
    </row>
    <row r="6694" spans="1:4" x14ac:dyDescent="0.25">
      <c r="A6694">
        <v>1403</v>
      </c>
      <c r="B6694" t="s">
        <v>283</v>
      </c>
      <c r="C6694">
        <v>99291</v>
      </c>
      <c r="D6694">
        <v>1E-4</v>
      </c>
    </row>
    <row r="6695" spans="1:4" x14ac:dyDescent="0.25">
      <c r="A6695">
        <v>1403</v>
      </c>
      <c r="B6695" t="s">
        <v>283</v>
      </c>
      <c r="C6695">
        <v>99295</v>
      </c>
      <c r="D6695">
        <v>6.6E-3</v>
      </c>
    </row>
    <row r="6696" spans="1:4" x14ac:dyDescent="0.25">
      <c r="A6696">
        <v>1403</v>
      </c>
      <c r="B6696" t="s">
        <v>283</v>
      </c>
      <c r="C6696">
        <v>99296</v>
      </c>
      <c r="D6696">
        <v>1.01E-2</v>
      </c>
    </row>
    <row r="6697" spans="1:4" x14ac:dyDescent="0.25">
      <c r="A6697">
        <v>1403</v>
      </c>
      <c r="B6697" t="s">
        <v>283</v>
      </c>
      <c r="C6697">
        <v>99297</v>
      </c>
      <c r="D6697">
        <v>1.2E-2</v>
      </c>
    </row>
    <row r="6698" spans="1:4" x14ac:dyDescent="0.25">
      <c r="A6698">
        <v>1403</v>
      </c>
      <c r="B6698" t="s">
        <v>283</v>
      </c>
      <c r="C6698">
        <v>99298</v>
      </c>
      <c r="D6698">
        <v>5.9999999999999995E-4</v>
      </c>
    </row>
    <row r="6699" spans="1:4" x14ac:dyDescent="0.25">
      <c r="A6699">
        <v>1403</v>
      </c>
      <c r="B6699" t="s">
        <v>283</v>
      </c>
      <c r="C6699">
        <v>99299</v>
      </c>
      <c r="D6699">
        <v>1E-3</v>
      </c>
    </row>
    <row r="6700" spans="1:4" x14ac:dyDescent="0.25">
      <c r="A6700">
        <v>1403</v>
      </c>
      <c r="B6700" t="s">
        <v>283</v>
      </c>
      <c r="C6700">
        <v>99300</v>
      </c>
      <c r="D6700">
        <v>2.8999999999999998E-3</v>
      </c>
    </row>
    <row r="6701" spans="1:4" x14ac:dyDescent="0.25">
      <c r="A6701">
        <v>1403</v>
      </c>
      <c r="B6701" t="s">
        <v>283</v>
      </c>
      <c r="C6701">
        <v>99307</v>
      </c>
      <c r="D6701">
        <v>7.1999999999999998E-3</v>
      </c>
    </row>
    <row r="6702" spans="1:4" x14ac:dyDescent="0.25">
      <c r="A6702">
        <v>1403</v>
      </c>
      <c r="B6702" t="s">
        <v>283</v>
      </c>
      <c r="C6702">
        <v>99311</v>
      </c>
      <c r="D6702">
        <v>4.0000000000000002E-4</v>
      </c>
    </row>
    <row r="6703" spans="1:4" x14ac:dyDescent="0.25">
      <c r="A6703">
        <v>1403</v>
      </c>
      <c r="B6703" t="s">
        <v>283</v>
      </c>
      <c r="C6703">
        <v>99313</v>
      </c>
      <c r="D6703">
        <v>5.9999999999999995E-4</v>
      </c>
    </row>
    <row r="6704" spans="1:4" x14ac:dyDescent="0.25">
      <c r="A6704">
        <v>1403</v>
      </c>
      <c r="B6704" t="s">
        <v>283</v>
      </c>
      <c r="C6704">
        <v>99315</v>
      </c>
      <c r="D6704">
        <v>2.9999999999999997E-4</v>
      </c>
    </row>
    <row r="6705" spans="1:4" x14ac:dyDescent="0.25">
      <c r="A6705">
        <v>1403</v>
      </c>
      <c r="B6705" t="s">
        <v>283</v>
      </c>
      <c r="C6705">
        <v>99316</v>
      </c>
      <c r="D6705">
        <v>2.0000000000000001E-4</v>
      </c>
    </row>
    <row r="6706" spans="1:4" x14ac:dyDescent="0.25">
      <c r="A6706">
        <v>1403</v>
      </c>
      <c r="B6706" t="s">
        <v>283</v>
      </c>
      <c r="C6706">
        <v>99317</v>
      </c>
      <c r="D6706">
        <v>2.9999999999999997E-4</v>
      </c>
    </row>
    <row r="6707" spans="1:4" x14ac:dyDescent="0.25">
      <c r="A6707">
        <v>1403</v>
      </c>
      <c r="B6707" t="s">
        <v>283</v>
      </c>
      <c r="C6707">
        <v>99320</v>
      </c>
      <c r="D6707">
        <v>2.0000000000000001E-4</v>
      </c>
    </row>
    <row r="6708" spans="1:4" x14ac:dyDescent="0.25">
      <c r="A6708">
        <v>1403</v>
      </c>
      <c r="B6708" t="s">
        <v>283</v>
      </c>
      <c r="C6708">
        <v>99321</v>
      </c>
      <c r="D6708">
        <v>4.3E-3</v>
      </c>
    </row>
    <row r="6709" spans="1:4" x14ac:dyDescent="0.25">
      <c r="A6709">
        <v>1403</v>
      </c>
      <c r="B6709" t="s">
        <v>283</v>
      </c>
      <c r="C6709">
        <v>99327</v>
      </c>
      <c r="D6709">
        <v>5.9999999999999995E-4</v>
      </c>
    </row>
    <row r="6710" spans="1:4" x14ac:dyDescent="0.25">
      <c r="A6710">
        <v>1403</v>
      </c>
      <c r="B6710" t="s">
        <v>283</v>
      </c>
      <c r="C6710">
        <v>99331</v>
      </c>
      <c r="D6710">
        <v>4.0000000000000002E-4</v>
      </c>
    </row>
    <row r="6711" spans="1:4" x14ac:dyDescent="0.25">
      <c r="A6711">
        <v>1403</v>
      </c>
      <c r="B6711" t="s">
        <v>283</v>
      </c>
      <c r="C6711">
        <v>99332</v>
      </c>
      <c r="D6711">
        <v>1E-4</v>
      </c>
    </row>
    <row r="6712" spans="1:4" x14ac:dyDescent="0.25">
      <c r="A6712">
        <v>1403</v>
      </c>
      <c r="B6712" t="s">
        <v>283</v>
      </c>
      <c r="C6712">
        <v>99335</v>
      </c>
      <c r="D6712">
        <v>2.9999999999999997E-4</v>
      </c>
    </row>
    <row r="6713" spans="1:4" x14ac:dyDescent="0.25">
      <c r="A6713">
        <v>1403</v>
      </c>
      <c r="B6713" t="s">
        <v>283</v>
      </c>
      <c r="C6713">
        <v>99338</v>
      </c>
      <c r="D6713">
        <v>1E-4</v>
      </c>
    </row>
    <row r="6714" spans="1:4" x14ac:dyDescent="0.25">
      <c r="A6714">
        <v>1403</v>
      </c>
      <c r="B6714" t="s">
        <v>283</v>
      </c>
      <c r="C6714">
        <v>99361</v>
      </c>
      <c r="D6714">
        <v>4.0000000000000002E-4</v>
      </c>
    </row>
    <row r="6715" spans="1:4" x14ac:dyDescent="0.25">
      <c r="A6715">
        <v>1403</v>
      </c>
      <c r="B6715" t="s">
        <v>283</v>
      </c>
      <c r="C6715">
        <v>99365</v>
      </c>
      <c r="D6715">
        <v>1E-4</v>
      </c>
    </row>
    <row r="6716" spans="1:4" x14ac:dyDescent="0.25">
      <c r="A6716">
        <v>1403</v>
      </c>
      <c r="B6716" t="s">
        <v>283</v>
      </c>
      <c r="C6716">
        <v>99367</v>
      </c>
      <c r="D6716">
        <v>6.9999999999999999E-4</v>
      </c>
    </row>
    <row r="6717" spans="1:4" x14ac:dyDescent="0.25">
      <c r="A6717">
        <v>1403</v>
      </c>
      <c r="B6717" t="s">
        <v>283</v>
      </c>
      <c r="C6717">
        <v>99368</v>
      </c>
      <c r="D6717">
        <v>2.3999999999999998E-3</v>
      </c>
    </row>
    <row r="6718" spans="1:4" x14ac:dyDescent="0.25">
      <c r="A6718">
        <v>1403</v>
      </c>
      <c r="B6718" t="s">
        <v>283</v>
      </c>
      <c r="C6718">
        <v>99369</v>
      </c>
      <c r="D6718">
        <v>5.9999999999999995E-4</v>
      </c>
    </row>
    <row r="6719" spans="1:4" x14ac:dyDescent="0.25">
      <c r="A6719">
        <v>1403</v>
      </c>
      <c r="B6719" t="s">
        <v>283</v>
      </c>
      <c r="C6719">
        <v>99377</v>
      </c>
      <c r="D6719">
        <v>2.0000000000000001E-4</v>
      </c>
    </row>
    <row r="6720" spans="1:4" x14ac:dyDescent="0.25">
      <c r="A6720">
        <v>1403</v>
      </c>
      <c r="B6720" t="s">
        <v>283</v>
      </c>
      <c r="C6720">
        <v>99380</v>
      </c>
      <c r="D6720">
        <v>1.1999999999999999E-3</v>
      </c>
    </row>
    <row r="6721" spans="1:4" x14ac:dyDescent="0.25">
      <c r="A6721">
        <v>1403</v>
      </c>
      <c r="B6721" t="s">
        <v>283</v>
      </c>
      <c r="C6721">
        <v>99383</v>
      </c>
      <c r="D6721">
        <v>1E-4</v>
      </c>
    </row>
    <row r="6722" spans="1:4" x14ac:dyDescent="0.25">
      <c r="A6722">
        <v>1403</v>
      </c>
      <c r="B6722" t="s">
        <v>283</v>
      </c>
      <c r="C6722">
        <v>99385</v>
      </c>
      <c r="D6722">
        <v>1E-4</v>
      </c>
    </row>
    <row r="6723" spans="1:4" x14ac:dyDescent="0.25">
      <c r="A6723">
        <v>1403</v>
      </c>
      <c r="B6723" t="s">
        <v>283</v>
      </c>
      <c r="C6723">
        <v>99386</v>
      </c>
      <c r="D6723">
        <v>5.9999999999999995E-4</v>
      </c>
    </row>
    <row r="6724" spans="1:4" x14ac:dyDescent="0.25">
      <c r="A6724">
        <v>1403</v>
      </c>
      <c r="B6724" t="s">
        <v>283</v>
      </c>
      <c r="C6724">
        <v>99389</v>
      </c>
      <c r="D6724">
        <v>5.9999999999999995E-4</v>
      </c>
    </row>
    <row r="6725" spans="1:4" x14ac:dyDescent="0.25">
      <c r="A6725">
        <v>1403</v>
      </c>
      <c r="B6725" t="s">
        <v>283</v>
      </c>
      <c r="C6725">
        <v>99390</v>
      </c>
      <c r="D6725">
        <v>1.6999999999999999E-3</v>
      </c>
    </row>
    <row r="6726" spans="1:4" x14ac:dyDescent="0.25">
      <c r="A6726">
        <v>1403</v>
      </c>
      <c r="B6726" t="s">
        <v>283</v>
      </c>
      <c r="C6726">
        <v>99391</v>
      </c>
      <c r="D6726">
        <v>2.2000000000000001E-3</v>
      </c>
    </row>
    <row r="6727" spans="1:4" x14ac:dyDescent="0.25">
      <c r="A6727">
        <v>1403</v>
      </c>
      <c r="B6727" t="s">
        <v>283</v>
      </c>
      <c r="C6727">
        <v>99396</v>
      </c>
      <c r="D6727">
        <v>2.0000000000000001E-4</v>
      </c>
    </row>
    <row r="6728" spans="1:4" x14ac:dyDescent="0.25">
      <c r="A6728">
        <v>1403</v>
      </c>
      <c r="B6728" t="s">
        <v>283</v>
      </c>
      <c r="C6728">
        <v>99398</v>
      </c>
      <c r="D6728">
        <v>4.0000000000000001E-3</v>
      </c>
    </row>
    <row r="6729" spans="1:4" x14ac:dyDescent="0.25">
      <c r="A6729">
        <v>1403</v>
      </c>
      <c r="B6729" t="s">
        <v>283</v>
      </c>
      <c r="C6729">
        <v>99399</v>
      </c>
      <c r="D6729">
        <v>2.3999999999999998E-3</v>
      </c>
    </row>
    <row r="6730" spans="1:4" x14ac:dyDescent="0.25">
      <c r="A6730">
        <v>1403</v>
      </c>
      <c r="B6730" t="s">
        <v>283</v>
      </c>
      <c r="C6730">
        <v>99400</v>
      </c>
      <c r="D6730">
        <v>2.9999999999999997E-4</v>
      </c>
    </row>
    <row r="6731" spans="1:4" x14ac:dyDescent="0.25">
      <c r="A6731">
        <v>1403</v>
      </c>
      <c r="B6731" t="s">
        <v>283</v>
      </c>
      <c r="C6731">
        <v>99999</v>
      </c>
      <c r="D6731">
        <v>2E-3</v>
      </c>
    </row>
    <row r="6732" spans="1:4" x14ac:dyDescent="0.25">
      <c r="A6732">
        <v>1404</v>
      </c>
      <c r="B6732" t="s">
        <v>285</v>
      </c>
      <c r="C6732">
        <v>43105</v>
      </c>
      <c r="D6732">
        <v>1.1999999999999999E-3</v>
      </c>
    </row>
    <row r="6733" spans="1:4" x14ac:dyDescent="0.25">
      <c r="A6733">
        <v>1404</v>
      </c>
      <c r="B6733" t="s">
        <v>285</v>
      </c>
      <c r="C6733">
        <v>43115</v>
      </c>
      <c r="D6733">
        <v>1.7500000000000002E-2</v>
      </c>
    </row>
    <row r="6734" spans="1:4" x14ac:dyDescent="0.25">
      <c r="A6734">
        <v>1404</v>
      </c>
      <c r="B6734" t="s">
        <v>285</v>
      </c>
      <c r="C6734">
        <v>43116</v>
      </c>
      <c r="D6734">
        <v>2.9999999999999997E-4</v>
      </c>
    </row>
    <row r="6735" spans="1:4" x14ac:dyDescent="0.25">
      <c r="A6735">
        <v>1404</v>
      </c>
      <c r="B6735" t="s">
        <v>285</v>
      </c>
      <c r="C6735">
        <v>43120</v>
      </c>
      <c r="D6735">
        <v>1.2999999999999999E-3</v>
      </c>
    </row>
    <row r="6736" spans="1:4" x14ac:dyDescent="0.25">
      <c r="A6736">
        <v>1404</v>
      </c>
      <c r="B6736" t="s">
        <v>285</v>
      </c>
      <c r="C6736">
        <v>43122</v>
      </c>
      <c r="D6736">
        <v>5.0000000000000001E-4</v>
      </c>
    </row>
    <row r="6737" spans="1:4" x14ac:dyDescent="0.25">
      <c r="A6737">
        <v>1404</v>
      </c>
      <c r="B6737" t="s">
        <v>285</v>
      </c>
      <c r="C6737">
        <v>43201</v>
      </c>
      <c r="D6737">
        <v>5.0700000000000002E-2</v>
      </c>
    </row>
    <row r="6738" spans="1:4" x14ac:dyDescent="0.25">
      <c r="A6738">
        <v>1404</v>
      </c>
      <c r="B6738" t="s">
        <v>285</v>
      </c>
      <c r="C6738">
        <v>43202</v>
      </c>
      <c r="D6738">
        <v>1.38E-2</v>
      </c>
    </row>
    <row r="6739" spans="1:4" x14ac:dyDescent="0.25">
      <c r="A6739">
        <v>1404</v>
      </c>
      <c r="B6739" t="s">
        <v>285</v>
      </c>
      <c r="C6739">
        <v>43203</v>
      </c>
      <c r="D6739">
        <v>8.2900000000000001E-2</v>
      </c>
    </row>
    <row r="6740" spans="1:4" x14ac:dyDescent="0.25">
      <c r="A6740">
        <v>1404</v>
      </c>
      <c r="B6740" t="s">
        <v>285</v>
      </c>
      <c r="C6740">
        <v>43204</v>
      </c>
      <c r="D6740">
        <v>3.4500000000000003E-2</v>
      </c>
    </row>
    <row r="6741" spans="1:4" x14ac:dyDescent="0.25">
      <c r="A6741">
        <v>1404</v>
      </c>
      <c r="B6741" t="s">
        <v>285</v>
      </c>
      <c r="C6741">
        <v>43205</v>
      </c>
      <c r="D6741">
        <v>2.6700000000000002E-2</v>
      </c>
    </row>
    <row r="6742" spans="1:4" x14ac:dyDescent="0.25">
      <c r="A6742">
        <v>1404</v>
      </c>
      <c r="B6742" t="s">
        <v>285</v>
      </c>
      <c r="C6742">
        <v>43206</v>
      </c>
      <c r="D6742">
        <v>2.1399999999999999E-2</v>
      </c>
    </row>
    <row r="6743" spans="1:4" x14ac:dyDescent="0.25">
      <c r="A6743">
        <v>1404</v>
      </c>
      <c r="B6743" t="s">
        <v>285</v>
      </c>
      <c r="C6743">
        <v>43212</v>
      </c>
      <c r="D6743">
        <v>1.34E-2</v>
      </c>
    </row>
    <row r="6744" spans="1:4" x14ac:dyDescent="0.25">
      <c r="A6744">
        <v>1404</v>
      </c>
      <c r="B6744" t="s">
        <v>285</v>
      </c>
      <c r="C6744">
        <v>43213</v>
      </c>
      <c r="D6744">
        <v>3.7000000000000002E-3</v>
      </c>
    </row>
    <row r="6745" spans="1:4" x14ac:dyDescent="0.25">
      <c r="A6745">
        <v>1404</v>
      </c>
      <c r="B6745" t="s">
        <v>285</v>
      </c>
      <c r="C6745">
        <v>43214</v>
      </c>
      <c r="D6745">
        <v>6.9999999999999999E-4</v>
      </c>
    </row>
    <row r="6746" spans="1:4" x14ac:dyDescent="0.25">
      <c r="A6746">
        <v>1404</v>
      </c>
      <c r="B6746" t="s">
        <v>285</v>
      </c>
      <c r="C6746">
        <v>43220</v>
      </c>
      <c r="D6746">
        <v>2.3999999999999998E-3</v>
      </c>
    </row>
    <row r="6747" spans="1:4" x14ac:dyDescent="0.25">
      <c r="A6747">
        <v>1404</v>
      </c>
      <c r="B6747" t="s">
        <v>285</v>
      </c>
      <c r="C6747">
        <v>43224</v>
      </c>
      <c r="D6747">
        <v>2.0000000000000001E-4</v>
      </c>
    </row>
    <row r="6748" spans="1:4" x14ac:dyDescent="0.25">
      <c r="A6748">
        <v>1404</v>
      </c>
      <c r="B6748" t="s">
        <v>285</v>
      </c>
      <c r="C6748">
        <v>43231</v>
      </c>
      <c r="D6748">
        <v>5.9999999999999995E-4</v>
      </c>
    </row>
    <row r="6749" spans="1:4" x14ac:dyDescent="0.25">
      <c r="A6749">
        <v>1404</v>
      </c>
      <c r="B6749" t="s">
        <v>285</v>
      </c>
      <c r="C6749">
        <v>43245</v>
      </c>
      <c r="D6749">
        <v>8.0000000000000004E-4</v>
      </c>
    </row>
    <row r="6750" spans="1:4" x14ac:dyDescent="0.25">
      <c r="A6750">
        <v>1404</v>
      </c>
      <c r="B6750" t="s">
        <v>285</v>
      </c>
      <c r="C6750">
        <v>43248</v>
      </c>
      <c r="D6750">
        <v>8.6E-3</v>
      </c>
    </row>
    <row r="6751" spans="1:4" x14ac:dyDescent="0.25">
      <c r="A6751">
        <v>1404</v>
      </c>
      <c r="B6751" t="s">
        <v>285</v>
      </c>
      <c r="C6751">
        <v>43264</v>
      </c>
      <c r="D6751">
        <v>1.6000000000000001E-3</v>
      </c>
    </row>
    <row r="6752" spans="1:4" x14ac:dyDescent="0.25">
      <c r="A6752">
        <v>1404</v>
      </c>
      <c r="B6752" t="s">
        <v>285</v>
      </c>
      <c r="C6752">
        <v>43301</v>
      </c>
      <c r="D6752">
        <v>2.92E-2</v>
      </c>
    </row>
    <row r="6753" spans="1:4" x14ac:dyDescent="0.25">
      <c r="A6753">
        <v>1404</v>
      </c>
      <c r="B6753" t="s">
        <v>285</v>
      </c>
      <c r="C6753">
        <v>43302</v>
      </c>
      <c r="D6753">
        <v>1.8E-3</v>
      </c>
    </row>
    <row r="6754" spans="1:4" x14ac:dyDescent="0.25">
      <c r="A6754">
        <v>1404</v>
      </c>
      <c r="B6754" t="s">
        <v>285</v>
      </c>
      <c r="C6754">
        <v>43304</v>
      </c>
      <c r="D6754">
        <v>6.1000000000000004E-3</v>
      </c>
    </row>
    <row r="6755" spans="1:4" x14ac:dyDescent="0.25">
      <c r="A6755">
        <v>1404</v>
      </c>
      <c r="B6755" t="s">
        <v>285</v>
      </c>
      <c r="C6755">
        <v>43305</v>
      </c>
      <c r="D6755">
        <v>1.12E-2</v>
      </c>
    </row>
    <row r="6756" spans="1:4" x14ac:dyDescent="0.25">
      <c r="A6756">
        <v>1404</v>
      </c>
      <c r="B6756" t="s">
        <v>285</v>
      </c>
      <c r="C6756">
        <v>43314</v>
      </c>
      <c r="D6756">
        <v>1.52E-2</v>
      </c>
    </row>
    <row r="6757" spans="1:4" x14ac:dyDescent="0.25">
      <c r="A6757">
        <v>1404</v>
      </c>
      <c r="B6757" t="s">
        <v>285</v>
      </c>
      <c r="C6757">
        <v>43351</v>
      </c>
      <c r="D6757">
        <v>5.7000000000000002E-3</v>
      </c>
    </row>
    <row r="6758" spans="1:4" x14ac:dyDescent="0.25">
      <c r="A6758">
        <v>1404</v>
      </c>
      <c r="B6758" t="s">
        <v>285</v>
      </c>
      <c r="C6758">
        <v>43373</v>
      </c>
      <c r="D6758">
        <v>5.0000000000000001E-4</v>
      </c>
    </row>
    <row r="6759" spans="1:4" x14ac:dyDescent="0.25">
      <c r="A6759">
        <v>1404</v>
      </c>
      <c r="B6759" t="s">
        <v>285</v>
      </c>
      <c r="C6759">
        <v>43403</v>
      </c>
      <c r="D6759">
        <v>1E-3</v>
      </c>
    </row>
    <row r="6760" spans="1:4" x14ac:dyDescent="0.25">
      <c r="A6760">
        <v>1404</v>
      </c>
      <c r="B6760" t="s">
        <v>285</v>
      </c>
      <c r="C6760">
        <v>43404</v>
      </c>
      <c r="D6760">
        <v>1.47E-2</v>
      </c>
    </row>
    <row r="6761" spans="1:4" x14ac:dyDescent="0.25">
      <c r="A6761">
        <v>1404</v>
      </c>
      <c r="B6761" t="s">
        <v>285</v>
      </c>
      <c r="C6761">
        <v>43432</v>
      </c>
      <c r="D6761">
        <v>1.38E-2</v>
      </c>
    </row>
    <row r="6762" spans="1:4" x14ac:dyDescent="0.25">
      <c r="A6762">
        <v>1404</v>
      </c>
      <c r="B6762" t="s">
        <v>285</v>
      </c>
      <c r="C6762">
        <v>43435</v>
      </c>
      <c r="D6762">
        <v>5.9999999999999995E-4</v>
      </c>
    </row>
    <row r="6763" spans="1:4" x14ac:dyDescent="0.25">
      <c r="A6763">
        <v>1404</v>
      </c>
      <c r="B6763" t="s">
        <v>285</v>
      </c>
      <c r="C6763">
        <v>43438</v>
      </c>
      <c r="D6763">
        <v>5.4000000000000003E-3</v>
      </c>
    </row>
    <row r="6764" spans="1:4" x14ac:dyDescent="0.25">
      <c r="A6764">
        <v>1404</v>
      </c>
      <c r="B6764" t="s">
        <v>285</v>
      </c>
      <c r="C6764">
        <v>43502</v>
      </c>
      <c r="D6764">
        <v>2.9999999999999997E-4</v>
      </c>
    </row>
    <row r="6765" spans="1:4" x14ac:dyDescent="0.25">
      <c r="A6765">
        <v>1404</v>
      </c>
      <c r="B6765" t="s">
        <v>285</v>
      </c>
      <c r="C6765">
        <v>43503</v>
      </c>
      <c r="D6765">
        <v>1.8599999999999998E-2</v>
      </c>
    </row>
    <row r="6766" spans="1:4" x14ac:dyDescent="0.25">
      <c r="A6766">
        <v>1404</v>
      </c>
      <c r="B6766" t="s">
        <v>285</v>
      </c>
      <c r="C6766">
        <v>43505</v>
      </c>
      <c r="D6766">
        <v>1.7899999999999999E-2</v>
      </c>
    </row>
    <row r="6767" spans="1:4" x14ac:dyDescent="0.25">
      <c r="A6767">
        <v>1404</v>
      </c>
      <c r="B6767" t="s">
        <v>285</v>
      </c>
      <c r="C6767">
        <v>43510</v>
      </c>
      <c r="D6767">
        <v>1E-4</v>
      </c>
    </row>
    <row r="6768" spans="1:4" x14ac:dyDescent="0.25">
      <c r="A6768">
        <v>1404</v>
      </c>
      <c r="B6768" t="s">
        <v>285</v>
      </c>
      <c r="C6768">
        <v>43551</v>
      </c>
      <c r="D6768">
        <v>2.3099999999999999E-2</v>
      </c>
    </row>
    <row r="6769" spans="1:4" x14ac:dyDescent="0.25">
      <c r="A6769">
        <v>1404</v>
      </c>
      <c r="B6769" t="s">
        <v>285</v>
      </c>
      <c r="C6769">
        <v>43552</v>
      </c>
      <c r="D6769">
        <v>1.9099999999999999E-2</v>
      </c>
    </row>
    <row r="6770" spans="1:4" x14ac:dyDescent="0.25">
      <c r="A6770">
        <v>1404</v>
      </c>
      <c r="B6770" t="s">
        <v>285</v>
      </c>
      <c r="C6770">
        <v>43560</v>
      </c>
      <c r="D6770">
        <v>2.5000000000000001E-3</v>
      </c>
    </row>
    <row r="6771" spans="1:4" x14ac:dyDescent="0.25">
      <c r="A6771">
        <v>1404</v>
      </c>
      <c r="B6771" t="s">
        <v>285</v>
      </c>
      <c r="C6771">
        <v>43601</v>
      </c>
      <c r="D6771">
        <v>6.9999999999999999E-4</v>
      </c>
    </row>
    <row r="6772" spans="1:4" x14ac:dyDescent="0.25">
      <c r="A6772">
        <v>1404</v>
      </c>
      <c r="B6772" t="s">
        <v>285</v>
      </c>
      <c r="C6772">
        <v>43602</v>
      </c>
      <c r="D6772">
        <v>2.0000000000000001E-4</v>
      </c>
    </row>
    <row r="6773" spans="1:4" x14ac:dyDescent="0.25">
      <c r="A6773">
        <v>1404</v>
      </c>
      <c r="B6773" t="s">
        <v>285</v>
      </c>
      <c r="C6773">
        <v>43704</v>
      </c>
      <c r="D6773">
        <v>9.4999999999999998E-3</v>
      </c>
    </row>
    <row r="6774" spans="1:4" x14ac:dyDescent="0.25">
      <c r="A6774">
        <v>1404</v>
      </c>
      <c r="B6774" t="s">
        <v>285</v>
      </c>
      <c r="C6774">
        <v>43801</v>
      </c>
      <c r="D6774">
        <v>1E-4</v>
      </c>
    </row>
    <row r="6775" spans="1:4" x14ac:dyDescent="0.25">
      <c r="A6775">
        <v>1404</v>
      </c>
      <c r="B6775" t="s">
        <v>285</v>
      </c>
      <c r="C6775">
        <v>43803</v>
      </c>
      <c r="D6775">
        <v>4.0000000000000002E-4</v>
      </c>
    </row>
    <row r="6776" spans="1:4" x14ac:dyDescent="0.25">
      <c r="A6776">
        <v>1404</v>
      </c>
      <c r="B6776" t="s">
        <v>285</v>
      </c>
      <c r="C6776">
        <v>43804</v>
      </c>
      <c r="D6776">
        <v>3.0000000000000001E-3</v>
      </c>
    </row>
    <row r="6777" spans="1:4" x14ac:dyDescent="0.25">
      <c r="A6777">
        <v>1404</v>
      </c>
      <c r="B6777" t="s">
        <v>285</v>
      </c>
      <c r="C6777">
        <v>43805</v>
      </c>
      <c r="D6777">
        <v>1.5E-3</v>
      </c>
    </row>
    <row r="6778" spans="1:4" x14ac:dyDescent="0.25">
      <c r="A6778">
        <v>1404</v>
      </c>
      <c r="B6778" t="s">
        <v>285</v>
      </c>
      <c r="C6778">
        <v>43811</v>
      </c>
      <c r="D6778">
        <v>1.15E-2</v>
      </c>
    </row>
    <row r="6779" spans="1:4" x14ac:dyDescent="0.25">
      <c r="A6779">
        <v>1404</v>
      </c>
      <c r="B6779" t="s">
        <v>285</v>
      </c>
      <c r="C6779">
        <v>43812</v>
      </c>
      <c r="D6779">
        <v>1.2800000000000001E-2</v>
      </c>
    </row>
    <row r="6780" spans="1:4" x14ac:dyDescent="0.25">
      <c r="A6780">
        <v>1404</v>
      </c>
      <c r="B6780" t="s">
        <v>285</v>
      </c>
      <c r="C6780">
        <v>43815</v>
      </c>
      <c r="D6780">
        <v>2.52E-2</v>
      </c>
    </row>
    <row r="6781" spans="1:4" x14ac:dyDescent="0.25">
      <c r="A6781">
        <v>1404</v>
      </c>
      <c r="B6781" t="s">
        <v>285</v>
      </c>
      <c r="C6781">
        <v>43821</v>
      </c>
      <c r="D6781">
        <v>8.9999999999999998E-4</v>
      </c>
    </row>
    <row r="6782" spans="1:4" x14ac:dyDescent="0.25">
      <c r="A6782">
        <v>1404</v>
      </c>
      <c r="B6782" t="s">
        <v>285</v>
      </c>
      <c r="C6782">
        <v>43823</v>
      </c>
      <c r="D6782">
        <v>1.5900000000000001E-2</v>
      </c>
    </row>
    <row r="6783" spans="1:4" x14ac:dyDescent="0.25">
      <c r="A6783">
        <v>1404</v>
      </c>
      <c r="B6783" t="s">
        <v>285</v>
      </c>
      <c r="C6783">
        <v>43825</v>
      </c>
      <c r="D6783">
        <v>7.1999999999999998E-3</v>
      </c>
    </row>
    <row r="6784" spans="1:4" x14ac:dyDescent="0.25">
      <c r="A6784">
        <v>1404</v>
      </c>
      <c r="B6784" t="s">
        <v>285</v>
      </c>
      <c r="C6784">
        <v>43826</v>
      </c>
      <c r="D6784">
        <v>2.3999999999999998E-3</v>
      </c>
    </row>
    <row r="6785" spans="1:4" x14ac:dyDescent="0.25">
      <c r="A6785">
        <v>1404</v>
      </c>
      <c r="B6785" t="s">
        <v>285</v>
      </c>
      <c r="C6785">
        <v>43827</v>
      </c>
      <c r="D6785">
        <v>6.9999999999999999E-4</v>
      </c>
    </row>
    <row r="6786" spans="1:4" x14ac:dyDescent="0.25">
      <c r="A6786">
        <v>1404</v>
      </c>
      <c r="B6786" t="s">
        <v>285</v>
      </c>
      <c r="C6786">
        <v>43828</v>
      </c>
      <c r="D6786">
        <v>6.9999999999999999E-4</v>
      </c>
    </row>
    <row r="6787" spans="1:4" x14ac:dyDescent="0.25">
      <c r="A6787">
        <v>1404</v>
      </c>
      <c r="B6787" t="s">
        <v>285</v>
      </c>
      <c r="C6787">
        <v>43844</v>
      </c>
      <c r="D6787">
        <v>1.3599999999999999E-2</v>
      </c>
    </row>
    <row r="6788" spans="1:4" x14ac:dyDescent="0.25">
      <c r="A6788">
        <v>1404</v>
      </c>
      <c r="B6788" t="s">
        <v>285</v>
      </c>
      <c r="C6788">
        <v>43860</v>
      </c>
      <c r="D6788">
        <v>1.61E-2</v>
      </c>
    </row>
    <row r="6789" spans="1:4" x14ac:dyDescent="0.25">
      <c r="A6789">
        <v>1404</v>
      </c>
      <c r="B6789" t="s">
        <v>285</v>
      </c>
      <c r="C6789">
        <v>45102</v>
      </c>
      <c r="D6789">
        <v>2.5000000000000001E-3</v>
      </c>
    </row>
    <row r="6790" spans="1:4" x14ac:dyDescent="0.25">
      <c r="A6790">
        <v>1404</v>
      </c>
      <c r="B6790" t="s">
        <v>285</v>
      </c>
      <c r="C6790">
        <v>45106</v>
      </c>
      <c r="D6790">
        <v>5.0000000000000001E-4</v>
      </c>
    </row>
    <row r="6791" spans="1:4" x14ac:dyDescent="0.25">
      <c r="A6791">
        <v>1404</v>
      </c>
      <c r="B6791" t="s">
        <v>285</v>
      </c>
      <c r="C6791">
        <v>45201</v>
      </c>
      <c r="D6791">
        <v>8.4900000000000003E-2</v>
      </c>
    </row>
    <row r="6792" spans="1:4" x14ac:dyDescent="0.25">
      <c r="A6792">
        <v>1404</v>
      </c>
      <c r="B6792" t="s">
        <v>285</v>
      </c>
      <c r="C6792">
        <v>45202</v>
      </c>
      <c r="D6792">
        <v>1.7999999999999999E-2</v>
      </c>
    </row>
    <row r="6793" spans="1:4" x14ac:dyDescent="0.25">
      <c r="A6793">
        <v>1404</v>
      </c>
      <c r="B6793" t="s">
        <v>285</v>
      </c>
      <c r="C6793">
        <v>45203</v>
      </c>
      <c r="D6793">
        <v>6.4999999999999997E-3</v>
      </c>
    </row>
    <row r="6794" spans="1:4" x14ac:dyDescent="0.25">
      <c r="A6794">
        <v>1404</v>
      </c>
      <c r="B6794" t="s">
        <v>285</v>
      </c>
      <c r="C6794">
        <v>45204</v>
      </c>
      <c r="D6794">
        <v>1.6000000000000001E-3</v>
      </c>
    </row>
    <row r="6795" spans="1:4" x14ac:dyDescent="0.25">
      <c r="A6795">
        <v>1404</v>
      </c>
      <c r="B6795" t="s">
        <v>285</v>
      </c>
      <c r="C6795">
        <v>45206</v>
      </c>
      <c r="D6795">
        <v>5.0000000000000001E-4</v>
      </c>
    </row>
    <row r="6796" spans="1:4" x14ac:dyDescent="0.25">
      <c r="A6796">
        <v>1404</v>
      </c>
      <c r="B6796" t="s">
        <v>285</v>
      </c>
      <c r="C6796">
        <v>45220</v>
      </c>
      <c r="D6796">
        <v>3.9100000000000003E-2</v>
      </c>
    </row>
    <row r="6797" spans="1:4" x14ac:dyDescent="0.25">
      <c r="A6797">
        <v>1404</v>
      </c>
      <c r="B6797" t="s">
        <v>285</v>
      </c>
      <c r="C6797">
        <v>45300</v>
      </c>
      <c r="D6797">
        <v>1.55E-2</v>
      </c>
    </row>
    <row r="6798" spans="1:4" x14ac:dyDescent="0.25">
      <c r="A6798">
        <v>1404</v>
      </c>
      <c r="B6798" t="s">
        <v>285</v>
      </c>
      <c r="C6798">
        <v>45401</v>
      </c>
      <c r="D6798">
        <v>2.0000000000000001E-4</v>
      </c>
    </row>
    <row r="6799" spans="1:4" x14ac:dyDescent="0.25">
      <c r="A6799">
        <v>1404</v>
      </c>
      <c r="B6799" t="s">
        <v>285</v>
      </c>
      <c r="C6799">
        <v>45402</v>
      </c>
      <c r="D6799">
        <v>1.5E-3</v>
      </c>
    </row>
    <row r="6800" spans="1:4" x14ac:dyDescent="0.25">
      <c r="A6800">
        <v>1404</v>
      </c>
      <c r="B6800" t="s">
        <v>285</v>
      </c>
      <c r="C6800">
        <v>45403</v>
      </c>
      <c r="D6800">
        <v>2.0000000000000001E-4</v>
      </c>
    </row>
    <row r="6801" spans="1:4" x14ac:dyDescent="0.25">
      <c r="A6801">
        <v>1404</v>
      </c>
      <c r="B6801" t="s">
        <v>285</v>
      </c>
      <c r="C6801">
        <v>45501</v>
      </c>
      <c r="D6801">
        <v>6.9999999999999999E-4</v>
      </c>
    </row>
    <row r="6802" spans="1:4" x14ac:dyDescent="0.25">
      <c r="A6802">
        <v>1404</v>
      </c>
      <c r="B6802" t="s">
        <v>285</v>
      </c>
      <c r="C6802">
        <v>45801</v>
      </c>
      <c r="D6802">
        <v>3.0200000000000001E-2</v>
      </c>
    </row>
    <row r="6803" spans="1:4" x14ac:dyDescent="0.25">
      <c r="A6803">
        <v>1404</v>
      </c>
      <c r="B6803" t="s">
        <v>285</v>
      </c>
      <c r="C6803">
        <v>45807</v>
      </c>
      <c r="D6803">
        <v>3.2199999999999999E-2</v>
      </c>
    </row>
    <row r="6804" spans="1:4" x14ac:dyDescent="0.25">
      <c r="A6804">
        <v>1404</v>
      </c>
      <c r="B6804" t="s">
        <v>285</v>
      </c>
      <c r="C6804">
        <v>98018</v>
      </c>
      <c r="D6804">
        <v>4.2200000000000001E-2</v>
      </c>
    </row>
    <row r="6805" spans="1:4" x14ac:dyDescent="0.25">
      <c r="A6805">
        <v>1404</v>
      </c>
      <c r="B6805" t="s">
        <v>285</v>
      </c>
      <c r="C6805">
        <v>98028</v>
      </c>
      <c r="D6805">
        <v>9.1000000000000004E-3</v>
      </c>
    </row>
    <row r="6806" spans="1:4" x14ac:dyDescent="0.25">
      <c r="A6806">
        <v>1404</v>
      </c>
      <c r="B6806" t="s">
        <v>285</v>
      </c>
      <c r="C6806">
        <v>98030</v>
      </c>
      <c r="D6806">
        <v>4.0000000000000001E-3</v>
      </c>
    </row>
    <row r="6807" spans="1:4" x14ac:dyDescent="0.25">
      <c r="A6807">
        <v>1404</v>
      </c>
      <c r="B6807" t="s">
        <v>285</v>
      </c>
      <c r="C6807">
        <v>98031</v>
      </c>
      <c r="D6807">
        <v>1.2999999999999999E-3</v>
      </c>
    </row>
    <row r="6808" spans="1:4" x14ac:dyDescent="0.25">
      <c r="A6808">
        <v>1404</v>
      </c>
      <c r="B6808" t="s">
        <v>285</v>
      </c>
      <c r="C6808">
        <v>98119</v>
      </c>
      <c r="D6808">
        <v>2.46E-2</v>
      </c>
    </row>
    <row r="6809" spans="1:4" x14ac:dyDescent="0.25">
      <c r="A6809">
        <v>1404</v>
      </c>
      <c r="B6809" t="s">
        <v>285</v>
      </c>
      <c r="C6809">
        <v>98127</v>
      </c>
      <c r="D6809">
        <v>1.6000000000000001E-3</v>
      </c>
    </row>
    <row r="6810" spans="1:4" x14ac:dyDescent="0.25">
      <c r="A6810">
        <v>1404</v>
      </c>
      <c r="B6810" t="s">
        <v>285</v>
      </c>
      <c r="C6810">
        <v>98132</v>
      </c>
      <c r="D6810">
        <v>5.0000000000000001E-4</v>
      </c>
    </row>
    <row r="6811" spans="1:4" x14ac:dyDescent="0.25">
      <c r="A6811">
        <v>1404</v>
      </c>
      <c r="B6811" t="s">
        <v>285</v>
      </c>
      <c r="C6811">
        <v>99003</v>
      </c>
      <c r="D6811">
        <v>1.52E-2</v>
      </c>
    </row>
    <row r="6812" spans="1:4" x14ac:dyDescent="0.25">
      <c r="A6812">
        <v>1404</v>
      </c>
      <c r="B6812" t="s">
        <v>285</v>
      </c>
      <c r="C6812">
        <v>99008</v>
      </c>
      <c r="D6812">
        <v>3.0000000000000001E-3</v>
      </c>
    </row>
    <row r="6813" spans="1:4" x14ac:dyDescent="0.25">
      <c r="A6813">
        <v>1404</v>
      </c>
      <c r="B6813" t="s">
        <v>285</v>
      </c>
      <c r="C6813">
        <v>99016</v>
      </c>
      <c r="D6813">
        <v>8.0000000000000004E-4</v>
      </c>
    </row>
    <row r="6814" spans="1:4" x14ac:dyDescent="0.25">
      <c r="A6814">
        <v>1404</v>
      </c>
      <c r="B6814" t="s">
        <v>285</v>
      </c>
      <c r="C6814">
        <v>99151</v>
      </c>
      <c r="D6814">
        <v>6.1000000000000004E-3</v>
      </c>
    </row>
    <row r="6815" spans="1:4" x14ac:dyDescent="0.25">
      <c r="A6815">
        <v>1404</v>
      </c>
      <c r="B6815" t="s">
        <v>285</v>
      </c>
      <c r="C6815">
        <v>99180</v>
      </c>
      <c r="D6815">
        <v>4.3E-3</v>
      </c>
    </row>
    <row r="6816" spans="1:4" x14ac:dyDescent="0.25">
      <c r="A6816">
        <v>1404</v>
      </c>
      <c r="B6816" t="s">
        <v>285</v>
      </c>
      <c r="C6816">
        <v>99182</v>
      </c>
      <c r="D6816">
        <v>1.6000000000000001E-3</v>
      </c>
    </row>
    <row r="6817" spans="1:4" x14ac:dyDescent="0.25">
      <c r="A6817">
        <v>1404</v>
      </c>
      <c r="B6817" t="s">
        <v>285</v>
      </c>
      <c r="C6817">
        <v>99196</v>
      </c>
      <c r="D6817">
        <v>3.8E-3</v>
      </c>
    </row>
    <row r="6818" spans="1:4" x14ac:dyDescent="0.25">
      <c r="A6818">
        <v>1404</v>
      </c>
      <c r="B6818" t="s">
        <v>285</v>
      </c>
      <c r="C6818">
        <v>99215</v>
      </c>
      <c r="D6818">
        <v>2.2000000000000001E-3</v>
      </c>
    </row>
    <row r="6819" spans="1:4" x14ac:dyDescent="0.25">
      <c r="A6819">
        <v>1404</v>
      </c>
      <c r="B6819" t="s">
        <v>285</v>
      </c>
      <c r="C6819">
        <v>99248</v>
      </c>
      <c r="D6819">
        <v>8.9999999999999998E-4</v>
      </c>
    </row>
    <row r="6820" spans="1:4" x14ac:dyDescent="0.25">
      <c r="A6820">
        <v>1404</v>
      </c>
      <c r="B6820" t="s">
        <v>285</v>
      </c>
      <c r="C6820">
        <v>99289</v>
      </c>
      <c r="D6820">
        <v>1E-4</v>
      </c>
    </row>
    <row r="6821" spans="1:4" x14ac:dyDescent="0.25">
      <c r="A6821">
        <v>1404</v>
      </c>
      <c r="B6821" t="s">
        <v>285</v>
      </c>
      <c r="C6821">
        <v>99295</v>
      </c>
      <c r="D6821">
        <v>9.9000000000000008E-3</v>
      </c>
    </row>
    <row r="6822" spans="1:4" x14ac:dyDescent="0.25">
      <c r="A6822">
        <v>1404</v>
      </c>
      <c r="B6822" t="s">
        <v>285</v>
      </c>
      <c r="C6822">
        <v>99296</v>
      </c>
      <c r="D6822">
        <v>1.52E-2</v>
      </c>
    </row>
    <row r="6823" spans="1:4" x14ac:dyDescent="0.25">
      <c r="A6823">
        <v>1404</v>
      </c>
      <c r="B6823" t="s">
        <v>285</v>
      </c>
      <c r="C6823">
        <v>99297</v>
      </c>
      <c r="D6823">
        <v>1.7999999999999999E-2</v>
      </c>
    </row>
    <row r="6824" spans="1:4" x14ac:dyDescent="0.25">
      <c r="A6824">
        <v>1404</v>
      </c>
      <c r="B6824" t="s">
        <v>285</v>
      </c>
      <c r="C6824">
        <v>99298</v>
      </c>
      <c r="D6824">
        <v>8.9999999999999998E-4</v>
      </c>
    </row>
    <row r="6825" spans="1:4" x14ac:dyDescent="0.25">
      <c r="A6825">
        <v>1404</v>
      </c>
      <c r="B6825" t="s">
        <v>285</v>
      </c>
      <c r="C6825">
        <v>99299</v>
      </c>
      <c r="D6825">
        <v>1.5E-3</v>
      </c>
    </row>
    <row r="6826" spans="1:4" x14ac:dyDescent="0.25">
      <c r="A6826">
        <v>1404</v>
      </c>
      <c r="B6826" t="s">
        <v>285</v>
      </c>
      <c r="C6826">
        <v>99300</v>
      </c>
      <c r="D6826">
        <v>4.4000000000000003E-3</v>
      </c>
    </row>
    <row r="6827" spans="1:4" x14ac:dyDescent="0.25">
      <c r="A6827">
        <v>1404</v>
      </c>
      <c r="B6827" t="s">
        <v>285</v>
      </c>
      <c r="C6827">
        <v>99999</v>
      </c>
      <c r="D6827">
        <v>2.8999999999999998E-3</v>
      </c>
    </row>
    <row r="6828" spans="1:4" x14ac:dyDescent="0.25">
      <c r="A6828">
        <v>1405</v>
      </c>
      <c r="B6828" t="s">
        <v>286</v>
      </c>
      <c r="C6828">
        <v>43205</v>
      </c>
      <c r="D6828">
        <v>0.2</v>
      </c>
    </row>
    <row r="6829" spans="1:4" x14ac:dyDescent="0.25">
      <c r="A6829">
        <v>1405</v>
      </c>
      <c r="B6829" t="s">
        <v>286</v>
      </c>
      <c r="C6829">
        <v>43704</v>
      </c>
      <c r="D6829">
        <v>0.12</v>
      </c>
    </row>
    <row r="6830" spans="1:4" x14ac:dyDescent="0.25">
      <c r="A6830">
        <v>1405</v>
      </c>
      <c r="B6830" t="s">
        <v>286</v>
      </c>
      <c r="C6830">
        <v>43860</v>
      </c>
      <c r="D6830">
        <v>0.2</v>
      </c>
    </row>
    <row r="6831" spans="1:4" x14ac:dyDescent="0.25">
      <c r="A6831">
        <v>1405</v>
      </c>
      <c r="B6831" t="s">
        <v>286</v>
      </c>
      <c r="C6831">
        <v>45203</v>
      </c>
      <c r="D6831">
        <v>0.02</v>
      </c>
    </row>
    <row r="6832" spans="1:4" x14ac:dyDescent="0.25">
      <c r="A6832">
        <v>1405</v>
      </c>
      <c r="B6832" t="s">
        <v>286</v>
      </c>
      <c r="C6832">
        <v>45220</v>
      </c>
      <c r="D6832">
        <v>0.46</v>
      </c>
    </row>
    <row r="6833" spans="1:4" x14ac:dyDescent="0.25">
      <c r="A6833">
        <v>1406</v>
      </c>
      <c r="B6833" t="s">
        <v>287</v>
      </c>
      <c r="C6833">
        <v>99296</v>
      </c>
      <c r="D6833">
        <v>1</v>
      </c>
    </row>
    <row r="6834" spans="1:4" x14ac:dyDescent="0.25">
      <c r="A6834">
        <v>1407</v>
      </c>
      <c r="B6834" t="s">
        <v>288</v>
      </c>
      <c r="C6834">
        <v>43201</v>
      </c>
      <c r="D6834">
        <v>0.4335</v>
      </c>
    </row>
    <row r="6835" spans="1:4" x14ac:dyDescent="0.25">
      <c r="A6835">
        <v>1407</v>
      </c>
      <c r="B6835" t="s">
        <v>288</v>
      </c>
      <c r="C6835">
        <v>43301</v>
      </c>
      <c r="D6835">
        <v>1.6400000000000001E-2</v>
      </c>
    </row>
    <row r="6836" spans="1:4" x14ac:dyDescent="0.25">
      <c r="A6836">
        <v>1407</v>
      </c>
      <c r="B6836" t="s">
        <v>288</v>
      </c>
      <c r="C6836">
        <v>98018</v>
      </c>
      <c r="D6836">
        <v>0.55010000000000003</v>
      </c>
    </row>
    <row r="6837" spans="1:4" x14ac:dyDescent="0.25">
      <c r="A6837">
        <v>1409</v>
      </c>
      <c r="B6837" t="s">
        <v>289</v>
      </c>
      <c r="C6837">
        <v>43201</v>
      </c>
      <c r="D6837">
        <v>0.29099999999999998</v>
      </c>
    </row>
    <row r="6838" spans="1:4" x14ac:dyDescent="0.25">
      <c r="A6838">
        <v>1409</v>
      </c>
      <c r="B6838" t="s">
        <v>289</v>
      </c>
      <c r="C6838">
        <v>43202</v>
      </c>
      <c r="D6838">
        <v>2.1999999999999999E-2</v>
      </c>
    </row>
    <row r="6839" spans="1:4" x14ac:dyDescent="0.25">
      <c r="A6839">
        <v>1409</v>
      </c>
      <c r="B6839" t="s">
        <v>289</v>
      </c>
      <c r="C6839">
        <v>43203</v>
      </c>
      <c r="D6839">
        <v>6.7199999999999996E-2</v>
      </c>
    </row>
    <row r="6840" spans="1:4" x14ac:dyDescent="0.25">
      <c r="A6840">
        <v>1409</v>
      </c>
      <c r="B6840" t="s">
        <v>289</v>
      </c>
      <c r="C6840">
        <v>43204</v>
      </c>
      <c r="D6840">
        <v>8.0799999999999997E-2</v>
      </c>
    </row>
    <row r="6841" spans="1:4" x14ac:dyDescent="0.25">
      <c r="A6841">
        <v>1409</v>
      </c>
      <c r="B6841" t="s">
        <v>289</v>
      </c>
      <c r="C6841">
        <v>43205</v>
      </c>
      <c r="D6841">
        <v>9.7999999999999997E-3</v>
      </c>
    </row>
    <row r="6842" spans="1:4" x14ac:dyDescent="0.25">
      <c r="A6842">
        <v>1409</v>
      </c>
      <c r="B6842" t="s">
        <v>289</v>
      </c>
      <c r="C6842">
        <v>43206</v>
      </c>
      <c r="D6842">
        <v>3.2000000000000001E-2</v>
      </c>
    </row>
    <row r="6843" spans="1:4" x14ac:dyDescent="0.25">
      <c r="A6843">
        <v>1409</v>
      </c>
      <c r="B6843" t="s">
        <v>289</v>
      </c>
      <c r="C6843">
        <v>43213</v>
      </c>
      <c r="D6843">
        <v>2.0000000000000001E-4</v>
      </c>
    </row>
    <row r="6844" spans="1:4" x14ac:dyDescent="0.25">
      <c r="A6844">
        <v>1409</v>
      </c>
      <c r="B6844" t="s">
        <v>289</v>
      </c>
      <c r="C6844">
        <v>43218</v>
      </c>
      <c r="D6844">
        <v>1E-3</v>
      </c>
    </row>
    <row r="6845" spans="1:4" x14ac:dyDescent="0.25">
      <c r="A6845">
        <v>1409</v>
      </c>
      <c r="B6845" t="s">
        <v>289</v>
      </c>
      <c r="C6845">
        <v>43231</v>
      </c>
      <c r="D6845">
        <v>1.4E-2</v>
      </c>
    </row>
    <row r="6846" spans="1:4" x14ac:dyDescent="0.25">
      <c r="A6846">
        <v>1409</v>
      </c>
      <c r="B6846" t="s">
        <v>289</v>
      </c>
      <c r="C6846">
        <v>43232</v>
      </c>
      <c r="D6846">
        <v>7.1599999999999997E-2</v>
      </c>
    </row>
    <row r="6847" spans="1:4" x14ac:dyDescent="0.25">
      <c r="A6847">
        <v>1409</v>
      </c>
      <c r="B6847" t="s">
        <v>289</v>
      </c>
      <c r="C6847">
        <v>43822</v>
      </c>
      <c r="D6847">
        <v>0.34639999999999999</v>
      </c>
    </row>
    <row r="6848" spans="1:4" x14ac:dyDescent="0.25">
      <c r="A6848">
        <v>1409</v>
      </c>
      <c r="B6848" t="s">
        <v>289</v>
      </c>
      <c r="C6848">
        <v>45201</v>
      </c>
      <c r="D6848">
        <v>5.5399999999999998E-2</v>
      </c>
    </row>
    <row r="6849" spans="1:4" x14ac:dyDescent="0.25">
      <c r="A6849">
        <v>1409</v>
      </c>
      <c r="B6849" t="s">
        <v>289</v>
      </c>
      <c r="C6849">
        <v>45202</v>
      </c>
      <c r="D6849">
        <v>8.6E-3</v>
      </c>
    </row>
    <row r="6850" spans="1:4" x14ac:dyDescent="0.25">
      <c r="A6850">
        <v>1410</v>
      </c>
      <c r="B6850" t="s">
        <v>290</v>
      </c>
      <c r="C6850">
        <v>43502</v>
      </c>
      <c r="D6850">
        <v>3.5000000000000001E-3</v>
      </c>
    </row>
    <row r="6851" spans="1:4" x14ac:dyDescent="0.25">
      <c r="A6851">
        <v>1410</v>
      </c>
      <c r="B6851" t="s">
        <v>290</v>
      </c>
      <c r="C6851">
        <v>43505</v>
      </c>
      <c r="D6851">
        <v>1.6999999999999999E-3</v>
      </c>
    </row>
    <row r="6852" spans="1:4" x14ac:dyDescent="0.25">
      <c r="A6852">
        <v>1410</v>
      </c>
      <c r="B6852" t="s">
        <v>290</v>
      </c>
      <c r="C6852">
        <v>45201</v>
      </c>
      <c r="D6852">
        <v>0.17349999999999999</v>
      </c>
    </row>
    <row r="6853" spans="1:4" x14ac:dyDescent="0.25">
      <c r="A6853">
        <v>1410</v>
      </c>
      <c r="B6853" t="s">
        <v>290</v>
      </c>
      <c r="C6853">
        <v>45202</v>
      </c>
      <c r="D6853">
        <v>7.0499999999999993E-2</v>
      </c>
    </row>
    <row r="6854" spans="1:4" x14ac:dyDescent="0.25">
      <c r="A6854">
        <v>1410</v>
      </c>
      <c r="B6854" t="s">
        <v>290</v>
      </c>
      <c r="C6854">
        <v>45204</v>
      </c>
      <c r="D6854">
        <v>2.75E-2</v>
      </c>
    </row>
    <row r="6855" spans="1:4" x14ac:dyDescent="0.25">
      <c r="A6855">
        <v>1410</v>
      </c>
      <c r="B6855" t="s">
        <v>290</v>
      </c>
      <c r="C6855">
        <v>45205</v>
      </c>
      <c r="D6855">
        <v>3.2500000000000001E-2</v>
      </c>
    </row>
    <row r="6856" spans="1:4" x14ac:dyDescent="0.25">
      <c r="A6856">
        <v>1410</v>
      </c>
      <c r="B6856" t="s">
        <v>290</v>
      </c>
      <c r="C6856">
        <v>45300</v>
      </c>
      <c r="D6856">
        <v>3.2000000000000001E-2</v>
      </c>
    </row>
    <row r="6857" spans="1:4" x14ac:dyDescent="0.25">
      <c r="A6857">
        <v>1410</v>
      </c>
      <c r="B6857" t="s">
        <v>290</v>
      </c>
      <c r="C6857">
        <v>98046</v>
      </c>
      <c r="D6857">
        <v>4.0000000000000002E-4</v>
      </c>
    </row>
    <row r="6858" spans="1:4" x14ac:dyDescent="0.25">
      <c r="A6858">
        <v>1410</v>
      </c>
      <c r="B6858" t="s">
        <v>290</v>
      </c>
      <c r="C6858">
        <v>99026</v>
      </c>
      <c r="D6858">
        <v>4.0000000000000002E-4</v>
      </c>
    </row>
    <row r="6859" spans="1:4" x14ac:dyDescent="0.25">
      <c r="A6859">
        <v>1410</v>
      </c>
      <c r="B6859" t="s">
        <v>290</v>
      </c>
      <c r="C6859">
        <v>99307</v>
      </c>
      <c r="D6859">
        <v>0.35420000000000001</v>
      </c>
    </row>
    <row r="6860" spans="1:4" x14ac:dyDescent="0.25">
      <c r="A6860">
        <v>1410</v>
      </c>
      <c r="B6860" t="s">
        <v>290</v>
      </c>
      <c r="C6860">
        <v>99313</v>
      </c>
      <c r="D6860">
        <v>2.75E-2</v>
      </c>
    </row>
    <row r="6861" spans="1:4" x14ac:dyDescent="0.25">
      <c r="A6861">
        <v>1410</v>
      </c>
      <c r="B6861" t="s">
        <v>290</v>
      </c>
      <c r="C6861">
        <v>99367</v>
      </c>
      <c r="D6861">
        <v>3.7100000000000001E-2</v>
      </c>
    </row>
    <row r="6862" spans="1:4" x14ac:dyDescent="0.25">
      <c r="A6862">
        <v>1410</v>
      </c>
      <c r="B6862" t="s">
        <v>290</v>
      </c>
      <c r="C6862">
        <v>99368</v>
      </c>
      <c r="D6862">
        <v>0.121</v>
      </c>
    </row>
    <row r="6863" spans="1:4" x14ac:dyDescent="0.25">
      <c r="A6863">
        <v>1410</v>
      </c>
      <c r="B6863" t="s">
        <v>290</v>
      </c>
      <c r="C6863">
        <v>99392</v>
      </c>
      <c r="D6863">
        <v>1E-4</v>
      </c>
    </row>
    <row r="6864" spans="1:4" x14ac:dyDescent="0.25">
      <c r="A6864">
        <v>1410</v>
      </c>
      <c r="B6864" t="s">
        <v>290</v>
      </c>
      <c r="C6864">
        <v>99399</v>
      </c>
      <c r="D6864">
        <v>0.11799999999999999</v>
      </c>
    </row>
    <row r="6865" spans="1:4" x14ac:dyDescent="0.25">
      <c r="A6865">
        <v>1411</v>
      </c>
      <c r="B6865" t="s">
        <v>291</v>
      </c>
      <c r="C6865">
        <v>43105</v>
      </c>
      <c r="D6865">
        <v>4.9000000000000002E-2</v>
      </c>
    </row>
    <row r="6866" spans="1:4" x14ac:dyDescent="0.25">
      <c r="A6866">
        <v>1411</v>
      </c>
      <c r="B6866" t="s">
        <v>291</v>
      </c>
      <c r="C6866">
        <v>43106</v>
      </c>
      <c r="D6866">
        <v>2.1999999999999999E-2</v>
      </c>
    </row>
    <row r="6867" spans="1:4" x14ac:dyDescent="0.25">
      <c r="A6867">
        <v>1411</v>
      </c>
      <c r="B6867" t="s">
        <v>291</v>
      </c>
      <c r="C6867">
        <v>43107</v>
      </c>
      <c r="D6867">
        <v>1.6799999999999999E-2</v>
      </c>
    </row>
    <row r="6868" spans="1:4" x14ac:dyDescent="0.25">
      <c r="A6868">
        <v>1411</v>
      </c>
      <c r="B6868" t="s">
        <v>291</v>
      </c>
      <c r="C6868">
        <v>43111</v>
      </c>
      <c r="D6868">
        <v>1.9199999999999998E-2</v>
      </c>
    </row>
    <row r="6869" spans="1:4" x14ac:dyDescent="0.25">
      <c r="A6869">
        <v>1411</v>
      </c>
      <c r="B6869" t="s">
        <v>291</v>
      </c>
      <c r="C6869">
        <v>43113</v>
      </c>
      <c r="D6869">
        <v>6.1999999999999998E-3</v>
      </c>
    </row>
    <row r="6870" spans="1:4" x14ac:dyDescent="0.25">
      <c r="A6870">
        <v>1411</v>
      </c>
      <c r="B6870" t="s">
        <v>291</v>
      </c>
      <c r="C6870">
        <v>43115</v>
      </c>
      <c r="D6870">
        <v>1.32E-2</v>
      </c>
    </row>
    <row r="6871" spans="1:4" x14ac:dyDescent="0.25">
      <c r="A6871">
        <v>1411</v>
      </c>
      <c r="B6871" t="s">
        <v>291</v>
      </c>
      <c r="C6871">
        <v>43116</v>
      </c>
      <c r="D6871">
        <v>8.0000000000000004E-4</v>
      </c>
    </row>
    <row r="6872" spans="1:4" x14ac:dyDescent="0.25">
      <c r="A6872">
        <v>1411</v>
      </c>
      <c r="B6872" t="s">
        <v>291</v>
      </c>
      <c r="C6872">
        <v>43117</v>
      </c>
      <c r="D6872">
        <v>3.0000000000000001E-3</v>
      </c>
    </row>
    <row r="6873" spans="1:4" x14ac:dyDescent="0.25">
      <c r="A6873">
        <v>1411</v>
      </c>
      <c r="B6873" t="s">
        <v>291</v>
      </c>
      <c r="C6873">
        <v>43121</v>
      </c>
      <c r="D6873">
        <v>1E-3</v>
      </c>
    </row>
    <row r="6874" spans="1:4" x14ac:dyDescent="0.25">
      <c r="A6874">
        <v>1411</v>
      </c>
      <c r="B6874" t="s">
        <v>291</v>
      </c>
      <c r="C6874">
        <v>43122</v>
      </c>
      <c r="D6874">
        <v>3.1600000000000003E-2</v>
      </c>
    </row>
    <row r="6875" spans="1:4" x14ac:dyDescent="0.25">
      <c r="A6875">
        <v>1411</v>
      </c>
      <c r="B6875" t="s">
        <v>291</v>
      </c>
      <c r="C6875">
        <v>43201</v>
      </c>
      <c r="D6875">
        <v>0.186</v>
      </c>
    </row>
    <row r="6876" spans="1:4" x14ac:dyDescent="0.25">
      <c r="A6876">
        <v>1411</v>
      </c>
      <c r="B6876" t="s">
        <v>291</v>
      </c>
      <c r="C6876">
        <v>43202</v>
      </c>
      <c r="D6876">
        <v>2.1999999999999999E-2</v>
      </c>
    </row>
    <row r="6877" spans="1:4" x14ac:dyDescent="0.25">
      <c r="A6877">
        <v>1411</v>
      </c>
      <c r="B6877" t="s">
        <v>291</v>
      </c>
      <c r="C6877">
        <v>43203</v>
      </c>
      <c r="D6877">
        <v>8.6E-3</v>
      </c>
    </row>
    <row r="6878" spans="1:4" x14ac:dyDescent="0.25">
      <c r="A6878">
        <v>1411</v>
      </c>
      <c r="B6878" t="s">
        <v>291</v>
      </c>
      <c r="C6878">
        <v>43204</v>
      </c>
      <c r="D6878">
        <v>6.54E-2</v>
      </c>
    </row>
    <row r="6879" spans="1:4" x14ac:dyDescent="0.25">
      <c r="A6879">
        <v>1411</v>
      </c>
      <c r="B6879" t="s">
        <v>291</v>
      </c>
      <c r="C6879">
        <v>43205</v>
      </c>
      <c r="D6879">
        <v>1.18E-2</v>
      </c>
    </row>
    <row r="6880" spans="1:4" x14ac:dyDescent="0.25">
      <c r="A6880">
        <v>1411</v>
      </c>
      <c r="B6880" t="s">
        <v>291</v>
      </c>
      <c r="C6880">
        <v>43212</v>
      </c>
      <c r="D6880">
        <v>9.74E-2</v>
      </c>
    </row>
    <row r="6881" spans="1:4" x14ac:dyDescent="0.25">
      <c r="A6881">
        <v>1411</v>
      </c>
      <c r="B6881" t="s">
        <v>291</v>
      </c>
      <c r="C6881">
        <v>43213</v>
      </c>
      <c r="D6881">
        <v>2.58E-2</v>
      </c>
    </row>
    <row r="6882" spans="1:4" x14ac:dyDescent="0.25">
      <c r="A6882">
        <v>1411</v>
      </c>
      <c r="B6882" t="s">
        <v>291</v>
      </c>
      <c r="C6882">
        <v>43214</v>
      </c>
      <c r="D6882">
        <v>3.9800000000000002E-2</v>
      </c>
    </row>
    <row r="6883" spans="1:4" x14ac:dyDescent="0.25">
      <c r="A6883">
        <v>1411</v>
      </c>
      <c r="B6883" t="s">
        <v>291</v>
      </c>
      <c r="C6883">
        <v>43220</v>
      </c>
      <c r="D6883">
        <v>7.1199999999999999E-2</v>
      </c>
    </row>
    <row r="6884" spans="1:4" x14ac:dyDescent="0.25">
      <c r="A6884">
        <v>1411</v>
      </c>
      <c r="B6884" t="s">
        <v>291</v>
      </c>
      <c r="C6884">
        <v>43224</v>
      </c>
      <c r="D6884">
        <v>6.4000000000000003E-3</v>
      </c>
    </row>
    <row r="6885" spans="1:4" x14ac:dyDescent="0.25">
      <c r="A6885">
        <v>1411</v>
      </c>
      <c r="B6885" t="s">
        <v>291</v>
      </c>
      <c r="C6885">
        <v>43231</v>
      </c>
      <c r="D6885">
        <v>3.1399999999999997E-2</v>
      </c>
    </row>
    <row r="6886" spans="1:4" x14ac:dyDescent="0.25">
      <c r="A6886">
        <v>1411</v>
      </c>
      <c r="B6886" t="s">
        <v>291</v>
      </c>
      <c r="C6886">
        <v>43232</v>
      </c>
      <c r="D6886">
        <v>3.2000000000000001E-2</v>
      </c>
    </row>
    <row r="6887" spans="1:4" x14ac:dyDescent="0.25">
      <c r="A6887">
        <v>1411</v>
      </c>
      <c r="B6887" t="s">
        <v>291</v>
      </c>
      <c r="C6887">
        <v>43233</v>
      </c>
      <c r="D6887">
        <v>5.4000000000000003E-3</v>
      </c>
    </row>
    <row r="6888" spans="1:4" x14ac:dyDescent="0.25">
      <c r="A6888">
        <v>1411</v>
      </c>
      <c r="B6888" t="s">
        <v>291</v>
      </c>
      <c r="C6888">
        <v>43238</v>
      </c>
      <c r="D6888">
        <v>5.7000000000000002E-3</v>
      </c>
    </row>
    <row r="6889" spans="1:4" x14ac:dyDescent="0.25">
      <c r="A6889">
        <v>1411</v>
      </c>
      <c r="B6889" t="s">
        <v>291</v>
      </c>
      <c r="C6889">
        <v>43241</v>
      </c>
      <c r="D6889">
        <v>1.5599999999999999E-2</v>
      </c>
    </row>
    <row r="6890" spans="1:4" x14ac:dyDescent="0.25">
      <c r="A6890">
        <v>1411</v>
      </c>
      <c r="B6890" t="s">
        <v>291</v>
      </c>
      <c r="C6890">
        <v>43242</v>
      </c>
      <c r="D6890">
        <v>5.0000000000000001E-3</v>
      </c>
    </row>
    <row r="6891" spans="1:4" x14ac:dyDescent="0.25">
      <c r="A6891">
        <v>1411</v>
      </c>
      <c r="B6891" t="s">
        <v>291</v>
      </c>
      <c r="C6891">
        <v>43248</v>
      </c>
      <c r="D6891">
        <v>2E-3</v>
      </c>
    </row>
    <row r="6892" spans="1:4" x14ac:dyDescent="0.25">
      <c r="A6892">
        <v>1411</v>
      </c>
      <c r="B6892" t="s">
        <v>291</v>
      </c>
      <c r="C6892">
        <v>43255</v>
      </c>
      <c r="D6892">
        <v>3.7100000000000001E-2</v>
      </c>
    </row>
    <row r="6893" spans="1:4" x14ac:dyDescent="0.25">
      <c r="A6893">
        <v>1411</v>
      </c>
      <c r="B6893" t="s">
        <v>291</v>
      </c>
      <c r="C6893">
        <v>43502</v>
      </c>
      <c r="D6893">
        <v>1.6E-2</v>
      </c>
    </row>
    <row r="6894" spans="1:4" x14ac:dyDescent="0.25">
      <c r="A6894">
        <v>1411</v>
      </c>
      <c r="B6894" t="s">
        <v>291</v>
      </c>
      <c r="C6894">
        <v>45107</v>
      </c>
      <c r="D6894">
        <v>1.78E-2</v>
      </c>
    </row>
    <row r="6895" spans="1:4" x14ac:dyDescent="0.25">
      <c r="A6895">
        <v>1411</v>
      </c>
      <c r="B6895" t="s">
        <v>291</v>
      </c>
      <c r="C6895">
        <v>45201</v>
      </c>
      <c r="D6895">
        <v>2.86E-2</v>
      </c>
    </row>
    <row r="6896" spans="1:4" x14ac:dyDescent="0.25">
      <c r="A6896">
        <v>1411</v>
      </c>
      <c r="B6896" t="s">
        <v>291</v>
      </c>
      <c r="C6896">
        <v>45202</v>
      </c>
      <c r="D6896">
        <v>7.7999999999999996E-3</v>
      </c>
    </row>
    <row r="6897" spans="1:4" x14ac:dyDescent="0.25">
      <c r="A6897">
        <v>1411</v>
      </c>
      <c r="B6897" t="s">
        <v>291</v>
      </c>
      <c r="C6897">
        <v>98010</v>
      </c>
      <c r="D6897">
        <v>2.0400000000000001E-2</v>
      </c>
    </row>
    <row r="6898" spans="1:4" x14ac:dyDescent="0.25">
      <c r="A6898">
        <v>1411</v>
      </c>
      <c r="B6898" t="s">
        <v>291</v>
      </c>
      <c r="C6898">
        <v>98046</v>
      </c>
      <c r="D6898">
        <v>1.3100000000000001E-2</v>
      </c>
    </row>
    <row r="6899" spans="1:4" x14ac:dyDescent="0.25">
      <c r="A6899">
        <v>1411</v>
      </c>
      <c r="B6899" t="s">
        <v>291</v>
      </c>
      <c r="C6899">
        <v>98063</v>
      </c>
      <c r="D6899">
        <v>4.1000000000000003E-3</v>
      </c>
    </row>
    <row r="6900" spans="1:4" x14ac:dyDescent="0.25">
      <c r="A6900">
        <v>1411</v>
      </c>
      <c r="B6900" t="s">
        <v>291</v>
      </c>
      <c r="C6900">
        <v>98073</v>
      </c>
      <c r="D6900">
        <v>4.7999999999999996E-3</v>
      </c>
    </row>
    <row r="6901" spans="1:4" x14ac:dyDescent="0.25">
      <c r="A6901">
        <v>1411</v>
      </c>
      <c r="B6901" t="s">
        <v>291</v>
      </c>
      <c r="C6901">
        <v>98084</v>
      </c>
      <c r="D6901">
        <v>2.24E-2</v>
      </c>
    </row>
    <row r="6902" spans="1:4" x14ac:dyDescent="0.25">
      <c r="A6902">
        <v>876</v>
      </c>
      <c r="B6902" t="s">
        <v>195</v>
      </c>
      <c r="C6902">
        <v>43223</v>
      </c>
      <c r="D6902">
        <v>2.3999999999999998E-3</v>
      </c>
    </row>
    <row r="6903" spans="1:4" x14ac:dyDescent="0.25">
      <c r="A6903">
        <v>876</v>
      </c>
      <c r="B6903" t="s">
        <v>195</v>
      </c>
      <c r="C6903">
        <v>43224</v>
      </c>
      <c r="D6903">
        <v>1.4E-3</v>
      </c>
    </row>
    <row r="6904" spans="1:4" x14ac:dyDescent="0.25">
      <c r="A6904">
        <v>876</v>
      </c>
      <c r="B6904" t="s">
        <v>195</v>
      </c>
      <c r="C6904">
        <v>43225</v>
      </c>
      <c r="D6904">
        <v>3.0000000000000001E-3</v>
      </c>
    </row>
    <row r="6905" spans="1:4" x14ac:dyDescent="0.25">
      <c r="A6905">
        <v>876</v>
      </c>
      <c r="B6905" t="s">
        <v>195</v>
      </c>
      <c r="C6905">
        <v>43226</v>
      </c>
      <c r="D6905">
        <v>2.2000000000000001E-3</v>
      </c>
    </row>
    <row r="6906" spans="1:4" x14ac:dyDescent="0.25">
      <c r="A6906">
        <v>876</v>
      </c>
      <c r="B6906" t="s">
        <v>195</v>
      </c>
      <c r="C6906">
        <v>43227</v>
      </c>
      <c r="D6906">
        <v>1.1999999999999999E-3</v>
      </c>
    </row>
    <row r="6907" spans="1:4" x14ac:dyDescent="0.25">
      <c r="A6907">
        <v>876</v>
      </c>
      <c r="B6907" t="s">
        <v>195</v>
      </c>
      <c r="C6907">
        <v>43228</v>
      </c>
      <c r="D6907">
        <v>4.3E-3</v>
      </c>
    </row>
    <row r="6908" spans="1:4" x14ac:dyDescent="0.25">
      <c r="A6908">
        <v>876</v>
      </c>
      <c r="B6908" t="s">
        <v>195</v>
      </c>
      <c r="C6908">
        <v>43229</v>
      </c>
      <c r="D6908">
        <v>3.85E-2</v>
      </c>
    </row>
    <row r="6909" spans="1:4" x14ac:dyDescent="0.25">
      <c r="A6909">
        <v>876</v>
      </c>
      <c r="B6909" t="s">
        <v>195</v>
      </c>
      <c r="C6909">
        <v>43230</v>
      </c>
      <c r="D6909">
        <v>2.2599999999999999E-2</v>
      </c>
    </row>
    <row r="6910" spans="1:4" x14ac:dyDescent="0.25">
      <c r="A6910">
        <v>876</v>
      </c>
      <c r="B6910" t="s">
        <v>195</v>
      </c>
      <c r="C6910">
        <v>43231</v>
      </c>
      <c r="D6910">
        <v>1.6400000000000001E-2</v>
      </c>
    </row>
    <row r="6911" spans="1:4" x14ac:dyDescent="0.25">
      <c r="A6911">
        <v>876</v>
      </c>
      <c r="B6911" t="s">
        <v>195</v>
      </c>
      <c r="C6911">
        <v>43232</v>
      </c>
      <c r="D6911">
        <v>5.1999999999999998E-3</v>
      </c>
    </row>
    <row r="6912" spans="1:4" x14ac:dyDescent="0.25">
      <c r="A6912">
        <v>876</v>
      </c>
      <c r="B6912" t="s">
        <v>195</v>
      </c>
      <c r="C6912">
        <v>43233</v>
      </c>
      <c r="D6912">
        <v>4.0000000000000001E-3</v>
      </c>
    </row>
    <row r="6913" spans="1:4" x14ac:dyDescent="0.25">
      <c r="A6913">
        <v>876</v>
      </c>
      <c r="B6913" t="s">
        <v>195</v>
      </c>
      <c r="C6913">
        <v>43234</v>
      </c>
      <c r="D6913">
        <v>1E-4</v>
      </c>
    </row>
    <row r="6914" spans="1:4" x14ac:dyDescent="0.25">
      <c r="A6914">
        <v>876</v>
      </c>
      <c r="B6914" t="s">
        <v>195</v>
      </c>
      <c r="C6914">
        <v>43235</v>
      </c>
      <c r="D6914">
        <v>1.8E-3</v>
      </c>
    </row>
    <row r="6915" spans="1:4" x14ac:dyDescent="0.25">
      <c r="A6915">
        <v>876</v>
      </c>
      <c r="B6915" t="s">
        <v>195</v>
      </c>
      <c r="C6915">
        <v>43238</v>
      </c>
      <c r="D6915">
        <v>1.6000000000000001E-3</v>
      </c>
    </row>
    <row r="6916" spans="1:4" x14ac:dyDescent="0.25">
      <c r="A6916">
        <v>876</v>
      </c>
      <c r="B6916" t="s">
        <v>195</v>
      </c>
      <c r="C6916">
        <v>43241</v>
      </c>
      <c r="D6916">
        <v>1E-4</v>
      </c>
    </row>
    <row r="6917" spans="1:4" x14ac:dyDescent="0.25">
      <c r="A6917">
        <v>876</v>
      </c>
      <c r="B6917" t="s">
        <v>195</v>
      </c>
      <c r="C6917">
        <v>43242</v>
      </c>
      <c r="D6917">
        <v>3.7000000000000002E-3</v>
      </c>
    </row>
    <row r="6918" spans="1:4" x14ac:dyDescent="0.25">
      <c r="A6918">
        <v>876</v>
      </c>
      <c r="B6918" t="s">
        <v>195</v>
      </c>
      <c r="C6918">
        <v>43243</v>
      </c>
      <c r="D6918">
        <v>1.5E-3</v>
      </c>
    </row>
    <row r="6919" spans="1:4" x14ac:dyDescent="0.25">
      <c r="A6919">
        <v>876</v>
      </c>
      <c r="B6919" t="s">
        <v>195</v>
      </c>
      <c r="C6919">
        <v>43245</v>
      </c>
      <c r="D6919">
        <v>5.0000000000000001E-4</v>
      </c>
    </row>
    <row r="6920" spans="1:4" x14ac:dyDescent="0.25">
      <c r="A6920">
        <v>876</v>
      </c>
      <c r="B6920" t="s">
        <v>195</v>
      </c>
      <c r="C6920">
        <v>43248</v>
      </c>
      <c r="D6920">
        <v>6.3E-3</v>
      </c>
    </row>
    <row r="6921" spans="1:4" x14ac:dyDescent="0.25">
      <c r="A6921">
        <v>876</v>
      </c>
      <c r="B6921" t="s">
        <v>195</v>
      </c>
      <c r="C6921">
        <v>43252</v>
      </c>
      <c r="D6921">
        <v>5.9999999999999995E-4</v>
      </c>
    </row>
    <row r="6922" spans="1:4" x14ac:dyDescent="0.25">
      <c r="A6922">
        <v>876</v>
      </c>
      <c r="B6922" t="s">
        <v>195</v>
      </c>
      <c r="C6922">
        <v>43255</v>
      </c>
      <c r="D6922">
        <v>1E-4</v>
      </c>
    </row>
    <row r="6923" spans="1:4" x14ac:dyDescent="0.25">
      <c r="A6923">
        <v>876</v>
      </c>
      <c r="B6923" t="s">
        <v>195</v>
      </c>
      <c r="C6923">
        <v>43261</v>
      </c>
      <c r="D6923">
        <v>6.3E-3</v>
      </c>
    </row>
    <row r="6924" spans="1:4" x14ac:dyDescent="0.25">
      <c r="A6924">
        <v>876</v>
      </c>
      <c r="B6924" t="s">
        <v>195</v>
      </c>
      <c r="C6924">
        <v>43262</v>
      </c>
      <c r="D6924">
        <v>2.86E-2</v>
      </c>
    </row>
    <row r="6925" spans="1:4" x14ac:dyDescent="0.25">
      <c r="A6925">
        <v>876</v>
      </c>
      <c r="B6925" t="s">
        <v>195</v>
      </c>
      <c r="C6925">
        <v>43271</v>
      </c>
      <c r="D6925">
        <v>4.4999999999999997E-3</v>
      </c>
    </row>
    <row r="6926" spans="1:4" x14ac:dyDescent="0.25">
      <c r="A6926">
        <v>876</v>
      </c>
      <c r="B6926" t="s">
        <v>195</v>
      </c>
      <c r="C6926">
        <v>43272</v>
      </c>
      <c r="D6926">
        <v>6.9999999999999999E-4</v>
      </c>
    </row>
    <row r="6927" spans="1:4" x14ac:dyDescent="0.25">
      <c r="A6927">
        <v>876</v>
      </c>
      <c r="B6927" t="s">
        <v>195</v>
      </c>
      <c r="C6927">
        <v>43273</v>
      </c>
      <c r="D6927">
        <v>8.9999999999999998E-4</v>
      </c>
    </row>
    <row r="6928" spans="1:4" x14ac:dyDescent="0.25">
      <c r="A6928">
        <v>876</v>
      </c>
      <c r="B6928" t="s">
        <v>195</v>
      </c>
      <c r="C6928">
        <v>43274</v>
      </c>
      <c r="D6928">
        <v>1.49E-2</v>
      </c>
    </row>
    <row r="6929" spans="1:4" x14ac:dyDescent="0.25">
      <c r="A6929">
        <v>876</v>
      </c>
      <c r="B6929" t="s">
        <v>195</v>
      </c>
      <c r="C6929">
        <v>43276</v>
      </c>
      <c r="D6929">
        <v>1.78E-2</v>
      </c>
    </row>
    <row r="6930" spans="1:4" x14ac:dyDescent="0.25">
      <c r="A6930">
        <v>876</v>
      </c>
      <c r="B6930" t="s">
        <v>195</v>
      </c>
      <c r="C6930">
        <v>43277</v>
      </c>
      <c r="D6930">
        <v>2.8E-3</v>
      </c>
    </row>
    <row r="6931" spans="1:4" x14ac:dyDescent="0.25">
      <c r="A6931">
        <v>876</v>
      </c>
      <c r="B6931" t="s">
        <v>195</v>
      </c>
      <c r="C6931">
        <v>43278</v>
      </c>
      <c r="D6931">
        <v>3.5000000000000001E-3</v>
      </c>
    </row>
    <row r="6932" spans="1:4" x14ac:dyDescent="0.25">
      <c r="A6932">
        <v>876</v>
      </c>
      <c r="B6932" t="s">
        <v>195</v>
      </c>
      <c r="C6932">
        <v>43279</v>
      </c>
      <c r="D6932">
        <v>6.1999999999999998E-3</v>
      </c>
    </row>
    <row r="6933" spans="1:4" x14ac:dyDescent="0.25">
      <c r="A6933">
        <v>876</v>
      </c>
      <c r="B6933" t="s">
        <v>195</v>
      </c>
      <c r="C6933">
        <v>43291</v>
      </c>
      <c r="D6933">
        <v>6.6E-3</v>
      </c>
    </row>
    <row r="6934" spans="1:4" x14ac:dyDescent="0.25">
      <c r="A6934">
        <v>876</v>
      </c>
      <c r="B6934" t="s">
        <v>195</v>
      </c>
      <c r="C6934">
        <v>43292</v>
      </c>
      <c r="D6934">
        <v>2E-3</v>
      </c>
    </row>
    <row r="6935" spans="1:4" x14ac:dyDescent="0.25">
      <c r="A6935">
        <v>876</v>
      </c>
      <c r="B6935" t="s">
        <v>195</v>
      </c>
      <c r="C6935">
        <v>43293</v>
      </c>
      <c r="D6935">
        <v>5.9999999999999995E-4</v>
      </c>
    </row>
    <row r="6936" spans="1:4" x14ac:dyDescent="0.25">
      <c r="A6936">
        <v>876</v>
      </c>
      <c r="B6936" t="s">
        <v>195</v>
      </c>
      <c r="C6936">
        <v>43295</v>
      </c>
      <c r="D6936">
        <v>7.9000000000000008E-3</v>
      </c>
    </row>
    <row r="6937" spans="1:4" x14ac:dyDescent="0.25">
      <c r="A6937">
        <v>876</v>
      </c>
      <c r="B6937" t="s">
        <v>195</v>
      </c>
      <c r="C6937">
        <v>43297</v>
      </c>
      <c r="D6937">
        <v>1.6000000000000001E-3</v>
      </c>
    </row>
    <row r="6938" spans="1:4" x14ac:dyDescent="0.25">
      <c r="A6938">
        <v>876</v>
      </c>
      <c r="B6938" t="s">
        <v>195</v>
      </c>
      <c r="C6938">
        <v>43298</v>
      </c>
      <c r="D6938">
        <v>6.1999999999999998E-3</v>
      </c>
    </row>
    <row r="6939" spans="1:4" x14ac:dyDescent="0.25">
      <c r="A6939">
        <v>876</v>
      </c>
      <c r="B6939" t="s">
        <v>195</v>
      </c>
      <c r="C6939">
        <v>43300</v>
      </c>
      <c r="D6939">
        <v>2.7000000000000001E-3</v>
      </c>
    </row>
    <row r="6940" spans="1:4" x14ac:dyDescent="0.25">
      <c r="A6940">
        <v>876</v>
      </c>
      <c r="B6940" t="s">
        <v>195</v>
      </c>
      <c r="C6940">
        <v>43301</v>
      </c>
      <c r="D6940">
        <v>4.1999999999999997E-3</v>
      </c>
    </row>
    <row r="6941" spans="1:4" x14ac:dyDescent="0.25">
      <c r="A6941">
        <v>876</v>
      </c>
      <c r="B6941" t="s">
        <v>195</v>
      </c>
      <c r="C6941">
        <v>43302</v>
      </c>
      <c r="D6941">
        <v>6.9999999999999999E-4</v>
      </c>
    </row>
    <row r="6942" spans="1:4" x14ac:dyDescent="0.25">
      <c r="A6942">
        <v>876</v>
      </c>
      <c r="B6942" t="s">
        <v>195</v>
      </c>
      <c r="C6942">
        <v>43378</v>
      </c>
      <c r="D6942">
        <v>2.01E-2</v>
      </c>
    </row>
    <row r="6943" spans="1:4" x14ac:dyDescent="0.25">
      <c r="A6943">
        <v>876</v>
      </c>
      <c r="B6943" t="s">
        <v>195</v>
      </c>
      <c r="C6943">
        <v>43400</v>
      </c>
      <c r="D6943">
        <v>1.2999999999999999E-3</v>
      </c>
    </row>
    <row r="6944" spans="1:4" x14ac:dyDescent="0.25">
      <c r="A6944">
        <v>876</v>
      </c>
      <c r="B6944" t="s">
        <v>195</v>
      </c>
      <c r="C6944">
        <v>43502</v>
      </c>
      <c r="D6944">
        <v>1.7600000000000001E-2</v>
      </c>
    </row>
    <row r="6945" spans="1:4" x14ac:dyDescent="0.25">
      <c r="A6945">
        <v>876</v>
      </c>
      <c r="B6945" t="s">
        <v>195</v>
      </c>
      <c r="C6945">
        <v>43503</v>
      </c>
      <c r="D6945">
        <v>2.5000000000000001E-3</v>
      </c>
    </row>
    <row r="6946" spans="1:4" x14ac:dyDescent="0.25">
      <c r="A6946">
        <v>876</v>
      </c>
      <c r="B6946" t="s">
        <v>195</v>
      </c>
      <c r="C6946">
        <v>43504</v>
      </c>
      <c r="D6946">
        <v>4.0000000000000002E-4</v>
      </c>
    </row>
    <row r="6947" spans="1:4" x14ac:dyDescent="0.25">
      <c r="A6947">
        <v>876</v>
      </c>
      <c r="B6947" t="s">
        <v>195</v>
      </c>
      <c r="C6947">
        <v>43505</v>
      </c>
      <c r="D6947">
        <v>1.4E-3</v>
      </c>
    </row>
    <row r="6948" spans="1:4" x14ac:dyDescent="0.25">
      <c r="A6948">
        <v>876</v>
      </c>
      <c r="B6948" t="s">
        <v>195</v>
      </c>
      <c r="C6948">
        <v>43506</v>
      </c>
      <c r="D6948">
        <v>8.9999999999999998E-4</v>
      </c>
    </row>
    <row r="6949" spans="1:4" x14ac:dyDescent="0.25">
      <c r="A6949">
        <v>876</v>
      </c>
      <c r="B6949" t="s">
        <v>195</v>
      </c>
      <c r="C6949">
        <v>43510</v>
      </c>
      <c r="D6949">
        <v>2.0000000000000001E-4</v>
      </c>
    </row>
    <row r="6950" spans="1:4" x14ac:dyDescent="0.25">
      <c r="A6950">
        <v>876</v>
      </c>
      <c r="B6950" t="s">
        <v>195</v>
      </c>
      <c r="C6950">
        <v>43551</v>
      </c>
      <c r="D6950">
        <v>1.6999999999999999E-3</v>
      </c>
    </row>
    <row r="6951" spans="1:4" x14ac:dyDescent="0.25">
      <c r="A6951">
        <v>876</v>
      </c>
      <c r="B6951" t="s">
        <v>195</v>
      </c>
      <c r="C6951">
        <v>43552</v>
      </c>
      <c r="D6951">
        <v>2.0000000000000001E-4</v>
      </c>
    </row>
    <row r="6952" spans="1:4" x14ac:dyDescent="0.25">
      <c r="A6952">
        <v>876</v>
      </c>
      <c r="B6952" t="s">
        <v>195</v>
      </c>
      <c r="C6952">
        <v>45113</v>
      </c>
      <c r="D6952">
        <v>2.9999999999999997E-4</v>
      </c>
    </row>
    <row r="6953" spans="1:4" x14ac:dyDescent="0.25">
      <c r="A6953">
        <v>876</v>
      </c>
      <c r="B6953" t="s">
        <v>195</v>
      </c>
      <c r="C6953">
        <v>45114</v>
      </c>
      <c r="D6953">
        <v>6.9999999999999999E-4</v>
      </c>
    </row>
    <row r="6954" spans="1:4" x14ac:dyDescent="0.25">
      <c r="A6954">
        <v>876</v>
      </c>
      <c r="B6954" t="s">
        <v>195</v>
      </c>
      <c r="C6954">
        <v>45201</v>
      </c>
      <c r="D6954">
        <v>2.7300000000000001E-2</v>
      </c>
    </row>
    <row r="6955" spans="1:4" x14ac:dyDescent="0.25">
      <c r="A6955">
        <v>876</v>
      </c>
      <c r="B6955" t="s">
        <v>195</v>
      </c>
      <c r="C6955">
        <v>45202</v>
      </c>
      <c r="D6955">
        <v>6.0900000000000003E-2</v>
      </c>
    </row>
    <row r="6956" spans="1:4" x14ac:dyDescent="0.25">
      <c r="A6956">
        <v>876</v>
      </c>
      <c r="B6956" t="s">
        <v>195</v>
      </c>
      <c r="C6956">
        <v>45203</v>
      </c>
      <c r="D6956">
        <v>1.11E-2</v>
      </c>
    </row>
    <row r="6957" spans="1:4" x14ac:dyDescent="0.25">
      <c r="A6957">
        <v>876</v>
      </c>
      <c r="B6957" t="s">
        <v>195</v>
      </c>
      <c r="C6957">
        <v>45204</v>
      </c>
      <c r="D6957">
        <v>1.3100000000000001E-2</v>
      </c>
    </row>
    <row r="6958" spans="1:4" x14ac:dyDescent="0.25">
      <c r="A6958">
        <v>876</v>
      </c>
      <c r="B6958" t="s">
        <v>195</v>
      </c>
      <c r="C6958">
        <v>45205</v>
      </c>
      <c r="D6958">
        <v>3.7699999999999997E-2</v>
      </c>
    </row>
    <row r="6959" spans="1:4" x14ac:dyDescent="0.25">
      <c r="A6959">
        <v>876</v>
      </c>
      <c r="B6959" t="s">
        <v>195</v>
      </c>
      <c r="C6959">
        <v>45207</v>
      </c>
      <c r="D6959">
        <v>4.1000000000000003E-3</v>
      </c>
    </row>
    <row r="6960" spans="1:4" x14ac:dyDescent="0.25">
      <c r="A6960">
        <v>876</v>
      </c>
      <c r="B6960" t="s">
        <v>195</v>
      </c>
      <c r="C6960">
        <v>45208</v>
      </c>
      <c r="D6960">
        <v>1.0200000000000001E-2</v>
      </c>
    </row>
    <row r="6961" spans="1:4" x14ac:dyDescent="0.25">
      <c r="A6961">
        <v>876</v>
      </c>
      <c r="B6961" t="s">
        <v>195</v>
      </c>
      <c r="C6961">
        <v>45209</v>
      </c>
      <c r="D6961">
        <v>2.3999999999999998E-3</v>
      </c>
    </row>
    <row r="6962" spans="1:4" x14ac:dyDescent="0.25">
      <c r="A6962">
        <v>876</v>
      </c>
      <c r="B6962" t="s">
        <v>195</v>
      </c>
      <c r="C6962">
        <v>45220</v>
      </c>
      <c r="D6962">
        <v>1.2999999999999999E-3</v>
      </c>
    </row>
    <row r="6963" spans="1:4" x14ac:dyDescent="0.25">
      <c r="A6963">
        <v>876</v>
      </c>
      <c r="B6963" t="s">
        <v>195</v>
      </c>
      <c r="C6963">
        <v>45222</v>
      </c>
      <c r="D6963">
        <v>8.0000000000000004E-4</v>
      </c>
    </row>
    <row r="6964" spans="1:4" x14ac:dyDescent="0.25">
      <c r="A6964">
        <v>876</v>
      </c>
      <c r="B6964" t="s">
        <v>195</v>
      </c>
      <c r="C6964">
        <v>45225</v>
      </c>
      <c r="D6964">
        <v>1.8E-3</v>
      </c>
    </row>
    <row r="6965" spans="1:4" x14ac:dyDescent="0.25">
      <c r="A6965">
        <v>876</v>
      </c>
      <c r="B6965" t="s">
        <v>195</v>
      </c>
      <c r="C6965">
        <v>45237</v>
      </c>
      <c r="D6965">
        <v>1E-4</v>
      </c>
    </row>
    <row r="6966" spans="1:4" x14ac:dyDescent="0.25">
      <c r="A6966">
        <v>876</v>
      </c>
      <c r="B6966" t="s">
        <v>195</v>
      </c>
      <c r="C6966">
        <v>45243</v>
      </c>
      <c r="D6966">
        <v>1E-4</v>
      </c>
    </row>
    <row r="6967" spans="1:4" x14ac:dyDescent="0.25">
      <c r="A6967">
        <v>876</v>
      </c>
      <c r="B6967" t="s">
        <v>195</v>
      </c>
      <c r="C6967">
        <v>45250</v>
      </c>
      <c r="D6967">
        <v>5.0000000000000001E-4</v>
      </c>
    </row>
    <row r="6968" spans="1:4" x14ac:dyDescent="0.25">
      <c r="A6968">
        <v>876</v>
      </c>
      <c r="B6968" t="s">
        <v>195</v>
      </c>
      <c r="C6968">
        <v>45251</v>
      </c>
      <c r="D6968">
        <v>5.0000000000000001E-4</v>
      </c>
    </row>
    <row r="6969" spans="1:4" x14ac:dyDescent="0.25">
      <c r="A6969">
        <v>876</v>
      </c>
      <c r="B6969" t="s">
        <v>195</v>
      </c>
      <c r="C6969">
        <v>45252</v>
      </c>
      <c r="D6969">
        <v>1.1000000000000001E-3</v>
      </c>
    </row>
    <row r="6970" spans="1:4" x14ac:dyDescent="0.25">
      <c r="A6970">
        <v>876</v>
      </c>
      <c r="B6970" t="s">
        <v>195</v>
      </c>
      <c r="C6970">
        <v>45254</v>
      </c>
      <c r="D6970">
        <v>1E-4</v>
      </c>
    </row>
    <row r="6971" spans="1:4" x14ac:dyDescent="0.25">
      <c r="A6971">
        <v>876</v>
      </c>
      <c r="B6971" t="s">
        <v>195</v>
      </c>
      <c r="C6971">
        <v>45255</v>
      </c>
      <c r="D6971">
        <v>1E-4</v>
      </c>
    </row>
    <row r="6972" spans="1:4" x14ac:dyDescent="0.25">
      <c r="A6972">
        <v>876</v>
      </c>
      <c r="B6972" t="s">
        <v>195</v>
      </c>
      <c r="C6972">
        <v>45256</v>
      </c>
      <c r="D6972">
        <v>1E-4</v>
      </c>
    </row>
    <row r="6973" spans="1:4" x14ac:dyDescent="0.25">
      <c r="A6973">
        <v>876</v>
      </c>
      <c r="B6973" t="s">
        <v>195</v>
      </c>
      <c r="C6973">
        <v>45257</v>
      </c>
      <c r="D6973">
        <v>1.1999999999999999E-3</v>
      </c>
    </row>
    <row r="6974" spans="1:4" x14ac:dyDescent="0.25">
      <c r="A6974">
        <v>876</v>
      </c>
      <c r="B6974" t="s">
        <v>195</v>
      </c>
      <c r="C6974">
        <v>45501</v>
      </c>
      <c r="D6974">
        <v>1.6999999999999999E-3</v>
      </c>
    </row>
    <row r="6975" spans="1:4" x14ac:dyDescent="0.25">
      <c r="A6975">
        <v>876</v>
      </c>
      <c r="B6975" t="s">
        <v>195</v>
      </c>
      <c r="C6975">
        <v>45502</v>
      </c>
      <c r="D6975">
        <v>2.3E-3</v>
      </c>
    </row>
    <row r="6976" spans="1:4" x14ac:dyDescent="0.25">
      <c r="A6976">
        <v>876</v>
      </c>
      <c r="B6976" t="s">
        <v>195</v>
      </c>
      <c r="C6976">
        <v>90029</v>
      </c>
      <c r="D6976">
        <v>1E-4</v>
      </c>
    </row>
    <row r="6977" spans="1:4" x14ac:dyDescent="0.25">
      <c r="A6977">
        <v>876</v>
      </c>
      <c r="B6977" t="s">
        <v>195</v>
      </c>
      <c r="C6977">
        <v>90040</v>
      </c>
      <c r="D6977">
        <v>1E-4</v>
      </c>
    </row>
    <row r="6978" spans="1:4" x14ac:dyDescent="0.25">
      <c r="A6978">
        <v>876</v>
      </c>
      <c r="B6978" t="s">
        <v>195</v>
      </c>
      <c r="C6978">
        <v>90047</v>
      </c>
      <c r="D6978">
        <v>8.9999999999999998E-4</v>
      </c>
    </row>
    <row r="6979" spans="1:4" x14ac:dyDescent="0.25">
      <c r="A6979">
        <v>876</v>
      </c>
      <c r="B6979" t="s">
        <v>195</v>
      </c>
      <c r="C6979">
        <v>90062</v>
      </c>
      <c r="D6979">
        <v>2.0000000000000001E-4</v>
      </c>
    </row>
    <row r="6980" spans="1:4" x14ac:dyDescent="0.25">
      <c r="A6980">
        <v>876</v>
      </c>
      <c r="B6980" t="s">
        <v>195</v>
      </c>
      <c r="C6980">
        <v>90080</v>
      </c>
      <c r="D6980">
        <v>6.9999999999999999E-4</v>
      </c>
    </row>
    <row r="6981" spans="1:4" x14ac:dyDescent="0.25">
      <c r="A6981">
        <v>876</v>
      </c>
      <c r="B6981" t="s">
        <v>195</v>
      </c>
      <c r="C6981">
        <v>91006</v>
      </c>
      <c r="D6981">
        <v>4.0000000000000002E-4</v>
      </c>
    </row>
    <row r="6982" spans="1:4" x14ac:dyDescent="0.25">
      <c r="A6982">
        <v>876</v>
      </c>
      <c r="B6982" t="s">
        <v>195</v>
      </c>
      <c r="C6982">
        <v>91018</v>
      </c>
      <c r="D6982">
        <v>2.3999999999999998E-3</v>
      </c>
    </row>
    <row r="6983" spans="1:4" x14ac:dyDescent="0.25">
      <c r="A6983">
        <v>876</v>
      </c>
      <c r="B6983" t="s">
        <v>195</v>
      </c>
      <c r="C6983">
        <v>91019</v>
      </c>
      <c r="D6983">
        <v>2.7000000000000001E-3</v>
      </c>
    </row>
    <row r="6984" spans="1:4" x14ac:dyDescent="0.25">
      <c r="A6984">
        <v>876</v>
      </c>
      <c r="B6984" t="s">
        <v>195</v>
      </c>
      <c r="C6984">
        <v>91026</v>
      </c>
      <c r="D6984">
        <v>1E-4</v>
      </c>
    </row>
    <row r="6985" spans="1:4" x14ac:dyDescent="0.25">
      <c r="A6985">
        <v>876</v>
      </c>
      <c r="B6985" t="s">
        <v>195</v>
      </c>
      <c r="C6985">
        <v>91028</v>
      </c>
      <c r="D6985">
        <v>1E-4</v>
      </c>
    </row>
    <row r="6986" spans="1:4" x14ac:dyDescent="0.25">
      <c r="A6986">
        <v>876</v>
      </c>
      <c r="B6986" t="s">
        <v>195</v>
      </c>
      <c r="C6986">
        <v>91038</v>
      </c>
      <c r="D6986">
        <v>5.9999999999999995E-4</v>
      </c>
    </row>
    <row r="6987" spans="1:4" x14ac:dyDescent="0.25">
      <c r="A6987">
        <v>876</v>
      </c>
      <c r="B6987" t="s">
        <v>195</v>
      </c>
      <c r="C6987">
        <v>91044</v>
      </c>
      <c r="D6987">
        <v>1.1000000000000001E-3</v>
      </c>
    </row>
    <row r="6988" spans="1:4" x14ac:dyDescent="0.25">
      <c r="A6988">
        <v>876</v>
      </c>
      <c r="B6988" t="s">
        <v>195</v>
      </c>
      <c r="C6988">
        <v>91055</v>
      </c>
      <c r="D6988">
        <v>2.9999999999999997E-4</v>
      </c>
    </row>
    <row r="6989" spans="1:4" x14ac:dyDescent="0.25">
      <c r="A6989">
        <v>876</v>
      </c>
      <c r="B6989" t="s">
        <v>195</v>
      </c>
      <c r="C6989">
        <v>91069</v>
      </c>
      <c r="D6989">
        <v>4.0000000000000002E-4</v>
      </c>
    </row>
    <row r="6990" spans="1:4" x14ac:dyDescent="0.25">
      <c r="A6990">
        <v>876</v>
      </c>
      <c r="B6990" t="s">
        <v>195</v>
      </c>
      <c r="C6990">
        <v>91096</v>
      </c>
      <c r="D6990">
        <v>5.0000000000000001E-4</v>
      </c>
    </row>
    <row r="6991" spans="1:4" x14ac:dyDescent="0.25">
      <c r="A6991">
        <v>876</v>
      </c>
      <c r="B6991" t="s">
        <v>195</v>
      </c>
      <c r="C6991">
        <v>91103</v>
      </c>
      <c r="D6991">
        <v>2.0000000000000001E-4</v>
      </c>
    </row>
    <row r="6992" spans="1:4" x14ac:dyDescent="0.25">
      <c r="A6992">
        <v>876</v>
      </c>
      <c r="B6992" t="s">
        <v>195</v>
      </c>
      <c r="C6992">
        <v>91104</v>
      </c>
      <c r="D6992">
        <v>2.9999999999999997E-4</v>
      </c>
    </row>
    <row r="6993" spans="1:4" x14ac:dyDescent="0.25">
      <c r="A6993">
        <v>876</v>
      </c>
      <c r="B6993" t="s">
        <v>195</v>
      </c>
      <c r="C6993">
        <v>91106</v>
      </c>
      <c r="D6993">
        <v>2.0000000000000001E-4</v>
      </c>
    </row>
    <row r="6994" spans="1:4" x14ac:dyDescent="0.25">
      <c r="A6994">
        <v>876</v>
      </c>
      <c r="B6994" t="s">
        <v>195</v>
      </c>
      <c r="C6994">
        <v>91107</v>
      </c>
      <c r="D6994">
        <v>1E-4</v>
      </c>
    </row>
    <row r="6995" spans="1:4" x14ac:dyDescent="0.25">
      <c r="A6995">
        <v>876</v>
      </c>
      <c r="B6995" t="s">
        <v>195</v>
      </c>
      <c r="C6995">
        <v>91108</v>
      </c>
      <c r="D6995">
        <v>2.0000000000000001E-4</v>
      </c>
    </row>
    <row r="6996" spans="1:4" x14ac:dyDescent="0.25">
      <c r="A6996">
        <v>876</v>
      </c>
      <c r="B6996" t="s">
        <v>195</v>
      </c>
      <c r="C6996">
        <v>91109</v>
      </c>
      <c r="D6996">
        <v>2.0000000000000001E-4</v>
      </c>
    </row>
    <row r="6997" spans="1:4" x14ac:dyDescent="0.25">
      <c r="A6997">
        <v>876</v>
      </c>
      <c r="B6997" t="s">
        <v>195</v>
      </c>
      <c r="C6997">
        <v>92001</v>
      </c>
      <c r="D6997">
        <v>1E-4</v>
      </c>
    </row>
    <row r="6998" spans="1:4" x14ac:dyDescent="0.25">
      <c r="A6998">
        <v>876</v>
      </c>
      <c r="B6998" t="s">
        <v>195</v>
      </c>
      <c r="C6998">
        <v>98001</v>
      </c>
      <c r="D6998">
        <v>1.09E-2</v>
      </c>
    </row>
    <row r="6999" spans="1:4" x14ac:dyDescent="0.25">
      <c r="A6999">
        <v>876</v>
      </c>
      <c r="B6999" t="s">
        <v>195</v>
      </c>
      <c r="C6999">
        <v>98004</v>
      </c>
      <c r="D6999">
        <v>8.0000000000000004E-4</v>
      </c>
    </row>
    <row r="7000" spans="1:4" x14ac:dyDescent="0.25">
      <c r="A7000">
        <v>876</v>
      </c>
      <c r="B7000" t="s">
        <v>195</v>
      </c>
      <c r="C7000">
        <v>98006</v>
      </c>
      <c r="D7000">
        <v>5.0000000000000001E-4</v>
      </c>
    </row>
    <row r="7001" spans="1:4" x14ac:dyDescent="0.25">
      <c r="A7001">
        <v>876</v>
      </c>
      <c r="B7001" t="s">
        <v>195</v>
      </c>
      <c r="C7001">
        <v>98033</v>
      </c>
      <c r="D7001">
        <v>3.3E-3</v>
      </c>
    </row>
    <row r="7002" spans="1:4" x14ac:dyDescent="0.25">
      <c r="A7002">
        <v>876</v>
      </c>
      <c r="B7002" t="s">
        <v>195</v>
      </c>
      <c r="C7002">
        <v>98034</v>
      </c>
      <c r="D7002">
        <v>1.2999999999999999E-3</v>
      </c>
    </row>
    <row r="7003" spans="1:4" x14ac:dyDescent="0.25">
      <c r="A7003">
        <v>876</v>
      </c>
      <c r="B7003" t="s">
        <v>195</v>
      </c>
      <c r="C7003">
        <v>98035</v>
      </c>
      <c r="D7003">
        <v>4.0000000000000002E-4</v>
      </c>
    </row>
    <row r="7004" spans="1:4" x14ac:dyDescent="0.25">
      <c r="A7004">
        <v>876</v>
      </c>
      <c r="B7004" t="s">
        <v>195</v>
      </c>
      <c r="C7004">
        <v>98040</v>
      </c>
      <c r="D7004">
        <v>6.9999999999999999E-4</v>
      </c>
    </row>
    <row r="7005" spans="1:4" x14ac:dyDescent="0.25">
      <c r="A7005">
        <v>876</v>
      </c>
      <c r="B7005" t="s">
        <v>195</v>
      </c>
      <c r="C7005">
        <v>98043</v>
      </c>
      <c r="D7005">
        <v>1E-4</v>
      </c>
    </row>
    <row r="7006" spans="1:4" x14ac:dyDescent="0.25">
      <c r="A7006">
        <v>876</v>
      </c>
      <c r="B7006" t="s">
        <v>195</v>
      </c>
      <c r="C7006">
        <v>98044</v>
      </c>
      <c r="D7006">
        <v>8.9999999999999998E-4</v>
      </c>
    </row>
    <row r="7007" spans="1:4" x14ac:dyDescent="0.25">
      <c r="A7007">
        <v>876</v>
      </c>
      <c r="B7007" t="s">
        <v>195</v>
      </c>
      <c r="C7007">
        <v>98046</v>
      </c>
      <c r="D7007">
        <v>5.0000000000000001E-4</v>
      </c>
    </row>
    <row r="7008" spans="1:4" x14ac:dyDescent="0.25">
      <c r="A7008">
        <v>876</v>
      </c>
      <c r="B7008" t="s">
        <v>195</v>
      </c>
      <c r="C7008">
        <v>98056</v>
      </c>
      <c r="D7008">
        <v>4.0000000000000002E-4</v>
      </c>
    </row>
    <row r="7009" spans="1:4" x14ac:dyDescent="0.25">
      <c r="A7009">
        <v>876</v>
      </c>
      <c r="B7009" t="s">
        <v>195</v>
      </c>
      <c r="C7009">
        <v>98057</v>
      </c>
      <c r="D7009">
        <v>1.5E-3</v>
      </c>
    </row>
    <row r="7010" spans="1:4" x14ac:dyDescent="0.25">
      <c r="A7010">
        <v>876</v>
      </c>
      <c r="B7010" t="s">
        <v>195</v>
      </c>
      <c r="C7010">
        <v>98059</v>
      </c>
      <c r="D7010">
        <v>4.0000000000000002E-4</v>
      </c>
    </row>
    <row r="7011" spans="1:4" x14ac:dyDescent="0.25">
      <c r="A7011">
        <v>876</v>
      </c>
      <c r="B7011" t="s">
        <v>195</v>
      </c>
      <c r="C7011">
        <v>98061</v>
      </c>
      <c r="D7011">
        <v>6.9999999999999999E-4</v>
      </c>
    </row>
    <row r="7012" spans="1:4" x14ac:dyDescent="0.25">
      <c r="A7012">
        <v>876</v>
      </c>
      <c r="B7012" t="s">
        <v>195</v>
      </c>
      <c r="C7012">
        <v>98095</v>
      </c>
      <c r="D7012">
        <v>2.0000000000000001E-4</v>
      </c>
    </row>
    <row r="7013" spans="1:4" x14ac:dyDescent="0.25">
      <c r="A7013">
        <v>876</v>
      </c>
      <c r="B7013" t="s">
        <v>195</v>
      </c>
      <c r="C7013">
        <v>98132</v>
      </c>
      <c r="D7013">
        <v>7.0800000000000002E-2</v>
      </c>
    </row>
    <row r="7014" spans="1:4" x14ac:dyDescent="0.25">
      <c r="A7014">
        <v>876</v>
      </c>
      <c r="B7014" t="s">
        <v>195</v>
      </c>
      <c r="C7014">
        <v>98134</v>
      </c>
      <c r="D7014">
        <v>6.9999999999999999E-4</v>
      </c>
    </row>
    <row r="7015" spans="1:4" x14ac:dyDescent="0.25">
      <c r="A7015">
        <v>876</v>
      </c>
      <c r="B7015" t="s">
        <v>195</v>
      </c>
      <c r="C7015">
        <v>98135</v>
      </c>
      <c r="D7015">
        <v>1E-4</v>
      </c>
    </row>
    <row r="7016" spans="1:4" x14ac:dyDescent="0.25">
      <c r="A7016">
        <v>876</v>
      </c>
      <c r="B7016" t="s">
        <v>195</v>
      </c>
      <c r="C7016">
        <v>98136</v>
      </c>
      <c r="D7016">
        <v>5.0000000000000001E-4</v>
      </c>
    </row>
    <row r="7017" spans="1:4" x14ac:dyDescent="0.25">
      <c r="A7017">
        <v>876</v>
      </c>
      <c r="B7017" t="s">
        <v>195</v>
      </c>
      <c r="C7017">
        <v>98138</v>
      </c>
      <c r="D7017">
        <v>6.9999999999999999E-4</v>
      </c>
    </row>
    <row r="7018" spans="1:4" x14ac:dyDescent="0.25">
      <c r="A7018">
        <v>876</v>
      </c>
      <c r="B7018" t="s">
        <v>195</v>
      </c>
      <c r="C7018">
        <v>98139</v>
      </c>
      <c r="D7018">
        <v>2.5000000000000001E-3</v>
      </c>
    </row>
    <row r="7019" spans="1:4" x14ac:dyDescent="0.25">
      <c r="A7019">
        <v>876</v>
      </c>
      <c r="B7019" t="s">
        <v>195</v>
      </c>
      <c r="C7019">
        <v>98140</v>
      </c>
      <c r="D7019">
        <v>3.5000000000000001E-3</v>
      </c>
    </row>
    <row r="7020" spans="1:4" x14ac:dyDescent="0.25">
      <c r="A7020">
        <v>876</v>
      </c>
      <c r="B7020" t="s">
        <v>195</v>
      </c>
      <c r="C7020">
        <v>98141</v>
      </c>
      <c r="D7020">
        <v>2.0000000000000001E-4</v>
      </c>
    </row>
    <row r="7021" spans="1:4" x14ac:dyDescent="0.25">
      <c r="A7021">
        <v>876</v>
      </c>
      <c r="B7021" t="s">
        <v>195</v>
      </c>
      <c r="C7021">
        <v>98142</v>
      </c>
      <c r="D7021">
        <v>6.9999999999999999E-4</v>
      </c>
    </row>
    <row r="7022" spans="1:4" x14ac:dyDescent="0.25">
      <c r="A7022">
        <v>876</v>
      </c>
      <c r="B7022" t="s">
        <v>195</v>
      </c>
      <c r="C7022">
        <v>98144</v>
      </c>
      <c r="D7022">
        <v>1.5E-3</v>
      </c>
    </row>
    <row r="7023" spans="1:4" x14ac:dyDescent="0.25">
      <c r="A7023">
        <v>876</v>
      </c>
      <c r="B7023" t="s">
        <v>195</v>
      </c>
      <c r="C7023">
        <v>98146</v>
      </c>
      <c r="D7023">
        <v>1E-4</v>
      </c>
    </row>
    <row r="7024" spans="1:4" x14ac:dyDescent="0.25">
      <c r="A7024">
        <v>876</v>
      </c>
      <c r="B7024" t="s">
        <v>195</v>
      </c>
      <c r="C7024">
        <v>98149</v>
      </c>
      <c r="D7024">
        <v>4.0000000000000002E-4</v>
      </c>
    </row>
    <row r="7025" spans="1:4" x14ac:dyDescent="0.25">
      <c r="A7025">
        <v>876</v>
      </c>
      <c r="B7025" t="s">
        <v>195</v>
      </c>
      <c r="C7025">
        <v>98152</v>
      </c>
      <c r="D7025">
        <v>1.6000000000000001E-3</v>
      </c>
    </row>
    <row r="7026" spans="1:4" x14ac:dyDescent="0.25">
      <c r="A7026">
        <v>876</v>
      </c>
      <c r="B7026" t="s">
        <v>195</v>
      </c>
      <c r="C7026">
        <v>98153</v>
      </c>
      <c r="D7026">
        <v>2.9999999999999997E-4</v>
      </c>
    </row>
    <row r="7027" spans="1:4" x14ac:dyDescent="0.25">
      <c r="A7027">
        <v>876</v>
      </c>
      <c r="B7027" t="s">
        <v>195</v>
      </c>
      <c r="C7027">
        <v>98156</v>
      </c>
      <c r="D7027">
        <v>2.9999999999999997E-4</v>
      </c>
    </row>
    <row r="7028" spans="1:4" x14ac:dyDescent="0.25">
      <c r="A7028">
        <v>876</v>
      </c>
      <c r="B7028" t="s">
        <v>195</v>
      </c>
      <c r="C7028">
        <v>98157</v>
      </c>
      <c r="D7028">
        <v>1.8E-3</v>
      </c>
    </row>
    <row r="7029" spans="1:4" x14ac:dyDescent="0.25">
      <c r="A7029">
        <v>876</v>
      </c>
      <c r="B7029" t="s">
        <v>195</v>
      </c>
      <c r="C7029">
        <v>98172</v>
      </c>
      <c r="D7029">
        <v>3.0999999999999999E-3</v>
      </c>
    </row>
    <row r="7030" spans="1:4" x14ac:dyDescent="0.25">
      <c r="A7030">
        <v>876</v>
      </c>
      <c r="B7030" t="s">
        <v>195</v>
      </c>
      <c r="C7030">
        <v>98173</v>
      </c>
      <c r="D7030">
        <v>2.3999999999999998E-3</v>
      </c>
    </row>
    <row r="7031" spans="1:4" x14ac:dyDescent="0.25">
      <c r="A7031">
        <v>876</v>
      </c>
      <c r="B7031" t="s">
        <v>195</v>
      </c>
      <c r="C7031">
        <v>98174</v>
      </c>
      <c r="D7031">
        <v>2.0000000000000001E-4</v>
      </c>
    </row>
    <row r="7032" spans="1:4" x14ac:dyDescent="0.25">
      <c r="A7032">
        <v>876</v>
      </c>
      <c r="B7032" t="s">
        <v>195</v>
      </c>
      <c r="C7032">
        <v>98175</v>
      </c>
      <c r="D7032">
        <v>1E-4</v>
      </c>
    </row>
    <row r="7033" spans="1:4" x14ac:dyDescent="0.25">
      <c r="A7033">
        <v>876</v>
      </c>
      <c r="B7033" t="s">
        <v>195</v>
      </c>
      <c r="C7033">
        <v>98176</v>
      </c>
      <c r="D7033">
        <v>4.0000000000000002E-4</v>
      </c>
    </row>
    <row r="7034" spans="1:4" x14ac:dyDescent="0.25">
      <c r="A7034">
        <v>876</v>
      </c>
      <c r="B7034" t="s">
        <v>195</v>
      </c>
      <c r="C7034">
        <v>98177</v>
      </c>
      <c r="D7034">
        <v>1E-4</v>
      </c>
    </row>
    <row r="7035" spans="1:4" x14ac:dyDescent="0.25">
      <c r="A7035">
        <v>876</v>
      </c>
      <c r="B7035" t="s">
        <v>195</v>
      </c>
      <c r="C7035">
        <v>98178</v>
      </c>
      <c r="D7035">
        <v>1E-4</v>
      </c>
    </row>
    <row r="7036" spans="1:4" x14ac:dyDescent="0.25">
      <c r="A7036">
        <v>876</v>
      </c>
      <c r="B7036" t="s">
        <v>195</v>
      </c>
      <c r="C7036">
        <v>98180</v>
      </c>
      <c r="D7036">
        <v>8.0000000000000004E-4</v>
      </c>
    </row>
    <row r="7037" spans="1:4" x14ac:dyDescent="0.25">
      <c r="A7037">
        <v>876</v>
      </c>
      <c r="B7037" t="s">
        <v>195</v>
      </c>
      <c r="C7037">
        <v>98181</v>
      </c>
      <c r="D7037">
        <v>4.0000000000000002E-4</v>
      </c>
    </row>
    <row r="7038" spans="1:4" x14ac:dyDescent="0.25">
      <c r="A7038">
        <v>876</v>
      </c>
      <c r="B7038" t="s">
        <v>195</v>
      </c>
      <c r="C7038">
        <v>98183</v>
      </c>
      <c r="D7038">
        <v>1E-4</v>
      </c>
    </row>
    <row r="7039" spans="1:4" x14ac:dyDescent="0.25">
      <c r="A7039">
        <v>876</v>
      </c>
      <c r="B7039" t="s">
        <v>195</v>
      </c>
      <c r="C7039">
        <v>98184</v>
      </c>
      <c r="D7039">
        <v>4.0000000000000002E-4</v>
      </c>
    </row>
    <row r="7040" spans="1:4" x14ac:dyDescent="0.25">
      <c r="A7040">
        <v>876</v>
      </c>
      <c r="B7040" t="s">
        <v>195</v>
      </c>
      <c r="C7040">
        <v>99912</v>
      </c>
      <c r="D7040">
        <v>8.3999999999999995E-3</v>
      </c>
    </row>
    <row r="7041" spans="1:4" x14ac:dyDescent="0.25">
      <c r="A7041">
        <v>876</v>
      </c>
      <c r="B7041" t="s">
        <v>195</v>
      </c>
      <c r="C7041">
        <v>99914</v>
      </c>
      <c r="D7041">
        <v>3.5000000000000001E-3</v>
      </c>
    </row>
    <row r="7042" spans="1:4" x14ac:dyDescent="0.25">
      <c r="A7042">
        <v>876</v>
      </c>
      <c r="B7042" t="s">
        <v>195</v>
      </c>
      <c r="C7042">
        <v>99915</v>
      </c>
      <c r="D7042">
        <v>2.8999999999999998E-3</v>
      </c>
    </row>
    <row r="7043" spans="1:4" x14ac:dyDescent="0.25">
      <c r="A7043">
        <v>877</v>
      </c>
      <c r="B7043" t="s">
        <v>253</v>
      </c>
      <c r="C7043">
        <v>43160</v>
      </c>
      <c r="D7043">
        <v>2.0000000000000001E-4</v>
      </c>
    </row>
    <row r="7044" spans="1:4" x14ac:dyDescent="0.25">
      <c r="A7044">
        <v>877</v>
      </c>
      <c r="B7044" t="s">
        <v>253</v>
      </c>
      <c r="C7044">
        <v>43201</v>
      </c>
      <c r="D7044">
        <v>5.28E-2</v>
      </c>
    </row>
    <row r="7045" spans="1:4" x14ac:dyDescent="0.25">
      <c r="A7045">
        <v>877</v>
      </c>
      <c r="B7045" t="s">
        <v>253</v>
      </c>
      <c r="C7045">
        <v>43202</v>
      </c>
      <c r="D7045">
        <v>7.4000000000000003E-3</v>
      </c>
    </row>
    <row r="7046" spans="1:4" x14ac:dyDescent="0.25">
      <c r="A7046">
        <v>877</v>
      </c>
      <c r="B7046" t="s">
        <v>253</v>
      </c>
      <c r="C7046">
        <v>43203</v>
      </c>
      <c r="D7046">
        <v>6.4500000000000002E-2</v>
      </c>
    </row>
    <row r="7047" spans="1:4" x14ac:dyDescent="0.25">
      <c r="A7047">
        <v>877</v>
      </c>
      <c r="B7047" t="s">
        <v>253</v>
      </c>
      <c r="C7047">
        <v>43204</v>
      </c>
      <c r="D7047">
        <v>6.9999999999999999E-4</v>
      </c>
    </row>
    <row r="7048" spans="1:4" x14ac:dyDescent="0.25">
      <c r="A7048">
        <v>877</v>
      </c>
      <c r="B7048" t="s">
        <v>253</v>
      </c>
      <c r="C7048">
        <v>43205</v>
      </c>
      <c r="D7048">
        <v>3.2500000000000001E-2</v>
      </c>
    </row>
    <row r="7049" spans="1:4" x14ac:dyDescent="0.25">
      <c r="A7049">
        <v>877</v>
      </c>
      <c r="B7049" t="s">
        <v>253</v>
      </c>
      <c r="C7049">
        <v>43206</v>
      </c>
      <c r="D7049">
        <v>4.1300000000000003E-2</v>
      </c>
    </row>
    <row r="7050" spans="1:4" x14ac:dyDescent="0.25">
      <c r="A7050">
        <v>877</v>
      </c>
      <c r="B7050" t="s">
        <v>253</v>
      </c>
      <c r="C7050">
        <v>43208</v>
      </c>
      <c r="D7050">
        <v>2.3E-3</v>
      </c>
    </row>
    <row r="7051" spans="1:4" x14ac:dyDescent="0.25">
      <c r="A7051">
        <v>877</v>
      </c>
      <c r="B7051" t="s">
        <v>253</v>
      </c>
      <c r="C7051">
        <v>43209</v>
      </c>
      <c r="D7051">
        <v>3.2000000000000002E-3</v>
      </c>
    </row>
    <row r="7052" spans="1:4" x14ac:dyDescent="0.25">
      <c r="A7052">
        <v>877</v>
      </c>
      <c r="B7052" t="s">
        <v>253</v>
      </c>
      <c r="C7052">
        <v>43211</v>
      </c>
      <c r="D7052">
        <v>8.0000000000000004E-4</v>
      </c>
    </row>
    <row r="7053" spans="1:4" x14ac:dyDescent="0.25">
      <c r="A7053">
        <v>877</v>
      </c>
      <c r="B7053" t="s">
        <v>253</v>
      </c>
      <c r="C7053">
        <v>43212</v>
      </c>
      <c r="D7053">
        <v>5.5999999999999999E-3</v>
      </c>
    </row>
    <row r="7054" spans="1:4" x14ac:dyDescent="0.25">
      <c r="A7054">
        <v>877</v>
      </c>
      <c r="B7054" t="s">
        <v>253</v>
      </c>
      <c r="C7054">
        <v>43213</v>
      </c>
      <c r="D7054">
        <v>5.3E-3</v>
      </c>
    </row>
    <row r="7055" spans="1:4" x14ac:dyDescent="0.25">
      <c r="A7055">
        <v>877</v>
      </c>
      <c r="B7055" t="s">
        <v>253</v>
      </c>
      <c r="C7055">
        <v>43214</v>
      </c>
      <c r="D7055">
        <v>2.0000000000000001E-4</v>
      </c>
    </row>
    <row r="7056" spans="1:4" x14ac:dyDescent="0.25">
      <c r="A7056">
        <v>877</v>
      </c>
      <c r="B7056" t="s">
        <v>253</v>
      </c>
      <c r="C7056">
        <v>43215</v>
      </c>
      <c r="D7056">
        <v>2.86E-2</v>
      </c>
    </row>
    <row r="7057" spans="1:4" x14ac:dyDescent="0.25">
      <c r="A7057">
        <v>877</v>
      </c>
      <c r="B7057" t="s">
        <v>253</v>
      </c>
      <c r="C7057">
        <v>43216</v>
      </c>
      <c r="D7057">
        <v>2.3999999999999998E-3</v>
      </c>
    </row>
    <row r="7058" spans="1:4" x14ac:dyDescent="0.25">
      <c r="A7058">
        <v>877</v>
      </c>
      <c r="B7058" t="s">
        <v>253</v>
      </c>
      <c r="C7058">
        <v>43217</v>
      </c>
      <c r="D7058">
        <v>2.2000000000000001E-3</v>
      </c>
    </row>
    <row r="7059" spans="1:4" x14ac:dyDescent="0.25">
      <c r="A7059">
        <v>877</v>
      </c>
      <c r="B7059" t="s">
        <v>253</v>
      </c>
      <c r="C7059">
        <v>43218</v>
      </c>
      <c r="D7059">
        <v>7.0000000000000001E-3</v>
      </c>
    </row>
    <row r="7060" spans="1:4" x14ac:dyDescent="0.25">
      <c r="A7060">
        <v>877</v>
      </c>
      <c r="B7060" t="s">
        <v>253</v>
      </c>
      <c r="C7060">
        <v>43220</v>
      </c>
      <c r="D7060">
        <v>2.3800000000000002E-2</v>
      </c>
    </row>
    <row r="7061" spans="1:4" x14ac:dyDescent="0.25">
      <c r="A7061">
        <v>877</v>
      </c>
      <c r="B7061" t="s">
        <v>253</v>
      </c>
      <c r="C7061">
        <v>43221</v>
      </c>
      <c r="D7061">
        <v>2.9999999999999997E-4</v>
      </c>
    </row>
    <row r="7062" spans="1:4" x14ac:dyDescent="0.25">
      <c r="A7062">
        <v>877</v>
      </c>
      <c r="B7062" t="s">
        <v>253</v>
      </c>
      <c r="C7062">
        <v>43222</v>
      </c>
      <c r="D7062">
        <v>2.0000000000000001E-4</v>
      </c>
    </row>
    <row r="7063" spans="1:4" x14ac:dyDescent="0.25">
      <c r="A7063">
        <v>877</v>
      </c>
      <c r="B7063" t="s">
        <v>253</v>
      </c>
      <c r="C7063">
        <v>43223</v>
      </c>
      <c r="D7063">
        <v>2.2000000000000001E-3</v>
      </c>
    </row>
    <row r="7064" spans="1:4" x14ac:dyDescent="0.25">
      <c r="A7064">
        <v>877</v>
      </c>
      <c r="B7064" t="s">
        <v>253</v>
      </c>
      <c r="C7064">
        <v>43224</v>
      </c>
      <c r="D7064">
        <v>1.4E-3</v>
      </c>
    </row>
    <row r="7065" spans="1:4" x14ac:dyDescent="0.25">
      <c r="A7065">
        <v>877</v>
      </c>
      <c r="B7065" t="s">
        <v>253</v>
      </c>
      <c r="C7065">
        <v>43225</v>
      </c>
      <c r="D7065">
        <v>2.8E-3</v>
      </c>
    </row>
    <row r="7066" spans="1:4" x14ac:dyDescent="0.25">
      <c r="A7066">
        <v>877</v>
      </c>
      <c r="B7066" t="s">
        <v>253</v>
      </c>
      <c r="C7066">
        <v>43226</v>
      </c>
      <c r="D7066">
        <v>2.5999999999999999E-3</v>
      </c>
    </row>
    <row r="7067" spans="1:4" x14ac:dyDescent="0.25">
      <c r="A7067">
        <v>877</v>
      </c>
      <c r="B7067" t="s">
        <v>253</v>
      </c>
      <c r="C7067">
        <v>43227</v>
      </c>
      <c r="D7067">
        <v>1.1999999999999999E-3</v>
      </c>
    </row>
    <row r="7068" spans="1:4" x14ac:dyDescent="0.25">
      <c r="A7068">
        <v>877</v>
      </c>
      <c r="B7068" t="s">
        <v>253</v>
      </c>
      <c r="C7068">
        <v>43228</v>
      </c>
      <c r="D7068">
        <v>4.4000000000000003E-3</v>
      </c>
    </row>
    <row r="7069" spans="1:4" x14ac:dyDescent="0.25">
      <c r="A7069">
        <v>877</v>
      </c>
      <c r="B7069" t="s">
        <v>253</v>
      </c>
      <c r="C7069">
        <v>43229</v>
      </c>
      <c r="D7069">
        <v>3.6799999999999999E-2</v>
      </c>
    </row>
    <row r="7070" spans="1:4" x14ac:dyDescent="0.25">
      <c r="A7070">
        <v>877</v>
      </c>
      <c r="B7070" t="s">
        <v>253</v>
      </c>
      <c r="C7070">
        <v>43230</v>
      </c>
      <c r="D7070">
        <v>2.23E-2</v>
      </c>
    </row>
    <row r="7071" spans="1:4" x14ac:dyDescent="0.25">
      <c r="A7071">
        <v>877</v>
      </c>
      <c r="B7071" t="s">
        <v>253</v>
      </c>
      <c r="C7071">
        <v>43231</v>
      </c>
      <c r="D7071">
        <v>1.7399999999999999E-2</v>
      </c>
    </row>
    <row r="7072" spans="1:4" x14ac:dyDescent="0.25">
      <c r="A7072">
        <v>877</v>
      </c>
      <c r="B7072" t="s">
        <v>253</v>
      </c>
      <c r="C7072">
        <v>43232</v>
      </c>
      <c r="D7072">
        <v>6.6E-3</v>
      </c>
    </row>
    <row r="7073" spans="1:4" x14ac:dyDescent="0.25">
      <c r="A7073">
        <v>877</v>
      </c>
      <c r="B7073" t="s">
        <v>253</v>
      </c>
      <c r="C7073">
        <v>43233</v>
      </c>
      <c r="D7073">
        <v>5.4999999999999997E-3</v>
      </c>
    </row>
    <row r="7074" spans="1:4" x14ac:dyDescent="0.25">
      <c r="A7074">
        <v>877</v>
      </c>
      <c r="B7074" t="s">
        <v>253</v>
      </c>
      <c r="C7074">
        <v>43234</v>
      </c>
      <c r="D7074">
        <v>1E-4</v>
      </c>
    </row>
    <row r="7075" spans="1:4" x14ac:dyDescent="0.25">
      <c r="A7075">
        <v>877</v>
      </c>
      <c r="B7075" t="s">
        <v>253</v>
      </c>
      <c r="C7075">
        <v>43235</v>
      </c>
      <c r="D7075">
        <v>2.8999999999999998E-3</v>
      </c>
    </row>
    <row r="7076" spans="1:4" x14ac:dyDescent="0.25">
      <c r="A7076">
        <v>877</v>
      </c>
      <c r="B7076" t="s">
        <v>253</v>
      </c>
      <c r="C7076">
        <v>43238</v>
      </c>
      <c r="D7076">
        <v>1.2999999999999999E-3</v>
      </c>
    </row>
    <row r="7077" spans="1:4" x14ac:dyDescent="0.25">
      <c r="A7077">
        <v>877</v>
      </c>
      <c r="B7077" t="s">
        <v>253</v>
      </c>
      <c r="C7077">
        <v>43241</v>
      </c>
      <c r="D7077">
        <v>6.9999999999999999E-4</v>
      </c>
    </row>
    <row r="7078" spans="1:4" x14ac:dyDescent="0.25">
      <c r="A7078">
        <v>877</v>
      </c>
      <c r="B7078" t="s">
        <v>253</v>
      </c>
      <c r="C7078">
        <v>43242</v>
      </c>
      <c r="D7078">
        <v>4.1000000000000003E-3</v>
      </c>
    </row>
    <row r="7079" spans="1:4" x14ac:dyDescent="0.25">
      <c r="A7079">
        <v>431</v>
      </c>
      <c r="B7079" t="s">
        <v>292</v>
      </c>
      <c r="C7079">
        <v>43272</v>
      </c>
      <c r="D7079">
        <v>5.9999999999999995E-4</v>
      </c>
    </row>
    <row r="7080" spans="1:4" x14ac:dyDescent="0.25">
      <c r="A7080">
        <v>431</v>
      </c>
      <c r="B7080" t="s">
        <v>292</v>
      </c>
      <c r="C7080">
        <v>43273</v>
      </c>
      <c r="D7080">
        <v>2.9999999999999997E-4</v>
      </c>
    </row>
    <row r="7081" spans="1:4" x14ac:dyDescent="0.25">
      <c r="A7081">
        <v>431</v>
      </c>
      <c r="B7081" t="s">
        <v>292</v>
      </c>
      <c r="C7081">
        <v>43274</v>
      </c>
      <c r="D7081">
        <v>1.9699999999999999E-2</v>
      </c>
    </row>
    <row r="7082" spans="1:4" x14ac:dyDescent="0.25">
      <c r="A7082">
        <v>1411</v>
      </c>
      <c r="B7082" t="s">
        <v>291</v>
      </c>
      <c r="C7082">
        <v>99311</v>
      </c>
      <c r="D7082">
        <v>7.9000000000000008E-3</v>
      </c>
    </row>
    <row r="7083" spans="1:4" x14ac:dyDescent="0.25">
      <c r="A7083">
        <v>1411</v>
      </c>
      <c r="B7083" t="s">
        <v>291</v>
      </c>
      <c r="C7083">
        <v>99331</v>
      </c>
      <c r="D7083">
        <v>8.3000000000000001E-3</v>
      </c>
    </row>
    <row r="7084" spans="1:4" x14ac:dyDescent="0.25">
      <c r="A7084">
        <v>1411</v>
      </c>
      <c r="B7084" t="s">
        <v>291</v>
      </c>
      <c r="C7084">
        <v>99335</v>
      </c>
      <c r="D7084">
        <v>6.1999999999999998E-3</v>
      </c>
    </row>
    <row r="7085" spans="1:4" x14ac:dyDescent="0.25">
      <c r="A7085">
        <v>1411</v>
      </c>
      <c r="B7085" t="s">
        <v>291</v>
      </c>
      <c r="C7085">
        <v>99369</v>
      </c>
      <c r="D7085">
        <v>1.12E-2</v>
      </c>
    </row>
    <row r="7086" spans="1:4" x14ac:dyDescent="0.25">
      <c r="A7086">
        <v>1412</v>
      </c>
      <c r="B7086" t="s">
        <v>293</v>
      </c>
      <c r="C7086">
        <v>43105</v>
      </c>
      <c r="D7086">
        <v>4.1599999999999998E-2</v>
      </c>
    </row>
    <row r="7087" spans="1:4" x14ac:dyDescent="0.25">
      <c r="A7087">
        <v>1412</v>
      </c>
      <c r="B7087" t="s">
        <v>293</v>
      </c>
      <c r="C7087">
        <v>43106</v>
      </c>
      <c r="D7087">
        <v>6.3E-3</v>
      </c>
    </row>
    <row r="7088" spans="1:4" x14ac:dyDescent="0.25">
      <c r="A7088">
        <v>1412</v>
      </c>
      <c r="B7088" t="s">
        <v>293</v>
      </c>
      <c r="C7088">
        <v>43107</v>
      </c>
      <c r="D7088">
        <v>4.0000000000000001E-3</v>
      </c>
    </row>
    <row r="7089" spans="1:4" x14ac:dyDescent="0.25">
      <c r="A7089">
        <v>1412</v>
      </c>
      <c r="B7089" t="s">
        <v>293</v>
      </c>
      <c r="C7089">
        <v>43108</v>
      </c>
      <c r="D7089">
        <v>4.4999999999999997E-3</v>
      </c>
    </row>
    <row r="7090" spans="1:4" x14ac:dyDescent="0.25">
      <c r="A7090">
        <v>1412</v>
      </c>
      <c r="B7090" t="s">
        <v>293</v>
      </c>
      <c r="C7090">
        <v>43109</v>
      </c>
      <c r="D7090">
        <v>2.8E-3</v>
      </c>
    </row>
    <row r="7091" spans="1:4" x14ac:dyDescent="0.25">
      <c r="A7091">
        <v>1412</v>
      </c>
      <c r="B7091" t="s">
        <v>293</v>
      </c>
      <c r="C7091">
        <v>43115</v>
      </c>
      <c r="D7091">
        <v>2.2700000000000001E-2</v>
      </c>
    </row>
    <row r="7092" spans="1:4" x14ac:dyDescent="0.25">
      <c r="A7092">
        <v>1412</v>
      </c>
      <c r="B7092" t="s">
        <v>293</v>
      </c>
      <c r="C7092">
        <v>43116</v>
      </c>
      <c r="D7092">
        <v>6.6E-3</v>
      </c>
    </row>
    <row r="7093" spans="1:4" x14ac:dyDescent="0.25">
      <c r="A7093">
        <v>1412</v>
      </c>
      <c r="B7093" t="s">
        <v>293</v>
      </c>
      <c r="C7093">
        <v>43117</v>
      </c>
      <c r="D7093">
        <v>1.1000000000000001E-3</v>
      </c>
    </row>
    <row r="7094" spans="1:4" x14ac:dyDescent="0.25">
      <c r="A7094">
        <v>1412</v>
      </c>
      <c r="B7094" t="s">
        <v>293</v>
      </c>
      <c r="C7094">
        <v>43122</v>
      </c>
      <c r="D7094">
        <v>0.16639999999999999</v>
      </c>
    </row>
    <row r="7095" spans="1:4" x14ac:dyDescent="0.25">
      <c r="A7095">
        <v>1412</v>
      </c>
      <c r="B7095" t="s">
        <v>293</v>
      </c>
      <c r="C7095">
        <v>43201</v>
      </c>
      <c r="D7095">
        <v>0.13009999999999999</v>
      </c>
    </row>
    <row r="7096" spans="1:4" x14ac:dyDescent="0.25">
      <c r="A7096">
        <v>1412</v>
      </c>
      <c r="B7096" t="s">
        <v>293</v>
      </c>
      <c r="C7096">
        <v>43202</v>
      </c>
      <c r="D7096">
        <v>6.0499999999999998E-2</v>
      </c>
    </row>
    <row r="7097" spans="1:4" x14ac:dyDescent="0.25">
      <c r="A7097">
        <v>1412</v>
      </c>
      <c r="B7097" t="s">
        <v>293</v>
      </c>
      <c r="C7097">
        <v>43204</v>
      </c>
      <c r="D7097">
        <v>0.1968</v>
      </c>
    </row>
    <row r="7098" spans="1:4" x14ac:dyDescent="0.25">
      <c r="A7098">
        <v>1412</v>
      </c>
      <c r="B7098" t="s">
        <v>293</v>
      </c>
      <c r="C7098">
        <v>43205</v>
      </c>
      <c r="D7098">
        <v>1.7500000000000002E-2</v>
      </c>
    </row>
    <row r="7099" spans="1:4" x14ac:dyDescent="0.25">
      <c r="A7099">
        <v>1412</v>
      </c>
      <c r="B7099" t="s">
        <v>293</v>
      </c>
      <c r="C7099">
        <v>43212</v>
      </c>
      <c r="D7099">
        <v>7.9899999999999999E-2</v>
      </c>
    </row>
    <row r="7100" spans="1:4" x14ac:dyDescent="0.25">
      <c r="A7100">
        <v>1412</v>
      </c>
      <c r="B7100" t="s">
        <v>293</v>
      </c>
      <c r="C7100">
        <v>43213</v>
      </c>
      <c r="D7100">
        <v>1.5E-3</v>
      </c>
    </row>
    <row r="7101" spans="1:4" x14ac:dyDescent="0.25">
      <c r="A7101">
        <v>1412</v>
      </c>
      <c r="B7101" t="s">
        <v>293</v>
      </c>
      <c r="C7101">
        <v>43214</v>
      </c>
      <c r="D7101">
        <v>2.8899999999999999E-2</v>
      </c>
    </row>
    <row r="7102" spans="1:4" x14ac:dyDescent="0.25">
      <c r="A7102">
        <v>1412</v>
      </c>
      <c r="B7102" t="s">
        <v>293</v>
      </c>
      <c r="C7102">
        <v>43220</v>
      </c>
      <c r="D7102">
        <v>4.8000000000000001E-2</v>
      </c>
    </row>
    <row r="7103" spans="1:4" x14ac:dyDescent="0.25">
      <c r="A7103">
        <v>1412</v>
      </c>
      <c r="B7103" t="s">
        <v>293</v>
      </c>
      <c r="C7103">
        <v>43231</v>
      </c>
      <c r="D7103">
        <v>3.8600000000000002E-2</v>
      </c>
    </row>
    <row r="7104" spans="1:4" x14ac:dyDescent="0.25">
      <c r="A7104">
        <v>1412</v>
      </c>
      <c r="B7104" t="s">
        <v>293</v>
      </c>
      <c r="C7104">
        <v>43232</v>
      </c>
      <c r="D7104">
        <v>1.24E-2</v>
      </c>
    </row>
    <row r="7105" spans="1:4" x14ac:dyDescent="0.25">
      <c r="A7105">
        <v>1412</v>
      </c>
      <c r="B7105" t="s">
        <v>293</v>
      </c>
      <c r="C7105">
        <v>43233</v>
      </c>
      <c r="D7105">
        <v>1.7299999999999999E-2</v>
      </c>
    </row>
    <row r="7106" spans="1:4" x14ac:dyDescent="0.25">
      <c r="A7106">
        <v>1412</v>
      </c>
      <c r="B7106" t="s">
        <v>293</v>
      </c>
      <c r="C7106">
        <v>43235</v>
      </c>
      <c r="D7106">
        <v>5.5999999999999999E-3</v>
      </c>
    </row>
    <row r="7107" spans="1:4" x14ac:dyDescent="0.25">
      <c r="A7107">
        <v>1412</v>
      </c>
      <c r="B7107" t="s">
        <v>293</v>
      </c>
      <c r="C7107">
        <v>43238</v>
      </c>
      <c r="D7107">
        <v>7.4000000000000003E-3</v>
      </c>
    </row>
    <row r="7108" spans="1:4" x14ac:dyDescent="0.25">
      <c r="A7108">
        <v>1412</v>
      </c>
      <c r="B7108" t="s">
        <v>293</v>
      </c>
      <c r="C7108">
        <v>43248</v>
      </c>
      <c r="D7108">
        <v>8.0000000000000004E-4</v>
      </c>
    </row>
    <row r="7109" spans="1:4" x14ac:dyDescent="0.25">
      <c r="A7109">
        <v>1412</v>
      </c>
      <c r="B7109" t="s">
        <v>293</v>
      </c>
      <c r="C7109">
        <v>43502</v>
      </c>
      <c r="D7109">
        <v>8.8800000000000004E-2</v>
      </c>
    </row>
    <row r="7110" spans="1:4" x14ac:dyDescent="0.25">
      <c r="A7110">
        <v>1412</v>
      </c>
      <c r="B7110" t="s">
        <v>293</v>
      </c>
      <c r="C7110">
        <v>45102</v>
      </c>
      <c r="D7110">
        <v>1.9E-3</v>
      </c>
    </row>
    <row r="7111" spans="1:4" x14ac:dyDescent="0.25">
      <c r="A7111">
        <v>1412</v>
      </c>
      <c r="B7111" t="s">
        <v>293</v>
      </c>
      <c r="C7111">
        <v>45201</v>
      </c>
      <c r="D7111">
        <v>3.8E-3</v>
      </c>
    </row>
    <row r="7112" spans="1:4" x14ac:dyDescent="0.25">
      <c r="A7112">
        <v>1412</v>
      </c>
      <c r="B7112" t="s">
        <v>293</v>
      </c>
      <c r="C7112">
        <v>45202</v>
      </c>
      <c r="D7112">
        <v>4.4000000000000003E-3</v>
      </c>
    </row>
    <row r="7113" spans="1:4" x14ac:dyDescent="0.25">
      <c r="A7113">
        <v>1413</v>
      </c>
      <c r="B7113" t="s">
        <v>294</v>
      </c>
      <c r="C7113">
        <v>43204</v>
      </c>
      <c r="D7113">
        <v>2.9999999999999997E-4</v>
      </c>
    </row>
    <row r="7114" spans="1:4" x14ac:dyDescent="0.25">
      <c r="A7114">
        <v>1413</v>
      </c>
      <c r="B7114" t="s">
        <v>294</v>
      </c>
      <c r="C7114">
        <v>90051</v>
      </c>
      <c r="D7114">
        <v>1.8700000000000001E-2</v>
      </c>
    </row>
    <row r="7115" spans="1:4" x14ac:dyDescent="0.25">
      <c r="A7115">
        <v>1413</v>
      </c>
      <c r="B7115" t="s">
        <v>294</v>
      </c>
      <c r="C7115">
        <v>98025</v>
      </c>
      <c r="D7115">
        <v>0.52710000000000001</v>
      </c>
    </row>
    <row r="7116" spans="1:4" x14ac:dyDescent="0.25">
      <c r="A7116">
        <v>1413</v>
      </c>
      <c r="B7116" t="s">
        <v>294</v>
      </c>
      <c r="C7116">
        <v>98026</v>
      </c>
      <c r="D7116">
        <v>0.34439999999999998</v>
      </c>
    </row>
    <row r="7117" spans="1:4" x14ac:dyDescent="0.25">
      <c r="A7117">
        <v>1413</v>
      </c>
      <c r="B7117" t="s">
        <v>294</v>
      </c>
      <c r="C7117">
        <v>98027</v>
      </c>
      <c r="D7117">
        <v>7.9899999999999999E-2</v>
      </c>
    </row>
    <row r="7118" spans="1:4" x14ac:dyDescent="0.25">
      <c r="A7118">
        <v>1413</v>
      </c>
      <c r="B7118" t="s">
        <v>294</v>
      </c>
      <c r="C7118">
        <v>99316</v>
      </c>
      <c r="D7118">
        <v>1.6899999999999998E-2</v>
      </c>
    </row>
    <row r="7119" spans="1:4" x14ac:dyDescent="0.25">
      <c r="A7119">
        <v>1413</v>
      </c>
      <c r="B7119" t="s">
        <v>294</v>
      </c>
      <c r="C7119">
        <v>99332</v>
      </c>
      <c r="D7119">
        <v>1.2699999999999999E-2</v>
      </c>
    </row>
    <row r="7120" spans="1:4" x14ac:dyDescent="0.25">
      <c r="A7120">
        <v>1414</v>
      </c>
      <c r="B7120" t="s">
        <v>295</v>
      </c>
      <c r="C7120">
        <v>43105</v>
      </c>
      <c r="D7120">
        <v>8.0699999999999994E-2</v>
      </c>
    </row>
    <row r="7121" spans="1:4" x14ac:dyDescent="0.25">
      <c r="A7121">
        <v>1414</v>
      </c>
      <c r="B7121" t="s">
        <v>295</v>
      </c>
      <c r="C7121">
        <v>43106</v>
      </c>
      <c r="D7121">
        <v>1.6299999999999999E-2</v>
      </c>
    </row>
    <row r="7122" spans="1:4" x14ac:dyDescent="0.25">
      <c r="A7122">
        <v>1414</v>
      </c>
      <c r="B7122" t="s">
        <v>295</v>
      </c>
      <c r="C7122">
        <v>43107</v>
      </c>
      <c r="D7122">
        <v>2.7000000000000001E-3</v>
      </c>
    </row>
    <row r="7123" spans="1:4" x14ac:dyDescent="0.25">
      <c r="A7123">
        <v>1414</v>
      </c>
      <c r="B7123" t="s">
        <v>295</v>
      </c>
      <c r="C7123">
        <v>43115</v>
      </c>
      <c r="D7123">
        <v>0.14399999999999999</v>
      </c>
    </row>
    <row r="7124" spans="1:4" x14ac:dyDescent="0.25">
      <c r="A7124">
        <v>1414</v>
      </c>
      <c r="B7124" t="s">
        <v>295</v>
      </c>
      <c r="C7124">
        <v>43116</v>
      </c>
      <c r="D7124">
        <v>0.02</v>
      </c>
    </row>
    <row r="7125" spans="1:4" x14ac:dyDescent="0.25">
      <c r="A7125">
        <v>1414</v>
      </c>
      <c r="B7125" t="s">
        <v>295</v>
      </c>
      <c r="C7125">
        <v>43218</v>
      </c>
      <c r="D7125">
        <v>0.2</v>
      </c>
    </row>
    <row r="7126" spans="1:4" x14ac:dyDescent="0.25">
      <c r="A7126">
        <v>1414</v>
      </c>
      <c r="B7126" t="s">
        <v>295</v>
      </c>
      <c r="C7126">
        <v>43231</v>
      </c>
      <c r="D7126">
        <v>0.1313</v>
      </c>
    </row>
    <row r="7127" spans="1:4" x14ac:dyDescent="0.25">
      <c r="A7127">
        <v>1414</v>
      </c>
      <c r="B7127" t="s">
        <v>295</v>
      </c>
      <c r="C7127">
        <v>43232</v>
      </c>
      <c r="D7127">
        <v>6.3E-3</v>
      </c>
    </row>
    <row r="7128" spans="1:4" x14ac:dyDescent="0.25">
      <c r="A7128">
        <v>1414</v>
      </c>
      <c r="B7128" t="s">
        <v>295</v>
      </c>
      <c r="C7128">
        <v>43233</v>
      </c>
      <c r="D7128">
        <v>1.2999999999999999E-3</v>
      </c>
    </row>
    <row r="7129" spans="1:4" x14ac:dyDescent="0.25">
      <c r="A7129">
        <v>1414</v>
      </c>
      <c r="B7129" t="s">
        <v>295</v>
      </c>
      <c r="C7129">
        <v>43242</v>
      </c>
      <c r="D7129">
        <v>6.9999999999999999E-4</v>
      </c>
    </row>
    <row r="7130" spans="1:4" x14ac:dyDescent="0.25">
      <c r="A7130">
        <v>1414</v>
      </c>
      <c r="B7130" t="s">
        <v>295</v>
      </c>
      <c r="C7130">
        <v>43248</v>
      </c>
      <c r="D7130">
        <v>5.57E-2</v>
      </c>
    </row>
    <row r="7131" spans="1:4" x14ac:dyDescent="0.25">
      <c r="A7131">
        <v>1414</v>
      </c>
      <c r="B7131" t="s">
        <v>295</v>
      </c>
      <c r="C7131">
        <v>43262</v>
      </c>
      <c r="D7131">
        <v>0.17130000000000001</v>
      </c>
    </row>
    <row r="7132" spans="1:4" x14ac:dyDescent="0.25">
      <c r="A7132">
        <v>1414</v>
      </c>
      <c r="B7132" t="s">
        <v>295</v>
      </c>
      <c r="C7132">
        <v>45201</v>
      </c>
      <c r="D7132">
        <v>3.5000000000000003E-2</v>
      </c>
    </row>
    <row r="7133" spans="1:4" x14ac:dyDescent="0.25">
      <c r="A7133">
        <v>1414</v>
      </c>
      <c r="B7133" t="s">
        <v>295</v>
      </c>
      <c r="C7133">
        <v>45202</v>
      </c>
      <c r="D7133">
        <v>1.2999999999999999E-3</v>
      </c>
    </row>
    <row r="7134" spans="1:4" x14ac:dyDescent="0.25">
      <c r="A7134">
        <v>1414</v>
      </c>
      <c r="B7134" t="s">
        <v>295</v>
      </c>
      <c r="C7134">
        <v>45220</v>
      </c>
      <c r="D7134">
        <v>0.1333</v>
      </c>
    </row>
    <row r="7135" spans="1:4" x14ac:dyDescent="0.25">
      <c r="A7135">
        <v>1416</v>
      </c>
      <c r="B7135" t="s">
        <v>296</v>
      </c>
      <c r="C7135">
        <v>45402</v>
      </c>
      <c r="D7135">
        <v>8.6999999999999994E-3</v>
      </c>
    </row>
    <row r="7136" spans="1:4" x14ac:dyDescent="0.25">
      <c r="A7136">
        <v>1416</v>
      </c>
      <c r="B7136" t="s">
        <v>296</v>
      </c>
      <c r="C7136">
        <v>98010</v>
      </c>
      <c r="D7136">
        <v>2.2000000000000001E-3</v>
      </c>
    </row>
    <row r="7137" spans="1:4" x14ac:dyDescent="0.25">
      <c r="A7137">
        <v>1416</v>
      </c>
      <c r="B7137" t="s">
        <v>296</v>
      </c>
      <c r="C7137">
        <v>98029</v>
      </c>
      <c r="D7137">
        <v>4.0000000000000001E-3</v>
      </c>
    </row>
    <row r="7138" spans="1:4" x14ac:dyDescent="0.25">
      <c r="A7138">
        <v>1416</v>
      </c>
      <c r="B7138" t="s">
        <v>296</v>
      </c>
      <c r="C7138">
        <v>98046</v>
      </c>
      <c r="D7138">
        <v>0.01</v>
      </c>
    </row>
    <row r="7139" spans="1:4" x14ac:dyDescent="0.25">
      <c r="A7139">
        <v>1416</v>
      </c>
      <c r="B7139" t="s">
        <v>296</v>
      </c>
      <c r="C7139">
        <v>98112</v>
      </c>
      <c r="D7139">
        <v>2E-3</v>
      </c>
    </row>
    <row r="7140" spans="1:4" x14ac:dyDescent="0.25">
      <c r="A7140">
        <v>1416</v>
      </c>
      <c r="B7140" t="s">
        <v>296</v>
      </c>
      <c r="C7140">
        <v>99139</v>
      </c>
      <c r="D7140">
        <v>5.7999999999999996E-3</v>
      </c>
    </row>
    <row r="7141" spans="1:4" x14ac:dyDescent="0.25">
      <c r="A7141">
        <v>1416</v>
      </c>
      <c r="B7141" t="s">
        <v>296</v>
      </c>
      <c r="C7141">
        <v>99152</v>
      </c>
      <c r="D7141">
        <v>9.9699999999999997E-2</v>
      </c>
    </row>
    <row r="7142" spans="1:4" x14ac:dyDescent="0.25">
      <c r="A7142">
        <v>1416</v>
      </c>
      <c r="B7142" t="s">
        <v>296</v>
      </c>
      <c r="C7142">
        <v>99248</v>
      </c>
      <c r="D7142">
        <v>5.9999999999999995E-4</v>
      </c>
    </row>
    <row r="7143" spans="1:4" x14ac:dyDescent="0.25">
      <c r="A7143">
        <v>1416</v>
      </c>
      <c r="B7143" t="s">
        <v>296</v>
      </c>
      <c r="C7143">
        <v>99291</v>
      </c>
      <c r="D7143">
        <v>2.7000000000000001E-3</v>
      </c>
    </row>
    <row r="7144" spans="1:4" x14ac:dyDescent="0.25">
      <c r="A7144">
        <v>1416</v>
      </c>
      <c r="B7144" t="s">
        <v>296</v>
      </c>
      <c r="C7144">
        <v>99311</v>
      </c>
      <c r="D7144">
        <v>1.1000000000000001E-3</v>
      </c>
    </row>
    <row r="7145" spans="1:4" x14ac:dyDescent="0.25">
      <c r="A7145">
        <v>1416</v>
      </c>
      <c r="B7145" t="s">
        <v>296</v>
      </c>
      <c r="C7145">
        <v>99314</v>
      </c>
      <c r="D7145">
        <v>2.0000000000000001E-4</v>
      </c>
    </row>
    <row r="7146" spans="1:4" x14ac:dyDescent="0.25">
      <c r="A7146">
        <v>1416</v>
      </c>
      <c r="B7146" t="s">
        <v>296</v>
      </c>
      <c r="C7146">
        <v>99315</v>
      </c>
      <c r="D7146">
        <v>1.2999999999999999E-2</v>
      </c>
    </row>
    <row r="7147" spans="1:4" x14ac:dyDescent="0.25">
      <c r="A7147">
        <v>1416</v>
      </c>
      <c r="B7147" t="s">
        <v>296</v>
      </c>
      <c r="C7147">
        <v>99317</v>
      </c>
      <c r="D7147">
        <v>1.2999999999999999E-2</v>
      </c>
    </row>
    <row r="7148" spans="1:4" x14ac:dyDescent="0.25">
      <c r="A7148">
        <v>1416</v>
      </c>
      <c r="B7148" t="s">
        <v>296</v>
      </c>
      <c r="C7148">
        <v>99319</v>
      </c>
      <c r="D7148">
        <v>1E-4</v>
      </c>
    </row>
    <row r="7149" spans="1:4" x14ac:dyDescent="0.25">
      <c r="A7149">
        <v>1416</v>
      </c>
      <c r="B7149" t="s">
        <v>296</v>
      </c>
      <c r="C7149">
        <v>99320</v>
      </c>
      <c r="D7149">
        <v>1.0800000000000001E-2</v>
      </c>
    </row>
    <row r="7150" spans="1:4" x14ac:dyDescent="0.25">
      <c r="A7150">
        <v>1416</v>
      </c>
      <c r="B7150" t="s">
        <v>296</v>
      </c>
      <c r="C7150">
        <v>99321</v>
      </c>
      <c r="D7150">
        <v>0.2107</v>
      </c>
    </row>
    <row r="7151" spans="1:4" x14ac:dyDescent="0.25">
      <c r="A7151">
        <v>1416</v>
      </c>
      <c r="B7151" t="s">
        <v>296</v>
      </c>
      <c r="C7151">
        <v>99327</v>
      </c>
      <c r="D7151">
        <v>2.7799999999999998E-2</v>
      </c>
    </row>
    <row r="7152" spans="1:4" x14ac:dyDescent="0.25">
      <c r="A7152">
        <v>1416</v>
      </c>
      <c r="B7152" t="s">
        <v>296</v>
      </c>
      <c r="C7152">
        <v>99336</v>
      </c>
      <c r="D7152">
        <v>2.9999999999999997E-4</v>
      </c>
    </row>
    <row r="7153" spans="1:4" x14ac:dyDescent="0.25">
      <c r="A7153">
        <v>1416</v>
      </c>
      <c r="B7153" t="s">
        <v>296</v>
      </c>
      <c r="C7153">
        <v>99337</v>
      </c>
      <c r="D7153">
        <v>1.2999999999999999E-3</v>
      </c>
    </row>
    <row r="7154" spans="1:4" x14ac:dyDescent="0.25">
      <c r="A7154">
        <v>1416</v>
      </c>
      <c r="B7154" t="s">
        <v>296</v>
      </c>
      <c r="C7154">
        <v>99338</v>
      </c>
      <c r="D7154">
        <v>3.0999999999999999E-3</v>
      </c>
    </row>
    <row r="7155" spans="1:4" x14ac:dyDescent="0.25">
      <c r="A7155">
        <v>1416</v>
      </c>
      <c r="B7155" t="s">
        <v>296</v>
      </c>
      <c r="C7155">
        <v>99347</v>
      </c>
      <c r="D7155">
        <v>1E-4</v>
      </c>
    </row>
    <row r="7156" spans="1:4" x14ac:dyDescent="0.25">
      <c r="A7156">
        <v>1416</v>
      </c>
      <c r="B7156" t="s">
        <v>296</v>
      </c>
      <c r="C7156">
        <v>99348</v>
      </c>
      <c r="D7156">
        <v>4.0000000000000002E-4</v>
      </c>
    </row>
    <row r="7157" spans="1:4" x14ac:dyDescent="0.25">
      <c r="A7157">
        <v>1416</v>
      </c>
      <c r="B7157" t="s">
        <v>296</v>
      </c>
      <c r="C7157">
        <v>99349</v>
      </c>
      <c r="D7157">
        <v>2.0000000000000001E-4</v>
      </c>
    </row>
    <row r="7158" spans="1:4" x14ac:dyDescent="0.25">
      <c r="A7158">
        <v>1416</v>
      </c>
      <c r="B7158" t="s">
        <v>296</v>
      </c>
      <c r="C7158">
        <v>99350</v>
      </c>
      <c r="D7158">
        <v>1E-4</v>
      </c>
    </row>
    <row r="7159" spans="1:4" x14ac:dyDescent="0.25">
      <c r="A7159">
        <v>1416</v>
      </c>
      <c r="B7159" t="s">
        <v>296</v>
      </c>
      <c r="C7159">
        <v>99361</v>
      </c>
      <c r="D7159">
        <v>1.8100000000000002E-2</v>
      </c>
    </row>
    <row r="7160" spans="1:4" x14ac:dyDescent="0.25">
      <c r="A7160">
        <v>1416</v>
      </c>
      <c r="B7160" t="s">
        <v>296</v>
      </c>
      <c r="C7160">
        <v>99362</v>
      </c>
      <c r="D7160">
        <v>4.0000000000000002E-4</v>
      </c>
    </row>
    <row r="7161" spans="1:4" x14ac:dyDescent="0.25">
      <c r="A7161">
        <v>1416</v>
      </c>
      <c r="B7161" t="s">
        <v>296</v>
      </c>
      <c r="C7161">
        <v>99365</v>
      </c>
      <c r="D7161">
        <v>2.7000000000000001E-3</v>
      </c>
    </row>
    <row r="7162" spans="1:4" x14ac:dyDescent="0.25">
      <c r="A7162">
        <v>1416</v>
      </c>
      <c r="B7162" t="s">
        <v>296</v>
      </c>
      <c r="C7162">
        <v>99366</v>
      </c>
      <c r="D7162">
        <v>6.9999999999999999E-4</v>
      </c>
    </row>
    <row r="7163" spans="1:4" x14ac:dyDescent="0.25">
      <c r="A7163">
        <v>1416</v>
      </c>
      <c r="B7163" t="s">
        <v>296</v>
      </c>
      <c r="C7163">
        <v>99371</v>
      </c>
      <c r="D7163">
        <v>2.0999999999999999E-3</v>
      </c>
    </row>
    <row r="7164" spans="1:4" x14ac:dyDescent="0.25">
      <c r="A7164">
        <v>1416</v>
      </c>
      <c r="B7164" t="s">
        <v>296</v>
      </c>
      <c r="C7164">
        <v>99377</v>
      </c>
      <c r="D7164">
        <v>1.2200000000000001E-2</v>
      </c>
    </row>
    <row r="7165" spans="1:4" x14ac:dyDescent="0.25">
      <c r="A7165">
        <v>1416</v>
      </c>
      <c r="B7165" t="s">
        <v>296</v>
      </c>
      <c r="C7165">
        <v>99378</v>
      </c>
      <c r="D7165">
        <v>8.9999999999999998E-4</v>
      </c>
    </row>
    <row r="7166" spans="1:4" x14ac:dyDescent="0.25">
      <c r="A7166">
        <v>1416</v>
      </c>
      <c r="B7166" t="s">
        <v>296</v>
      </c>
      <c r="C7166">
        <v>99380</v>
      </c>
      <c r="D7166">
        <v>5.7299999999999997E-2</v>
      </c>
    </row>
    <row r="7167" spans="1:4" x14ac:dyDescent="0.25">
      <c r="A7167">
        <v>1416</v>
      </c>
      <c r="B7167" t="s">
        <v>296</v>
      </c>
      <c r="C7167">
        <v>99383</v>
      </c>
      <c r="D7167">
        <v>7.1000000000000004E-3</v>
      </c>
    </row>
    <row r="7168" spans="1:4" x14ac:dyDescent="0.25">
      <c r="A7168">
        <v>1416</v>
      </c>
      <c r="B7168" t="s">
        <v>296</v>
      </c>
      <c r="C7168">
        <v>99384</v>
      </c>
      <c r="D7168">
        <v>1E-4</v>
      </c>
    </row>
    <row r="7169" spans="1:4" x14ac:dyDescent="0.25">
      <c r="A7169">
        <v>1416</v>
      </c>
      <c r="B7169" t="s">
        <v>296</v>
      </c>
      <c r="C7169">
        <v>99385</v>
      </c>
      <c r="D7169">
        <v>3.2000000000000002E-3</v>
      </c>
    </row>
    <row r="7170" spans="1:4" x14ac:dyDescent="0.25">
      <c r="A7170">
        <v>1416</v>
      </c>
      <c r="B7170" t="s">
        <v>296</v>
      </c>
      <c r="C7170">
        <v>99386</v>
      </c>
      <c r="D7170">
        <v>2.9700000000000001E-2</v>
      </c>
    </row>
    <row r="7171" spans="1:4" x14ac:dyDescent="0.25">
      <c r="A7171">
        <v>1416</v>
      </c>
      <c r="B7171" t="s">
        <v>296</v>
      </c>
      <c r="C7171">
        <v>99388</v>
      </c>
      <c r="D7171">
        <v>1E-4</v>
      </c>
    </row>
    <row r="7172" spans="1:4" x14ac:dyDescent="0.25">
      <c r="A7172">
        <v>1416</v>
      </c>
      <c r="B7172" t="s">
        <v>296</v>
      </c>
      <c r="C7172">
        <v>99389</v>
      </c>
      <c r="D7172">
        <v>3.0800000000000001E-2</v>
      </c>
    </row>
    <row r="7173" spans="1:4" x14ac:dyDescent="0.25">
      <c r="A7173">
        <v>1416</v>
      </c>
      <c r="B7173" t="s">
        <v>296</v>
      </c>
      <c r="C7173">
        <v>99390</v>
      </c>
      <c r="D7173">
        <v>8.2600000000000007E-2</v>
      </c>
    </row>
    <row r="7174" spans="1:4" x14ac:dyDescent="0.25">
      <c r="A7174">
        <v>1416</v>
      </c>
      <c r="B7174" t="s">
        <v>296</v>
      </c>
      <c r="C7174">
        <v>99391</v>
      </c>
      <c r="D7174">
        <v>0.1067</v>
      </c>
    </row>
    <row r="7175" spans="1:4" x14ac:dyDescent="0.25">
      <c r="A7175">
        <v>1416</v>
      </c>
      <c r="B7175" t="s">
        <v>296</v>
      </c>
      <c r="C7175">
        <v>99396</v>
      </c>
      <c r="D7175">
        <v>1.06E-2</v>
      </c>
    </row>
    <row r="7176" spans="1:4" x14ac:dyDescent="0.25">
      <c r="A7176">
        <v>1416</v>
      </c>
      <c r="B7176" t="s">
        <v>296</v>
      </c>
      <c r="C7176">
        <v>99398</v>
      </c>
      <c r="D7176">
        <v>0.1978</v>
      </c>
    </row>
    <row r="7177" spans="1:4" x14ac:dyDescent="0.25">
      <c r="A7177">
        <v>1416</v>
      </c>
      <c r="B7177" t="s">
        <v>296</v>
      </c>
      <c r="C7177">
        <v>99400</v>
      </c>
      <c r="D7177">
        <v>1.4500000000000001E-2</v>
      </c>
    </row>
    <row r="7178" spans="1:4" x14ac:dyDescent="0.25">
      <c r="A7178">
        <v>1416</v>
      </c>
      <c r="B7178" t="s">
        <v>296</v>
      </c>
      <c r="C7178">
        <v>99999</v>
      </c>
      <c r="D7178">
        <v>4.3E-3</v>
      </c>
    </row>
    <row r="7179" spans="1:4" x14ac:dyDescent="0.25">
      <c r="A7179">
        <v>1417</v>
      </c>
      <c r="B7179" t="s">
        <v>297</v>
      </c>
      <c r="C7179">
        <v>43109</v>
      </c>
      <c r="D7179">
        <v>1.3599999999999999E-2</v>
      </c>
    </row>
    <row r="7180" spans="1:4" x14ac:dyDescent="0.25">
      <c r="A7180">
        <v>1417</v>
      </c>
      <c r="B7180" t="s">
        <v>297</v>
      </c>
      <c r="C7180">
        <v>43110</v>
      </c>
      <c r="D7180">
        <v>9.4999999999999998E-3</v>
      </c>
    </row>
    <row r="7181" spans="1:4" x14ac:dyDescent="0.25">
      <c r="A7181">
        <v>1417</v>
      </c>
      <c r="B7181" t="s">
        <v>297</v>
      </c>
      <c r="C7181">
        <v>43111</v>
      </c>
      <c r="D7181">
        <v>1.8E-3</v>
      </c>
    </row>
    <row r="7182" spans="1:4" x14ac:dyDescent="0.25">
      <c r="A7182">
        <v>1417</v>
      </c>
      <c r="B7182" t="s">
        <v>297</v>
      </c>
      <c r="C7182">
        <v>43112</v>
      </c>
      <c r="D7182">
        <v>1E-4</v>
      </c>
    </row>
    <row r="7183" spans="1:4" x14ac:dyDescent="0.25">
      <c r="A7183">
        <v>1417</v>
      </c>
      <c r="B7183" t="s">
        <v>297</v>
      </c>
      <c r="C7183">
        <v>43113</v>
      </c>
      <c r="D7183">
        <v>1E-4</v>
      </c>
    </row>
    <row r="7184" spans="1:4" x14ac:dyDescent="0.25">
      <c r="A7184">
        <v>1417</v>
      </c>
      <c r="B7184" t="s">
        <v>297</v>
      </c>
      <c r="C7184">
        <v>43146</v>
      </c>
      <c r="D7184">
        <v>1.1000000000000001E-3</v>
      </c>
    </row>
    <row r="7185" spans="1:4" x14ac:dyDescent="0.25">
      <c r="A7185">
        <v>1417</v>
      </c>
      <c r="B7185" t="s">
        <v>297</v>
      </c>
      <c r="C7185">
        <v>43147</v>
      </c>
      <c r="D7185">
        <v>2.0000000000000001E-4</v>
      </c>
    </row>
    <row r="7186" spans="1:4" x14ac:dyDescent="0.25">
      <c r="A7186">
        <v>1417</v>
      </c>
      <c r="B7186" t="s">
        <v>297</v>
      </c>
      <c r="C7186">
        <v>43231</v>
      </c>
      <c r="D7186">
        <v>1E-4</v>
      </c>
    </row>
    <row r="7187" spans="1:4" x14ac:dyDescent="0.25">
      <c r="A7187">
        <v>1417</v>
      </c>
      <c r="B7187" t="s">
        <v>297</v>
      </c>
      <c r="C7187">
        <v>43232</v>
      </c>
      <c r="D7187">
        <v>2.5700000000000001E-2</v>
      </c>
    </row>
    <row r="7188" spans="1:4" x14ac:dyDescent="0.25">
      <c r="A7188">
        <v>1417</v>
      </c>
      <c r="B7188" t="s">
        <v>297</v>
      </c>
      <c r="C7188">
        <v>43235</v>
      </c>
      <c r="D7188">
        <v>8.5000000000000006E-3</v>
      </c>
    </row>
    <row r="7189" spans="1:4" x14ac:dyDescent="0.25">
      <c r="A7189">
        <v>1417</v>
      </c>
      <c r="B7189" t="s">
        <v>297</v>
      </c>
      <c r="C7189">
        <v>43248</v>
      </c>
      <c r="D7189">
        <v>1E-4</v>
      </c>
    </row>
    <row r="7190" spans="1:4" x14ac:dyDescent="0.25">
      <c r="A7190">
        <v>1417</v>
      </c>
      <c r="B7190" t="s">
        <v>297</v>
      </c>
      <c r="C7190">
        <v>43261</v>
      </c>
      <c r="D7190">
        <v>5.5999999999999999E-3</v>
      </c>
    </row>
    <row r="7191" spans="1:4" x14ac:dyDescent="0.25">
      <c r="A7191">
        <v>1417</v>
      </c>
      <c r="B7191" t="s">
        <v>297</v>
      </c>
      <c r="C7191">
        <v>43288</v>
      </c>
      <c r="D7191">
        <v>6.9999999999999999E-4</v>
      </c>
    </row>
    <row r="7192" spans="1:4" x14ac:dyDescent="0.25">
      <c r="A7192">
        <v>1417</v>
      </c>
      <c r="B7192" t="s">
        <v>297</v>
      </c>
      <c r="C7192">
        <v>43290</v>
      </c>
      <c r="D7192">
        <v>8.9999999999999998E-4</v>
      </c>
    </row>
    <row r="7193" spans="1:4" x14ac:dyDescent="0.25">
      <c r="A7193">
        <v>1417</v>
      </c>
      <c r="B7193" t="s">
        <v>297</v>
      </c>
      <c r="C7193">
        <v>43301</v>
      </c>
      <c r="D7193">
        <v>7.1400000000000005E-2</v>
      </c>
    </row>
    <row r="7194" spans="1:4" x14ac:dyDescent="0.25">
      <c r="A7194">
        <v>1417</v>
      </c>
      <c r="B7194" t="s">
        <v>297</v>
      </c>
      <c r="C7194">
        <v>43302</v>
      </c>
      <c r="D7194">
        <v>2.1399999999999999E-2</v>
      </c>
    </row>
    <row r="7195" spans="1:4" x14ac:dyDescent="0.25">
      <c r="A7195">
        <v>1417</v>
      </c>
      <c r="B7195" t="s">
        <v>297</v>
      </c>
      <c r="C7195">
        <v>43314</v>
      </c>
      <c r="D7195">
        <v>5.0000000000000001E-4</v>
      </c>
    </row>
    <row r="7196" spans="1:4" x14ac:dyDescent="0.25">
      <c r="A7196">
        <v>1417</v>
      </c>
      <c r="B7196" t="s">
        <v>297</v>
      </c>
      <c r="C7196">
        <v>43336</v>
      </c>
      <c r="D7196">
        <v>1E-4</v>
      </c>
    </row>
    <row r="7197" spans="1:4" x14ac:dyDescent="0.25">
      <c r="A7197">
        <v>1417</v>
      </c>
      <c r="B7197" t="s">
        <v>297</v>
      </c>
      <c r="C7197">
        <v>43351</v>
      </c>
      <c r="D7197">
        <v>5.9999999999999995E-4</v>
      </c>
    </row>
    <row r="7198" spans="1:4" x14ac:dyDescent="0.25">
      <c r="A7198">
        <v>1417</v>
      </c>
      <c r="B7198" t="s">
        <v>297</v>
      </c>
      <c r="C7198">
        <v>43397</v>
      </c>
      <c r="D7198">
        <v>1E-4</v>
      </c>
    </row>
    <row r="7199" spans="1:4" x14ac:dyDescent="0.25">
      <c r="A7199">
        <v>1417</v>
      </c>
      <c r="B7199" t="s">
        <v>297</v>
      </c>
      <c r="C7199">
        <v>43551</v>
      </c>
      <c r="D7199">
        <v>1E-3</v>
      </c>
    </row>
    <row r="7200" spans="1:4" x14ac:dyDescent="0.25">
      <c r="A7200">
        <v>1417</v>
      </c>
      <c r="B7200" t="s">
        <v>297</v>
      </c>
      <c r="C7200">
        <v>43552</v>
      </c>
      <c r="D7200">
        <v>8.0000000000000004E-4</v>
      </c>
    </row>
    <row r="7201" spans="1:4" x14ac:dyDescent="0.25">
      <c r="A7201">
        <v>1417</v>
      </c>
      <c r="B7201" t="s">
        <v>297</v>
      </c>
      <c r="C7201">
        <v>43565</v>
      </c>
      <c r="D7201">
        <v>2.0000000000000001E-4</v>
      </c>
    </row>
    <row r="7202" spans="1:4" x14ac:dyDescent="0.25">
      <c r="A7202">
        <v>1417</v>
      </c>
      <c r="B7202" t="s">
        <v>297</v>
      </c>
      <c r="C7202">
        <v>43566</v>
      </c>
      <c r="D7202">
        <v>1E-4</v>
      </c>
    </row>
    <row r="7203" spans="1:4" x14ac:dyDescent="0.25">
      <c r="A7203">
        <v>1417</v>
      </c>
      <c r="B7203" t="s">
        <v>297</v>
      </c>
      <c r="C7203">
        <v>43567</v>
      </c>
      <c r="D7203">
        <v>5.0000000000000001E-4</v>
      </c>
    </row>
    <row r="7204" spans="1:4" x14ac:dyDescent="0.25">
      <c r="A7204">
        <v>1417</v>
      </c>
      <c r="B7204" t="s">
        <v>297</v>
      </c>
      <c r="C7204">
        <v>43802</v>
      </c>
      <c r="D7204">
        <v>0.1244</v>
      </c>
    </row>
    <row r="7205" spans="1:4" x14ac:dyDescent="0.25">
      <c r="A7205">
        <v>1417</v>
      </c>
      <c r="B7205" t="s">
        <v>297</v>
      </c>
      <c r="C7205">
        <v>43811</v>
      </c>
      <c r="D7205">
        <v>7.1400000000000005E-2</v>
      </c>
    </row>
    <row r="7206" spans="1:4" x14ac:dyDescent="0.25">
      <c r="A7206">
        <v>1417</v>
      </c>
      <c r="B7206" t="s">
        <v>297</v>
      </c>
      <c r="C7206">
        <v>43814</v>
      </c>
      <c r="D7206">
        <v>8.7400000000000005E-2</v>
      </c>
    </row>
    <row r="7207" spans="1:4" x14ac:dyDescent="0.25">
      <c r="A7207">
        <v>1417</v>
      </c>
      <c r="B7207" t="s">
        <v>297</v>
      </c>
      <c r="C7207">
        <v>43817</v>
      </c>
      <c r="D7207">
        <v>0.1353</v>
      </c>
    </row>
    <row r="7208" spans="1:4" x14ac:dyDescent="0.25">
      <c r="A7208">
        <v>1417</v>
      </c>
      <c r="B7208" t="s">
        <v>297</v>
      </c>
      <c r="C7208">
        <v>43820</v>
      </c>
      <c r="D7208">
        <v>7.1400000000000005E-2</v>
      </c>
    </row>
    <row r="7209" spans="1:4" x14ac:dyDescent="0.25">
      <c r="A7209">
        <v>1417</v>
      </c>
      <c r="B7209" t="s">
        <v>297</v>
      </c>
      <c r="C7209">
        <v>43821</v>
      </c>
      <c r="D7209">
        <v>7.6499999999999999E-2</v>
      </c>
    </row>
    <row r="7210" spans="1:4" x14ac:dyDescent="0.25">
      <c r="A7210">
        <v>1417</v>
      </c>
      <c r="B7210" t="s">
        <v>297</v>
      </c>
      <c r="C7210">
        <v>43824</v>
      </c>
      <c r="D7210">
        <v>8.6499999999999994E-2</v>
      </c>
    </row>
    <row r="7211" spans="1:4" x14ac:dyDescent="0.25">
      <c r="A7211">
        <v>1417</v>
      </c>
      <c r="B7211" t="s">
        <v>297</v>
      </c>
      <c r="C7211">
        <v>45102</v>
      </c>
      <c r="D7211">
        <v>2.3999999999999998E-3</v>
      </c>
    </row>
    <row r="7212" spans="1:4" x14ac:dyDescent="0.25">
      <c r="A7212">
        <v>1417</v>
      </c>
      <c r="B7212" t="s">
        <v>297</v>
      </c>
      <c r="C7212">
        <v>45105</v>
      </c>
      <c r="D7212">
        <v>4.4000000000000003E-3</v>
      </c>
    </row>
    <row r="7213" spans="1:4" x14ac:dyDescent="0.25">
      <c r="A7213">
        <v>1417</v>
      </c>
      <c r="B7213" t="s">
        <v>297</v>
      </c>
      <c r="C7213">
        <v>45107</v>
      </c>
      <c r="D7213">
        <v>2.8E-3</v>
      </c>
    </row>
    <row r="7214" spans="1:4" x14ac:dyDescent="0.25">
      <c r="A7214">
        <v>1417</v>
      </c>
      <c r="B7214" t="s">
        <v>297</v>
      </c>
      <c r="C7214">
        <v>45201</v>
      </c>
      <c r="D7214">
        <v>6.9999999999999999E-4</v>
      </c>
    </row>
    <row r="7215" spans="1:4" x14ac:dyDescent="0.25">
      <c r="A7215">
        <v>1417</v>
      </c>
      <c r="B7215" t="s">
        <v>297</v>
      </c>
      <c r="C7215">
        <v>45202</v>
      </c>
      <c r="D7215">
        <v>9.2700000000000005E-2</v>
      </c>
    </row>
    <row r="7216" spans="1:4" x14ac:dyDescent="0.25">
      <c r="A7216">
        <v>1417</v>
      </c>
      <c r="B7216" t="s">
        <v>297</v>
      </c>
      <c r="C7216">
        <v>45203</v>
      </c>
      <c r="D7216">
        <v>2.9999999999999997E-4</v>
      </c>
    </row>
    <row r="7217" spans="1:4" x14ac:dyDescent="0.25">
      <c r="A7217">
        <v>1417</v>
      </c>
      <c r="B7217" t="s">
        <v>297</v>
      </c>
      <c r="C7217">
        <v>45204</v>
      </c>
      <c r="D7217">
        <v>1.8E-3</v>
      </c>
    </row>
    <row r="7218" spans="1:4" x14ac:dyDescent="0.25">
      <c r="A7218">
        <v>1417</v>
      </c>
      <c r="B7218" t="s">
        <v>297</v>
      </c>
      <c r="C7218">
        <v>45209</v>
      </c>
      <c r="D7218">
        <v>4.0000000000000002E-4</v>
      </c>
    </row>
    <row r="7219" spans="1:4" x14ac:dyDescent="0.25">
      <c r="A7219">
        <v>1417</v>
      </c>
      <c r="B7219" t="s">
        <v>297</v>
      </c>
      <c r="C7219">
        <v>45215</v>
      </c>
      <c r="D7219">
        <v>2.9999999999999997E-4</v>
      </c>
    </row>
    <row r="7220" spans="1:4" x14ac:dyDescent="0.25">
      <c r="A7220">
        <v>1417</v>
      </c>
      <c r="B7220" t="s">
        <v>297</v>
      </c>
      <c r="C7220">
        <v>45320</v>
      </c>
      <c r="D7220">
        <v>2.0000000000000001E-4</v>
      </c>
    </row>
    <row r="7221" spans="1:4" x14ac:dyDescent="0.25">
      <c r="A7221">
        <v>1417</v>
      </c>
      <c r="B7221" t="s">
        <v>297</v>
      </c>
      <c r="C7221">
        <v>45801</v>
      </c>
      <c r="D7221">
        <v>2.0000000000000001E-4</v>
      </c>
    </row>
    <row r="7222" spans="1:4" x14ac:dyDescent="0.25">
      <c r="A7222">
        <v>1417</v>
      </c>
      <c r="B7222" t="s">
        <v>297</v>
      </c>
      <c r="C7222">
        <v>46202</v>
      </c>
      <c r="D7222">
        <v>2.0000000000000001E-4</v>
      </c>
    </row>
    <row r="7223" spans="1:4" x14ac:dyDescent="0.25">
      <c r="A7223">
        <v>1417</v>
      </c>
      <c r="B7223" t="s">
        <v>297</v>
      </c>
      <c r="C7223">
        <v>46601</v>
      </c>
      <c r="D7223">
        <v>1E-4</v>
      </c>
    </row>
    <row r="7224" spans="1:4" x14ac:dyDescent="0.25">
      <c r="A7224">
        <v>1417</v>
      </c>
      <c r="B7224" t="s">
        <v>297</v>
      </c>
      <c r="C7224">
        <v>46748</v>
      </c>
      <c r="D7224">
        <v>5.0000000000000001E-4</v>
      </c>
    </row>
    <row r="7225" spans="1:4" x14ac:dyDescent="0.25">
      <c r="A7225">
        <v>1417</v>
      </c>
      <c r="B7225" t="s">
        <v>297</v>
      </c>
      <c r="C7225">
        <v>90049</v>
      </c>
      <c r="D7225">
        <v>8.9999999999999998E-4</v>
      </c>
    </row>
    <row r="7226" spans="1:4" x14ac:dyDescent="0.25">
      <c r="A7226">
        <v>1417</v>
      </c>
      <c r="B7226" t="s">
        <v>297</v>
      </c>
      <c r="C7226">
        <v>90064</v>
      </c>
      <c r="D7226">
        <v>2.2000000000000001E-3</v>
      </c>
    </row>
    <row r="7227" spans="1:4" x14ac:dyDescent="0.25">
      <c r="A7227">
        <v>1417</v>
      </c>
      <c r="B7227" t="s">
        <v>297</v>
      </c>
      <c r="C7227">
        <v>90066</v>
      </c>
      <c r="D7227">
        <v>2.0000000000000001E-4</v>
      </c>
    </row>
    <row r="7228" spans="1:4" x14ac:dyDescent="0.25">
      <c r="A7228">
        <v>1417</v>
      </c>
      <c r="B7228" t="s">
        <v>297</v>
      </c>
      <c r="C7228">
        <v>90069</v>
      </c>
      <c r="D7228">
        <v>8.0000000000000004E-4</v>
      </c>
    </row>
    <row r="7229" spans="1:4" x14ac:dyDescent="0.25">
      <c r="A7229">
        <v>1417</v>
      </c>
      <c r="B7229" t="s">
        <v>297</v>
      </c>
      <c r="C7229">
        <v>90071</v>
      </c>
      <c r="D7229">
        <v>2.0000000000000001E-4</v>
      </c>
    </row>
    <row r="7230" spans="1:4" x14ac:dyDescent="0.25">
      <c r="A7230">
        <v>1417</v>
      </c>
      <c r="B7230" t="s">
        <v>297</v>
      </c>
      <c r="C7230">
        <v>90072</v>
      </c>
      <c r="D7230">
        <v>3.2000000000000002E-3</v>
      </c>
    </row>
    <row r="7231" spans="1:4" x14ac:dyDescent="0.25">
      <c r="A7231">
        <v>1417</v>
      </c>
      <c r="B7231" t="s">
        <v>297</v>
      </c>
      <c r="C7231">
        <v>90074</v>
      </c>
      <c r="D7231">
        <v>2.0000000000000001E-4</v>
      </c>
    </row>
    <row r="7232" spans="1:4" x14ac:dyDescent="0.25">
      <c r="A7232">
        <v>1417</v>
      </c>
      <c r="B7232" t="s">
        <v>297</v>
      </c>
      <c r="C7232">
        <v>90076</v>
      </c>
      <c r="D7232">
        <v>2.8E-3</v>
      </c>
    </row>
    <row r="7233" spans="1:4" x14ac:dyDescent="0.25">
      <c r="A7233">
        <v>1417</v>
      </c>
      <c r="B7233" t="s">
        <v>297</v>
      </c>
      <c r="C7233">
        <v>90077</v>
      </c>
      <c r="D7233">
        <v>2.0000000000000001E-4</v>
      </c>
    </row>
    <row r="7234" spans="1:4" x14ac:dyDescent="0.25">
      <c r="A7234">
        <v>1417</v>
      </c>
      <c r="B7234" t="s">
        <v>297</v>
      </c>
      <c r="C7234">
        <v>90081</v>
      </c>
      <c r="D7234">
        <v>4.0000000000000002E-4</v>
      </c>
    </row>
    <row r="7235" spans="1:4" x14ac:dyDescent="0.25">
      <c r="A7235">
        <v>1417</v>
      </c>
      <c r="B7235" t="s">
        <v>297</v>
      </c>
      <c r="C7235">
        <v>90082</v>
      </c>
      <c r="D7235">
        <v>1E-4</v>
      </c>
    </row>
    <row r="7236" spans="1:4" x14ac:dyDescent="0.25">
      <c r="A7236">
        <v>1417</v>
      </c>
      <c r="B7236" t="s">
        <v>297</v>
      </c>
      <c r="C7236">
        <v>90083</v>
      </c>
      <c r="D7236">
        <v>5.7000000000000002E-3</v>
      </c>
    </row>
    <row r="7237" spans="1:4" x14ac:dyDescent="0.25">
      <c r="A7237">
        <v>1417</v>
      </c>
      <c r="B7237" t="s">
        <v>297</v>
      </c>
      <c r="C7237">
        <v>90085</v>
      </c>
      <c r="D7237">
        <v>2.0000000000000001E-4</v>
      </c>
    </row>
    <row r="7238" spans="1:4" x14ac:dyDescent="0.25">
      <c r="A7238">
        <v>1417</v>
      </c>
      <c r="B7238" t="s">
        <v>297</v>
      </c>
      <c r="C7238">
        <v>90090</v>
      </c>
      <c r="D7238">
        <v>5.9999999999999995E-4</v>
      </c>
    </row>
    <row r="7239" spans="1:4" x14ac:dyDescent="0.25">
      <c r="A7239">
        <v>1417</v>
      </c>
      <c r="B7239" t="s">
        <v>297</v>
      </c>
      <c r="C7239">
        <v>90095</v>
      </c>
      <c r="D7239">
        <v>2.9999999999999997E-4</v>
      </c>
    </row>
    <row r="7240" spans="1:4" x14ac:dyDescent="0.25">
      <c r="A7240">
        <v>1417</v>
      </c>
      <c r="B7240" t="s">
        <v>297</v>
      </c>
      <c r="C7240">
        <v>90096</v>
      </c>
      <c r="D7240">
        <v>4.0000000000000002E-4</v>
      </c>
    </row>
    <row r="7241" spans="1:4" x14ac:dyDescent="0.25">
      <c r="A7241">
        <v>1417</v>
      </c>
      <c r="B7241" t="s">
        <v>297</v>
      </c>
      <c r="C7241">
        <v>90098</v>
      </c>
      <c r="D7241">
        <v>6.9999999999999999E-4</v>
      </c>
    </row>
    <row r="7242" spans="1:4" x14ac:dyDescent="0.25">
      <c r="A7242">
        <v>1417</v>
      </c>
      <c r="B7242" t="s">
        <v>297</v>
      </c>
      <c r="C7242">
        <v>90101</v>
      </c>
      <c r="D7242">
        <v>1.9E-3</v>
      </c>
    </row>
    <row r="7243" spans="1:4" x14ac:dyDescent="0.25">
      <c r="A7243">
        <v>1417</v>
      </c>
      <c r="B7243" t="s">
        <v>297</v>
      </c>
      <c r="C7243">
        <v>90105</v>
      </c>
      <c r="D7243">
        <v>6.9999999999999999E-4</v>
      </c>
    </row>
    <row r="7244" spans="1:4" x14ac:dyDescent="0.25">
      <c r="A7244">
        <v>1417</v>
      </c>
      <c r="B7244" t="s">
        <v>297</v>
      </c>
      <c r="C7244">
        <v>90107</v>
      </c>
      <c r="D7244">
        <v>8.0000000000000004E-4</v>
      </c>
    </row>
    <row r="7245" spans="1:4" x14ac:dyDescent="0.25">
      <c r="A7245">
        <v>1417</v>
      </c>
      <c r="B7245" t="s">
        <v>297</v>
      </c>
      <c r="C7245">
        <v>90110</v>
      </c>
      <c r="D7245">
        <v>5.0000000000000001E-4</v>
      </c>
    </row>
    <row r="7246" spans="1:4" x14ac:dyDescent="0.25">
      <c r="A7246">
        <v>1417</v>
      </c>
      <c r="B7246" t="s">
        <v>297</v>
      </c>
      <c r="C7246">
        <v>90111</v>
      </c>
      <c r="D7246">
        <v>5.9999999999999995E-4</v>
      </c>
    </row>
    <row r="7247" spans="1:4" x14ac:dyDescent="0.25">
      <c r="A7247">
        <v>1417</v>
      </c>
      <c r="B7247" t="s">
        <v>297</v>
      </c>
      <c r="C7247">
        <v>90112</v>
      </c>
      <c r="D7247">
        <v>1E-4</v>
      </c>
    </row>
    <row r="7248" spans="1:4" x14ac:dyDescent="0.25">
      <c r="A7248">
        <v>1417</v>
      </c>
      <c r="B7248" t="s">
        <v>297</v>
      </c>
      <c r="C7248">
        <v>90118</v>
      </c>
      <c r="D7248">
        <v>1E-4</v>
      </c>
    </row>
    <row r="7249" spans="1:4" x14ac:dyDescent="0.25">
      <c r="A7249">
        <v>1417</v>
      </c>
      <c r="B7249" t="s">
        <v>297</v>
      </c>
      <c r="C7249">
        <v>90119</v>
      </c>
      <c r="D7249">
        <v>1.8E-3</v>
      </c>
    </row>
    <row r="7250" spans="1:4" x14ac:dyDescent="0.25">
      <c r="A7250">
        <v>1417</v>
      </c>
      <c r="B7250" t="s">
        <v>297</v>
      </c>
      <c r="C7250">
        <v>91038</v>
      </c>
      <c r="D7250">
        <v>1.1000000000000001E-3</v>
      </c>
    </row>
    <row r="7251" spans="1:4" x14ac:dyDescent="0.25">
      <c r="A7251">
        <v>1417</v>
      </c>
      <c r="B7251" t="s">
        <v>297</v>
      </c>
      <c r="C7251">
        <v>91064</v>
      </c>
      <c r="D7251">
        <v>2.3999999999999998E-3</v>
      </c>
    </row>
    <row r="7252" spans="1:4" x14ac:dyDescent="0.25">
      <c r="A7252">
        <v>1417</v>
      </c>
      <c r="B7252" t="s">
        <v>297</v>
      </c>
      <c r="C7252">
        <v>98039</v>
      </c>
      <c r="D7252">
        <v>2.8999999999999998E-3</v>
      </c>
    </row>
    <row r="7253" spans="1:4" x14ac:dyDescent="0.25">
      <c r="A7253">
        <v>1417</v>
      </c>
      <c r="B7253" t="s">
        <v>297</v>
      </c>
      <c r="C7253">
        <v>98043</v>
      </c>
      <c r="D7253">
        <v>4.0000000000000002E-4</v>
      </c>
    </row>
    <row r="7254" spans="1:4" x14ac:dyDescent="0.25">
      <c r="A7254">
        <v>1417</v>
      </c>
      <c r="B7254" t="s">
        <v>297</v>
      </c>
      <c r="C7254">
        <v>98046</v>
      </c>
      <c r="D7254">
        <v>4.0000000000000002E-4</v>
      </c>
    </row>
    <row r="7255" spans="1:4" x14ac:dyDescent="0.25">
      <c r="A7255">
        <v>1417</v>
      </c>
      <c r="B7255" t="s">
        <v>297</v>
      </c>
      <c r="C7255">
        <v>98062</v>
      </c>
      <c r="D7255">
        <v>5.9999999999999995E-4</v>
      </c>
    </row>
    <row r="7256" spans="1:4" x14ac:dyDescent="0.25">
      <c r="A7256">
        <v>1417</v>
      </c>
      <c r="B7256" t="s">
        <v>297</v>
      </c>
      <c r="C7256">
        <v>98063</v>
      </c>
      <c r="D7256">
        <v>1E-4</v>
      </c>
    </row>
    <row r="7257" spans="1:4" x14ac:dyDescent="0.25">
      <c r="A7257">
        <v>1417</v>
      </c>
      <c r="B7257" t="s">
        <v>297</v>
      </c>
      <c r="C7257">
        <v>98082</v>
      </c>
      <c r="D7257">
        <v>1E-4</v>
      </c>
    </row>
    <row r="7258" spans="1:4" x14ac:dyDescent="0.25">
      <c r="A7258">
        <v>1417</v>
      </c>
      <c r="B7258" t="s">
        <v>297</v>
      </c>
      <c r="C7258">
        <v>98091</v>
      </c>
      <c r="D7258">
        <v>5.0000000000000001E-4</v>
      </c>
    </row>
    <row r="7259" spans="1:4" x14ac:dyDescent="0.25">
      <c r="A7259">
        <v>1417</v>
      </c>
      <c r="B7259" t="s">
        <v>297</v>
      </c>
      <c r="C7259">
        <v>99024</v>
      </c>
      <c r="D7259">
        <v>2.5999999999999999E-3</v>
      </c>
    </row>
    <row r="7260" spans="1:4" x14ac:dyDescent="0.25">
      <c r="A7260">
        <v>1417</v>
      </c>
      <c r="B7260" t="s">
        <v>297</v>
      </c>
      <c r="C7260">
        <v>99106</v>
      </c>
      <c r="D7260">
        <v>4.0000000000000002E-4</v>
      </c>
    </row>
    <row r="7261" spans="1:4" x14ac:dyDescent="0.25">
      <c r="A7261">
        <v>1417</v>
      </c>
      <c r="B7261" t="s">
        <v>297</v>
      </c>
      <c r="C7261">
        <v>99250</v>
      </c>
      <c r="D7261">
        <v>3.8999999999999998E-3</v>
      </c>
    </row>
    <row r="7262" spans="1:4" x14ac:dyDescent="0.25">
      <c r="A7262">
        <v>1417</v>
      </c>
      <c r="B7262" t="s">
        <v>297</v>
      </c>
      <c r="C7262">
        <v>99323</v>
      </c>
      <c r="D7262">
        <v>5.9999999999999995E-4</v>
      </c>
    </row>
    <row r="7263" spans="1:4" x14ac:dyDescent="0.25">
      <c r="A7263">
        <v>1417</v>
      </c>
      <c r="B7263" t="s">
        <v>297</v>
      </c>
      <c r="C7263">
        <v>99324</v>
      </c>
      <c r="D7263">
        <v>1E-4</v>
      </c>
    </row>
    <row r="7264" spans="1:4" x14ac:dyDescent="0.25">
      <c r="A7264">
        <v>1417</v>
      </c>
      <c r="B7264" t="s">
        <v>297</v>
      </c>
      <c r="C7264">
        <v>99329</v>
      </c>
      <c r="D7264">
        <v>4.0000000000000002E-4</v>
      </c>
    </row>
    <row r="7265" spans="1:4" x14ac:dyDescent="0.25">
      <c r="A7265">
        <v>1417</v>
      </c>
      <c r="B7265" t="s">
        <v>297</v>
      </c>
      <c r="C7265">
        <v>99333</v>
      </c>
      <c r="D7265">
        <v>2.0000000000000001E-4</v>
      </c>
    </row>
    <row r="7266" spans="1:4" x14ac:dyDescent="0.25">
      <c r="A7266">
        <v>1417</v>
      </c>
      <c r="B7266" t="s">
        <v>297</v>
      </c>
      <c r="C7266">
        <v>99334</v>
      </c>
      <c r="D7266">
        <v>2.0000000000000001E-4</v>
      </c>
    </row>
    <row r="7267" spans="1:4" x14ac:dyDescent="0.25">
      <c r="A7267">
        <v>1417</v>
      </c>
      <c r="B7267" t="s">
        <v>297</v>
      </c>
      <c r="C7267">
        <v>99339</v>
      </c>
      <c r="D7267">
        <v>1E-4</v>
      </c>
    </row>
    <row r="7268" spans="1:4" x14ac:dyDescent="0.25">
      <c r="A7268">
        <v>1417</v>
      </c>
      <c r="B7268" t="s">
        <v>297</v>
      </c>
      <c r="C7268">
        <v>99340</v>
      </c>
      <c r="D7268">
        <v>2.0000000000000001E-4</v>
      </c>
    </row>
    <row r="7269" spans="1:4" x14ac:dyDescent="0.25">
      <c r="A7269">
        <v>1417</v>
      </c>
      <c r="B7269" t="s">
        <v>297</v>
      </c>
      <c r="C7269">
        <v>99341</v>
      </c>
      <c r="D7269">
        <v>4.0000000000000002E-4</v>
      </c>
    </row>
    <row r="7270" spans="1:4" x14ac:dyDescent="0.25">
      <c r="A7270">
        <v>1417</v>
      </c>
      <c r="B7270" t="s">
        <v>297</v>
      </c>
      <c r="C7270">
        <v>99346</v>
      </c>
      <c r="D7270">
        <v>1.6999999999999999E-3</v>
      </c>
    </row>
    <row r="7271" spans="1:4" x14ac:dyDescent="0.25">
      <c r="A7271">
        <v>1417</v>
      </c>
      <c r="B7271" t="s">
        <v>297</v>
      </c>
      <c r="C7271">
        <v>99351</v>
      </c>
      <c r="D7271">
        <v>4.8999999999999998E-3</v>
      </c>
    </row>
    <row r="7272" spans="1:4" x14ac:dyDescent="0.25">
      <c r="A7272">
        <v>1417</v>
      </c>
      <c r="B7272" t="s">
        <v>297</v>
      </c>
      <c r="C7272">
        <v>99352</v>
      </c>
      <c r="D7272">
        <v>1E-4</v>
      </c>
    </row>
    <row r="7273" spans="1:4" x14ac:dyDescent="0.25">
      <c r="A7273">
        <v>1417</v>
      </c>
      <c r="B7273" t="s">
        <v>297</v>
      </c>
      <c r="C7273">
        <v>99353</v>
      </c>
      <c r="D7273">
        <v>4.0000000000000002E-4</v>
      </c>
    </row>
    <row r="7274" spans="1:4" x14ac:dyDescent="0.25">
      <c r="A7274">
        <v>1417</v>
      </c>
      <c r="B7274" t="s">
        <v>297</v>
      </c>
      <c r="C7274">
        <v>99355</v>
      </c>
      <c r="D7274">
        <v>6.9999999999999999E-4</v>
      </c>
    </row>
    <row r="7275" spans="1:4" x14ac:dyDescent="0.25">
      <c r="A7275">
        <v>1417</v>
      </c>
      <c r="B7275" t="s">
        <v>297</v>
      </c>
      <c r="C7275">
        <v>99357</v>
      </c>
      <c r="D7275">
        <v>5.7999999999999996E-3</v>
      </c>
    </row>
    <row r="7276" spans="1:4" x14ac:dyDescent="0.25">
      <c r="A7276">
        <v>1417</v>
      </c>
      <c r="B7276" t="s">
        <v>297</v>
      </c>
      <c r="C7276">
        <v>99358</v>
      </c>
      <c r="D7276">
        <v>1E-4</v>
      </c>
    </row>
    <row r="7277" spans="1:4" x14ac:dyDescent="0.25">
      <c r="A7277">
        <v>1417</v>
      </c>
      <c r="B7277" t="s">
        <v>297</v>
      </c>
      <c r="C7277">
        <v>99359</v>
      </c>
      <c r="D7277">
        <v>3.5000000000000001E-3</v>
      </c>
    </row>
    <row r="7278" spans="1:4" x14ac:dyDescent="0.25">
      <c r="A7278">
        <v>1417</v>
      </c>
      <c r="B7278" t="s">
        <v>297</v>
      </c>
      <c r="C7278">
        <v>99360</v>
      </c>
      <c r="D7278">
        <v>1E-4</v>
      </c>
    </row>
    <row r="7279" spans="1:4" x14ac:dyDescent="0.25">
      <c r="A7279">
        <v>1417</v>
      </c>
      <c r="B7279" t="s">
        <v>297</v>
      </c>
      <c r="C7279">
        <v>99363</v>
      </c>
      <c r="D7279">
        <v>1E-4</v>
      </c>
    </row>
    <row r="7280" spans="1:4" x14ac:dyDescent="0.25">
      <c r="A7280">
        <v>1417</v>
      </c>
      <c r="B7280" t="s">
        <v>297</v>
      </c>
      <c r="C7280">
        <v>99364</v>
      </c>
      <c r="D7280">
        <v>5.0000000000000001E-4</v>
      </c>
    </row>
    <row r="7281" spans="1:4" x14ac:dyDescent="0.25">
      <c r="A7281">
        <v>1417</v>
      </c>
      <c r="B7281" t="s">
        <v>297</v>
      </c>
      <c r="C7281">
        <v>99370</v>
      </c>
      <c r="D7281">
        <v>5.5999999999999999E-3</v>
      </c>
    </row>
    <row r="7282" spans="1:4" x14ac:dyDescent="0.25">
      <c r="A7282">
        <v>1417</v>
      </c>
      <c r="B7282" t="s">
        <v>297</v>
      </c>
      <c r="C7282">
        <v>99372</v>
      </c>
      <c r="D7282">
        <v>6.9999999999999999E-4</v>
      </c>
    </row>
    <row r="7283" spans="1:4" x14ac:dyDescent="0.25">
      <c r="A7283">
        <v>1417</v>
      </c>
      <c r="B7283" t="s">
        <v>297</v>
      </c>
      <c r="C7283">
        <v>99373</v>
      </c>
      <c r="D7283">
        <v>1E-3</v>
      </c>
    </row>
    <row r="7284" spans="1:4" x14ac:dyDescent="0.25">
      <c r="A7284">
        <v>1417</v>
      </c>
      <c r="B7284" t="s">
        <v>297</v>
      </c>
      <c r="C7284">
        <v>99375</v>
      </c>
      <c r="D7284">
        <v>6.4000000000000003E-3</v>
      </c>
    </row>
    <row r="7285" spans="1:4" x14ac:dyDescent="0.25">
      <c r="A7285">
        <v>1417</v>
      </c>
      <c r="B7285" t="s">
        <v>297</v>
      </c>
      <c r="C7285">
        <v>99379</v>
      </c>
      <c r="D7285">
        <v>1E-4</v>
      </c>
    </row>
    <row r="7286" spans="1:4" x14ac:dyDescent="0.25">
      <c r="A7286">
        <v>1417</v>
      </c>
      <c r="B7286" t="s">
        <v>297</v>
      </c>
      <c r="C7286">
        <v>99387</v>
      </c>
      <c r="D7286">
        <v>2.9999999999999997E-4</v>
      </c>
    </row>
    <row r="7287" spans="1:4" x14ac:dyDescent="0.25">
      <c r="A7287">
        <v>1421</v>
      </c>
      <c r="B7287" t="s">
        <v>298</v>
      </c>
      <c r="C7287">
        <v>43107</v>
      </c>
      <c r="D7287">
        <v>2.9999999999999997E-4</v>
      </c>
    </row>
    <row r="7288" spans="1:4" x14ac:dyDescent="0.25">
      <c r="A7288">
        <v>1421</v>
      </c>
      <c r="B7288" t="s">
        <v>298</v>
      </c>
      <c r="C7288">
        <v>43108</v>
      </c>
      <c r="D7288">
        <v>1.44E-2</v>
      </c>
    </row>
    <row r="7289" spans="1:4" x14ac:dyDescent="0.25">
      <c r="A7289">
        <v>1421</v>
      </c>
      <c r="B7289" t="s">
        <v>298</v>
      </c>
      <c r="C7289">
        <v>43109</v>
      </c>
      <c r="D7289">
        <v>2.53E-2</v>
      </c>
    </row>
    <row r="7290" spans="1:4" x14ac:dyDescent="0.25">
      <c r="A7290">
        <v>1421</v>
      </c>
      <c r="B7290" t="s">
        <v>298</v>
      </c>
      <c r="C7290">
        <v>43110</v>
      </c>
      <c r="D7290">
        <v>1.6999999999999999E-3</v>
      </c>
    </row>
    <row r="7291" spans="1:4" x14ac:dyDescent="0.25">
      <c r="A7291">
        <v>1421</v>
      </c>
      <c r="B7291" t="s">
        <v>298</v>
      </c>
      <c r="C7291">
        <v>43122</v>
      </c>
      <c r="D7291">
        <v>1.8700000000000001E-2</v>
      </c>
    </row>
    <row r="7292" spans="1:4" x14ac:dyDescent="0.25">
      <c r="A7292">
        <v>1421</v>
      </c>
      <c r="B7292" t="s">
        <v>298</v>
      </c>
      <c r="C7292">
        <v>43231</v>
      </c>
      <c r="D7292">
        <v>4.1000000000000003E-3</v>
      </c>
    </row>
    <row r="7293" spans="1:4" x14ac:dyDescent="0.25">
      <c r="A7293">
        <v>1421</v>
      </c>
      <c r="B7293" t="s">
        <v>298</v>
      </c>
      <c r="C7293">
        <v>43232</v>
      </c>
      <c r="D7293">
        <v>1.8700000000000001E-2</v>
      </c>
    </row>
    <row r="7294" spans="1:4" x14ac:dyDescent="0.25">
      <c r="A7294">
        <v>1421</v>
      </c>
      <c r="B7294" t="s">
        <v>298</v>
      </c>
      <c r="C7294">
        <v>43238</v>
      </c>
      <c r="D7294">
        <v>1E-4</v>
      </c>
    </row>
    <row r="7295" spans="1:4" x14ac:dyDescent="0.25">
      <c r="A7295">
        <v>1421</v>
      </c>
      <c r="B7295" t="s">
        <v>298</v>
      </c>
      <c r="C7295">
        <v>43241</v>
      </c>
      <c r="D7295">
        <v>8.9999999999999998E-4</v>
      </c>
    </row>
    <row r="7296" spans="1:4" x14ac:dyDescent="0.25">
      <c r="A7296">
        <v>1421</v>
      </c>
      <c r="B7296" t="s">
        <v>298</v>
      </c>
      <c r="C7296">
        <v>43248</v>
      </c>
      <c r="D7296">
        <v>5.7000000000000002E-3</v>
      </c>
    </row>
    <row r="7297" spans="1:4" x14ac:dyDescent="0.25">
      <c r="A7297">
        <v>1421</v>
      </c>
      <c r="B7297" t="s">
        <v>298</v>
      </c>
      <c r="C7297">
        <v>43261</v>
      </c>
      <c r="D7297">
        <v>9.4000000000000004E-3</v>
      </c>
    </row>
    <row r="7298" spans="1:4" x14ac:dyDescent="0.25">
      <c r="A7298">
        <v>1421</v>
      </c>
      <c r="B7298" t="s">
        <v>298</v>
      </c>
      <c r="C7298">
        <v>43262</v>
      </c>
      <c r="D7298">
        <v>1.1000000000000001E-3</v>
      </c>
    </row>
    <row r="7299" spans="1:4" x14ac:dyDescent="0.25">
      <c r="A7299">
        <v>1421</v>
      </c>
      <c r="B7299" t="s">
        <v>298</v>
      </c>
      <c r="C7299">
        <v>43271</v>
      </c>
      <c r="D7299">
        <v>1.5E-3</v>
      </c>
    </row>
    <row r="7300" spans="1:4" x14ac:dyDescent="0.25">
      <c r="A7300">
        <v>1421</v>
      </c>
      <c r="B7300" t="s">
        <v>298</v>
      </c>
      <c r="C7300">
        <v>43277</v>
      </c>
      <c r="D7300">
        <v>6.4000000000000003E-3</v>
      </c>
    </row>
    <row r="7301" spans="1:4" x14ac:dyDescent="0.25">
      <c r="A7301">
        <v>1421</v>
      </c>
      <c r="B7301" t="s">
        <v>298</v>
      </c>
      <c r="C7301">
        <v>43288</v>
      </c>
      <c r="D7301">
        <v>1.4E-3</v>
      </c>
    </row>
    <row r="7302" spans="1:4" x14ac:dyDescent="0.25">
      <c r="A7302">
        <v>1421</v>
      </c>
      <c r="B7302" t="s">
        <v>298</v>
      </c>
      <c r="C7302">
        <v>43301</v>
      </c>
      <c r="D7302">
        <v>3.3300000000000003E-2</v>
      </c>
    </row>
    <row r="7303" spans="1:4" x14ac:dyDescent="0.25">
      <c r="A7303">
        <v>1421</v>
      </c>
      <c r="B7303" t="s">
        <v>298</v>
      </c>
      <c r="C7303">
        <v>43302</v>
      </c>
      <c r="D7303">
        <v>3.3300000000000003E-2</v>
      </c>
    </row>
    <row r="7304" spans="1:4" x14ac:dyDescent="0.25">
      <c r="A7304">
        <v>1421</v>
      </c>
      <c r="B7304" t="s">
        <v>298</v>
      </c>
      <c r="C7304">
        <v>43304</v>
      </c>
      <c r="D7304">
        <v>3.6999999999999998E-2</v>
      </c>
    </row>
    <row r="7305" spans="1:4" x14ac:dyDescent="0.25">
      <c r="A7305">
        <v>1421</v>
      </c>
      <c r="B7305" t="s">
        <v>298</v>
      </c>
      <c r="C7305">
        <v>43305</v>
      </c>
      <c r="D7305">
        <v>0.04</v>
      </c>
    </row>
    <row r="7306" spans="1:4" x14ac:dyDescent="0.25">
      <c r="A7306">
        <v>1421</v>
      </c>
      <c r="B7306" t="s">
        <v>298</v>
      </c>
      <c r="C7306">
        <v>43311</v>
      </c>
      <c r="D7306">
        <v>3.3300000000000003E-2</v>
      </c>
    </row>
    <row r="7307" spans="1:4" x14ac:dyDescent="0.25">
      <c r="A7307">
        <v>1421</v>
      </c>
      <c r="B7307" t="s">
        <v>298</v>
      </c>
      <c r="C7307">
        <v>43320</v>
      </c>
      <c r="D7307">
        <v>2.9999999999999997E-4</v>
      </c>
    </row>
    <row r="7308" spans="1:4" x14ac:dyDescent="0.25">
      <c r="A7308">
        <v>1421</v>
      </c>
      <c r="B7308" t="s">
        <v>298</v>
      </c>
      <c r="C7308">
        <v>43370</v>
      </c>
      <c r="D7308">
        <v>2.0000000000000001E-4</v>
      </c>
    </row>
    <row r="7309" spans="1:4" x14ac:dyDescent="0.25">
      <c r="A7309">
        <v>1421</v>
      </c>
      <c r="B7309" t="s">
        <v>298</v>
      </c>
      <c r="C7309">
        <v>43371</v>
      </c>
      <c r="D7309">
        <v>3.3799999999999997E-2</v>
      </c>
    </row>
    <row r="7310" spans="1:4" x14ac:dyDescent="0.25">
      <c r="A7310">
        <v>1421</v>
      </c>
      <c r="B7310" t="s">
        <v>298</v>
      </c>
      <c r="C7310">
        <v>43373</v>
      </c>
      <c r="D7310">
        <v>1E-3</v>
      </c>
    </row>
    <row r="7311" spans="1:4" x14ac:dyDescent="0.25">
      <c r="A7311">
        <v>1421</v>
      </c>
      <c r="B7311" t="s">
        <v>298</v>
      </c>
      <c r="C7311">
        <v>43391</v>
      </c>
      <c r="D7311">
        <v>1E-4</v>
      </c>
    </row>
    <row r="7312" spans="1:4" x14ac:dyDescent="0.25">
      <c r="A7312">
        <v>1421</v>
      </c>
      <c r="B7312" t="s">
        <v>298</v>
      </c>
      <c r="C7312">
        <v>43432</v>
      </c>
      <c r="D7312">
        <v>3.3300000000000003E-2</v>
      </c>
    </row>
    <row r="7313" spans="1:4" x14ac:dyDescent="0.25">
      <c r="A7313">
        <v>1421</v>
      </c>
      <c r="B7313" t="s">
        <v>298</v>
      </c>
      <c r="C7313">
        <v>43433</v>
      </c>
      <c r="D7313">
        <v>4.1399999999999999E-2</v>
      </c>
    </row>
    <row r="7314" spans="1:4" x14ac:dyDescent="0.25">
      <c r="A7314">
        <v>1421</v>
      </c>
      <c r="B7314" t="s">
        <v>298</v>
      </c>
      <c r="C7314">
        <v>43435</v>
      </c>
      <c r="D7314">
        <v>5.0500000000000003E-2</v>
      </c>
    </row>
    <row r="7315" spans="1:4" x14ac:dyDescent="0.25">
      <c r="A7315">
        <v>1421</v>
      </c>
      <c r="B7315" t="s">
        <v>298</v>
      </c>
      <c r="C7315">
        <v>43444</v>
      </c>
      <c r="D7315">
        <v>3.3300000000000003E-2</v>
      </c>
    </row>
    <row r="7316" spans="1:4" x14ac:dyDescent="0.25">
      <c r="A7316">
        <v>1421</v>
      </c>
      <c r="B7316" t="s">
        <v>298</v>
      </c>
      <c r="C7316">
        <v>43450</v>
      </c>
      <c r="D7316">
        <v>3.3300000000000003E-2</v>
      </c>
    </row>
    <row r="7317" spans="1:4" x14ac:dyDescent="0.25">
      <c r="A7317">
        <v>1421</v>
      </c>
      <c r="B7317" t="s">
        <v>298</v>
      </c>
      <c r="C7317">
        <v>43452</v>
      </c>
      <c r="D7317">
        <v>3.3300000000000003E-2</v>
      </c>
    </row>
    <row r="7318" spans="1:4" x14ac:dyDescent="0.25">
      <c r="A7318">
        <v>1421</v>
      </c>
      <c r="B7318" t="s">
        <v>298</v>
      </c>
      <c r="C7318">
        <v>43551</v>
      </c>
      <c r="D7318">
        <v>5.7700000000000001E-2</v>
      </c>
    </row>
    <row r="7319" spans="1:4" x14ac:dyDescent="0.25">
      <c r="A7319">
        <v>1421</v>
      </c>
      <c r="B7319" t="s">
        <v>298</v>
      </c>
      <c r="C7319">
        <v>43552</v>
      </c>
      <c r="D7319">
        <v>5.5E-2</v>
      </c>
    </row>
    <row r="7320" spans="1:4" x14ac:dyDescent="0.25">
      <c r="A7320">
        <v>1421</v>
      </c>
      <c r="B7320" t="s">
        <v>298</v>
      </c>
      <c r="C7320">
        <v>43560</v>
      </c>
      <c r="D7320">
        <v>7.9000000000000008E-3</v>
      </c>
    </row>
    <row r="7321" spans="1:4" x14ac:dyDescent="0.25">
      <c r="A7321">
        <v>1421</v>
      </c>
      <c r="B7321" t="s">
        <v>298</v>
      </c>
      <c r="C7321">
        <v>43561</v>
      </c>
      <c r="D7321">
        <v>1.8E-3</v>
      </c>
    </row>
    <row r="7322" spans="1:4" x14ac:dyDescent="0.25">
      <c r="A7322">
        <v>1421</v>
      </c>
      <c r="B7322" t="s">
        <v>298</v>
      </c>
      <c r="C7322">
        <v>43601</v>
      </c>
      <c r="D7322">
        <v>3.3300000000000003E-2</v>
      </c>
    </row>
    <row r="7323" spans="1:4" x14ac:dyDescent="0.25">
      <c r="A7323">
        <v>1421</v>
      </c>
      <c r="B7323" t="s">
        <v>298</v>
      </c>
      <c r="C7323">
        <v>43801</v>
      </c>
      <c r="D7323">
        <v>2.0000000000000001E-4</v>
      </c>
    </row>
    <row r="7324" spans="1:4" x14ac:dyDescent="0.25">
      <c r="A7324">
        <v>1421</v>
      </c>
      <c r="B7324" t="s">
        <v>298</v>
      </c>
      <c r="C7324">
        <v>43802</v>
      </c>
      <c r="D7324">
        <v>2.2000000000000001E-3</v>
      </c>
    </row>
    <row r="7325" spans="1:4" x14ac:dyDescent="0.25">
      <c r="A7325">
        <v>1421</v>
      </c>
      <c r="B7325" t="s">
        <v>298</v>
      </c>
      <c r="C7325">
        <v>43812</v>
      </c>
      <c r="D7325">
        <v>2.0000000000000001E-4</v>
      </c>
    </row>
    <row r="7326" spans="1:4" x14ac:dyDescent="0.25">
      <c r="A7326">
        <v>1421</v>
      </c>
      <c r="B7326" t="s">
        <v>298</v>
      </c>
      <c r="C7326">
        <v>45102</v>
      </c>
      <c r="D7326">
        <v>4.82E-2</v>
      </c>
    </row>
    <row r="7327" spans="1:4" x14ac:dyDescent="0.25">
      <c r="A7327">
        <v>1421</v>
      </c>
      <c r="B7327" t="s">
        <v>298</v>
      </c>
      <c r="C7327">
        <v>45107</v>
      </c>
      <c r="D7327">
        <v>3.3999999999999998E-3</v>
      </c>
    </row>
    <row r="7328" spans="1:4" x14ac:dyDescent="0.25">
      <c r="A7328">
        <v>1421</v>
      </c>
      <c r="B7328" t="s">
        <v>298</v>
      </c>
      <c r="C7328">
        <v>45201</v>
      </c>
      <c r="D7328">
        <v>5.0000000000000001E-4</v>
      </c>
    </row>
    <row r="7329" spans="1:4" x14ac:dyDescent="0.25">
      <c r="A7329">
        <v>1421</v>
      </c>
      <c r="B7329" t="s">
        <v>298</v>
      </c>
      <c r="C7329">
        <v>45202</v>
      </c>
      <c r="D7329">
        <v>6.7199999999999996E-2</v>
      </c>
    </row>
    <row r="7330" spans="1:4" x14ac:dyDescent="0.25">
      <c r="A7330">
        <v>1421</v>
      </c>
      <c r="B7330" t="s">
        <v>298</v>
      </c>
      <c r="C7330">
        <v>45203</v>
      </c>
      <c r="D7330">
        <v>4.1999999999999997E-3</v>
      </c>
    </row>
    <row r="7331" spans="1:4" x14ac:dyDescent="0.25">
      <c r="A7331">
        <v>1421</v>
      </c>
      <c r="B7331" t="s">
        <v>298</v>
      </c>
      <c r="C7331">
        <v>45204</v>
      </c>
      <c r="D7331">
        <v>7.1000000000000004E-3</v>
      </c>
    </row>
    <row r="7332" spans="1:4" x14ac:dyDescent="0.25">
      <c r="A7332">
        <v>1421</v>
      </c>
      <c r="B7332" t="s">
        <v>298</v>
      </c>
      <c r="C7332">
        <v>45205</v>
      </c>
      <c r="D7332">
        <v>5.9999999999999995E-4</v>
      </c>
    </row>
    <row r="7333" spans="1:4" x14ac:dyDescent="0.25">
      <c r="A7333">
        <v>1421</v>
      </c>
      <c r="B7333" t="s">
        <v>298</v>
      </c>
      <c r="C7333">
        <v>45206</v>
      </c>
      <c r="D7333">
        <v>4.0000000000000002E-4</v>
      </c>
    </row>
    <row r="7334" spans="1:4" x14ac:dyDescent="0.25">
      <c r="A7334">
        <v>1421</v>
      </c>
      <c r="B7334" t="s">
        <v>298</v>
      </c>
      <c r="C7334">
        <v>45501</v>
      </c>
      <c r="D7334">
        <v>2.9999999999999997E-4</v>
      </c>
    </row>
    <row r="7335" spans="1:4" x14ac:dyDescent="0.25">
      <c r="A7335">
        <v>1421</v>
      </c>
      <c r="B7335" t="s">
        <v>298</v>
      </c>
      <c r="C7335">
        <v>91038</v>
      </c>
      <c r="D7335">
        <v>5.0000000000000001E-4</v>
      </c>
    </row>
    <row r="7336" spans="1:4" x14ac:dyDescent="0.25">
      <c r="A7336">
        <v>1421</v>
      </c>
      <c r="B7336" t="s">
        <v>298</v>
      </c>
      <c r="C7336">
        <v>91064</v>
      </c>
      <c r="D7336">
        <v>1.6000000000000001E-3</v>
      </c>
    </row>
    <row r="7337" spans="1:4" x14ac:dyDescent="0.25">
      <c r="A7337">
        <v>1421</v>
      </c>
      <c r="B7337" t="s">
        <v>298</v>
      </c>
      <c r="C7337">
        <v>98028</v>
      </c>
      <c r="D7337">
        <v>2.9999999999999997E-4</v>
      </c>
    </row>
    <row r="7338" spans="1:4" x14ac:dyDescent="0.25">
      <c r="A7338">
        <v>1421</v>
      </c>
      <c r="B7338" t="s">
        <v>298</v>
      </c>
      <c r="C7338">
        <v>98039</v>
      </c>
      <c r="D7338">
        <v>2.3999999999999998E-3</v>
      </c>
    </row>
    <row r="7339" spans="1:4" x14ac:dyDescent="0.25">
      <c r="A7339">
        <v>1421</v>
      </c>
      <c r="B7339" t="s">
        <v>298</v>
      </c>
      <c r="C7339">
        <v>98057</v>
      </c>
      <c r="D7339">
        <v>5.9999999999999995E-4</v>
      </c>
    </row>
    <row r="7340" spans="1:4" x14ac:dyDescent="0.25">
      <c r="A7340">
        <v>1421</v>
      </c>
      <c r="B7340" t="s">
        <v>298</v>
      </c>
      <c r="C7340">
        <v>98062</v>
      </c>
      <c r="D7340">
        <v>2.7000000000000001E-3</v>
      </c>
    </row>
    <row r="7341" spans="1:4" x14ac:dyDescent="0.25">
      <c r="A7341">
        <v>1421</v>
      </c>
      <c r="B7341" t="s">
        <v>298</v>
      </c>
      <c r="C7341">
        <v>98074</v>
      </c>
      <c r="D7341">
        <v>5.4999999999999997E-3</v>
      </c>
    </row>
    <row r="7342" spans="1:4" x14ac:dyDescent="0.25">
      <c r="A7342">
        <v>1421</v>
      </c>
      <c r="B7342" t="s">
        <v>298</v>
      </c>
      <c r="C7342">
        <v>98075</v>
      </c>
      <c r="D7342">
        <v>2.3E-3</v>
      </c>
    </row>
    <row r="7343" spans="1:4" x14ac:dyDescent="0.25">
      <c r="A7343">
        <v>1421</v>
      </c>
      <c r="B7343" t="s">
        <v>298</v>
      </c>
      <c r="C7343">
        <v>98076</v>
      </c>
      <c r="D7343">
        <v>6.7000000000000002E-3</v>
      </c>
    </row>
    <row r="7344" spans="1:4" x14ac:dyDescent="0.25">
      <c r="A7344">
        <v>1421</v>
      </c>
      <c r="B7344" t="s">
        <v>298</v>
      </c>
      <c r="C7344">
        <v>98078</v>
      </c>
      <c r="D7344">
        <v>6.9999999999999999E-4</v>
      </c>
    </row>
    <row r="7345" spans="1:4" x14ac:dyDescent="0.25">
      <c r="A7345">
        <v>1421</v>
      </c>
      <c r="B7345" t="s">
        <v>298</v>
      </c>
      <c r="C7345">
        <v>98082</v>
      </c>
      <c r="D7345">
        <v>8.0000000000000004E-4</v>
      </c>
    </row>
    <row r="7346" spans="1:4" x14ac:dyDescent="0.25">
      <c r="A7346">
        <v>1421</v>
      </c>
      <c r="B7346" t="s">
        <v>298</v>
      </c>
      <c r="C7346">
        <v>98090</v>
      </c>
      <c r="D7346">
        <v>4.0000000000000002E-4</v>
      </c>
    </row>
    <row r="7347" spans="1:4" x14ac:dyDescent="0.25">
      <c r="A7347">
        <v>1421</v>
      </c>
      <c r="B7347" t="s">
        <v>298</v>
      </c>
      <c r="C7347">
        <v>98091</v>
      </c>
      <c r="D7347">
        <v>5.9999999999999995E-4</v>
      </c>
    </row>
    <row r="7348" spans="1:4" x14ac:dyDescent="0.25">
      <c r="A7348">
        <v>1421</v>
      </c>
      <c r="B7348" t="s">
        <v>298</v>
      </c>
      <c r="C7348">
        <v>98096</v>
      </c>
      <c r="D7348">
        <v>3.3300000000000003E-2</v>
      </c>
    </row>
    <row r="7349" spans="1:4" x14ac:dyDescent="0.25">
      <c r="A7349">
        <v>1421</v>
      </c>
      <c r="B7349" t="s">
        <v>298</v>
      </c>
      <c r="C7349">
        <v>98104</v>
      </c>
      <c r="D7349">
        <v>6.9999999999999999E-4</v>
      </c>
    </row>
    <row r="7350" spans="1:4" x14ac:dyDescent="0.25">
      <c r="A7350">
        <v>1421</v>
      </c>
      <c r="B7350" t="s">
        <v>298</v>
      </c>
      <c r="C7350">
        <v>98105</v>
      </c>
      <c r="D7350">
        <v>2.0000000000000001E-4</v>
      </c>
    </row>
    <row r="7351" spans="1:4" x14ac:dyDescent="0.25">
      <c r="A7351">
        <v>1421</v>
      </c>
      <c r="B7351" t="s">
        <v>298</v>
      </c>
      <c r="C7351">
        <v>98106</v>
      </c>
      <c r="D7351">
        <v>1.6999999999999999E-3</v>
      </c>
    </row>
    <row r="7352" spans="1:4" x14ac:dyDescent="0.25">
      <c r="A7352">
        <v>1421</v>
      </c>
      <c r="B7352" t="s">
        <v>298</v>
      </c>
      <c r="C7352">
        <v>98107</v>
      </c>
      <c r="D7352">
        <v>1E-4</v>
      </c>
    </row>
    <row r="7353" spans="1:4" x14ac:dyDescent="0.25">
      <c r="A7353">
        <v>1421</v>
      </c>
      <c r="B7353" t="s">
        <v>298</v>
      </c>
      <c r="C7353">
        <v>98110</v>
      </c>
      <c r="D7353">
        <v>2.9999999999999997E-4</v>
      </c>
    </row>
    <row r="7354" spans="1:4" x14ac:dyDescent="0.25">
      <c r="A7354">
        <v>1421</v>
      </c>
      <c r="B7354" t="s">
        <v>298</v>
      </c>
      <c r="C7354">
        <v>98111</v>
      </c>
      <c r="D7354">
        <v>5.0000000000000001E-4</v>
      </c>
    </row>
    <row r="7355" spans="1:4" x14ac:dyDescent="0.25">
      <c r="A7355">
        <v>1421</v>
      </c>
      <c r="B7355" t="s">
        <v>298</v>
      </c>
      <c r="C7355">
        <v>98112</v>
      </c>
      <c r="D7355">
        <v>2.9999999999999997E-4</v>
      </c>
    </row>
    <row r="7356" spans="1:4" x14ac:dyDescent="0.25">
      <c r="A7356">
        <v>1421</v>
      </c>
      <c r="B7356" t="s">
        <v>298</v>
      </c>
      <c r="C7356">
        <v>98117</v>
      </c>
      <c r="D7356">
        <v>9.4999999999999998E-3</v>
      </c>
    </row>
    <row r="7357" spans="1:4" x14ac:dyDescent="0.25">
      <c r="A7357">
        <v>1421</v>
      </c>
      <c r="B7357" t="s">
        <v>298</v>
      </c>
      <c r="C7357">
        <v>99014</v>
      </c>
      <c r="D7357">
        <v>2.9999999999999997E-4</v>
      </c>
    </row>
    <row r="7358" spans="1:4" x14ac:dyDescent="0.25">
      <c r="A7358">
        <v>1421</v>
      </c>
      <c r="B7358" t="s">
        <v>298</v>
      </c>
      <c r="C7358">
        <v>99196</v>
      </c>
      <c r="D7358">
        <v>8.9999999999999993E-3</v>
      </c>
    </row>
    <row r="7359" spans="1:4" x14ac:dyDescent="0.25">
      <c r="A7359">
        <v>1421</v>
      </c>
      <c r="B7359" t="s">
        <v>298</v>
      </c>
      <c r="C7359">
        <v>99310</v>
      </c>
      <c r="D7359">
        <v>3.7000000000000002E-3</v>
      </c>
    </row>
    <row r="7360" spans="1:4" x14ac:dyDescent="0.25">
      <c r="A7360">
        <v>1421</v>
      </c>
      <c r="B7360" t="s">
        <v>298</v>
      </c>
      <c r="C7360">
        <v>99325</v>
      </c>
      <c r="D7360">
        <v>1E-3</v>
      </c>
    </row>
    <row r="7361" spans="1:4" x14ac:dyDescent="0.25">
      <c r="A7361">
        <v>1421</v>
      </c>
      <c r="B7361" t="s">
        <v>298</v>
      </c>
      <c r="C7361">
        <v>99326</v>
      </c>
      <c r="D7361">
        <v>6.9999999999999999E-4</v>
      </c>
    </row>
    <row r="7362" spans="1:4" x14ac:dyDescent="0.25">
      <c r="A7362">
        <v>1421</v>
      </c>
      <c r="B7362" t="s">
        <v>298</v>
      </c>
      <c r="C7362">
        <v>99328</v>
      </c>
      <c r="D7362">
        <v>1E-3</v>
      </c>
    </row>
    <row r="7363" spans="1:4" x14ac:dyDescent="0.25">
      <c r="A7363">
        <v>1421</v>
      </c>
      <c r="B7363" t="s">
        <v>298</v>
      </c>
      <c r="C7363">
        <v>99330</v>
      </c>
      <c r="D7363">
        <v>2.9999999999999997E-4</v>
      </c>
    </row>
    <row r="7364" spans="1:4" x14ac:dyDescent="0.25">
      <c r="A7364">
        <v>1421</v>
      </c>
      <c r="B7364" t="s">
        <v>298</v>
      </c>
      <c r="C7364">
        <v>99339</v>
      </c>
      <c r="D7364">
        <v>1.5E-3</v>
      </c>
    </row>
    <row r="7365" spans="1:4" x14ac:dyDescent="0.25">
      <c r="A7365">
        <v>1421</v>
      </c>
      <c r="B7365" t="s">
        <v>298</v>
      </c>
      <c r="C7365">
        <v>99342</v>
      </c>
      <c r="D7365">
        <v>3.3300000000000003E-2</v>
      </c>
    </row>
    <row r="7366" spans="1:4" x14ac:dyDescent="0.25">
      <c r="A7366">
        <v>1421</v>
      </c>
      <c r="B7366" t="s">
        <v>298</v>
      </c>
      <c r="C7366">
        <v>99346</v>
      </c>
      <c r="D7366">
        <v>4.0000000000000002E-4</v>
      </c>
    </row>
    <row r="7367" spans="1:4" x14ac:dyDescent="0.25">
      <c r="A7367">
        <v>1421</v>
      </c>
      <c r="B7367" t="s">
        <v>298</v>
      </c>
      <c r="C7367">
        <v>99372</v>
      </c>
      <c r="D7367">
        <v>3.3999999999999998E-3</v>
      </c>
    </row>
    <row r="7368" spans="1:4" x14ac:dyDescent="0.25">
      <c r="A7368">
        <v>1421</v>
      </c>
      <c r="B7368" t="s">
        <v>298</v>
      </c>
      <c r="C7368">
        <v>99387</v>
      </c>
      <c r="D7368">
        <v>2.5000000000000001E-3</v>
      </c>
    </row>
    <row r="7369" spans="1:4" x14ac:dyDescent="0.25">
      <c r="A7369">
        <v>1421</v>
      </c>
      <c r="B7369" t="s">
        <v>298</v>
      </c>
      <c r="C7369">
        <v>99390</v>
      </c>
      <c r="D7369">
        <v>1E-4</v>
      </c>
    </row>
    <row r="7370" spans="1:4" x14ac:dyDescent="0.25">
      <c r="A7370">
        <v>1421</v>
      </c>
      <c r="B7370" t="s">
        <v>298</v>
      </c>
      <c r="C7370">
        <v>99395</v>
      </c>
      <c r="D7370">
        <v>3.3300000000000003E-2</v>
      </c>
    </row>
    <row r="7371" spans="1:4" x14ac:dyDescent="0.25">
      <c r="A7371">
        <v>1421</v>
      </c>
      <c r="B7371" t="s">
        <v>298</v>
      </c>
      <c r="C7371">
        <v>99397</v>
      </c>
      <c r="D7371">
        <v>4.0000000000000002E-4</v>
      </c>
    </row>
    <row r="7372" spans="1:4" x14ac:dyDescent="0.25">
      <c r="A7372">
        <v>1426</v>
      </c>
      <c r="B7372" t="s">
        <v>299</v>
      </c>
      <c r="C7372">
        <v>43114</v>
      </c>
      <c r="D7372">
        <v>2.0000000000000001E-4</v>
      </c>
    </row>
    <row r="7373" spans="1:4" x14ac:dyDescent="0.25">
      <c r="A7373">
        <v>1426</v>
      </c>
      <c r="B7373" t="s">
        <v>299</v>
      </c>
      <c r="C7373">
        <v>43201</v>
      </c>
      <c r="D7373">
        <v>0.10009999999999999</v>
      </c>
    </row>
    <row r="7374" spans="1:4" x14ac:dyDescent="0.25">
      <c r="A7374">
        <v>1426</v>
      </c>
      <c r="B7374" t="s">
        <v>299</v>
      </c>
      <c r="C7374">
        <v>43202</v>
      </c>
      <c r="D7374">
        <v>0.03</v>
      </c>
    </row>
    <row r="7375" spans="1:4" x14ac:dyDescent="0.25">
      <c r="A7375">
        <v>1426</v>
      </c>
      <c r="B7375" t="s">
        <v>299</v>
      </c>
      <c r="C7375">
        <v>43203</v>
      </c>
      <c r="D7375">
        <v>2.5000000000000001E-3</v>
      </c>
    </row>
    <row r="7376" spans="1:4" x14ac:dyDescent="0.25">
      <c r="A7376">
        <v>1426</v>
      </c>
      <c r="B7376" t="s">
        <v>299</v>
      </c>
      <c r="C7376">
        <v>43204</v>
      </c>
      <c r="D7376">
        <v>1.4999999999999999E-2</v>
      </c>
    </row>
    <row r="7377" spans="1:4" x14ac:dyDescent="0.25">
      <c r="A7377">
        <v>1426</v>
      </c>
      <c r="B7377" t="s">
        <v>299</v>
      </c>
      <c r="C7377">
        <v>43205</v>
      </c>
      <c r="D7377">
        <v>4.2000000000000003E-2</v>
      </c>
    </row>
    <row r="7378" spans="1:4" x14ac:dyDescent="0.25">
      <c r="A7378">
        <v>1426</v>
      </c>
      <c r="B7378" t="s">
        <v>299</v>
      </c>
      <c r="C7378">
        <v>43212</v>
      </c>
      <c r="D7378">
        <v>1.2999999999999999E-3</v>
      </c>
    </row>
    <row r="7379" spans="1:4" x14ac:dyDescent="0.25">
      <c r="A7379">
        <v>1426</v>
      </c>
      <c r="B7379" t="s">
        <v>299</v>
      </c>
      <c r="C7379">
        <v>43213</v>
      </c>
      <c r="D7379">
        <v>1.7000000000000001E-2</v>
      </c>
    </row>
    <row r="7380" spans="1:4" x14ac:dyDescent="0.25">
      <c r="A7380">
        <v>1426</v>
      </c>
      <c r="B7380" t="s">
        <v>299</v>
      </c>
      <c r="C7380">
        <v>43224</v>
      </c>
      <c r="D7380">
        <v>1.49E-2</v>
      </c>
    </row>
    <row r="7381" spans="1:4" x14ac:dyDescent="0.25">
      <c r="A7381">
        <v>1426</v>
      </c>
      <c r="B7381" t="s">
        <v>299</v>
      </c>
      <c r="C7381">
        <v>43248</v>
      </c>
      <c r="D7381">
        <v>1.8200000000000001E-2</v>
      </c>
    </row>
    <row r="7382" spans="1:4" x14ac:dyDescent="0.25">
      <c r="A7382">
        <v>1426</v>
      </c>
      <c r="B7382" t="s">
        <v>299</v>
      </c>
      <c r="C7382">
        <v>43273</v>
      </c>
      <c r="D7382">
        <v>2.9999999999999997E-4</v>
      </c>
    </row>
    <row r="7383" spans="1:4" x14ac:dyDescent="0.25">
      <c r="A7383">
        <v>1426</v>
      </c>
      <c r="B7383" t="s">
        <v>299</v>
      </c>
      <c r="C7383">
        <v>43281</v>
      </c>
      <c r="D7383">
        <v>4.1000000000000003E-3</v>
      </c>
    </row>
    <row r="7384" spans="1:4" x14ac:dyDescent="0.25">
      <c r="A7384">
        <v>1426</v>
      </c>
      <c r="B7384" t="s">
        <v>299</v>
      </c>
      <c r="C7384">
        <v>43284</v>
      </c>
      <c r="D7384">
        <v>1.1000000000000001E-3</v>
      </c>
    </row>
    <row r="7385" spans="1:4" x14ac:dyDescent="0.25">
      <c r="A7385">
        <v>1426</v>
      </c>
      <c r="B7385" t="s">
        <v>299</v>
      </c>
      <c r="C7385">
        <v>43285</v>
      </c>
      <c r="D7385">
        <v>5.9999999999999995E-4</v>
      </c>
    </row>
    <row r="7386" spans="1:4" x14ac:dyDescent="0.25">
      <c r="A7386">
        <v>1426</v>
      </c>
      <c r="B7386" t="s">
        <v>299</v>
      </c>
      <c r="C7386">
        <v>43286</v>
      </c>
      <c r="D7386">
        <v>4.0000000000000002E-4</v>
      </c>
    </row>
    <row r="7387" spans="1:4" x14ac:dyDescent="0.25">
      <c r="A7387">
        <v>1426</v>
      </c>
      <c r="B7387" t="s">
        <v>299</v>
      </c>
      <c r="C7387">
        <v>43301</v>
      </c>
      <c r="D7387">
        <v>7.4999999999999997E-3</v>
      </c>
    </row>
    <row r="7388" spans="1:4" x14ac:dyDescent="0.25">
      <c r="A7388">
        <v>1426</v>
      </c>
      <c r="B7388" t="s">
        <v>299</v>
      </c>
      <c r="C7388">
        <v>43304</v>
      </c>
      <c r="D7388">
        <v>7.4999999999999997E-3</v>
      </c>
    </row>
    <row r="7389" spans="1:4" x14ac:dyDescent="0.25">
      <c r="A7389">
        <v>1426</v>
      </c>
      <c r="B7389" t="s">
        <v>299</v>
      </c>
      <c r="C7389">
        <v>43305</v>
      </c>
      <c r="D7389">
        <v>7.4999999999999997E-3</v>
      </c>
    </row>
    <row r="7390" spans="1:4" x14ac:dyDescent="0.25">
      <c r="A7390">
        <v>1426</v>
      </c>
      <c r="B7390" t="s">
        <v>299</v>
      </c>
      <c r="C7390">
        <v>43434</v>
      </c>
      <c r="D7390">
        <v>3.4299999999999997E-2</v>
      </c>
    </row>
    <row r="7391" spans="1:4" x14ac:dyDescent="0.25">
      <c r="A7391">
        <v>1426</v>
      </c>
      <c r="B7391" t="s">
        <v>299</v>
      </c>
      <c r="C7391">
        <v>43435</v>
      </c>
      <c r="D7391">
        <v>0.01</v>
      </c>
    </row>
    <row r="7392" spans="1:4" x14ac:dyDescent="0.25">
      <c r="A7392">
        <v>1426</v>
      </c>
      <c r="B7392" t="s">
        <v>299</v>
      </c>
      <c r="C7392">
        <v>43444</v>
      </c>
      <c r="D7392">
        <v>3.7600000000000001E-2</v>
      </c>
    </row>
    <row r="7393" spans="1:4" x14ac:dyDescent="0.25">
      <c r="A7393">
        <v>1426</v>
      </c>
      <c r="B7393" t="s">
        <v>299</v>
      </c>
      <c r="C7393">
        <v>43502</v>
      </c>
      <c r="D7393">
        <v>2.7300000000000001E-2</v>
      </c>
    </row>
    <row r="7394" spans="1:4" x14ac:dyDescent="0.25">
      <c r="A7394">
        <v>1426</v>
      </c>
      <c r="B7394" t="s">
        <v>299</v>
      </c>
      <c r="C7394">
        <v>43551</v>
      </c>
      <c r="D7394">
        <v>3.0599999999999999E-2</v>
      </c>
    </row>
    <row r="7395" spans="1:4" x14ac:dyDescent="0.25">
      <c r="A7395">
        <v>1426</v>
      </c>
      <c r="B7395" t="s">
        <v>299</v>
      </c>
      <c r="C7395">
        <v>43552</v>
      </c>
      <c r="D7395">
        <v>6.7799999999999999E-2</v>
      </c>
    </row>
    <row r="7396" spans="1:4" x14ac:dyDescent="0.25">
      <c r="A7396">
        <v>1426</v>
      </c>
      <c r="B7396" t="s">
        <v>299</v>
      </c>
      <c r="C7396">
        <v>43560</v>
      </c>
      <c r="D7396">
        <v>0.14349999999999999</v>
      </c>
    </row>
    <row r="7397" spans="1:4" x14ac:dyDescent="0.25">
      <c r="A7397">
        <v>1426</v>
      </c>
      <c r="B7397" t="s">
        <v>299</v>
      </c>
      <c r="C7397">
        <v>45102</v>
      </c>
      <c r="D7397">
        <v>5.0000000000000001E-3</v>
      </c>
    </row>
    <row r="7398" spans="1:4" x14ac:dyDescent="0.25">
      <c r="A7398">
        <v>1426</v>
      </c>
      <c r="B7398" t="s">
        <v>299</v>
      </c>
      <c r="C7398">
        <v>45106</v>
      </c>
      <c r="D7398">
        <v>8.8000000000000005E-3</v>
      </c>
    </row>
    <row r="7399" spans="1:4" x14ac:dyDescent="0.25">
      <c r="A7399">
        <v>1426</v>
      </c>
      <c r="B7399" t="s">
        <v>299</v>
      </c>
      <c r="C7399">
        <v>45202</v>
      </c>
      <c r="D7399">
        <v>2.4400000000000002E-2</v>
      </c>
    </row>
    <row r="7400" spans="1:4" x14ac:dyDescent="0.25">
      <c r="A7400">
        <v>1426</v>
      </c>
      <c r="B7400" t="s">
        <v>299</v>
      </c>
      <c r="C7400">
        <v>45203</v>
      </c>
      <c r="D7400">
        <v>7.4999999999999997E-3</v>
      </c>
    </row>
    <row r="7401" spans="1:4" x14ac:dyDescent="0.25">
      <c r="A7401">
        <v>1426</v>
      </c>
      <c r="B7401" t="s">
        <v>299</v>
      </c>
      <c r="C7401">
        <v>90049</v>
      </c>
      <c r="D7401">
        <v>2.0999999999999999E-3</v>
      </c>
    </row>
    <row r="7402" spans="1:4" x14ac:dyDescent="0.25">
      <c r="A7402">
        <v>1426</v>
      </c>
      <c r="B7402" t="s">
        <v>299</v>
      </c>
      <c r="C7402">
        <v>90071</v>
      </c>
      <c r="D7402">
        <v>2.9999999999999997E-4</v>
      </c>
    </row>
    <row r="7403" spans="1:4" x14ac:dyDescent="0.25">
      <c r="A7403">
        <v>1426</v>
      </c>
      <c r="B7403" t="s">
        <v>299</v>
      </c>
      <c r="C7403">
        <v>90077</v>
      </c>
      <c r="D7403">
        <v>5.9999999999999995E-4</v>
      </c>
    </row>
    <row r="7404" spans="1:4" x14ac:dyDescent="0.25">
      <c r="A7404">
        <v>1426</v>
      </c>
      <c r="B7404" t="s">
        <v>299</v>
      </c>
      <c r="C7404">
        <v>90096</v>
      </c>
      <c r="D7404">
        <v>1E-3</v>
      </c>
    </row>
    <row r="7405" spans="1:4" x14ac:dyDescent="0.25">
      <c r="A7405">
        <v>1426</v>
      </c>
      <c r="B7405" t="s">
        <v>299</v>
      </c>
      <c r="C7405">
        <v>90097</v>
      </c>
      <c r="D7405">
        <v>4.0000000000000002E-4</v>
      </c>
    </row>
    <row r="7406" spans="1:4" x14ac:dyDescent="0.25">
      <c r="A7406">
        <v>1426</v>
      </c>
      <c r="B7406" t="s">
        <v>299</v>
      </c>
      <c r="C7406">
        <v>98029</v>
      </c>
      <c r="D7406">
        <v>1.2500000000000001E-2</v>
      </c>
    </row>
    <row r="7407" spans="1:4" x14ac:dyDescent="0.25">
      <c r="A7407">
        <v>1426</v>
      </c>
      <c r="B7407" t="s">
        <v>299</v>
      </c>
      <c r="C7407">
        <v>98039</v>
      </c>
      <c r="D7407">
        <v>2.0000000000000001E-4</v>
      </c>
    </row>
    <row r="7408" spans="1:4" x14ac:dyDescent="0.25">
      <c r="A7408">
        <v>1426</v>
      </c>
      <c r="B7408" t="s">
        <v>299</v>
      </c>
      <c r="C7408">
        <v>98096</v>
      </c>
      <c r="D7408">
        <v>0.125</v>
      </c>
    </row>
    <row r="7409" spans="1:4" x14ac:dyDescent="0.25">
      <c r="A7409">
        <v>1426</v>
      </c>
      <c r="B7409" t="s">
        <v>299</v>
      </c>
      <c r="C7409">
        <v>98123</v>
      </c>
      <c r="D7409">
        <v>1E-4</v>
      </c>
    </row>
    <row r="7410" spans="1:4" x14ac:dyDescent="0.25">
      <c r="A7410">
        <v>1426</v>
      </c>
      <c r="B7410" t="s">
        <v>299</v>
      </c>
      <c r="C7410">
        <v>99151</v>
      </c>
      <c r="D7410">
        <v>0.16750000000000001</v>
      </c>
    </row>
    <row r="7411" spans="1:4" x14ac:dyDescent="0.25">
      <c r="A7411">
        <v>1426</v>
      </c>
      <c r="B7411" t="s">
        <v>299</v>
      </c>
      <c r="C7411">
        <v>99318</v>
      </c>
      <c r="D7411">
        <v>1E-4</v>
      </c>
    </row>
    <row r="7412" spans="1:4" x14ac:dyDescent="0.25">
      <c r="A7412">
        <v>1426</v>
      </c>
      <c r="B7412" t="s">
        <v>299</v>
      </c>
      <c r="C7412">
        <v>99322</v>
      </c>
      <c r="D7412">
        <v>1.6E-2</v>
      </c>
    </row>
    <row r="7413" spans="1:4" x14ac:dyDescent="0.25">
      <c r="A7413">
        <v>1426</v>
      </c>
      <c r="B7413" t="s">
        <v>299</v>
      </c>
      <c r="C7413">
        <v>99334</v>
      </c>
      <c r="D7413">
        <v>2.0000000000000001E-4</v>
      </c>
    </row>
    <row r="7414" spans="1:4" x14ac:dyDescent="0.25">
      <c r="A7414">
        <v>1426</v>
      </c>
      <c r="B7414" t="s">
        <v>299</v>
      </c>
      <c r="C7414">
        <v>99343</v>
      </c>
      <c r="D7414">
        <v>1E-4</v>
      </c>
    </row>
    <row r="7415" spans="1:4" x14ac:dyDescent="0.25">
      <c r="A7415">
        <v>1426</v>
      </c>
      <c r="B7415" t="s">
        <v>299</v>
      </c>
      <c r="C7415">
        <v>99344</v>
      </c>
      <c r="D7415">
        <v>4.5999999999999999E-3</v>
      </c>
    </row>
    <row r="7416" spans="1:4" x14ac:dyDescent="0.25">
      <c r="A7416">
        <v>1426</v>
      </c>
      <c r="B7416" t="s">
        <v>299</v>
      </c>
      <c r="C7416">
        <v>99345</v>
      </c>
      <c r="D7416">
        <v>2.0999999999999999E-3</v>
      </c>
    </row>
    <row r="7417" spans="1:4" x14ac:dyDescent="0.25">
      <c r="A7417">
        <v>1426</v>
      </c>
      <c r="B7417" t="s">
        <v>299</v>
      </c>
      <c r="C7417">
        <v>99381</v>
      </c>
      <c r="D7417">
        <v>1E-4</v>
      </c>
    </row>
    <row r="7418" spans="1:4" x14ac:dyDescent="0.25">
      <c r="A7418">
        <v>1426</v>
      </c>
      <c r="B7418" t="s">
        <v>299</v>
      </c>
      <c r="C7418">
        <v>99382</v>
      </c>
      <c r="D7418">
        <v>1E-4</v>
      </c>
    </row>
    <row r="7419" spans="1:4" x14ac:dyDescent="0.25">
      <c r="A7419">
        <v>1426</v>
      </c>
      <c r="B7419" t="s">
        <v>299</v>
      </c>
      <c r="C7419">
        <v>99393</v>
      </c>
      <c r="D7419">
        <v>1E-4</v>
      </c>
    </row>
    <row r="7420" spans="1:4" x14ac:dyDescent="0.25">
      <c r="A7420">
        <v>1426</v>
      </c>
      <c r="B7420" t="s">
        <v>299</v>
      </c>
      <c r="C7420">
        <v>99394</v>
      </c>
      <c r="D7420">
        <v>1E-4</v>
      </c>
    </row>
    <row r="7421" spans="1:4" x14ac:dyDescent="0.25">
      <c r="A7421">
        <v>1428</v>
      </c>
      <c r="B7421" t="s">
        <v>300</v>
      </c>
      <c r="C7421">
        <v>43111</v>
      </c>
      <c r="D7421">
        <v>1.47E-2</v>
      </c>
    </row>
    <row r="7422" spans="1:4" x14ac:dyDescent="0.25">
      <c r="A7422">
        <v>1428</v>
      </c>
      <c r="B7422" t="s">
        <v>300</v>
      </c>
      <c r="C7422">
        <v>43114</v>
      </c>
      <c r="D7422">
        <v>1.47E-2</v>
      </c>
    </row>
    <row r="7423" spans="1:4" x14ac:dyDescent="0.25">
      <c r="A7423">
        <v>1428</v>
      </c>
      <c r="B7423" t="s">
        <v>300</v>
      </c>
      <c r="C7423">
        <v>43221</v>
      </c>
      <c r="D7423">
        <v>1.47E-2</v>
      </c>
    </row>
    <row r="7424" spans="1:4" x14ac:dyDescent="0.25">
      <c r="A7424">
        <v>1428</v>
      </c>
      <c r="B7424" t="s">
        <v>300</v>
      </c>
      <c r="C7424">
        <v>43224</v>
      </c>
      <c r="D7424">
        <v>1.47E-2</v>
      </c>
    </row>
    <row r="7425" spans="1:4" x14ac:dyDescent="0.25">
      <c r="A7425">
        <v>1428</v>
      </c>
      <c r="B7425" t="s">
        <v>300</v>
      </c>
      <c r="C7425">
        <v>43231</v>
      </c>
      <c r="D7425">
        <v>1.47E-2</v>
      </c>
    </row>
    <row r="7426" spans="1:4" x14ac:dyDescent="0.25">
      <c r="A7426">
        <v>1428</v>
      </c>
      <c r="B7426" t="s">
        <v>300</v>
      </c>
      <c r="C7426">
        <v>43232</v>
      </c>
      <c r="D7426">
        <v>1.47E-2</v>
      </c>
    </row>
    <row r="7427" spans="1:4" x14ac:dyDescent="0.25">
      <c r="A7427">
        <v>1428</v>
      </c>
      <c r="B7427" t="s">
        <v>300</v>
      </c>
      <c r="C7427">
        <v>43238</v>
      </c>
      <c r="D7427">
        <v>1.47E-2</v>
      </c>
    </row>
    <row r="7428" spans="1:4" x14ac:dyDescent="0.25">
      <c r="A7428">
        <v>1428</v>
      </c>
      <c r="B7428" t="s">
        <v>300</v>
      </c>
      <c r="C7428">
        <v>43243</v>
      </c>
      <c r="D7428">
        <v>1.47E-2</v>
      </c>
    </row>
    <row r="7429" spans="1:4" x14ac:dyDescent="0.25">
      <c r="A7429">
        <v>1428</v>
      </c>
      <c r="B7429" t="s">
        <v>300</v>
      </c>
      <c r="C7429">
        <v>43248</v>
      </c>
      <c r="D7429">
        <v>1.47E-2</v>
      </c>
    </row>
    <row r="7430" spans="1:4" x14ac:dyDescent="0.25">
      <c r="A7430">
        <v>1428</v>
      </c>
      <c r="B7430" t="s">
        <v>300</v>
      </c>
      <c r="C7430">
        <v>43264</v>
      </c>
      <c r="D7430">
        <v>1.47E-2</v>
      </c>
    </row>
    <row r="7431" spans="1:4" x14ac:dyDescent="0.25">
      <c r="A7431">
        <v>1428</v>
      </c>
      <c r="B7431" t="s">
        <v>300</v>
      </c>
      <c r="C7431">
        <v>43292</v>
      </c>
      <c r="D7431">
        <v>1.47E-2</v>
      </c>
    </row>
    <row r="7432" spans="1:4" x14ac:dyDescent="0.25">
      <c r="A7432">
        <v>1428</v>
      </c>
      <c r="B7432" t="s">
        <v>300</v>
      </c>
      <c r="C7432">
        <v>43303</v>
      </c>
      <c r="D7432">
        <v>1.47E-2</v>
      </c>
    </row>
    <row r="7433" spans="1:4" x14ac:dyDescent="0.25">
      <c r="A7433">
        <v>419</v>
      </c>
      <c r="B7433" t="s">
        <v>254</v>
      </c>
      <c r="C7433">
        <v>98040</v>
      </c>
      <c r="D7433">
        <v>1.1000000000000001E-3</v>
      </c>
    </row>
    <row r="7434" spans="1:4" x14ac:dyDescent="0.25">
      <c r="A7434">
        <v>419</v>
      </c>
      <c r="B7434" t="s">
        <v>254</v>
      </c>
      <c r="C7434">
        <v>98043</v>
      </c>
      <c r="D7434">
        <v>5.9999999999999995E-4</v>
      </c>
    </row>
    <row r="7435" spans="1:4" x14ac:dyDescent="0.25">
      <c r="A7435">
        <v>419</v>
      </c>
      <c r="B7435" t="s">
        <v>254</v>
      </c>
      <c r="C7435">
        <v>98044</v>
      </c>
      <c r="D7435">
        <v>1.6999999999999999E-3</v>
      </c>
    </row>
    <row r="7436" spans="1:4" x14ac:dyDescent="0.25">
      <c r="A7436">
        <v>419</v>
      </c>
      <c r="B7436" t="s">
        <v>254</v>
      </c>
      <c r="C7436">
        <v>98046</v>
      </c>
      <c r="D7436">
        <v>1.8E-3</v>
      </c>
    </row>
    <row r="7437" spans="1:4" x14ac:dyDescent="0.25">
      <c r="A7437">
        <v>419</v>
      </c>
      <c r="B7437" t="s">
        <v>254</v>
      </c>
      <c r="C7437">
        <v>98057</v>
      </c>
      <c r="D7437">
        <v>2.0999999999999999E-3</v>
      </c>
    </row>
    <row r="7438" spans="1:4" x14ac:dyDescent="0.25">
      <c r="A7438">
        <v>419</v>
      </c>
      <c r="B7438" t="s">
        <v>254</v>
      </c>
      <c r="C7438">
        <v>98059</v>
      </c>
      <c r="D7438">
        <v>2.0000000000000001E-4</v>
      </c>
    </row>
    <row r="7439" spans="1:4" x14ac:dyDescent="0.25">
      <c r="A7439">
        <v>419</v>
      </c>
      <c r="B7439" t="s">
        <v>254</v>
      </c>
      <c r="C7439">
        <v>98060</v>
      </c>
      <c r="D7439">
        <v>1E-4</v>
      </c>
    </row>
    <row r="7440" spans="1:4" x14ac:dyDescent="0.25">
      <c r="A7440">
        <v>419</v>
      </c>
      <c r="B7440" t="s">
        <v>254</v>
      </c>
      <c r="C7440">
        <v>98130</v>
      </c>
      <c r="D7440">
        <v>1E-4</v>
      </c>
    </row>
    <row r="7441" spans="1:4" x14ac:dyDescent="0.25">
      <c r="A7441">
        <v>419</v>
      </c>
      <c r="B7441" t="s">
        <v>254</v>
      </c>
      <c r="C7441">
        <v>98132</v>
      </c>
      <c r="D7441">
        <v>9.8000000000000004E-2</v>
      </c>
    </row>
    <row r="7442" spans="1:4" x14ac:dyDescent="0.25">
      <c r="A7442">
        <v>419</v>
      </c>
      <c r="B7442" t="s">
        <v>254</v>
      </c>
      <c r="C7442">
        <v>98135</v>
      </c>
      <c r="D7442">
        <v>2.9999999999999997E-4</v>
      </c>
    </row>
    <row r="7443" spans="1:4" x14ac:dyDescent="0.25">
      <c r="A7443">
        <v>419</v>
      </c>
      <c r="B7443" t="s">
        <v>254</v>
      </c>
      <c r="C7443">
        <v>98136</v>
      </c>
      <c r="D7443">
        <v>8.9999999999999998E-4</v>
      </c>
    </row>
    <row r="7444" spans="1:4" x14ac:dyDescent="0.25">
      <c r="A7444">
        <v>419</v>
      </c>
      <c r="B7444" t="s">
        <v>254</v>
      </c>
      <c r="C7444">
        <v>98138</v>
      </c>
      <c r="D7444">
        <v>1.4E-3</v>
      </c>
    </row>
    <row r="7445" spans="1:4" x14ac:dyDescent="0.25">
      <c r="A7445">
        <v>419</v>
      </c>
      <c r="B7445" t="s">
        <v>254</v>
      </c>
      <c r="C7445">
        <v>98139</v>
      </c>
      <c r="D7445">
        <v>6.0000000000000001E-3</v>
      </c>
    </row>
    <row r="7446" spans="1:4" x14ac:dyDescent="0.25">
      <c r="A7446">
        <v>419</v>
      </c>
      <c r="B7446" t="s">
        <v>254</v>
      </c>
      <c r="C7446">
        <v>98140</v>
      </c>
      <c r="D7446">
        <v>6.8999999999999999E-3</v>
      </c>
    </row>
    <row r="7447" spans="1:4" x14ac:dyDescent="0.25">
      <c r="A7447">
        <v>419</v>
      </c>
      <c r="B7447" t="s">
        <v>254</v>
      </c>
      <c r="C7447">
        <v>98141</v>
      </c>
      <c r="D7447">
        <v>8.0000000000000004E-4</v>
      </c>
    </row>
    <row r="7448" spans="1:4" x14ac:dyDescent="0.25">
      <c r="A7448">
        <v>419</v>
      </c>
      <c r="B7448" t="s">
        <v>254</v>
      </c>
      <c r="C7448">
        <v>98142</v>
      </c>
      <c r="D7448">
        <v>1E-4</v>
      </c>
    </row>
    <row r="7449" spans="1:4" x14ac:dyDescent="0.25">
      <c r="A7449">
        <v>419</v>
      </c>
      <c r="B7449" t="s">
        <v>254</v>
      </c>
      <c r="C7449">
        <v>98143</v>
      </c>
      <c r="D7449">
        <v>1.5E-3</v>
      </c>
    </row>
    <row r="7450" spans="1:4" x14ac:dyDescent="0.25">
      <c r="A7450">
        <v>419</v>
      </c>
      <c r="B7450" t="s">
        <v>254</v>
      </c>
      <c r="C7450">
        <v>98144</v>
      </c>
      <c r="D7450">
        <v>2.0000000000000001E-4</v>
      </c>
    </row>
    <row r="7451" spans="1:4" x14ac:dyDescent="0.25">
      <c r="A7451">
        <v>419</v>
      </c>
      <c r="B7451" t="s">
        <v>254</v>
      </c>
      <c r="C7451">
        <v>98145</v>
      </c>
      <c r="D7451">
        <v>8.0000000000000004E-4</v>
      </c>
    </row>
    <row r="7452" spans="1:4" x14ac:dyDescent="0.25">
      <c r="A7452">
        <v>419</v>
      </c>
      <c r="B7452" t="s">
        <v>254</v>
      </c>
      <c r="C7452">
        <v>98146</v>
      </c>
      <c r="D7452">
        <v>2.0999999999999999E-3</v>
      </c>
    </row>
    <row r="7453" spans="1:4" x14ac:dyDescent="0.25">
      <c r="A7453">
        <v>419</v>
      </c>
      <c r="B7453" t="s">
        <v>254</v>
      </c>
      <c r="C7453">
        <v>98149</v>
      </c>
      <c r="D7453">
        <v>2.9999999999999997E-4</v>
      </c>
    </row>
    <row r="7454" spans="1:4" x14ac:dyDescent="0.25">
      <c r="A7454">
        <v>419</v>
      </c>
      <c r="B7454" t="s">
        <v>254</v>
      </c>
      <c r="C7454">
        <v>98150</v>
      </c>
      <c r="D7454">
        <v>8.0000000000000004E-4</v>
      </c>
    </row>
    <row r="7455" spans="1:4" x14ac:dyDescent="0.25">
      <c r="A7455">
        <v>419</v>
      </c>
      <c r="B7455" t="s">
        <v>254</v>
      </c>
      <c r="C7455">
        <v>98152</v>
      </c>
      <c r="D7455">
        <v>2.3999999999999998E-3</v>
      </c>
    </row>
    <row r="7456" spans="1:4" x14ac:dyDescent="0.25">
      <c r="A7456">
        <v>419</v>
      </c>
      <c r="B7456" t="s">
        <v>254</v>
      </c>
      <c r="C7456">
        <v>98153</v>
      </c>
      <c r="D7456">
        <v>2.9999999999999997E-4</v>
      </c>
    </row>
    <row r="7457" spans="1:4" x14ac:dyDescent="0.25">
      <c r="A7457">
        <v>419</v>
      </c>
      <c r="B7457" t="s">
        <v>254</v>
      </c>
      <c r="C7457">
        <v>98154</v>
      </c>
      <c r="D7457">
        <v>2.0000000000000001E-4</v>
      </c>
    </row>
    <row r="7458" spans="1:4" x14ac:dyDescent="0.25">
      <c r="A7458">
        <v>419</v>
      </c>
      <c r="B7458" t="s">
        <v>254</v>
      </c>
      <c r="C7458">
        <v>98163</v>
      </c>
      <c r="D7458">
        <v>4.0000000000000002E-4</v>
      </c>
    </row>
    <row r="7459" spans="1:4" x14ac:dyDescent="0.25">
      <c r="A7459">
        <v>419</v>
      </c>
      <c r="B7459" t="s">
        <v>254</v>
      </c>
      <c r="C7459">
        <v>98171</v>
      </c>
      <c r="D7459">
        <v>5.0000000000000001E-4</v>
      </c>
    </row>
    <row r="7460" spans="1:4" x14ac:dyDescent="0.25">
      <c r="A7460">
        <v>419</v>
      </c>
      <c r="B7460" t="s">
        <v>254</v>
      </c>
      <c r="C7460">
        <v>98172</v>
      </c>
      <c r="D7460">
        <v>2.3E-3</v>
      </c>
    </row>
    <row r="7461" spans="1:4" x14ac:dyDescent="0.25">
      <c r="A7461">
        <v>419</v>
      </c>
      <c r="B7461" t="s">
        <v>254</v>
      </c>
      <c r="C7461">
        <v>98173</v>
      </c>
      <c r="D7461">
        <v>1.6000000000000001E-3</v>
      </c>
    </row>
    <row r="7462" spans="1:4" x14ac:dyDescent="0.25">
      <c r="A7462">
        <v>419</v>
      </c>
      <c r="B7462" t="s">
        <v>254</v>
      </c>
      <c r="C7462">
        <v>98175</v>
      </c>
      <c r="D7462">
        <v>1E-4</v>
      </c>
    </row>
    <row r="7463" spans="1:4" x14ac:dyDescent="0.25">
      <c r="A7463">
        <v>419</v>
      </c>
      <c r="B7463" t="s">
        <v>254</v>
      </c>
      <c r="C7463">
        <v>98176</v>
      </c>
      <c r="D7463">
        <v>5.0000000000000001E-4</v>
      </c>
    </row>
    <row r="7464" spans="1:4" x14ac:dyDescent="0.25">
      <c r="A7464">
        <v>419</v>
      </c>
      <c r="B7464" t="s">
        <v>254</v>
      </c>
      <c r="C7464">
        <v>98177</v>
      </c>
      <c r="D7464">
        <v>2.0000000000000001E-4</v>
      </c>
    </row>
    <row r="7465" spans="1:4" x14ac:dyDescent="0.25">
      <c r="A7465">
        <v>419</v>
      </c>
      <c r="B7465" t="s">
        <v>254</v>
      </c>
      <c r="C7465">
        <v>98179</v>
      </c>
      <c r="D7465">
        <v>5.0000000000000001E-4</v>
      </c>
    </row>
    <row r="7466" spans="1:4" x14ac:dyDescent="0.25">
      <c r="A7466">
        <v>419</v>
      </c>
      <c r="B7466" t="s">
        <v>254</v>
      </c>
      <c r="C7466">
        <v>98180</v>
      </c>
      <c r="D7466">
        <v>6.9999999999999999E-4</v>
      </c>
    </row>
    <row r="7467" spans="1:4" x14ac:dyDescent="0.25">
      <c r="A7467">
        <v>419</v>
      </c>
      <c r="B7467" t="s">
        <v>254</v>
      </c>
      <c r="C7467">
        <v>98181</v>
      </c>
      <c r="D7467">
        <v>6.9999999999999999E-4</v>
      </c>
    </row>
    <row r="7468" spans="1:4" x14ac:dyDescent="0.25">
      <c r="A7468">
        <v>419</v>
      </c>
      <c r="B7468" t="s">
        <v>254</v>
      </c>
      <c r="C7468">
        <v>98182</v>
      </c>
      <c r="D7468">
        <v>1.2999999999999999E-3</v>
      </c>
    </row>
    <row r="7469" spans="1:4" x14ac:dyDescent="0.25">
      <c r="A7469">
        <v>419</v>
      </c>
      <c r="B7469" t="s">
        <v>254</v>
      </c>
      <c r="C7469">
        <v>98184</v>
      </c>
      <c r="D7469">
        <v>4.0000000000000002E-4</v>
      </c>
    </row>
    <row r="7470" spans="1:4" x14ac:dyDescent="0.25">
      <c r="A7470">
        <v>419</v>
      </c>
      <c r="B7470" t="s">
        <v>254</v>
      </c>
      <c r="C7470">
        <v>99912</v>
      </c>
      <c r="D7470">
        <v>1.34E-2</v>
      </c>
    </row>
    <row r="7471" spans="1:4" x14ac:dyDescent="0.25">
      <c r="A7471">
        <v>419</v>
      </c>
      <c r="B7471" t="s">
        <v>254</v>
      </c>
      <c r="C7471">
        <v>99914</v>
      </c>
      <c r="D7471">
        <v>5.7000000000000002E-3</v>
      </c>
    </row>
    <row r="7472" spans="1:4" x14ac:dyDescent="0.25">
      <c r="A7472">
        <v>419</v>
      </c>
      <c r="B7472" t="s">
        <v>254</v>
      </c>
      <c r="C7472">
        <v>99915</v>
      </c>
      <c r="D7472">
        <v>3.7000000000000002E-3</v>
      </c>
    </row>
    <row r="7473" spans="1:4" x14ac:dyDescent="0.25">
      <c r="A7473">
        <v>419</v>
      </c>
      <c r="B7473" t="s">
        <v>254</v>
      </c>
      <c r="C7473">
        <v>99999</v>
      </c>
      <c r="D7473">
        <v>2.6700000000000002E-2</v>
      </c>
    </row>
    <row r="7474" spans="1:4" x14ac:dyDescent="0.25">
      <c r="A7474">
        <v>422</v>
      </c>
      <c r="B7474" t="s">
        <v>301</v>
      </c>
      <c r="C7474">
        <v>43160</v>
      </c>
      <c r="D7474">
        <v>1E-4</v>
      </c>
    </row>
    <row r="7475" spans="1:4" x14ac:dyDescent="0.25">
      <c r="A7475">
        <v>422</v>
      </c>
      <c r="B7475" t="s">
        <v>301</v>
      </c>
      <c r="C7475">
        <v>43202</v>
      </c>
      <c r="D7475">
        <v>4.3E-3</v>
      </c>
    </row>
    <row r="7476" spans="1:4" x14ac:dyDescent="0.25">
      <c r="A7476">
        <v>422</v>
      </c>
      <c r="B7476" t="s">
        <v>301</v>
      </c>
      <c r="C7476">
        <v>43203</v>
      </c>
      <c r="D7476">
        <v>5.9999999999999995E-4</v>
      </c>
    </row>
    <row r="7477" spans="1:4" x14ac:dyDescent="0.25">
      <c r="A7477">
        <v>422</v>
      </c>
      <c r="B7477" t="s">
        <v>301</v>
      </c>
      <c r="C7477">
        <v>43204</v>
      </c>
      <c r="D7477">
        <v>2.12E-2</v>
      </c>
    </row>
    <row r="7478" spans="1:4" x14ac:dyDescent="0.25">
      <c r="A7478">
        <v>422</v>
      </c>
      <c r="B7478" t="s">
        <v>301</v>
      </c>
      <c r="C7478">
        <v>43205</v>
      </c>
      <c r="D7478">
        <v>4.7999999999999996E-3</v>
      </c>
    </row>
    <row r="7479" spans="1:4" x14ac:dyDescent="0.25">
      <c r="A7479">
        <v>422</v>
      </c>
      <c r="B7479" t="s">
        <v>301</v>
      </c>
      <c r="C7479">
        <v>43206</v>
      </c>
      <c r="D7479">
        <v>1E-4</v>
      </c>
    </row>
    <row r="7480" spans="1:4" x14ac:dyDescent="0.25">
      <c r="A7480">
        <v>422</v>
      </c>
      <c r="B7480" t="s">
        <v>301</v>
      </c>
      <c r="C7480">
        <v>43209</v>
      </c>
      <c r="D7480">
        <v>2.0000000000000001E-4</v>
      </c>
    </row>
    <row r="7481" spans="1:4" x14ac:dyDescent="0.25">
      <c r="A7481">
        <v>422</v>
      </c>
      <c r="B7481" t="s">
        <v>301</v>
      </c>
      <c r="C7481">
        <v>43211</v>
      </c>
      <c r="D7481">
        <v>5.9999999999999995E-4</v>
      </c>
    </row>
    <row r="7482" spans="1:4" x14ac:dyDescent="0.25">
      <c r="A7482">
        <v>422</v>
      </c>
      <c r="B7482" t="s">
        <v>301</v>
      </c>
      <c r="C7482">
        <v>43212</v>
      </c>
      <c r="D7482">
        <v>0.1515</v>
      </c>
    </row>
    <row r="7483" spans="1:4" x14ac:dyDescent="0.25">
      <c r="A7483">
        <v>422</v>
      </c>
      <c r="B7483" t="s">
        <v>301</v>
      </c>
      <c r="C7483">
        <v>43213</v>
      </c>
      <c r="D7483">
        <v>2.5999999999999999E-3</v>
      </c>
    </row>
    <row r="7484" spans="1:4" x14ac:dyDescent="0.25">
      <c r="A7484">
        <v>422</v>
      </c>
      <c r="B7484" t="s">
        <v>301</v>
      </c>
      <c r="C7484">
        <v>43214</v>
      </c>
      <c r="D7484">
        <v>5.1999999999999998E-2</v>
      </c>
    </row>
    <row r="7485" spans="1:4" x14ac:dyDescent="0.25">
      <c r="A7485">
        <v>422</v>
      </c>
      <c r="B7485" t="s">
        <v>301</v>
      </c>
      <c r="C7485">
        <v>43215</v>
      </c>
      <c r="D7485">
        <v>4.3E-3</v>
      </c>
    </row>
    <row r="7486" spans="1:4" x14ac:dyDescent="0.25">
      <c r="A7486">
        <v>422</v>
      </c>
      <c r="B7486" t="s">
        <v>301</v>
      </c>
      <c r="C7486">
        <v>43216</v>
      </c>
      <c r="D7486">
        <v>6.1999999999999998E-3</v>
      </c>
    </row>
    <row r="7487" spans="1:4" x14ac:dyDescent="0.25">
      <c r="A7487">
        <v>422</v>
      </c>
      <c r="B7487" t="s">
        <v>301</v>
      </c>
      <c r="C7487">
        <v>43217</v>
      </c>
      <c r="D7487">
        <v>5.7000000000000002E-3</v>
      </c>
    </row>
    <row r="7488" spans="1:4" x14ac:dyDescent="0.25">
      <c r="A7488">
        <v>422</v>
      </c>
      <c r="B7488" t="s">
        <v>301</v>
      </c>
      <c r="C7488">
        <v>43218</v>
      </c>
      <c r="D7488">
        <v>1E-4</v>
      </c>
    </row>
    <row r="7489" spans="1:4" x14ac:dyDescent="0.25">
      <c r="A7489">
        <v>422</v>
      </c>
      <c r="B7489" t="s">
        <v>301</v>
      </c>
      <c r="C7489">
        <v>43220</v>
      </c>
      <c r="D7489">
        <v>6.08E-2</v>
      </c>
    </row>
    <row r="7490" spans="1:4" x14ac:dyDescent="0.25">
      <c r="A7490">
        <v>422</v>
      </c>
      <c r="B7490" t="s">
        <v>301</v>
      </c>
      <c r="C7490">
        <v>43223</v>
      </c>
      <c r="D7490">
        <v>1.1999999999999999E-3</v>
      </c>
    </row>
    <row r="7491" spans="1:4" x14ac:dyDescent="0.25">
      <c r="A7491">
        <v>422</v>
      </c>
      <c r="B7491" t="s">
        <v>301</v>
      </c>
      <c r="C7491">
        <v>43224</v>
      </c>
      <c r="D7491">
        <v>3.3E-3</v>
      </c>
    </row>
    <row r="7492" spans="1:4" x14ac:dyDescent="0.25">
      <c r="A7492">
        <v>422</v>
      </c>
      <c r="B7492" t="s">
        <v>301</v>
      </c>
      <c r="C7492">
        <v>43225</v>
      </c>
      <c r="D7492">
        <v>6.1999999999999998E-3</v>
      </c>
    </row>
    <row r="7493" spans="1:4" x14ac:dyDescent="0.25">
      <c r="A7493">
        <v>422</v>
      </c>
      <c r="B7493" t="s">
        <v>301</v>
      </c>
      <c r="C7493">
        <v>43226</v>
      </c>
      <c r="D7493">
        <v>8.0999999999999996E-3</v>
      </c>
    </row>
    <row r="7494" spans="1:4" x14ac:dyDescent="0.25">
      <c r="A7494">
        <v>422</v>
      </c>
      <c r="B7494" t="s">
        <v>301</v>
      </c>
      <c r="C7494">
        <v>43227</v>
      </c>
      <c r="D7494">
        <v>4.3E-3</v>
      </c>
    </row>
    <row r="7495" spans="1:4" x14ac:dyDescent="0.25">
      <c r="A7495">
        <v>422</v>
      </c>
      <c r="B7495" t="s">
        <v>301</v>
      </c>
      <c r="C7495">
        <v>43228</v>
      </c>
      <c r="D7495">
        <v>1.14E-2</v>
      </c>
    </row>
    <row r="7496" spans="1:4" x14ac:dyDescent="0.25">
      <c r="A7496">
        <v>422</v>
      </c>
      <c r="B7496" t="s">
        <v>301</v>
      </c>
      <c r="C7496">
        <v>43229</v>
      </c>
      <c r="D7496">
        <v>3.56E-2</v>
      </c>
    </row>
    <row r="7497" spans="1:4" x14ac:dyDescent="0.25">
      <c r="A7497">
        <v>422</v>
      </c>
      <c r="B7497" t="s">
        <v>301</v>
      </c>
      <c r="C7497">
        <v>43230</v>
      </c>
      <c r="D7497">
        <v>1.9599999999999999E-2</v>
      </c>
    </row>
    <row r="7498" spans="1:4" x14ac:dyDescent="0.25">
      <c r="A7498">
        <v>422</v>
      </c>
      <c r="B7498" t="s">
        <v>301</v>
      </c>
      <c r="C7498">
        <v>43231</v>
      </c>
      <c r="D7498">
        <v>1.4200000000000001E-2</v>
      </c>
    </row>
    <row r="7499" spans="1:4" x14ac:dyDescent="0.25">
      <c r="A7499">
        <v>422</v>
      </c>
      <c r="B7499" t="s">
        <v>301</v>
      </c>
      <c r="C7499">
        <v>43232</v>
      </c>
      <c r="D7499">
        <v>4.7000000000000002E-3</v>
      </c>
    </row>
    <row r="7500" spans="1:4" x14ac:dyDescent="0.25">
      <c r="A7500">
        <v>422</v>
      </c>
      <c r="B7500" t="s">
        <v>301</v>
      </c>
      <c r="C7500">
        <v>43233</v>
      </c>
      <c r="D7500">
        <v>1.4E-3</v>
      </c>
    </row>
    <row r="7501" spans="1:4" x14ac:dyDescent="0.25">
      <c r="A7501">
        <v>422</v>
      </c>
      <c r="B7501" t="s">
        <v>301</v>
      </c>
      <c r="C7501">
        <v>43235</v>
      </c>
      <c r="D7501">
        <v>5.9999999999999995E-4</v>
      </c>
    </row>
    <row r="7502" spans="1:4" x14ac:dyDescent="0.25">
      <c r="A7502">
        <v>422</v>
      </c>
      <c r="B7502" t="s">
        <v>301</v>
      </c>
      <c r="C7502">
        <v>43238</v>
      </c>
      <c r="D7502">
        <v>5.0000000000000001E-4</v>
      </c>
    </row>
    <row r="7503" spans="1:4" x14ac:dyDescent="0.25">
      <c r="A7503">
        <v>422</v>
      </c>
      <c r="B7503" t="s">
        <v>301</v>
      </c>
      <c r="C7503">
        <v>43241</v>
      </c>
      <c r="D7503">
        <v>2.0000000000000001E-4</v>
      </c>
    </row>
    <row r="7504" spans="1:4" x14ac:dyDescent="0.25">
      <c r="A7504">
        <v>422</v>
      </c>
      <c r="B7504" t="s">
        <v>301</v>
      </c>
      <c r="C7504">
        <v>43242</v>
      </c>
      <c r="D7504">
        <v>5.7000000000000002E-3</v>
      </c>
    </row>
    <row r="7505" spans="1:4" x14ac:dyDescent="0.25">
      <c r="A7505">
        <v>422</v>
      </c>
      <c r="B7505" t="s">
        <v>301</v>
      </c>
      <c r="C7505">
        <v>43243</v>
      </c>
      <c r="D7505">
        <v>4.0000000000000002E-4</v>
      </c>
    </row>
    <row r="7506" spans="1:4" x14ac:dyDescent="0.25">
      <c r="A7506">
        <v>422</v>
      </c>
      <c r="B7506" t="s">
        <v>301</v>
      </c>
      <c r="C7506">
        <v>43245</v>
      </c>
      <c r="D7506">
        <v>4.0000000000000002E-4</v>
      </c>
    </row>
    <row r="7507" spans="1:4" x14ac:dyDescent="0.25">
      <c r="A7507">
        <v>422</v>
      </c>
      <c r="B7507" t="s">
        <v>301</v>
      </c>
      <c r="C7507">
        <v>43248</v>
      </c>
      <c r="D7507">
        <v>6.3E-3</v>
      </c>
    </row>
    <row r="7508" spans="1:4" x14ac:dyDescent="0.25">
      <c r="A7508">
        <v>422</v>
      </c>
      <c r="B7508" t="s">
        <v>301</v>
      </c>
      <c r="C7508">
        <v>43252</v>
      </c>
      <c r="D7508">
        <v>4.0000000000000002E-4</v>
      </c>
    </row>
    <row r="7509" spans="1:4" x14ac:dyDescent="0.25">
      <c r="A7509">
        <v>422</v>
      </c>
      <c r="B7509" t="s">
        <v>301</v>
      </c>
      <c r="C7509">
        <v>43255</v>
      </c>
      <c r="D7509">
        <v>0</v>
      </c>
    </row>
    <row r="7510" spans="1:4" x14ac:dyDescent="0.25">
      <c r="A7510">
        <v>422</v>
      </c>
      <c r="B7510" t="s">
        <v>301</v>
      </c>
      <c r="C7510">
        <v>43261</v>
      </c>
      <c r="D7510">
        <v>5.7999999999999996E-3</v>
      </c>
    </row>
    <row r="7511" spans="1:4" x14ac:dyDescent="0.25">
      <c r="A7511">
        <v>422</v>
      </c>
      <c r="B7511" t="s">
        <v>301</v>
      </c>
      <c r="C7511">
        <v>43262</v>
      </c>
      <c r="D7511">
        <v>1.9E-2</v>
      </c>
    </row>
    <row r="7512" spans="1:4" x14ac:dyDescent="0.25">
      <c r="A7512">
        <v>422</v>
      </c>
      <c r="B7512" t="s">
        <v>301</v>
      </c>
      <c r="C7512">
        <v>43263</v>
      </c>
      <c r="D7512">
        <v>1E-4</v>
      </c>
    </row>
    <row r="7513" spans="1:4" x14ac:dyDescent="0.25">
      <c r="A7513">
        <v>422</v>
      </c>
      <c r="B7513" t="s">
        <v>301</v>
      </c>
      <c r="C7513">
        <v>43265</v>
      </c>
      <c r="D7513">
        <v>2.9999999999999997E-4</v>
      </c>
    </row>
    <row r="7514" spans="1:4" x14ac:dyDescent="0.25">
      <c r="A7514">
        <v>422</v>
      </c>
      <c r="B7514" t="s">
        <v>301</v>
      </c>
      <c r="C7514">
        <v>43266</v>
      </c>
      <c r="D7514">
        <v>1E-4</v>
      </c>
    </row>
    <row r="7515" spans="1:4" x14ac:dyDescent="0.25">
      <c r="A7515">
        <v>422</v>
      </c>
      <c r="B7515" t="s">
        <v>301</v>
      </c>
      <c r="C7515">
        <v>43267</v>
      </c>
      <c r="D7515">
        <v>1E-4</v>
      </c>
    </row>
    <row r="7516" spans="1:4" x14ac:dyDescent="0.25">
      <c r="A7516">
        <v>422</v>
      </c>
      <c r="B7516" t="s">
        <v>301</v>
      </c>
      <c r="C7516">
        <v>43271</v>
      </c>
      <c r="D7516">
        <v>6.1999999999999998E-3</v>
      </c>
    </row>
    <row r="7517" spans="1:4" x14ac:dyDescent="0.25">
      <c r="A7517">
        <v>422</v>
      </c>
      <c r="B7517" t="s">
        <v>301</v>
      </c>
      <c r="C7517">
        <v>43272</v>
      </c>
      <c r="D7517">
        <v>1E-3</v>
      </c>
    </row>
    <row r="7518" spans="1:4" x14ac:dyDescent="0.25">
      <c r="A7518">
        <v>422</v>
      </c>
      <c r="B7518" t="s">
        <v>301</v>
      </c>
      <c r="C7518">
        <v>43273</v>
      </c>
      <c r="D7518">
        <v>5.0000000000000001E-4</v>
      </c>
    </row>
    <row r="7519" spans="1:4" x14ac:dyDescent="0.25">
      <c r="A7519">
        <v>422</v>
      </c>
      <c r="B7519" t="s">
        <v>301</v>
      </c>
      <c r="C7519">
        <v>43274</v>
      </c>
      <c r="D7519">
        <v>8.9999999999999993E-3</v>
      </c>
    </row>
    <row r="7520" spans="1:4" x14ac:dyDescent="0.25">
      <c r="A7520">
        <v>422</v>
      </c>
      <c r="B7520" t="s">
        <v>301</v>
      </c>
      <c r="C7520">
        <v>43275</v>
      </c>
      <c r="D7520">
        <v>7.1000000000000004E-3</v>
      </c>
    </row>
    <row r="7521" spans="1:4" x14ac:dyDescent="0.25">
      <c r="A7521">
        <v>422</v>
      </c>
      <c r="B7521" t="s">
        <v>301</v>
      </c>
      <c r="C7521">
        <v>43276</v>
      </c>
      <c r="D7521">
        <v>1.0699999999999999E-2</v>
      </c>
    </row>
    <row r="7522" spans="1:4" x14ac:dyDescent="0.25">
      <c r="A7522">
        <v>422</v>
      </c>
      <c r="B7522" t="s">
        <v>301</v>
      </c>
      <c r="C7522">
        <v>43277</v>
      </c>
      <c r="D7522">
        <v>2.0999999999999999E-3</v>
      </c>
    </row>
    <row r="7523" spans="1:4" x14ac:dyDescent="0.25">
      <c r="A7523">
        <v>422</v>
      </c>
      <c r="B7523" t="s">
        <v>301</v>
      </c>
      <c r="C7523">
        <v>43278</v>
      </c>
      <c r="D7523">
        <v>2E-3</v>
      </c>
    </row>
    <row r="7524" spans="1:4" x14ac:dyDescent="0.25">
      <c r="A7524">
        <v>422</v>
      </c>
      <c r="B7524" t="s">
        <v>301</v>
      </c>
      <c r="C7524">
        <v>43279</v>
      </c>
      <c r="D7524">
        <v>4.4000000000000003E-3</v>
      </c>
    </row>
    <row r="7525" spans="1:4" x14ac:dyDescent="0.25">
      <c r="A7525">
        <v>422</v>
      </c>
      <c r="B7525" t="s">
        <v>301</v>
      </c>
      <c r="C7525">
        <v>43288</v>
      </c>
      <c r="D7525">
        <v>2.9999999999999997E-4</v>
      </c>
    </row>
    <row r="7526" spans="1:4" x14ac:dyDescent="0.25">
      <c r="A7526">
        <v>422</v>
      </c>
      <c r="B7526" t="s">
        <v>301</v>
      </c>
      <c r="C7526">
        <v>43291</v>
      </c>
      <c r="D7526">
        <v>6.6E-3</v>
      </c>
    </row>
    <row r="7527" spans="1:4" x14ac:dyDescent="0.25">
      <c r="A7527">
        <v>422</v>
      </c>
      <c r="B7527" t="s">
        <v>301</v>
      </c>
      <c r="C7527">
        <v>43292</v>
      </c>
      <c r="D7527">
        <v>1.6000000000000001E-3</v>
      </c>
    </row>
    <row r="7528" spans="1:4" x14ac:dyDescent="0.25">
      <c r="A7528">
        <v>876</v>
      </c>
      <c r="B7528" t="s">
        <v>195</v>
      </c>
      <c r="C7528">
        <v>43218</v>
      </c>
      <c r="D7528">
        <v>5.7000000000000002E-3</v>
      </c>
    </row>
    <row r="7529" spans="1:4" x14ac:dyDescent="0.25">
      <c r="A7529">
        <v>876</v>
      </c>
      <c r="B7529" t="s">
        <v>195</v>
      </c>
      <c r="C7529">
        <v>43220</v>
      </c>
      <c r="D7529">
        <v>2.86E-2</v>
      </c>
    </row>
    <row r="7530" spans="1:4" x14ac:dyDescent="0.25">
      <c r="A7530">
        <v>876</v>
      </c>
      <c r="B7530" t="s">
        <v>195</v>
      </c>
      <c r="C7530">
        <v>43221</v>
      </c>
      <c r="D7530">
        <v>1E-4</v>
      </c>
    </row>
    <row r="7531" spans="1:4" x14ac:dyDescent="0.25">
      <c r="A7531">
        <v>433</v>
      </c>
      <c r="B7531" t="s">
        <v>302</v>
      </c>
      <c r="C7531">
        <v>98178</v>
      </c>
      <c r="D7531">
        <v>1.2999999999999999E-3</v>
      </c>
    </row>
    <row r="7532" spans="1:4" x14ac:dyDescent="0.25">
      <c r="A7532">
        <v>433</v>
      </c>
      <c r="B7532" t="s">
        <v>302</v>
      </c>
      <c r="C7532">
        <v>98179</v>
      </c>
      <c r="D7532">
        <v>6.6E-3</v>
      </c>
    </row>
    <row r="7533" spans="1:4" x14ac:dyDescent="0.25">
      <c r="A7533">
        <v>433</v>
      </c>
      <c r="B7533" t="s">
        <v>302</v>
      </c>
      <c r="C7533">
        <v>99024</v>
      </c>
      <c r="D7533">
        <v>5.3400000000000003E-2</v>
      </c>
    </row>
    <row r="7534" spans="1:4" x14ac:dyDescent="0.25">
      <c r="A7534">
        <v>433</v>
      </c>
      <c r="B7534" t="s">
        <v>302</v>
      </c>
      <c r="C7534">
        <v>99912</v>
      </c>
      <c r="D7534">
        <v>1.47E-2</v>
      </c>
    </row>
    <row r="7535" spans="1:4" x14ac:dyDescent="0.25">
      <c r="A7535">
        <v>433</v>
      </c>
      <c r="B7535" t="s">
        <v>302</v>
      </c>
      <c r="C7535">
        <v>99914</v>
      </c>
      <c r="D7535">
        <v>6.3E-3</v>
      </c>
    </row>
    <row r="7536" spans="1:4" x14ac:dyDescent="0.25">
      <c r="A7536">
        <v>433</v>
      </c>
      <c r="B7536" t="s">
        <v>302</v>
      </c>
      <c r="C7536">
        <v>99915</v>
      </c>
      <c r="D7536">
        <v>6.4000000000000003E-3</v>
      </c>
    </row>
    <row r="7537" spans="1:4" x14ac:dyDescent="0.25">
      <c r="A7537">
        <v>433</v>
      </c>
      <c r="B7537" t="s">
        <v>302</v>
      </c>
      <c r="C7537">
        <v>99999</v>
      </c>
      <c r="D7537">
        <v>3.6299999999999999E-2</v>
      </c>
    </row>
    <row r="7538" spans="1:4" x14ac:dyDescent="0.25">
      <c r="A7538">
        <v>434</v>
      </c>
      <c r="B7538" t="s">
        <v>303</v>
      </c>
      <c r="C7538">
        <v>43160</v>
      </c>
      <c r="D7538">
        <v>2.0000000000000001E-4</v>
      </c>
    </row>
    <row r="7539" spans="1:4" x14ac:dyDescent="0.25">
      <c r="A7539">
        <v>434</v>
      </c>
      <c r="B7539" t="s">
        <v>303</v>
      </c>
      <c r="C7539">
        <v>43201</v>
      </c>
      <c r="D7539">
        <v>0.1414</v>
      </c>
    </row>
    <row r="7540" spans="1:4" x14ac:dyDescent="0.25">
      <c r="A7540">
        <v>434</v>
      </c>
      <c r="B7540" t="s">
        <v>303</v>
      </c>
      <c r="C7540">
        <v>43202</v>
      </c>
      <c r="D7540">
        <v>1.7399999999999999E-2</v>
      </c>
    </row>
    <row r="7541" spans="1:4" x14ac:dyDescent="0.25">
      <c r="A7541">
        <v>434</v>
      </c>
      <c r="B7541" t="s">
        <v>303</v>
      </c>
      <c r="C7541">
        <v>43203</v>
      </c>
      <c r="D7541">
        <v>9.3200000000000005E-2</v>
      </c>
    </row>
    <row r="7542" spans="1:4" x14ac:dyDescent="0.25">
      <c r="A7542">
        <v>434</v>
      </c>
      <c r="B7542" t="s">
        <v>303</v>
      </c>
      <c r="C7542">
        <v>43204</v>
      </c>
      <c r="D7542">
        <v>1.4E-3</v>
      </c>
    </row>
    <row r="7543" spans="1:4" x14ac:dyDescent="0.25">
      <c r="A7543">
        <v>434</v>
      </c>
      <c r="B7543" t="s">
        <v>303</v>
      </c>
      <c r="C7543">
        <v>43205</v>
      </c>
      <c r="D7543">
        <v>4.1300000000000003E-2</v>
      </c>
    </row>
    <row r="7544" spans="1:4" x14ac:dyDescent="0.25">
      <c r="A7544">
        <v>434</v>
      </c>
      <c r="B7544" t="s">
        <v>303</v>
      </c>
      <c r="C7544">
        <v>43206</v>
      </c>
      <c r="D7544">
        <v>2.0400000000000001E-2</v>
      </c>
    </row>
    <row r="7545" spans="1:4" x14ac:dyDescent="0.25">
      <c r="A7545">
        <v>434</v>
      </c>
      <c r="B7545" t="s">
        <v>303</v>
      </c>
      <c r="C7545">
        <v>43209</v>
      </c>
      <c r="D7545">
        <v>4.0000000000000002E-4</v>
      </c>
    </row>
    <row r="7546" spans="1:4" x14ac:dyDescent="0.25">
      <c r="A7546">
        <v>434</v>
      </c>
      <c r="B7546" t="s">
        <v>303</v>
      </c>
      <c r="C7546">
        <v>43211</v>
      </c>
      <c r="D7546">
        <v>1.1000000000000001E-3</v>
      </c>
    </row>
    <row r="7547" spans="1:4" x14ac:dyDescent="0.25">
      <c r="A7547">
        <v>434</v>
      </c>
      <c r="B7547" t="s">
        <v>303</v>
      </c>
      <c r="C7547">
        <v>43212</v>
      </c>
      <c r="D7547">
        <v>1.12E-2</v>
      </c>
    </row>
    <row r="7548" spans="1:4" x14ac:dyDescent="0.25">
      <c r="A7548">
        <v>434</v>
      </c>
      <c r="B7548" t="s">
        <v>303</v>
      </c>
      <c r="C7548">
        <v>43213</v>
      </c>
      <c r="D7548">
        <v>6.6E-3</v>
      </c>
    </row>
    <row r="7549" spans="1:4" x14ac:dyDescent="0.25">
      <c r="A7549">
        <v>434</v>
      </c>
      <c r="B7549" t="s">
        <v>303</v>
      </c>
      <c r="C7549">
        <v>43214</v>
      </c>
      <c r="D7549">
        <v>1.4E-3</v>
      </c>
    </row>
    <row r="7550" spans="1:4" x14ac:dyDescent="0.25">
      <c r="A7550">
        <v>434</v>
      </c>
      <c r="B7550" t="s">
        <v>303</v>
      </c>
      <c r="C7550">
        <v>43215</v>
      </c>
      <c r="D7550">
        <v>1.47E-2</v>
      </c>
    </row>
    <row r="7551" spans="1:4" x14ac:dyDescent="0.25">
      <c r="A7551">
        <v>434</v>
      </c>
      <c r="B7551" t="s">
        <v>303</v>
      </c>
      <c r="C7551">
        <v>43216</v>
      </c>
      <c r="D7551">
        <v>2.8E-3</v>
      </c>
    </row>
    <row r="7552" spans="1:4" x14ac:dyDescent="0.25">
      <c r="A7552">
        <v>434</v>
      </c>
      <c r="B7552" t="s">
        <v>303</v>
      </c>
      <c r="C7552">
        <v>43217</v>
      </c>
      <c r="D7552">
        <v>2.2000000000000001E-3</v>
      </c>
    </row>
    <row r="7553" spans="1:4" x14ac:dyDescent="0.25">
      <c r="A7553">
        <v>434</v>
      </c>
      <c r="B7553" t="s">
        <v>303</v>
      </c>
      <c r="C7553">
        <v>43218</v>
      </c>
      <c r="D7553">
        <v>7.4999999999999997E-3</v>
      </c>
    </row>
    <row r="7554" spans="1:4" x14ac:dyDescent="0.25">
      <c r="A7554">
        <v>434</v>
      </c>
      <c r="B7554" t="s">
        <v>303</v>
      </c>
      <c r="C7554">
        <v>43220</v>
      </c>
      <c r="D7554">
        <v>1.1900000000000001E-2</v>
      </c>
    </row>
    <row r="7555" spans="1:4" x14ac:dyDescent="0.25">
      <c r="A7555">
        <v>434</v>
      </c>
      <c r="B7555" t="s">
        <v>303</v>
      </c>
      <c r="C7555">
        <v>43224</v>
      </c>
      <c r="D7555">
        <v>1.6999999999999999E-3</v>
      </c>
    </row>
    <row r="7556" spans="1:4" x14ac:dyDescent="0.25">
      <c r="A7556">
        <v>434</v>
      </c>
      <c r="B7556" t="s">
        <v>303</v>
      </c>
      <c r="C7556">
        <v>43225</v>
      </c>
      <c r="D7556">
        <v>2.7000000000000001E-3</v>
      </c>
    </row>
    <row r="7557" spans="1:4" x14ac:dyDescent="0.25">
      <c r="A7557">
        <v>434</v>
      </c>
      <c r="B7557" t="s">
        <v>303</v>
      </c>
      <c r="C7557">
        <v>43226</v>
      </c>
      <c r="D7557">
        <v>2.3999999999999998E-3</v>
      </c>
    </row>
    <row r="7558" spans="1:4" x14ac:dyDescent="0.25">
      <c r="A7558">
        <v>434</v>
      </c>
      <c r="B7558" t="s">
        <v>303</v>
      </c>
      <c r="C7558">
        <v>43227</v>
      </c>
      <c r="D7558">
        <v>1.4E-3</v>
      </c>
    </row>
    <row r="7559" spans="1:4" x14ac:dyDescent="0.25">
      <c r="A7559">
        <v>434</v>
      </c>
      <c r="B7559" t="s">
        <v>303</v>
      </c>
      <c r="C7559">
        <v>43228</v>
      </c>
      <c r="D7559">
        <v>3.3999999999999998E-3</v>
      </c>
    </row>
    <row r="7560" spans="1:4" x14ac:dyDescent="0.25">
      <c r="A7560">
        <v>434</v>
      </c>
      <c r="B7560" t="s">
        <v>303</v>
      </c>
      <c r="C7560">
        <v>43229</v>
      </c>
      <c r="D7560">
        <v>1.5900000000000001E-2</v>
      </c>
    </row>
    <row r="7561" spans="1:4" x14ac:dyDescent="0.25">
      <c r="A7561">
        <v>434</v>
      </c>
      <c r="B7561" t="s">
        <v>303</v>
      </c>
      <c r="C7561">
        <v>43230</v>
      </c>
      <c r="D7561">
        <v>1.04E-2</v>
      </c>
    </row>
    <row r="7562" spans="1:4" x14ac:dyDescent="0.25">
      <c r="A7562">
        <v>434</v>
      </c>
      <c r="B7562" t="s">
        <v>303</v>
      </c>
      <c r="C7562">
        <v>43231</v>
      </c>
      <c r="D7562">
        <v>8.0999999999999996E-3</v>
      </c>
    </row>
    <row r="7563" spans="1:4" x14ac:dyDescent="0.25">
      <c r="A7563">
        <v>434</v>
      </c>
      <c r="B7563" t="s">
        <v>303</v>
      </c>
      <c r="C7563">
        <v>43232</v>
      </c>
      <c r="D7563">
        <v>4.4999999999999997E-3</v>
      </c>
    </row>
    <row r="7564" spans="1:4" x14ac:dyDescent="0.25">
      <c r="A7564">
        <v>434</v>
      </c>
      <c r="B7564" t="s">
        <v>303</v>
      </c>
      <c r="C7564">
        <v>43233</v>
      </c>
      <c r="D7564">
        <v>3.3999999999999998E-3</v>
      </c>
    </row>
    <row r="7565" spans="1:4" x14ac:dyDescent="0.25">
      <c r="A7565">
        <v>434</v>
      </c>
      <c r="B7565" t="s">
        <v>303</v>
      </c>
      <c r="C7565">
        <v>43235</v>
      </c>
      <c r="D7565">
        <v>1.9E-3</v>
      </c>
    </row>
    <row r="7566" spans="1:4" x14ac:dyDescent="0.25">
      <c r="A7566">
        <v>434</v>
      </c>
      <c r="B7566" t="s">
        <v>303</v>
      </c>
      <c r="C7566">
        <v>43238</v>
      </c>
      <c r="D7566">
        <v>1.4E-3</v>
      </c>
    </row>
    <row r="7567" spans="1:4" x14ac:dyDescent="0.25">
      <c r="A7567">
        <v>434</v>
      </c>
      <c r="B7567" t="s">
        <v>303</v>
      </c>
      <c r="C7567">
        <v>43241</v>
      </c>
      <c r="D7567">
        <v>4.0000000000000002E-4</v>
      </c>
    </row>
    <row r="7568" spans="1:4" x14ac:dyDescent="0.25">
      <c r="A7568">
        <v>434</v>
      </c>
      <c r="B7568" t="s">
        <v>303</v>
      </c>
      <c r="C7568">
        <v>43242</v>
      </c>
      <c r="D7568">
        <v>2E-3</v>
      </c>
    </row>
    <row r="7569" spans="1:4" x14ac:dyDescent="0.25">
      <c r="A7569">
        <v>434</v>
      </c>
      <c r="B7569" t="s">
        <v>303</v>
      </c>
      <c r="C7569">
        <v>43248</v>
      </c>
      <c r="D7569">
        <v>5.9999999999999995E-4</v>
      </c>
    </row>
    <row r="7570" spans="1:4" x14ac:dyDescent="0.25">
      <c r="A7570">
        <v>434</v>
      </c>
      <c r="B7570" t="s">
        <v>303</v>
      </c>
      <c r="C7570">
        <v>43255</v>
      </c>
      <c r="D7570">
        <v>5.0000000000000001E-4</v>
      </c>
    </row>
    <row r="7571" spans="1:4" x14ac:dyDescent="0.25">
      <c r="A7571">
        <v>434</v>
      </c>
      <c r="B7571" t="s">
        <v>303</v>
      </c>
      <c r="C7571">
        <v>43261</v>
      </c>
      <c r="D7571">
        <v>5.3E-3</v>
      </c>
    </row>
    <row r="7572" spans="1:4" x14ac:dyDescent="0.25">
      <c r="A7572">
        <v>434</v>
      </c>
      <c r="B7572" t="s">
        <v>303</v>
      </c>
      <c r="C7572">
        <v>43262</v>
      </c>
      <c r="D7572">
        <v>1.1299999999999999E-2</v>
      </c>
    </row>
    <row r="7573" spans="1:4" x14ac:dyDescent="0.25">
      <c r="A7573">
        <v>434</v>
      </c>
      <c r="B7573" t="s">
        <v>303</v>
      </c>
      <c r="C7573">
        <v>43263</v>
      </c>
      <c r="D7573">
        <v>4.0000000000000002E-4</v>
      </c>
    </row>
    <row r="7574" spans="1:4" x14ac:dyDescent="0.25">
      <c r="A7574">
        <v>434</v>
      </c>
      <c r="B7574" t="s">
        <v>303</v>
      </c>
      <c r="C7574">
        <v>43265</v>
      </c>
      <c r="D7574">
        <v>5.9999999999999995E-4</v>
      </c>
    </row>
    <row r="7575" spans="1:4" x14ac:dyDescent="0.25">
      <c r="A7575">
        <v>434</v>
      </c>
      <c r="B7575" t="s">
        <v>303</v>
      </c>
      <c r="C7575">
        <v>43266</v>
      </c>
      <c r="D7575">
        <v>2.0000000000000001E-4</v>
      </c>
    </row>
    <row r="7576" spans="1:4" x14ac:dyDescent="0.25">
      <c r="A7576">
        <v>434</v>
      </c>
      <c r="B7576" t="s">
        <v>303</v>
      </c>
      <c r="C7576">
        <v>43271</v>
      </c>
      <c r="D7576">
        <v>6.3E-3</v>
      </c>
    </row>
    <row r="7577" spans="1:4" x14ac:dyDescent="0.25">
      <c r="A7577">
        <v>434</v>
      </c>
      <c r="B7577" t="s">
        <v>303</v>
      </c>
      <c r="C7577">
        <v>43272</v>
      </c>
      <c r="D7577">
        <v>5.9999999999999995E-4</v>
      </c>
    </row>
    <row r="7578" spans="1:4" x14ac:dyDescent="0.25">
      <c r="A7578">
        <v>434</v>
      </c>
      <c r="B7578" t="s">
        <v>303</v>
      </c>
      <c r="C7578">
        <v>43273</v>
      </c>
      <c r="D7578">
        <v>2.9999999999999997E-4</v>
      </c>
    </row>
    <row r="7579" spans="1:4" x14ac:dyDescent="0.25">
      <c r="A7579">
        <v>434</v>
      </c>
      <c r="B7579" t="s">
        <v>303</v>
      </c>
      <c r="C7579">
        <v>43274</v>
      </c>
      <c r="D7579">
        <v>1.9199999999999998E-2</v>
      </c>
    </row>
    <row r="7580" spans="1:4" x14ac:dyDescent="0.25">
      <c r="A7580">
        <v>434</v>
      </c>
      <c r="B7580" t="s">
        <v>303</v>
      </c>
      <c r="C7580">
        <v>43275</v>
      </c>
      <c r="D7580">
        <v>6.9999999999999999E-4</v>
      </c>
    </row>
    <row r="7581" spans="1:4" x14ac:dyDescent="0.25">
      <c r="A7581">
        <v>434</v>
      </c>
      <c r="B7581" t="s">
        <v>303</v>
      </c>
      <c r="C7581">
        <v>43276</v>
      </c>
      <c r="D7581">
        <v>1.66E-2</v>
      </c>
    </row>
    <row r="7582" spans="1:4" x14ac:dyDescent="0.25">
      <c r="A7582">
        <v>434</v>
      </c>
      <c r="B7582" t="s">
        <v>303</v>
      </c>
      <c r="C7582">
        <v>43277</v>
      </c>
      <c r="D7582">
        <v>3.2000000000000002E-3</v>
      </c>
    </row>
    <row r="7583" spans="1:4" x14ac:dyDescent="0.25">
      <c r="A7583">
        <v>434</v>
      </c>
      <c r="B7583" t="s">
        <v>303</v>
      </c>
      <c r="C7583">
        <v>43278</v>
      </c>
      <c r="D7583">
        <v>3.3999999999999998E-3</v>
      </c>
    </row>
    <row r="7584" spans="1:4" x14ac:dyDescent="0.25">
      <c r="A7584">
        <v>434</v>
      </c>
      <c r="B7584" t="s">
        <v>303</v>
      </c>
      <c r="C7584">
        <v>43279</v>
      </c>
      <c r="D7584">
        <v>6.1999999999999998E-3</v>
      </c>
    </row>
    <row r="7585" spans="1:4" x14ac:dyDescent="0.25">
      <c r="A7585">
        <v>434</v>
      </c>
      <c r="B7585" t="s">
        <v>303</v>
      </c>
      <c r="C7585">
        <v>43280</v>
      </c>
      <c r="D7585">
        <v>1E-4</v>
      </c>
    </row>
    <row r="7586" spans="1:4" x14ac:dyDescent="0.25">
      <c r="A7586">
        <v>434</v>
      </c>
      <c r="B7586" t="s">
        <v>303</v>
      </c>
      <c r="C7586">
        <v>43291</v>
      </c>
      <c r="D7586">
        <v>8.9999999999999998E-4</v>
      </c>
    </row>
    <row r="7587" spans="1:4" x14ac:dyDescent="0.25">
      <c r="A7587">
        <v>434</v>
      </c>
      <c r="B7587" t="s">
        <v>303</v>
      </c>
      <c r="C7587">
        <v>43292</v>
      </c>
      <c r="D7587">
        <v>8.9999999999999998E-4</v>
      </c>
    </row>
    <row r="7588" spans="1:4" x14ac:dyDescent="0.25">
      <c r="A7588">
        <v>434</v>
      </c>
      <c r="B7588" t="s">
        <v>303</v>
      </c>
      <c r="C7588">
        <v>43295</v>
      </c>
      <c r="D7588">
        <v>7.7999999999999996E-3</v>
      </c>
    </row>
    <row r="7589" spans="1:4" x14ac:dyDescent="0.25">
      <c r="A7589">
        <v>434</v>
      </c>
      <c r="B7589" t="s">
        <v>303</v>
      </c>
      <c r="C7589">
        <v>43298</v>
      </c>
      <c r="D7589">
        <v>6.1000000000000004E-3</v>
      </c>
    </row>
    <row r="7590" spans="1:4" x14ac:dyDescent="0.25">
      <c r="A7590">
        <v>434</v>
      </c>
      <c r="B7590" t="s">
        <v>303</v>
      </c>
      <c r="C7590">
        <v>43300</v>
      </c>
      <c r="D7590">
        <v>3.0999999999999999E-3</v>
      </c>
    </row>
    <row r="7591" spans="1:4" x14ac:dyDescent="0.25">
      <c r="A7591">
        <v>434</v>
      </c>
      <c r="B7591" t="s">
        <v>303</v>
      </c>
      <c r="C7591">
        <v>43378</v>
      </c>
      <c r="D7591">
        <v>1.6999999999999999E-3</v>
      </c>
    </row>
    <row r="7592" spans="1:4" x14ac:dyDescent="0.25">
      <c r="A7592">
        <v>434</v>
      </c>
      <c r="B7592" t="s">
        <v>303</v>
      </c>
      <c r="C7592">
        <v>43502</v>
      </c>
      <c r="D7592">
        <v>1.55E-2</v>
      </c>
    </row>
    <row r="7593" spans="1:4" x14ac:dyDescent="0.25">
      <c r="A7593">
        <v>434</v>
      </c>
      <c r="B7593" t="s">
        <v>303</v>
      </c>
      <c r="C7593">
        <v>43503</v>
      </c>
      <c r="D7593">
        <v>5.1000000000000004E-3</v>
      </c>
    </row>
    <row r="7594" spans="1:4" x14ac:dyDescent="0.25">
      <c r="A7594">
        <v>434</v>
      </c>
      <c r="B7594" t="s">
        <v>303</v>
      </c>
      <c r="C7594">
        <v>43504</v>
      </c>
      <c r="D7594">
        <v>8.0000000000000004E-4</v>
      </c>
    </row>
    <row r="7595" spans="1:4" x14ac:dyDescent="0.25">
      <c r="A7595">
        <v>434</v>
      </c>
      <c r="B7595" t="s">
        <v>303</v>
      </c>
      <c r="C7595">
        <v>43505</v>
      </c>
      <c r="D7595">
        <v>1E-3</v>
      </c>
    </row>
    <row r="7596" spans="1:4" x14ac:dyDescent="0.25">
      <c r="A7596">
        <v>434</v>
      </c>
      <c r="B7596" t="s">
        <v>303</v>
      </c>
      <c r="C7596">
        <v>43506</v>
      </c>
      <c r="D7596">
        <v>6.9999999999999999E-4</v>
      </c>
    </row>
    <row r="7597" spans="1:4" x14ac:dyDescent="0.25">
      <c r="A7597">
        <v>434</v>
      </c>
      <c r="B7597" t="s">
        <v>303</v>
      </c>
      <c r="C7597">
        <v>43510</v>
      </c>
      <c r="D7597">
        <v>1E-4</v>
      </c>
    </row>
    <row r="7598" spans="1:4" x14ac:dyDescent="0.25">
      <c r="A7598">
        <v>434</v>
      </c>
      <c r="B7598" t="s">
        <v>303</v>
      </c>
      <c r="C7598">
        <v>43551</v>
      </c>
      <c r="D7598">
        <v>2.3E-3</v>
      </c>
    </row>
    <row r="7599" spans="1:4" x14ac:dyDescent="0.25">
      <c r="A7599">
        <v>434</v>
      </c>
      <c r="B7599" t="s">
        <v>303</v>
      </c>
      <c r="C7599">
        <v>43552</v>
      </c>
      <c r="D7599">
        <v>5.0000000000000001E-4</v>
      </c>
    </row>
    <row r="7600" spans="1:4" x14ac:dyDescent="0.25">
      <c r="A7600">
        <v>434</v>
      </c>
      <c r="B7600" t="s">
        <v>303</v>
      </c>
      <c r="C7600">
        <v>45113</v>
      </c>
      <c r="D7600">
        <v>2.3E-3</v>
      </c>
    </row>
    <row r="7601" spans="1:4" x14ac:dyDescent="0.25">
      <c r="A7601">
        <v>434</v>
      </c>
      <c r="B7601" t="s">
        <v>303</v>
      </c>
      <c r="C7601">
        <v>45114</v>
      </c>
      <c r="D7601">
        <v>2.5999999999999999E-3</v>
      </c>
    </row>
    <row r="7602" spans="1:4" x14ac:dyDescent="0.25">
      <c r="A7602">
        <v>434</v>
      </c>
      <c r="B7602" t="s">
        <v>303</v>
      </c>
      <c r="C7602">
        <v>45201</v>
      </c>
      <c r="D7602">
        <v>4.0099999999999997E-2</v>
      </c>
    </row>
    <row r="7603" spans="1:4" x14ac:dyDescent="0.25">
      <c r="A7603">
        <v>434</v>
      </c>
      <c r="B7603" t="s">
        <v>303</v>
      </c>
      <c r="C7603">
        <v>45202</v>
      </c>
      <c r="D7603">
        <v>7.0400000000000004E-2</v>
      </c>
    </row>
    <row r="7604" spans="1:4" x14ac:dyDescent="0.25">
      <c r="A7604">
        <v>434</v>
      </c>
      <c r="B7604" t="s">
        <v>303</v>
      </c>
      <c r="C7604">
        <v>45203</v>
      </c>
      <c r="D7604">
        <v>1.38E-2</v>
      </c>
    </row>
    <row r="7605" spans="1:4" x14ac:dyDescent="0.25">
      <c r="A7605">
        <v>434</v>
      </c>
      <c r="B7605" t="s">
        <v>303</v>
      </c>
      <c r="C7605">
        <v>45204</v>
      </c>
      <c r="D7605">
        <v>1.9199999999999998E-2</v>
      </c>
    </row>
    <row r="7606" spans="1:4" x14ac:dyDescent="0.25">
      <c r="A7606">
        <v>434</v>
      </c>
      <c r="B7606" t="s">
        <v>303</v>
      </c>
      <c r="C7606">
        <v>45207</v>
      </c>
      <c r="D7606">
        <v>7.4000000000000003E-3</v>
      </c>
    </row>
    <row r="7607" spans="1:4" x14ac:dyDescent="0.25">
      <c r="A7607">
        <v>434</v>
      </c>
      <c r="B7607" t="s">
        <v>303</v>
      </c>
      <c r="C7607">
        <v>45208</v>
      </c>
      <c r="D7607">
        <v>2.2599999999999999E-2</v>
      </c>
    </row>
    <row r="7608" spans="1:4" x14ac:dyDescent="0.25">
      <c r="A7608">
        <v>434</v>
      </c>
      <c r="B7608" t="s">
        <v>303</v>
      </c>
      <c r="C7608">
        <v>45209</v>
      </c>
      <c r="D7608">
        <v>3.3E-3</v>
      </c>
    </row>
    <row r="7609" spans="1:4" x14ac:dyDescent="0.25">
      <c r="A7609">
        <v>434</v>
      </c>
      <c r="B7609" t="s">
        <v>303</v>
      </c>
      <c r="C7609">
        <v>45220</v>
      </c>
      <c r="D7609">
        <v>3.0000000000000001E-3</v>
      </c>
    </row>
    <row r="7610" spans="1:4" x14ac:dyDescent="0.25">
      <c r="A7610">
        <v>434</v>
      </c>
      <c r="B7610" t="s">
        <v>303</v>
      </c>
      <c r="C7610">
        <v>45225</v>
      </c>
      <c r="D7610">
        <v>5.4999999999999997E-3</v>
      </c>
    </row>
    <row r="7611" spans="1:4" x14ac:dyDescent="0.25">
      <c r="A7611">
        <v>434</v>
      </c>
      <c r="B7611" t="s">
        <v>303</v>
      </c>
      <c r="C7611">
        <v>98153</v>
      </c>
      <c r="D7611">
        <v>2.9999999999999997E-4</v>
      </c>
    </row>
    <row r="7612" spans="1:4" x14ac:dyDescent="0.25">
      <c r="A7612">
        <v>434</v>
      </c>
      <c r="B7612" t="s">
        <v>303</v>
      </c>
      <c r="C7612">
        <v>91094</v>
      </c>
      <c r="D7612">
        <v>2.9999999999999997E-4</v>
      </c>
    </row>
    <row r="7613" spans="1:4" x14ac:dyDescent="0.25">
      <c r="A7613">
        <v>434</v>
      </c>
      <c r="B7613" t="s">
        <v>303</v>
      </c>
      <c r="C7613">
        <v>91096</v>
      </c>
      <c r="D7613">
        <v>2.9999999999999997E-4</v>
      </c>
    </row>
    <row r="7614" spans="1:4" x14ac:dyDescent="0.25">
      <c r="A7614">
        <v>434</v>
      </c>
      <c r="B7614" t="s">
        <v>303</v>
      </c>
      <c r="C7614">
        <v>45232</v>
      </c>
      <c r="D7614">
        <v>4.8999999999999998E-3</v>
      </c>
    </row>
    <row r="7615" spans="1:4" x14ac:dyDescent="0.25">
      <c r="A7615">
        <v>434</v>
      </c>
      <c r="B7615" t="s">
        <v>303</v>
      </c>
      <c r="C7615">
        <v>45234</v>
      </c>
      <c r="D7615">
        <v>4.0000000000000002E-4</v>
      </c>
    </row>
    <row r="7616" spans="1:4" x14ac:dyDescent="0.25">
      <c r="A7616">
        <v>434</v>
      </c>
      <c r="B7616" t="s">
        <v>303</v>
      </c>
      <c r="C7616">
        <v>45235</v>
      </c>
      <c r="D7616">
        <v>4.0000000000000002E-4</v>
      </c>
    </row>
    <row r="7617" spans="1:4" x14ac:dyDescent="0.25">
      <c r="A7617">
        <v>434</v>
      </c>
      <c r="B7617" t="s">
        <v>303</v>
      </c>
      <c r="C7617">
        <v>45250</v>
      </c>
      <c r="D7617">
        <v>2.8999999999999998E-3</v>
      </c>
    </row>
    <row r="7618" spans="1:4" x14ac:dyDescent="0.25">
      <c r="A7618">
        <v>434</v>
      </c>
      <c r="B7618" t="s">
        <v>303</v>
      </c>
      <c r="C7618">
        <v>45251</v>
      </c>
      <c r="D7618">
        <v>3.2000000000000002E-3</v>
      </c>
    </row>
    <row r="7619" spans="1:4" x14ac:dyDescent="0.25">
      <c r="A7619">
        <v>434</v>
      </c>
      <c r="B7619" t="s">
        <v>303</v>
      </c>
      <c r="C7619">
        <v>45252</v>
      </c>
      <c r="D7619">
        <v>5.3E-3</v>
      </c>
    </row>
    <row r="7620" spans="1:4" x14ac:dyDescent="0.25">
      <c r="A7620">
        <v>434</v>
      </c>
      <c r="B7620" t="s">
        <v>303</v>
      </c>
      <c r="C7620">
        <v>45253</v>
      </c>
      <c r="D7620">
        <v>5.0000000000000001E-4</v>
      </c>
    </row>
    <row r="7621" spans="1:4" x14ac:dyDescent="0.25">
      <c r="A7621">
        <v>434</v>
      </c>
      <c r="B7621" t="s">
        <v>303</v>
      </c>
      <c r="C7621">
        <v>45254</v>
      </c>
      <c r="D7621">
        <v>1.4E-3</v>
      </c>
    </row>
    <row r="7622" spans="1:4" x14ac:dyDescent="0.25">
      <c r="A7622">
        <v>434</v>
      </c>
      <c r="B7622" t="s">
        <v>303</v>
      </c>
      <c r="C7622">
        <v>45255</v>
      </c>
      <c r="D7622">
        <v>1E-3</v>
      </c>
    </row>
    <row r="7623" spans="1:4" x14ac:dyDescent="0.25">
      <c r="A7623">
        <v>434</v>
      </c>
      <c r="B7623" t="s">
        <v>303</v>
      </c>
      <c r="C7623">
        <v>45256</v>
      </c>
      <c r="D7623">
        <v>4.0000000000000002E-4</v>
      </c>
    </row>
    <row r="7624" spans="1:4" x14ac:dyDescent="0.25">
      <c r="A7624">
        <v>434</v>
      </c>
      <c r="B7624" t="s">
        <v>303</v>
      </c>
      <c r="C7624">
        <v>45501</v>
      </c>
      <c r="D7624">
        <v>2.0999999999999999E-3</v>
      </c>
    </row>
    <row r="7625" spans="1:4" x14ac:dyDescent="0.25">
      <c r="A7625">
        <v>434</v>
      </c>
      <c r="B7625" t="s">
        <v>303</v>
      </c>
      <c r="C7625">
        <v>45502</v>
      </c>
      <c r="D7625">
        <v>1.4E-3</v>
      </c>
    </row>
    <row r="7626" spans="1:4" x14ac:dyDescent="0.25">
      <c r="A7626">
        <v>434</v>
      </c>
      <c r="B7626" t="s">
        <v>303</v>
      </c>
      <c r="C7626">
        <v>90028</v>
      </c>
      <c r="D7626">
        <v>1E-4</v>
      </c>
    </row>
    <row r="7627" spans="1:4" x14ac:dyDescent="0.25">
      <c r="A7627">
        <v>434</v>
      </c>
      <c r="B7627" t="s">
        <v>303</v>
      </c>
      <c r="C7627">
        <v>90030</v>
      </c>
      <c r="D7627">
        <v>1E-4</v>
      </c>
    </row>
    <row r="7628" spans="1:4" x14ac:dyDescent="0.25">
      <c r="A7628">
        <v>434</v>
      </c>
      <c r="B7628" t="s">
        <v>303</v>
      </c>
      <c r="C7628">
        <v>90031</v>
      </c>
      <c r="D7628">
        <v>2.0000000000000001E-4</v>
      </c>
    </row>
    <row r="7629" spans="1:4" x14ac:dyDescent="0.25">
      <c r="A7629">
        <v>434</v>
      </c>
      <c r="B7629" t="s">
        <v>303</v>
      </c>
      <c r="C7629">
        <v>90032</v>
      </c>
      <c r="D7629">
        <v>2.9999999999999997E-4</v>
      </c>
    </row>
    <row r="7630" spans="1:4" x14ac:dyDescent="0.25">
      <c r="A7630">
        <v>434</v>
      </c>
      <c r="B7630" t="s">
        <v>303</v>
      </c>
      <c r="C7630">
        <v>90040</v>
      </c>
      <c r="D7630">
        <v>4.0000000000000002E-4</v>
      </c>
    </row>
    <row r="7631" spans="1:4" x14ac:dyDescent="0.25">
      <c r="A7631">
        <v>434</v>
      </c>
      <c r="B7631" t="s">
        <v>303</v>
      </c>
      <c r="C7631">
        <v>90064</v>
      </c>
      <c r="D7631">
        <v>5.7999999999999996E-3</v>
      </c>
    </row>
    <row r="7632" spans="1:4" x14ac:dyDescent="0.25">
      <c r="A7632">
        <v>434</v>
      </c>
      <c r="B7632" t="s">
        <v>303</v>
      </c>
      <c r="C7632">
        <v>90080</v>
      </c>
      <c r="D7632">
        <v>1.5E-3</v>
      </c>
    </row>
    <row r="7633" spans="1:4" x14ac:dyDescent="0.25">
      <c r="A7633">
        <v>434</v>
      </c>
      <c r="B7633" t="s">
        <v>303</v>
      </c>
      <c r="C7633">
        <v>90083</v>
      </c>
      <c r="D7633">
        <v>2.9999999999999997E-4</v>
      </c>
    </row>
    <row r="7634" spans="1:4" x14ac:dyDescent="0.25">
      <c r="A7634">
        <v>434</v>
      </c>
      <c r="B7634" t="s">
        <v>303</v>
      </c>
      <c r="C7634">
        <v>90102</v>
      </c>
      <c r="D7634">
        <v>5.0000000000000001E-4</v>
      </c>
    </row>
    <row r="7635" spans="1:4" x14ac:dyDescent="0.25">
      <c r="A7635">
        <v>434</v>
      </c>
      <c r="B7635" t="s">
        <v>303</v>
      </c>
      <c r="C7635">
        <v>91026</v>
      </c>
      <c r="D7635">
        <v>2.9999999999999997E-4</v>
      </c>
    </row>
    <row r="7636" spans="1:4" x14ac:dyDescent="0.25">
      <c r="A7636">
        <v>434</v>
      </c>
      <c r="B7636" t="s">
        <v>303</v>
      </c>
      <c r="C7636">
        <v>91028</v>
      </c>
      <c r="D7636">
        <v>2.0000000000000001E-4</v>
      </c>
    </row>
    <row r="7637" spans="1:4" x14ac:dyDescent="0.25">
      <c r="A7637">
        <v>434</v>
      </c>
      <c r="B7637" t="s">
        <v>303</v>
      </c>
      <c r="C7637">
        <v>98001</v>
      </c>
      <c r="D7637">
        <v>5.0000000000000001E-3</v>
      </c>
    </row>
    <row r="7638" spans="1:4" x14ac:dyDescent="0.25">
      <c r="A7638">
        <v>434</v>
      </c>
      <c r="B7638" t="s">
        <v>303</v>
      </c>
      <c r="C7638">
        <v>98004</v>
      </c>
      <c r="D7638">
        <v>2.9999999999999997E-4</v>
      </c>
    </row>
    <row r="7639" spans="1:4" x14ac:dyDescent="0.25">
      <c r="A7639">
        <v>434</v>
      </c>
      <c r="B7639" t="s">
        <v>303</v>
      </c>
      <c r="C7639">
        <v>98005</v>
      </c>
      <c r="D7639">
        <v>2.0000000000000001E-4</v>
      </c>
    </row>
    <row r="7640" spans="1:4" x14ac:dyDescent="0.25">
      <c r="A7640">
        <v>434</v>
      </c>
      <c r="B7640" t="s">
        <v>303</v>
      </c>
      <c r="C7640">
        <v>98017</v>
      </c>
      <c r="D7640">
        <v>3.0000000000000001E-3</v>
      </c>
    </row>
    <row r="7641" spans="1:4" x14ac:dyDescent="0.25">
      <c r="A7641">
        <v>434</v>
      </c>
      <c r="B7641" t="s">
        <v>303</v>
      </c>
      <c r="C7641">
        <v>98033</v>
      </c>
      <c r="D7641">
        <v>4.4000000000000003E-3</v>
      </c>
    </row>
    <row r="7642" spans="1:4" x14ac:dyDescent="0.25">
      <c r="A7642">
        <v>434</v>
      </c>
      <c r="B7642" t="s">
        <v>303</v>
      </c>
      <c r="C7642">
        <v>98034</v>
      </c>
      <c r="D7642">
        <v>1.2999999999999999E-3</v>
      </c>
    </row>
    <row r="7643" spans="1:4" x14ac:dyDescent="0.25">
      <c r="A7643">
        <v>434</v>
      </c>
      <c r="B7643" t="s">
        <v>303</v>
      </c>
      <c r="C7643">
        <v>98035</v>
      </c>
      <c r="D7643">
        <v>4.0000000000000002E-4</v>
      </c>
    </row>
    <row r="7644" spans="1:4" x14ac:dyDescent="0.25">
      <c r="A7644">
        <v>434</v>
      </c>
      <c r="B7644" t="s">
        <v>303</v>
      </c>
      <c r="C7644">
        <v>98040</v>
      </c>
      <c r="D7644">
        <v>1.5E-3</v>
      </c>
    </row>
    <row r="7645" spans="1:4" x14ac:dyDescent="0.25">
      <c r="A7645">
        <v>434</v>
      </c>
      <c r="B7645" t="s">
        <v>303</v>
      </c>
      <c r="C7645">
        <v>98043</v>
      </c>
      <c r="D7645">
        <v>6.9999999999999999E-4</v>
      </c>
    </row>
    <row r="7646" spans="1:4" x14ac:dyDescent="0.25">
      <c r="A7646">
        <v>434</v>
      </c>
      <c r="B7646" t="s">
        <v>303</v>
      </c>
      <c r="C7646">
        <v>98046</v>
      </c>
      <c r="D7646">
        <v>3.0000000000000001E-3</v>
      </c>
    </row>
    <row r="7647" spans="1:4" x14ac:dyDescent="0.25">
      <c r="A7647">
        <v>434</v>
      </c>
      <c r="B7647" t="s">
        <v>303</v>
      </c>
      <c r="C7647">
        <v>98055</v>
      </c>
      <c r="D7647">
        <v>1E-4</v>
      </c>
    </row>
    <row r="7648" spans="1:4" x14ac:dyDescent="0.25">
      <c r="A7648">
        <v>434</v>
      </c>
      <c r="B7648" t="s">
        <v>303</v>
      </c>
      <c r="C7648">
        <v>98056</v>
      </c>
      <c r="D7648">
        <v>1E-4</v>
      </c>
    </row>
    <row r="7649" spans="1:4" x14ac:dyDescent="0.25">
      <c r="A7649">
        <v>434</v>
      </c>
      <c r="B7649" t="s">
        <v>303</v>
      </c>
      <c r="C7649">
        <v>98059</v>
      </c>
      <c r="D7649">
        <v>2.0000000000000001E-4</v>
      </c>
    </row>
    <row r="7650" spans="1:4" x14ac:dyDescent="0.25">
      <c r="A7650">
        <v>434</v>
      </c>
      <c r="B7650" t="s">
        <v>303</v>
      </c>
      <c r="C7650">
        <v>98131</v>
      </c>
      <c r="D7650">
        <v>1.4E-3</v>
      </c>
    </row>
    <row r="7651" spans="1:4" x14ac:dyDescent="0.25">
      <c r="A7651">
        <v>434</v>
      </c>
      <c r="B7651" t="s">
        <v>303</v>
      </c>
      <c r="C7651">
        <v>98132</v>
      </c>
      <c r="D7651">
        <v>4.5600000000000002E-2</v>
      </c>
    </row>
    <row r="7652" spans="1:4" x14ac:dyDescent="0.25">
      <c r="A7652">
        <v>434</v>
      </c>
      <c r="B7652" t="s">
        <v>303</v>
      </c>
      <c r="C7652">
        <v>98133</v>
      </c>
      <c r="D7652">
        <v>1E-3</v>
      </c>
    </row>
    <row r="7653" spans="1:4" x14ac:dyDescent="0.25">
      <c r="A7653">
        <v>434</v>
      </c>
      <c r="B7653" t="s">
        <v>303</v>
      </c>
      <c r="C7653">
        <v>98136</v>
      </c>
      <c r="D7653">
        <v>5.0000000000000001E-4</v>
      </c>
    </row>
    <row r="7654" spans="1:4" x14ac:dyDescent="0.25">
      <c r="A7654">
        <v>434</v>
      </c>
      <c r="B7654" t="s">
        <v>303</v>
      </c>
      <c r="C7654">
        <v>98138</v>
      </c>
      <c r="D7654">
        <v>8.0000000000000004E-4</v>
      </c>
    </row>
    <row r="7655" spans="1:4" x14ac:dyDescent="0.25">
      <c r="A7655">
        <v>434</v>
      </c>
      <c r="B7655" t="s">
        <v>303</v>
      </c>
      <c r="C7655">
        <v>98139</v>
      </c>
      <c r="D7655">
        <v>3.0000000000000001E-3</v>
      </c>
    </row>
    <row r="7656" spans="1:4" x14ac:dyDescent="0.25">
      <c r="A7656">
        <v>434</v>
      </c>
      <c r="B7656" t="s">
        <v>303</v>
      </c>
      <c r="C7656">
        <v>98140</v>
      </c>
      <c r="D7656">
        <v>5.5999999999999999E-3</v>
      </c>
    </row>
    <row r="7657" spans="1:4" x14ac:dyDescent="0.25">
      <c r="A7657">
        <v>434</v>
      </c>
      <c r="B7657" t="s">
        <v>303</v>
      </c>
      <c r="C7657">
        <v>98141</v>
      </c>
      <c r="D7657">
        <v>5.9999999999999995E-4</v>
      </c>
    </row>
    <row r="7658" spans="1:4" x14ac:dyDescent="0.25">
      <c r="A7658">
        <v>434</v>
      </c>
      <c r="B7658" t="s">
        <v>303</v>
      </c>
      <c r="C7658">
        <v>98142</v>
      </c>
      <c r="D7658">
        <v>8.0000000000000004E-4</v>
      </c>
    </row>
    <row r="7659" spans="1:4" x14ac:dyDescent="0.25">
      <c r="A7659">
        <v>434</v>
      </c>
      <c r="B7659" t="s">
        <v>303</v>
      </c>
      <c r="C7659">
        <v>98144</v>
      </c>
      <c r="D7659">
        <v>1.4E-3</v>
      </c>
    </row>
    <row r="7660" spans="1:4" x14ac:dyDescent="0.25">
      <c r="A7660">
        <v>434</v>
      </c>
      <c r="B7660" t="s">
        <v>303</v>
      </c>
      <c r="C7660">
        <v>98149</v>
      </c>
      <c r="D7660">
        <v>6.9999999999999999E-4</v>
      </c>
    </row>
    <row r="7661" spans="1:4" x14ac:dyDescent="0.25">
      <c r="A7661">
        <v>434</v>
      </c>
      <c r="B7661" t="s">
        <v>303</v>
      </c>
      <c r="C7661">
        <v>98152</v>
      </c>
      <c r="D7661">
        <v>4.0000000000000001E-3</v>
      </c>
    </row>
    <row r="7662" spans="1:4" x14ac:dyDescent="0.25">
      <c r="A7662">
        <v>434</v>
      </c>
      <c r="B7662" t="s">
        <v>303</v>
      </c>
      <c r="C7662">
        <v>98156</v>
      </c>
      <c r="D7662">
        <v>6.9999999999999999E-4</v>
      </c>
    </row>
    <row r="7663" spans="1:4" x14ac:dyDescent="0.25">
      <c r="A7663">
        <v>434</v>
      </c>
      <c r="B7663" t="s">
        <v>303</v>
      </c>
      <c r="C7663">
        <v>98157</v>
      </c>
      <c r="D7663">
        <v>1.5E-3</v>
      </c>
    </row>
    <row r="7664" spans="1:4" x14ac:dyDescent="0.25">
      <c r="A7664">
        <v>434</v>
      </c>
      <c r="B7664" t="s">
        <v>303</v>
      </c>
      <c r="C7664">
        <v>98159</v>
      </c>
      <c r="D7664">
        <v>4.0000000000000002E-4</v>
      </c>
    </row>
    <row r="7665" spans="1:4" x14ac:dyDescent="0.25">
      <c r="A7665">
        <v>434</v>
      </c>
      <c r="B7665" t="s">
        <v>303</v>
      </c>
      <c r="C7665">
        <v>98163</v>
      </c>
      <c r="D7665">
        <v>2.0000000000000001E-4</v>
      </c>
    </row>
    <row r="7666" spans="1:4" x14ac:dyDescent="0.25">
      <c r="A7666">
        <v>434</v>
      </c>
      <c r="B7666" t="s">
        <v>303</v>
      </c>
      <c r="C7666">
        <v>98170</v>
      </c>
      <c r="D7666">
        <v>5.9999999999999995E-4</v>
      </c>
    </row>
    <row r="7667" spans="1:4" x14ac:dyDescent="0.25">
      <c r="A7667">
        <v>434</v>
      </c>
      <c r="B7667" t="s">
        <v>303</v>
      </c>
      <c r="C7667">
        <v>98171</v>
      </c>
      <c r="D7667">
        <v>1E-4</v>
      </c>
    </row>
    <row r="7668" spans="1:4" x14ac:dyDescent="0.25">
      <c r="A7668">
        <v>434</v>
      </c>
      <c r="B7668" t="s">
        <v>303</v>
      </c>
      <c r="C7668">
        <v>98172</v>
      </c>
      <c r="D7668">
        <v>1E-4</v>
      </c>
    </row>
    <row r="7669" spans="1:4" x14ac:dyDescent="0.25">
      <c r="A7669">
        <v>434</v>
      </c>
      <c r="B7669" t="s">
        <v>303</v>
      </c>
      <c r="C7669">
        <v>98173</v>
      </c>
      <c r="D7669">
        <v>2.7000000000000001E-3</v>
      </c>
    </row>
    <row r="7670" spans="1:4" x14ac:dyDescent="0.25">
      <c r="A7670">
        <v>434</v>
      </c>
      <c r="B7670" t="s">
        <v>303</v>
      </c>
      <c r="C7670">
        <v>98174</v>
      </c>
      <c r="D7670">
        <v>1.1000000000000001E-3</v>
      </c>
    </row>
    <row r="7671" spans="1:4" x14ac:dyDescent="0.25">
      <c r="A7671">
        <v>434</v>
      </c>
      <c r="B7671" t="s">
        <v>303</v>
      </c>
      <c r="C7671">
        <v>98175</v>
      </c>
      <c r="D7671">
        <v>4.0000000000000002E-4</v>
      </c>
    </row>
    <row r="7672" spans="1:4" x14ac:dyDescent="0.25">
      <c r="A7672">
        <v>434</v>
      </c>
      <c r="B7672" t="s">
        <v>303</v>
      </c>
      <c r="C7672">
        <v>98176</v>
      </c>
      <c r="D7672">
        <v>1.1000000000000001E-3</v>
      </c>
    </row>
    <row r="7673" spans="1:4" x14ac:dyDescent="0.25">
      <c r="A7673">
        <v>434</v>
      </c>
      <c r="B7673" t="s">
        <v>303</v>
      </c>
      <c r="C7673">
        <v>98177</v>
      </c>
      <c r="D7673">
        <v>6.9999999999999999E-4</v>
      </c>
    </row>
    <row r="7674" spans="1:4" x14ac:dyDescent="0.25">
      <c r="A7674">
        <v>434</v>
      </c>
      <c r="B7674" t="s">
        <v>303</v>
      </c>
      <c r="C7674">
        <v>98178</v>
      </c>
      <c r="D7674">
        <v>1.2999999999999999E-3</v>
      </c>
    </row>
    <row r="7675" spans="1:4" x14ac:dyDescent="0.25">
      <c r="A7675">
        <v>434</v>
      </c>
      <c r="B7675" t="s">
        <v>303</v>
      </c>
      <c r="C7675">
        <v>98179</v>
      </c>
      <c r="D7675">
        <v>6.6E-3</v>
      </c>
    </row>
    <row r="7676" spans="1:4" x14ac:dyDescent="0.25">
      <c r="A7676">
        <v>434</v>
      </c>
      <c r="B7676" t="s">
        <v>303</v>
      </c>
      <c r="C7676">
        <v>99024</v>
      </c>
      <c r="D7676">
        <v>5.3100000000000001E-2</v>
      </c>
    </row>
    <row r="7677" spans="1:4" x14ac:dyDescent="0.25">
      <c r="A7677">
        <v>434</v>
      </c>
      <c r="B7677" t="s">
        <v>303</v>
      </c>
      <c r="C7677">
        <v>99912</v>
      </c>
      <c r="D7677">
        <v>1.46E-2</v>
      </c>
    </row>
    <row r="7678" spans="1:4" x14ac:dyDescent="0.25">
      <c r="A7678">
        <v>434</v>
      </c>
      <c r="B7678" t="s">
        <v>303</v>
      </c>
      <c r="C7678">
        <v>99914</v>
      </c>
      <c r="D7678">
        <v>6.3E-3</v>
      </c>
    </row>
    <row r="7679" spans="1:4" x14ac:dyDescent="0.25">
      <c r="A7679">
        <v>434</v>
      </c>
      <c r="B7679" t="s">
        <v>303</v>
      </c>
      <c r="C7679">
        <v>99915</v>
      </c>
      <c r="D7679">
        <v>6.4000000000000003E-3</v>
      </c>
    </row>
    <row r="7680" spans="1:4" x14ac:dyDescent="0.25">
      <c r="A7680">
        <v>434</v>
      </c>
      <c r="B7680" t="s">
        <v>303</v>
      </c>
      <c r="C7680">
        <v>99999</v>
      </c>
      <c r="D7680">
        <v>3.61E-2</v>
      </c>
    </row>
    <row r="7681" spans="1:4" x14ac:dyDescent="0.25">
      <c r="A7681">
        <v>435</v>
      </c>
      <c r="B7681" t="s">
        <v>304</v>
      </c>
      <c r="C7681">
        <v>43160</v>
      </c>
      <c r="D7681">
        <v>2.0000000000000001E-4</v>
      </c>
    </row>
    <row r="7682" spans="1:4" x14ac:dyDescent="0.25">
      <c r="A7682">
        <v>435</v>
      </c>
      <c r="B7682" t="s">
        <v>304</v>
      </c>
      <c r="C7682">
        <v>43201</v>
      </c>
      <c r="D7682">
        <v>0.15579999999999999</v>
      </c>
    </row>
    <row r="7683" spans="1:4" x14ac:dyDescent="0.25">
      <c r="A7683">
        <v>435</v>
      </c>
      <c r="B7683" t="s">
        <v>304</v>
      </c>
      <c r="C7683">
        <v>43202</v>
      </c>
      <c r="D7683">
        <v>1.7100000000000001E-2</v>
      </c>
    </row>
    <row r="7684" spans="1:4" x14ac:dyDescent="0.25">
      <c r="A7684">
        <v>435</v>
      </c>
      <c r="B7684" t="s">
        <v>304</v>
      </c>
      <c r="C7684">
        <v>43203</v>
      </c>
      <c r="D7684">
        <v>9.1700000000000004E-2</v>
      </c>
    </row>
    <row r="7685" spans="1:4" x14ac:dyDescent="0.25">
      <c r="A7685">
        <v>435</v>
      </c>
      <c r="B7685" t="s">
        <v>304</v>
      </c>
      <c r="C7685">
        <v>43204</v>
      </c>
      <c r="D7685">
        <v>1.2999999999999999E-3</v>
      </c>
    </row>
    <row r="7686" spans="1:4" x14ac:dyDescent="0.25">
      <c r="A7686">
        <v>435</v>
      </c>
      <c r="B7686" t="s">
        <v>304</v>
      </c>
      <c r="C7686">
        <v>43205</v>
      </c>
      <c r="D7686">
        <v>4.0599999999999997E-2</v>
      </c>
    </row>
    <row r="7687" spans="1:4" x14ac:dyDescent="0.25">
      <c r="A7687">
        <v>435</v>
      </c>
      <c r="B7687" t="s">
        <v>304</v>
      </c>
      <c r="C7687">
        <v>43206</v>
      </c>
      <c r="D7687">
        <v>0.02</v>
      </c>
    </row>
    <row r="7688" spans="1:4" x14ac:dyDescent="0.25">
      <c r="A7688">
        <v>435</v>
      </c>
      <c r="B7688" t="s">
        <v>304</v>
      </c>
      <c r="C7688">
        <v>43209</v>
      </c>
      <c r="D7688">
        <v>4.0000000000000002E-4</v>
      </c>
    </row>
    <row r="7689" spans="1:4" x14ac:dyDescent="0.25">
      <c r="A7689">
        <v>435</v>
      </c>
      <c r="B7689" t="s">
        <v>304</v>
      </c>
      <c r="C7689">
        <v>43211</v>
      </c>
      <c r="D7689">
        <v>1E-3</v>
      </c>
    </row>
    <row r="7690" spans="1:4" x14ac:dyDescent="0.25">
      <c r="A7690">
        <v>435</v>
      </c>
      <c r="B7690" t="s">
        <v>304</v>
      </c>
      <c r="C7690">
        <v>43212</v>
      </c>
      <c r="D7690">
        <v>1.0999999999999999E-2</v>
      </c>
    </row>
    <row r="7691" spans="1:4" x14ac:dyDescent="0.25">
      <c r="A7691">
        <v>435</v>
      </c>
      <c r="B7691" t="s">
        <v>304</v>
      </c>
      <c r="C7691">
        <v>43213</v>
      </c>
      <c r="D7691">
        <v>6.4999999999999997E-3</v>
      </c>
    </row>
    <row r="7692" spans="1:4" x14ac:dyDescent="0.25">
      <c r="A7692">
        <v>435</v>
      </c>
      <c r="B7692" t="s">
        <v>304</v>
      </c>
      <c r="C7692">
        <v>43214</v>
      </c>
      <c r="D7692">
        <v>1.2999999999999999E-3</v>
      </c>
    </row>
    <row r="7693" spans="1:4" x14ac:dyDescent="0.25">
      <c r="A7693">
        <v>435</v>
      </c>
      <c r="B7693" t="s">
        <v>304</v>
      </c>
      <c r="C7693">
        <v>43215</v>
      </c>
      <c r="D7693">
        <v>1.44E-2</v>
      </c>
    </row>
    <row r="7694" spans="1:4" x14ac:dyDescent="0.25">
      <c r="A7694">
        <v>435</v>
      </c>
      <c r="B7694" t="s">
        <v>304</v>
      </c>
      <c r="C7694">
        <v>43216</v>
      </c>
      <c r="D7694">
        <v>2.8E-3</v>
      </c>
    </row>
    <row r="7695" spans="1:4" x14ac:dyDescent="0.25">
      <c r="A7695">
        <v>435</v>
      </c>
      <c r="B7695" t="s">
        <v>304</v>
      </c>
      <c r="C7695">
        <v>43217</v>
      </c>
      <c r="D7695">
        <v>2.2000000000000001E-3</v>
      </c>
    </row>
    <row r="7696" spans="1:4" x14ac:dyDescent="0.25">
      <c r="A7696">
        <v>435</v>
      </c>
      <c r="B7696" t="s">
        <v>304</v>
      </c>
      <c r="C7696">
        <v>43218</v>
      </c>
      <c r="D7696">
        <v>7.4000000000000003E-3</v>
      </c>
    </row>
    <row r="7697" spans="1:4" x14ac:dyDescent="0.25">
      <c r="A7697">
        <v>435</v>
      </c>
      <c r="B7697" t="s">
        <v>304</v>
      </c>
      <c r="C7697">
        <v>43220</v>
      </c>
      <c r="D7697">
        <v>1.17E-2</v>
      </c>
    </row>
    <row r="7698" spans="1:4" x14ac:dyDescent="0.25">
      <c r="A7698">
        <v>435</v>
      </c>
      <c r="B7698" t="s">
        <v>304</v>
      </c>
      <c r="C7698">
        <v>43224</v>
      </c>
      <c r="D7698">
        <v>1.6999999999999999E-3</v>
      </c>
    </row>
    <row r="7699" spans="1:4" x14ac:dyDescent="0.25">
      <c r="A7699">
        <v>435</v>
      </c>
      <c r="B7699" t="s">
        <v>304</v>
      </c>
      <c r="C7699">
        <v>43225</v>
      </c>
      <c r="D7699">
        <v>2.7000000000000001E-3</v>
      </c>
    </row>
    <row r="7700" spans="1:4" x14ac:dyDescent="0.25">
      <c r="A7700">
        <v>435</v>
      </c>
      <c r="B7700" t="s">
        <v>304</v>
      </c>
      <c r="C7700">
        <v>43226</v>
      </c>
      <c r="D7700">
        <v>2.3999999999999998E-3</v>
      </c>
    </row>
    <row r="7701" spans="1:4" x14ac:dyDescent="0.25">
      <c r="A7701">
        <v>435</v>
      </c>
      <c r="B7701" t="s">
        <v>304</v>
      </c>
      <c r="C7701">
        <v>43227</v>
      </c>
      <c r="D7701">
        <v>1.2999999999999999E-3</v>
      </c>
    </row>
    <row r="7702" spans="1:4" x14ac:dyDescent="0.25">
      <c r="A7702">
        <v>435</v>
      </c>
      <c r="B7702" t="s">
        <v>304</v>
      </c>
      <c r="C7702">
        <v>43228</v>
      </c>
      <c r="D7702">
        <v>3.3E-3</v>
      </c>
    </row>
    <row r="7703" spans="1:4" x14ac:dyDescent="0.25">
      <c r="A7703">
        <v>435</v>
      </c>
      <c r="B7703" t="s">
        <v>304</v>
      </c>
      <c r="C7703">
        <v>43229</v>
      </c>
      <c r="D7703">
        <v>1.5699999999999999E-2</v>
      </c>
    </row>
    <row r="7704" spans="1:4" x14ac:dyDescent="0.25">
      <c r="A7704">
        <v>435</v>
      </c>
      <c r="B7704" t="s">
        <v>304</v>
      </c>
      <c r="C7704">
        <v>43230</v>
      </c>
      <c r="D7704">
        <v>1.03E-2</v>
      </c>
    </row>
    <row r="7705" spans="1:4" x14ac:dyDescent="0.25">
      <c r="A7705">
        <v>435</v>
      </c>
      <c r="B7705" t="s">
        <v>304</v>
      </c>
      <c r="C7705">
        <v>43231</v>
      </c>
      <c r="D7705">
        <v>8.0000000000000002E-3</v>
      </c>
    </row>
    <row r="7706" spans="1:4" x14ac:dyDescent="0.25">
      <c r="A7706">
        <v>435</v>
      </c>
      <c r="B7706" t="s">
        <v>304</v>
      </c>
      <c r="C7706">
        <v>43232</v>
      </c>
      <c r="D7706">
        <v>4.4999999999999997E-3</v>
      </c>
    </row>
    <row r="7707" spans="1:4" x14ac:dyDescent="0.25">
      <c r="A7707">
        <v>435</v>
      </c>
      <c r="B7707" t="s">
        <v>304</v>
      </c>
      <c r="C7707">
        <v>43233</v>
      </c>
      <c r="D7707">
        <v>3.3E-3</v>
      </c>
    </row>
    <row r="7708" spans="1:4" x14ac:dyDescent="0.25">
      <c r="A7708">
        <v>435</v>
      </c>
      <c r="B7708" t="s">
        <v>304</v>
      </c>
      <c r="C7708">
        <v>43235</v>
      </c>
      <c r="D7708">
        <v>1.9E-3</v>
      </c>
    </row>
    <row r="7709" spans="1:4" x14ac:dyDescent="0.25">
      <c r="A7709">
        <v>435</v>
      </c>
      <c r="B7709" t="s">
        <v>304</v>
      </c>
      <c r="C7709">
        <v>43238</v>
      </c>
      <c r="D7709">
        <v>1.2999999999999999E-3</v>
      </c>
    </row>
    <row r="7710" spans="1:4" x14ac:dyDescent="0.25">
      <c r="A7710">
        <v>435</v>
      </c>
      <c r="B7710" t="s">
        <v>304</v>
      </c>
      <c r="C7710">
        <v>43241</v>
      </c>
      <c r="D7710">
        <v>4.0000000000000002E-4</v>
      </c>
    </row>
    <row r="7711" spans="1:4" x14ac:dyDescent="0.25">
      <c r="A7711">
        <v>435</v>
      </c>
      <c r="B7711" t="s">
        <v>304</v>
      </c>
      <c r="C7711">
        <v>43242</v>
      </c>
      <c r="D7711">
        <v>2E-3</v>
      </c>
    </row>
    <row r="7712" spans="1:4" x14ac:dyDescent="0.25">
      <c r="A7712">
        <v>435</v>
      </c>
      <c r="B7712" t="s">
        <v>304</v>
      </c>
      <c r="C7712">
        <v>43248</v>
      </c>
      <c r="D7712">
        <v>5.9999999999999995E-4</v>
      </c>
    </row>
    <row r="7713" spans="1:4" x14ac:dyDescent="0.25">
      <c r="A7713">
        <v>435</v>
      </c>
      <c r="B7713" t="s">
        <v>304</v>
      </c>
      <c r="C7713">
        <v>43255</v>
      </c>
      <c r="D7713">
        <v>5.0000000000000001E-4</v>
      </c>
    </row>
    <row r="7714" spans="1:4" x14ac:dyDescent="0.25">
      <c r="A7714">
        <v>435</v>
      </c>
      <c r="B7714" t="s">
        <v>304</v>
      </c>
      <c r="C7714">
        <v>43261</v>
      </c>
      <c r="D7714">
        <v>5.1999999999999998E-3</v>
      </c>
    </row>
    <row r="7715" spans="1:4" x14ac:dyDescent="0.25">
      <c r="A7715">
        <v>435</v>
      </c>
      <c r="B7715" t="s">
        <v>304</v>
      </c>
      <c r="C7715">
        <v>43262</v>
      </c>
      <c r="D7715">
        <v>1.11E-2</v>
      </c>
    </row>
    <row r="7716" spans="1:4" x14ac:dyDescent="0.25">
      <c r="A7716">
        <v>435</v>
      </c>
      <c r="B7716" t="s">
        <v>304</v>
      </c>
      <c r="C7716">
        <v>43263</v>
      </c>
      <c r="D7716">
        <v>4.0000000000000002E-4</v>
      </c>
    </row>
    <row r="7717" spans="1:4" x14ac:dyDescent="0.25">
      <c r="A7717">
        <v>435</v>
      </c>
      <c r="B7717" t="s">
        <v>304</v>
      </c>
      <c r="C7717">
        <v>43265</v>
      </c>
      <c r="D7717">
        <v>5.9999999999999995E-4</v>
      </c>
    </row>
    <row r="7718" spans="1:4" x14ac:dyDescent="0.25">
      <c r="A7718">
        <v>435</v>
      </c>
      <c r="B7718" t="s">
        <v>304</v>
      </c>
      <c r="C7718">
        <v>43266</v>
      </c>
      <c r="D7718">
        <v>2.0000000000000001E-4</v>
      </c>
    </row>
    <row r="7719" spans="1:4" x14ac:dyDescent="0.25">
      <c r="A7719">
        <v>435</v>
      </c>
      <c r="B7719" t="s">
        <v>304</v>
      </c>
      <c r="C7719">
        <v>43271</v>
      </c>
      <c r="D7719">
        <v>6.1999999999999998E-3</v>
      </c>
    </row>
    <row r="7720" spans="1:4" x14ac:dyDescent="0.25">
      <c r="A7720">
        <v>435</v>
      </c>
      <c r="B7720" t="s">
        <v>304</v>
      </c>
      <c r="C7720">
        <v>43272</v>
      </c>
      <c r="D7720">
        <v>5.9999999999999995E-4</v>
      </c>
    </row>
    <row r="7721" spans="1:4" x14ac:dyDescent="0.25">
      <c r="A7721">
        <v>435</v>
      </c>
      <c r="B7721" t="s">
        <v>304</v>
      </c>
      <c r="C7721">
        <v>43273</v>
      </c>
      <c r="D7721">
        <v>2.9999999999999997E-4</v>
      </c>
    </row>
    <row r="7722" spans="1:4" x14ac:dyDescent="0.25">
      <c r="A7722">
        <v>435</v>
      </c>
      <c r="B7722" t="s">
        <v>304</v>
      </c>
      <c r="C7722">
        <v>43274</v>
      </c>
      <c r="D7722">
        <v>1.89E-2</v>
      </c>
    </row>
    <row r="7723" spans="1:4" x14ac:dyDescent="0.25">
      <c r="A7723">
        <v>435</v>
      </c>
      <c r="B7723" t="s">
        <v>304</v>
      </c>
      <c r="C7723">
        <v>43275</v>
      </c>
      <c r="D7723">
        <v>6.9999999999999999E-4</v>
      </c>
    </row>
    <row r="7724" spans="1:4" x14ac:dyDescent="0.25">
      <c r="A7724">
        <v>435</v>
      </c>
      <c r="B7724" t="s">
        <v>304</v>
      </c>
      <c r="C7724">
        <v>43276</v>
      </c>
      <c r="D7724">
        <v>1.6299999999999999E-2</v>
      </c>
    </row>
    <row r="7725" spans="1:4" x14ac:dyDescent="0.25">
      <c r="A7725">
        <v>435</v>
      </c>
      <c r="B7725" t="s">
        <v>304</v>
      </c>
      <c r="C7725">
        <v>43277</v>
      </c>
      <c r="D7725">
        <v>3.0999999999999999E-3</v>
      </c>
    </row>
    <row r="7726" spans="1:4" x14ac:dyDescent="0.25">
      <c r="A7726">
        <v>435</v>
      </c>
      <c r="B7726" t="s">
        <v>304</v>
      </c>
      <c r="C7726">
        <v>43278</v>
      </c>
      <c r="D7726">
        <v>3.3E-3</v>
      </c>
    </row>
    <row r="7727" spans="1:4" x14ac:dyDescent="0.25">
      <c r="A7727">
        <v>435</v>
      </c>
      <c r="B7727" t="s">
        <v>304</v>
      </c>
      <c r="C7727">
        <v>43279</v>
      </c>
      <c r="D7727">
        <v>6.1000000000000004E-3</v>
      </c>
    </row>
    <row r="7728" spans="1:4" x14ac:dyDescent="0.25">
      <c r="A7728">
        <v>435</v>
      </c>
      <c r="B7728" t="s">
        <v>304</v>
      </c>
      <c r="C7728">
        <v>43280</v>
      </c>
      <c r="D7728">
        <v>1E-4</v>
      </c>
    </row>
    <row r="7729" spans="1:4" x14ac:dyDescent="0.25">
      <c r="A7729">
        <v>435</v>
      </c>
      <c r="B7729" t="s">
        <v>304</v>
      </c>
      <c r="C7729">
        <v>43291</v>
      </c>
      <c r="D7729">
        <v>8.9999999999999998E-4</v>
      </c>
    </row>
    <row r="7730" spans="1:4" x14ac:dyDescent="0.25">
      <c r="A7730">
        <v>435</v>
      </c>
      <c r="B7730" t="s">
        <v>304</v>
      </c>
      <c r="C7730">
        <v>43292</v>
      </c>
      <c r="D7730">
        <v>8.9999999999999998E-4</v>
      </c>
    </row>
    <row r="7731" spans="1:4" x14ac:dyDescent="0.25">
      <c r="A7731">
        <v>435</v>
      </c>
      <c r="B7731" t="s">
        <v>304</v>
      </c>
      <c r="C7731">
        <v>43295</v>
      </c>
      <c r="D7731">
        <v>7.7000000000000002E-3</v>
      </c>
    </row>
    <row r="7732" spans="1:4" x14ac:dyDescent="0.25">
      <c r="A7732">
        <v>435</v>
      </c>
      <c r="B7732" t="s">
        <v>304</v>
      </c>
      <c r="C7732">
        <v>43298</v>
      </c>
      <c r="D7732">
        <v>6.0000000000000001E-3</v>
      </c>
    </row>
    <row r="7733" spans="1:4" x14ac:dyDescent="0.25">
      <c r="A7733">
        <v>435</v>
      </c>
      <c r="B7733" t="s">
        <v>304</v>
      </c>
      <c r="C7733">
        <v>43300</v>
      </c>
      <c r="D7733">
        <v>3.0000000000000001E-3</v>
      </c>
    </row>
    <row r="7734" spans="1:4" x14ac:dyDescent="0.25">
      <c r="A7734">
        <v>435</v>
      </c>
      <c r="B7734" t="s">
        <v>304</v>
      </c>
      <c r="C7734">
        <v>43378</v>
      </c>
      <c r="D7734">
        <v>1.6999999999999999E-3</v>
      </c>
    </row>
    <row r="7735" spans="1:4" x14ac:dyDescent="0.25">
      <c r="A7735">
        <v>435</v>
      </c>
      <c r="B7735" t="s">
        <v>304</v>
      </c>
      <c r="C7735">
        <v>43502</v>
      </c>
      <c r="D7735">
        <v>1.5299999999999999E-2</v>
      </c>
    </row>
    <row r="7736" spans="1:4" x14ac:dyDescent="0.25">
      <c r="A7736">
        <v>435</v>
      </c>
      <c r="B7736" t="s">
        <v>304</v>
      </c>
      <c r="C7736">
        <v>43503</v>
      </c>
      <c r="D7736">
        <v>5.0000000000000001E-3</v>
      </c>
    </row>
    <row r="7737" spans="1:4" x14ac:dyDescent="0.25">
      <c r="A7737">
        <v>435</v>
      </c>
      <c r="B7737" t="s">
        <v>304</v>
      </c>
      <c r="C7737">
        <v>43504</v>
      </c>
      <c r="D7737">
        <v>8.0000000000000004E-4</v>
      </c>
    </row>
    <row r="7738" spans="1:4" x14ac:dyDescent="0.25">
      <c r="A7738">
        <v>435</v>
      </c>
      <c r="B7738" t="s">
        <v>304</v>
      </c>
      <c r="C7738">
        <v>43505</v>
      </c>
      <c r="D7738">
        <v>1E-3</v>
      </c>
    </row>
    <row r="7739" spans="1:4" x14ac:dyDescent="0.25">
      <c r="A7739">
        <v>435</v>
      </c>
      <c r="B7739" t="s">
        <v>304</v>
      </c>
      <c r="C7739">
        <v>43506</v>
      </c>
      <c r="D7739">
        <v>6.9999999999999999E-4</v>
      </c>
    </row>
    <row r="7740" spans="1:4" x14ac:dyDescent="0.25">
      <c r="A7740">
        <v>435</v>
      </c>
      <c r="B7740" t="s">
        <v>304</v>
      </c>
      <c r="C7740">
        <v>43510</v>
      </c>
      <c r="D7740">
        <v>1E-4</v>
      </c>
    </row>
    <row r="7741" spans="1:4" x14ac:dyDescent="0.25">
      <c r="A7741">
        <v>435</v>
      </c>
      <c r="B7741" t="s">
        <v>304</v>
      </c>
      <c r="C7741">
        <v>43551</v>
      </c>
      <c r="D7741">
        <v>2.3E-3</v>
      </c>
    </row>
    <row r="7742" spans="1:4" x14ac:dyDescent="0.25">
      <c r="A7742">
        <v>435</v>
      </c>
      <c r="B7742" t="s">
        <v>304</v>
      </c>
      <c r="C7742">
        <v>43552</v>
      </c>
      <c r="D7742">
        <v>5.0000000000000001E-4</v>
      </c>
    </row>
    <row r="7743" spans="1:4" x14ac:dyDescent="0.25">
      <c r="A7743">
        <v>435</v>
      </c>
      <c r="B7743" t="s">
        <v>304</v>
      </c>
      <c r="C7743">
        <v>45113</v>
      </c>
      <c r="D7743">
        <v>2.3E-3</v>
      </c>
    </row>
    <row r="7744" spans="1:4" x14ac:dyDescent="0.25">
      <c r="A7744">
        <v>435</v>
      </c>
      <c r="B7744" t="s">
        <v>304</v>
      </c>
      <c r="C7744">
        <v>45114</v>
      </c>
      <c r="D7744">
        <v>2.5999999999999999E-3</v>
      </c>
    </row>
    <row r="7745" spans="1:4" x14ac:dyDescent="0.25">
      <c r="A7745">
        <v>435</v>
      </c>
      <c r="B7745" t="s">
        <v>304</v>
      </c>
      <c r="C7745">
        <v>45201</v>
      </c>
      <c r="D7745">
        <v>3.95E-2</v>
      </c>
    </row>
    <row r="7746" spans="1:4" x14ac:dyDescent="0.25">
      <c r="A7746">
        <v>435</v>
      </c>
      <c r="B7746" t="s">
        <v>304</v>
      </c>
      <c r="C7746">
        <v>45202</v>
      </c>
      <c r="D7746">
        <v>6.9199999999999998E-2</v>
      </c>
    </row>
    <row r="7747" spans="1:4" x14ac:dyDescent="0.25">
      <c r="A7747">
        <v>435</v>
      </c>
      <c r="B7747" t="s">
        <v>304</v>
      </c>
      <c r="C7747">
        <v>45203</v>
      </c>
      <c r="D7747">
        <v>1.3599999999999999E-2</v>
      </c>
    </row>
    <row r="7748" spans="1:4" x14ac:dyDescent="0.25">
      <c r="A7748">
        <v>435</v>
      </c>
      <c r="B7748" t="s">
        <v>304</v>
      </c>
      <c r="C7748">
        <v>45204</v>
      </c>
      <c r="D7748">
        <v>1.89E-2</v>
      </c>
    </row>
    <row r="7749" spans="1:4" x14ac:dyDescent="0.25">
      <c r="A7749">
        <v>435</v>
      </c>
      <c r="B7749" t="s">
        <v>304</v>
      </c>
      <c r="C7749">
        <v>45207</v>
      </c>
      <c r="D7749">
        <v>7.3000000000000001E-3</v>
      </c>
    </row>
    <row r="7750" spans="1:4" x14ac:dyDescent="0.25">
      <c r="A7750">
        <v>435</v>
      </c>
      <c r="B7750" t="s">
        <v>304</v>
      </c>
      <c r="C7750">
        <v>45208</v>
      </c>
      <c r="D7750">
        <v>2.2200000000000001E-2</v>
      </c>
    </row>
    <row r="7751" spans="1:4" x14ac:dyDescent="0.25">
      <c r="A7751">
        <v>435</v>
      </c>
      <c r="B7751" t="s">
        <v>304</v>
      </c>
      <c r="C7751">
        <v>45209</v>
      </c>
      <c r="D7751">
        <v>3.2000000000000002E-3</v>
      </c>
    </row>
    <row r="7752" spans="1:4" x14ac:dyDescent="0.25">
      <c r="A7752">
        <v>435</v>
      </c>
      <c r="B7752" t="s">
        <v>304</v>
      </c>
      <c r="C7752">
        <v>45220</v>
      </c>
      <c r="D7752">
        <v>2.8999999999999998E-3</v>
      </c>
    </row>
    <row r="7753" spans="1:4" x14ac:dyDescent="0.25">
      <c r="A7753">
        <v>435</v>
      </c>
      <c r="B7753" t="s">
        <v>304</v>
      </c>
      <c r="C7753">
        <v>45225</v>
      </c>
      <c r="D7753">
        <v>5.4000000000000003E-3</v>
      </c>
    </row>
    <row r="7754" spans="1:4" x14ac:dyDescent="0.25">
      <c r="A7754">
        <v>435</v>
      </c>
      <c r="B7754" t="s">
        <v>304</v>
      </c>
      <c r="C7754">
        <v>98153</v>
      </c>
      <c r="D7754">
        <v>2.9999999999999997E-4</v>
      </c>
    </row>
    <row r="7755" spans="1:4" x14ac:dyDescent="0.25">
      <c r="A7755">
        <v>435</v>
      </c>
      <c r="B7755" t="s">
        <v>304</v>
      </c>
      <c r="C7755">
        <v>91094</v>
      </c>
      <c r="D7755">
        <v>2.9999999999999997E-4</v>
      </c>
    </row>
    <row r="7756" spans="1:4" x14ac:dyDescent="0.25">
      <c r="A7756">
        <v>435</v>
      </c>
      <c r="B7756" t="s">
        <v>304</v>
      </c>
      <c r="C7756">
        <v>91096</v>
      </c>
      <c r="D7756">
        <v>2.9999999999999997E-4</v>
      </c>
    </row>
    <row r="7757" spans="1:4" x14ac:dyDescent="0.25">
      <c r="A7757">
        <v>435</v>
      </c>
      <c r="B7757" t="s">
        <v>304</v>
      </c>
      <c r="C7757">
        <v>45232</v>
      </c>
      <c r="D7757">
        <v>4.7999999999999996E-3</v>
      </c>
    </row>
    <row r="7758" spans="1:4" x14ac:dyDescent="0.25">
      <c r="A7758">
        <v>435</v>
      </c>
      <c r="B7758" t="s">
        <v>304</v>
      </c>
      <c r="C7758">
        <v>45234</v>
      </c>
      <c r="D7758">
        <v>4.0000000000000002E-4</v>
      </c>
    </row>
    <row r="7759" spans="1:4" x14ac:dyDescent="0.25">
      <c r="A7759">
        <v>435</v>
      </c>
      <c r="B7759" t="s">
        <v>304</v>
      </c>
      <c r="C7759">
        <v>45235</v>
      </c>
      <c r="D7759">
        <v>4.0000000000000002E-4</v>
      </c>
    </row>
    <row r="7760" spans="1:4" x14ac:dyDescent="0.25">
      <c r="A7760">
        <v>435</v>
      </c>
      <c r="B7760" t="s">
        <v>304</v>
      </c>
      <c r="C7760">
        <v>45250</v>
      </c>
      <c r="D7760">
        <v>2.8999999999999998E-3</v>
      </c>
    </row>
    <row r="7761" spans="1:4" x14ac:dyDescent="0.25">
      <c r="A7761">
        <v>435</v>
      </c>
      <c r="B7761" t="s">
        <v>304</v>
      </c>
      <c r="C7761">
        <v>45251</v>
      </c>
      <c r="D7761">
        <v>3.0999999999999999E-3</v>
      </c>
    </row>
    <row r="7762" spans="1:4" x14ac:dyDescent="0.25">
      <c r="A7762">
        <v>435</v>
      </c>
      <c r="B7762" t="s">
        <v>304</v>
      </c>
      <c r="C7762">
        <v>45252</v>
      </c>
      <c r="D7762">
        <v>5.1999999999999998E-3</v>
      </c>
    </row>
    <row r="7763" spans="1:4" x14ac:dyDescent="0.25">
      <c r="A7763">
        <v>435</v>
      </c>
      <c r="B7763" t="s">
        <v>304</v>
      </c>
      <c r="C7763">
        <v>45253</v>
      </c>
      <c r="D7763">
        <v>5.0000000000000001E-4</v>
      </c>
    </row>
    <row r="7764" spans="1:4" x14ac:dyDescent="0.25">
      <c r="A7764">
        <v>435</v>
      </c>
      <c r="B7764" t="s">
        <v>304</v>
      </c>
      <c r="C7764">
        <v>45254</v>
      </c>
      <c r="D7764">
        <v>1.2999999999999999E-3</v>
      </c>
    </row>
    <row r="7765" spans="1:4" x14ac:dyDescent="0.25">
      <c r="A7765">
        <v>435</v>
      </c>
      <c r="B7765" t="s">
        <v>304</v>
      </c>
      <c r="C7765">
        <v>45255</v>
      </c>
      <c r="D7765">
        <v>1E-3</v>
      </c>
    </row>
    <row r="7766" spans="1:4" x14ac:dyDescent="0.25">
      <c r="A7766">
        <v>435</v>
      </c>
      <c r="B7766" t="s">
        <v>304</v>
      </c>
      <c r="C7766">
        <v>45256</v>
      </c>
      <c r="D7766">
        <v>4.0000000000000002E-4</v>
      </c>
    </row>
    <row r="7767" spans="1:4" x14ac:dyDescent="0.25">
      <c r="A7767">
        <v>435</v>
      </c>
      <c r="B7767" t="s">
        <v>304</v>
      </c>
      <c r="C7767">
        <v>45501</v>
      </c>
      <c r="D7767">
        <v>2.0999999999999999E-3</v>
      </c>
    </row>
    <row r="7768" spans="1:4" x14ac:dyDescent="0.25">
      <c r="A7768">
        <v>435</v>
      </c>
      <c r="B7768" t="s">
        <v>304</v>
      </c>
      <c r="C7768">
        <v>45502</v>
      </c>
      <c r="D7768">
        <v>1.2999999999999999E-3</v>
      </c>
    </row>
    <row r="7769" spans="1:4" x14ac:dyDescent="0.25">
      <c r="A7769">
        <v>435</v>
      </c>
      <c r="B7769" t="s">
        <v>304</v>
      </c>
      <c r="C7769">
        <v>90028</v>
      </c>
      <c r="D7769">
        <v>1E-4</v>
      </c>
    </row>
    <row r="7770" spans="1:4" x14ac:dyDescent="0.25">
      <c r="A7770">
        <v>435</v>
      </c>
      <c r="B7770" t="s">
        <v>304</v>
      </c>
      <c r="C7770">
        <v>90030</v>
      </c>
      <c r="D7770">
        <v>1E-4</v>
      </c>
    </row>
    <row r="7771" spans="1:4" x14ac:dyDescent="0.25">
      <c r="A7771">
        <v>435</v>
      </c>
      <c r="B7771" t="s">
        <v>304</v>
      </c>
      <c r="C7771">
        <v>90031</v>
      </c>
      <c r="D7771">
        <v>2.0000000000000001E-4</v>
      </c>
    </row>
    <row r="7772" spans="1:4" x14ac:dyDescent="0.25">
      <c r="A7772">
        <v>435</v>
      </c>
      <c r="B7772" t="s">
        <v>304</v>
      </c>
      <c r="C7772">
        <v>90032</v>
      </c>
      <c r="D7772">
        <v>2.9999999999999997E-4</v>
      </c>
    </row>
    <row r="7773" spans="1:4" x14ac:dyDescent="0.25">
      <c r="A7773">
        <v>435</v>
      </c>
      <c r="B7773" t="s">
        <v>304</v>
      </c>
      <c r="C7773">
        <v>90040</v>
      </c>
      <c r="D7773">
        <v>4.0000000000000002E-4</v>
      </c>
    </row>
    <row r="7774" spans="1:4" x14ac:dyDescent="0.25">
      <c r="A7774">
        <v>435</v>
      </c>
      <c r="B7774" t="s">
        <v>304</v>
      </c>
      <c r="C7774">
        <v>90064</v>
      </c>
      <c r="D7774">
        <v>5.7000000000000002E-3</v>
      </c>
    </row>
    <row r="7775" spans="1:4" x14ac:dyDescent="0.25">
      <c r="A7775">
        <v>435</v>
      </c>
      <c r="B7775" t="s">
        <v>304</v>
      </c>
      <c r="C7775">
        <v>90080</v>
      </c>
      <c r="D7775">
        <v>1.5E-3</v>
      </c>
    </row>
    <row r="7776" spans="1:4" x14ac:dyDescent="0.25">
      <c r="A7776">
        <v>435</v>
      </c>
      <c r="B7776" t="s">
        <v>304</v>
      </c>
      <c r="C7776">
        <v>90083</v>
      </c>
      <c r="D7776">
        <v>2.9999999999999997E-4</v>
      </c>
    </row>
    <row r="7777" spans="1:4" x14ac:dyDescent="0.25">
      <c r="A7777">
        <v>435</v>
      </c>
      <c r="B7777" t="s">
        <v>304</v>
      </c>
      <c r="C7777">
        <v>90102</v>
      </c>
      <c r="D7777">
        <v>5.0000000000000001E-4</v>
      </c>
    </row>
    <row r="7778" spans="1:4" x14ac:dyDescent="0.25">
      <c r="A7778">
        <v>435</v>
      </c>
      <c r="B7778" t="s">
        <v>304</v>
      </c>
      <c r="C7778">
        <v>91026</v>
      </c>
      <c r="D7778">
        <v>2.9999999999999997E-4</v>
      </c>
    </row>
    <row r="7779" spans="1:4" x14ac:dyDescent="0.25">
      <c r="A7779">
        <v>435</v>
      </c>
      <c r="B7779" t="s">
        <v>304</v>
      </c>
      <c r="C7779">
        <v>91028</v>
      </c>
      <c r="D7779">
        <v>2.0000000000000001E-4</v>
      </c>
    </row>
    <row r="7780" spans="1:4" x14ac:dyDescent="0.25">
      <c r="A7780">
        <v>435</v>
      </c>
      <c r="B7780" t="s">
        <v>304</v>
      </c>
      <c r="C7780">
        <v>98001</v>
      </c>
      <c r="D7780">
        <v>4.8999999999999998E-3</v>
      </c>
    </row>
    <row r="7781" spans="1:4" x14ac:dyDescent="0.25">
      <c r="A7781">
        <v>435</v>
      </c>
      <c r="B7781" t="s">
        <v>304</v>
      </c>
      <c r="C7781">
        <v>98004</v>
      </c>
      <c r="D7781">
        <v>2.9999999999999997E-4</v>
      </c>
    </row>
    <row r="7782" spans="1:4" x14ac:dyDescent="0.25">
      <c r="A7782">
        <v>435</v>
      </c>
      <c r="B7782" t="s">
        <v>304</v>
      </c>
      <c r="C7782">
        <v>98005</v>
      </c>
      <c r="D7782">
        <v>2.0000000000000001E-4</v>
      </c>
    </row>
    <row r="7783" spans="1:4" x14ac:dyDescent="0.25">
      <c r="A7783">
        <v>435</v>
      </c>
      <c r="B7783" t="s">
        <v>304</v>
      </c>
      <c r="C7783">
        <v>98017</v>
      </c>
      <c r="D7783">
        <v>2.8999999999999998E-3</v>
      </c>
    </row>
    <row r="7784" spans="1:4" x14ac:dyDescent="0.25">
      <c r="A7784">
        <v>435</v>
      </c>
      <c r="B7784" t="s">
        <v>304</v>
      </c>
      <c r="C7784">
        <v>98033</v>
      </c>
      <c r="D7784">
        <v>4.4000000000000003E-3</v>
      </c>
    </row>
    <row r="7785" spans="1:4" x14ac:dyDescent="0.25">
      <c r="A7785">
        <v>435</v>
      </c>
      <c r="B7785" t="s">
        <v>304</v>
      </c>
      <c r="C7785">
        <v>98034</v>
      </c>
      <c r="D7785">
        <v>1.1999999999999999E-3</v>
      </c>
    </row>
    <row r="7786" spans="1:4" x14ac:dyDescent="0.25">
      <c r="A7786">
        <v>435</v>
      </c>
      <c r="B7786" t="s">
        <v>304</v>
      </c>
      <c r="C7786">
        <v>98035</v>
      </c>
      <c r="D7786">
        <v>4.0000000000000002E-4</v>
      </c>
    </row>
    <row r="7787" spans="1:4" x14ac:dyDescent="0.25">
      <c r="A7787">
        <v>435</v>
      </c>
      <c r="B7787" t="s">
        <v>304</v>
      </c>
      <c r="C7787">
        <v>98040</v>
      </c>
      <c r="D7787">
        <v>1.4E-3</v>
      </c>
    </row>
    <row r="7788" spans="1:4" x14ac:dyDescent="0.25">
      <c r="A7788">
        <v>435</v>
      </c>
      <c r="B7788" t="s">
        <v>304</v>
      </c>
      <c r="C7788">
        <v>98043</v>
      </c>
      <c r="D7788">
        <v>6.9999999999999999E-4</v>
      </c>
    </row>
    <row r="7789" spans="1:4" x14ac:dyDescent="0.25">
      <c r="A7789">
        <v>435</v>
      </c>
      <c r="B7789" t="s">
        <v>304</v>
      </c>
      <c r="C7789">
        <v>98046</v>
      </c>
      <c r="D7789">
        <v>2.8999999999999998E-3</v>
      </c>
    </row>
    <row r="7790" spans="1:4" x14ac:dyDescent="0.25">
      <c r="A7790">
        <v>435</v>
      </c>
      <c r="B7790" t="s">
        <v>304</v>
      </c>
      <c r="C7790">
        <v>98055</v>
      </c>
      <c r="D7790">
        <v>1E-4</v>
      </c>
    </row>
    <row r="7791" spans="1:4" x14ac:dyDescent="0.25">
      <c r="A7791">
        <v>435</v>
      </c>
      <c r="B7791" t="s">
        <v>304</v>
      </c>
      <c r="C7791">
        <v>98056</v>
      </c>
      <c r="D7791">
        <v>1E-4</v>
      </c>
    </row>
    <row r="7792" spans="1:4" x14ac:dyDescent="0.25">
      <c r="A7792">
        <v>435</v>
      </c>
      <c r="B7792" t="s">
        <v>304</v>
      </c>
      <c r="C7792">
        <v>98059</v>
      </c>
      <c r="D7792">
        <v>2.0000000000000001E-4</v>
      </c>
    </row>
    <row r="7793" spans="1:4" x14ac:dyDescent="0.25">
      <c r="A7793">
        <v>435</v>
      </c>
      <c r="B7793" t="s">
        <v>304</v>
      </c>
      <c r="C7793">
        <v>98131</v>
      </c>
      <c r="D7793">
        <v>1.2999999999999999E-3</v>
      </c>
    </row>
    <row r="7794" spans="1:4" x14ac:dyDescent="0.25">
      <c r="A7794">
        <v>435</v>
      </c>
      <c r="B7794" t="s">
        <v>304</v>
      </c>
      <c r="C7794">
        <v>98132</v>
      </c>
      <c r="D7794">
        <v>4.48E-2</v>
      </c>
    </row>
    <row r="7795" spans="1:4" x14ac:dyDescent="0.25">
      <c r="A7795">
        <v>435</v>
      </c>
      <c r="B7795" t="s">
        <v>304</v>
      </c>
      <c r="C7795">
        <v>98133</v>
      </c>
      <c r="D7795">
        <v>1E-3</v>
      </c>
    </row>
    <row r="7796" spans="1:4" x14ac:dyDescent="0.25">
      <c r="A7796">
        <v>435</v>
      </c>
      <c r="B7796" t="s">
        <v>304</v>
      </c>
      <c r="C7796">
        <v>98136</v>
      </c>
      <c r="D7796">
        <v>5.0000000000000001E-4</v>
      </c>
    </row>
    <row r="7797" spans="1:4" x14ac:dyDescent="0.25">
      <c r="A7797">
        <v>435</v>
      </c>
      <c r="B7797" t="s">
        <v>304</v>
      </c>
      <c r="C7797">
        <v>98138</v>
      </c>
      <c r="D7797">
        <v>8.0000000000000004E-4</v>
      </c>
    </row>
    <row r="7798" spans="1:4" x14ac:dyDescent="0.25">
      <c r="A7798">
        <v>435</v>
      </c>
      <c r="B7798" t="s">
        <v>304</v>
      </c>
      <c r="C7798">
        <v>98139</v>
      </c>
      <c r="D7798">
        <v>2.8999999999999998E-3</v>
      </c>
    </row>
    <row r="7799" spans="1:4" x14ac:dyDescent="0.25">
      <c r="A7799">
        <v>435</v>
      </c>
      <c r="B7799" t="s">
        <v>304</v>
      </c>
      <c r="C7799">
        <v>98140</v>
      </c>
      <c r="D7799">
        <v>5.4999999999999997E-3</v>
      </c>
    </row>
    <row r="7800" spans="1:4" x14ac:dyDescent="0.25">
      <c r="A7800">
        <v>435</v>
      </c>
      <c r="B7800" t="s">
        <v>304</v>
      </c>
      <c r="C7800">
        <v>98141</v>
      </c>
      <c r="D7800">
        <v>5.9999999999999995E-4</v>
      </c>
    </row>
    <row r="7801" spans="1:4" x14ac:dyDescent="0.25">
      <c r="A7801">
        <v>435</v>
      </c>
      <c r="B7801" t="s">
        <v>304</v>
      </c>
      <c r="C7801">
        <v>98142</v>
      </c>
      <c r="D7801">
        <v>8.0000000000000004E-4</v>
      </c>
    </row>
    <row r="7802" spans="1:4" x14ac:dyDescent="0.25">
      <c r="A7802">
        <v>435</v>
      </c>
      <c r="B7802" t="s">
        <v>304</v>
      </c>
      <c r="C7802">
        <v>98144</v>
      </c>
      <c r="D7802">
        <v>1.2999999999999999E-3</v>
      </c>
    </row>
    <row r="7803" spans="1:4" x14ac:dyDescent="0.25">
      <c r="A7803">
        <v>435</v>
      </c>
      <c r="B7803" t="s">
        <v>304</v>
      </c>
      <c r="C7803">
        <v>98149</v>
      </c>
      <c r="D7803">
        <v>6.9999999999999999E-4</v>
      </c>
    </row>
    <row r="7804" spans="1:4" x14ac:dyDescent="0.25">
      <c r="A7804">
        <v>435</v>
      </c>
      <c r="B7804" t="s">
        <v>304</v>
      </c>
      <c r="C7804">
        <v>98152</v>
      </c>
      <c r="D7804">
        <v>3.8999999999999998E-3</v>
      </c>
    </row>
    <row r="7805" spans="1:4" x14ac:dyDescent="0.25">
      <c r="A7805">
        <v>435</v>
      </c>
      <c r="B7805" t="s">
        <v>304</v>
      </c>
      <c r="C7805">
        <v>98156</v>
      </c>
      <c r="D7805">
        <v>6.9999999999999999E-4</v>
      </c>
    </row>
    <row r="7806" spans="1:4" x14ac:dyDescent="0.25">
      <c r="A7806">
        <v>435</v>
      </c>
      <c r="B7806" t="s">
        <v>304</v>
      </c>
      <c r="C7806">
        <v>98157</v>
      </c>
      <c r="D7806">
        <v>1.4E-3</v>
      </c>
    </row>
    <row r="7807" spans="1:4" x14ac:dyDescent="0.25">
      <c r="A7807">
        <v>435</v>
      </c>
      <c r="B7807" t="s">
        <v>304</v>
      </c>
      <c r="C7807">
        <v>98159</v>
      </c>
      <c r="D7807">
        <v>4.0000000000000002E-4</v>
      </c>
    </row>
    <row r="7808" spans="1:4" x14ac:dyDescent="0.25">
      <c r="A7808">
        <v>435</v>
      </c>
      <c r="B7808" t="s">
        <v>304</v>
      </c>
      <c r="C7808">
        <v>98163</v>
      </c>
      <c r="D7808">
        <v>2.0000000000000001E-4</v>
      </c>
    </row>
    <row r="7809" spans="1:4" x14ac:dyDescent="0.25">
      <c r="A7809">
        <v>435</v>
      </c>
      <c r="B7809" t="s">
        <v>304</v>
      </c>
      <c r="C7809">
        <v>98170</v>
      </c>
      <c r="D7809">
        <v>5.9999999999999995E-4</v>
      </c>
    </row>
    <row r="7810" spans="1:4" x14ac:dyDescent="0.25">
      <c r="A7810">
        <v>435</v>
      </c>
      <c r="B7810" t="s">
        <v>304</v>
      </c>
      <c r="C7810">
        <v>98171</v>
      </c>
      <c r="D7810">
        <v>1E-4</v>
      </c>
    </row>
    <row r="7811" spans="1:4" x14ac:dyDescent="0.25">
      <c r="A7811">
        <v>435</v>
      </c>
      <c r="B7811" t="s">
        <v>304</v>
      </c>
      <c r="C7811">
        <v>98172</v>
      </c>
      <c r="D7811">
        <v>1E-4</v>
      </c>
    </row>
    <row r="7812" spans="1:4" x14ac:dyDescent="0.25">
      <c r="A7812">
        <v>435</v>
      </c>
      <c r="B7812" t="s">
        <v>304</v>
      </c>
      <c r="C7812">
        <v>98173</v>
      </c>
      <c r="D7812">
        <v>2.7000000000000001E-3</v>
      </c>
    </row>
    <row r="7813" spans="1:4" x14ac:dyDescent="0.25">
      <c r="A7813">
        <v>435</v>
      </c>
      <c r="B7813" t="s">
        <v>304</v>
      </c>
      <c r="C7813">
        <v>98174</v>
      </c>
      <c r="D7813">
        <v>1E-3</v>
      </c>
    </row>
    <row r="7814" spans="1:4" x14ac:dyDescent="0.25">
      <c r="A7814">
        <v>435</v>
      </c>
      <c r="B7814" t="s">
        <v>304</v>
      </c>
      <c r="C7814">
        <v>98175</v>
      </c>
      <c r="D7814">
        <v>4.0000000000000002E-4</v>
      </c>
    </row>
    <row r="7815" spans="1:4" x14ac:dyDescent="0.25">
      <c r="A7815">
        <v>435</v>
      </c>
      <c r="B7815" t="s">
        <v>304</v>
      </c>
      <c r="C7815">
        <v>98176</v>
      </c>
      <c r="D7815">
        <v>1E-3</v>
      </c>
    </row>
    <row r="7816" spans="1:4" x14ac:dyDescent="0.25">
      <c r="A7816">
        <v>431</v>
      </c>
      <c r="B7816" t="s">
        <v>292</v>
      </c>
      <c r="C7816">
        <v>43275</v>
      </c>
      <c r="D7816">
        <v>6.9999999999999999E-4</v>
      </c>
    </row>
    <row r="7817" spans="1:4" x14ac:dyDescent="0.25">
      <c r="A7817">
        <v>431</v>
      </c>
      <c r="B7817" t="s">
        <v>292</v>
      </c>
      <c r="C7817">
        <v>43276</v>
      </c>
      <c r="D7817">
        <v>1.7000000000000001E-2</v>
      </c>
    </row>
    <row r="7818" spans="1:4" x14ac:dyDescent="0.25">
      <c r="A7818">
        <v>431</v>
      </c>
      <c r="B7818" t="s">
        <v>292</v>
      </c>
      <c r="C7818">
        <v>43277</v>
      </c>
      <c r="D7818">
        <v>3.3E-3</v>
      </c>
    </row>
    <row r="7819" spans="1:4" x14ac:dyDescent="0.25">
      <c r="A7819">
        <v>431</v>
      </c>
      <c r="B7819" t="s">
        <v>292</v>
      </c>
      <c r="C7819">
        <v>43278</v>
      </c>
      <c r="D7819">
        <v>3.5000000000000001E-3</v>
      </c>
    </row>
    <row r="7820" spans="1:4" x14ac:dyDescent="0.25">
      <c r="A7820">
        <v>431</v>
      </c>
      <c r="B7820" t="s">
        <v>292</v>
      </c>
      <c r="C7820">
        <v>43279</v>
      </c>
      <c r="D7820">
        <v>6.3E-3</v>
      </c>
    </row>
    <row r="7821" spans="1:4" x14ac:dyDescent="0.25">
      <c r="A7821">
        <v>431</v>
      </c>
      <c r="B7821" t="s">
        <v>292</v>
      </c>
      <c r="C7821">
        <v>43280</v>
      </c>
      <c r="D7821">
        <v>1E-4</v>
      </c>
    </row>
    <row r="7822" spans="1:4" x14ac:dyDescent="0.25">
      <c r="A7822">
        <v>431</v>
      </c>
      <c r="B7822" t="s">
        <v>292</v>
      </c>
      <c r="C7822">
        <v>43291</v>
      </c>
      <c r="D7822">
        <v>8.9999999999999998E-4</v>
      </c>
    </row>
    <row r="7823" spans="1:4" x14ac:dyDescent="0.25">
      <c r="A7823">
        <v>431</v>
      </c>
      <c r="B7823" t="s">
        <v>292</v>
      </c>
      <c r="C7823">
        <v>43292</v>
      </c>
      <c r="D7823">
        <v>8.9999999999999998E-4</v>
      </c>
    </row>
    <row r="7824" spans="1:4" x14ac:dyDescent="0.25">
      <c r="A7824">
        <v>431</v>
      </c>
      <c r="B7824" t="s">
        <v>292</v>
      </c>
      <c r="C7824">
        <v>43295</v>
      </c>
      <c r="D7824">
        <v>8.0000000000000002E-3</v>
      </c>
    </row>
    <row r="7825" spans="1:4" x14ac:dyDescent="0.25">
      <c r="A7825">
        <v>431</v>
      </c>
      <c r="B7825" t="s">
        <v>292</v>
      </c>
      <c r="C7825">
        <v>43298</v>
      </c>
      <c r="D7825">
        <v>6.1999999999999998E-3</v>
      </c>
    </row>
    <row r="7826" spans="1:4" x14ac:dyDescent="0.25">
      <c r="A7826">
        <v>431</v>
      </c>
      <c r="B7826" t="s">
        <v>292</v>
      </c>
      <c r="C7826">
        <v>43300</v>
      </c>
      <c r="D7826">
        <v>3.2000000000000002E-3</v>
      </c>
    </row>
    <row r="7827" spans="1:4" x14ac:dyDescent="0.25">
      <c r="A7827">
        <v>431</v>
      </c>
      <c r="B7827" t="s">
        <v>292</v>
      </c>
      <c r="C7827">
        <v>43378</v>
      </c>
      <c r="D7827">
        <v>1.8E-3</v>
      </c>
    </row>
    <row r="7828" spans="1:4" x14ac:dyDescent="0.25">
      <c r="A7828">
        <v>431</v>
      </c>
      <c r="B7828" t="s">
        <v>292</v>
      </c>
      <c r="C7828">
        <v>43502</v>
      </c>
      <c r="D7828">
        <v>1.5900000000000001E-2</v>
      </c>
    </row>
    <row r="7829" spans="1:4" x14ac:dyDescent="0.25">
      <c r="A7829">
        <v>431</v>
      </c>
      <c r="B7829" t="s">
        <v>292</v>
      </c>
      <c r="C7829">
        <v>43503</v>
      </c>
      <c r="D7829">
        <v>5.1999999999999998E-3</v>
      </c>
    </row>
    <row r="7830" spans="1:4" x14ac:dyDescent="0.25">
      <c r="A7830">
        <v>431</v>
      </c>
      <c r="B7830" t="s">
        <v>292</v>
      </c>
      <c r="C7830">
        <v>43504</v>
      </c>
      <c r="D7830">
        <v>8.0000000000000004E-4</v>
      </c>
    </row>
    <row r="7831" spans="1:4" x14ac:dyDescent="0.25">
      <c r="A7831">
        <v>431</v>
      </c>
      <c r="B7831" t="s">
        <v>292</v>
      </c>
      <c r="C7831">
        <v>43505</v>
      </c>
      <c r="D7831">
        <v>1E-3</v>
      </c>
    </row>
    <row r="7832" spans="1:4" x14ac:dyDescent="0.25">
      <c r="A7832">
        <v>431</v>
      </c>
      <c r="B7832" t="s">
        <v>292</v>
      </c>
      <c r="C7832">
        <v>43506</v>
      </c>
      <c r="D7832">
        <v>6.9999999999999999E-4</v>
      </c>
    </row>
    <row r="7833" spans="1:4" x14ac:dyDescent="0.25">
      <c r="A7833">
        <v>431</v>
      </c>
      <c r="B7833" t="s">
        <v>292</v>
      </c>
      <c r="C7833">
        <v>43510</v>
      </c>
      <c r="D7833">
        <v>1E-4</v>
      </c>
    </row>
    <row r="7834" spans="1:4" x14ac:dyDescent="0.25">
      <c r="A7834">
        <v>431</v>
      </c>
      <c r="B7834" t="s">
        <v>292</v>
      </c>
      <c r="C7834">
        <v>43551</v>
      </c>
      <c r="D7834">
        <v>2.3999999999999998E-3</v>
      </c>
    </row>
    <row r="7835" spans="1:4" x14ac:dyDescent="0.25">
      <c r="A7835">
        <v>431</v>
      </c>
      <c r="B7835" t="s">
        <v>292</v>
      </c>
      <c r="C7835">
        <v>43552</v>
      </c>
      <c r="D7835">
        <v>5.0000000000000001E-4</v>
      </c>
    </row>
    <row r="7836" spans="1:4" x14ac:dyDescent="0.25">
      <c r="A7836">
        <v>431</v>
      </c>
      <c r="B7836" t="s">
        <v>292</v>
      </c>
      <c r="C7836">
        <v>45113</v>
      </c>
      <c r="D7836">
        <v>2.3999999999999998E-3</v>
      </c>
    </row>
    <row r="7837" spans="1:4" x14ac:dyDescent="0.25">
      <c r="A7837">
        <v>431</v>
      </c>
      <c r="B7837" t="s">
        <v>292</v>
      </c>
      <c r="C7837">
        <v>45114</v>
      </c>
      <c r="D7837">
        <v>2.7000000000000001E-3</v>
      </c>
    </row>
    <row r="7838" spans="1:4" x14ac:dyDescent="0.25">
      <c r="A7838">
        <v>431</v>
      </c>
      <c r="B7838" t="s">
        <v>292</v>
      </c>
      <c r="C7838">
        <v>45201</v>
      </c>
      <c r="D7838">
        <v>4.1099999999999998E-2</v>
      </c>
    </row>
    <row r="7839" spans="1:4" x14ac:dyDescent="0.25">
      <c r="A7839">
        <v>431</v>
      </c>
      <c r="B7839" t="s">
        <v>292</v>
      </c>
      <c r="C7839">
        <v>45202</v>
      </c>
      <c r="D7839">
        <v>7.2099999999999997E-2</v>
      </c>
    </row>
    <row r="7840" spans="1:4" x14ac:dyDescent="0.25">
      <c r="A7840">
        <v>431</v>
      </c>
      <c r="B7840" t="s">
        <v>292</v>
      </c>
      <c r="C7840">
        <v>45203</v>
      </c>
      <c r="D7840">
        <v>1.41E-2</v>
      </c>
    </row>
    <row r="7841" spans="1:4" x14ac:dyDescent="0.25">
      <c r="A7841">
        <v>431</v>
      </c>
      <c r="B7841" t="s">
        <v>292</v>
      </c>
      <c r="C7841">
        <v>45204</v>
      </c>
      <c r="D7841">
        <v>1.9699999999999999E-2</v>
      </c>
    </row>
    <row r="7842" spans="1:4" x14ac:dyDescent="0.25">
      <c r="A7842">
        <v>431</v>
      </c>
      <c r="B7842" t="s">
        <v>292</v>
      </c>
      <c r="C7842">
        <v>45207</v>
      </c>
      <c r="D7842">
        <v>7.6E-3</v>
      </c>
    </row>
    <row r="7843" spans="1:4" x14ac:dyDescent="0.25">
      <c r="A7843">
        <v>431</v>
      </c>
      <c r="B7843" t="s">
        <v>292</v>
      </c>
      <c r="C7843">
        <v>45208</v>
      </c>
      <c r="D7843">
        <v>2.3099999999999999E-2</v>
      </c>
    </row>
    <row r="7844" spans="1:4" x14ac:dyDescent="0.25">
      <c r="A7844">
        <v>431</v>
      </c>
      <c r="B7844" t="s">
        <v>292</v>
      </c>
      <c r="C7844">
        <v>45209</v>
      </c>
      <c r="D7844">
        <v>3.3999999999999998E-3</v>
      </c>
    </row>
    <row r="7845" spans="1:4" x14ac:dyDescent="0.25">
      <c r="A7845">
        <v>431</v>
      </c>
      <c r="B7845" t="s">
        <v>292</v>
      </c>
      <c r="C7845">
        <v>45220</v>
      </c>
      <c r="D7845">
        <v>3.0999999999999999E-3</v>
      </c>
    </row>
    <row r="7846" spans="1:4" x14ac:dyDescent="0.25">
      <c r="A7846">
        <v>431</v>
      </c>
      <c r="B7846" t="s">
        <v>292</v>
      </c>
      <c r="C7846">
        <v>45225</v>
      </c>
      <c r="D7846">
        <v>5.5999999999999999E-3</v>
      </c>
    </row>
    <row r="7847" spans="1:4" x14ac:dyDescent="0.25">
      <c r="A7847">
        <v>431</v>
      </c>
      <c r="B7847" t="s">
        <v>292</v>
      </c>
      <c r="C7847">
        <v>98153</v>
      </c>
      <c r="D7847">
        <v>2.9999999999999997E-4</v>
      </c>
    </row>
    <row r="7848" spans="1:4" x14ac:dyDescent="0.25">
      <c r="A7848">
        <v>431</v>
      </c>
      <c r="B7848" t="s">
        <v>292</v>
      </c>
      <c r="C7848">
        <v>91094</v>
      </c>
      <c r="D7848">
        <v>2.9999999999999997E-4</v>
      </c>
    </row>
    <row r="7849" spans="1:4" x14ac:dyDescent="0.25">
      <c r="A7849">
        <v>431</v>
      </c>
      <c r="B7849" t="s">
        <v>292</v>
      </c>
      <c r="C7849">
        <v>91096</v>
      </c>
      <c r="D7849">
        <v>2.9999999999999997E-4</v>
      </c>
    </row>
    <row r="7850" spans="1:4" x14ac:dyDescent="0.25">
      <c r="A7850">
        <v>431</v>
      </c>
      <c r="B7850" t="s">
        <v>292</v>
      </c>
      <c r="C7850">
        <v>45232</v>
      </c>
      <c r="D7850">
        <v>5.0000000000000001E-3</v>
      </c>
    </row>
    <row r="7851" spans="1:4" x14ac:dyDescent="0.25">
      <c r="A7851">
        <v>431</v>
      </c>
      <c r="B7851" t="s">
        <v>292</v>
      </c>
      <c r="C7851">
        <v>45234</v>
      </c>
      <c r="D7851">
        <v>4.0000000000000002E-4</v>
      </c>
    </row>
    <row r="7852" spans="1:4" x14ac:dyDescent="0.25">
      <c r="A7852">
        <v>431</v>
      </c>
      <c r="B7852" t="s">
        <v>292</v>
      </c>
      <c r="C7852">
        <v>45235</v>
      </c>
      <c r="D7852">
        <v>4.0000000000000002E-4</v>
      </c>
    </row>
    <row r="7853" spans="1:4" x14ac:dyDescent="0.25">
      <c r="A7853">
        <v>431</v>
      </c>
      <c r="B7853" t="s">
        <v>292</v>
      </c>
      <c r="C7853">
        <v>45250</v>
      </c>
      <c r="D7853">
        <v>3.0000000000000001E-3</v>
      </c>
    </row>
    <row r="7854" spans="1:4" x14ac:dyDescent="0.25">
      <c r="A7854">
        <v>431</v>
      </c>
      <c r="B7854" t="s">
        <v>292</v>
      </c>
      <c r="C7854">
        <v>45251</v>
      </c>
      <c r="D7854">
        <v>3.3E-3</v>
      </c>
    </row>
    <row r="7855" spans="1:4" x14ac:dyDescent="0.25">
      <c r="A7855">
        <v>431</v>
      </c>
      <c r="B7855" t="s">
        <v>292</v>
      </c>
      <c r="C7855">
        <v>45252</v>
      </c>
      <c r="D7855">
        <v>5.4000000000000003E-3</v>
      </c>
    </row>
    <row r="7856" spans="1:4" x14ac:dyDescent="0.25">
      <c r="A7856">
        <v>431</v>
      </c>
      <c r="B7856" t="s">
        <v>292</v>
      </c>
      <c r="C7856">
        <v>45253</v>
      </c>
      <c r="D7856">
        <v>5.0000000000000001E-4</v>
      </c>
    </row>
    <row r="7857" spans="1:4" x14ac:dyDescent="0.25">
      <c r="A7857">
        <v>431</v>
      </c>
      <c r="B7857" t="s">
        <v>292</v>
      </c>
      <c r="C7857">
        <v>45254</v>
      </c>
      <c r="D7857">
        <v>1.4E-3</v>
      </c>
    </row>
    <row r="7858" spans="1:4" x14ac:dyDescent="0.25">
      <c r="A7858">
        <v>431</v>
      </c>
      <c r="B7858" t="s">
        <v>292</v>
      </c>
      <c r="C7858">
        <v>45255</v>
      </c>
      <c r="D7858">
        <v>1E-3</v>
      </c>
    </row>
    <row r="7859" spans="1:4" x14ac:dyDescent="0.25">
      <c r="A7859">
        <v>431</v>
      </c>
      <c r="B7859" t="s">
        <v>292</v>
      </c>
      <c r="C7859">
        <v>45256</v>
      </c>
      <c r="D7859">
        <v>4.0000000000000002E-4</v>
      </c>
    </row>
    <row r="7860" spans="1:4" x14ac:dyDescent="0.25">
      <c r="A7860">
        <v>431</v>
      </c>
      <c r="B7860" t="s">
        <v>292</v>
      </c>
      <c r="C7860">
        <v>45501</v>
      </c>
      <c r="D7860">
        <v>2.2000000000000001E-3</v>
      </c>
    </row>
    <row r="7861" spans="1:4" x14ac:dyDescent="0.25">
      <c r="A7861">
        <v>431</v>
      </c>
      <c r="B7861" t="s">
        <v>292</v>
      </c>
      <c r="C7861">
        <v>45502</v>
      </c>
      <c r="D7861">
        <v>1.4E-3</v>
      </c>
    </row>
    <row r="7862" spans="1:4" x14ac:dyDescent="0.25">
      <c r="A7862">
        <v>431</v>
      </c>
      <c r="B7862" t="s">
        <v>292</v>
      </c>
      <c r="C7862">
        <v>90028</v>
      </c>
      <c r="D7862">
        <v>1E-4</v>
      </c>
    </row>
    <row r="7863" spans="1:4" x14ac:dyDescent="0.25">
      <c r="A7863">
        <v>431</v>
      </c>
      <c r="B7863" t="s">
        <v>292</v>
      </c>
      <c r="C7863">
        <v>90030</v>
      </c>
      <c r="D7863">
        <v>1E-4</v>
      </c>
    </row>
    <row r="7864" spans="1:4" x14ac:dyDescent="0.25">
      <c r="A7864">
        <v>431</v>
      </c>
      <c r="B7864" t="s">
        <v>292</v>
      </c>
      <c r="C7864">
        <v>90031</v>
      </c>
      <c r="D7864">
        <v>2.0000000000000001E-4</v>
      </c>
    </row>
    <row r="7865" spans="1:4" x14ac:dyDescent="0.25">
      <c r="A7865">
        <v>431</v>
      </c>
      <c r="B7865" t="s">
        <v>292</v>
      </c>
      <c r="C7865">
        <v>90032</v>
      </c>
      <c r="D7865">
        <v>2.9999999999999997E-4</v>
      </c>
    </row>
    <row r="7866" spans="1:4" x14ac:dyDescent="0.25">
      <c r="A7866">
        <v>431</v>
      </c>
      <c r="B7866" t="s">
        <v>292</v>
      </c>
      <c r="C7866">
        <v>90040</v>
      </c>
      <c r="D7866">
        <v>4.0000000000000002E-4</v>
      </c>
    </row>
    <row r="7867" spans="1:4" x14ac:dyDescent="0.25">
      <c r="A7867">
        <v>431</v>
      </c>
      <c r="B7867" t="s">
        <v>292</v>
      </c>
      <c r="C7867">
        <v>90064</v>
      </c>
      <c r="D7867">
        <v>5.8999999999999999E-3</v>
      </c>
    </row>
    <row r="7868" spans="1:4" x14ac:dyDescent="0.25">
      <c r="A7868">
        <v>431</v>
      </c>
      <c r="B7868" t="s">
        <v>292</v>
      </c>
      <c r="C7868">
        <v>90080</v>
      </c>
      <c r="D7868">
        <v>1.6000000000000001E-3</v>
      </c>
    </row>
    <row r="7869" spans="1:4" x14ac:dyDescent="0.25">
      <c r="A7869">
        <v>431</v>
      </c>
      <c r="B7869" t="s">
        <v>292</v>
      </c>
      <c r="C7869">
        <v>90083</v>
      </c>
      <c r="D7869">
        <v>2.9999999999999997E-4</v>
      </c>
    </row>
    <row r="7870" spans="1:4" x14ac:dyDescent="0.25">
      <c r="A7870">
        <v>431</v>
      </c>
      <c r="B7870" t="s">
        <v>292</v>
      </c>
      <c r="C7870">
        <v>90102</v>
      </c>
      <c r="D7870">
        <v>5.0000000000000001E-4</v>
      </c>
    </row>
    <row r="7871" spans="1:4" x14ac:dyDescent="0.25">
      <c r="A7871">
        <v>431</v>
      </c>
      <c r="B7871" t="s">
        <v>292</v>
      </c>
      <c r="C7871">
        <v>91026</v>
      </c>
      <c r="D7871">
        <v>2.9999999999999997E-4</v>
      </c>
    </row>
    <row r="7872" spans="1:4" x14ac:dyDescent="0.25">
      <c r="A7872">
        <v>431</v>
      </c>
      <c r="B7872" t="s">
        <v>292</v>
      </c>
      <c r="C7872">
        <v>91028</v>
      </c>
      <c r="D7872">
        <v>2.0000000000000001E-4</v>
      </c>
    </row>
    <row r="7873" spans="1:4" x14ac:dyDescent="0.25">
      <c r="A7873">
        <v>431</v>
      </c>
      <c r="B7873" t="s">
        <v>292</v>
      </c>
      <c r="C7873">
        <v>98001</v>
      </c>
      <c r="D7873">
        <v>5.1000000000000004E-3</v>
      </c>
    </row>
    <row r="7874" spans="1:4" x14ac:dyDescent="0.25">
      <c r="A7874">
        <v>431</v>
      </c>
      <c r="B7874" t="s">
        <v>292</v>
      </c>
      <c r="C7874">
        <v>98004</v>
      </c>
      <c r="D7874">
        <v>2.9999999999999997E-4</v>
      </c>
    </row>
    <row r="7875" spans="1:4" x14ac:dyDescent="0.25">
      <c r="A7875">
        <v>431</v>
      </c>
      <c r="B7875" t="s">
        <v>292</v>
      </c>
      <c r="C7875">
        <v>98005</v>
      </c>
      <c r="D7875">
        <v>2.0000000000000001E-4</v>
      </c>
    </row>
    <row r="7876" spans="1:4" x14ac:dyDescent="0.25">
      <c r="A7876">
        <v>431</v>
      </c>
      <c r="B7876" t="s">
        <v>292</v>
      </c>
      <c r="C7876">
        <v>98017</v>
      </c>
      <c r="D7876">
        <v>3.0999999999999999E-3</v>
      </c>
    </row>
    <row r="7877" spans="1:4" x14ac:dyDescent="0.25">
      <c r="A7877">
        <v>431</v>
      </c>
      <c r="B7877" t="s">
        <v>292</v>
      </c>
      <c r="C7877">
        <v>98033</v>
      </c>
      <c r="D7877">
        <v>4.5999999999999999E-3</v>
      </c>
    </row>
    <row r="7878" spans="1:4" x14ac:dyDescent="0.25">
      <c r="A7878">
        <v>431</v>
      </c>
      <c r="B7878" t="s">
        <v>292</v>
      </c>
      <c r="C7878">
        <v>98034</v>
      </c>
      <c r="D7878">
        <v>1.2999999999999999E-3</v>
      </c>
    </row>
    <row r="7879" spans="1:4" x14ac:dyDescent="0.25">
      <c r="A7879">
        <v>431</v>
      </c>
      <c r="B7879" t="s">
        <v>292</v>
      </c>
      <c r="C7879">
        <v>98035</v>
      </c>
      <c r="D7879">
        <v>4.0000000000000002E-4</v>
      </c>
    </row>
    <row r="7880" spans="1:4" x14ac:dyDescent="0.25">
      <c r="A7880">
        <v>431</v>
      </c>
      <c r="B7880" t="s">
        <v>292</v>
      </c>
      <c r="C7880">
        <v>98040</v>
      </c>
      <c r="D7880">
        <v>1.5E-3</v>
      </c>
    </row>
    <row r="7881" spans="1:4" x14ac:dyDescent="0.25">
      <c r="A7881">
        <v>431</v>
      </c>
      <c r="B7881" t="s">
        <v>292</v>
      </c>
      <c r="C7881">
        <v>98043</v>
      </c>
      <c r="D7881">
        <v>6.9999999999999999E-4</v>
      </c>
    </row>
    <row r="7882" spans="1:4" x14ac:dyDescent="0.25">
      <c r="A7882">
        <v>431</v>
      </c>
      <c r="B7882" t="s">
        <v>292</v>
      </c>
      <c r="C7882">
        <v>98046</v>
      </c>
      <c r="D7882">
        <v>3.0999999999999999E-3</v>
      </c>
    </row>
    <row r="7883" spans="1:4" x14ac:dyDescent="0.25">
      <c r="A7883">
        <v>431</v>
      </c>
      <c r="B7883" t="s">
        <v>292</v>
      </c>
      <c r="C7883">
        <v>98055</v>
      </c>
      <c r="D7883">
        <v>1E-4</v>
      </c>
    </row>
    <row r="7884" spans="1:4" x14ac:dyDescent="0.25">
      <c r="A7884">
        <v>431</v>
      </c>
      <c r="B7884" t="s">
        <v>292</v>
      </c>
      <c r="C7884">
        <v>98056</v>
      </c>
      <c r="D7884">
        <v>1E-4</v>
      </c>
    </row>
    <row r="7885" spans="1:4" x14ac:dyDescent="0.25">
      <c r="A7885">
        <v>431</v>
      </c>
      <c r="B7885" t="s">
        <v>292</v>
      </c>
      <c r="C7885">
        <v>98059</v>
      </c>
      <c r="D7885">
        <v>2.0000000000000001E-4</v>
      </c>
    </row>
    <row r="7886" spans="1:4" x14ac:dyDescent="0.25">
      <c r="A7886">
        <v>431</v>
      </c>
      <c r="B7886" t="s">
        <v>292</v>
      </c>
      <c r="C7886">
        <v>98131</v>
      </c>
      <c r="D7886">
        <v>1.4E-3</v>
      </c>
    </row>
    <row r="7887" spans="1:4" x14ac:dyDescent="0.25">
      <c r="A7887">
        <v>431</v>
      </c>
      <c r="B7887" t="s">
        <v>292</v>
      </c>
      <c r="C7887">
        <v>98132</v>
      </c>
      <c r="D7887">
        <v>4.6699999999999998E-2</v>
      </c>
    </row>
    <row r="7888" spans="1:4" x14ac:dyDescent="0.25">
      <c r="A7888">
        <v>431</v>
      </c>
      <c r="B7888" t="s">
        <v>292</v>
      </c>
      <c r="C7888">
        <v>98133</v>
      </c>
      <c r="D7888">
        <v>1E-3</v>
      </c>
    </row>
    <row r="7889" spans="1:4" x14ac:dyDescent="0.25">
      <c r="A7889">
        <v>431</v>
      </c>
      <c r="B7889" t="s">
        <v>292</v>
      </c>
      <c r="C7889">
        <v>98136</v>
      </c>
      <c r="D7889">
        <v>5.0000000000000001E-4</v>
      </c>
    </row>
    <row r="7890" spans="1:4" x14ac:dyDescent="0.25">
      <c r="A7890">
        <v>431</v>
      </c>
      <c r="B7890" t="s">
        <v>292</v>
      </c>
      <c r="C7890">
        <v>98138</v>
      </c>
      <c r="D7890">
        <v>8.0000000000000004E-4</v>
      </c>
    </row>
    <row r="7891" spans="1:4" x14ac:dyDescent="0.25">
      <c r="A7891">
        <v>431</v>
      </c>
      <c r="B7891" t="s">
        <v>292</v>
      </c>
      <c r="C7891">
        <v>98139</v>
      </c>
      <c r="D7891">
        <v>3.0999999999999999E-3</v>
      </c>
    </row>
    <row r="7892" spans="1:4" x14ac:dyDescent="0.25">
      <c r="A7892">
        <v>431</v>
      </c>
      <c r="B7892" t="s">
        <v>292</v>
      </c>
      <c r="C7892">
        <v>98140</v>
      </c>
      <c r="D7892">
        <v>5.7000000000000002E-3</v>
      </c>
    </row>
    <row r="7893" spans="1:4" x14ac:dyDescent="0.25">
      <c r="A7893">
        <v>431</v>
      </c>
      <c r="B7893" t="s">
        <v>292</v>
      </c>
      <c r="C7893">
        <v>98141</v>
      </c>
      <c r="D7893">
        <v>5.9999999999999995E-4</v>
      </c>
    </row>
    <row r="7894" spans="1:4" x14ac:dyDescent="0.25">
      <c r="A7894">
        <v>431</v>
      </c>
      <c r="B7894" t="s">
        <v>292</v>
      </c>
      <c r="C7894">
        <v>98142</v>
      </c>
      <c r="D7894">
        <v>8.0000000000000004E-4</v>
      </c>
    </row>
    <row r="7895" spans="1:4" x14ac:dyDescent="0.25">
      <c r="A7895">
        <v>431</v>
      </c>
      <c r="B7895" t="s">
        <v>292</v>
      </c>
      <c r="C7895">
        <v>98144</v>
      </c>
      <c r="D7895">
        <v>1.4E-3</v>
      </c>
    </row>
    <row r="7896" spans="1:4" x14ac:dyDescent="0.25">
      <c r="A7896">
        <v>431</v>
      </c>
      <c r="B7896" t="s">
        <v>292</v>
      </c>
      <c r="C7896">
        <v>98149</v>
      </c>
      <c r="D7896">
        <v>6.9999999999999999E-4</v>
      </c>
    </row>
    <row r="7897" spans="1:4" x14ac:dyDescent="0.25">
      <c r="A7897">
        <v>431</v>
      </c>
      <c r="B7897" t="s">
        <v>292</v>
      </c>
      <c r="C7897">
        <v>98152</v>
      </c>
      <c r="D7897">
        <v>4.1000000000000003E-3</v>
      </c>
    </row>
    <row r="7898" spans="1:4" x14ac:dyDescent="0.25">
      <c r="A7898">
        <v>431</v>
      </c>
      <c r="B7898" t="s">
        <v>292</v>
      </c>
      <c r="C7898">
        <v>98156</v>
      </c>
      <c r="D7898">
        <v>6.9999999999999999E-4</v>
      </c>
    </row>
    <row r="7899" spans="1:4" x14ac:dyDescent="0.25">
      <c r="A7899">
        <v>431</v>
      </c>
      <c r="B7899" t="s">
        <v>292</v>
      </c>
      <c r="C7899">
        <v>98157</v>
      </c>
      <c r="D7899">
        <v>1.5E-3</v>
      </c>
    </row>
    <row r="7900" spans="1:4" x14ac:dyDescent="0.25">
      <c r="A7900">
        <v>431</v>
      </c>
      <c r="B7900" t="s">
        <v>292</v>
      </c>
      <c r="C7900">
        <v>98159</v>
      </c>
      <c r="D7900">
        <v>4.0000000000000002E-4</v>
      </c>
    </row>
    <row r="7901" spans="1:4" x14ac:dyDescent="0.25">
      <c r="A7901">
        <v>431</v>
      </c>
      <c r="B7901" t="s">
        <v>292</v>
      </c>
      <c r="C7901">
        <v>98163</v>
      </c>
      <c r="D7901">
        <v>2.0000000000000001E-4</v>
      </c>
    </row>
    <row r="7902" spans="1:4" x14ac:dyDescent="0.25">
      <c r="A7902">
        <v>431</v>
      </c>
      <c r="B7902" t="s">
        <v>292</v>
      </c>
      <c r="C7902">
        <v>98170</v>
      </c>
      <c r="D7902">
        <v>5.9999999999999995E-4</v>
      </c>
    </row>
    <row r="7903" spans="1:4" x14ac:dyDescent="0.25">
      <c r="A7903">
        <v>431</v>
      </c>
      <c r="B7903" t="s">
        <v>292</v>
      </c>
      <c r="C7903">
        <v>98171</v>
      </c>
      <c r="D7903">
        <v>1E-4</v>
      </c>
    </row>
    <row r="7904" spans="1:4" x14ac:dyDescent="0.25">
      <c r="A7904">
        <v>431</v>
      </c>
      <c r="B7904" t="s">
        <v>292</v>
      </c>
      <c r="C7904">
        <v>98172</v>
      </c>
      <c r="D7904">
        <v>1E-4</v>
      </c>
    </row>
    <row r="7905" spans="1:4" x14ac:dyDescent="0.25">
      <c r="A7905">
        <v>431</v>
      </c>
      <c r="B7905" t="s">
        <v>292</v>
      </c>
      <c r="C7905">
        <v>98173</v>
      </c>
      <c r="D7905">
        <v>2.8E-3</v>
      </c>
    </row>
    <row r="7906" spans="1:4" x14ac:dyDescent="0.25">
      <c r="A7906">
        <v>431</v>
      </c>
      <c r="B7906" t="s">
        <v>292</v>
      </c>
      <c r="C7906">
        <v>98174</v>
      </c>
      <c r="D7906">
        <v>1.1000000000000001E-3</v>
      </c>
    </row>
    <row r="7907" spans="1:4" x14ac:dyDescent="0.25">
      <c r="A7907">
        <v>431</v>
      </c>
      <c r="B7907" t="s">
        <v>292</v>
      </c>
      <c r="C7907">
        <v>98175</v>
      </c>
      <c r="D7907">
        <v>4.0000000000000002E-4</v>
      </c>
    </row>
    <row r="7908" spans="1:4" x14ac:dyDescent="0.25">
      <c r="A7908">
        <v>431</v>
      </c>
      <c r="B7908" t="s">
        <v>292</v>
      </c>
      <c r="C7908">
        <v>98176</v>
      </c>
      <c r="D7908">
        <v>1.1000000000000001E-3</v>
      </c>
    </row>
    <row r="7909" spans="1:4" x14ac:dyDescent="0.25">
      <c r="A7909">
        <v>431</v>
      </c>
      <c r="B7909" t="s">
        <v>292</v>
      </c>
      <c r="C7909">
        <v>98177</v>
      </c>
      <c r="D7909">
        <v>6.9999999999999999E-4</v>
      </c>
    </row>
    <row r="7910" spans="1:4" x14ac:dyDescent="0.25">
      <c r="A7910">
        <v>431</v>
      </c>
      <c r="B7910" t="s">
        <v>292</v>
      </c>
      <c r="C7910">
        <v>98178</v>
      </c>
      <c r="D7910">
        <v>1.2999999999999999E-3</v>
      </c>
    </row>
    <row r="7911" spans="1:4" x14ac:dyDescent="0.25">
      <c r="A7911">
        <v>431</v>
      </c>
      <c r="B7911" t="s">
        <v>292</v>
      </c>
      <c r="C7911">
        <v>98179</v>
      </c>
      <c r="D7911">
        <v>6.7000000000000002E-3</v>
      </c>
    </row>
    <row r="7912" spans="1:4" x14ac:dyDescent="0.25">
      <c r="A7912">
        <v>431</v>
      </c>
      <c r="B7912" t="s">
        <v>292</v>
      </c>
      <c r="C7912">
        <v>99024</v>
      </c>
      <c r="D7912">
        <v>5.4399999999999997E-2</v>
      </c>
    </row>
    <row r="7913" spans="1:4" x14ac:dyDescent="0.25">
      <c r="A7913">
        <v>431</v>
      </c>
      <c r="B7913" t="s">
        <v>292</v>
      </c>
      <c r="C7913">
        <v>99912</v>
      </c>
      <c r="D7913">
        <v>1.49E-2</v>
      </c>
    </row>
    <row r="7914" spans="1:4" x14ac:dyDescent="0.25">
      <c r="A7914">
        <v>431</v>
      </c>
      <c r="B7914" t="s">
        <v>292</v>
      </c>
      <c r="C7914">
        <v>99914</v>
      </c>
      <c r="D7914">
        <v>6.4000000000000003E-3</v>
      </c>
    </row>
    <row r="7915" spans="1:4" x14ac:dyDescent="0.25">
      <c r="A7915">
        <v>431</v>
      </c>
      <c r="B7915" t="s">
        <v>292</v>
      </c>
      <c r="C7915">
        <v>99915</v>
      </c>
      <c r="D7915">
        <v>6.4999999999999997E-3</v>
      </c>
    </row>
    <row r="7916" spans="1:4" x14ac:dyDescent="0.25">
      <c r="A7916">
        <v>431</v>
      </c>
      <c r="B7916" t="s">
        <v>292</v>
      </c>
      <c r="C7916">
        <v>99999</v>
      </c>
      <c r="D7916">
        <v>3.6999999999999998E-2</v>
      </c>
    </row>
    <row r="7917" spans="1:4" x14ac:dyDescent="0.25">
      <c r="A7917">
        <v>432</v>
      </c>
      <c r="B7917" t="s">
        <v>305</v>
      </c>
      <c r="C7917">
        <v>43160</v>
      </c>
      <c r="D7917">
        <v>2.0000000000000001E-4</v>
      </c>
    </row>
    <row r="7918" spans="1:4" x14ac:dyDescent="0.25">
      <c r="A7918">
        <v>432</v>
      </c>
      <c r="B7918" t="s">
        <v>305</v>
      </c>
      <c r="C7918">
        <v>43201</v>
      </c>
      <c r="D7918">
        <v>0.13109999999999999</v>
      </c>
    </row>
    <row r="7919" spans="1:4" x14ac:dyDescent="0.25">
      <c r="A7919">
        <v>432</v>
      </c>
      <c r="B7919" t="s">
        <v>305</v>
      </c>
      <c r="C7919">
        <v>43202</v>
      </c>
      <c r="D7919">
        <v>1.7600000000000001E-2</v>
      </c>
    </row>
    <row r="7920" spans="1:4" x14ac:dyDescent="0.25">
      <c r="A7920">
        <v>432</v>
      </c>
      <c r="B7920" t="s">
        <v>305</v>
      </c>
      <c r="C7920">
        <v>43203</v>
      </c>
      <c r="D7920">
        <v>9.4299999999999995E-2</v>
      </c>
    </row>
    <row r="7921" spans="1:4" x14ac:dyDescent="0.25">
      <c r="A7921">
        <v>432</v>
      </c>
      <c r="B7921" t="s">
        <v>305</v>
      </c>
      <c r="C7921">
        <v>43204</v>
      </c>
      <c r="D7921">
        <v>1.4E-3</v>
      </c>
    </row>
    <row r="7922" spans="1:4" x14ac:dyDescent="0.25">
      <c r="A7922">
        <v>432</v>
      </c>
      <c r="B7922" t="s">
        <v>305</v>
      </c>
      <c r="C7922">
        <v>43205</v>
      </c>
      <c r="D7922">
        <v>4.1799999999999997E-2</v>
      </c>
    </row>
    <row r="7923" spans="1:4" x14ac:dyDescent="0.25">
      <c r="A7923">
        <v>432</v>
      </c>
      <c r="B7923" t="s">
        <v>305</v>
      </c>
      <c r="C7923">
        <v>43206</v>
      </c>
      <c r="D7923">
        <v>2.06E-2</v>
      </c>
    </row>
    <row r="7924" spans="1:4" x14ac:dyDescent="0.25">
      <c r="A7924">
        <v>432</v>
      </c>
      <c r="B7924" t="s">
        <v>305</v>
      </c>
      <c r="C7924">
        <v>43209</v>
      </c>
      <c r="D7924">
        <v>4.0000000000000002E-4</v>
      </c>
    </row>
    <row r="7925" spans="1:4" x14ac:dyDescent="0.25">
      <c r="A7925">
        <v>432</v>
      </c>
      <c r="B7925" t="s">
        <v>305</v>
      </c>
      <c r="C7925">
        <v>43211</v>
      </c>
      <c r="D7925">
        <v>1.1000000000000001E-3</v>
      </c>
    </row>
    <row r="7926" spans="1:4" x14ac:dyDescent="0.25">
      <c r="A7926">
        <v>432</v>
      </c>
      <c r="B7926" t="s">
        <v>305</v>
      </c>
      <c r="C7926">
        <v>43212</v>
      </c>
      <c r="D7926">
        <v>1.1299999999999999E-2</v>
      </c>
    </row>
    <row r="7927" spans="1:4" x14ac:dyDescent="0.25">
      <c r="A7927">
        <v>432</v>
      </c>
      <c r="B7927" t="s">
        <v>305</v>
      </c>
      <c r="C7927">
        <v>43213</v>
      </c>
      <c r="D7927">
        <v>6.6E-3</v>
      </c>
    </row>
    <row r="7928" spans="1:4" x14ac:dyDescent="0.25">
      <c r="A7928">
        <v>432</v>
      </c>
      <c r="B7928" t="s">
        <v>305</v>
      </c>
      <c r="C7928">
        <v>43214</v>
      </c>
      <c r="D7928">
        <v>1.4E-3</v>
      </c>
    </row>
    <row r="7929" spans="1:4" x14ac:dyDescent="0.25">
      <c r="A7929">
        <v>432</v>
      </c>
      <c r="B7929" t="s">
        <v>305</v>
      </c>
      <c r="C7929">
        <v>43215</v>
      </c>
      <c r="D7929">
        <v>1.49E-2</v>
      </c>
    </row>
    <row r="7930" spans="1:4" x14ac:dyDescent="0.25">
      <c r="A7930">
        <v>432</v>
      </c>
      <c r="B7930" t="s">
        <v>305</v>
      </c>
      <c r="C7930">
        <v>43216</v>
      </c>
      <c r="D7930">
        <v>2.8E-3</v>
      </c>
    </row>
    <row r="7931" spans="1:4" x14ac:dyDescent="0.25">
      <c r="A7931">
        <v>432</v>
      </c>
      <c r="B7931" t="s">
        <v>305</v>
      </c>
      <c r="C7931">
        <v>43217</v>
      </c>
      <c r="D7931">
        <v>2.3E-3</v>
      </c>
    </row>
    <row r="7932" spans="1:4" x14ac:dyDescent="0.25">
      <c r="A7932">
        <v>432</v>
      </c>
      <c r="B7932" t="s">
        <v>305</v>
      </c>
      <c r="C7932">
        <v>43218</v>
      </c>
      <c r="D7932">
        <v>7.6E-3</v>
      </c>
    </row>
    <row r="7933" spans="1:4" x14ac:dyDescent="0.25">
      <c r="A7933">
        <v>432</v>
      </c>
      <c r="B7933" t="s">
        <v>305</v>
      </c>
      <c r="C7933">
        <v>43220</v>
      </c>
      <c r="D7933">
        <v>1.2E-2</v>
      </c>
    </row>
    <row r="7934" spans="1:4" x14ac:dyDescent="0.25">
      <c r="A7934">
        <v>432</v>
      </c>
      <c r="B7934" t="s">
        <v>305</v>
      </c>
      <c r="C7934">
        <v>43224</v>
      </c>
      <c r="D7934">
        <v>1.8E-3</v>
      </c>
    </row>
    <row r="7935" spans="1:4" x14ac:dyDescent="0.25">
      <c r="A7935">
        <v>432</v>
      </c>
      <c r="B7935" t="s">
        <v>305</v>
      </c>
      <c r="C7935">
        <v>43225</v>
      </c>
      <c r="D7935">
        <v>2.7000000000000001E-3</v>
      </c>
    </row>
    <row r="7936" spans="1:4" x14ac:dyDescent="0.25">
      <c r="A7936">
        <v>432</v>
      </c>
      <c r="B7936" t="s">
        <v>305</v>
      </c>
      <c r="C7936">
        <v>43226</v>
      </c>
      <c r="D7936">
        <v>2.3999999999999998E-3</v>
      </c>
    </row>
    <row r="7937" spans="1:4" x14ac:dyDescent="0.25">
      <c r="A7937">
        <v>432</v>
      </c>
      <c r="B7937" t="s">
        <v>305</v>
      </c>
      <c r="C7937">
        <v>43227</v>
      </c>
      <c r="D7937">
        <v>1.4E-3</v>
      </c>
    </row>
    <row r="7938" spans="1:4" x14ac:dyDescent="0.25">
      <c r="A7938">
        <v>432</v>
      </c>
      <c r="B7938" t="s">
        <v>305</v>
      </c>
      <c r="C7938">
        <v>43228</v>
      </c>
      <c r="D7938">
        <v>3.3999999999999998E-3</v>
      </c>
    </row>
    <row r="7939" spans="1:4" x14ac:dyDescent="0.25">
      <c r="A7939">
        <v>432</v>
      </c>
      <c r="B7939" t="s">
        <v>305</v>
      </c>
      <c r="C7939">
        <v>43229</v>
      </c>
      <c r="D7939">
        <v>1.61E-2</v>
      </c>
    </row>
    <row r="7940" spans="1:4" x14ac:dyDescent="0.25">
      <c r="A7940">
        <v>432</v>
      </c>
      <c r="B7940" t="s">
        <v>305</v>
      </c>
      <c r="C7940">
        <v>43230</v>
      </c>
      <c r="D7940">
        <v>1.0500000000000001E-2</v>
      </c>
    </row>
    <row r="7941" spans="1:4" x14ac:dyDescent="0.25">
      <c r="A7941">
        <v>432</v>
      </c>
      <c r="B7941" t="s">
        <v>305</v>
      </c>
      <c r="C7941">
        <v>43231</v>
      </c>
      <c r="D7941">
        <v>8.2000000000000007E-3</v>
      </c>
    </row>
    <row r="7942" spans="1:4" x14ac:dyDescent="0.25">
      <c r="A7942">
        <v>432</v>
      </c>
      <c r="B7942" t="s">
        <v>305</v>
      </c>
      <c r="C7942">
        <v>43232</v>
      </c>
      <c r="D7942">
        <v>4.5999999999999999E-3</v>
      </c>
    </row>
    <row r="7943" spans="1:4" x14ac:dyDescent="0.25">
      <c r="A7943">
        <v>432</v>
      </c>
      <c r="B7943" t="s">
        <v>305</v>
      </c>
      <c r="C7943">
        <v>43233</v>
      </c>
      <c r="D7943">
        <v>3.3999999999999998E-3</v>
      </c>
    </row>
    <row r="7944" spans="1:4" x14ac:dyDescent="0.25">
      <c r="A7944">
        <v>432</v>
      </c>
      <c r="B7944" t="s">
        <v>305</v>
      </c>
      <c r="C7944">
        <v>43235</v>
      </c>
      <c r="D7944">
        <v>2E-3</v>
      </c>
    </row>
    <row r="7945" spans="1:4" x14ac:dyDescent="0.25">
      <c r="A7945">
        <v>432</v>
      </c>
      <c r="B7945" t="s">
        <v>305</v>
      </c>
      <c r="C7945">
        <v>43238</v>
      </c>
      <c r="D7945">
        <v>1.4E-3</v>
      </c>
    </row>
    <row r="7946" spans="1:4" x14ac:dyDescent="0.25">
      <c r="A7946">
        <v>432</v>
      </c>
      <c r="B7946" t="s">
        <v>305</v>
      </c>
      <c r="C7946">
        <v>43241</v>
      </c>
      <c r="D7946">
        <v>4.0000000000000002E-4</v>
      </c>
    </row>
    <row r="7947" spans="1:4" x14ac:dyDescent="0.25">
      <c r="A7947">
        <v>432</v>
      </c>
      <c r="B7947" t="s">
        <v>305</v>
      </c>
      <c r="C7947">
        <v>43242</v>
      </c>
      <c r="D7947">
        <v>2.0999999999999999E-3</v>
      </c>
    </row>
    <row r="7948" spans="1:4" x14ac:dyDescent="0.25">
      <c r="A7948">
        <v>432</v>
      </c>
      <c r="B7948" t="s">
        <v>305</v>
      </c>
      <c r="C7948">
        <v>43248</v>
      </c>
      <c r="D7948">
        <v>5.9999999999999995E-4</v>
      </c>
    </row>
    <row r="7949" spans="1:4" x14ac:dyDescent="0.25">
      <c r="A7949">
        <v>432</v>
      </c>
      <c r="B7949" t="s">
        <v>305</v>
      </c>
      <c r="C7949">
        <v>43255</v>
      </c>
      <c r="D7949">
        <v>5.0000000000000001E-4</v>
      </c>
    </row>
    <row r="7950" spans="1:4" x14ac:dyDescent="0.25">
      <c r="A7950">
        <v>432</v>
      </c>
      <c r="B7950" t="s">
        <v>305</v>
      </c>
      <c r="C7950">
        <v>43261</v>
      </c>
      <c r="D7950">
        <v>5.4000000000000003E-3</v>
      </c>
    </row>
    <row r="7951" spans="1:4" x14ac:dyDescent="0.25">
      <c r="A7951">
        <v>432</v>
      </c>
      <c r="B7951" t="s">
        <v>305</v>
      </c>
      <c r="C7951">
        <v>43262</v>
      </c>
      <c r="D7951">
        <v>1.14E-2</v>
      </c>
    </row>
    <row r="7952" spans="1:4" x14ac:dyDescent="0.25">
      <c r="A7952">
        <v>432</v>
      </c>
      <c r="B7952" t="s">
        <v>305</v>
      </c>
      <c r="C7952">
        <v>43263</v>
      </c>
      <c r="D7952">
        <v>4.0000000000000002E-4</v>
      </c>
    </row>
    <row r="7953" spans="1:4" x14ac:dyDescent="0.25">
      <c r="A7953">
        <v>432</v>
      </c>
      <c r="B7953" t="s">
        <v>305</v>
      </c>
      <c r="C7953">
        <v>43265</v>
      </c>
      <c r="D7953">
        <v>5.9999999999999995E-4</v>
      </c>
    </row>
    <row r="7954" spans="1:4" x14ac:dyDescent="0.25">
      <c r="A7954">
        <v>432</v>
      </c>
      <c r="B7954" t="s">
        <v>305</v>
      </c>
      <c r="C7954">
        <v>43266</v>
      </c>
      <c r="D7954">
        <v>2.0000000000000001E-4</v>
      </c>
    </row>
    <row r="7955" spans="1:4" x14ac:dyDescent="0.25">
      <c r="A7955">
        <v>432</v>
      </c>
      <c r="B7955" t="s">
        <v>305</v>
      </c>
      <c r="C7955">
        <v>43271</v>
      </c>
      <c r="D7955">
        <v>6.4000000000000003E-3</v>
      </c>
    </row>
    <row r="7956" spans="1:4" x14ac:dyDescent="0.25">
      <c r="A7956">
        <v>432</v>
      </c>
      <c r="B7956" t="s">
        <v>305</v>
      </c>
      <c r="C7956">
        <v>43272</v>
      </c>
      <c r="D7956">
        <v>5.9999999999999995E-4</v>
      </c>
    </row>
    <row r="7957" spans="1:4" x14ac:dyDescent="0.25">
      <c r="A7957">
        <v>432</v>
      </c>
      <c r="B7957" t="s">
        <v>305</v>
      </c>
      <c r="C7957">
        <v>43273</v>
      </c>
      <c r="D7957">
        <v>2.9999999999999997E-4</v>
      </c>
    </row>
    <row r="7958" spans="1:4" x14ac:dyDescent="0.25">
      <c r="A7958">
        <v>432</v>
      </c>
      <c r="B7958" t="s">
        <v>305</v>
      </c>
      <c r="C7958">
        <v>43274</v>
      </c>
      <c r="D7958">
        <v>1.9400000000000001E-2</v>
      </c>
    </row>
    <row r="7959" spans="1:4" x14ac:dyDescent="0.25">
      <c r="A7959">
        <v>432</v>
      </c>
      <c r="B7959" t="s">
        <v>305</v>
      </c>
      <c r="C7959">
        <v>43275</v>
      </c>
      <c r="D7959">
        <v>6.9999999999999999E-4</v>
      </c>
    </row>
    <row r="7960" spans="1:4" x14ac:dyDescent="0.25">
      <c r="A7960">
        <v>432</v>
      </c>
      <c r="B7960" t="s">
        <v>305</v>
      </c>
      <c r="C7960">
        <v>43276</v>
      </c>
      <c r="D7960">
        <v>1.6799999999999999E-2</v>
      </c>
    </row>
    <row r="7961" spans="1:4" x14ac:dyDescent="0.25">
      <c r="A7961">
        <v>432</v>
      </c>
      <c r="B7961" t="s">
        <v>305</v>
      </c>
      <c r="C7961">
        <v>43277</v>
      </c>
      <c r="D7961">
        <v>3.2000000000000002E-3</v>
      </c>
    </row>
    <row r="7962" spans="1:4" x14ac:dyDescent="0.25">
      <c r="A7962">
        <v>432</v>
      </c>
      <c r="B7962" t="s">
        <v>305</v>
      </c>
      <c r="C7962">
        <v>43278</v>
      </c>
      <c r="D7962">
        <v>3.3999999999999998E-3</v>
      </c>
    </row>
    <row r="7963" spans="1:4" x14ac:dyDescent="0.25">
      <c r="A7963">
        <v>432</v>
      </c>
      <c r="B7963" t="s">
        <v>305</v>
      </c>
      <c r="C7963">
        <v>43279</v>
      </c>
      <c r="D7963">
        <v>6.3E-3</v>
      </c>
    </row>
    <row r="7964" spans="1:4" x14ac:dyDescent="0.25">
      <c r="A7964">
        <v>432</v>
      </c>
      <c r="B7964" t="s">
        <v>305</v>
      </c>
      <c r="C7964">
        <v>43280</v>
      </c>
      <c r="D7964">
        <v>1E-4</v>
      </c>
    </row>
    <row r="7965" spans="1:4" x14ac:dyDescent="0.25">
      <c r="A7965">
        <v>432</v>
      </c>
      <c r="B7965" t="s">
        <v>305</v>
      </c>
      <c r="C7965">
        <v>43291</v>
      </c>
      <c r="D7965">
        <v>8.9999999999999998E-4</v>
      </c>
    </row>
    <row r="7966" spans="1:4" x14ac:dyDescent="0.25">
      <c r="A7966">
        <v>432</v>
      </c>
      <c r="B7966" t="s">
        <v>305</v>
      </c>
      <c r="C7966">
        <v>43292</v>
      </c>
      <c r="D7966">
        <v>8.9999999999999998E-4</v>
      </c>
    </row>
    <row r="7967" spans="1:4" x14ac:dyDescent="0.25">
      <c r="A7967">
        <v>432</v>
      </c>
      <c r="B7967" t="s">
        <v>305</v>
      </c>
      <c r="C7967">
        <v>43295</v>
      </c>
      <c r="D7967">
        <v>7.9000000000000008E-3</v>
      </c>
    </row>
    <row r="7968" spans="1:4" x14ac:dyDescent="0.25">
      <c r="A7968">
        <v>432</v>
      </c>
      <c r="B7968" t="s">
        <v>305</v>
      </c>
      <c r="C7968">
        <v>43298</v>
      </c>
      <c r="D7968">
        <v>6.1999999999999998E-3</v>
      </c>
    </row>
    <row r="7969" spans="1:4" x14ac:dyDescent="0.25">
      <c r="A7969">
        <v>432</v>
      </c>
      <c r="B7969" t="s">
        <v>305</v>
      </c>
      <c r="C7969">
        <v>43300</v>
      </c>
      <c r="D7969">
        <v>3.0999999999999999E-3</v>
      </c>
    </row>
    <row r="7970" spans="1:4" x14ac:dyDescent="0.25">
      <c r="A7970">
        <v>432</v>
      </c>
      <c r="B7970" t="s">
        <v>305</v>
      </c>
      <c r="C7970">
        <v>43378</v>
      </c>
      <c r="D7970">
        <v>1.8E-3</v>
      </c>
    </row>
    <row r="7971" spans="1:4" x14ac:dyDescent="0.25">
      <c r="A7971">
        <v>432</v>
      </c>
      <c r="B7971" t="s">
        <v>305</v>
      </c>
      <c r="C7971">
        <v>43502</v>
      </c>
      <c r="D7971">
        <v>1.5699999999999999E-2</v>
      </c>
    </row>
    <row r="7972" spans="1:4" x14ac:dyDescent="0.25">
      <c r="A7972">
        <v>432</v>
      </c>
      <c r="B7972" t="s">
        <v>305</v>
      </c>
      <c r="C7972">
        <v>43503</v>
      </c>
      <c r="D7972">
        <v>5.1999999999999998E-3</v>
      </c>
    </row>
    <row r="7973" spans="1:4" x14ac:dyDescent="0.25">
      <c r="A7973">
        <v>432</v>
      </c>
      <c r="B7973" t="s">
        <v>305</v>
      </c>
      <c r="C7973">
        <v>43504</v>
      </c>
      <c r="D7973">
        <v>8.0000000000000004E-4</v>
      </c>
    </row>
    <row r="7974" spans="1:4" x14ac:dyDescent="0.25">
      <c r="A7974">
        <v>432</v>
      </c>
      <c r="B7974" t="s">
        <v>305</v>
      </c>
      <c r="C7974">
        <v>43505</v>
      </c>
      <c r="D7974">
        <v>1E-3</v>
      </c>
    </row>
    <row r="7975" spans="1:4" x14ac:dyDescent="0.25">
      <c r="A7975">
        <v>432</v>
      </c>
      <c r="B7975" t="s">
        <v>305</v>
      </c>
      <c r="C7975">
        <v>43506</v>
      </c>
      <c r="D7975">
        <v>6.9999999999999999E-4</v>
      </c>
    </row>
    <row r="7976" spans="1:4" x14ac:dyDescent="0.25">
      <c r="A7976">
        <v>432</v>
      </c>
      <c r="B7976" t="s">
        <v>305</v>
      </c>
      <c r="C7976">
        <v>43510</v>
      </c>
      <c r="D7976">
        <v>1E-4</v>
      </c>
    </row>
    <row r="7977" spans="1:4" x14ac:dyDescent="0.25">
      <c r="A7977">
        <v>432</v>
      </c>
      <c r="B7977" t="s">
        <v>305</v>
      </c>
      <c r="C7977">
        <v>43551</v>
      </c>
      <c r="D7977">
        <v>2.3E-3</v>
      </c>
    </row>
    <row r="7978" spans="1:4" x14ac:dyDescent="0.25">
      <c r="A7978">
        <v>432</v>
      </c>
      <c r="B7978" t="s">
        <v>305</v>
      </c>
      <c r="C7978">
        <v>43552</v>
      </c>
      <c r="D7978">
        <v>5.0000000000000001E-4</v>
      </c>
    </row>
    <row r="7979" spans="1:4" x14ac:dyDescent="0.25">
      <c r="A7979">
        <v>432</v>
      </c>
      <c r="B7979" t="s">
        <v>305</v>
      </c>
      <c r="C7979">
        <v>45113</v>
      </c>
      <c r="D7979">
        <v>2.3E-3</v>
      </c>
    </row>
    <row r="7980" spans="1:4" x14ac:dyDescent="0.25">
      <c r="A7980">
        <v>432</v>
      </c>
      <c r="B7980" t="s">
        <v>305</v>
      </c>
      <c r="C7980">
        <v>45114</v>
      </c>
      <c r="D7980">
        <v>2.5999999999999999E-3</v>
      </c>
    </row>
    <row r="7981" spans="1:4" x14ac:dyDescent="0.25">
      <c r="A7981">
        <v>432</v>
      </c>
      <c r="B7981" t="s">
        <v>305</v>
      </c>
      <c r="C7981">
        <v>45201</v>
      </c>
      <c r="D7981">
        <v>4.0599999999999997E-2</v>
      </c>
    </row>
    <row r="7982" spans="1:4" x14ac:dyDescent="0.25">
      <c r="A7982">
        <v>432</v>
      </c>
      <c r="B7982" t="s">
        <v>305</v>
      </c>
      <c r="C7982">
        <v>45202</v>
      </c>
      <c r="D7982">
        <v>7.1199999999999999E-2</v>
      </c>
    </row>
    <row r="7983" spans="1:4" x14ac:dyDescent="0.25">
      <c r="A7983">
        <v>432</v>
      </c>
      <c r="B7983" t="s">
        <v>305</v>
      </c>
      <c r="C7983">
        <v>45203</v>
      </c>
      <c r="D7983">
        <v>1.4E-2</v>
      </c>
    </row>
    <row r="7984" spans="1:4" x14ac:dyDescent="0.25">
      <c r="A7984">
        <v>432</v>
      </c>
      <c r="B7984" t="s">
        <v>305</v>
      </c>
      <c r="C7984">
        <v>45204</v>
      </c>
      <c r="D7984">
        <v>1.9400000000000001E-2</v>
      </c>
    </row>
    <row r="7985" spans="1:4" x14ac:dyDescent="0.25">
      <c r="A7985">
        <v>432</v>
      </c>
      <c r="B7985" t="s">
        <v>305</v>
      </c>
      <c r="C7985">
        <v>45207</v>
      </c>
      <c r="D7985">
        <v>7.4999999999999997E-3</v>
      </c>
    </row>
    <row r="7986" spans="1:4" x14ac:dyDescent="0.25">
      <c r="A7986">
        <v>432</v>
      </c>
      <c r="B7986" t="s">
        <v>305</v>
      </c>
      <c r="C7986">
        <v>45208</v>
      </c>
      <c r="D7986">
        <v>2.29E-2</v>
      </c>
    </row>
    <row r="7987" spans="1:4" x14ac:dyDescent="0.25">
      <c r="A7987">
        <v>432</v>
      </c>
      <c r="B7987" t="s">
        <v>305</v>
      </c>
      <c r="C7987">
        <v>45209</v>
      </c>
      <c r="D7987">
        <v>3.3E-3</v>
      </c>
    </row>
    <row r="7988" spans="1:4" x14ac:dyDescent="0.25">
      <c r="A7988">
        <v>432</v>
      </c>
      <c r="B7988" t="s">
        <v>305</v>
      </c>
      <c r="C7988">
        <v>45220</v>
      </c>
      <c r="D7988">
        <v>3.0000000000000001E-3</v>
      </c>
    </row>
    <row r="7989" spans="1:4" x14ac:dyDescent="0.25">
      <c r="A7989">
        <v>432</v>
      </c>
      <c r="B7989" t="s">
        <v>305</v>
      </c>
      <c r="C7989">
        <v>45225</v>
      </c>
      <c r="D7989">
        <v>5.5999999999999999E-3</v>
      </c>
    </row>
    <row r="7990" spans="1:4" x14ac:dyDescent="0.25">
      <c r="A7990">
        <v>432</v>
      </c>
      <c r="B7990" t="s">
        <v>305</v>
      </c>
      <c r="C7990">
        <v>98153</v>
      </c>
      <c r="D7990">
        <v>2.9999999999999997E-4</v>
      </c>
    </row>
    <row r="7991" spans="1:4" x14ac:dyDescent="0.25">
      <c r="A7991">
        <v>432</v>
      </c>
      <c r="B7991" t="s">
        <v>305</v>
      </c>
      <c r="C7991">
        <v>91094</v>
      </c>
      <c r="D7991">
        <v>2.9999999999999997E-4</v>
      </c>
    </row>
    <row r="7992" spans="1:4" x14ac:dyDescent="0.25">
      <c r="A7992">
        <v>432</v>
      </c>
      <c r="B7992" t="s">
        <v>305</v>
      </c>
      <c r="C7992">
        <v>91096</v>
      </c>
      <c r="D7992">
        <v>2.9999999999999997E-4</v>
      </c>
    </row>
    <row r="7993" spans="1:4" x14ac:dyDescent="0.25">
      <c r="A7993">
        <v>432</v>
      </c>
      <c r="B7993" t="s">
        <v>305</v>
      </c>
      <c r="C7993">
        <v>45232</v>
      </c>
      <c r="D7993">
        <v>5.0000000000000001E-3</v>
      </c>
    </row>
    <row r="7994" spans="1:4" x14ac:dyDescent="0.25">
      <c r="A7994">
        <v>432</v>
      </c>
      <c r="B7994" t="s">
        <v>305</v>
      </c>
      <c r="C7994">
        <v>45234</v>
      </c>
      <c r="D7994">
        <v>4.0000000000000002E-4</v>
      </c>
    </row>
    <row r="7995" spans="1:4" x14ac:dyDescent="0.25">
      <c r="A7995">
        <v>432</v>
      </c>
      <c r="B7995" t="s">
        <v>305</v>
      </c>
      <c r="C7995">
        <v>45235</v>
      </c>
      <c r="D7995">
        <v>4.0000000000000002E-4</v>
      </c>
    </row>
    <row r="7996" spans="1:4" x14ac:dyDescent="0.25">
      <c r="A7996">
        <v>432</v>
      </c>
      <c r="B7996" t="s">
        <v>305</v>
      </c>
      <c r="C7996">
        <v>45250</v>
      </c>
      <c r="D7996">
        <v>2.8999999999999998E-3</v>
      </c>
    </row>
    <row r="7997" spans="1:4" x14ac:dyDescent="0.25">
      <c r="A7997">
        <v>432</v>
      </c>
      <c r="B7997" t="s">
        <v>305</v>
      </c>
      <c r="C7997">
        <v>45251</v>
      </c>
      <c r="D7997">
        <v>3.2000000000000002E-3</v>
      </c>
    </row>
    <row r="7998" spans="1:4" x14ac:dyDescent="0.25">
      <c r="A7998">
        <v>432</v>
      </c>
      <c r="B7998" t="s">
        <v>305</v>
      </c>
      <c r="C7998">
        <v>45252</v>
      </c>
      <c r="D7998">
        <v>5.4000000000000003E-3</v>
      </c>
    </row>
    <row r="7999" spans="1:4" x14ac:dyDescent="0.25">
      <c r="A7999">
        <v>432</v>
      </c>
      <c r="B7999" t="s">
        <v>305</v>
      </c>
      <c r="C7999">
        <v>45253</v>
      </c>
      <c r="D7999">
        <v>5.0000000000000001E-4</v>
      </c>
    </row>
    <row r="8000" spans="1:4" x14ac:dyDescent="0.25">
      <c r="A8000">
        <v>432</v>
      </c>
      <c r="B8000" t="s">
        <v>305</v>
      </c>
      <c r="C8000">
        <v>45254</v>
      </c>
      <c r="D8000">
        <v>1.4E-3</v>
      </c>
    </row>
    <row r="8001" spans="1:4" x14ac:dyDescent="0.25">
      <c r="A8001">
        <v>432</v>
      </c>
      <c r="B8001" t="s">
        <v>305</v>
      </c>
      <c r="C8001">
        <v>45255</v>
      </c>
      <c r="D8001">
        <v>1E-3</v>
      </c>
    </row>
    <row r="8002" spans="1:4" x14ac:dyDescent="0.25">
      <c r="A8002">
        <v>432</v>
      </c>
      <c r="B8002" t="s">
        <v>305</v>
      </c>
      <c r="C8002">
        <v>45256</v>
      </c>
      <c r="D8002">
        <v>4.0000000000000002E-4</v>
      </c>
    </row>
    <row r="8003" spans="1:4" x14ac:dyDescent="0.25">
      <c r="A8003">
        <v>432</v>
      </c>
      <c r="B8003" t="s">
        <v>305</v>
      </c>
      <c r="C8003">
        <v>45501</v>
      </c>
      <c r="D8003">
        <v>2.2000000000000001E-3</v>
      </c>
    </row>
    <row r="8004" spans="1:4" x14ac:dyDescent="0.25">
      <c r="A8004">
        <v>432</v>
      </c>
      <c r="B8004" t="s">
        <v>305</v>
      </c>
      <c r="C8004">
        <v>45502</v>
      </c>
      <c r="D8004">
        <v>1.4E-3</v>
      </c>
    </row>
    <row r="8005" spans="1:4" x14ac:dyDescent="0.25">
      <c r="A8005">
        <v>432</v>
      </c>
      <c r="B8005" t="s">
        <v>305</v>
      </c>
      <c r="C8005">
        <v>90028</v>
      </c>
      <c r="D8005">
        <v>1E-4</v>
      </c>
    </row>
    <row r="8006" spans="1:4" x14ac:dyDescent="0.25">
      <c r="A8006">
        <v>432</v>
      </c>
      <c r="B8006" t="s">
        <v>305</v>
      </c>
      <c r="C8006">
        <v>90030</v>
      </c>
      <c r="D8006">
        <v>1E-4</v>
      </c>
    </row>
    <row r="8007" spans="1:4" x14ac:dyDescent="0.25">
      <c r="A8007">
        <v>432</v>
      </c>
      <c r="B8007" t="s">
        <v>305</v>
      </c>
      <c r="C8007">
        <v>90031</v>
      </c>
      <c r="D8007">
        <v>2.0000000000000001E-4</v>
      </c>
    </row>
    <row r="8008" spans="1:4" x14ac:dyDescent="0.25">
      <c r="A8008">
        <v>432</v>
      </c>
      <c r="B8008" t="s">
        <v>305</v>
      </c>
      <c r="C8008">
        <v>90032</v>
      </c>
      <c r="D8008">
        <v>2.9999999999999997E-4</v>
      </c>
    </row>
    <row r="8009" spans="1:4" x14ac:dyDescent="0.25">
      <c r="A8009">
        <v>432</v>
      </c>
      <c r="B8009" t="s">
        <v>305</v>
      </c>
      <c r="C8009">
        <v>90040</v>
      </c>
      <c r="D8009">
        <v>4.0000000000000002E-4</v>
      </c>
    </row>
    <row r="8010" spans="1:4" x14ac:dyDescent="0.25">
      <c r="A8010">
        <v>432</v>
      </c>
      <c r="B8010" t="s">
        <v>305</v>
      </c>
      <c r="C8010">
        <v>90064</v>
      </c>
      <c r="D8010">
        <v>5.8999999999999999E-3</v>
      </c>
    </row>
    <row r="8011" spans="1:4" x14ac:dyDescent="0.25">
      <c r="A8011">
        <v>432</v>
      </c>
      <c r="B8011" t="s">
        <v>305</v>
      </c>
      <c r="C8011">
        <v>90080</v>
      </c>
      <c r="D8011">
        <v>1.6000000000000001E-3</v>
      </c>
    </row>
    <row r="8012" spans="1:4" x14ac:dyDescent="0.25">
      <c r="A8012">
        <v>432</v>
      </c>
      <c r="B8012" t="s">
        <v>305</v>
      </c>
      <c r="C8012">
        <v>90083</v>
      </c>
      <c r="D8012">
        <v>2.9999999999999997E-4</v>
      </c>
    </row>
    <row r="8013" spans="1:4" x14ac:dyDescent="0.25">
      <c r="A8013">
        <v>432</v>
      </c>
      <c r="B8013" t="s">
        <v>305</v>
      </c>
      <c r="C8013">
        <v>90102</v>
      </c>
      <c r="D8013">
        <v>5.0000000000000001E-4</v>
      </c>
    </row>
    <row r="8014" spans="1:4" x14ac:dyDescent="0.25">
      <c r="A8014">
        <v>432</v>
      </c>
      <c r="B8014" t="s">
        <v>305</v>
      </c>
      <c r="C8014">
        <v>91026</v>
      </c>
      <c r="D8014">
        <v>2.9999999999999997E-4</v>
      </c>
    </row>
    <row r="8015" spans="1:4" x14ac:dyDescent="0.25">
      <c r="A8015">
        <v>432</v>
      </c>
      <c r="B8015" t="s">
        <v>305</v>
      </c>
      <c r="C8015">
        <v>91028</v>
      </c>
      <c r="D8015">
        <v>2.0000000000000001E-4</v>
      </c>
    </row>
    <row r="8016" spans="1:4" x14ac:dyDescent="0.25">
      <c r="A8016">
        <v>432</v>
      </c>
      <c r="B8016" t="s">
        <v>305</v>
      </c>
      <c r="C8016">
        <v>98001</v>
      </c>
      <c r="D8016">
        <v>5.1000000000000004E-3</v>
      </c>
    </row>
    <row r="8017" spans="1:4" x14ac:dyDescent="0.25">
      <c r="A8017">
        <v>432</v>
      </c>
      <c r="B8017" t="s">
        <v>305</v>
      </c>
      <c r="C8017">
        <v>98004</v>
      </c>
      <c r="D8017">
        <v>2.9999999999999997E-4</v>
      </c>
    </row>
    <row r="8018" spans="1:4" x14ac:dyDescent="0.25">
      <c r="A8018">
        <v>432</v>
      </c>
      <c r="B8018" t="s">
        <v>305</v>
      </c>
      <c r="C8018">
        <v>98005</v>
      </c>
      <c r="D8018">
        <v>2.0000000000000001E-4</v>
      </c>
    </row>
    <row r="8019" spans="1:4" x14ac:dyDescent="0.25">
      <c r="A8019">
        <v>432</v>
      </c>
      <c r="B8019" t="s">
        <v>305</v>
      </c>
      <c r="C8019">
        <v>98017</v>
      </c>
      <c r="D8019">
        <v>3.0000000000000001E-3</v>
      </c>
    </row>
    <row r="8020" spans="1:4" x14ac:dyDescent="0.25">
      <c r="A8020">
        <v>432</v>
      </c>
      <c r="B8020" t="s">
        <v>305</v>
      </c>
      <c r="C8020">
        <v>98033</v>
      </c>
      <c r="D8020">
        <v>4.4999999999999997E-3</v>
      </c>
    </row>
    <row r="8021" spans="1:4" x14ac:dyDescent="0.25">
      <c r="A8021">
        <v>432</v>
      </c>
      <c r="B8021" t="s">
        <v>305</v>
      </c>
      <c r="C8021">
        <v>98034</v>
      </c>
      <c r="D8021">
        <v>1.2999999999999999E-3</v>
      </c>
    </row>
    <row r="8022" spans="1:4" x14ac:dyDescent="0.25">
      <c r="A8022">
        <v>432</v>
      </c>
      <c r="B8022" t="s">
        <v>305</v>
      </c>
      <c r="C8022">
        <v>98035</v>
      </c>
      <c r="D8022">
        <v>4.0000000000000002E-4</v>
      </c>
    </row>
    <row r="8023" spans="1:4" x14ac:dyDescent="0.25">
      <c r="A8023">
        <v>432</v>
      </c>
      <c r="B8023" t="s">
        <v>305</v>
      </c>
      <c r="C8023">
        <v>98040</v>
      </c>
      <c r="D8023">
        <v>1.5E-3</v>
      </c>
    </row>
    <row r="8024" spans="1:4" x14ac:dyDescent="0.25">
      <c r="A8024">
        <v>432</v>
      </c>
      <c r="B8024" t="s">
        <v>305</v>
      </c>
      <c r="C8024">
        <v>98043</v>
      </c>
      <c r="D8024">
        <v>6.9999999999999999E-4</v>
      </c>
    </row>
    <row r="8025" spans="1:4" x14ac:dyDescent="0.25">
      <c r="A8025">
        <v>432</v>
      </c>
      <c r="B8025" t="s">
        <v>305</v>
      </c>
      <c r="C8025">
        <v>98046</v>
      </c>
      <c r="D8025">
        <v>3.0000000000000001E-3</v>
      </c>
    </row>
    <row r="8026" spans="1:4" x14ac:dyDescent="0.25">
      <c r="A8026">
        <v>432</v>
      </c>
      <c r="B8026" t="s">
        <v>305</v>
      </c>
      <c r="C8026">
        <v>98055</v>
      </c>
      <c r="D8026">
        <v>1E-4</v>
      </c>
    </row>
    <row r="8027" spans="1:4" x14ac:dyDescent="0.25">
      <c r="A8027">
        <v>432</v>
      </c>
      <c r="B8027" t="s">
        <v>305</v>
      </c>
      <c r="C8027">
        <v>98056</v>
      </c>
      <c r="D8027">
        <v>1E-4</v>
      </c>
    </row>
    <row r="8028" spans="1:4" x14ac:dyDescent="0.25">
      <c r="A8028">
        <v>432</v>
      </c>
      <c r="B8028" t="s">
        <v>305</v>
      </c>
      <c r="C8028">
        <v>98059</v>
      </c>
      <c r="D8028">
        <v>2.0000000000000001E-4</v>
      </c>
    </row>
    <row r="8029" spans="1:4" x14ac:dyDescent="0.25">
      <c r="A8029">
        <v>432</v>
      </c>
      <c r="B8029" t="s">
        <v>305</v>
      </c>
      <c r="C8029">
        <v>98131</v>
      </c>
      <c r="D8029">
        <v>1.4E-3</v>
      </c>
    </row>
    <row r="8030" spans="1:4" x14ac:dyDescent="0.25">
      <c r="A8030">
        <v>432</v>
      </c>
      <c r="B8030" t="s">
        <v>305</v>
      </c>
      <c r="C8030">
        <v>98132</v>
      </c>
      <c r="D8030">
        <v>4.6100000000000002E-2</v>
      </c>
    </row>
    <row r="8031" spans="1:4" x14ac:dyDescent="0.25">
      <c r="A8031">
        <v>432</v>
      </c>
      <c r="B8031" t="s">
        <v>305</v>
      </c>
      <c r="C8031">
        <v>98133</v>
      </c>
      <c r="D8031">
        <v>1E-3</v>
      </c>
    </row>
    <row r="8032" spans="1:4" x14ac:dyDescent="0.25">
      <c r="A8032">
        <v>432</v>
      </c>
      <c r="B8032" t="s">
        <v>305</v>
      </c>
      <c r="C8032">
        <v>98136</v>
      </c>
      <c r="D8032">
        <v>5.0000000000000001E-4</v>
      </c>
    </row>
    <row r="8033" spans="1:4" x14ac:dyDescent="0.25">
      <c r="A8033">
        <v>432</v>
      </c>
      <c r="B8033" t="s">
        <v>305</v>
      </c>
      <c r="C8033">
        <v>98138</v>
      </c>
      <c r="D8033">
        <v>8.0000000000000004E-4</v>
      </c>
    </row>
    <row r="8034" spans="1:4" x14ac:dyDescent="0.25">
      <c r="A8034">
        <v>432</v>
      </c>
      <c r="B8034" t="s">
        <v>305</v>
      </c>
      <c r="C8034">
        <v>98139</v>
      </c>
      <c r="D8034">
        <v>3.0000000000000001E-3</v>
      </c>
    </row>
    <row r="8035" spans="1:4" x14ac:dyDescent="0.25">
      <c r="A8035">
        <v>432</v>
      </c>
      <c r="B8035" t="s">
        <v>305</v>
      </c>
      <c r="C8035">
        <v>98140</v>
      </c>
      <c r="D8035">
        <v>5.7000000000000002E-3</v>
      </c>
    </row>
    <row r="8036" spans="1:4" x14ac:dyDescent="0.25">
      <c r="A8036">
        <v>432</v>
      </c>
      <c r="B8036" t="s">
        <v>305</v>
      </c>
      <c r="C8036">
        <v>98141</v>
      </c>
      <c r="D8036">
        <v>5.9999999999999995E-4</v>
      </c>
    </row>
    <row r="8037" spans="1:4" x14ac:dyDescent="0.25">
      <c r="A8037">
        <v>432</v>
      </c>
      <c r="B8037" t="s">
        <v>305</v>
      </c>
      <c r="C8037">
        <v>98142</v>
      </c>
      <c r="D8037">
        <v>8.0000000000000004E-4</v>
      </c>
    </row>
    <row r="8038" spans="1:4" x14ac:dyDescent="0.25">
      <c r="A8038">
        <v>432</v>
      </c>
      <c r="B8038" t="s">
        <v>305</v>
      </c>
      <c r="C8038">
        <v>98144</v>
      </c>
      <c r="D8038">
        <v>1.4E-3</v>
      </c>
    </row>
    <row r="8039" spans="1:4" x14ac:dyDescent="0.25">
      <c r="A8039">
        <v>432</v>
      </c>
      <c r="B8039" t="s">
        <v>305</v>
      </c>
      <c r="C8039">
        <v>98149</v>
      </c>
      <c r="D8039">
        <v>6.9999999999999999E-4</v>
      </c>
    </row>
    <row r="8040" spans="1:4" x14ac:dyDescent="0.25">
      <c r="A8040">
        <v>432</v>
      </c>
      <c r="B8040" t="s">
        <v>305</v>
      </c>
      <c r="C8040">
        <v>98152</v>
      </c>
      <c r="D8040">
        <v>4.0000000000000001E-3</v>
      </c>
    </row>
    <row r="8041" spans="1:4" x14ac:dyDescent="0.25">
      <c r="A8041">
        <v>432</v>
      </c>
      <c r="B8041" t="s">
        <v>305</v>
      </c>
      <c r="C8041">
        <v>98156</v>
      </c>
      <c r="D8041">
        <v>6.9999999999999999E-4</v>
      </c>
    </row>
    <row r="8042" spans="1:4" x14ac:dyDescent="0.25">
      <c r="A8042">
        <v>432</v>
      </c>
      <c r="B8042" t="s">
        <v>305</v>
      </c>
      <c r="C8042">
        <v>98157</v>
      </c>
      <c r="D8042">
        <v>1.5E-3</v>
      </c>
    </row>
    <row r="8043" spans="1:4" x14ac:dyDescent="0.25">
      <c r="A8043">
        <v>432</v>
      </c>
      <c r="B8043" t="s">
        <v>305</v>
      </c>
      <c r="C8043">
        <v>98159</v>
      </c>
      <c r="D8043">
        <v>4.0000000000000002E-4</v>
      </c>
    </row>
    <row r="8044" spans="1:4" x14ac:dyDescent="0.25">
      <c r="A8044">
        <v>432</v>
      </c>
      <c r="B8044" t="s">
        <v>305</v>
      </c>
      <c r="C8044">
        <v>98163</v>
      </c>
      <c r="D8044">
        <v>2.0000000000000001E-4</v>
      </c>
    </row>
    <row r="8045" spans="1:4" x14ac:dyDescent="0.25">
      <c r="A8045">
        <v>432</v>
      </c>
      <c r="B8045" t="s">
        <v>305</v>
      </c>
      <c r="C8045">
        <v>98170</v>
      </c>
      <c r="D8045">
        <v>5.9999999999999995E-4</v>
      </c>
    </row>
    <row r="8046" spans="1:4" x14ac:dyDescent="0.25">
      <c r="A8046">
        <v>432</v>
      </c>
      <c r="B8046" t="s">
        <v>305</v>
      </c>
      <c r="C8046">
        <v>98171</v>
      </c>
      <c r="D8046">
        <v>1E-4</v>
      </c>
    </row>
    <row r="8047" spans="1:4" x14ac:dyDescent="0.25">
      <c r="A8047">
        <v>432</v>
      </c>
      <c r="B8047" t="s">
        <v>305</v>
      </c>
      <c r="C8047">
        <v>98172</v>
      </c>
      <c r="D8047">
        <v>1E-4</v>
      </c>
    </row>
    <row r="8048" spans="1:4" x14ac:dyDescent="0.25">
      <c r="A8048">
        <v>432</v>
      </c>
      <c r="B8048" t="s">
        <v>305</v>
      </c>
      <c r="C8048">
        <v>98173</v>
      </c>
      <c r="D8048">
        <v>2.7000000000000001E-3</v>
      </c>
    </row>
    <row r="8049" spans="1:4" x14ac:dyDescent="0.25">
      <c r="A8049">
        <v>432</v>
      </c>
      <c r="B8049" t="s">
        <v>305</v>
      </c>
      <c r="C8049">
        <v>98174</v>
      </c>
      <c r="D8049">
        <v>1.1000000000000001E-3</v>
      </c>
    </row>
    <row r="8050" spans="1:4" x14ac:dyDescent="0.25">
      <c r="A8050">
        <v>432</v>
      </c>
      <c r="B8050" t="s">
        <v>305</v>
      </c>
      <c r="C8050">
        <v>98175</v>
      </c>
      <c r="D8050">
        <v>4.0000000000000002E-4</v>
      </c>
    </row>
    <row r="8051" spans="1:4" x14ac:dyDescent="0.25">
      <c r="A8051">
        <v>432</v>
      </c>
      <c r="B8051" t="s">
        <v>305</v>
      </c>
      <c r="C8051">
        <v>98176</v>
      </c>
      <c r="D8051">
        <v>1.1000000000000001E-3</v>
      </c>
    </row>
    <row r="8052" spans="1:4" x14ac:dyDescent="0.25">
      <c r="A8052">
        <v>432</v>
      </c>
      <c r="B8052" t="s">
        <v>305</v>
      </c>
      <c r="C8052">
        <v>98177</v>
      </c>
      <c r="D8052">
        <v>6.9999999999999999E-4</v>
      </c>
    </row>
    <row r="8053" spans="1:4" x14ac:dyDescent="0.25">
      <c r="A8053">
        <v>432</v>
      </c>
      <c r="B8053" t="s">
        <v>305</v>
      </c>
      <c r="C8053">
        <v>98178</v>
      </c>
      <c r="D8053">
        <v>1.2999999999999999E-3</v>
      </c>
    </row>
    <row r="8054" spans="1:4" x14ac:dyDescent="0.25">
      <c r="A8054">
        <v>432</v>
      </c>
      <c r="B8054" t="s">
        <v>305</v>
      </c>
      <c r="C8054">
        <v>98179</v>
      </c>
      <c r="D8054">
        <v>6.6E-3</v>
      </c>
    </row>
    <row r="8055" spans="1:4" x14ac:dyDescent="0.25">
      <c r="A8055">
        <v>432</v>
      </c>
      <c r="B8055" t="s">
        <v>305</v>
      </c>
      <c r="C8055">
        <v>99024</v>
      </c>
      <c r="D8055">
        <v>5.3699999999999998E-2</v>
      </c>
    </row>
    <row r="8056" spans="1:4" x14ac:dyDescent="0.25">
      <c r="A8056">
        <v>432</v>
      </c>
      <c r="B8056" t="s">
        <v>305</v>
      </c>
      <c r="C8056">
        <v>99912</v>
      </c>
      <c r="D8056">
        <v>1.47E-2</v>
      </c>
    </row>
    <row r="8057" spans="1:4" x14ac:dyDescent="0.25">
      <c r="A8057">
        <v>432</v>
      </c>
      <c r="B8057" t="s">
        <v>305</v>
      </c>
      <c r="C8057">
        <v>99914</v>
      </c>
      <c r="D8057">
        <v>6.4000000000000003E-3</v>
      </c>
    </row>
    <row r="8058" spans="1:4" x14ac:dyDescent="0.25">
      <c r="A8058">
        <v>432</v>
      </c>
      <c r="B8058" t="s">
        <v>305</v>
      </c>
      <c r="C8058">
        <v>99915</v>
      </c>
      <c r="D8058">
        <v>6.4999999999999997E-3</v>
      </c>
    </row>
    <row r="8059" spans="1:4" x14ac:dyDescent="0.25">
      <c r="A8059">
        <v>432</v>
      </c>
      <c r="B8059" t="s">
        <v>305</v>
      </c>
      <c r="C8059">
        <v>99999</v>
      </c>
      <c r="D8059">
        <v>3.6499999999999998E-2</v>
      </c>
    </row>
    <row r="8060" spans="1:4" x14ac:dyDescent="0.25">
      <c r="A8060">
        <v>433</v>
      </c>
      <c r="B8060" t="s">
        <v>302</v>
      </c>
      <c r="C8060">
        <v>43160</v>
      </c>
      <c r="D8060">
        <v>2.0000000000000001E-4</v>
      </c>
    </row>
    <row r="8061" spans="1:4" x14ac:dyDescent="0.25">
      <c r="A8061">
        <v>433</v>
      </c>
      <c r="B8061" t="s">
        <v>302</v>
      </c>
      <c r="C8061">
        <v>43201</v>
      </c>
      <c r="D8061">
        <v>0.13619999999999999</v>
      </c>
    </row>
    <row r="8062" spans="1:4" x14ac:dyDescent="0.25">
      <c r="A8062">
        <v>433</v>
      </c>
      <c r="B8062" t="s">
        <v>302</v>
      </c>
      <c r="C8062">
        <v>43202</v>
      </c>
      <c r="D8062">
        <v>1.7500000000000002E-2</v>
      </c>
    </row>
    <row r="8063" spans="1:4" x14ac:dyDescent="0.25">
      <c r="A8063">
        <v>433</v>
      </c>
      <c r="B8063" t="s">
        <v>302</v>
      </c>
      <c r="C8063">
        <v>43203</v>
      </c>
      <c r="D8063">
        <v>9.3799999999999994E-2</v>
      </c>
    </row>
    <row r="8064" spans="1:4" x14ac:dyDescent="0.25">
      <c r="A8064">
        <v>433</v>
      </c>
      <c r="B8064" t="s">
        <v>302</v>
      </c>
      <c r="C8064">
        <v>43204</v>
      </c>
      <c r="D8064">
        <v>1.4E-3</v>
      </c>
    </row>
    <row r="8065" spans="1:4" x14ac:dyDescent="0.25">
      <c r="A8065">
        <v>433</v>
      </c>
      <c r="B8065" t="s">
        <v>302</v>
      </c>
      <c r="C8065">
        <v>43205</v>
      </c>
      <c r="D8065">
        <v>4.1599999999999998E-2</v>
      </c>
    </row>
    <row r="8066" spans="1:4" x14ac:dyDescent="0.25">
      <c r="A8066">
        <v>433</v>
      </c>
      <c r="B8066" t="s">
        <v>302</v>
      </c>
      <c r="C8066">
        <v>43206</v>
      </c>
      <c r="D8066">
        <v>2.0500000000000001E-2</v>
      </c>
    </row>
    <row r="8067" spans="1:4" x14ac:dyDescent="0.25">
      <c r="A8067">
        <v>433</v>
      </c>
      <c r="B8067" t="s">
        <v>302</v>
      </c>
      <c r="C8067">
        <v>43209</v>
      </c>
      <c r="D8067">
        <v>4.0000000000000002E-4</v>
      </c>
    </row>
    <row r="8068" spans="1:4" x14ac:dyDescent="0.25">
      <c r="A8068">
        <v>433</v>
      </c>
      <c r="B8068" t="s">
        <v>302</v>
      </c>
      <c r="C8068">
        <v>43211</v>
      </c>
      <c r="D8068">
        <v>1.1000000000000001E-3</v>
      </c>
    </row>
    <row r="8069" spans="1:4" x14ac:dyDescent="0.25">
      <c r="A8069">
        <v>433</v>
      </c>
      <c r="B8069" t="s">
        <v>302</v>
      </c>
      <c r="C8069">
        <v>43212</v>
      </c>
      <c r="D8069">
        <v>1.1299999999999999E-2</v>
      </c>
    </row>
    <row r="8070" spans="1:4" x14ac:dyDescent="0.25">
      <c r="A8070">
        <v>433</v>
      </c>
      <c r="B8070" t="s">
        <v>302</v>
      </c>
      <c r="C8070">
        <v>43213</v>
      </c>
      <c r="D8070">
        <v>6.6E-3</v>
      </c>
    </row>
    <row r="8071" spans="1:4" x14ac:dyDescent="0.25">
      <c r="A8071">
        <v>433</v>
      </c>
      <c r="B8071" t="s">
        <v>302</v>
      </c>
      <c r="C8071">
        <v>43214</v>
      </c>
      <c r="D8071">
        <v>1.4E-3</v>
      </c>
    </row>
    <row r="8072" spans="1:4" x14ac:dyDescent="0.25">
      <c r="A8072">
        <v>433</v>
      </c>
      <c r="B8072" t="s">
        <v>302</v>
      </c>
      <c r="C8072">
        <v>43215</v>
      </c>
      <c r="D8072">
        <v>1.4800000000000001E-2</v>
      </c>
    </row>
    <row r="8073" spans="1:4" x14ac:dyDescent="0.25">
      <c r="A8073">
        <v>433</v>
      </c>
      <c r="B8073" t="s">
        <v>302</v>
      </c>
      <c r="C8073">
        <v>43216</v>
      </c>
      <c r="D8073">
        <v>2.8E-3</v>
      </c>
    </row>
    <row r="8074" spans="1:4" x14ac:dyDescent="0.25">
      <c r="A8074">
        <v>433</v>
      </c>
      <c r="B8074" t="s">
        <v>302</v>
      </c>
      <c r="C8074">
        <v>43217</v>
      </c>
      <c r="D8074">
        <v>2.2000000000000001E-3</v>
      </c>
    </row>
    <row r="8075" spans="1:4" x14ac:dyDescent="0.25">
      <c r="A8075">
        <v>433</v>
      </c>
      <c r="B8075" t="s">
        <v>302</v>
      </c>
      <c r="C8075">
        <v>43218</v>
      </c>
      <c r="D8075">
        <v>7.6E-3</v>
      </c>
    </row>
    <row r="8076" spans="1:4" x14ac:dyDescent="0.25">
      <c r="A8076">
        <v>433</v>
      </c>
      <c r="B8076" t="s">
        <v>302</v>
      </c>
      <c r="C8076">
        <v>43220</v>
      </c>
      <c r="D8076">
        <v>1.1900000000000001E-2</v>
      </c>
    </row>
    <row r="8077" spans="1:4" x14ac:dyDescent="0.25">
      <c r="A8077">
        <v>433</v>
      </c>
      <c r="B8077" t="s">
        <v>302</v>
      </c>
      <c r="C8077">
        <v>43224</v>
      </c>
      <c r="D8077">
        <v>1.8E-3</v>
      </c>
    </row>
    <row r="8078" spans="1:4" x14ac:dyDescent="0.25">
      <c r="A8078">
        <v>433</v>
      </c>
      <c r="B8078" t="s">
        <v>302</v>
      </c>
      <c r="C8078">
        <v>43225</v>
      </c>
      <c r="D8078">
        <v>2.7000000000000001E-3</v>
      </c>
    </row>
    <row r="8079" spans="1:4" x14ac:dyDescent="0.25">
      <c r="A8079">
        <v>433</v>
      </c>
      <c r="B8079" t="s">
        <v>302</v>
      </c>
      <c r="C8079">
        <v>43226</v>
      </c>
      <c r="D8079">
        <v>2.3999999999999998E-3</v>
      </c>
    </row>
    <row r="8080" spans="1:4" x14ac:dyDescent="0.25">
      <c r="A8080">
        <v>433</v>
      </c>
      <c r="B8080" t="s">
        <v>302</v>
      </c>
      <c r="C8080">
        <v>43227</v>
      </c>
      <c r="D8080">
        <v>1.4E-3</v>
      </c>
    </row>
    <row r="8081" spans="1:4" x14ac:dyDescent="0.25">
      <c r="A8081">
        <v>433</v>
      </c>
      <c r="B8081" t="s">
        <v>302</v>
      </c>
      <c r="C8081">
        <v>43228</v>
      </c>
      <c r="D8081">
        <v>3.3999999999999998E-3</v>
      </c>
    </row>
    <row r="8082" spans="1:4" x14ac:dyDescent="0.25">
      <c r="A8082">
        <v>433</v>
      </c>
      <c r="B8082" t="s">
        <v>302</v>
      </c>
      <c r="C8082">
        <v>43229</v>
      </c>
      <c r="D8082">
        <v>1.6E-2</v>
      </c>
    </row>
    <row r="8083" spans="1:4" x14ac:dyDescent="0.25">
      <c r="A8083">
        <v>433</v>
      </c>
      <c r="B8083" t="s">
        <v>302</v>
      </c>
      <c r="C8083">
        <v>43230</v>
      </c>
      <c r="D8083">
        <v>1.0500000000000001E-2</v>
      </c>
    </row>
    <row r="8084" spans="1:4" x14ac:dyDescent="0.25">
      <c r="A8084">
        <v>433</v>
      </c>
      <c r="B8084" t="s">
        <v>302</v>
      </c>
      <c r="C8084">
        <v>43231</v>
      </c>
      <c r="D8084">
        <v>8.2000000000000007E-3</v>
      </c>
    </row>
    <row r="8085" spans="1:4" x14ac:dyDescent="0.25">
      <c r="A8085">
        <v>433</v>
      </c>
      <c r="B8085" t="s">
        <v>302</v>
      </c>
      <c r="C8085">
        <v>43232</v>
      </c>
      <c r="D8085">
        <v>4.5999999999999999E-3</v>
      </c>
    </row>
    <row r="8086" spans="1:4" x14ac:dyDescent="0.25">
      <c r="A8086">
        <v>433</v>
      </c>
      <c r="B8086" t="s">
        <v>302</v>
      </c>
      <c r="C8086">
        <v>43233</v>
      </c>
      <c r="D8086">
        <v>3.3999999999999998E-3</v>
      </c>
    </row>
    <row r="8087" spans="1:4" x14ac:dyDescent="0.25">
      <c r="A8087">
        <v>433</v>
      </c>
      <c r="B8087" t="s">
        <v>302</v>
      </c>
      <c r="C8087">
        <v>43235</v>
      </c>
      <c r="D8087">
        <v>1.9E-3</v>
      </c>
    </row>
    <row r="8088" spans="1:4" x14ac:dyDescent="0.25">
      <c r="A8088">
        <v>433</v>
      </c>
      <c r="B8088" t="s">
        <v>302</v>
      </c>
      <c r="C8088">
        <v>43238</v>
      </c>
      <c r="D8088">
        <v>1.4E-3</v>
      </c>
    </row>
    <row r="8089" spans="1:4" x14ac:dyDescent="0.25">
      <c r="A8089">
        <v>433</v>
      </c>
      <c r="B8089" t="s">
        <v>302</v>
      </c>
      <c r="C8089">
        <v>43241</v>
      </c>
      <c r="D8089">
        <v>4.0000000000000002E-4</v>
      </c>
    </row>
    <row r="8090" spans="1:4" x14ac:dyDescent="0.25">
      <c r="A8090">
        <v>433</v>
      </c>
      <c r="B8090" t="s">
        <v>302</v>
      </c>
      <c r="C8090">
        <v>43242</v>
      </c>
      <c r="D8090">
        <v>2E-3</v>
      </c>
    </row>
    <row r="8091" spans="1:4" x14ac:dyDescent="0.25">
      <c r="A8091">
        <v>433</v>
      </c>
      <c r="B8091" t="s">
        <v>302</v>
      </c>
      <c r="C8091">
        <v>43248</v>
      </c>
      <c r="D8091">
        <v>5.9999999999999995E-4</v>
      </c>
    </row>
    <row r="8092" spans="1:4" x14ac:dyDescent="0.25">
      <c r="A8092">
        <v>433</v>
      </c>
      <c r="B8092" t="s">
        <v>302</v>
      </c>
      <c r="C8092">
        <v>43255</v>
      </c>
      <c r="D8092">
        <v>5.0000000000000001E-4</v>
      </c>
    </row>
    <row r="8093" spans="1:4" x14ac:dyDescent="0.25">
      <c r="A8093">
        <v>433</v>
      </c>
      <c r="B8093" t="s">
        <v>302</v>
      </c>
      <c r="C8093">
        <v>43261</v>
      </c>
      <c r="D8093">
        <v>5.3E-3</v>
      </c>
    </row>
    <row r="8094" spans="1:4" x14ac:dyDescent="0.25">
      <c r="A8094">
        <v>433</v>
      </c>
      <c r="B8094" t="s">
        <v>302</v>
      </c>
      <c r="C8094">
        <v>43262</v>
      </c>
      <c r="D8094">
        <v>1.14E-2</v>
      </c>
    </row>
    <row r="8095" spans="1:4" x14ac:dyDescent="0.25">
      <c r="A8095">
        <v>433</v>
      </c>
      <c r="B8095" t="s">
        <v>302</v>
      </c>
      <c r="C8095">
        <v>43263</v>
      </c>
      <c r="D8095">
        <v>4.0000000000000002E-4</v>
      </c>
    </row>
    <row r="8096" spans="1:4" x14ac:dyDescent="0.25">
      <c r="A8096">
        <v>433</v>
      </c>
      <c r="B8096" t="s">
        <v>302</v>
      </c>
      <c r="C8096">
        <v>43265</v>
      </c>
      <c r="D8096">
        <v>5.9999999999999995E-4</v>
      </c>
    </row>
    <row r="8097" spans="1:4" x14ac:dyDescent="0.25">
      <c r="A8097">
        <v>433</v>
      </c>
      <c r="B8097" t="s">
        <v>302</v>
      </c>
      <c r="C8097">
        <v>43266</v>
      </c>
      <c r="D8097">
        <v>2.0000000000000001E-4</v>
      </c>
    </row>
    <row r="8098" spans="1:4" x14ac:dyDescent="0.25">
      <c r="A8098">
        <v>433</v>
      </c>
      <c r="B8098" t="s">
        <v>302</v>
      </c>
      <c r="C8098">
        <v>43271</v>
      </c>
      <c r="D8098">
        <v>6.3E-3</v>
      </c>
    </row>
    <row r="8099" spans="1:4" x14ac:dyDescent="0.25">
      <c r="A8099">
        <v>433</v>
      </c>
      <c r="B8099" t="s">
        <v>302</v>
      </c>
      <c r="C8099">
        <v>43272</v>
      </c>
      <c r="D8099">
        <v>5.9999999999999995E-4</v>
      </c>
    </row>
    <row r="8100" spans="1:4" x14ac:dyDescent="0.25">
      <c r="A8100">
        <v>433</v>
      </c>
      <c r="B8100" t="s">
        <v>302</v>
      </c>
      <c r="C8100">
        <v>43273</v>
      </c>
      <c r="D8100">
        <v>2.9999999999999997E-4</v>
      </c>
    </row>
    <row r="8101" spans="1:4" x14ac:dyDescent="0.25">
      <c r="A8101">
        <v>433</v>
      </c>
      <c r="B8101" t="s">
        <v>302</v>
      </c>
      <c r="C8101">
        <v>43274</v>
      </c>
      <c r="D8101">
        <v>1.9300000000000001E-2</v>
      </c>
    </row>
    <row r="8102" spans="1:4" x14ac:dyDescent="0.25">
      <c r="A8102">
        <v>433</v>
      </c>
      <c r="B8102" t="s">
        <v>302</v>
      </c>
      <c r="C8102">
        <v>43275</v>
      </c>
      <c r="D8102">
        <v>6.9999999999999999E-4</v>
      </c>
    </row>
    <row r="8103" spans="1:4" x14ac:dyDescent="0.25">
      <c r="A8103">
        <v>433</v>
      </c>
      <c r="B8103" t="s">
        <v>302</v>
      </c>
      <c r="C8103">
        <v>43276</v>
      </c>
      <c r="D8103">
        <v>1.67E-2</v>
      </c>
    </row>
    <row r="8104" spans="1:4" x14ac:dyDescent="0.25">
      <c r="A8104">
        <v>433</v>
      </c>
      <c r="B8104" t="s">
        <v>302</v>
      </c>
      <c r="C8104">
        <v>43277</v>
      </c>
      <c r="D8104">
        <v>3.2000000000000002E-3</v>
      </c>
    </row>
    <row r="8105" spans="1:4" x14ac:dyDescent="0.25">
      <c r="A8105">
        <v>433</v>
      </c>
      <c r="B8105" t="s">
        <v>302</v>
      </c>
      <c r="C8105">
        <v>43278</v>
      </c>
      <c r="D8105">
        <v>3.3999999999999998E-3</v>
      </c>
    </row>
    <row r="8106" spans="1:4" x14ac:dyDescent="0.25">
      <c r="A8106">
        <v>433</v>
      </c>
      <c r="B8106" t="s">
        <v>302</v>
      </c>
      <c r="C8106">
        <v>43279</v>
      </c>
      <c r="D8106">
        <v>6.1999999999999998E-3</v>
      </c>
    </row>
    <row r="8107" spans="1:4" x14ac:dyDescent="0.25">
      <c r="A8107">
        <v>433</v>
      </c>
      <c r="B8107" t="s">
        <v>302</v>
      </c>
      <c r="C8107">
        <v>43280</v>
      </c>
      <c r="D8107">
        <v>1E-4</v>
      </c>
    </row>
    <row r="8108" spans="1:4" x14ac:dyDescent="0.25">
      <c r="A8108">
        <v>433</v>
      </c>
      <c r="B8108" t="s">
        <v>302</v>
      </c>
      <c r="C8108">
        <v>43291</v>
      </c>
      <c r="D8108">
        <v>8.9999999999999998E-4</v>
      </c>
    </row>
    <row r="8109" spans="1:4" x14ac:dyDescent="0.25">
      <c r="A8109">
        <v>433</v>
      </c>
      <c r="B8109" t="s">
        <v>302</v>
      </c>
      <c r="C8109">
        <v>43292</v>
      </c>
      <c r="D8109">
        <v>8.9999999999999998E-4</v>
      </c>
    </row>
    <row r="8110" spans="1:4" x14ac:dyDescent="0.25">
      <c r="A8110">
        <v>433</v>
      </c>
      <c r="B8110" t="s">
        <v>302</v>
      </c>
      <c r="C8110">
        <v>43295</v>
      </c>
      <c r="D8110">
        <v>7.9000000000000008E-3</v>
      </c>
    </row>
    <row r="8111" spans="1:4" x14ac:dyDescent="0.25">
      <c r="A8111">
        <v>433</v>
      </c>
      <c r="B8111" t="s">
        <v>302</v>
      </c>
      <c r="C8111">
        <v>43298</v>
      </c>
      <c r="D8111">
        <v>6.1000000000000004E-3</v>
      </c>
    </row>
    <row r="8112" spans="1:4" x14ac:dyDescent="0.25">
      <c r="A8112">
        <v>433</v>
      </c>
      <c r="B8112" t="s">
        <v>302</v>
      </c>
      <c r="C8112">
        <v>43300</v>
      </c>
      <c r="D8112">
        <v>3.0999999999999999E-3</v>
      </c>
    </row>
    <row r="8113" spans="1:4" x14ac:dyDescent="0.25">
      <c r="A8113">
        <v>433</v>
      </c>
      <c r="B8113" t="s">
        <v>302</v>
      </c>
      <c r="C8113">
        <v>43378</v>
      </c>
      <c r="D8113">
        <v>1.8E-3</v>
      </c>
    </row>
    <row r="8114" spans="1:4" x14ac:dyDescent="0.25">
      <c r="A8114">
        <v>433</v>
      </c>
      <c r="B8114" t="s">
        <v>302</v>
      </c>
      <c r="C8114">
        <v>43502</v>
      </c>
      <c r="D8114">
        <v>1.5599999999999999E-2</v>
      </c>
    </row>
    <row r="8115" spans="1:4" x14ac:dyDescent="0.25">
      <c r="A8115">
        <v>433</v>
      </c>
      <c r="B8115" t="s">
        <v>302</v>
      </c>
      <c r="C8115">
        <v>43503</v>
      </c>
      <c r="D8115">
        <v>5.1999999999999998E-3</v>
      </c>
    </row>
    <row r="8116" spans="1:4" x14ac:dyDescent="0.25">
      <c r="A8116">
        <v>433</v>
      </c>
      <c r="B8116" t="s">
        <v>302</v>
      </c>
      <c r="C8116">
        <v>43504</v>
      </c>
      <c r="D8116">
        <v>8.0000000000000004E-4</v>
      </c>
    </row>
    <row r="8117" spans="1:4" x14ac:dyDescent="0.25">
      <c r="A8117">
        <v>433</v>
      </c>
      <c r="B8117" t="s">
        <v>302</v>
      </c>
      <c r="C8117">
        <v>43505</v>
      </c>
      <c r="D8117">
        <v>1E-3</v>
      </c>
    </row>
    <row r="8118" spans="1:4" x14ac:dyDescent="0.25">
      <c r="A8118">
        <v>433</v>
      </c>
      <c r="B8118" t="s">
        <v>302</v>
      </c>
      <c r="C8118">
        <v>43506</v>
      </c>
      <c r="D8118">
        <v>6.9999999999999999E-4</v>
      </c>
    </row>
    <row r="8119" spans="1:4" x14ac:dyDescent="0.25">
      <c r="A8119">
        <v>433</v>
      </c>
      <c r="B8119" t="s">
        <v>302</v>
      </c>
      <c r="C8119">
        <v>43510</v>
      </c>
      <c r="D8119">
        <v>1E-4</v>
      </c>
    </row>
    <row r="8120" spans="1:4" x14ac:dyDescent="0.25">
      <c r="A8120">
        <v>433</v>
      </c>
      <c r="B8120" t="s">
        <v>302</v>
      </c>
      <c r="C8120">
        <v>43551</v>
      </c>
      <c r="D8120">
        <v>2.3E-3</v>
      </c>
    </row>
    <row r="8121" spans="1:4" x14ac:dyDescent="0.25">
      <c r="A8121">
        <v>433</v>
      </c>
      <c r="B8121" t="s">
        <v>302</v>
      </c>
      <c r="C8121">
        <v>43552</v>
      </c>
      <c r="D8121">
        <v>5.0000000000000001E-4</v>
      </c>
    </row>
    <row r="8122" spans="1:4" x14ac:dyDescent="0.25">
      <c r="A8122">
        <v>433</v>
      </c>
      <c r="B8122" t="s">
        <v>302</v>
      </c>
      <c r="C8122">
        <v>45113</v>
      </c>
      <c r="D8122">
        <v>2.3E-3</v>
      </c>
    </row>
    <row r="8123" spans="1:4" x14ac:dyDescent="0.25">
      <c r="A8123">
        <v>433</v>
      </c>
      <c r="B8123" t="s">
        <v>302</v>
      </c>
      <c r="C8123">
        <v>45114</v>
      </c>
      <c r="D8123">
        <v>2.5999999999999999E-3</v>
      </c>
    </row>
    <row r="8124" spans="1:4" x14ac:dyDescent="0.25">
      <c r="A8124">
        <v>433</v>
      </c>
      <c r="B8124" t="s">
        <v>302</v>
      </c>
      <c r="C8124">
        <v>45201</v>
      </c>
      <c r="D8124">
        <v>4.0399999999999998E-2</v>
      </c>
    </row>
    <row r="8125" spans="1:4" x14ac:dyDescent="0.25">
      <c r="A8125">
        <v>433</v>
      </c>
      <c r="B8125" t="s">
        <v>302</v>
      </c>
      <c r="C8125">
        <v>45202</v>
      </c>
      <c r="D8125">
        <v>7.0800000000000002E-2</v>
      </c>
    </row>
    <row r="8126" spans="1:4" x14ac:dyDescent="0.25">
      <c r="A8126">
        <v>433</v>
      </c>
      <c r="B8126" t="s">
        <v>302</v>
      </c>
      <c r="C8126">
        <v>45203</v>
      </c>
      <c r="D8126">
        <v>1.3899999999999999E-2</v>
      </c>
    </row>
    <row r="8127" spans="1:4" x14ac:dyDescent="0.25">
      <c r="A8127">
        <v>433</v>
      </c>
      <c r="B8127" t="s">
        <v>302</v>
      </c>
      <c r="C8127">
        <v>45204</v>
      </c>
      <c r="D8127">
        <v>1.9300000000000001E-2</v>
      </c>
    </row>
    <row r="8128" spans="1:4" x14ac:dyDescent="0.25">
      <c r="A8128">
        <v>433</v>
      </c>
      <c r="B8128" t="s">
        <v>302</v>
      </c>
      <c r="C8128">
        <v>45207</v>
      </c>
      <c r="D8128">
        <v>7.4999999999999997E-3</v>
      </c>
    </row>
    <row r="8129" spans="1:4" x14ac:dyDescent="0.25">
      <c r="A8129">
        <v>433</v>
      </c>
      <c r="B8129" t="s">
        <v>302</v>
      </c>
      <c r="C8129">
        <v>45208</v>
      </c>
      <c r="D8129">
        <v>2.2700000000000001E-2</v>
      </c>
    </row>
    <row r="8130" spans="1:4" x14ac:dyDescent="0.25">
      <c r="A8130">
        <v>433</v>
      </c>
      <c r="B8130" t="s">
        <v>302</v>
      </c>
      <c r="C8130">
        <v>45209</v>
      </c>
      <c r="D8130">
        <v>3.3E-3</v>
      </c>
    </row>
    <row r="8131" spans="1:4" x14ac:dyDescent="0.25">
      <c r="A8131">
        <v>433</v>
      </c>
      <c r="B8131" t="s">
        <v>302</v>
      </c>
      <c r="C8131">
        <v>45220</v>
      </c>
      <c r="D8131">
        <v>3.0000000000000001E-3</v>
      </c>
    </row>
    <row r="8132" spans="1:4" x14ac:dyDescent="0.25">
      <c r="A8132">
        <v>433</v>
      </c>
      <c r="B8132" t="s">
        <v>302</v>
      </c>
      <c r="C8132">
        <v>45225</v>
      </c>
      <c r="D8132">
        <v>5.4999999999999997E-3</v>
      </c>
    </row>
    <row r="8133" spans="1:4" x14ac:dyDescent="0.25">
      <c r="A8133">
        <v>433</v>
      </c>
      <c r="B8133" t="s">
        <v>302</v>
      </c>
      <c r="C8133">
        <v>98153</v>
      </c>
      <c r="D8133">
        <v>2.9999999999999997E-4</v>
      </c>
    </row>
    <row r="8134" spans="1:4" x14ac:dyDescent="0.25">
      <c r="A8134">
        <v>433</v>
      </c>
      <c r="B8134" t="s">
        <v>302</v>
      </c>
      <c r="C8134">
        <v>91094</v>
      </c>
      <c r="D8134">
        <v>2.9999999999999997E-4</v>
      </c>
    </row>
    <row r="8135" spans="1:4" x14ac:dyDescent="0.25">
      <c r="A8135">
        <v>433</v>
      </c>
      <c r="B8135" t="s">
        <v>302</v>
      </c>
      <c r="C8135">
        <v>91096</v>
      </c>
      <c r="D8135">
        <v>2.9999999999999997E-4</v>
      </c>
    </row>
    <row r="8136" spans="1:4" x14ac:dyDescent="0.25">
      <c r="A8136">
        <v>433</v>
      </c>
      <c r="B8136" t="s">
        <v>302</v>
      </c>
      <c r="C8136">
        <v>45232</v>
      </c>
      <c r="D8136">
        <v>5.0000000000000001E-3</v>
      </c>
    </row>
    <row r="8137" spans="1:4" x14ac:dyDescent="0.25">
      <c r="A8137">
        <v>433</v>
      </c>
      <c r="B8137" t="s">
        <v>302</v>
      </c>
      <c r="C8137">
        <v>45234</v>
      </c>
      <c r="D8137">
        <v>4.0000000000000002E-4</v>
      </c>
    </row>
    <row r="8138" spans="1:4" x14ac:dyDescent="0.25">
      <c r="A8138">
        <v>433</v>
      </c>
      <c r="B8138" t="s">
        <v>302</v>
      </c>
      <c r="C8138">
        <v>45235</v>
      </c>
      <c r="D8138">
        <v>4.0000000000000002E-4</v>
      </c>
    </row>
    <row r="8139" spans="1:4" x14ac:dyDescent="0.25">
      <c r="A8139">
        <v>433</v>
      </c>
      <c r="B8139" t="s">
        <v>302</v>
      </c>
      <c r="C8139">
        <v>45250</v>
      </c>
      <c r="D8139">
        <v>2.8999999999999998E-3</v>
      </c>
    </row>
    <row r="8140" spans="1:4" x14ac:dyDescent="0.25">
      <c r="A8140">
        <v>433</v>
      </c>
      <c r="B8140" t="s">
        <v>302</v>
      </c>
      <c r="C8140">
        <v>45251</v>
      </c>
      <c r="D8140">
        <v>3.2000000000000002E-3</v>
      </c>
    </row>
    <row r="8141" spans="1:4" x14ac:dyDescent="0.25">
      <c r="A8141">
        <v>433</v>
      </c>
      <c r="B8141" t="s">
        <v>302</v>
      </c>
      <c r="C8141">
        <v>45252</v>
      </c>
      <c r="D8141">
        <v>5.3E-3</v>
      </c>
    </row>
    <row r="8142" spans="1:4" x14ac:dyDescent="0.25">
      <c r="A8142">
        <v>433</v>
      </c>
      <c r="B8142" t="s">
        <v>302</v>
      </c>
      <c r="C8142">
        <v>45253</v>
      </c>
      <c r="D8142">
        <v>5.0000000000000001E-4</v>
      </c>
    </row>
    <row r="8143" spans="1:4" x14ac:dyDescent="0.25">
      <c r="A8143">
        <v>433</v>
      </c>
      <c r="B8143" t="s">
        <v>302</v>
      </c>
      <c r="C8143">
        <v>45254</v>
      </c>
      <c r="D8143">
        <v>1.4E-3</v>
      </c>
    </row>
    <row r="8144" spans="1:4" x14ac:dyDescent="0.25">
      <c r="A8144">
        <v>433</v>
      </c>
      <c r="B8144" t="s">
        <v>302</v>
      </c>
      <c r="C8144">
        <v>45255</v>
      </c>
      <c r="D8144">
        <v>1E-3</v>
      </c>
    </row>
    <row r="8145" spans="1:4" x14ac:dyDescent="0.25">
      <c r="A8145">
        <v>433</v>
      </c>
      <c r="B8145" t="s">
        <v>302</v>
      </c>
      <c r="C8145">
        <v>45256</v>
      </c>
      <c r="D8145">
        <v>4.0000000000000002E-4</v>
      </c>
    </row>
    <row r="8146" spans="1:4" x14ac:dyDescent="0.25">
      <c r="A8146">
        <v>433</v>
      </c>
      <c r="B8146" t="s">
        <v>302</v>
      </c>
      <c r="C8146">
        <v>45501</v>
      </c>
      <c r="D8146">
        <v>2.0999999999999999E-3</v>
      </c>
    </row>
    <row r="8147" spans="1:4" x14ac:dyDescent="0.25">
      <c r="A8147">
        <v>433</v>
      </c>
      <c r="B8147" t="s">
        <v>302</v>
      </c>
      <c r="C8147">
        <v>45502</v>
      </c>
      <c r="D8147">
        <v>1.4E-3</v>
      </c>
    </row>
    <row r="8148" spans="1:4" x14ac:dyDescent="0.25">
      <c r="A8148">
        <v>433</v>
      </c>
      <c r="B8148" t="s">
        <v>302</v>
      </c>
      <c r="C8148">
        <v>90028</v>
      </c>
      <c r="D8148">
        <v>1E-4</v>
      </c>
    </row>
    <row r="8149" spans="1:4" x14ac:dyDescent="0.25">
      <c r="A8149">
        <v>433</v>
      </c>
      <c r="B8149" t="s">
        <v>302</v>
      </c>
      <c r="C8149">
        <v>90030</v>
      </c>
      <c r="D8149">
        <v>1E-4</v>
      </c>
    </row>
    <row r="8150" spans="1:4" x14ac:dyDescent="0.25">
      <c r="A8150">
        <v>433</v>
      </c>
      <c r="B8150" t="s">
        <v>302</v>
      </c>
      <c r="C8150">
        <v>90031</v>
      </c>
      <c r="D8150">
        <v>2.0000000000000001E-4</v>
      </c>
    </row>
    <row r="8151" spans="1:4" x14ac:dyDescent="0.25">
      <c r="A8151">
        <v>433</v>
      </c>
      <c r="B8151" t="s">
        <v>302</v>
      </c>
      <c r="C8151">
        <v>90032</v>
      </c>
      <c r="D8151">
        <v>2.9999999999999997E-4</v>
      </c>
    </row>
    <row r="8152" spans="1:4" x14ac:dyDescent="0.25">
      <c r="A8152">
        <v>433</v>
      </c>
      <c r="B8152" t="s">
        <v>302</v>
      </c>
      <c r="C8152">
        <v>90040</v>
      </c>
      <c r="D8152">
        <v>4.0000000000000002E-4</v>
      </c>
    </row>
    <row r="8153" spans="1:4" x14ac:dyDescent="0.25">
      <c r="A8153">
        <v>433</v>
      </c>
      <c r="B8153" t="s">
        <v>302</v>
      </c>
      <c r="C8153">
        <v>90064</v>
      </c>
      <c r="D8153">
        <v>5.7999999999999996E-3</v>
      </c>
    </row>
    <row r="8154" spans="1:4" x14ac:dyDescent="0.25">
      <c r="A8154">
        <v>433</v>
      </c>
      <c r="B8154" t="s">
        <v>302</v>
      </c>
      <c r="C8154">
        <v>90080</v>
      </c>
      <c r="D8154">
        <v>1.6000000000000001E-3</v>
      </c>
    </row>
    <row r="8155" spans="1:4" x14ac:dyDescent="0.25">
      <c r="A8155">
        <v>433</v>
      </c>
      <c r="B8155" t="s">
        <v>302</v>
      </c>
      <c r="C8155">
        <v>90083</v>
      </c>
      <c r="D8155">
        <v>2.9999999999999997E-4</v>
      </c>
    </row>
    <row r="8156" spans="1:4" x14ac:dyDescent="0.25">
      <c r="A8156">
        <v>433</v>
      </c>
      <c r="B8156" t="s">
        <v>302</v>
      </c>
      <c r="C8156">
        <v>90102</v>
      </c>
      <c r="D8156">
        <v>5.0000000000000001E-4</v>
      </c>
    </row>
    <row r="8157" spans="1:4" x14ac:dyDescent="0.25">
      <c r="A8157">
        <v>433</v>
      </c>
      <c r="B8157" t="s">
        <v>302</v>
      </c>
      <c r="C8157">
        <v>91026</v>
      </c>
      <c r="D8157">
        <v>2.9999999999999997E-4</v>
      </c>
    </row>
    <row r="8158" spans="1:4" x14ac:dyDescent="0.25">
      <c r="A8158">
        <v>433</v>
      </c>
      <c r="B8158" t="s">
        <v>302</v>
      </c>
      <c r="C8158">
        <v>91028</v>
      </c>
      <c r="D8158">
        <v>2.0000000000000001E-4</v>
      </c>
    </row>
    <row r="8159" spans="1:4" x14ac:dyDescent="0.25">
      <c r="A8159">
        <v>433</v>
      </c>
      <c r="B8159" t="s">
        <v>302</v>
      </c>
      <c r="C8159">
        <v>98001</v>
      </c>
      <c r="D8159">
        <v>5.1000000000000004E-3</v>
      </c>
    </row>
    <row r="8160" spans="1:4" x14ac:dyDescent="0.25">
      <c r="A8160">
        <v>433</v>
      </c>
      <c r="B8160" t="s">
        <v>302</v>
      </c>
      <c r="C8160">
        <v>98004</v>
      </c>
      <c r="D8160">
        <v>2.9999999999999997E-4</v>
      </c>
    </row>
    <row r="8161" spans="1:4" x14ac:dyDescent="0.25">
      <c r="A8161">
        <v>433</v>
      </c>
      <c r="B8161" t="s">
        <v>302</v>
      </c>
      <c r="C8161">
        <v>98005</v>
      </c>
      <c r="D8161">
        <v>2.0000000000000001E-4</v>
      </c>
    </row>
    <row r="8162" spans="1:4" x14ac:dyDescent="0.25">
      <c r="A8162">
        <v>433</v>
      </c>
      <c r="B8162" t="s">
        <v>302</v>
      </c>
      <c r="C8162">
        <v>98017</v>
      </c>
      <c r="D8162">
        <v>3.0000000000000001E-3</v>
      </c>
    </row>
    <row r="8163" spans="1:4" x14ac:dyDescent="0.25">
      <c r="A8163">
        <v>433</v>
      </c>
      <c r="B8163" t="s">
        <v>302</v>
      </c>
      <c r="C8163">
        <v>98033</v>
      </c>
      <c r="D8163">
        <v>4.4999999999999997E-3</v>
      </c>
    </row>
    <row r="8164" spans="1:4" x14ac:dyDescent="0.25">
      <c r="A8164">
        <v>433</v>
      </c>
      <c r="B8164" t="s">
        <v>302</v>
      </c>
      <c r="C8164">
        <v>98034</v>
      </c>
      <c r="D8164">
        <v>1.2999999999999999E-3</v>
      </c>
    </row>
    <row r="8165" spans="1:4" x14ac:dyDescent="0.25">
      <c r="A8165">
        <v>433</v>
      </c>
      <c r="B8165" t="s">
        <v>302</v>
      </c>
      <c r="C8165">
        <v>98035</v>
      </c>
      <c r="D8165">
        <v>4.0000000000000002E-4</v>
      </c>
    </row>
    <row r="8166" spans="1:4" x14ac:dyDescent="0.25">
      <c r="A8166">
        <v>433</v>
      </c>
      <c r="B8166" t="s">
        <v>302</v>
      </c>
      <c r="C8166">
        <v>98040</v>
      </c>
      <c r="D8166">
        <v>1.5E-3</v>
      </c>
    </row>
    <row r="8167" spans="1:4" x14ac:dyDescent="0.25">
      <c r="A8167">
        <v>433</v>
      </c>
      <c r="B8167" t="s">
        <v>302</v>
      </c>
      <c r="C8167">
        <v>98043</v>
      </c>
      <c r="D8167">
        <v>6.9999999999999999E-4</v>
      </c>
    </row>
    <row r="8168" spans="1:4" x14ac:dyDescent="0.25">
      <c r="A8168">
        <v>433</v>
      </c>
      <c r="B8168" t="s">
        <v>302</v>
      </c>
      <c r="C8168">
        <v>98046</v>
      </c>
      <c r="D8168">
        <v>3.0000000000000001E-3</v>
      </c>
    </row>
    <row r="8169" spans="1:4" x14ac:dyDescent="0.25">
      <c r="A8169">
        <v>433</v>
      </c>
      <c r="B8169" t="s">
        <v>302</v>
      </c>
      <c r="C8169">
        <v>98055</v>
      </c>
      <c r="D8169">
        <v>1E-4</v>
      </c>
    </row>
    <row r="8170" spans="1:4" x14ac:dyDescent="0.25">
      <c r="A8170">
        <v>433</v>
      </c>
      <c r="B8170" t="s">
        <v>302</v>
      </c>
      <c r="C8170">
        <v>98056</v>
      </c>
      <c r="D8170">
        <v>1E-4</v>
      </c>
    </row>
    <row r="8171" spans="1:4" x14ac:dyDescent="0.25">
      <c r="A8171">
        <v>433</v>
      </c>
      <c r="B8171" t="s">
        <v>302</v>
      </c>
      <c r="C8171">
        <v>98059</v>
      </c>
      <c r="D8171">
        <v>2.0000000000000001E-4</v>
      </c>
    </row>
    <row r="8172" spans="1:4" x14ac:dyDescent="0.25">
      <c r="A8172">
        <v>433</v>
      </c>
      <c r="B8172" t="s">
        <v>302</v>
      </c>
      <c r="C8172">
        <v>98131</v>
      </c>
      <c r="D8172">
        <v>1.4E-3</v>
      </c>
    </row>
    <row r="8173" spans="1:4" x14ac:dyDescent="0.25">
      <c r="A8173">
        <v>433</v>
      </c>
      <c r="B8173" t="s">
        <v>302</v>
      </c>
      <c r="C8173">
        <v>98132</v>
      </c>
      <c r="D8173">
        <v>4.58E-2</v>
      </c>
    </row>
    <row r="8174" spans="1:4" x14ac:dyDescent="0.25">
      <c r="A8174">
        <v>433</v>
      </c>
      <c r="B8174" t="s">
        <v>302</v>
      </c>
      <c r="C8174">
        <v>98133</v>
      </c>
      <c r="D8174">
        <v>1E-3</v>
      </c>
    </row>
    <row r="8175" spans="1:4" x14ac:dyDescent="0.25">
      <c r="A8175">
        <v>433</v>
      </c>
      <c r="B8175" t="s">
        <v>302</v>
      </c>
      <c r="C8175">
        <v>98136</v>
      </c>
      <c r="D8175">
        <v>5.0000000000000001E-4</v>
      </c>
    </row>
    <row r="8176" spans="1:4" x14ac:dyDescent="0.25">
      <c r="A8176">
        <v>433</v>
      </c>
      <c r="B8176" t="s">
        <v>302</v>
      </c>
      <c r="C8176">
        <v>98138</v>
      </c>
      <c r="D8176">
        <v>8.0000000000000004E-4</v>
      </c>
    </row>
    <row r="8177" spans="1:4" x14ac:dyDescent="0.25">
      <c r="A8177">
        <v>433</v>
      </c>
      <c r="B8177" t="s">
        <v>302</v>
      </c>
      <c r="C8177">
        <v>98139</v>
      </c>
      <c r="D8177">
        <v>3.0000000000000001E-3</v>
      </c>
    </row>
    <row r="8178" spans="1:4" x14ac:dyDescent="0.25">
      <c r="A8178">
        <v>433</v>
      </c>
      <c r="B8178" t="s">
        <v>302</v>
      </c>
      <c r="C8178">
        <v>98140</v>
      </c>
      <c r="D8178">
        <v>5.5999999999999999E-3</v>
      </c>
    </row>
    <row r="8179" spans="1:4" x14ac:dyDescent="0.25">
      <c r="A8179">
        <v>433</v>
      </c>
      <c r="B8179" t="s">
        <v>302</v>
      </c>
      <c r="C8179">
        <v>98141</v>
      </c>
      <c r="D8179">
        <v>5.9999999999999995E-4</v>
      </c>
    </row>
    <row r="8180" spans="1:4" x14ac:dyDescent="0.25">
      <c r="A8180">
        <v>433</v>
      </c>
      <c r="B8180" t="s">
        <v>302</v>
      </c>
      <c r="C8180">
        <v>98142</v>
      </c>
      <c r="D8180">
        <v>8.0000000000000004E-4</v>
      </c>
    </row>
    <row r="8181" spans="1:4" x14ac:dyDescent="0.25">
      <c r="A8181">
        <v>433</v>
      </c>
      <c r="B8181" t="s">
        <v>302</v>
      </c>
      <c r="C8181">
        <v>98144</v>
      </c>
      <c r="D8181">
        <v>1.4E-3</v>
      </c>
    </row>
    <row r="8182" spans="1:4" x14ac:dyDescent="0.25">
      <c r="A8182">
        <v>433</v>
      </c>
      <c r="B8182" t="s">
        <v>302</v>
      </c>
      <c r="C8182">
        <v>98149</v>
      </c>
      <c r="D8182">
        <v>6.9999999999999999E-4</v>
      </c>
    </row>
    <row r="8183" spans="1:4" x14ac:dyDescent="0.25">
      <c r="A8183">
        <v>433</v>
      </c>
      <c r="B8183" t="s">
        <v>302</v>
      </c>
      <c r="C8183">
        <v>98152</v>
      </c>
      <c r="D8183">
        <v>4.0000000000000001E-3</v>
      </c>
    </row>
    <row r="8184" spans="1:4" x14ac:dyDescent="0.25">
      <c r="A8184">
        <v>433</v>
      </c>
      <c r="B8184" t="s">
        <v>302</v>
      </c>
      <c r="C8184">
        <v>98156</v>
      </c>
      <c r="D8184">
        <v>6.9999999999999999E-4</v>
      </c>
    </row>
    <row r="8185" spans="1:4" x14ac:dyDescent="0.25">
      <c r="A8185">
        <v>433</v>
      </c>
      <c r="B8185" t="s">
        <v>302</v>
      </c>
      <c r="C8185">
        <v>98157</v>
      </c>
      <c r="D8185">
        <v>1.5E-3</v>
      </c>
    </row>
    <row r="8186" spans="1:4" x14ac:dyDescent="0.25">
      <c r="A8186">
        <v>433</v>
      </c>
      <c r="B8186" t="s">
        <v>302</v>
      </c>
      <c r="C8186">
        <v>98159</v>
      </c>
      <c r="D8186">
        <v>4.0000000000000002E-4</v>
      </c>
    </row>
    <row r="8187" spans="1:4" x14ac:dyDescent="0.25">
      <c r="A8187">
        <v>433</v>
      </c>
      <c r="B8187" t="s">
        <v>302</v>
      </c>
      <c r="C8187">
        <v>98163</v>
      </c>
      <c r="D8187">
        <v>2.0000000000000001E-4</v>
      </c>
    </row>
    <row r="8188" spans="1:4" x14ac:dyDescent="0.25">
      <c r="A8188">
        <v>433</v>
      </c>
      <c r="B8188" t="s">
        <v>302</v>
      </c>
      <c r="C8188">
        <v>98170</v>
      </c>
      <c r="D8188">
        <v>5.9999999999999995E-4</v>
      </c>
    </row>
    <row r="8189" spans="1:4" x14ac:dyDescent="0.25">
      <c r="A8189">
        <v>433</v>
      </c>
      <c r="B8189" t="s">
        <v>302</v>
      </c>
      <c r="C8189">
        <v>98171</v>
      </c>
      <c r="D8189">
        <v>1E-4</v>
      </c>
    </row>
    <row r="8190" spans="1:4" x14ac:dyDescent="0.25">
      <c r="A8190">
        <v>433</v>
      </c>
      <c r="B8190" t="s">
        <v>302</v>
      </c>
      <c r="C8190">
        <v>98172</v>
      </c>
      <c r="D8190">
        <v>1E-4</v>
      </c>
    </row>
    <row r="8191" spans="1:4" x14ac:dyDescent="0.25">
      <c r="A8191">
        <v>433</v>
      </c>
      <c r="B8191" t="s">
        <v>302</v>
      </c>
      <c r="C8191">
        <v>98173</v>
      </c>
      <c r="D8191">
        <v>2.7000000000000001E-3</v>
      </c>
    </row>
    <row r="8192" spans="1:4" x14ac:dyDescent="0.25">
      <c r="A8192">
        <v>433</v>
      </c>
      <c r="B8192" t="s">
        <v>302</v>
      </c>
      <c r="C8192">
        <v>98174</v>
      </c>
      <c r="D8192">
        <v>1.1000000000000001E-3</v>
      </c>
    </row>
    <row r="8193" spans="1:4" x14ac:dyDescent="0.25">
      <c r="A8193">
        <v>433</v>
      </c>
      <c r="B8193" t="s">
        <v>302</v>
      </c>
      <c r="C8193">
        <v>98175</v>
      </c>
      <c r="D8193">
        <v>4.0000000000000002E-4</v>
      </c>
    </row>
    <row r="8194" spans="1:4" x14ac:dyDescent="0.25">
      <c r="A8194">
        <v>433</v>
      </c>
      <c r="B8194" t="s">
        <v>302</v>
      </c>
      <c r="C8194">
        <v>98176</v>
      </c>
      <c r="D8194">
        <v>1.1000000000000001E-3</v>
      </c>
    </row>
    <row r="8195" spans="1:4" x14ac:dyDescent="0.25">
      <c r="A8195">
        <v>433</v>
      </c>
      <c r="B8195" t="s">
        <v>302</v>
      </c>
      <c r="C8195">
        <v>98177</v>
      </c>
      <c r="D8195">
        <v>6.9999999999999999E-4</v>
      </c>
    </row>
    <row r="8196" spans="1:4" x14ac:dyDescent="0.25">
      <c r="A8196">
        <v>435</v>
      </c>
      <c r="B8196" t="s">
        <v>304</v>
      </c>
      <c r="C8196">
        <v>98177</v>
      </c>
      <c r="D8196">
        <v>6.9999999999999999E-4</v>
      </c>
    </row>
    <row r="8197" spans="1:4" x14ac:dyDescent="0.25">
      <c r="A8197">
        <v>435</v>
      </c>
      <c r="B8197" t="s">
        <v>304</v>
      </c>
      <c r="C8197">
        <v>98178</v>
      </c>
      <c r="D8197">
        <v>1.1999999999999999E-3</v>
      </c>
    </row>
    <row r="8198" spans="1:4" x14ac:dyDescent="0.25">
      <c r="A8198">
        <v>435</v>
      </c>
      <c r="B8198" t="s">
        <v>304</v>
      </c>
      <c r="C8198">
        <v>98179</v>
      </c>
      <c r="D8198">
        <v>6.4999999999999997E-3</v>
      </c>
    </row>
    <row r="8199" spans="1:4" x14ac:dyDescent="0.25">
      <c r="A8199">
        <v>435</v>
      </c>
      <c r="B8199" t="s">
        <v>304</v>
      </c>
      <c r="C8199">
        <v>99024</v>
      </c>
      <c r="D8199">
        <v>5.2200000000000003E-2</v>
      </c>
    </row>
    <row r="8200" spans="1:4" x14ac:dyDescent="0.25">
      <c r="A8200">
        <v>435</v>
      </c>
      <c r="B8200" t="s">
        <v>304</v>
      </c>
      <c r="C8200">
        <v>99912</v>
      </c>
      <c r="D8200">
        <v>1.43E-2</v>
      </c>
    </row>
    <row r="8201" spans="1:4" x14ac:dyDescent="0.25">
      <c r="A8201">
        <v>435</v>
      </c>
      <c r="B8201" t="s">
        <v>304</v>
      </c>
      <c r="C8201">
        <v>99914</v>
      </c>
      <c r="D8201">
        <v>6.1999999999999998E-3</v>
      </c>
    </row>
    <row r="8202" spans="1:4" x14ac:dyDescent="0.25">
      <c r="A8202">
        <v>435</v>
      </c>
      <c r="B8202" t="s">
        <v>304</v>
      </c>
      <c r="C8202">
        <v>99915</v>
      </c>
      <c r="D8202">
        <v>6.3E-3</v>
      </c>
    </row>
    <row r="8203" spans="1:4" x14ac:dyDescent="0.25">
      <c r="A8203">
        <v>435</v>
      </c>
      <c r="B8203" t="s">
        <v>304</v>
      </c>
      <c r="C8203">
        <v>99999</v>
      </c>
      <c r="D8203">
        <v>3.5499999999999997E-2</v>
      </c>
    </row>
    <row r="8204" spans="1:4" x14ac:dyDescent="0.25">
      <c r="A8204">
        <v>436</v>
      </c>
      <c r="B8204" t="s">
        <v>306</v>
      </c>
      <c r="C8204">
        <v>43160</v>
      </c>
      <c r="D8204">
        <v>1E-4</v>
      </c>
    </row>
    <row r="8205" spans="1:4" x14ac:dyDescent="0.25">
      <c r="A8205">
        <v>436</v>
      </c>
      <c r="B8205" t="s">
        <v>306</v>
      </c>
      <c r="C8205">
        <v>43201</v>
      </c>
      <c r="D8205">
        <v>0.16300000000000001</v>
      </c>
    </row>
    <row r="8206" spans="1:4" x14ac:dyDescent="0.25">
      <c r="A8206">
        <v>436</v>
      </c>
      <c r="B8206" t="s">
        <v>306</v>
      </c>
      <c r="C8206">
        <v>43202</v>
      </c>
      <c r="D8206">
        <v>1.0800000000000001E-2</v>
      </c>
    </row>
    <row r="8207" spans="1:4" x14ac:dyDescent="0.25">
      <c r="A8207">
        <v>436</v>
      </c>
      <c r="B8207" t="s">
        <v>306</v>
      </c>
      <c r="C8207">
        <v>43203</v>
      </c>
      <c r="D8207">
        <v>6.6900000000000001E-2</v>
      </c>
    </row>
    <row r="8208" spans="1:4" x14ac:dyDescent="0.25">
      <c r="A8208">
        <v>436</v>
      </c>
      <c r="B8208" t="s">
        <v>306</v>
      </c>
      <c r="C8208">
        <v>43204</v>
      </c>
      <c r="D8208">
        <v>5.9999999999999995E-4</v>
      </c>
    </row>
    <row r="8209" spans="1:4" x14ac:dyDescent="0.25">
      <c r="A8209">
        <v>436</v>
      </c>
      <c r="B8209" t="s">
        <v>306</v>
      </c>
      <c r="C8209">
        <v>43205</v>
      </c>
      <c r="D8209">
        <v>3.2199999999999999E-2</v>
      </c>
    </row>
    <row r="8210" spans="1:4" x14ac:dyDescent="0.25">
      <c r="A8210">
        <v>436</v>
      </c>
      <c r="B8210" t="s">
        <v>306</v>
      </c>
      <c r="C8210">
        <v>43206</v>
      </c>
      <c r="D8210">
        <v>3.4200000000000001E-2</v>
      </c>
    </row>
    <row r="8211" spans="1:4" x14ac:dyDescent="0.25">
      <c r="A8211">
        <v>436</v>
      </c>
      <c r="B8211" t="s">
        <v>306</v>
      </c>
      <c r="C8211">
        <v>43208</v>
      </c>
      <c r="D8211">
        <v>1.5E-3</v>
      </c>
    </row>
    <row r="8212" spans="1:4" x14ac:dyDescent="0.25">
      <c r="A8212">
        <v>436</v>
      </c>
      <c r="B8212" t="s">
        <v>306</v>
      </c>
      <c r="C8212">
        <v>43209</v>
      </c>
      <c r="D8212">
        <v>2.3999999999999998E-3</v>
      </c>
    </row>
    <row r="8213" spans="1:4" x14ac:dyDescent="0.25">
      <c r="A8213">
        <v>436</v>
      </c>
      <c r="B8213" t="s">
        <v>306</v>
      </c>
      <c r="C8213">
        <v>43211</v>
      </c>
      <c r="D8213">
        <v>1.1000000000000001E-3</v>
      </c>
    </row>
    <row r="8214" spans="1:4" x14ac:dyDescent="0.25">
      <c r="A8214">
        <v>436</v>
      </c>
      <c r="B8214" t="s">
        <v>306</v>
      </c>
      <c r="C8214">
        <v>43212</v>
      </c>
      <c r="D8214">
        <v>8.0999999999999996E-3</v>
      </c>
    </row>
    <row r="8215" spans="1:4" x14ac:dyDescent="0.25">
      <c r="A8215">
        <v>436</v>
      </c>
      <c r="B8215" t="s">
        <v>306</v>
      </c>
      <c r="C8215">
        <v>43213</v>
      </c>
      <c r="D8215">
        <v>4.4000000000000003E-3</v>
      </c>
    </row>
    <row r="8216" spans="1:4" x14ac:dyDescent="0.25">
      <c r="A8216">
        <v>436</v>
      </c>
      <c r="B8216" t="s">
        <v>306</v>
      </c>
      <c r="C8216">
        <v>43214</v>
      </c>
      <c r="D8216">
        <v>2.0000000000000001E-4</v>
      </c>
    </row>
    <row r="8217" spans="1:4" x14ac:dyDescent="0.25">
      <c r="A8217">
        <v>436</v>
      </c>
      <c r="B8217" t="s">
        <v>306</v>
      </c>
      <c r="C8217">
        <v>43215</v>
      </c>
      <c r="D8217">
        <v>3.44E-2</v>
      </c>
    </row>
    <row r="8218" spans="1:4" x14ac:dyDescent="0.25">
      <c r="A8218">
        <v>436</v>
      </c>
      <c r="B8218" t="s">
        <v>306</v>
      </c>
      <c r="C8218">
        <v>43216</v>
      </c>
      <c r="D8218">
        <v>2.5000000000000001E-3</v>
      </c>
    </row>
    <row r="8219" spans="1:4" x14ac:dyDescent="0.25">
      <c r="A8219">
        <v>436</v>
      </c>
      <c r="B8219" t="s">
        <v>306</v>
      </c>
      <c r="C8219">
        <v>43217</v>
      </c>
      <c r="D8219">
        <v>1.8E-3</v>
      </c>
    </row>
    <row r="8220" spans="1:4" x14ac:dyDescent="0.25">
      <c r="A8220">
        <v>436</v>
      </c>
      <c r="B8220" t="s">
        <v>306</v>
      </c>
      <c r="C8220">
        <v>43218</v>
      </c>
      <c r="D8220">
        <v>5.7000000000000002E-3</v>
      </c>
    </row>
    <row r="8221" spans="1:4" x14ac:dyDescent="0.25">
      <c r="A8221">
        <v>436</v>
      </c>
      <c r="B8221" t="s">
        <v>306</v>
      </c>
      <c r="C8221">
        <v>43220</v>
      </c>
      <c r="D8221">
        <v>2.8400000000000002E-2</v>
      </c>
    </row>
    <row r="8222" spans="1:4" x14ac:dyDescent="0.25">
      <c r="A8222">
        <v>436</v>
      </c>
      <c r="B8222" t="s">
        <v>306</v>
      </c>
      <c r="C8222">
        <v>43221</v>
      </c>
      <c r="D8222">
        <v>1E-4</v>
      </c>
    </row>
    <row r="8223" spans="1:4" x14ac:dyDescent="0.25">
      <c r="A8223">
        <v>436</v>
      </c>
      <c r="B8223" t="s">
        <v>306</v>
      </c>
      <c r="C8223">
        <v>43223</v>
      </c>
      <c r="D8223">
        <v>2.3999999999999998E-3</v>
      </c>
    </row>
    <row r="8224" spans="1:4" x14ac:dyDescent="0.25">
      <c r="A8224">
        <v>436</v>
      </c>
      <c r="B8224" t="s">
        <v>306</v>
      </c>
      <c r="C8224">
        <v>43224</v>
      </c>
      <c r="D8224">
        <v>1.4E-3</v>
      </c>
    </row>
    <row r="8225" spans="1:4" x14ac:dyDescent="0.25">
      <c r="A8225">
        <v>436</v>
      </c>
      <c r="B8225" t="s">
        <v>306</v>
      </c>
      <c r="C8225">
        <v>43225</v>
      </c>
      <c r="D8225">
        <v>3.0000000000000001E-3</v>
      </c>
    </row>
    <row r="8226" spans="1:4" x14ac:dyDescent="0.25">
      <c r="A8226">
        <v>436</v>
      </c>
      <c r="B8226" t="s">
        <v>306</v>
      </c>
      <c r="C8226">
        <v>43226</v>
      </c>
      <c r="D8226">
        <v>2.2000000000000001E-3</v>
      </c>
    </row>
    <row r="8227" spans="1:4" x14ac:dyDescent="0.25">
      <c r="A8227">
        <v>436</v>
      </c>
      <c r="B8227" t="s">
        <v>306</v>
      </c>
      <c r="C8227">
        <v>43227</v>
      </c>
      <c r="D8227">
        <v>1.1999999999999999E-3</v>
      </c>
    </row>
    <row r="8228" spans="1:4" x14ac:dyDescent="0.25">
      <c r="A8228">
        <v>436</v>
      </c>
      <c r="B8228" t="s">
        <v>306</v>
      </c>
      <c r="C8228">
        <v>43228</v>
      </c>
      <c r="D8228">
        <v>4.3E-3</v>
      </c>
    </row>
    <row r="8229" spans="1:4" x14ac:dyDescent="0.25">
      <c r="A8229">
        <v>436</v>
      </c>
      <c r="B8229" t="s">
        <v>306</v>
      </c>
      <c r="C8229">
        <v>43229</v>
      </c>
      <c r="D8229">
        <v>3.8300000000000001E-2</v>
      </c>
    </row>
    <row r="8230" spans="1:4" x14ac:dyDescent="0.25">
      <c r="A8230">
        <v>436</v>
      </c>
      <c r="B8230" t="s">
        <v>306</v>
      </c>
      <c r="C8230">
        <v>43230</v>
      </c>
      <c r="D8230">
        <v>2.2499999999999999E-2</v>
      </c>
    </row>
    <row r="8231" spans="1:4" x14ac:dyDescent="0.25">
      <c r="A8231">
        <v>436</v>
      </c>
      <c r="B8231" t="s">
        <v>306</v>
      </c>
      <c r="C8231">
        <v>43231</v>
      </c>
      <c r="D8231">
        <v>1.6299999999999999E-2</v>
      </c>
    </row>
    <row r="8232" spans="1:4" x14ac:dyDescent="0.25">
      <c r="A8232">
        <v>436</v>
      </c>
      <c r="B8232" t="s">
        <v>306</v>
      </c>
      <c r="C8232">
        <v>43232</v>
      </c>
      <c r="D8232">
        <v>5.1999999999999998E-3</v>
      </c>
    </row>
    <row r="8233" spans="1:4" x14ac:dyDescent="0.25">
      <c r="A8233">
        <v>436</v>
      </c>
      <c r="B8233" t="s">
        <v>306</v>
      </c>
      <c r="C8233">
        <v>43233</v>
      </c>
      <c r="D8233">
        <v>4.0000000000000001E-3</v>
      </c>
    </row>
    <row r="8234" spans="1:4" x14ac:dyDescent="0.25">
      <c r="A8234">
        <v>436</v>
      </c>
      <c r="B8234" t="s">
        <v>306</v>
      </c>
      <c r="C8234">
        <v>43234</v>
      </c>
      <c r="D8234">
        <v>1E-4</v>
      </c>
    </row>
    <row r="8235" spans="1:4" x14ac:dyDescent="0.25">
      <c r="A8235">
        <v>436</v>
      </c>
      <c r="B8235" t="s">
        <v>306</v>
      </c>
      <c r="C8235">
        <v>43235</v>
      </c>
      <c r="D8235">
        <v>1.8E-3</v>
      </c>
    </row>
    <row r="8236" spans="1:4" x14ac:dyDescent="0.25">
      <c r="A8236">
        <v>436</v>
      </c>
      <c r="B8236" t="s">
        <v>306</v>
      </c>
      <c r="C8236">
        <v>43238</v>
      </c>
      <c r="D8236">
        <v>1.6000000000000001E-3</v>
      </c>
    </row>
    <row r="8237" spans="1:4" x14ac:dyDescent="0.25">
      <c r="A8237">
        <v>436</v>
      </c>
      <c r="B8237" t="s">
        <v>306</v>
      </c>
      <c r="C8237">
        <v>43241</v>
      </c>
      <c r="D8237">
        <v>1E-4</v>
      </c>
    </row>
    <row r="8238" spans="1:4" x14ac:dyDescent="0.25">
      <c r="A8238">
        <v>436</v>
      </c>
      <c r="B8238" t="s">
        <v>306</v>
      </c>
      <c r="C8238">
        <v>43242</v>
      </c>
      <c r="D8238">
        <v>3.7000000000000002E-3</v>
      </c>
    </row>
    <row r="8239" spans="1:4" x14ac:dyDescent="0.25">
      <c r="A8239">
        <v>436</v>
      </c>
      <c r="B8239" t="s">
        <v>306</v>
      </c>
      <c r="C8239">
        <v>43243</v>
      </c>
      <c r="D8239">
        <v>1.5E-3</v>
      </c>
    </row>
    <row r="8240" spans="1:4" x14ac:dyDescent="0.25">
      <c r="A8240">
        <v>436</v>
      </c>
      <c r="B8240" t="s">
        <v>306</v>
      </c>
      <c r="C8240">
        <v>43245</v>
      </c>
      <c r="D8240">
        <v>5.0000000000000001E-4</v>
      </c>
    </row>
    <row r="8241" spans="1:4" x14ac:dyDescent="0.25">
      <c r="A8241">
        <v>436</v>
      </c>
      <c r="B8241" t="s">
        <v>306</v>
      </c>
      <c r="C8241">
        <v>43248</v>
      </c>
      <c r="D8241">
        <v>6.3E-3</v>
      </c>
    </row>
    <row r="8242" spans="1:4" x14ac:dyDescent="0.25">
      <c r="A8242">
        <v>436</v>
      </c>
      <c r="B8242" t="s">
        <v>306</v>
      </c>
      <c r="C8242">
        <v>43252</v>
      </c>
      <c r="D8242">
        <v>5.9999999999999995E-4</v>
      </c>
    </row>
    <row r="8243" spans="1:4" x14ac:dyDescent="0.25">
      <c r="A8243">
        <v>436</v>
      </c>
      <c r="B8243" t="s">
        <v>306</v>
      </c>
      <c r="C8243">
        <v>43255</v>
      </c>
      <c r="D8243">
        <v>1E-4</v>
      </c>
    </row>
    <row r="8244" spans="1:4" x14ac:dyDescent="0.25">
      <c r="A8244">
        <v>436</v>
      </c>
      <c r="B8244" t="s">
        <v>306</v>
      </c>
      <c r="C8244">
        <v>43261</v>
      </c>
      <c r="D8244">
        <v>6.3E-3</v>
      </c>
    </row>
    <row r="8245" spans="1:4" x14ac:dyDescent="0.25">
      <c r="A8245">
        <v>436</v>
      </c>
      <c r="B8245" t="s">
        <v>306</v>
      </c>
      <c r="C8245">
        <v>43262</v>
      </c>
      <c r="D8245">
        <v>2.8400000000000002E-2</v>
      </c>
    </row>
    <row r="8246" spans="1:4" x14ac:dyDescent="0.25">
      <c r="A8246">
        <v>436</v>
      </c>
      <c r="B8246" t="s">
        <v>306</v>
      </c>
      <c r="C8246">
        <v>43271</v>
      </c>
      <c r="D8246">
        <v>4.4999999999999997E-3</v>
      </c>
    </row>
    <row r="8247" spans="1:4" x14ac:dyDescent="0.25">
      <c r="A8247">
        <v>436</v>
      </c>
      <c r="B8247" t="s">
        <v>306</v>
      </c>
      <c r="C8247">
        <v>43272</v>
      </c>
      <c r="D8247">
        <v>6.9999999999999999E-4</v>
      </c>
    </row>
    <row r="8248" spans="1:4" x14ac:dyDescent="0.25">
      <c r="A8248">
        <v>436</v>
      </c>
      <c r="B8248" t="s">
        <v>306</v>
      </c>
      <c r="C8248">
        <v>43273</v>
      </c>
      <c r="D8248">
        <v>8.9999999999999998E-4</v>
      </c>
    </row>
    <row r="8249" spans="1:4" x14ac:dyDescent="0.25">
      <c r="A8249">
        <v>436</v>
      </c>
      <c r="B8249" t="s">
        <v>306</v>
      </c>
      <c r="C8249">
        <v>43274</v>
      </c>
      <c r="D8249">
        <v>1.4800000000000001E-2</v>
      </c>
    </row>
    <row r="8250" spans="1:4" x14ac:dyDescent="0.25">
      <c r="A8250">
        <v>436</v>
      </c>
      <c r="B8250" t="s">
        <v>306</v>
      </c>
      <c r="C8250">
        <v>43276</v>
      </c>
      <c r="D8250">
        <v>1.77E-2</v>
      </c>
    </row>
    <row r="8251" spans="1:4" x14ac:dyDescent="0.25">
      <c r="A8251">
        <v>436</v>
      </c>
      <c r="B8251" t="s">
        <v>306</v>
      </c>
      <c r="C8251">
        <v>43277</v>
      </c>
      <c r="D8251">
        <v>2.8E-3</v>
      </c>
    </row>
    <row r="8252" spans="1:4" x14ac:dyDescent="0.25">
      <c r="A8252">
        <v>436</v>
      </c>
      <c r="B8252" t="s">
        <v>306</v>
      </c>
      <c r="C8252">
        <v>43278</v>
      </c>
      <c r="D8252">
        <v>3.5000000000000001E-3</v>
      </c>
    </row>
    <row r="8253" spans="1:4" x14ac:dyDescent="0.25">
      <c r="A8253">
        <v>436</v>
      </c>
      <c r="B8253" t="s">
        <v>306</v>
      </c>
      <c r="C8253">
        <v>43279</v>
      </c>
      <c r="D8253">
        <v>6.1999999999999998E-3</v>
      </c>
    </row>
    <row r="8254" spans="1:4" x14ac:dyDescent="0.25">
      <c r="A8254">
        <v>436</v>
      </c>
      <c r="B8254" t="s">
        <v>306</v>
      </c>
      <c r="C8254">
        <v>43291</v>
      </c>
      <c r="D8254">
        <v>6.6E-3</v>
      </c>
    </row>
    <row r="8255" spans="1:4" x14ac:dyDescent="0.25">
      <c r="A8255">
        <v>436</v>
      </c>
      <c r="B8255" t="s">
        <v>306</v>
      </c>
      <c r="C8255">
        <v>43292</v>
      </c>
      <c r="D8255">
        <v>2E-3</v>
      </c>
    </row>
    <row r="8256" spans="1:4" x14ac:dyDescent="0.25">
      <c r="A8256">
        <v>436</v>
      </c>
      <c r="B8256" t="s">
        <v>306</v>
      </c>
      <c r="C8256">
        <v>43293</v>
      </c>
      <c r="D8256">
        <v>5.9999999999999995E-4</v>
      </c>
    </row>
    <row r="8257" spans="1:4" x14ac:dyDescent="0.25">
      <c r="A8257">
        <v>436</v>
      </c>
      <c r="B8257" t="s">
        <v>306</v>
      </c>
      <c r="C8257">
        <v>43295</v>
      </c>
      <c r="D8257">
        <v>7.9000000000000008E-3</v>
      </c>
    </row>
    <row r="8258" spans="1:4" x14ac:dyDescent="0.25">
      <c r="A8258">
        <v>436</v>
      </c>
      <c r="B8258" t="s">
        <v>306</v>
      </c>
      <c r="C8258">
        <v>43297</v>
      </c>
      <c r="D8258">
        <v>1.6000000000000001E-3</v>
      </c>
    </row>
    <row r="8259" spans="1:4" x14ac:dyDescent="0.25">
      <c r="A8259">
        <v>436</v>
      </c>
      <c r="B8259" t="s">
        <v>306</v>
      </c>
      <c r="C8259">
        <v>43298</v>
      </c>
      <c r="D8259">
        <v>6.1999999999999998E-3</v>
      </c>
    </row>
    <row r="8260" spans="1:4" x14ac:dyDescent="0.25">
      <c r="A8260">
        <v>436</v>
      </c>
      <c r="B8260" t="s">
        <v>306</v>
      </c>
      <c r="C8260">
        <v>43300</v>
      </c>
      <c r="D8260">
        <v>2.7000000000000001E-3</v>
      </c>
    </row>
    <row r="8261" spans="1:4" x14ac:dyDescent="0.25">
      <c r="A8261">
        <v>436</v>
      </c>
      <c r="B8261" t="s">
        <v>306</v>
      </c>
      <c r="C8261">
        <v>43301</v>
      </c>
      <c r="D8261">
        <v>4.1999999999999997E-3</v>
      </c>
    </row>
    <row r="8262" spans="1:4" x14ac:dyDescent="0.25">
      <c r="A8262">
        <v>436</v>
      </c>
      <c r="B8262" t="s">
        <v>306</v>
      </c>
      <c r="C8262">
        <v>43302</v>
      </c>
      <c r="D8262">
        <v>6.9999999999999999E-4</v>
      </c>
    </row>
    <row r="8263" spans="1:4" x14ac:dyDescent="0.25">
      <c r="A8263">
        <v>436</v>
      </c>
      <c r="B8263" t="s">
        <v>306</v>
      </c>
      <c r="C8263">
        <v>43378</v>
      </c>
      <c r="D8263">
        <v>0.02</v>
      </c>
    </row>
    <row r="8264" spans="1:4" x14ac:dyDescent="0.25">
      <c r="A8264">
        <v>436</v>
      </c>
      <c r="B8264" t="s">
        <v>306</v>
      </c>
      <c r="C8264">
        <v>43400</v>
      </c>
      <c r="D8264">
        <v>1.2999999999999999E-3</v>
      </c>
    </row>
    <row r="8265" spans="1:4" x14ac:dyDescent="0.25">
      <c r="A8265">
        <v>436</v>
      </c>
      <c r="B8265" t="s">
        <v>306</v>
      </c>
      <c r="C8265">
        <v>43502</v>
      </c>
      <c r="D8265">
        <v>1.7500000000000002E-2</v>
      </c>
    </row>
    <row r="8266" spans="1:4" x14ac:dyDescent="0.25">
      <c r="A8266">
        <v>436</v>
      </c>
      <c r="B8266" t="s">
        <v>306</v>
      </c>
      <c r="C8266">
        <v>43503</v>
      </c>
      <c r="D8266">
        <v>2.5000000000000001E-3</v>
      </c>
    </row>
    <row r="8267" spans="1:4" x14ac:dyDescent="0.25">
      <c r="A8267">
        <v>436</v>
      </c>
      <c r="B8267" t="s">
        <v>306</v>
      </c>
      <c r="C8267">
        <v>43504</v>
      </c>
      <c r="D8267">
        <v>4.0000000000000002E-4</v>
      </c>
    </row>
    <row r="8268" spans="1:4" x14ac:dyDescent="0.25">
      <c r="A8268">
        <v>436</v>
      </c>
      <c r="B8268" t="s">
        <v>306</v>
      </c>
      <c r="C8268">
        <v>43505</v>
      </c>
      <c r="D8268">
        <v>1.4E-3</v>
      </c>
    </row>
    <row r="8269" spans="1:4" x14ac:dyDescent="0.25">
      <c r="A8269">
        <v>436</v>
      </c>
      <c r="B8269" t="s">
        <v>306</v>
      </c>
      <c r="C8269">
        <v>43506</v>
      </c>
      <c r="D8269">
        <v>8.9999999999999998E-4</v>
      </c>
    </row>
    <row r="8270" spans="1:4" x14ac:dyDescent="0.25">
      <c r="A8270">
        <v>436</v>
      </c>
      <c r="B8270" t="s">
        <v>306</v>
      </c>
      <c r="C8270">
        <v>43510</v>
      </c>
      <c r="D8270">
        <v>2.0000000000000001E-4</v>
      </c>
    </row>
    <row r="8271" spans="1:4" x14ac:dyDescent="0.25">
      <c r="A8271">
        <v>436</v>
      </c>
      <c r="B8271" t="s">
        <v>306</v>
      </c>
      <c r="C8271">
        <v>43551</v>
      </c>
      <c r="D8271">
        <v>1.6999999999999999E-3</v>
      </c>
    </row>
    <row r="8272" spans="1:4" x14ac:dyDescent="0.25">
      <c r="A8272">
        <v>436</v>
      </c>
      <c r="B8272" t="s">
        <v>306</v>
      </c>
      <c r="C8272">
        <v>43552</v>
      </c>
      <c r="D8272">
        <v>2.0000000000000001E-4</v>
      </c>
    </row>
    <row r="8273" spans="1:4" x14ac:dyDescent="0.25">
      <c r="A8273">
        <v>436</v>
      </c>
      <c r="B8273" t="s">
        <v>306</v>
      </c>
      <c r="C8273">
        <v>45113</v>
      </c>
      <c r="D8273">
        <v>2.9999999999999997E-4</v>
      </c>
    </row>
    <row r="8274" spans="1:4" x14ac:dyDescent="0.25">
      <c r="A8274">
        <v>436</v>
      </c>
      <c r="B8274" t="s">
        <v>306</v>
      </c>
      <c r="C8274">
        <v>45114</v>
      </c>
      <c r="D8274">
        <v>6.9999999999999999E-4</v>
      </c>
    </row>
    <row r="8275" spans="1:4" x14ac:dyDescent="0.25">
      <c r="A8275">
        <v>436</v>
      </c>
      <c r="B8275" t="s">
        <v>306</v>
      </c>
      <c r="C8275">
        <v>45201</v>
      </c>
      <c r="D8275">
        <v>2.7099999999999999E-2</v>
      </c>
    </row>
    <row r="8276" spans="1:4" x14ac:dyDescent="0.25">
      <c r="A8276">
        <v>436</v>
      </c>
      <c r="B8276" t="s">
        <v>306</v>
      </c>
      <c r="C8276">
        <v>45202</v>
      </c>
      <c r="D8276">
        <v>6.0499999999999998E-2</v>
      </c>
    </row>
    <row r="8277" spans="1:4" x14ac:dyDescent="0.25">
      <c r="A8277">
        <v>436</v>
      </c>
      <c r="B8277" t="s">
        <v>306</v>
      </c>
      <c r="C8277">
        <v>45203</v>
      </c>
      <c r="D8277">
        <v>1.0999999999999999E-2</v>
      </c>
    </row>
    <row r="8278" spans="1:4" x14ac:dyDescent="0.25">
      <c r="A8278">
        <v>436</v>
      </c>
      <c r="B8278" t="s">
        <v>306</v>
      </c>
      <c r="C8278">
        <v>45204</v>
      </c>
      <c r="D8278">
        <v>1.2999999999999999E-2</v>
      </c>
    </row>
    <row r="8279" spans="1:4" x14ac:dyDescent="0.25">
      <c r="A8279">
        <v>436</v>
      </c>
      <c r="B8279" t="s">
        <v>306</v>
      </c>
      <c r="C8279">
        <v>45205</v>
      </c>
      <c r="D8279">
        <v>3.7499999999999999E-2</v>
      </c>
    </row>
    <row r="8280" spans="1:4" x14ac:dyDescent="0.25">
      <c r="A8280">
        <v>436</v>
      </c>
      <c r="B8280" t="s">
        <v>306</v>
      </c>
      <c r="C8280">
        <v>45207</v>
      </c>
      <c r="D8280">
        <v>4.1000000000000003E-3</v>
      </c>
    </row>
    <row r="8281" spans="1:4" x14ac:dyDescent="0.25">
      <c r="A8281">
        <v>436</v>
      </c>
      <c r="B8281" t="s">
        <v>306</v>
      </c>
      <c r="C8281">
        <v>45208</v>
      </c>
      <c r="D8281">
        <v>1.01E-2</v>
      </c>
    </row>
    <row r="8282" spans="1:4" x14ac:dyDescent="0.25">
      <c r="A8282">
        <v>436</v>
      </c>
      <c r="B8282" t="s">
        <v>306</v>
      </c>
      <c r="C8282">
        <v>45209</v>
      </c>
      <c r="D8282">
        <v>2.3999999999999998E-3</v>
      </c>
    </row>
    <row r="8283" spans="1:4" x14ac:dyDescent="0.25">
      <c r="A8283">
        <v>436</v>
      </c>
      <c r="B8283" t="s">
        <v>306</v>
      </c>
      <c r="C8283">
        <v>45220</v>
      </c>
      <c r="D8283">
        <v>1.2999999999999999E-3</v>
      </c>
    </row>
    <row r="8284" spans="1:4" x14ac:dyDescent="0.25">
      <c r="A8284">
        <v>436</v>
      </c>
      <c r="B8284" t="s">
        <v>306</v>
      </c>
      <c r="C8284">
        <v>45222</v>
      </c>
      <c r="D8284">
        <v>8.0000000000000004E-4</v>
      </c>
    </row>
    <row r="8285" spans="1:4" x14ac:dyDescent="0.25">
      <c r="A8285">
        <v>436</v>
      </c>
      <c r="B8285" t="s">
        <v>306</v>
      </c>
      <c r="C8285">
        <v>45225</v>
      </c>
      <c r="D8285">
        <v>1.8E-3</v>
      </c>
    </row>
    <row r="8286" spans="1:4" x14ac:dyDescent="0.25">
      <c r="A8286">
        <v>436</v>
      </c>
      <c r="B8286" t="s">
        <v>306</v>
      </c>
      <c r="C8286">
        <v>45237</v>
      </c>
      <c r="D8286">
        <v>1E-4</v>
      </c>
    </row>
    <row r="8287" spans="1:4" x14ac:dyDescent="0.25">
      <c r="A8287">
        <v>436</v>
      </c>
      <c r="B8287" t="s">
        <v>306</v>
      </c>
      <c r="C8287">
        <v>45243</v>
      </c>
      <c r="D8287">
        <v>1E-4</v>
      </c>
    </row>
    <row r="8288" spans="1:4" x14ac:dyDescent="0.25">
      <c r="A8288">
        <v>436</v>
      </c>
      <c r="B8288" t="s">
        <v>306</v>
      </c>
      <c r="C8288">
        <v>45250</v>
      </c>
      <c r="D8288">
        <v>5.0000000000000001E-4</v>
      </c>
    </row>
    <row r="8289" spans="1:4" x14ac:dyDescent="0.25">
      <c r="A8289">
        <v>436</v>
      </c>
      <c r="B8289" t="s">
        <v>306</v>
      </c>
      <c r="C8289">
        <v>45251</v>
      </c>
      <c r="D8289">
        <v>5.0000000000000001E-4</v>
      </c>
    </row>
    <row r="8290" spans="1:4" x14ac:dyDescent="0.25">
      <c r="A8290">
        <v>436</v>
      </c>
      <c r="B8290" t="s">
        <v>306</v>
      </c>
      <c r="C8290">
        <v>45252</v>
      </c>
      <c r="D8290">
        <v>1.1000000000000001E-3</v>
      </c>
    </row>
    <row r="8291" spans="1:4" x14ac:dyDescent="0.25">
      <c r="A8291">
        <v>436</v>
      </c>
      <c r="B8291" t="s">
        <v>306</v>
      </c>
      <c r="C8291">
        <v>45254</v>
      </c>
      <c r="D8291">
        <v>1E-4</v>
      </c>
    </row>
    <row r="8292" spans="1:4" x14ac:dyDescent="0.25">
      <c r="A8292">
        <v>436</v>
      </c>
      <c r="B8292" t="s">
        <v>306</v>
      </c>
      <c r="C8292">
        <v>45255</v>
      </c>
      <c r="D8292">
        <v>1E-4</v>
      </c>
    </row>
    <row r="8293" spans="1:4" x14ac:dyDescent="0.25">
      <c r="A8293">
        <v>436</v>
      </c>
      <c r="B8293" t="s">
        <v>306</v>
      </c>
      <c r="C8293">
        <v>45256</v>
      </c>
      <c r="D8293">
        <v>1E-4</v>
      </c>
    </row>
    <row r="8294" spans="1:4" x14ac:dyDescent="0.25">
      <c r="A8294">
        <v>436</v>
      </c>
      <c r="B8294" t="s">
        <v>306</v>
      </c>
      <c r="C8294">
        <v>45257</v>
      </c>
      <c r="D8294">
        <v>1.1999999999999999E-3</v>
      </c>
    </row>
    <row r="8295" spans="1:4" x14ac:dyDescent="0.25">
      <c r="A8295">
        <v>436</v>
      </c>
      <c r="B8295" t="s">
        <v>306</v>
      </c>
      <c r="C8295">
        <v>45501</v>
      </c>
      <c r="D8295">
        <v>1.6999999999999999E-3</v>
      </c>
    </row>
    <row r="8296" spans="1:4" x14ac:dyDescent="0.25">
      <c r="A8296">
        <v>436</v>
      </c>
      <c r="B8296" t="s">
        <v>306</v>
      </c>
      <c r="C8296">
        <v>45502</v>
      </c>
      <c r="D8296">
        <v>2.3E-3</v>
      </c>
    </row>
    <row r="8297" spans="1:4" x14ac:dyDescent="0.25">
      <c r="A8297">
        <v>436</v>
      </c>
      <c r="B8297" t="s">
        <v>306</v>
      </c>
      <c r="C8297">
        <v>90029</v>
      </c>
      <c r="D8297">
        <v>1E-4</v>
      </c>
    </row>
    <row r="8298" spans="1:4" x14ac:dyDescent="0.25">
      <c r="A8298">
        <v>436</v>
      </c>
      <c r="B8298" t="s">
        <v>306</v>
      </c>
      <c r="C8298">
        <v>90040</v>
      </c>
      <c r="D8298">
        <v>1E-4</v>
      </c>
    </row>
    <row r="8299" spans="1:4" x14ac:dyDescent="0.25">
      <c r="A8299">
        <v>436</v>
      </c>
      <c r="B8299" t="s">
        <v>306</v>
      </c>
      <c r="C8299">
        <v>90047</v>
      </c>
      <c r="D8299">
        <v>8.9999999999999998E-4</v>
      </c>
    </row>
    <row r="8300" spans="1:4" x14ac:dyDescent="0.25">
      <c r="A8300">
        <v>436</v>
      </c>
      <c r="B8300" t="s">
        <v>306</v>
      </c>
      <c r="C8300">
        <v>90062</v>
      </c>
      <c r="D8300">
        <v>2.0000000000000001E-4</v>
      </c>
    </row>
    <row r="8301" spans="1:4" x14ac:dyDescent="0.25">
      <c r="A8301">
        <v>436</v>
      </c>
      <c r="B8301" t="s">
        <v>306</v>
      </c>
      <c r="C8301">
        <v>90080</v>
      </c>
      <c r="D8301">
        <v>6.9999999999999999E-4</v>
      </c>
    </row>
    <row r="8302" spans="1:4" x14ac:dyDescent="0.25">
      <c r="A8302">
        <v>436</v>
      </c>
      <c r="B8302" t="s">
        <v>306</v>
      </c>
      <c r="C8302">
        <v>91006</v>
      </c>
      <c r="D8302">
        <v>4.0000000000000002E-4</v>
      </c>
    </row>
    <row r="8303" spans="1:4" x14ac:dyDescent="0.25">
      <c r="A8303">
        <v>436</v>
      </c>
      <c r="B8303" t="s">
        <v>306</v>
      </c>
      <c r="C8303">
        <v>91018</v>
      </c>
      <c r="D8303">
        <v>2.3999999999999998E-3</v>
      </c>
    </row>
    <row r="8304" spans="1:4" x14ac:dyDescent="0.25">
      <c r="A8304">
        <v>436</v>
      </c>
      <c r="B8304" t="s">
        <v>306</v>
      </c>
      <c r="C8304">
        <v>91019</v>
      </c>
      <c r="D8304">
        <v>2.7000000000000001E-3</v>
      </c>
    </row>
    <row r="8305" spans="1:4" x14ac:dyDescent="0.25">
      <c r="A8305">
        <v>436</v>
      </c>
      <c r="B8305" t="s">
        <v>306</v>
      </c>
      <c r="C8305">
        <v>91026</v>
      </c>
      <c r="D8305">
        <v>1E-4</v>
      </c>
    </row>
    <row r="8306" spans="1:4" x14ac:dyDescent="0.25">
      <c r="A8306">
        <v>436</v>
      </c>
      <c r="B8306" t="s">
        <v>306</v>
      </c>
      <c r="C8306">
        <v>91028</v>
      </c>
      <c r="D8306">
        <v>1E-4</v>
      </c>
    </row>
    <row r="8307" spans="1:4" x14ac:dyDescent="0.25">
      <c r="A8307">
        <v>436</v>
      </c>
      <c r="B8307" t="s">
        <v>306</v>
      </c>
      <c r="C8307">
        <v>91038</v>
      </c>
      <c r="D8307">
        <v>5.9999999999999995E-4</v>
      </c>
    </row>
    <row r="8308" spans="1:4" x14ac:dyDescent="0.25">
      <c r="A8308">
        <v>436</v>
      </c>
      <c r="B8308" t="s">
        <v>306</v>
      </c>
      <c r="C8308">
        <v>91044</v>
      </c>
      <c r="D8308">
        <v>1.1000000000000001E-3</v>
      </c>
    </row>
    <row r="8309" spans="1:4" x14ac:dyDescent="0.25">
      <c r="A8309">
        <v>436</v>
      </c>
      <c r="B8309" t="s">
        <v>306</v>
      </c>
      <c r="C8309">
        <v>91055</v>
      </c>
      <c r="D8309">
        <v>2.9999999999999997E-4</v>
      </c>
    </row>
    <row r="8310" spans="1:4" x14ac:dyDescent="0.25">
      <c r="A8310">
        <v>436</v>
      </c>
      <c r="B8310" t="s">
        <v>306</v>
      </c>
      <c r="C8310">
        <v>91069</v>
      </c>
      <c r="D8310">
        <v>4.0000000000000002E-4</v>
      </c>
    </row>
    <row r="8311" spans="1:4" x14ac:dyDescent="0.25">
      <c r="A8311">
        <v>436</v>
      </c>
      <c r="B8311" t="s">
        <v>306</v>
      </c>
      <c r="C8311">
        <v>91096</v>
      </c>
      <c r="D8311">
        <v>5.0000000000000001E-4</v>
      </c>
    </row>
    <row r="8312" spans="1:4" x14ac:dyDescent="0.25">
      <c r="A8312">
        <v>436</v>
      </c>
      <c r="B8312" t="s">
        <v>306</v>
      </c>
      <c r="C8312">
        <v>91103</v>
      </c>
      <c r="D8312">
        <v>2.0000000000000001E-4</v>
      </c>
    </row>
    <row r="8313" spans="1:4" x14ac:dyDescent="0.25">
      <c r="A8313">
        <v>436</v>
      </c>
      <c r="B8313" t="s">
        <v>306</v>
      </c>
      <c r="C8313">
        <v>91104</v>
      </c>
      <c r="D8313">
        <v>2.9999999999999997E-4</v>
      </c>
    </row>
    <row r="8314" spans="1:4" x14ac:dyDescent="0.25">
      <c r="A8314">
        <v>436</v>
      </c>
      <c r="B8314" t="s">
        <v>306</v>
      </c>
      <c r="C8314">
        <v>91106</v>
      </c>
      <c r="D8314">
        <v>2.0000000000000001E-4</v>
      </c>
    </row>
    <row r="8315" spans="1:4" x14ac:dyDescent="0.25">
      <c r="A8315">
        <v>436</v>
      </c>
      <c r="B8315" t="s">
        <v>306</v>
      </c>
      <c r="C8315">
        <v>91107</v>
      </c>
      <c r="D8315">
        <v>1E-4</v>
      </c>
    </row>
    <row r="8316" spans="1:4" x14ac:dyDescent="0.25">
      <c r="A8316">
        <v>436</v>
      </c>
      <c r="B8316" t="s">
        <v>306</v>
      </c>
      <c r="C8316">
        <v>91108</v>
      </c>
      <c r="D8316">
        <v>2.0000000000000001E-4</v>
      </c>
    </row>
    <row r="8317" spans="1:4" x14ac:dyDescent="0.25">
      <c r="A8317">
        <v>436</v>
      </c>
      <c r="B8317" t="s">
        <v>306</v>
      </c>
      <c r="C8317">
        <v>91109</v>
      </c>
      <c r="D8317">
        <v>2.0000000000000001E-4</v>
      </c>
    </row>
    <row r="8318" spans="1:4" x14ac:dyDescent="0.25">
      <c r="A8318">
        <v>436</v>
      </c>
      <c r="B8318" t="s">
        <v>306</v>
      </c>
      <c r="C8318">
        <v>92001</v>
      </c>
      <c r="D8318">
        <v>1E-4</v>
      </c>
    </row>
    <row r="8319" spans="1:4" x14ac:dyDescent="0.25">
      <c r="A8319">
        <v>436</v>
      </c>
      <c r="B8319" t="s">
        <v>306</v>
      </c>
      <c r="C8319">
        <v>98001</v>
      </c>
      <c r="D8319">
        <v>1.0800000000000001E-2</v>
      </c>
    </row>
    <row r="8320" spans="1:4" x14ac:dyDescent="0.25">
      <c r="A8320">
        <v>436</v>
      </c>
      <c r="B8320" t="s">
        <v>306</v>
      </c>
      <c r="C8320">
        <v>98004</v>
      </c>
      <c r="D8320">
        <v>8.0000000000000004E-4</v>
      </c>
    </row>
    <row r="8321" spans="1:4" x14ac:dyDescent="0.25">
      <c r="A8321">
        <v>436</v>
      </c>
      <c r="B8321" t="s">
        <v>306</v>
      </c>
      <c r="C8321">
        <v>98006</v>
      </c>
      <c r="D8321">
        <v>5.0000000000000001E-4</v>
      </c>
    </row>
    <row r="8322" spans="1:4" x14ac:dyDescent="0.25">
      <c r="A8322">
        <v>436</v>
      </c>
      <c r="B8322" t="s">
        <v>306</v>
      </c>
      <c r="C8322">
        <v>98033</v>
      </c>
      <c r="D8322">
        <v>3.3E-3</v>
      </c>
    </row>
    <row r="8323" spans="1:4" x14ac:dyDescent="0.25">
      <c r="A8323">
        <v>436</v>
      </c>
      <c r="B8323" t="s">
        <v>306</v>
      </c>
      <c r="C8323">
        <v>98034</v>
      </c>
      <c r="D8323">
        <v>1.2999999999999999E-3</v>
      </c>
    </row>
    <row r="8324" spans="1:4" x14ac:dyDescent="0.25">
      <c r="A8324">
        <v>436</v>
      </c>
      <c r="B8324" t="s">
        <v>306</v>
      </c>
      <c r="C8324">
        <v>98035</v>
      </c>
      <c r="D8324">
        <v>4.0000000000000002E-4</v>
      </c>
    </row>
    <row r="8325" spans="1:4" x14ac:dyDescent="0.25">
      <c r="A8325">
        <v>436</v>
      </c>
      <c r="B8325" t="s">
        <v>306</v>
      </c>
      <c r="C8325">
        <v>98040</v>
      </c>
      <c r="D8325">
        <v>6.9999999999999999E-4</v>
      </c>
    </row>
    <row r="8326" spans="1:4" x14ac:dyDescent="0.25">
      <c r="A8326">
        <v>436</v>
      </c>
      <c r="B8326" t="s">
        <v>306</v>
      </c>
      <c r="C8326">
        <v>98043</v>
      </c>
      <c r="D8326">
        <v>1E-4</v>
      </c>
    </row>
    <row r="8327" spans="1:4" x14ac:dyDescent="0.25">
      <c r="A8327">
        <v>436</v>
      </c>
      <c r="B8327" t="s">
        <v>306</v>
      </c>
      <c r="C8327">
        <v>98044</v>
      </c>
      <c r="D8327">
        <v>8.9999999999999998E-4</v>
      </c>
    </row>
    <row r="8328" spans="1:4" x14ac:dyDescent="0.25">
      <c r="A8328">
        <v>436</v>
      </c>
      <c r="B8328" t="s">
        <v>306</v>
      </c>
      <c r="C8328">
        <v>98046</v>
      </c>
      <c r="D8328">
        <v>5.0000000000000001E-4</v>
      </c>
    </row>
    <row r="8329" spans="1:4" x14ac:dyDescent="0.25">
      <c r="A8329">
        <v>436</v>
      </c>
      <c r="B8329" t="s">
        <v>306</v>
      </c>
      <c r="C8329">
        <v>98056</v>
      </c>
      <c r="D8329">
        <v>4.0000000000000002E-4</v>
      </c>
    </row>
    <row r="8330" spans="1:4" x14ac:dyDescent="0.25">
      <c r="A8330">
        <v>436</v>
      </c>
      <c r="B8330" t="s">
        <v>306</v>
      </c>
      <c r="C8330">
        <v>98057</v>
      </c>
      <c r="D8330">
        <v>1.5E-3</v>
      </c>
    </row>
    <row r="8331" spans="1:4" x14ac:dyDescent="0.25">
      <c r="A8331">
        <v>436</v>
      </c>
      <c r="B8331" t="s">
        <v>306</v>
      </c>
      <c r="C8331">
        <v>98059</v>
      </c>
      <c r="D8331">
        <v>4.0000000000000002E-4</v>
      </c>
    </row>
    <row r="8332" spans="1:4" x14ac:dyDescent="0.25">
      <c r="A8332">
        <v>436</v>
      </c>
      <c r="B8332" t="s">
        <v>306</v>
      </c>
      <c r="C8332">
        <v>98061</v>
      </c>
      <c r="D8332">
        <v>6.9999999999999999E-4</v>
      </c>
    </row>
    <row r="8333" spans="1:4" x14ac:dyDescent="0.25">
      <c r="A8333">
        <v>436</v>
      </c>
      <c r="B8333" t="s">
        <v>306</v>
      </c>
      <c r="C8333">
        <v>98095</v>
      </c>
      <c r="D8333">
        <v>2.0000000000000001E-4</v>
      </c>
    </row>
    <row r="8334" spans="1:4" x14ac:dyDescent="0.25">
      <c r="A8334">
        <v>436</v>
      </c>
      <c r="B8334" t="s">
        <v>306</v>
      </c>
      <c r="C8334">
        <v>98132</v>
      </c>
      <c r="D8334">
        <v>7.0400000000000004E-2</v>
      </c>
    </row>
    <row r="8335" spans="1:4" x14ac:dyDescent="0.25">
      <c r="A8335">
        <v>436</v>
      </c>
      <c r="B8335" t="s">
        <v>306</v>
      </c>
      <c r="C8335">
        <v>98134</v>
      </c>
      <c r="D8335">
        <v>6.9999999999999999E-4</v>
      </c>
    </row>
    <row r="8336" spans="1:4" x14ac:dyDescent="0.25">
      <c r="A8336">
        <v>436</v>
      </c>
      <c r="B8336" t="s">
        <v>306</v>
      </c>
      <c r="C8336">
        <v>98135</v>
      </c>
      <c r="D8336">
        <v>1E-4</v>
      </c>
    </row>
    <row r="8337" spans="1:4" x14ac:dyDescent="0.25">
      <c r="A8337">
        <v>436</v>
      </c>
      <c r="B8337" t="s">
        <v>306</v>
      </c>
      <c r="C8337">
        <v>98136</v>
      </c>
      <c r="D8337">
        <v>5.0000000000000001E-4</v>
      </c>
    </row>
    <row r="8338" spans="1:4" x14ac:dyDescent="0.25">
      <c r="A8338">
        <v>436</v>
      </c>
      <c r="B8338" t="s">
        <v>306</v>
      </c>
      <c r="C8338">
        <v>98138</v>
      </c>
      <c r="D8338">
        <v>6.9999999999999999E-4</v>
      </c>
    </row>
    <row r="8339" spans="1:4" x14ac:dyDescent="0.25">
      <c r="A8339">
        <v>436</v>
      </c>
      <c r="B8339" t="s">
        <v>306</v>
      </c>
      <c r="C8339">
        <v>98139</v>
      </c>
      <c r="D8339">
        <v>2.5000000000000001E-3</v>
      </c>
    </row>
    <row r="8340" spans="1:4" x14ac:dyDescent="0.25">
      <c r="A8340">
        <v>436</v>
      </c>
      <c r="B8340" t="s">
        <v>306</v>
      </c>
      <c r="C8340">
        <v>98140</v>
      </c>
      <c r="D8340">
        <v>3.5000000000000001E-3</v>
      </c>
    </row>
    <row r="8341" spans="1:4" x14ac:dyDescent="0.25">
      <c r="A8341">
        <v>436</v>
      </c>
      <c r="B8341" t="s">
        <v>306</v>
      </c>
      <c r="C8341">
        <v>98141</v>
      </c>
      <c r="D8341">
        <v>2.0000000000000001E-4</v>
      </c>
    </row>
    <row r="8342" spans="1:4" x14ac:dyDescent="0.25">
      <c r="A8342">
        <v>436</v>
      </c>
      <c r="B8342" t="s">
        <v>306</v>
      </c>
      <c r="C8342">
        <v>98142</v>
      </c>
      <c r="D8342">
        <v>6.9999999999999999E-4</v>
      </c>
    </row>
    <row r="8343" spans="1:4" x14ac:dyDescent="0.25">
      <c r="A8343">
        <v>436</v>
      </c>
      <c r="B8343" t="s">
        <v>306</v>
      </c>
      <c r="C8343">
        <v>98144</v>
      </c>
      <c r="D8343">
        <v>1.5E-3</v>
      </c>
    </row>
    <row r="8344" spans="1:4" x14ac:dyDescent="0.25">
      <c r="A8344">
        <v>436</v>
      </c>
      <c r="B8344" t="s">
        <v>306</v>
      </c>
      <c r="C8344">
        <v>98146</v>
      </c>
      <c r="D8344">
        <v>1E-4</v>
      </c>
    </row>
    <row r="8345" spans="1:4" x14ac:dyDescent="0.25">
      <c r="A8345">
        <v>436</v>
      </c>
      <c r="B8345" t="s">
        <v>306</v>
      </c>
      <c r="C8345">
        <v>98149</v>
      </c>
      <c r="D8345">
        <v>4.0000000000000002E-4</v>
      </c>
    </row>
    <row r="8346" spans="1:4" x14ac:dyDescent="0.25">
      <c r="A8346">
        <v>436</v>
      </c>
      <c r="B8346" t="s">
        <v>306</v>
      </c>
      <c r="C8346">
        <v>98152</v>
      </c>
      <c r="D8346">
        <v>1.6000000000000001E-3</v>
      </c>
    </row>
    <row r="8347" spans="1:4" x14ac:dyDescent="0.25">
      <c r="A8347">
        <v>436</v>
      </c>
      <c r="B8347" t="s">
        <v>306</v>
      </c>
      <c r="C8347">
        <v>98153</v>
      </c>
      <c r="D8347">
        <v>2.9999999999999997E-4</v>
      </c>
    </row>
    <row r="8348" spans="1:4" x14ac:dyDescent="0.25">
      <c r="A8348">
        <v>436</v>
      </c>
      <c r="B8348" t="s">
        <v>306</v>
      </c>
      <c r="C8348">
        <v>98156</v>
      </c>
      <c r="D8348">
        <v>2.9999999999999997E-4</v>
      </c>
    </row>
    <row r="8349" spans="1:4" x14ac:dyDescent="0.25">
      <c r="A8349">
        <v>436</v>
      </c>
      <c r="B8349" t="s">
        <v>306</v>
      </c>
      <c r="C8349">
        <v>98157</v>
      </c>
      <c r="D8349">
        <v>1.8E-3</v>
      </c>
    </row>
    <row r="8350" spans="1:4" x14ac:dyDescent="0.25">
      <c r="A8350">
        <v>436</v>
      </c>
      <c r="B8350" t="s">
        <v>306</v>
      </c>
      <c r="C8350">
        <v>98172</v>
      </c>
      <c r="D8350">
        <v>3.0999999999999999E-3</v>
      </c>
    </row>
    <row r="8351" spans="1:4" x14ac:dyDescent="0.25">
      <c r="A8351">
        <v>436</v>
      </c>
      <c r="B8351" t="s">
        <v>306</v>
      </c>
      <c r="C8351">
        <v>98173</v>
      </c>
      <c r="D8351">
        <v>2.3999999999999998E-3</v>
      </c>
    </row>
    <row r="8352" spans="1:4" x14ac:dyDescent="0.25">
      <c r="A8352">
        <v>436</v>
      </c>
      <c r="B8352" t="s">
        <v>306</v>
      </c>
      <c r="C8352">
        <v>98174</v>
      </c>
      <c r="D8352">
        <v>2.0000000000000001E-4</v>
      </c>
    </row>
    <row r="8353" spans="1:4" x14ac:dyDescent="0.25">
      <c r="A8353">
        <v>436</v>
      </c>
      <c r="B8353" t="s">
        <v>306</v>
      </c>
      <c r="C8353">
        <v>98175</v>
      </c>
      <c r="D8353">
        <v>1E-4</v>
      </c>
    </row>
    <row r="8354" spans="1:4" x14ac:dyDescent="0.25">
      <c r="A8354">
        <v>436</v>
      </c>
      <c r="B8354" t="s">
        <v>306</v>
      </c>
      <c r="C8354">
        <v>98176</v>
      </c>
      <c r="D8354">
        <v>4.0000000000000002E-4</v>
      </c>
    </row>
    <row r="8355" spans="1:4" x14ac:dyDescent="0.25">
      <c r="A8355">
        <v>436</v>
      </c>
      <c r="B8355" t="s">
        <v>306</v>
      </c>
      <c r="C8355">
        <v>98177</v>
      </c>
      <c r="D8355">
        <v>1E-4</v>
      </c>
    </row>
    <row r="8356" spans="1:4" x14ac:dyDescent="0.25">
      <c r="A8356">
        <v>436</v>
      </c>
      <c r="B8356" t="s">
        <v>306</v>
      </c>
      <c r="C8356">
        <v>98178</v>
      </c>
      <c r="D8356">
        <v>1E-4</v>
      </c>
    </row>
    <row r="8357" spans="1:4" x14ac:dyDescent="0.25">
      <c r="A8357">
        <v>436</v>
      </c>
      <c r="B8357" t="s">
        <v>306</v>
      </c>
      <c r="C8357">
        <v>98180</v>
      </c>
      <c r="D8357">
        <v>8.0000000000000004E-4</v>
      </c>
    </row>
    <row r="8358" spans="1:4" x14ac:dyDescent="0.25">
      <c r="A8358">
        <v>436</v>
      </c>
      <c r="B8358" t="s">
        <v>306</v>
      </c>
      <c r="C8358">
        <v>98181</v>
      </c>
      <c r="D8358">
        <v>4.0000000000000002E-4</v>
      </c>
    </row>
    <row r="8359" spans="1:4" x14ac:dyDescent="0.25">
      <c r="A8359">
        <v>436</v>
      </c>
      <c r="B8359" t="s">
        <v>306</v>
      </c>
      <c r="C8359">
        <v>98183</v>
      </c>
      <c r="D8359">
        <v>1E-4</v>
      </c>
    </row>
    <row r="8360" spans="1:4" x14ac:dyDescent="0.25">
      <c r="A8360">
        <v>436</v>
      </c>
      <c r="B8360" t="s">
        <v>306</v>
      </c>
      <c r="C8360">
        <v>98184</v>
      </c>
      <c r="D8360">
        <v>4.0000000000000002E-4</v>
      </c>
    </row>
    <row r="8361" spans="1:4" x14ac:dyDescent="0.25">
      <c r="A8361">
        <v>436</v>
      </c>
      <c r="B8361" t="s">
        <v>306</v>
      </c>
      <c r="C8361">
        <v>99912</v>
      </c>
      <c r="D8361">
        <v>8.3999999999999995E-3</v>
      </c>
    </row>
    <row r="8362" spans="1:4" x14ac:dyDescent="0.25">
      <c r="A8362">
        <v>436</v>
      </c>
      <c r="B8362" t="s">
        <v>306</v>
      </c>
      <c r="C8362">
        <v>99914</v>
      </c>
      <c r="D8362">
        <v>3.5000000000000001E-3</v>
      </c>
    </row>
    <row r="8363" spans="1:4" x14ac:dyDescent="0.25">
      <c r="A8363">
        <v>436</v>
      </c>
      <c r="B8363" t="s">
        <v>306</v>
      </c>
      <c r="C8363">
        <v>99915</v>
      </c>
      <c r="D8363">
        <v>2.8999999999999998E-3</v>
      </c>
    </row>
    <row r="8364" spans="1:4" x14ac:dyDescent="0.25">
      <c r="A8364">
        <v>437</v>
      </c>
      <c r="B8364" t="s">
        <v>307</v>
      </c>
      <c r="C8364">
        <v>43160</v>
      </c>
      <c r="D8364">
        <v>1E-4</v>
      </c>
    </row>
    <row r="8365" spans="1:4" x14ac:dyDescent="0.25">
      <c r="A8365">
        <v>437</v>
      </c>
      <c r="B8365" t="s">
        <v>307</v>
      </c>
      <c r="C8365">
        <v>43201</v>
      </c>
      <c r="D8365">
        <v>0.1678</v>
      </c>
    </row>
    <row r="8366" spans="1:4" x14ac:dyDescent="0.25">
      <c r="A8366">
        <v>437</v>
      </c>
      <c r="B8366" t="s">
        <v>307</v>
      </c>
      <c r="C8366">
        <v>43202</v>
      </c>
      <c r="D8366">
        <v>1.0800000000000001E-2</v>
      </c>
    </row>
    <row r="8367" spans="1:4" x14ac:dyDescent="0.25">
      <c r="A8367">
        <v>437</v>
      </c>
      <c r="B8367" t="s">
        <v>307</v>
      </c>
      <c r="C8367">
        <v>43203</v>
      </c>
      <c r="D8367">
        <v>6.6500000000000004E-2</v>
      </c>
    </row>
    <row r="8368" spans="1:4" x14ac:dyDescent="0.25">
      <c r="A8368">
        <v>437</v>
      </c>
      <c r="B8368" t="s">
        <v>307</v>
      </c>
      <c r="C8368">
        <v>43204</v>
      </c>
      <c r="D8368">
        <v>5.9999999999999995E-4</v>
      </c>
    </row>
    <row r="8369" spans="1:4" x14ac:dyDescent="0.25">
      <c r="A8369">
        <v>437</v>
      </c>
      <c r="B8369" t="s">
        <v>307</v>
      </c>
      <c r="C8369">
        <v>43205</v>
      </c>
      <c r="D8369">
        <v>3.2000000000000001E-2</v>
      </c>
    </row>
    <row r="8370" spans="1:4" x14ac:dyDescent="0.25">
      <c r="A8370">
        <v>437</v>
      </c>
      <c r="B8370" t="s">
        <v>307</v>
      </c>
      <c r="C8370">
        <v>43206</v>
      </c>
      <c r="D8370">
        <v>3.4000000000000002E-2</v>
      </c>
    </row>
    <row r="8371" spans="1:4" x14ac:dyDescent="0.25">
      <c r="A8371">
        <v>437</v>
      </c>
      <c r="B8371" t="s">
        <v>307</v>
      </c>
      <c r="C8371">
        <v>43208</v>
      </c>
      <c r="D8371">
        <v>1.5E-3</v>
      </c>
    </row>
    <row r="8372" spans="1:4" x14ac:dyDescent="0.25">
      <c r="A8372">
        <v>437</v>
      </c>
      <c r="B8372" t="s">
        <v>307</v>
      </c>
      <c r="C8372">
        <v>43209</v>
      </c>
      <c r="D8372">
        <v>2.3999999999999998E-3</v>
      </c>
    </row>
    <row r="8373" spans="1:4" x14ac:dyDescent="0.25">
      <c r="A8373">
        <v>437</v>
      </c>
      <c r="B8373" t="s">
        <v>307</v>
      </c>
      <c r="C8373">
        <v>43211</v>
      </c>
      <c r="D8373">
        <v>1.1000000000000001E-3</v>
      </c>
    </row>
    <row r="8374" spans="1:4" x14ac:dyDescent="0.25">
      <c r="A8374">
        <v>437</v>
      </c>
      <c r="B8374" t="s">
        <v>307</v>
      </c>
      <c r="C8374">
        <v>43212</v>
      </c>
      <c r="D8374">
        <v>8.0000000000000002E-3</v>
      </c>
    </row>
    <row r="8375" spans="1:4" x14ac:dyDescent="0.25">
      <c r="A8375">
        <v>437</v>
      </c>
      <c r="B8375" t="s">
        <v>307</v>
      </c>
      <c r="C8375">
        <v>43213</v>
      </c>
      <c r="D8375">
        <v>4.4000000000000003E-3</v>
      </c>
    </row>
    <row r="8376" spans="1:4" x14ac:dyDescent="0.25">
      <c r="A8376">
        <v>437</v>
      </c>
      <c r="B8376" t="s">
        <v>307</v>
      </c>
      <c r="C8376">
        <v>43214</v>
      </c>
      <c r="D8376">
        <v>2.0000000000000001E-4</v>
      </c>
    </row>
    <row r="8377" spans="1:4" x14ac:dyDescent="0.25">
      <c r="A8377">
        <v>437</v>
      </c>
      <c r="B8377" t="s">
        <v>307</v>
      </c>
      <c r="C8377">
        <v>43215</v>
      </c>
      <c r="D8377">
        <v>3.4200000000000001E-2</v>
      </c>
    </row>
    <row r="8378" spans="1:4" x14ac:dyDescent="0.25">
      <c r="A8378">
        <v>437</v>
      </c>
      <c r="B8378" t="s">
        <v>307</v>
      </c>
      <c r="C8378">
        <v>43216</v>
      </c>
      <c r="D8378">
        <v>2.5000000000000001E-3</v>
      </c>
    </row>
    <row r="8379" spans="1:4" x14ac:dyDescent="0.25">
      <c r="A8379">
        <v>437</v>
      </c>
      <c r="B8379" t="s">
        <v>307</v>
      </c>
      <c r="C8379">
        <v>43217</v>
      </c>
      <c r="D8379">
        <v>1.8E-3</v>
      </c>
    </row>
    <row r="8380" spans="1:4" x14ac:dyDescent="0.25">
      <c r="A8380">
        <v>437</v>
      </c>
      <c r="B8380" t="s">
        <v>307</v>
      </c>
      <c r="C8380">
        <v>43218</v>
      </c>
      <c r="D8380">
        <v>5.5999999999999999E-3</v>
      </c>
    </row>
    <row r="8381" spans="1:4" x14ac:dyDescent="0.25">
      <c r="A8381">
        <v>437</v>
      </c>
      <c r="B8381" t="s">
        <v>307</v>
      </c>
      <c r="C8381">
        <v>43220</v>
      </c>
      <c r="D8381">
        <v>2.8299999999999999E-2</v>
      </c>
    </row>
    <row r="8382" spans="1:4" x14ac:dyDescent="0.25">
      <c r="A8382">
        <v>437</v>
      </c>
      <c r="B8382" t="s">
        <v>307</v>
      </c>
      <c r="C8382">
        <v>43221</v>
      </c>
      <c r="D8382">
        <v>1E-4</v>
      </c>
    </row>
    <row r="8383" spans="1:4" x14ac:dyDescent="0.25">
      <c r="A8383">
        <v>437</v>
      </c>
      <c r="B8383" t="s">
        <v>307</v>
      </c>
      <c r="C8383">
        <v>43223</v>
      </c>
      <c r="D8383">
        <v>2.3999999999999998E-3</v>
      </c>
    </row>
    <row r="8384" spans="1:4" x14ac:dyDescent="0.25">
      <c r="A8384">
        <v>437</v>
      </c>
      <c r="B8384" t="s">
        <v>307</v>
      </c>
      <c r="C8384">
        <v>43224</v>
      </c>
      <c r="D8384">
        <v>1.4E-3</v>
      </c>
    </row>
    <row r="8385" spans="1:4" x14ac:dyDescent="0.25">
      <c r="A8385">
        <v>437</v>
      </c>
      <c r="B8385" t="s">
        <v>307</v>
      </c>
      <c r="C8385">
        <v>43225</v>
      </c>
      <c r="D8385">
        <v>3.0000000000000001E-3</v>
      </c>
    </row>
    <row r="8386" spans="1:4" x14ac:dyDescent="0.25">
      <c r="A8386">
        <v>422</v>
      </c>
      <c r="B8386" t="s">
        <v>301</v>
      </c>
      <c r="C8386">
        <v>98181</v>
      </c>
      <c r="D8386">
        <v>4.0000000000000002E-4</v>
      </c>
    </row>
    <row r="8387" spans="1:4" x14ac:dyDescent="0.25">
      <c r="A8387">
        <v>422</v>
      </c>
      <c r="B8387" t="s">
        <v>301</v>
      </c>
      <c r="C8387">
        <v>98183</v>
      </c>
      <c r="D8387">
        <v>0</v>
      </c>
    </row>
    <row r="8388" spans="1:4" x14ac:dyDescent="0.25">
      <c r="A8388">
        <v>422</v>
      </c>
      <c r="B8388" t="s">
        <v>301</v>
      </c>
      <c r="C8388">
        <v>98184</v>
      </c>
      <c r="D8388">
        <v>2.0000000000000001E-4</v>
      </c>
    </row>
    <row r="8389" spans="1:4" x14ac:dyDescent="0.25">
      <c r="A8389">
        <v>422</v>
      </c>
      <c r="B8389" t="s">
        <v>301</v>
      </c>
      <c r="C8389">
        <v>99912</v>
      </c>
      <c r="D8389">
        <v>3.0000000000000001E-3</v>
      </c>
    </row>
    <row r="8390" spans="1:4" x14ac:dyDescent="0.25">
      <c r="A8390">
        <v>422</v>
      </c>
      <c r="B8390" t="s">
        <v>301</v>
      </c>
      <c r="C8390">
        <v>99914</v>
      </c>
      <c r="D8390">
        <v>1.5E-3</v>
      </c>
    </row>
    <row r="8391" spans="1:4" x14ac:dyDescent="0.25">
      <c r="A8391">
        <v>422</v>
      </c>
      <c r="B8391" t="s">
        <v>301</v>
      </c>
      <c r="C8391">
        <v>99915</v>
      </c>
      <c r="D8391">
        <v>1E-3</v>
      </c>
    </row>
    <row r="8392" spans="1:4" x14ac:dyDescent="0.25">
      <c r="A8392">
        <v>430</v>
      </c>
      <c r="B8392" t="s">
        <v>308</v>
      </c>
      <c r="C8392">
        <v>43160</v>
      </c>
      <c r="D8392">
        <v>2.0000000000000001E-4</v>
      </c>
    </row>
    <row r="8393" spans="1:4" x14ac:dyDescent="0.25">
      <c r="A8393">
        <v>430</v>
      </c>
      <c r="B8393" t="s">
        <v>308</v>
      </c>
      <c r="C8393">
        <v>43201</v>
      </c>
      <c r="D8393">
        <v>0.1104</v>
      </c>
    </row>
    <row r="8394" spans="1:4" x14ac:dyDescent="0.25">
      <c r="A8394">
        <v>430</v>
      </c>
      <c r="B8394" t="s">
        <v>308</v>
      </c>
      <c r="C8394">
        <v>43202</v>
      </c>
      <c r="D8394">
        <v>1.7899999999999999E-2</v>
      </c>
    </row>
    <row r="8395" spans="1:4" x14ac:dyDescent="0.25">
      <c r="A8395">
        <v>430</v>
      </c>
      <c r="B8395" t="s">
        <v>308</v>
      </c>
      <c r="C8395">
        <v>43203</v>
      </c>
      <c r="D8395">
        <v>9.6000000000000002E-2</v>
      </c>
    </row>
    <row r="8396" spans="1:4" x14ac:dyDescent="0.25">
      <c r="A8396">
        <v>430</v>
      </c>
      <c r="B8396" t="s">
        <v>308</v>
      </c>
      <c r="C8396">
        <v>43204</v>
      </c>
      <c r="D8396">
        <v>1.4E-3</v>
      </c>
    </row>
    <row r="8397" spans="1:4" x14ac:dyDescent="0.25">
      <c r="A8397">
        <v>430</v>
      </c>
      <c r="B8397" t="s">
        <v>308</v>
      </c>
      <c r="C8397">
        <v>43205</v>
      </c>
      <c r="D8397">
        <v>4.2500000000000003E-2</v>
      </c>
    </row>
    <row r="8398" spans="1:4" x14ac:dyDescent="0.25">
      <c r="A8398">
        <v>430</v>
      </c>
      <c r="B8398" t="s">
        <v>308</v>
      </c>
      <c r="C8398">
        <v>43206</v>
      </c>
      <c r="D8398">
        <v>2.1000000000000001E-2</v>
      </c>
    </row>
    <row r="8399" spans="1:4" x14ac:dyDescent="0.25">
      <c r="A8399">
        <v>430</v>
      </c>
      <c r="B8399" t="s">
        <v>308</v>
      </c>
      <c r="C8399">
        <v>43209</v>
      </c>
      <c r="D8399">
        <v>4.0000000000000002E-4</v>
      </c>
    </row>
    <row r="8400" spans="1:4" x14ac:dyDescent="0.25">
      <c r="A8400">
        <v>430</v>
      </c>
      <c r="B8400" t="s">
        <v>308</v>
      </c>
      <c r="C8400">
        <v>43211</v>
      </c>
      <c r="D8400">
        <v>1.1000000000000001E-3</v>
      </c>
    </row>
    <row r="8401" spans="1:4" x14ac:dyDescent="0.25">
      <c r="A8401">
        <v>430</v>
      </c>
      <c r="B8401" t="s">
        <v>308</v>
      </c>
      <c r="C8401">
        <v>43212</v>
      </c>
      <c r="D8401">
        <v>1.15E-2</v>
      </c>
    </row>
    <row r="8402" spans="1:4" x14ac:dyDescent="0.25">
      <c r="A8402">
        <v>430</v>
      </c>
      <c r="B8402" t="s">
        <v>308</v>
      </c>
      <c r="C8402">
        <v>43213</v>
      </c>
      <c r="D8402">
        <v>6.7999999999999996E-3</v>
      </c>
    </row>
    <row r="8403" spans="1:4" x14ac:dyDescent="0.25">
      <c r="A8403">
        <v>430</v>
      </c>
      <c r="B8403" t="s">
        <v>308</v>
      </c>
      <c r="C8403">
        <v>43214</v>
      </c>
      <c r="D8403">
        <v>1.4E-3</v>
      </c>
    </row>
    <row r="8404" spans="1:4" x14ac:dyDescent="0.25">
      <c r="A8404">
        <v>430</v>
      </c>
      <c r="B8404" t="s">
        <v>308</v>
      </c>
      <c r="C8404">
        <v>43215</v>
      </c>
      <c r="D8404">
        <v>1.5100000000000001E-2</v>
      </c>
    </row>
    <row r="8405" spans="1:4" x14ac:dyDescent="0.25">
      <c r="A8405">
        <v>430</v>
      </c>
      <c r="B8405" t="s">
        <v>308</v>
      </c>
      <c r="C8405">
        <v>43216</v>
      </c>
      <c r="D8405">
        <v>2.8999999999999998E-3</v>
      </c>
    </row>
    <row r="8406" spans="1:4" x14ac:dyDescent="0.25">
      <c r="A8406">
        <v>430</v>
      </c>
      <c r="B8406" t="s">
        <v>308</v>
      </c>
      <c r="C8406">
        <v>43217</v>
      </c>
      <c r="D8406">
        <v>2.3E-3</v>
      </c>
    </row>
    <row r="8407" spans="1:4" x14ac:dyDescent="0.25">
      <c r="A8407">
        <v>430</v>
      </c>
      <c r="B8407" t="s">
        <v>308</v>
      </c>
      <c r="C8407">
        <v>43218</v>
      </c>
      <c r="D8407">
        <v>7.7999999999999996E-3</v>
      </c>
    </row>
    <row r="8408" spans="1:4" x14ac:dyDescent="0.25">
      <c r="A8408">
        <v>430</v>
      </c>
      <c r="B8408" t="s">
        <v>308</v>
      </c>
      <c r="C8408">
        <v>43220</v>
      </c>
      <c r="D8408">
        <v>1.2200000000000001E-2</v>
      </c>
    </row>
    <row r="8409" spans="1:4" x14ac:dyDescent="0.25">
      <c r="A8409">
        <v>430</v>
      </c>
      <c r="B8409" t="s">
        <v>308</v>
      </c>
      <c r="C8409">
        <v>43224</v>
      </c>
      <c r="D8409">
        <v>1.8E-3</v>
      </c>
    </row>
    <row r="8410" spans="1:4" x14ac:dyDescent="0.25">
      <c r="A8410">
        <v>430</v>
      </c>
      <c r="B8410" t="s">
        <v>308</v>
      </c>
      <c r="C8410">
        <v>43225</v>
      </c>
      <c r="D8410">
        <v>2.8E-3</v>
      </c>
    </row>
    <row r="8411" spans="1:4" x14ac:dyDescent="0.25">
      <c r="A8411">
        <v>430</v>
      </c>
      <c r="B8411" t="s">
        <v>308</v>
      </c>
      <c r="C8411">
        <v>43226</v>
      </c>
      <c r="D8411">
        <v>2.5000000000000001E-3</v>
      </c>
    </row>
    <row r="8412" spans="1:4" x14ac:dyDescent="0.25">
      <c r="A8412">
        <v>430</v>
      </c>
      <c r="B8412" t="s">
        <v>308</v>
      </c>
      <c r="C8412">
        <v>43227</v>
      </c>
      <c r="D8412">
        <v>1.4E-3</v>
      </c>
    </row>
    <row r="8413" spans="1:4" x14ac:dyDescent="0.25">
      <c r="A8413">
        <v>430</v>
      </c>
      <c r="B8413" t="s">
        <v>308</v>
      </c>
      <c r="C8413">
        <v>43228</v>
      </c>
      <c r="D8413">
        <v>3.5000000000000001E-3</v>
      </c>
    </row>
    <row r="8414" spans="1:4" x14ac:dyDescent="0.25">
      <c r="A8414">
        <v>430</v>
      </c>
      <c r="B8414" t="s">
        <v>308</v>
      </c>
      <c r="C8414">
        <v>43229</v>
      </c>
      <c r="D8414">
        <v>1.6400000000000001E-2</v>
      </c>
    </row>
    <row r="8415" spans="1:4" x14ac:dyDescent="0.25">
      <c r="A8415">
        <v>430</v>
      </c>
      <c r="B8415" t="s">
        <v>308</v>
      </c>
      <c r="C8415">
        <v>43230</v>
      </c>
      <c r="D8415">
        <v>1.0699999999999999E-2</v>
      </c>
    </row>
    <row r="8416" spans="1:4" x14ac:dyDescent="0.25">
      <c r="A8416">
        <v>430</v>
      </c>
      <c r="B8416" t="s">
        <v>308</v>
      </c>
      <c r="C8416">
        <v>43231</v>
      </c>
      <c r="D8416">
        <v>8.3999999999999995E-3</v>
      </c>
    </row>
    <row r="8417" spans="1:4" x14ac:dyDescent="0.25">
      <c r="A8417">
        <v>430</v>
      </c>
      <c r="B8417" t="s">
        <v>308</v>
      </c>
      <c r="C8417">
        <v>43232</v>
      </c>
      <c r="D8417">
        <v>4.7000000000000002E-3</v>
      </c>
    </row>
    <row r="8418" spans="1:4" x14ac:dyDescent="0.25">
      <c r="A8418">
        <v>430</v>
      </c>
      <c r="B8418" t="s">
        <v>308</v>
      </c>
      <c r="C8418">
        <v>43233</v>
      </c>
      <c r="D8418">
        <v>3.5000000000000001E-3</v>
      </c>
    </row>
    <row r="8419" spans="1:4" x14ac:dyDescent="0.25">
      <c r="A8419">
        <v>430</v>
      </c>
      <c r="B8419" t="s">
        <v>308</v>
      </c>
      <c r="C8419">
        <v>43235</v>
      </c>
      <c r="D8419">
        <v>2E-3</v>
      </c>
    </row>
    <row r="8420" spans="1:4" x14ac:dyDescent="0.25">
      <c r="A8420">
        <v>430</v>
      </c>
      <c r="B8420" t="s">
        <v>308</v>
      </c>
      <c r="C8420">
        <v>43238</v>
      </c>
      <c r="D8420">
        <v>1.4E-3</v>
      </c>
    </row>
    <row r="8421" spans="1:4" x14ac:dyDescent="0.25">
      <c r="A8421">
        <v>430</v>
      </c>
      <c r="B8421" t="s">
        <v>308</v>
      </c>
      <c r="C8421">
        <v>43241</v>
      </c>
      <c r="D8421">
        <v>4.0000000000000002E-4</v>
      </c>
    </row>
    <row r="8422" spans="1:4" x14ac:dyDescent="0.25">
      <c r="A8422">
        <v>430</v>
      </c>
      <c r="B8422" t="s">
        <v>308</v>
      </c>
      <c r="C8422">
        <v>43242</v>
      </c>
      <c r="D8422">
        <v>2.0999999999999999E-3</v>
      </c>
    </row>
    <row r="8423" spans="1:4" x14ac:dyDescent="0.25">
      <c r="A8423">
        <v>430</v>
      </c>
      <c r="B8423" t="s">
        <v>308</v>
      </c>
      <c r="C8423">
        <v>43248</v>
      </c>
      <c r="D8423">
        <v>5.9999999999999995E-4</v>
      </c>
    </row>
    <row r="8424" spans="1:4" x14ac:dyDescent="0.25">
      <c r="A8424">
        <v>430</v>
      </c>
      <c r="B8424" t="s">
        <v>308</v>
      </c>
      <c r="C8424">
        <v>43255</v>
      </c>
      <c r="D8424">
        <v>5.0000000000000001E-4</v>
      </c>
    </row>
    <row r="8425" spans="1:4" x14ac:dyDescent="0.25">
      <c r="A8425">
        <v>430</v>
      </c>
      <c r="B8425" t="s">
        <v>308</v>
      </c>
      <c r="C8425">
        <v>43261</v>
      </c>
      <c r="D8425">
        <v>5.4999999999999997E-3</v>
      </c>
    </row>
    <row r="8426" spans="1:4" x14ac:dyDescent="0.25">
      <c r="A8426">
        <v>430</v>
      </c>
      <c r="B8426" t="s">
        <v>308</v>
      </c>
      <c r="C8426">
        <v>43262</v>
      </c>
      <c r="D8426">
        <v>1.1599999999999999E-2</v>
      </c>
    </row>
    <row r="8427" spans="1:4" x14ac:dyDescent="0.25">
      <c r="A8427">
        <v>430</v>
      </c>
      <c r="B8427" t="s">
        <v>308</v>
      </c>
      <c r="C8427">
        <v>43263</v>
      </c>
      <c r="D8427">
        <v>4.0000000000000002E-4</v>
      </c>
    </row>
    <row r="8428" spans="1:4" x14ac:dyDescent="0.25">
      <c r="A8428">
        <v>430</v>
      </c>
      <c r="B8428" t="s">
        <v>308</v>
      </c>
      <c r="C8428">
        <v>43265</v>
      </c>
      <c r="D8428">
        <v>5.9999999999999995E-4</v>
      </c>
    </row>
    <row r="8429" spans="1:4" x14ac:dyDescent="0.25">
      <c r="A8429">
        <v>430</v>
      </c>
      <c r="B8429" t="s">
        <v>308</v>
      </c>
      <c r="C8429">
        <v>43266</v>
      </c>
      <c r="D8429">
        <v>2.0000000000000001E-4</v>
      </c>
    </row>
    <row r="8430" spans="1:4" x14ac:dyDescent="0.25">
      <c r="A8430">
        <v>430</v>
      </c>
      <c r="B8430" t="s">
        <v>308</v>
      </c>
      <c r="C8430">
        <v>43271</v>
      </c>
      <c r="D8430">
        <v>6.4999999999999997E-3</v>
      </c>
    </row>
    <row r="8431" spans="1:4" x14ac:dyDescent="0.25">
      <c r="A8431">
        <v>430</v>
      </c>
      <c r="B8431" t="s">
        <v>308</v>
      </c>
      <c r="C8431">
        <v>43272</v>
      </c>
      <c r="D8431">
        <v>5.9999999999999995E-4</v>
      </c>
    </row>
    <row r="8432" spans="1:4" x14ac:dyDescent="0.25">
      <c r="A8432">
        <v>430</v>
      </c>
      <c r="B8432" t="s">
        <v>308</v>
      </c>
      <c r="C8432">
        <v>43273</v>
      </c>
      <c r="D8432">
        <v>2.9999999999999997E-4</v>
      </c>
    </row>
    <row r="8433" spans="1:4" x14ac:dyDescent="0.25">
      <c r="A8433">
        <v>430</v>
      </c>
      <c r="B8433" t="s">
        <v>308</v>
      </c>
      <c r="C8433">
        <v>43274</v>
      </c>
      <c r="D8433">
        <v>1.9800000000000002E-2</v>
      </c>
    </row>
    <row r="8434" spans="1:4" x14ac:dyDescent="0.25">
      <c r="A8434">
        <v>430</v>
      </c>
      <c r="B8434" t="s">
        <v>308</v>
      </c>
      <c r="C8434">
        <v>43275</v>
      </c>
      <c r="D8434">
        <v>6.9999999999999999E-4</v>
      </c>
    </row>
    <row r="8435" spans="1:4" x14ac:dyDescent="0.25">
      <c r="A8435">
        <v>430</v>
      </c>
      <c r="B8435" t="s">
        <v>308</v>
      </c>
      <c r="C8435">
        <v>43276</v>
      </c>
      <c r="D8435">
        <v>1.7100000000000001E-2</v>
      </c>
    </row>
    <row r="8436" spans="1:4" x14ac:dyDescent="0.25">
      <c r="A8436">
        <v>430</v>
      </c>
      <c r="B8436" t="s">
        <v>308</v>
      </c>
      <c r="C8436">
        <v>43277</v>
      </c>
      <c r="D8436">
        <v>3.3E-3</v>
      </c>
    </row>
    <row r="8437" spans="1:4" x14ac:dyDescent="0.25">
      <c r="A8437">
        <v>430</v>
      </c>
      <c r="B8437" t="s">
        <v>308</v>
      </c>
      <c r="C8437">
        <v>43278</v>
      </c>
      <c r="D8437">
        <v>3.5000000000000001E-3</v>
      </c>
    </row>
    <row r="8438" spans="1:4" x14ac:dyDescent="0.25">
      <c r="A8438">
        <v>430</v>
      </c>
      <c r="B8438" t="s">
        <v>308</v>
      </c>
      <c r="C8438">
        <v>43279</v>
      </c>
      <c r="D8438">
        <v>6.4000000000000003E-3</v>
      </c>
    </row>
    <row r="8439" spans="1:4" x14ac:dyDescent="0.25">
      <c r="A8439">
        <v>430</v>
      </c>
      <c r="B8439" t="s">
        <v>308</v>
      </c>
      <c r="C8439">
        <v>43280</v>
      </c>
      <c r="D8439">
        <v>1E-4</v>
      </c>
    </row>
    <row r="8440" spans="1:4" x14ac:dyDescent="0.25">
      <c r="A8440">
        <v>430</v>
      </c>
      <c r="B8440" t="s">
        <v>308</v>
      </c>
      <c r="C8440">
        <v>43291</v>
      </c>
      <c r="D8440">
        <v>8.9999999999999998E-4</v>
      </c>
    </row>
    <row r="8441" spans="1:4" x14ac:dyDescent="0.25">
      <c r="A8441">
        <v>430</v>
      </c>
      <c r="B8441" t="s">
        <v>308</v>
      </c>
      <c r="C8441">
        <v>43292</v>
      </c>
      <c r="D8441">
        <v>8.9999999999999998E-4</v>
      </c>
    </row>
    <row r="8442" spans="1:4" x14ac:dyDescent="0.25">
      <c r="A8442">
        <v>430</v>
      </c>
      <c r="B8442" t="s">
        <v>308</v>
      </c>
      <c r="C8442">
        <v>43295</v>
      </c>
      <c r="D8442">
        <v>8.0999999999999996E-3</v>
      </c>
    </row>
    <row r="8443" spans="1:4" x14ac:dyDescent="0.25">
      <c r="A8443">
        <v>430</v>
      </c>
      <c r="B8443" t="s">
        <v>308</v>
      </c>
      <c r="C8443">
        <v>43298</v>
      </c>
      <c r="D8443">
        <v>6.3E-3</v>
      </c>
    </row>
    <row r="8444" spans="1:4" x14ac:dyDescent="0.25">
      <c r="A8444">
        <v>430</v>
      </c>
      <c r="B8444" t="s">
        <v>308</v>
      </c>
      <c r="C8444">
        <v>43300</v>
      </c>
      <c r="D8444">
        <v>3.2000000000000002E-3</v>
      </c>
    </row>
    <row r="8445" spans="1:4" x14ac:dyDescent="0.25">
      <c r="A8445">
        <v>430</v>
      </c>
      <c r="B8445" t="s">
        <v>308</v>
      </c>
      <c r="C8445">
        <v>43378</v>
      </c>
      <c r="D8445">
        <v>1.8E-3</v>
      </c>
    </row>
    <row r="8446" spans="1:4" x14ac:dyDescent="0.25">
      <c r="A8446">
        <v>430</v>
      </c>
      <c r="B8446" t="s">
        <v>308</v>
      </c>
      <c r="C8446">
        <v>43502</v>
      </c>
      <c r="D8446">
        <v>1.6E-2</v>
      </c>
    </row>
    <row r="8447" spans="1:4" x14ac:dyDescent="0.25">
      <c r="A8447">
        <v>430</v>
      </c>
      <c r="B8447" t="s">
        <v>308</v>
      </c>
      <c r="C8447">
        <v>43503</v>
      </c>
      <c r="D8447">
        <v>5.3E-3</v>
      </c>
    </row>
    <row r="8448" spans="1:4" x14ac:dyDescent="0.25">
      <c r="A8448">
        <v>430</v>
      </c>
      <c r="B8448" t="s">
        <v>308</v>
      </c>
      <c r="C8448">
        <v>43504</v>
      </c>
      <c r="D8448">
        <v>8.0000000000000004E-4</v>
      </c>
    </row>
    <row r="8449" spans="1:4" x14ac:dyDescent="0.25">
      <c r="A8449">
        <v>430</v>
      </c>
      <c r="B8449" t="s">
        <v>308</v>
      </c>
      <c r="C8449">
        <v>43505</v>
      </c>
      <c r="D8449">
        <v>1E-3</v>
      </c>
    </row>
    <row r="8450" spans="1:4" x14ac:dyDescent="0.25">
      <c r="A8450">
        <v>430</v>
      </c>
      <c r="B8450" t="s">
        <v>308</v>
      </c>
      <c r="C8450">
        <v>43506</v>
      </c>
      <c r="D8450">
        <v>6.9999999999999999E-4</v>
      </c>
    </row>
    <row r="8451" spans="1:4" x14ac:dyDescent="0.25">
      <c r="A8451">
        <v>430</v>
      </c>
      <c r="B8451" t="s">
        <v>308</v>
      </c>
      <c r="C8451">
        <v>43510</v>
      </c>
      <c r="D8451">
        <v>1E-4</v>
      </c>
    </row>
    <row r="8452" spans="1:4" x14ac:dyDescent="0.25">
      <c r="A8452">
        <v>430</v>
      </c>
      <c r="B8452" t="s">
        <v>308</v>
      </c>
      <c r="C8452">
        <v>43551</v>
      </c>
      <c r="D8452">
        <v>2.3999999999999998E-3</v>
      </c>
    </row>
    <row r="8453" spans="1:4" x14ac:dyDescent="0.25">
      <c r="A8453">
        <v>430</v>
      </c>
      <c r="B8453" t="s">
        <v>308</v>
      </c>
      <c r="C8453">
        <v>43552</v>
      </c>
      <c r="D8453">
        <v>5.0000000000000001E-4</v>
      </c>
    </row>
    <row r="8454" spans="1:4" x14ac:dyDescent="0.25">
      <c r="A8454">
        <v>430</v>
      </c>
      <c r="B8454" t="s">
        <v>308</v>
      </c>
      <c r="C8454">
        <v>45113</v>
      </c>
      <c r="D8454">
        <v>2.3999999999999998E-3</v>
      </c>
    </row>
    <row r="8455" spans="1:4" x14ac:dyDescent="0.25">
      <c r="A8455">
        <v>430</v>
      </c>
      <c r="B8455" t="s">
        <v>308</v>
      </c>
      <c r="C8455">
        <v>45114</v>
      </c>
      <c r="D8455">
        <v>2.7000000000000001E-3</v>
      </c>
    </row>
    <row r="8456" spans="1:4" x14ac:dyDescent="0.25">
      <c r="A8456">
        <v>430</v>
      </c>
      <c r="B8456" t="s">
        <v>308</v>
      </c>
      <c r="C8456">
        <v>45201</v>
      </c>
      <c r="D8456">
        <v>4.1399999999999999E-2</v>
      </c>
    </row>
    <row r="8457" spans="1:4" x14ac:dyDescent="0.25">
      <c r="A8457">
        <v>430</v>
      </c>
      <c r="B8457" t="s">
        <v>308</v>
      </c>
      <c r="C8457">
        <v>45202</v>
      </c>
      <c r="D8457">
        <v>7.2499999999999995E-2</v>
      </c>
    </row>
    <row r="8458" spans="1:4" x14ac:dyDescent="0.25">
      <c r="A8458">
        <v>430</v>
      </c>
      <c r="B8458" t="s">
        <v>308</v>
      </c>
      <c r="C8458">
        <v>45203</v>
      </c>
      <c r="D8458">
        <v>1.4200000000000001E-2</v>
      </c>
    </row>
    <row r="8459" spans="1:4" x14ac:dyDescent="0.25">
      <c r="A8459">
        <v>430</v>
      </c>
      <c r="B8459" t="s">
        <v>308</v>
      </c>
      <c r="C8459">
        <v>45204</v>
      </c>
      <c r="D8459">
        <v>1.9800000000000002E-2</v>
      </c>
    </row>
    <row r="8460" spans="1:4" x14ac:dyDescent="0.25">
      <c r="A8460">
        <v>430</v>
      </c>
      <c r="B8460" t="s">
        <v>308</v>
      </c>
      <c r="C8460">
        <v>45207</v>
      </c>
      <c r="D8460">
        <v>7.7000000000000002E-3</v>
      </c>
    </row>
    <row r="8461" spans="1:4" x14ac:dyDescent="0.25">
      <c r="A8461">
        <v>430</v>
      </c>
      <c r="B8461" t="s">
        <v>308</v>
      </c>
      <c r="C8461">
        <v>45208</v>
      </c>
      <c r="D8461">
        <v>2.3300000000000001E-2</v>
      </c>
    </row>
    <row r="8462" spans="1:4" x14ac:dyDescent="0.25">
      <c r="A8462">
        <v>430</v>
      </c>
      <c r="B8462" t="s">
        <v>308</v>
      </c>
      <c r="C8462">
        <v>45209</v>
      </c>
      <c r="D8462">
        <v>3.3999999999999998E-3</v>
      </c>
    </row>
    <row r="8463" spans="1:4" x14ac:dyDescent="0.25">
      <c r="A8463">
        <v>430</v>
      </c>
      <c r="B8463" t="s">
        <v>308</v>
      </c>
      <c r="C8463">
        <v>45220</v>
      </c>
      <c r="D8463">
        <v>3.0999999999999999E-3</v>
      </c>
    </row>
    <row r="8464" spans="1:4" x14ac:dyDescent="0.25">
      <c r="A8464">
        <v>430</v>
      </c>
      <c r="B8464" t="s">
        <v>308</v>
      </c>
      <c r="C8464">
        <v>45225</v>
      </c>
      <c r="D8464">
        <v>5.7000000000000002E-3</v>
      </c>
    </row>
    <row r="8465" spans="1:4" x14ac:dyDescent="0.25">
      <c r="A8465">
        <v>430</v>
      </c>
      <c r="B8465" t="s">
        <v>308</v>
      </c>
      <c r="C8465">
        <v>98153</v>
      </c>
      <c r="D8465">
        <v>2.9999999999999997E-4</v>
      </c>
    </row>
    <row r="8466" spans="1:4" x14ac:dyDescent="0.25">
      <c r="A8466">
        <v>430</v>
      </c>
      <c r="B8466" t="s">
        <v>308</v>
      </c>
      <c r="C8466">
        <v>91094</v>
      </c>
      <c r="D8466">
        <v>2.9999999999999997E-4</v>
      </c>
    </row>
    <row r="8467" spans="1:4" x14ac:dyDescent="0.25">
      <c r="A8467">
        <v>430</v>
      </c>
      <c r="B8467" t="s">
        <v>308</v>
      </c>
      <c r="C8467">
        <v>91096</v>
      </c>
      <c r="D8467">
        <v>2.9999999999999997E-4</v>
      </c>
    </row>
    <row r="8468" spans="1:4" x14ac:dyDescent="0.25">
      <c r="A8468">
        <v>430</v>
      </c>
      <c r="B8468" t="s">
        <v>308</v>
      </c>
      <c r="C8468">
        <v>45232</v>
      </c>
      <c r="D8468">
        <v>5.1000000000000004E-3</v>
      </c>
    </row>
    <row r="8469" spans="1:4" x14ac:dyDescent="0.25">
      <c r="A8469">
        <v>430</v>
      </c>
      <c r="B8469" t="s">
        <v>308</v>
      </c>
      <c r="C8469">
        <v>45234</v>
      </c>
      <c r="D8469">
        <v>4.0000000000000002E-4</v>
      </c>
    </row>
    <row r="8470" spans="1:4" x14ac:dyDescent="0.25">
      <c r="A8470">
        <v>430</v>
      </c>
      <c r="B8470" t="s">
        <v>308</v>
      </c>
      <c r="C8470">
        <v>45235</v>
      </c>
      <c r="D8470">
        <v>4.0000000000000002E-4</v>
      </c>
    </row>
    <row r="8471" spans="1:4" x14ac:dyDescent="0.25">
      <c r="A8471">
        <v>430</v>
      </c>
      <c r="B8471" t="s">
        <v>308</v>
      </c>
      <c r="C8471">
        <v>45250</v>
      </c>
      <c r="D8471">
        <v>3.0000000000000001E-3</v>
      </c>
    </row>
    <row r="8472" spans="1:4" x14ac:dyDescent="0.25">
      <c r="A8472">
        <v>430</v>
      </c>
      <c r="B8472" t="s">
        <v>308</v>
      </c>
      <c r="C8472">
        <v>45251</v>
      </c>
      <c r="D8472">
        <v>3.3E-3</v>
      </c>
    </row>
    <row r="8473" spans="1:4" x14ac:dyDescent="0.25">
      <c r="A8473">
        <v>430</v>
      </c>
      <c r="B8473" t="s">
        <v>308</v>
      </c>
      <c r="C8473">
        <v>45252</v>
      </c>
      <c r="D8473">
        <v>5.4999999999999997E-3</v>
      </c>
    </row>
    <row r="8474" spans="1:4" x14ac:dyDescent="0.25">
      <c r="A8474">
        <v>430</v>
      </c>
      <c r="B8474" t="s">
        <v>308</v>
      </c>
      <c r="C8474">
        <v>45253</v>
      </c>
      <c r="D8474">
        <v>5.0000000000000001E-4</v>
      </c>
    </row>
    <row r="8475" spans="1:4" x14ac:dyDescent="0.25">
      <c r="A8475">
        <v>430</v>
      </c>
      <c r="B8475" t="s">
        <v>308</v>
      </c>
      <c r="C8475">
        <v>45254</v>
      </c>
      <c r="D8475">
        <v>1.4E-3</v>
      </c>
    </row>
    <row r="8476" spans="1:4" x14ac:dyDescent="0.25">
      <c r="A8476">
        <v>430</v>
      </c>
      <c r="B8476" t="s">
        <v>308</v>
      </c>
      <c r="C8476">
        <v>45255</v>
      </c>
      <c r="D8476">
        <v>1E-3</v>
      </c>
    </row>
    <row r="8477" spans="1:4" x14ac:dyDescent="0.25">
      <c r="A8477">
        <v>430</v>
      </c>
      <c r="B8477" t="s">
        <v>308</v>
      </c>
      <c r="C8477">
        <v>45256</v>
      </c>
      <c r="D8477">
        <v>4.0000000000000002E-4</v>
      </c>
    </row>
    <row r="8478" spans="1:4" x14ac:dyDescent="0.25">
      <c r="A8478">
        <v>430</v>
      </c>
      <c r="B8478" t="s">
        <v>308</v>
      </c>
      <c r="C8478">
        <v>45501</v>
      </c>
      <c r="D8478">
        <v>2.2000000000000001E-3</v>
      </c>
    </row>
    <row r="8479" spans="1:4" x14ac:dyDescent="0.25">
      <c r="A8479">
        <v>430</v>
      </c>
      <c r="B8479" t="s">
        <v>308</v>
      </c>
      <c r="C8479">
        <v>45502</v>
      </c>
      <c r="D8479">
        <v>1.4E-3</v>
      </c>
    </row>
    <row r="8480" spans="1:4" x14ac:dyDescent="0.25">
      <c r="A8480">
        <v>430</v>
      </c>
      <c r="B8480" t="s">
        <v>308</v>
      </c>
      <c r="C8480">
        <v>90028</v>
      </c>
      <c r="D8480">
        <v>1E-4</v>
      </c>
    </row>
    <row r="8481" spans="1:4" x14ac:dyDescent="0.25">
      <c r="A8481">
        <v>430</v>
      </c>
      <c r="B8481" t="s">
        <v>308</v>
      </c>
      <c r="C8481">
        <v>90030</v>
      </c>
      <c r="D8481">
        <v>1E-4</v>
      </c>
    </row>
    <row r="8482" spans="1:4" x14ac:dyDescent="0.25">
      <c r="A8482">
        <v>430</v>
      </c>
      <c r="B8482" t="s">
        <v>308</v>
      </c>
      <c r="C8482">
        <v>90031</v>
      </c>
      <c r="D8482">
        <v>2.0000000000000001E-4</v>
      </c>
    </row>
    <row r="8483" spans="1:4" x14ac:dyDescent="0.25">
      <c r="A8483">
        <v>430</v>
      </c>
      <c r="B8483" t="s">
        <v>308</v>
      </c>
      <c r="C8483">
        <v>90032</v>
      </c>
      <c r="D8483">
        <v>2.9999999999999997E-4</v>
      </c>
    </row>
    <row r="8484" spans="1:4" x14ac:dyDescent="0.25">
      <c r="A8484">
        <v>430</v>
      </c>
      <c r="B8484" t="s">
        <v>308</v>
      </c>
      <c r="C8484">
        <v>90040</v>
      </c>
      <c r="D8484">
        <v>4.0000000000000002E-4</v>
      </c>
    </row>
    <row r="8485" spans="1:4" x14ac:dyDescent="0.25">
      <c r="A8485">
        <v>430</v>
      </c>
      <c r="B8485" t="s">
        <v>308</v>
      </c>
      <c r="C8485">
        <v>90064</v>
      </c>
      <c r="D8485">
        <v>6.0000000000000001E-3</v>
      </c>
    </row>
    <row r="8486" spans="1:4" x14ac:dyDescent="0.25">
      <c r="A8486">
        <v>430</v>
      </c>
      <c r="B8486" t="s">
        <v>308</v>
      </c>
      <c r="C8486">
        <v>90080</v>
      </c>
      <c r="D8486">
        <v>1.6000000000000001E-3</v>
      </c>
    </row>
    <row r="8487" spans="1:4" x14ac:dyDescent="0.25">
      <c r="A8487">
        <v>430</v>
      </c>
      <c r="B8487" t="s">
        <v>308</v>
      </c>
      <c r="C8487">
        <v>90083</v>
      </c>
      <c r="D8487">
        <v>2.9999999999999997E-4</v>
      </c>
    </row>
    <row r="8488" spans="1:4" x14ac:dyDescent="0.25">
      <c r="A8488">
        <v>430</v>
      </c>
      <c r="B8488" t="s">
        <v>308</v>
      </c>
      <c r="C8488">
        <v>90102</v>
      </c>
      <c r="D8488">
        <v>5.0000000000000001E-4</v>
      </c>
    </row>
    <row r="8489" spans="1:4" x14ac:dyDescent="0.25">
      <c r="A8489">
        <v>430</v>
      </c>
      <c r="B8489" t="s">
        <v>308</v>
      </c>
      <c r="C8489">
        <v>91026</v>
      </c>
      <c r="D8489">
        <v>2.9999999999999997E-4</v>
      </c>
    </row>
    <row r="8490" spans="1:4" x14ac:dyDescent="0.25">
      <c r="A8490">
        <v>430</v>
      </c>
      <c r="B8490" t="s">
        <v>308</v>
      </c>
      <c r="C8490">
        <v>91028</v>
      </c>
      <c r="D8490">
        <v>2.0000000000000001E-4</v>
      </c>
    </row>
    <row r="8491" spans="1:4" x14ac:dyDescent="0.25">
      <c r="A8491">
        <v>430</v>
      </c>
      <c r="B8491" t="s">
        <v>308</v>
      </c>
      <c r="C8491">
        <v>98001</v>
      </c>
      <c r="D8491">
        <v>5.1999999999999998E-3</v>
      </c>
    </row>
    <row r="8492" spans="1:4" x14ac:dyDescent="0.25">
      <c r="A8492">
        <v>430</v>
      </c>
      <c r="B8492" t="s">
        <v>308</v>
      </c>
      <c r="C8492">
        <v>98004</v>
      </c>
      <c r="D8492">
        <v>2.9999999999999997E-4</v>
      </c>
    </row>
    <row r="8493" spans="1:4" x14ac:dyDescent="0.25">
      <c r="A8493">
        <v>430</v>
      </c>
      <c r="B8493" t="s">
        <v>308</v>
      </c>
      <c r="C8493">
        <v>98005</v>
      </c>
      <c r="D8493">
        <v>2.0000000000000001E-4</v>
      </c>
    </row>
    <row r="8494" spans="1:4" x14ac:dyDescent="0.25">
      <c r="A8494">
        <v>430</v>
      </c>
      <c r="B8494" t="s">
        <v>308</v>
      </c>
      <c r="C8494">
        <v>98017</v>
      </c>
      <c r="D8494">
        <v>3.0999999999999999E-3</v>
      </c>
    </row>
    <row r="8495" spans="1:4" x14ac:dyDescent="0.25">
      <c r="A8495">
        <v>430</v>
      </c>
      <c r="B8495" t="s">
        <v>308</v>
      </c>
      <c r="C8495">
        <v>98033</v>
      </c>
      <c r="D8495">
        <v>4.5999999999999999E-3</v>
      </c>
    </row>
    <row r="8496" spans="1:4" x14ac:dyDescent="0.25">
      <c r="A8496">
        <v>430</v>
      </c>
      <c r="B8496" t="s">
        <v>308</v>
      </c>
      <c r="C8496">
        <v>98034</v>
      </c>
      <c r="D8496">
        <v>1.2999999999999999E-3</v>
      </c>
    </row>
    <row r="8497" spans="1:4" x14ac:dyDescent="0.25">
      <c r="A8497">
        <v>430</v>
      </c>
      <c r="B8497" t="s">
        <v>308</v>
      </c>
      <c r="C8497">
        <v>98035</v>
      </c>
      <c r="D8497">
        <v>4.0000000000000002E-4</v>
      </c>
    </row>
    <row r="8498" spans="1:4" x14ac:dyDescent="0.25">
      <c r="A8498">
        <v>430</v>
      </c>
      <c r="B8498" t="s">
        <v>308</v>
      </c>
      <c r="C8498">
        <v>98040</v>
      </c>
      <c r="D8498">
        <v>1.5E-3</v>
      </c>
    </row>
    <row r="8499" spans="1:4" x14ac:dyDescent="0.25">
      <c r="A8499">
        <v>430</v>
      </c>
      <c r="B8499" t="s">
        <v>308</v>
      </c>
      <c r="C8499">
        <v>98043</v>
      </c>
      <c r="D8499">
        <v>6.9999999999999999E-4</v>
      </c>
    </row>
    <row r="8500" spans="1:4" x14ac:dyDescent="0.25">
      <c r="A8500">
        <v>430</v>
      </c>
      <c r="B8500" t="s">
        <v>308</v>
      </c>
      <c r="C8500">
        <v>98046</v>
      </c>
      <c r="D8500">
        <v>3.0999999999999999E-3</v>
      </c>
    </row>
    <row r="8501" spans="1:4" x14ac:dyDescent="0.25">
      <c r="A8501">
        <v>430</v>
      </c>
      <c r="B8501" t="s">
        <v>308</v>
      </c>
      <c r="C8501">
        <v>98055</v>
      </c>
      <c r="D8501">
        <v>1E-4</v>
      </c>
    </row>
    <row r="8502" spans="1:4" x14ac:dyDescent="0.25">
      <c r="A8502">
        <v>430</v>
      </c>
      <c r="B8502" t="s">
        <v>308</v>
      </c>
      <c r="C8502">
        <v>98056</v>
      </c>
      <c r="D8502">
        <v>1E-4</v>
      </c>
    </row>
    <row r="8503" spans="1:4" x14ac:dyDescent="0.25">
      <c r="A8503">
        <v>430</v>
      </c>
      <c r="B8503" t="s">
        <v>308</v>
      </c>
      <c r="C8503">
        <v>98059</v>
      </c>
      <c r="D8503">
        <v>2.0000000000000001E-4</v>
      </c>
    </row>
    <row r="8504" spans="1:4" x14ac:dyDescent="0.25">
      <c r="A8504">
        <v>430</v>
      </c>
      <c r="B8504" t="s">
        <v>308</v>
      </c>
      <c r="C8504">
        <v>98131</v>
      </c>
      <c r="D8504">
        <v>1.4E-3</v>
      </c>
    </row>
    <row r="8505" spans="1:4" x14ac:dyDescent="0.25">
      <c r="A8505">
        <v>430</v>
      </c>
      <c r="B8505" t="s">
        <v>308</v>
      </c>
      <c r="C8505">
        <v>98132</v>
      </c>
      <c r="D8505">
        <v>4.6899999999999997E-2</v>
      </c>
    </row>
    <row r="8506" spans="1:4" x14ac:dyDescent="0.25">
      <c r="A8506">
        <v>430</v>
      </c>
      <c r="B8506" t="s">
        <v>308</v>
      </c>
      <c r="C8506">
        <v>98133</v>
      </c>
      <c r="D8506">
        <v>1E-3</v>
      </c>
    </row>
    <row r="8507" spans="1:4" x14ac:dyDescent="0.25">
      <c r="A8507">
        <v>430</v>
      </c>
      <c r="B8507" t="s">
        <v>308</v>
      </c>
      <c r="C8507">
        <v>98136</v>
      </c>
      <c r="D8507">
        <v>5.0000000000000001E-4</v>
      </c>
    </row>
    <row r="8508" spans="1:4" x14ac:dyDescent="0.25">
      <c r="A8508">
        <v>430</v>
      </c>
      <c r="B8508" t="s">
        <v>308</v>
      </c>
      <c r="C8508">
        <v>98138</v>
      </c>
      <c r="D8508">
        <v>8.0000000000000004E-4</v>
      </c>
    </row>
    <row r="8509" spans="1:4" x14ac:dyDescent="0.25">
      <c r="A8509">
        <v>430</v>
      </c>
      <c r="B8509" t="s">
        <v>308</v>
      </c>
      <c r="C8509">
        <v>98139</v>
      </c>
      <c r="D8509">
        <v>3.0999999999999999E-3</v>
      </c>
    </row>
    <row r="8510" spans="1:4" x14ac:dyDescent="0.25">
      <c r="A8510">
        <v>430</v>
      </c>
      <c r="B8510" t="s">
        <v>308</v>
      </c>
      <c r="C8510">
        <v>98140</v>
      </c>
      <c r="D8510">
        <v>5.7999999999999996E-3</v>
      </c>
    </row>
    <row r="8511" spans="1:4" x14ac:dyDescent="0.25">
      <c r="A8511">
        <v>430</v>
      </c>
      <c r="B8511" t="s">
        <v>308</v>
      </c>
      <c r="C8511">
        <v>98141</v>
      </c>
      <c r="D8511">
        <v>5.9999999999999995E-4</v>
      </c>
    </row>
    <row r="8512" spans="1:4" x14ac:dyDescent="0.25">
      <c r="A8512">
        <v>430</v>
      </c>
      <c r="B8512" t="s">
        <v>308</v>
      </c>
      <c r="C8512">
        <v>98142</v>
      </c>
      <c r="D8512">
        <v>8.0000000000000004E-4</v>
      </c>
    </row>
    <row r="8513" spans="1:4" x14ac:dyDescent="0.25">
      <c r="A8513">
        <v>430</v>
      </c>
      <c r="B8513" t="s">
        <v>308</v>
      </c>
      <c r="C8513">
        <v>98144</v>
      </c>
      <c r="D8513">
        <v>1.4E-3</v>
      </c>
    </row>
    <row r="8514" spans="1:4" x14ac:dyDescent="0.25">
      <c r="A8514">
        <v>430</v>
      </c>
      <c r="B8514" t="s">
        <v>308</v>
      </c>
      <c r="C8514">
        <v>98149</v>
      </c>
      <c r="D8514">
        <v>6.9999999999999999E-4</v>
      </c>
    </row>
    <row r="8515" spans="1:4" x14ac:dyDescent="0.25">
      <c r="A8515">
        <v>430</v>
      </c>
      <c r="B8515" t="s">
        <v>308</v>
      </c>
      <c r="C8515">
        <v>98152</v>
      </c>
      <c r="D8515">
        <v>4.1000000000000003E-3</v>
      </c>
    </row>
    <row r="8516" spans="1:4" x14ac:dyDescent="0.25">
      <c r="A8516">
        <v>430</v>
      </c>
      <c r="B8516" t="s">
        <v>308</v>
      </c>
      <c r="C8516">
        <v>98156</v>
      </c>
      <c r="D8516">
        <v>6.9999999999999999E-4</v>
      </c>
    </row>
    <row r="8517" spans="1:4" x14ac:dyDescent="0.25">
      <c r="A8517">
        <v>430</v>
      </c>
      <c r="B8517" t="s">
        <v>308</v>
      </c>
      <c r="C8517">
        <v>98157</v>
      </c>
      <c r="D8517">
        <v>1.5E-3</v>
      </c>
    </row>
    <row r="8518" spans="1:4" x14ac:dyDescent="0.25">
      <c r="A8518">
        <v>430</v>
      </c>
      <c r="B8518" t="s">
        <v>308</v>
      </c>
      <c r="C8518">
        <v>98159</v>
      </c>
      <c r="D8518">
        <v>4.0000000000000002E-4</v>
      </c>
    </row>
    <row r="8519" spans="1:4" x14ac:dyDescent="0.25">
      <c r="A8519">
        <v>430</v>
      </c>
      <c r="B8519" t="s">
        <v>308</v>
      </c>
      <c r="C8519">
        <v>98163</v>
      </c>
      <c r="D8519">
        <v>2.0000000000000001E-4</v>
      </c>
    </row>
    <row r="8520" spans="1:4" x14ac:dyDescent="0.25">
      <c r="A8520">
        <v>430</v>
      </c>
      <c r="B8520" t="s">
        <v>308</v>
      </c>
      <c r="C8520">
        <v>98170</v>
      </c>
      <c r="D8520">
        <v>5.9999999999999995E-4</v>
      </c>
    </row>
    <row r="8521" spans="1:4" x14ac:dyDescent="0.25">
      <c r="A8521">
        <v>430</v>
      </c>
      <c r="B8521" t="s">
        <v>308</v>
      </c>
      <c r="C8521">
        <v>98171</v>
      </c>
      <c r="D8521">
        <v>1E-4</v>
      </c>
    </row>
    <row r="8522" spans="1:4" x14ac:dyDescent="0.25">
      <c r="A8522">
        <v>430</v>
      </c>
      <c r="B8522" t="s">
        <v>308</v>
      </c>
      <c r="C8522">
        <v>98172</v>
      </c>
      <c r="D8522">
        <v>1E-4</v>
      </c>
    </row>
    <row r="8523" spans="1:4" x14ac:dyDescent="0.25">
      <c r="A8523">
        <v>430</v>
      </c>
      <c r="B8523" t="s">
        <v>308</v>
      </c>
      <c r="C8523">
        <v>98173</v>
      </c>
      <c r="D8523">
        <v>2.8E-3</v>
      </c>
    </row>
    <row r="8524" spans="1:4" x14ac:dyDescent="0.25">
      <c r="A8524">
        <v>430</v>
      </c>
      <c r="B8524" t="s">
        <v>308</v>
      </c>
      <c r="C8524">
        <v>98174</v>
      </c>
      <c r="D8524">
        <v>1.1000000000000001E-3</v>
      </c>
    </row>
    <row r="8525" spans="1:4" x14ac:dyDescent="0.25">
      <c r="A8525">
        <v>430</v>
      </c>
      <c r="B8525" t="s">
        <v>308</v>
      </c>
      <c r="C8525">
        <v>98175</v>
      </c>
      <c r="D8525">
        <v>4.0000000000000002E-4</v>
      </c>
    </row>
    <row r="8526" spans="1:4" x14ac:dyDescent="0.25">
      <c r="A8526">
        <v>430</v>
      </c>
      <c r="B8526" t="s">
        <v>308</v>
      </c>
      <c r="C8526">
        <v>98176</v>
      </c>
      <c r="D8526">
        <v>1.1000000000000001E-3</v>
      </c>
    </row>
    <row r="8527" spans="1:4" x14ac:dyDescent="0.25">
      <c r="A8527">
        <v>430</v>
      </c>
      <c r="B8527" t="s">
        <v>308</v>
      </c>
      <c r="C8527">
        <v>98177</v>
      </c>
      <c r="D8527">
        <v>6.9999999999999999E-4</v>
      </c>
    </row>
    <row r="8528" spans="1:4" x14ac:dyDescent="0.25">
      <c r="A8528">
        <v>430</v>
      </c>
      <c r="B8528" t="s">
        <v>308</v>
      </c>
      <c r="C8528">
        <v>98178</v>
      </c>
      <c r="D8528">
        <v>1.2999999999999999E-3</v>
      </c>
    </row>
    <row r="8529" spans="1:4" x14ac:dyDescent="0.25">
      <c r="A8529">
        <v>430</v>
      </c>
      <c r="B8529" t="s">
        <v>308</v>
      </c>
      <c r="C8529">
        <v>98179</v>
      </c>
      <c r="D8529">
        <v>6.7999999999999996E-3</v>
      </c>
    </row>
    <row r="8530" spans="1:4" x14ac:dyDescent="0.25">
      <c r="A8530">
        <v>430</v>
      </c>
      <c r="B8530" t="s">
        <v>308</v>
      </c>
      <c r="C8530">
        <v>99024</v>
      </c>
      <c r="D8530">
        <v>5.4699999999999999E-2</v>
      </c>
    </row>
    <row r="8531" spans="1:4" x14ac:dyDescent="0.25">
      <c r="A8531">
        <v>430</v>
      </c>
      <c r="B8531" t="s">
        <v>308</v>
      </c>
      <c r="C8531">
        <v>99912</v>
      </c>
      <c r="D8531">
        <v>1.4999999999999999E-2</v>
      </c>
    </row>
    <row r="8532" spans="1:4" x14ac:dyDescent="0.25">
      <c r="A8532">
        <v>430</v>
      </c>
      <c r="B8532" t="s">
        <v>308</v>
      </c>
      <c r="C8532">
        <v>99914</v>
      </c>
      <c r="D8532">
        <v>6.4999999999999997E-3</v>
      </c>
    </row>
    <row r="8533" spans="1:4" x14ac:dyDescent="0.25">
      <c r="A8533">
        <v>430</v>
      </c>
      <c r="B8533" t="s">
        <v>308</v>
      </c>
      <c r="C8533">
        <v>99915</v>
      </c>
      <c r="D8533">
        <v>6.6E-3</v>
      </c>
    </row>
    <row r="8534" spans="1:4" x14ac:dyDescent="0.25">
      <c r="A8534">
        <v>430</v>
      </c>
      <c r="B8534" t="s">
        <v>308</v>
      </c>
      <c r="C8534">
        <v>99999</v>
      </c>
      <c r="D8534">
        <v>3.7199999999999997E-2</v>
      </c>
    </row>
    <row r="8535" spans="1:4" x14ac:dyDescent="0.25">
      <c r="A8535">
        <v>431</v>
      </c>
      <c r="B8535" t="s">
        <v>292</v>
      </c>
      <c r="C8535">
        <v>43160</v>
      </c>
      <c r="D8535">
        <v>2.0000000000000001E-4</v>
      </c>
    </row>
    <row r="8536" spans="1:4" x14ac:dyDescent="0.25">
      <c r="A8536">
        <v>431</v>
      </c>
      <c r="B8536" t="s">
        <v>292</v>
      </c>
      <c r="C8536">
        <v>43201</v>
      </c>
      <c r="D8536">
        <v>0.1207</v>
      </c>
    </row>
    <row r="8537" spans="1:4" x14ac:dyDescent="0.25">
      <c r="A8537">
        <v>431</v>
      </c>
      <c r="B8537" t="s">
        <v>292</v>
      </c>
      <c r="C8537">
        <v>43202</v>
      </c>
      <c r="D8537">
        <v>1.78E-2</v>
      </c>
    </row>
    <row r="8538" spans="1:4" x14ac:dyDescent="0.25">
      <c r="A8538">
        <v>431</v>
      </c>
      <c r="B8538" t="s">
        <v>292</v>
      </c>
      <c r="C8538">
        <v>43203</v>
      </c>
      <c r="D8538">
        <v>9.5500000000000002E-2</v>
      </c>
    </row>
    <row r="8539" spans="1:4" x14ac:dyDescent="0.25">
      <c r="A8539">
        <v>431</v>
      </c>
      <c r="B8539" t="s">
        <v>292</v>
      </c>
      <c r="C8539">
        <v>43204</v>
      </c>
      <c r="D8539">
        <v>1.4E-3</v>
      </c>
    </row>
    <row r="8540" spans="1:4" x14ac:dyDescent="0.25">
      <c r="A8540">
        <v>431</v>
      </c>
      <c r="B8540" t="s">
        <v>292</v>
      </c>
      <c r="C8540">
        <v>43205</v>
      </c>
      <c r="D8540">
        <v>4.2299999999999997E-2</v>
      </c>
    </row>
    <row r="8541" spans="1:4" x14ac:dyDescent="0.25">
      <c r="A8541">
        <v>431</v>
      </c>
      <c r="B8541" t="s">
        <v>292</v>
      </c>
      <c r="C8541">
        <v>43206</v>
      </c>
      <c r="D8541">
        <v>2.0899999999999998E-2</v>
      </c>
    </row>
    <row r="8542" spans="1:4" x14ac:dyDescent="0.25">
      <c r="A8542">
        <v>431</v>
      </c>
      <c r="B8542" t="s">
        <v>292</v>
      </c>
      <c r="C8542">
        <v>43209</v>
      </c>
      <c r="D8542">
        <v>4.0000000000000002E-4</v>
      </c>
    </row>
    <row r="8543" spans="1:4" x14ac:dyDescent="0.25">
      <c r="A8543">
        <v>431</v>
      </c>
      <c r="B8543" t="s">
        <v>292</v>
      </c>
      <c r="C8543">
        <v>43211</v>
      </c>
      <c r="D8543">
        <v>1.1000000000000001E-3</v>
      </c>
    </row>
    <row r="8544" spans="1:4" x14ac:dyDescent="0.25">
      <c r="A8544">
        <v>431</v>
      </c>
      <c r="B8544" t="s">
        <v>292</v>
      </c>
      <c r="C8544">
        <v>43212</v>
      </c>
      <c r="D8544">
        <v>1.15E-2</v>
      </c>
    </row>
    <row r="8545" spans="1:4" x14ac:dyDescent="0.25">
      <c r="A8545">
        <v>431</v>
      </c>
      <c r="B8545" t="s">
        <v>292</v>
      </c>
      <c r="C8545">
        <v>43213</v>
      </c>
      <c r="D8545">
        <v>6.7000000000000002E-3</v>
      </c>
    </row>
    <row r="8546" spans="1:4" x14ac:dyDescent="0.25">
      <c r="A8546">
        <v>431</v>
      </c>
      <c r="B8546" t="s">
        <v>292</v>
      </c>
      <c r="C8546">
        <v>43214</v>
      </c>
      <c r="D8546">
        <v>1.4E-3</v>
      </c>
    </row>
    <row r="8547" spans="1:4" x14ac:dyDescent="0.25">
      <c r="A8547">
        <v>431</v>
      </c>
      <c r="B8547" t="s">
        <v>292</v>
      </c>
      <c r="C8547">
        <v>43215</v>
      </c>
      <c r="D8547">
        <v>1.4999999999999999E-2</v>
      </c>
    </row>
    <row r="8548" spans="1:4" x14ac:dyDescent="0.25">
      <c r="A8548">
        <v>431</v>
      </c>
      <c r="B8548" t="s">
        <v>292</v>
      </c>
      <c r="C8548">
        <v>43216</v>
      </c>
      <c r="D8548">
        <v>2.8999999999999998E-3</v>
      </c>
    </row>
    <row r="8549" spans="1:4" x14ac:dyDescent="0.25">
      <c r="A8549">
        <v>431</v>
      </c>
      <c r="B8549" t="s">
        <v>292</v>
      </c>
      <c r="C8549">
        <v>43217</v>
      </c>
      <c r="D8549">
        <v>2.3E-3</v>
      </c>
    </row>
    <row r="8550" spans="1:4" x14ac:dyDescent="0.25">
      <c r="A8550">
        <v>431</v>
      </c>
      <c r="B8550" t="s">
        <v>292</v>
      </c>
      <c r="C8550">
        <v>43218</v>
      </c>
      <c r="D8550">
        <v>7.7000000000000002E-3</v>
      </c>
    </row>
    <row r="8551" spans="1:4" x14ac:dyDescent="0.25">
      <c r="A8551">
        <v>431</v>
      </c>
      <c r="B8551" t="s">
        <v>292</v>
      </c>
      <c r="C8551">
        <v>43220</v>
      </c>
      <c r="D8551">
        <v>1.2200000000000001E-2</v>
      </c>
    </row>
    <row r="8552" spans="1:4" x14ac:dyDescent="0.25">
      <c r="A8552">
        <v>431</v>
      </c>
      <c r="B8552" t="s">
        <v>292</v>
      </c>
      <c r="C8552">
        <v>43224</v>
      </c>
      <c r="D8552">
        <v>1.8E-3</v>
      </c>
    </row>
    <row r="8553" spans="1:4" x14ac:dyDescent="0.25">
      <c r="A8553">
        <v>431</v>
      </c>
      <c r="B8553" t="s">
        <v>292</v>
      </c>
      <c r="C8553">
        <v>43225</v>
      </c>
      <c r="D8553">
        <v>2.8E-3</v>
      </c>
    </row>
    <row r="8554" spans="1:4" x14ac:dyDescent="0.25">
      <c r="A8554">
        <v>431</v>
      </c>
      <c r="B8554" t="s">
        <v>292</v>
      </c>
      <c r="C8554">
        <v>43226</v>
      </c>
      <c r="D8554">
        <v>2.5000000000000001E-3</v>
      </c>
    </row>
    <row r="8555" spans="1:4" x14ac:dyDescent="0.25">
      <c r="A8555">
        <v>431</v>
      </c>
      <c r="B8555" t="s">
        <v>292</v>
      </c>
      <c r="C8555">
        <v>43227</v>
      </c>
      <c r="D8555">
        <v>1.4E-3</v>
      </c>
    </row>
    <row r="8556" spans="1:4" x14ac:dyDescent="0.25">
      <c r="A8556">
        <v>431</v>
      </c>
      <c r="B8556" t="s">
        <v>292</v>
      </c>
      <c r="C8556">
        <v>43228</v>
      </c>
      <c r="D8556">
        <v>3.5000000000000001E-3</v>
      </c>
    </row>
    <row r="8557" spans="1:4" x14ac:dyDescent="0.25">
      <c r="A8557">
        <v>431</v>
      </c>
      <c r="B8557" t="s">
        <v>292</v>
      </c>
      <c r="C8557">
        <v>43229</v>
      </c>
      <c r="D8557">
        <v>1.6299999999999999E-2</v>
      </c>
    </row>
    <row r="8558" spans="1:4" x14ac:dyDescent="0.25">
      <c r="A8558">
        <v>431</v>
      </c>
      <c r="B8558" t="s">
        <v>292</v>
      </c>
      <c r="C8558">
        <v>43230</v>
      </c>
      <c r="D8558">
        <v>1.0699999999999999E-2</v>
      </c>
    </row>
    <row r="8559" spans="1:4" x14ac:dyDescent="0.25">
      <c r="A8559">
        <v>431</v>
      </c>
      <c r="B8559" t="s">
        <v>292</v>
      </c>
      <c r="C8559">
        <v>43231</v>
      </c>
      <c r="D8559">
        <v>8.3000000000000001E-3</v>
      </c>
    </row>
    <row r="8560" spans="1:4" x14ac:dyDescent="0.25">
      <c r="A8560">
        <v>431</v>
      </c>
      <c r="B8560" t="s">
        <v>292</v>
      </c>
      <c r="C8560">
        <v>43232</v>
      </c>
      <c r="D8560">
        <v>4.7000000000000002E-3</v>
      </c>
    </row>
    <row r="8561" spans="1:4" x14ac:dyDescent="0.25">
      <c r="A8561">
        <v>431</v>
      </c>
      <c r="B8561" t="s">
        <v>292</v>
      </c>
      <c r="C8561">
        <v>43233</v>
      </c>
      <c r="D8561">
        <v>3.5000000000000001E-3</v>
      </c>
    </row>
    <row r="8562" spans="1:4" x14ac:dyDescent="0.25">
      <c r="A8562">
        <v>431</v>
      </c>
      <c r="B8562" t="s">
        <v>292</v>
      </c>
      <c r="C8562">
        <v>43235</v>
      </c>
      <c r="D8562">
        <v>2E-3</v>
      </c>
    </row>
    <row r="8563" spans="1:4" x14ac:dyDescent="0.25">
      <c r="A8563">
        <v>431</v>
      </c>
      <c r="B8563" t="s">
        <v>292</v>
      </c>
      <c r="C8563">
        <v>43238</v>
      </c>
      <c r="D8563">
        <v>1.4E-3</v>
      </c>
    </row>
    <row r="8564" spans="1:4" x14ac:dyDescent="0.25">
      <c r="A8564">
        <v>431</v>
      </c>
      <c r="B8564" t="s">
        <v>292</v>
      </c>
      <c r="C8564">
        <v>43241</v>
      </c>
      <c r="D8564">
        <v>4.0000000000000002E-4</v>
      </c>
    </row>
    <row r="8565" spans="1:4" x14ac:dyDescent="0.25">
      <c r="A8565">
        <v>431</v>
      </c>
      <c r="B8565" t="s">
        <v>292</v>
      </c>
      <c r="C8565">
        <v>43242</v>
      </c>
      <c r="D8565">
        <v>2.0999999999999999E-3</v>
      </c>
    </row>
    <row r="8566" spans="1:4" x14ac:dyDescent="0.25">
      <c r="A8566">
        <v>431</v>
      </c>
      <c r="B8566" t="s">
        <v>292</v>
      </c>
      <c r="C8566">
        <v>43248</v>
      </c>
      <c r="D8566">
        <v>5.9999999999999995E-4</v>
      </c>
    </row>
    <row r="8567" spans="1:4" x14ac:dyDescent="0.25">
      <c r="A8567">
        <v>431</v>
      </c>
      <c r="B8567" t="s">
        <v>292</v>
      </c>
      <c r="C8567">
        <v>43255</v>
      </c>
      <c r="D8567">
        <v>5.0000000000000001E-4</v>
      </c>
    </row>
    <row r="8568" spans="1:4" x14ac:dyDescent="0.25">
      <c r="A8568">
        <v>431</v>
      </c>
      <c r="B8568" t="s">
        <v>292</v>
      </c>
      <c r="C8568">
        <v>43261</v>
      </c>
      <c r="D8568">
        <v>5.4000000000000003E-3</v>
      </c>
    </row>
    <row r="8569" spans="1:4" x14ac:dyDescent="0.25">
      <c r="A8569">
        <v>431</v>
      </c>
      <c r="B8569" t="s">
        <v>292</v>
      </c>
      <c r="C8569">
        <v>43262</v>
      </c>
      <c r="D8569">
        <v>1.1599999999999999E-2</v>
      </c>
    </row>
    <row r="8570" spans="1:4" x14ac:dyDescent="0.25">
      <c r="A8570">
        <v>431</v>
      </c>
      <c r="B8570" t="s">
        <v>292</v>
      </c>
      <c r="C8570">
        <v>43263</v>
      </c>
      <c r="D8570">
        <v>4.0000000000000002E-4</v>
      </c>
    </row>
    <row r="8571" spans="1:4" x14ac:dyDescent="0.25">
      <c r="A8571">
        <v>431</v>
      </c>
      <c r="B8571" t="s">
        <v>292</v>
      </c>
      <c r="C8571">
        <v>43265</v>
      </c>
      <c r="D8571">
        <v>5.9999999999999995E-4</v>
      </c>
    </row>
    <row r="8572" spans="1:4" x14ac:dyDescent="0.25">
      <c r="A8572">
        <v>431</v>
      </c>
      <c r="B8572" t="s">
        <v>292</v>
      </c>
      <c r="C8572">
        <v>43266</v>
      </c>
      <c r="D8572">
        <v>2.0000000000000001E-4</v>
      </c>
    </row>
    <row r="8573" spans="1:4" x14ac:dyDescent="0.25">
      <c r="A8573">
        <v>431</v>
      </c>
      <c r="B8573" t="s">
        <v>292</v>
      </c>
      <c r="C8573">
        <v>43271</v>
      </c>
      <c r="D8573">
        <v>6.4000000000000003E-3</v>
      </c>
    </row>
    <row r="8574" spans="1:4" x14ac:dyDescent="0.25">
      <c r="A8574">
        <v>2111</v>
      </c>
      <c r="B8574" t="s">
        <v>309</v>
      </c>
      <c r="C8574">
        <v>45225</v>
      </c>
      <c r="D8574">
        <v>1.6000000000000001E-3</v>
      </c>
    </row>
    <row r="8575" spans="1:4" x14ac:dyDescent="0.25">
      <c r="A8575">
        <v>2111</v>
      </c>
      <c r="B8575" t="s">
        <v>309</v>
      </c>
      <c r="C8575">
        <v>45237</v>
      </c>
      <c r="D8575">
        <v>1E-4</v>
      </c>
    </row>
    <row r="8576" spans="1:4" x14ac:dyDescent="0.25">
      <c r="A8576">
        <v>437</v>
      </c>
      <c r="B8576" t="s">
        <v>307</v>
      </c>
      <c r="C8576">
        <v>43226</v>
      </c>
      <c r="D8576">
        <v>2.2000000000000001E-3</v>
      </c>
    </row>
    <row r="8577" spans="1:4" x14ac:dyDescent="0.25">
      <c r="A8577">
        <v>437</v>
      </c>
      <c r="B8577" t="s">
        <v>307</v>
      </c>
      <c r="C8577">
        <v>43227</v>
      </c>
      <c r="D8577">
        <v>1.1999999999999999E-3</v>
      </c>
    </row>
    <row r="8578" spans="1:4" x14ac:dyDescent="0.25">
      <c r="A8578">
        <v>437</v>
      </c>
      <c r="B8578" t="s">
        <v>307</v>
      </c>
      <c r="C8578">
        <v>43228</v>
      </c>
      <c r="D8578">
        <v>4.3E-3</v>
      </c>
    </row>
    <row r="8579" spans="1:4" x14ac:dyDescent="0.25">
      <c r="A8579">
        <v>437</v>
      </c>
      <c r="B8579" t="s">
        <v>307</v>
      </c>
      <c r="C8579">
        <v>43229</v>
      </c>
      <c r="D8579">
        <v>3.8100000000000002E-2</v>
      </c>
    </row>
    <row r="8580" spans="1:4" x14ac:dyDescent="0.25">
      <c r="A8580">
        <v>437</v>
      </c>
      <c r="B8580" t="s">
        <v>307</v>
      </c>
      <c r="C8580">
        <v>43230</v>
      </c>
      <c r="D8580">
        <v>2.23E-2</v>
      </c>
    </row>
    <row r="8581" spans="1:4" x14ac:dyDescent="0.25">
      <c r="A8581">
        <v>437</v>
      </c>
      <c r="B8581" t="s">
        <v>307</v>
      </c>
      <c r="C8581">
        <v>43231</v>
      </c>
      <c r="D8581">
        <v>1.6199999999999999E-2</v>
      </c>
    </row>
    <row r="8582" spans="1:4" x14ac:dyDescent="0.25">
      <c r="A8582">
        <v>437</v>
      </c>
      <c r="B8582" t="s">
        <v>307</v>
      </c>
      <c r="C8582">
        <v>43232</v>
      </c>
      <c r="D8582">
        <v>5.1000000000000004E-3</v>
      </c>
    </row>
    <row r="8583" spans="1:4" x14ac:dyDescent="0.25">
      <c r="A8583">
        <v>437</v>
      </c>
      <c r="B8583" t="s">
        <v>307</v>
      </c>
      <c r="C8583">
        <v>43233</v>
      </c>
      <c r="D8583">
        <v>4.0000000000000001E-3</v>
      </c>
    </row>
    <row r="8584" spans="1:4" x14ac:dyDescent="0.25">
      <c r="A8584">
        <v>437</v>
      </c>
      <c r="B8584" t="s">
        <v>307</v>
      </c>
      <c r="C8584">
        <v>43234</v>
      </c>
      <c r="D8584">
        <v>1E-4</v>
      </c>
    </row>
    <row r="8585" spans="1:4" x14ac:dyDescent="0.25">
      <c r="A8585">
        <v>437</v>
      </c>
      <c r="B8585" t="s">
        <v>307</v>
      </c>
      <c r="C8585">
        <v>43235</v>
      </c>
      <c r="D8585">
        <v>1.8E-3</v>
      </c>
    </row>
    <row r="8586" spans="1:4" x14ac:dyDescent="0.25">
      <c r="A8586">
        <v>437</v>
      </c>
      <c r="B8586" t="s">
        <v>307</v>
      </c>
      <c r="C8586">
        <v>43238</v>
      </c>
      <c r="D8586">
        <v>1.6000000000000001E-3</v>
      </c>
    </row>
    <row r="8587" spans="1:4" x14ac:dyDescent="0.25">
      <c r="A8587">
        <v>437</v>
      </c>
      <c r="B8587" t="s">
        <v>307</v>
      </c>
      <c r="C8587">
        <v>43241</v>
      </c>
      <c r="D8587">
        <v>1E-4</v>
      </c>
    </row>
    <row r="8588" spans="1:4" x14ac:dyDescent="0.25">
      <c r="A8588">
        <v>437</v>
      </c>
      <c r="B8588" t="s">
        <v>307</v>
      </c>
      <c r="C8588">
        <v>43242</v>
      </c>
      <c r="D8588">
        <v>3.7000000000000002E-3</v>
      </c>
    </row>
    <row r="8589" spans="1:4" x14ac:dyDescent="0.25">
      <c r="A8589">
        <v>437</v>
      </c>
      <c r="B8589" t="s">
        <v>307</v>
      </c>
      <c r="C8589">
        <v>43243</v>
      </c>
      <c r="D8589">
        <v>1.5E-3</v>
      </c>
    </row>
    <row r="8590" spans="1:4" x14ac:dyDescent="0.25">
      <c r="A8590">
        <v>437</v>
      </c>
      <c r="B8590" t="s">
        <v>307</v>
      </c>
      <c r="C8590">
        <v>43245</v>
      </c>
      <c r="D8590">
        <v>5.0000000000000001E-4</v>
      </c>
    </row>
    <row r="8591" spans="1:4" x14ac:dyDescent="0.25">
      <c r="A8591">
        <v>437</v>
      </c>
      <c r="B8591" t="s">
        <v>307</v>
      </c>
      <c r="C8591">
        <v>43248</v>
      </c>
      <c r="D8591">
        <v>6.1999999999999998E-3</v>
      </c>
    </row>
    <row r="8592" spans="1:4" x14ac:dyDescent="0.25">
      <c r="A8592">
        <v>437</v>
      </c>
      <c r="B8592" t="s">
        <v>307</v>
      </c>
      <c r="C8592">
        <v>43252</v>
      </c>
      <c r="D8592">
        <v>5.9999999999999995E-4</v>
      </c>
    </row>
    <row r="8593" spans="1:4" x14ac:dyDescent="0.25">
      <c r="A8593">
        <v>437</v>
      </c>
      <c r="B8593" t="s">
        <v>307</v>
      </c>
      <c r="C8593">
        <v>43255</v>
      </c>
      <c r="D8593">
        <v>1E-4</v>
      </c>
    </row>
    <row r="8594" spans="1:4" x14ac:dyDescent="0.25">
      <c r="A8594">
        <v>437</v>
      </c>
      <c r="B8594" t="s">
        <v>307</v>
      </c>
      <c r="C8594">
        <v>43261</v>
      </c>
      <c r="D8594">
        <v>6.1999999999999998E-3</v>
      </c>
    </row>
    <row r="8595" spans="1:4" x14ac:dyDescent="0.25">
      <c r="A8595">
        <v>437</v>
      </c>
      <c r="B8595" t="s">
        <v>307</v>
      </c>
      <c r="C8595">
        <v>43262</v>
      </c>
      <c r="D8595">
        <v>2.8299999999999999E-2</v>
      </c>
    </row>
    <row r="8596" spans="1:4" x14ac:dyDescent="0.25">
      <c r="A8596">
        <v>437</v>
      </c>
      <c r="B8596" t="s">
        <v>307</v>
      </c>
      <c r="C8596">
        <v>43271</v>
      </c>
      <c r="D8596">
        <v>4.4999999999999997E-3</v>
      </c>
    </row>
    <row r="8597" spans="1:4" x14ac:dyDescent="0.25">
      <c r="A8597">
        <v>437</v>
      </c>
      <c r="B8597" t="s">
        <v>307</v>
      </c>
      <c r="C8597">
        <v>43272</v>
      </c>
      <c r="D8597">
        <v>6.9999999999999999E-4</v>
      </c>
    </row>
    <row r="8598" spans="1:4" x14ac:dyDescent="0.25">
      <c r="A8598">
        <v>437</v>
      </c>
      <c r="B8598" t="s">
        <v>307</v>
      </c>
      <c r="C8598">
        <v>43273</v>
      </c>
      <c r="D8598">
        <v>8.9999999999999998E-4</v>
      </c>
    </row>
    <row r="8599" spans="1:4" x14ac:dyDescent="0.25">
      <c r="A8599">
        <v>437</v>
      </c>
      <c r="B8599" t="s">
        <v>307</v>
      </c>
      <c r="C8599">
        <v>43274</v>
      </c>
      <c r="D8599">
        <v>1.47E-2</v>
      </c>
    </row>
    <row r="8600" spans="1:4" x14ac:dyDescent="0.25">
      <c r="A8600">
        <v>437</v>
      </c>
      <c r="B8600" t="s">
        <v>307</v>
      </c>
      <c r="C8600">
        <v>43276</v>
      </c>
      <c r="D8600">
        <v>1.7600000000000001E-2</v>
      </c>
    </row>
    <row r="8601" spans="1:4" x14ac:dyDescent="0.25">
      <c r="A8601">
        <v>437</v>
      </c>
      <c r="B8601" t="s">
        <v>307</v>
      </c>
      <c r="C8601">
        <v>43277</v>
      </c>
      <c r="D8601">
        <v>2.8E-3</v>
      </c>
    </row>
    <row r="8602" spans="1:4" x14ac:dyDescent="0.25">
      <c r="A8602">
        <v>437</v>
      </c>
      <c r="B8602" t="s">
        <v>307</v>
      </c>
      <c r="C8602">
        <v>43278</v>
      </c>
      <c r="D8602">
        <v>3.5000000000000001E-3</v>
      </c>
    </row>
    <row r="8603" spans="1:4" x14ac:dyDescent="0.25">
      <c r="A8603">
        <v>437</v>
      </c>
      <c r="B8603" t="s">
        <v>307</v>
      </c>
      <c r="C8603">
        <v>43279</v>
      </c>
      <c r="D8603">
        <v>6.1000000000000004E-3</v>
      </c>
    </row>
    <row r="8604" spans="1:4" x14ac:dyDescent="0.25">
      <c r="A8604">
        <v>437</v>
      </c>
      <c r="B8604" t="s">
        <v>307</v>
      </c>
      <c r="C8604">
        <v>43291</v>
      </c>
      <c r="D8604">
        <v>6.4999999999999997E-3</v>
      </c>
    </row>
    <row r="8605" spans="1:4" x14ac:dyDescent="0.25">
      <c r="A8605">
        <v>437</v>
      </c>
      <c r="B8605" t="s">
        <v>307</v>
      </c>
      <c r="C8605">
        <v>43292</v>
      </c>
      <c r="D8605">
        <v>2E-3</v>
      </c>
    </row>
    <row r="8606" spans="1:4" x14ac:dyDescent="0.25">
      <c r="A8606">
        <v>437</v>
      </c>
      <c r="B8606" t="s">
        <v>307</v>
      </c>
      <c r="C8606">
        <v>43293</v>
      </c>
      <c r="D8606">
        <v>5.9999999999999995E-4</v>
      </c>
    </row>
    <row r="8607" spans="1:4" x14ac:dyDescent="0.25">
      <c r="A8607">
        <v>437</v>
      </c>
      <c r="B8607" t="s">
        <v>307</v>
      </c>
      <c r="C8607">
        <v>43295</v>
      </c>
      <c r="D8607">
        <v>7.7999999999999996E-3</v>
      </c>
    </row>
    <row r="8608" spans="1:4" x14ac:dyDescent="0.25">
      <c r="A8608">
        <v>437</v>
      </c>
      <c r="B8608" t="s">
        <v>307</v>
      </c>
      <c r="C8608">
        <v>43297</v>
      </c>
      <c r="D8608">
        <v>1.6000000000000001E-3</v>
      </c>
    </row>
    <row r="8609" spans="1:4" x14ac:dyDescent="0.25">
      <c r="A8609">
        <v>437</v>
      </c>
      <c r="B8609" t="s">
        <v>307</v>
      </c>
      <c r="C8609">
        <v>43298</v>
      </c>
      <c r="D8609">
        <v>6.1000000000000004E-3</v>
      </c>
    </row>
    <row r="8610" spans="1:4" x14ac:dyDescent="0.25">
      <c r="A8610">
        <v>437</v>
      </c>
      <c r="B8610" t="s">
        <v>307</v>
      </c>
      <c r="C8610">
        <v>43300</v>
      </c>
      <c r="D8610">
        <v>2.7000000000000001E-3</v>
      </c>
    </row>
    <row r="8611" spans="1:4" x14ac:dyDescent="0.25">
      <c r="A8611">
        <v>437</v>
      </c>
      <c r="B8611" t="s">
        <v>307</v>
      </c>
      <c r="C8611">
        <v>43301</v>
      </c>
      <c r="D8611">
        <v>4.1999999999999997E-3</v>
      </c>
    </row>
    <row r="8612" spans="1:4" x14ac:dyDescent="0.25">
      <c r="A8612">
        <v>437</v>
      </c>
      <c r="B8612" t="s">
        <v>307</v>
      </c>
      <c r="C8612">
        <v>43302</v>
      </c>
      <c r="D8612">
        <v>6.9999999999999999E-4</v>
      </c>
    </row>
    <row r="8613" spans="1:4" x14ac:dyDescent="0.25">
      <c r="A8613">
        <v>437</v>
      </c>
      <c r="B8613" t="s">
        <v>307</v>
      </c>
      <c r="C8613">
        <v>43378</v>
      </c>
      <c r="D8613">
        <v>1.9900000000000001E-2</v>
      </c>
    </row>
    <row r="8614" spans="1:4" x14ac:dyDescent="0.25">
      <c r="A8614">
        <v>437</v>
      </c>
      <c r="B8614" t="s">
        <v>307</v>
      </c>
      <c r="C8614">
        <v>43400</v>
      </c>
      <c r="D8614">
        <v>1.2999999999999999E-3</v>
      </c>
    </row>
    <row r="8615" spans="1:4" x14ac:dyDescent="0.25">
      <c r="A8615">
        <v>437</v>
      </c>
      <c r="B8615" t="s">
        <v>307</v>
      </c>
      <c r="C8615">
        <v>43502</v>
      </c>
      <c r="D8615">
        <v>1.7399999999999999E-2</v>
      </c>
    </row>
    <row r="8616" spans="1:4" x14ac:dyDescent="0.25">
      <c r="A8616">
        <v>437</v>
      </c>
      <c r="B8616" t="s">
        <v>307</v>
      </c>
      <c r="C8616">
        <v>43503</v>
      </c>
      <c r="D8616">
        <v>2.5000000000000001E-3</v>
      </c>
    </row>
    <row r="8617" spans="1:4" x14ac:dyDescent="0.25">
      <c r="A8617">
        <v>437</v>
      </c>
      <c r="B8617" t="s">
        <v>307</v>
      </c>
      <c r="C8617">
        <v>43504</v>
      </c>
      <c r="D8617">
        <v>4.0000000000000002E-4</v>
      </c>
    </row>
    <row r="8618" spans="1:4" x14ac:dyDescent="0.25">
      <c r="A8618">
        <v>437</v>
      </c>
      <c r="B8618" t="s">
        <v>307</v>
      </c>
      <c r="C8618">
        <v>43505</v>
      </c>
      <c r="D8618">
        <v>1.4E-3</v>
      </c>
    </row>
    <row r="8619" spans="1:4" x14ac:dyDescent="0.25">
      <c r="A8619">
        <v>437</v>
      </c>
      <c r="B8619" t="s">
        <v>307</v>
      </c>
      <c r="C8619">
        <v>43506</v>
      </c>
      <c r="D8619">
        <v>8.9999999999999998E-4</v>
      </c>
    </row>
    <row r="8620" spans="1:4" x14ac:dyDescent="0.25">
      <c r="A8620">
        <v>437</v>
      </c>
      <c r="B8620" t="s">
        <v>307</v>
      </c>
      <c r="C8620">
        <v>43510</v>
      </c>
      <c r="D8620">
        <v>2.0000000000000001E-4</v>
      </c>
    </row>
    <row r="8621" spans="1:4" x14ac:dyDescent="0.25">
      <c r="A8621">
        <v>437</v>
      </c>
      <c r="B8621" t="s">
        <v>307</v>
      </c>
      <c r="C8621">
        <v>43551</v>
      </c>
      <c r="D8621">
        <v>1.6999999999999999E-3</v>
      </c>
    </row>
    <row r="8622" spans="1:4" x14ac:dyDescent="0.25">
      <c r="A8622">
        <v>437</v>
      </c>
      <c r="B8622" t="s">
        <v>307</v>
      </c>
      <c r="C8622">
        <v>43552</v>
      </c>
      <c r="D8622">
        <v>2.0000000000000001E-4</v>
      </c>
    </row>
    <row r="8623" spans="1:4" x14ac:dyDescent="0.25">
      <c r="A8623">
        <v>437</v>
      </c>
      <c r="B8623" t="s">
        <v>307</v>
      </c>
      <c r="C8623">
        <v>45113</v>
      </c>
      <c r="D8623">
        <v>2.9999999999999997E-4</v>
      </c>
    </row>
    <row r="8624" spans="1:4" x14ac:dyDescent="0.25">
      <c r="A8624">
        <v>437</v>
      </c>
      <c r="B8624" t="s">
        <v>307</v>
      </c>
      <c r="C8624">
        <v>45114</v>
      </c>
      <c r="D8624">
        <v>6.9999999999999999E-4</v>
      </c>
    </row>
    <row r="8625" spans="1:4" x14ac:dyDescent="0.25">
      <c r="A8625">
        <v>437</v>
      </c>
      <c r="B8625" t="s">
        <v>307</v>
      </c>
      <c r="C8625">
        <v>45201</v>
      </c>
      <c r="D8625">
        <v>2.7E-2</v>
      </c>
    </row>
    <row r="8626" spans="1:4" x14ac:dyDescent="0.25">
      <c r="A8626">
        <v>437</v>
      </c>
      <c r="B8626" t="s">
        <v>307</v>
      </c>
      <c r="C8626">
        <v>45202</v>
      </c>
      <c r="D8626">
        <v>6.0199999999999997E-2</v>
      </c>
    </row>
    <row r="8627" spans="1:4" x14ac:dyDescent="0.25">
      <c r="A8627">
        <v>437</v>
      </c>
      <c r="B8627" t="s">
        <v>307</v>
      </c>
      <c r="C8627">
        <v>45203</v>
      </c>
      <c r="D8627">
        <v>1.0999999999999999E-2</v>
      </c>
    </row>
    <row r="8628" spans="1:4" x14ac:dyDescent="0.25">
      <c r="A8628">
        <v>437</v>
      </c>
      <c r="B8628" t="s">
        <v>307</v>
      </c>
      <c r="C8628">
        <v>45204</v>
      </c>
      <c r="D8628">
        <v>1.29E-2</v>
      </c>
    </row>
    <row r="8629" spans="1:4" x14ac:dyDescent="0.25">
      <c r="A8629">
        <v>437</v>
      </c>
      <c r="B8629" t="s">
        <v>307</v>
      </c>
      <c r="C8629">
        <v>45205</v>
      </c>
      <c r="D8629">
        <v>3.73E-2</v>
      </c>
    </row>
    <row r="8630" spans="1:4" x14ac:dyDescent="0.25">
      <c r="A8630">
        <v>437</v>
      </c>
      <c r="B8630" t="s">
        <v>307</v>
      </c>
      <c r="C8630">
        <v>45207</v>
      </c>
      <c r="D8630">
        <v>4.1000000000000003E-3</v>
      </c>
    </row>
    <row r="8631" spans="1:4" x14ac:dyDescent="0.25">
      <c r="A8631">
        <v>437</v>
      </c>
      <c r="B8631" t="s">
        <v>307</v>
      </c>
      <c r="C8631">
        <v>45208</v>
      </c>
      <c r="D8631">
        <v>1.01E-2</v>
      </c>
    </row>
    <row r="8632" spans="1:4" x14ac:dyDescent="0.25">
      <c r="A8632">
        <v>437</v>
      </c>
      <c r="B8632" t="s">
        <v>307</v>
      </c>
      <c r="C8632">
        <v>45209</v>
      </c>
      <c r="D8632">
        <v>2.3999999999999998E-3</v>
      </c>
    </row>
    <row r="8633" spans="1:4" x14ac:dyDescent="0.25">
      <c r="A8633">
        <v>437</v>
      </c>
      <c r="B8633" t="s">
        <v>307</v>
      </c>
      <c r="C8633">
        <v>45220</v>
      </c>
      <c r="D8633">
        <v>1.2999999999999999E-3</v>
      </c>
    </row>
    <row r="8634" spans="1:4" x14ac:dyDescent="0.25">
      <c r="A8634">
        <v>437</v>
      </c>
      <c r="B8634" t="s">
        <v>307</v>
      </c>
      <c r="C8634">
        <v>45222</v>
      </c>
      <c r="D8634">
        <v>8.0000000000000004E-4</v>
      </c>
    </row>
    <row r="8635" spans="1:4" x14ac:dyDescent="0.25">
      <c r="A8635">
        <v>437</v>
      </c>
      <c r="B8635" t="s">
        <v>307</v>
      </c>
      <c r="C8635">
        <v>45225</v>
      </c>
      <c r="D8635">
        <v>1.8E-3</v>
      </c>
    </row>
    <row r="8636" spans="1:4" x14ac:dyDescent="0.25">
      <c r="A8636">
        <v>437</v>
      </c>
      <c r="B8636" t="s">
        <v>307</v>
      </c>
      <c r="C8636">
        <v>45237</v>
      </c>
      <c r="D8636">
        <v>1E-4</v>
      </c>
    </row>
    <row r="8637" spans="1:4" x14ac:dyDescent="0.25">
      <c r="A8637">
        <v>437</v>
      </c>
      <c r="B8637" t="s">
        <v>307</v>
      </c>
      <c r="C8637">
        <v>45243</v>
      </c>
      <c r="D8637">
        <v>1E-4</v>
      </c>
    </row>
    <row r="8638" spans="1:4" x14ac:dyDescent="0.25">
      <c r="A8638">
        <v>437</v>
      </c>
      <c r="B8638" t="s">
        <v>307</v>
      </c>
      <c r="C8638">
        <v>45250</v>
      </c>
      <c r="D8638">
        <v>5.0000000000000001E-4</v>
      </c>
    </row>
    <row r="8639" spans="1:4" x14ac:dyDescent="0.25">
      <c r="A8639">
        <v>437</v>
      </c>
      <c r="B8639" t="s">
        <v>307</v>
      </c>
      <c r="C8639">
        <v>45251</v>
      </c>
      <c r="D8639">
        <v>5.0000000000000001E-4</v>
      </c>
    </row>
    <row r="8640" spans="1:4" x14ac:dyDescent="0.25">
      <c r="A8640">
        <v>437</v>
      </c>
      <c r="B8640" t="s">
        <v>307</v>
      </c>
      <c r="C8640">
        <v>45252</v>
      </c>
      <c r="D8640">
        <v>1.1000000000000001E-3</v>
      </c>
    </row>
    <row r="8641" spans="1:4" x14ac:dyDescent="0.25">
      <c r="A8641">
        <v>437</v>
      </c>
      <c r="B8641" t="s">
        <v>307</v>
      </c>
      <c r="C8641">
        <v>45254</v>
      </c>
      <c r="D8641">
        <v>1E-4</v>
      </c>
    </row>
    <row r="8642" spans="1:4" x14ac:dyDescent="0.25">
      <c r="A8642">
        <v>437</v>
      </c>
      <c r="B8642" t="s">
        <v>307</v>
      </c>
      <c r="C8642">
        <v>45255</v>
      </c>
      <c r="D8642">
        <v>1E-4</v>
      </c>
    </row>
    <row r="8643" spans="1:4" x14ac:dyDescent="0.25">
      <c r="A8643">
        <v>437</v>
      </c>
      <c r="B8643" t="s">
        <v>307</v>
      </c>
      <c r="C8643">
        <v>45256</v>
      </c>
      <c r="D8643">
        <v>1E-4</v>
      </c>
    </row>
    <row r="8644" spans="1:4" x14ac:dyDescent="0.25">
      <c r="A8644">
        <v>437</v>
      </c>
      <c r="B8644" t="s">
        <v>307</v>
      </c>
      <c r="C8644">
        <v>45257</v>
      </c>
      <c r="D8644">
        <v>1.1999999999999999E-3</v>
      </c>
    </row>
    <row r="8645" spans="1:4" x14ac:dyDescent="0.25">
      <c r="A8645">
        <v>437</v>
      </c>
      <c r="B8645" t="s">
        <v>307</v>
      </c>
      <c r="C8645">
        <v>45501</v>
      </c>
      <c r="D8645">
        <v>1.6999999999999999E-3</v>
      </c>
    </row>
    <row r="8646" spans="1:4" x14ac:dyDescent="0.25">
      <c r="A8646">
        <v>437</v>
      </c>
      <c r="B8646" t="s">
        <v>307</v>
      </c>
      <c r="C8646">
        <v>45502</v>
      </c>
      <c r="D8646">
        <v>2.3E-3</v>
      </c>
    </row>
    <row r="8647" spans="1:4" x14ac:dyDescent="0.25">
      <c r="A8647">
        <v>437</v>
      </c>
      <c r="B8647" t="s">
        <v>307</v>
      </c>
      <c r="C8647">
        <v>90029</v>
      </c>
      <c r="D8647">
        <v>1E-4</v>
      </c>
    </row>
    <row r="8648" spans="1:4" x14ac:dyDescent="0.25">
      <c r="A8648">
        <v>437</v>
      </c>
      <c r="B8648" t="s">
        <v>307</v>
      </c>
      <c r="C8648">
        <v>90040</v>
      </c>
      <c r="D8648">
        <v>1E-4</v>
      </c>
    </row>
    <row r="8649" spans="1:4" x14ac:dyDescent="0.25">
      <c r="A8649">
        <v>437</v>
      </c>
      <c r="B8649" t="s">
        <v>307</v>
      </c>
      <c r="C8649">
        <v>90047</v>
      </c>
      <c r="D8649">
        <v>8.9999999999999998E-4</v>
      </c>
    </row>
    <row r="8650" spans="1:4" x14ac:dyDescent="0.25">
      <c r="A8650">
        <v>437</v>
      </c>
      <c r="B8650" t="s">
        <v>307</v>
      </c>
      <c r="C8650">
        <v>90062</v>
      </c>
      <c r="D8650">
        <v>2.0000000000000001E-4</v>
      </c>
    </row>
    <row r="8651" spans="1:4" x14ac:dyDescent="0.25">
      <c r="A8651">
        <v>437</v>
      </c>
      <c r="B8651" t="s">
        <v>307</v>
      </c>
      <c r="C8651">
        <v>90080</v>
      </c>
      <c r="D8651">
        <v>6.9999999999999999E-4</v>
      </c>
    </row>
    <row r="8652" spans="1:4" x14ac:dyDescent="0.25">
      <c r="A8652">
        <v>437</v>
      </c>
      <c r="B8652" t="s">
        <v>307</v>
      </c>
      <c r="C8652">
        <v>91006</v>
      </c>
      <c r="D8652">
        <v>4.0000000000000002E-4</v>
      </c>
    </row>
    <row r="8653" spans="1:4" x14ac:dyDescent="0.25">
      <c r="A8653">
        <v>437</v>
      </c>
      <c r="B8653" t="s">
        <v>307</v>
      </c>
      <c r="C8653">
        <v>91018</v>
      </c>
      <c r="D8653">
        <v>2.3999999999999998E-3</v>
      </c>
    </row>
    <row r="8654" spans="1:4" x14ac:dyDescent="0.25">
      <c r="A8654">
        <v>437</v>
      </c>
      <c r="B8654" t="s">
        <v>307</v>
      </c>
      <c r="C8654">
        <v>91019</v>
      </c>
      <c r="D8654">
        <v>2.7000000000000001E-3</v>
      </c>
    </row>
    <row r="8655" spans="1:4" x14ac:dyDescent="0.25">
      <c r="A8655">
        <v>437</v>
      </c>
      <c r="B8655" t="s">
        <v>307</v>
      </c>
      <c r="C8655">
        <v>91026</v>
      </c>
      <c r="D8655">
        <v>1E-4</v>
      </c>
    </row>
    <row r="8656" spans="1:4" x14ac:dyDescent="0.25">
      <c r="A8656">
        <v>437</v>
      </c>
      <c r="B8656" t="s">
        <v>307</v>
      </c>
      <c r="C8656">
        <v>91028</v>
      </c>
      <c r="D8656">
        <v>1E-4</v>
      </c>
    </row>
    <row r="8657" spans="1:4" x14ac:dyDescent="0.25">
      <c r="A8657">
        <v>437</v>
      </c>
      <c r="B8657" t="s">
        <v>307</v>
      </c>
      <c r="C8657">
        <v>91038</v>
      </c>
      <c r="D8657">
        <v>5.9999999999999995E-4</v>
      </c>
    </row>
    <row r="8658" spans="1:4" x14ac:dyDescent="0.25">
      <c r="A8658">
        <v>437</v>
      </c>
      <c r="B8658" t="s">
        <v>307</v>
      </c>
      <c r="C8658">
        <v>91044</v>
      </c>
      <c r="D8658">
        <v>1.1000000000000001E-3</v>
      </c>
    </row>
    <row r="8659" spans="1:4" x14ac:dyDescent="0.25">
      <c r="A8659">
        <v>437</v>
      </c>
      <c r="B8659" t="s">
        <v>307</v>
      </c>
      <c r="C8659">
        <v>91055</v>
      </c>
      <c r="D8659">
        <v>2.9999999999999997E-4</v>
      </c>
    </row>
    <row r="8660" spans="1:4" x14ac:dyDescent="0.25">
      <c r="A8660">
        <v>437</v>
      </c>
      <c r="B8660" t="s">
        <v>307</v>
      </c>
      <c r="C8660">
        <v>91069</v>
      </c>
      <c r="D8660">
        <v>4.0000000000000002E-4</v>
      </c>
    </row>
    <row r="8661" spans="1:4" x14ac:dyDescent="0.25">
      <c r="A8661">
        <v>437</v>
      </c>
      <c r="B8661" t="s">
        <v>307</v>
      </c>
      <c r="C8661">
        <v>91096</v>
      </c>
      <c r="D8661">
        <v>5.0000000000000001E-4</v>
      </c>
    </row>
    <row r="8662" spans="1:4" x14ac:dyDescent="0.25">
      <c r="A8662">
        <v>437</v>
      </c>
      <c r="B8662" t="s">
        <v>307</v>
      </c>
      <c r="C8662">
        <v>91103</v>
      </c>
      <c r="D8662">
        <v>2.0000000000000001E-4</v>
      </c>
    </row>
    <row r="8663" spans="1:4" x14ac:dyDescent="0.25">
      <c r="A8663">
        <v>437</v>
      </c>
      <c r="B8663" t="s">
        <v>307</v>
      </c>
      <c r="C8663">
        <v>91104</v>
      </c>
      <c r="D8663">
        <v>2.9999999999999997E-4</v>
      </c>
    </row>
    <row r="8664" spans="1:4" x14ac:dyDescent="0.25">
      <c r="A8664">
        <v>437</v>
      </c>
      <c r="B8664" t="s">
        <v>307</v>
      </c>
      <c r="C8664">
        <v>91106</v>
      </c>
      <c r="D8664">
        <v>2.0000000000000001E-4</v>
      </c>
    </row>
    <row r="8665" spans="1:4" x14ac:dyDescent="0.25">
      <c r="A8665">
        <v>437</v>
      </c>
      <c r="B8665" t="s">
        <v>307</v>
      </c>
      <c r="C8665">
        <v>91107</v>
      </c>
      <c r="D8665">
        <v>1E-4</v>
      </c>
    </row>
    <row r="8666" spans="1:4" x14ac:dyDescent="0.25">
      <c r="A8666">
        <v>437</v>
      </c>
      <c r="B8666" t="s">
        <v>307</v>
      </c>
      <c r="C8666">
        <v>91108</v>
      </c>
      <c r="D8666">
        <v>2.0000000000000001E-4</v>
      </c>
    </row>
    <row r="8667" spans="1:4" x14ac:dyDescent="0.25">
      <c r="A8667">
        <v>437</v>
      </c>
      <c r="B8667" t="s">
        <v>307</v>
      </c>
      <c r="C8667">
        <v>91109</v>
      </c>
      <c r="D8667">
        <v>2.0000000000000001E-4</v>
      </c>
    </row>
    <row r="8668" spans="1:4" x14ac:dyDescent="0.25">
      <c r="A8668">
        <v>437</v>
      </c>
      <c r="B8668" t="s">
        <v>307</v>
      </c>
      <c r="C8668">
        <v>92001</v>
      </c>
      <c r="D8668">
        <v>1E-4</v>
      </c>
    </row>
    <row r="8669" spans="1:4" x14ac:dyDescent="0.25">
      <c r="A8669">
        <v>437</v>
      </c>
      <c r="B8669" t="s">
        <v>307</v>
      </c>
      <c r="C8669">
        <v>98001</v>
      </c>
      <c r="D8669">
        <v>1.0800000000000001E-2</v>
      </c>
    </row>
    <row r="8670" spans="1:4" x14ac:dyDescent="0.25">
      <c r="A8670">
        <v>437</v>
      </c>
      <c r="B8670" t="s">
        <v>307</v>
      </c>
      <c r="C8670">
        <v>98004</v>
      </c>
      <c r="D8670">
        <v>8.0000000000000004E-4</v>
      </c>
    </row>
    <row r="8671" spans="1:4" x14ac:dyDescent="0.25">
      <c r="A8671">
        <v>437</v>
      </c>
      <c r="B8671" t="s">
        <v>307</v>
      </c>
      <c r="C8671">
        <v>98006</v>
      </c>
      <c r="D8671">
        <v>5.0000000000000001E-4</v>
      </c>
    </row>
    <row r="8672" spans="1:4" x14ac:dyDescent="0.25">
      <c r="A8672">
        <v>437</v>
      </c>
      <c r="B8672" t="s">
        <v>307</v>
      </c>
      <c r="C8672">
        <v>98033</v>
      </c>
      <c r="D8672">
        <v>3.3E-3</v>
      </c>
    </row>
    <row r="8673" spans="1:4" x14ac:dyDescent="0.25">
      <c r="A8673">
        <v>437</v>
      </c>
      <c r="B8673" t="s">
        <v>307</v>
      </c>
      <c r="C8673">
        <v>98034</v>
      </c>
      <c r="D8673">
        <v>1.2999999999999999E-3</v>
      </c>
    </row>
    <row r="8674" spans="1:4" x14ac:dyDescent="0.25">
      <c r="A8674">
        <v>437</v>
      </c>
      <c r="B8674" t="s">
        <v>307</v>
      </c>
      <c r="C8674">
        <v>98035</v>
      </c>
      <c r="D8674">
        <v>4.0000000000000002E-4</v>
      </c>
    </row>
    <row r="8675" spans="1:4" x14ac:dyDescent="0.25">
      <c r="A8675">
        <v>437</v>
      </c>
      <c r="B8675" t="s">
        <v>307</v>
      </c>
      <c r="C8675">
        <v>98040</v>
      </c>
      <c r="D8675">
        <v>6.9999999999999999E-4</v>
      </c>
    </row>
    <row r="8676" spans="1:4" x14ac:dyDescent="0.25">
      <c r="A8676">
        <v>437</v>
      </c>
      <c r="B8676" t="s">
        <v>307</v>
      </c>
      <c r="C8676">
        <v>98043</v>
      </c>
      <c r="D8676">
        <v>1E-4</v>
      </c>
    </row>
    <row r="8677" spans="1:4" x14ac:dyDescent="0.25">
      <c r="A8677">
        <v>437</v>
      </c>
      <c r="B8677" t="s">
        <v>307</v>
      </c>
      <c r="C8677">
        <v>98044</v>
      </c>
      <c r="D8677">
        <v>8.9999999999999998E-4</v>
      </c>
    </row>
    <row r="8678" spans="1:4" x14ac:dyDescent="0.25">
      <c r="A8678">
        <v>437</v>
      </c>
      <c r="B8678" t="s">
        <v>307</v>
      </c>
      <c r="C8678">
        <v>98046</v>
      </c>
      <c r="D8678">
        <v>5.0000000000000001E-4</v>
      </c>
    </row>
    <row r="8679" spans="1:4" x14ac:dyDescent="0.25">
      <c r="A8679">
        <v>437</v>
      </c>
      <c r="B8679" t="s">
        <v>307</v>
      </c>
      <c r="C8679">
        <v>98056</v>
      </c>
      <c r="D8679">
        <v>4.0000000000000002E-4</v>
      </c>
    </row>
    <row r="8680" spans="1:4" x14ac:dyDescent="0.25">
      <c r="A8680">
        <v>437</v>
      </c>
      <c r="B8680" t="s">
        <v>307</v>
      </c>
      <c r="C8680">
        <v>98057</v>
      </c>
      <c r="D8680">
        <v>1.5E-3</v>
      </c>
    </row>
    <row r="8681" spans="1:4" x14ac:dyDescent="0.25">
      <c r="A8681">
        <v>437</v>
      </c>
      <c r="B8681" t="s">
        <v>307</v>
      </c>
      <c r="C8681">
        <v>98059</v>
      </c>
      <c r="D8681">
        <v>4.0000000000000002E-4</v>
      </c>
    </row>
    <row r="8682" spans="1:4" x14ac:dyDescent="0.25">
      <c r="A8682">
        <v>437</v>
      </c>
      <c r="B8682" t="s">
        <v>307</v>
      </c>
      <c r="C8682">
        <v>98061</v>
      </c>
      <c r="D8682">
        <v>6.9999999999999999E-4</v>
      </c>
    </row>
    <row r="8683" spans="1:4" x14ac:dyDescent="0.25">
      <c r="A8683">
        <v>437</v>
      </c>
      <c r="B8683" t="s">
        <v>307</v>
      </c>
      <c r="C8683">
        <v>98095</v>
      </c>
      <c r="D8683">
        <v>2.0000000000000001E-4</v>
      </c>
    </row>
    <row r="8684" spans="1:4" x14ac:dyDescent="0.25">
      <c r="A8684">
        <v>437</v>
      </c>
      <c r="B8684" t="s">
        <v>307</v>
      </c>
      <c r="C8684">
        <v>98132</v>
      </c>
      <c r="D8684">
        <v>7.0000000000000007E-2</v>
      </c>
    </row>
    <row r="8685" spans="1:4" x14ac:dyDescent="0.25">
      <c r="A8685">
        <v>437</v>
      </c>
      <c r="B8685" t="s">
        <v>307</v>
      </c>
      <c r="C8685">
        <v>98134</v>
      </c>
      <c r="D8685">
        <v>6.9999999999999999E-4</v>
      </c>
    </row>
    <row r="8686" spans="1:4" x14ac:dyDescent="0.25">
      <c r="A8686">
        <v>437</v>
      </c>
      <c r="B8686" t="s">
        <v>307</v>
      </c>
      <c r="C8686">
        <v>98135</v>
      </c>
      <c r="D8686">
        <v>1E-4</v>
      </c>
    </row>
    <row r="8687" spans="1:4" x14ac:dyDescent="0.25">
      <c r="A8687">
        <v>437</v>
      </c>
      <c r="B8687" t="s">
        <v>307</v>
      </c>
      <c r="C8687">
        <v>98136</v>
      </c>
      <c r="D8687">
        <v>5.0000000000000001E-4</v>
      </c>
    </row>
    <row r="8688" spans="1:4" x14ac:dyDescent="0.25">
      <c r="A8688">
        <v>437</v>
      </c>
      <c r="B8688" t="s">
        <v>307</v>
      </c>
      <c r="C8688">
        <v>98138</v>
      </c>
      <c r="D8688">
        <v>6.9999999999999999E-4</v>
      </c>
    </row>
    <row r="8689" spans="1:4" x14ac:dyDescent="0.25">
      <c r="A8689">
        <v>437</v>
      </c>
      <c r="B8689" t="s">
        <v>307</v>
      </c>
      <c r="C8689">
        <v>98139</v>
      </c>
      <c r="D8689">
        <v>2.5000000000000001E-3</v>
      </c>
    </row>
    <row r="8690" spans="1:4" x14ac:dyDescent="0.25">
      <c r="A8690">
        <v>437</v>
      </c>
      <c r="B8690" t="s">
        <v>307</v>
      </c>
      <c r="C8690">
        <v>98140</v>
      </c>
      <c r="D8690">
        <v>3.5000000000000001E-3</v>
      </c>
    </row>
    <row r="8691" spans="1:4" x14ac:dyDescent="0.25">
      <c r="A8691">
        <v>437</v>
      </c>
      <c r="B8691" t="s">
        <v>307</v>
      </c>
      <c r="C8691">
        <v>98141</v>
      </c>
      <c r="D8691">
        <v>2.0000000000000001E-4</v>
      </c>
    </row>
    <row r="8692" spans="1:4" x14ac:dyDescent="0.25">
      <c r="A8692">
        <v>437</v>
      </c>
      <c r="B8692" t="s">
        <v>307</v>
      </c>
      <c r="C8692">
        <v>98142</v>
      </c>
      <c r="D8692">
        <v>6.9999999999999999E-4</v>
      </c>
    </row>
    <row r="8693" spans="1:4" x14ac:dyDescent="0.25">
      <c r="A8693">
        <v>437</v>
      </c>
      <c r="B8693" t="s">
        <v>307</v>
      </c>
      <c r="C8693">
        <v>98144</v>
      </c>
      <c r="D8693">
        <v>1.5E-3</v>
      </c>
    </row>
    <row r="8694" spans="1:4" x14ac:dyDescent="0.25">
      <c r="A8694">
        <v>437</v>
      </c>
      <c r="B8694" t="s">
        <v>307</v>
      </c>
      <c r="C8694">
        <v>98146</v>
      </c>
      <c r="D8694">
        <v>1E-4</v>
      </c>
    </row>
    <row r="8695" spans="1:4" x14ac:dyDescent="0.25">
      <c r="A8695">
        <v>437</v>
      </c>
      <c r="B8695" t="s">
        <v>307</v>
      </c>
      <c r="C8695">
        <v>98149</v>
      </c>
      <c r="D8695">
        <v>4.0000000000000002E-4</v>
      </c>
    </row>
    <row r="8696" spans="1:4" x14ac:dyDescent="0.25">
      <c r="A8696">
        <v>437</v>
      </c>
      <c r="B8696" t="s">
        <v>307</v>
      </c>
      <c r="C8696">
        <v>98152</v>
      </c>
      <c r="D8696">
        <v>1.6000000000000001E-3</v>
      </c>
    </row>
    <row r="8697" spans="1:4" x14ac:dyDescent="0.25">
      <c r="A8697">
        <v>437</v>
      </c>
      <c r="B8697" t="s">
        <v>307</v>
      </c>
      <c r="C8697">
        <v>98153</v>
      </c>
      <c r="D8697">
        <v>2.9999999999999997E-4</v>
      </c>
    </row>
    <row r="8698" spans="1:4" x14ac:dyDescent="0.25">
      <c r="A8698">
        <v>437</v>
      </c>
      <c r="B8698" t="s">
        <v>307</v>
      </c>
      <c r="C8698">
        <v>98156</v>
      </c>
      <c r="D8698">
        <v>2.9999999999999997E-4</v>
      </c>
    </row>
    <row r="8699" spans="1:4" x14ac:dyDescent="0.25">
      <c r="A8699">
        <v>437</v>
      </c>
      <c r="B8699" t="s">
        <v>307</v>
      </c>
      <c r="C8699">
        <v>98157</v>
      </c>
      <c r="D8699">
        <v>1.8E-3</v>
      </c>
    </row>
    <row r="8700" spans="1:4" x14ac:dyDescent="0.25">
      <c r="A8700">
        <v>437</v>
      </c>
      <c r="B8700" t="s">
        <v>307</v>
      </c>
      <c r="C8700">
        <v>98172</v>
      </c>
      <c r="D8700">
        <v>3.0999999999999999E-3</v>
      </c>
    </row>
    <row r="8701" spans="1:4" x14ac:dyDescent="0.25">
      <c r="A8701">
        <v>437</v>
      </c>
      <c r="B8701" t="s">
        <v>307</v>
      </c>
      <c r="C8701">
        <v>98173</v>
      </c>
      <c r="D8701">
        <v>2.3999999999999998E-3</v>
      </c>
    </row>
    <row r="8702" spans="1:4" x14ac:dyDescent="0.25">
      <c r="A8702">
        <v>437</v>
      </c>
      <c r="B8702" t="s">
        <v>307</v>
      </c>
      <c r="C8702">
        <v>98174</v>
      </c>
      <c r="D8702">
        <v>2.0000000000000001E-4</v>
      </c>
    </row>
    <row r="8703" spans="1:4" x14ac:dyDescent="0.25">
      <c r="A8703">
        <v>437</v>
      </c>
      <c r="B8703" t="s">
        <v>307</v>
      </c>
      <c r="C8703">
        <v>98175</v>
      </c>
      <c r="D8703">
        <v>1E-4</v>
      </c>
    </row>
    <row r="8704" spans="1:4" x14ac:dyDescent="0.25">
      <c r="A8704">
        <v>437</v>
      </c>
      <c r="B8704" t="s">
        <v>307</v>
      </c>
      <c r="C8704">
        <v>98176</v>
      </c>
      <c r="D8704">
        <v>4.0000000000000002E-4</v>
      </c>
    </row>
    <row r="8705" spans="1:4" x14ac:dyDescent="0.25">
      <c r="A8705">
        <v>437</v>
      </c>
      <c r="B8705" t="s">
        <v>307</v>
      </c>
      <c r="C8705">
        <v>98177</v>
      </c>
      <c r="D8705">
        <v>1E-4</v>
      </c>
    </row>
    <row r="8706" spans="1:4" x14ac:dyDescent="0.25">
      <c r="A8706">
        <v>437</v>
      </c>
      <c r="B8706" t="s">
        <v>307</v>
      </c>
      <c r="C8706">
        <v>98178</v>
      </c>
      <c r="D8706">
        <v>1E-4</v>
      </c>
    </row>
    <row r="8707" spans="1:4" x14ac:dyDescent="0.25">
      <c r="A8707">
        <v>437</v>
      </c>
      <c r="B8707" t="s">
        <v>307</v>
      </c>
      <c r="C8707">
        <v>98180</v>
      </c>
      <c r="D8707">
        <v>8.0000000000000004E-4</v>
      </c>
    </row>
    <row r="8708" spans="1:4" x14ac:dyDescent="0.25">
      <c r="A8708">
        <v>437</v>
      </c>
      <c r="B8708" t="s">
        <v>307</v>
      </c>
      <c r="C8708">
        <v>98181</v>
      </c>
      <c r="D8708">
        <v>4.0000000000000002E-4</v>
      </c>
    </row>
    <row r="8709" spans="1:4" x14ac:dyDescent="0.25">
      <c r="A8709">
        <v>437</v>
      </c>
      <c r="B8709" t="s">
        <v>307</v>
      </c>
      <c r="C8709">
        <v>98183</v>
      </c>
      <c r="D8709">
        <v>1E-4</v>
      </c>
    </row>
    <row r="8710" spans="1:4" x14ac:dyDescent="0.25">
      <c r="A8710">
        <v>437</v>
      </c>
      <c r="B8710" t="s">
        <v>307</v>
      </c>
      <c r="C8710">
        <v>98184</v>
      </c>
      <c r="D8710">
        <v>4.0000000000000002E-4</v>
      </c>
    </row>
    <row r="8711" spans="1:4" x14ac:dyDescent="0.25">
      <c r="A8711">
        <v>437</v>
      </c>
      <c r="B8711" t="s">
        <v>307</v>
      </c>
      <c r="C8711">
        <v>99912</v>
      </c>
      <c r="D8711">
        <v>8.3000000000000001E-3</v>
      </c>
    </row>
    <row r="8712" spans="1:4" x14ac:dyDescent="0.25">
      <c r="A8712">
        <v>437</v>
      </c>
      <c r="B8712" t="s">
        <v>307</v>
      </c>
      <c r="C8712">
        <v>99914</v>
      </c>
      <c r="D8712">
        <v>3.5000000000000001E-3</v>
      </c>
    </row>
    <row r="8713" spans="1:4" x14ac:dyDescent="0.25">
      <c r="A8713">
        <v>437</v>
      </c>
      <c r="B8713" t="s">
        <v>307</v>
      </c>
      <c r="C8713">
        <v>99915</v>
      </c>
      <c r="D8713">
        <v>2.8999999999999998E-3</v>
      </c>
    </row>
    <row r="8714" spans="1:4" x14ac:dyDescent="0.25">
      <c r="A8714">
        <v>438</v>
      </c>
      <c r="B8714" t="s">
        <v>310</v>
      </c>
      <c r="C8714">
        <v>43160</v>
      </c>
      <c r="D8714">
        <v>1E-4</v>
      </c>
    </row>
    <row r="8715" spans="1:4" x14ac:dyDescent="0.25">
      <c r="A8715">
        <v>438</v>
      </c>
      <c r="B8715" t="s">
        <v>310</v>
      </c>
      <c r="C8715">
        <v>43201</v>
      </c>
      <c r="D8715">
        <v>0.17269999999999999</v>
      </c>
    </row>
    <row r="8716" spans="1:4" x14ac:dyDescent="0.25">
      <c r="A8716">
        <v>438</v>
      </c>
      <c r="B8716" t="s">
        <v>310</v>
      </c>
      <c r="C8716">
        <v>43202</v>
      </c>
      <c r="D8716">
        <v>1.0699999999999999E-2</v>
      </c>
    </row>
    <row r="8717" spans="1:4" x14ac:dyDescent="0.25">
      <c r="A8717">
        <v>438</v>
      </c>
      <c r="B8717" t="s">
        <v>310</v>
      </c>
      <c r="C8717">
        <v>43203</v>
      </c>
      <c r="D8717">
        <v>6.6100000000000006E-2</v>
      </c>
    </row>
    <row r="8718" spans="1:4" x14ac:dyDescent="0.25">
      <c r="A8718">
        <v>438</v>
      </c>
      <c r="B8718" t="s">
        <v>310</v>
      </c>
      <c r="C8718">
        <v>43204</v>
      </c>
      <c r="D8718">
        <v>5.9999999999999995E-4</v>
      </c>
    </row>
    <row r="8719" spans="1:4" x14ac:dyDescent="0.25">
      <c r="A8719">
        <v>438</v>
      </c>
      <c r="B8719" t="s">
        <v>310</v>
      </c>
      <c r="C8719">
        <v>43205</v>
      </c>
      <c r="D8719">
        <v>3.1800000000000002E-2</v>
      </c>
    </row>
    <row r="8720" spans="1:4" x14ac:dyDescent="0.25">
      <c r="A8720">
        <v>438</v>
      </c>
      <c r="B8720" t="s">
        <v>310</v>
      </c>
      <c r="C8720">
        <v>43206</v>
      </c>
      <c r="D8720">
        <v>3.3799999999999997E-2</v>
      </c>
    </row>
    <row r="8721" spans="1:4" x14ac:dyDescent="0.25">
      <c r="A8721">
        <v>438</v>
      </c>
      <c r="B8721" t="s">
        <v>310</v>
      </c>
      <c r="C8721">
        <v>43208</v>
      </c>
      <c r="D8721">
        <v>1.5E-3</v>
      </c>
    </row>
    <row r="8722" spans="1:4" x14ac:dyDescent="0.25">
      <c r="A8722">
        <v>438</v>
      </c>
      <c r="B8722" t="s">
        <v>310</v>
      </c>
      <c r="C8722">
        <v>43209</v>
      </c>
      <c r="D8722">
        <v>2.3999999999999998E-3</v>
      </c>
    </row>
    <row r="8723" spans="1:4" x14ac:dyDescent="0.25">
      <c r="A8723">
        <v>438</v>
      </c>
      <c r="B8723" t="s">
        <v>310</v>
      </c>
      <c r="C8723">
        <v>43211</v>
      </c>
      <c r="D8723">
        <v>1.1000000000000001E-3</v>
      </c>
    </row>
    <row r="8724" spans="1:4" x14ac:dyDescent="0.25">
      <c r="A8724">
        <v>438</v>
      </c>
      <c r="B8724" t="s">
        <v>310</v>
      </c>
      <c r="C8724">
        <v>43212</v>
      </c>
      <c r="D8724">
        <v>8.0000000000000002E-3</v>
      </c>
    </row>
    <row r="8725" spans="1:4" x14ac:dyDescent="0.25">
      <c r="A8725">
        <v>438</v>
      </c>
      <c r="B8725" t="s">
        <v>310</v>
      </c>
      <c r="C8725">
        <v>43213</v>
      </c>
      <c r="D8725">
        <v>4.3E-3</v>
      </c>
    </row>
    <row r="8726" spans="1:4" x14ac:dyDescent="0.25">
      <c r="A8726">
        <v>438</v>
      </c>
      <c r="B8726" t="s">
        <v>310</v>
      </c>
      <c r="C8726">
        <v>43214</v>
      </c>
      <c r="D8726">
        <v>2.0000000000000001E-4</v>
      </c>
    </row>
    <row r="8727" spans="1:4" x14ac:dyDescent="0.25">
      <c r="A8727">
        <v>438</v>
      </c>
      <c r="B8727" t="s">
        <v>310</v>
      </c>
      <c r="C8727">
        <v>43215</v>
      </c>
      <c r="D8727">
        <v>3.4000000000000002E-2</v>
      </c>
    </row>
    <row r="8728" spans="1:4" x14ac:dyDescent="0.25">
      <c r="A8728">
        <v>438</v>
      </c>
      <c r="B8728" t="s">
        <v>310</v>
      </c>
      <c r="C8728">
        <v>43216</v>
      </c>
      <c r="D8728">
        <v>2.5000000000000001E-3</v>
      </c>
    </row>
    <row r="8729" spans="1:4" x14ac:dyDescent="0.25">
      <c r="A8729">
        <v>438</v>
      </c>
      <c r="B8729" t="s">
        <v>310</v>
      </c>
      <c r="C8729">
        <v>43217</v>
      </c>
      <c r="D8729">
        <v>1.8E-3</v>
      </c>
    </row>
    <row r="8730" spans="1:4" x14ac:dyDescent="0.25">
      <c r="A8730">
        <v>438</v>
      </c>
      <c r="B8730" t="s">
        <v>310</v>
      </c>
      <c r="C8730">
        <v>43218</v>
      </c>
      <c r="D8730">
        <v>5.5999999999999999E-3</v>
      </c>
    </row>
    <row r="8731" spans="1:4" x14ac:dyDescent="0.25">
      <c r="A8731">
        <v>438</v>
      </c>
      <c r="B8731" t="s">
        <v>310</v>
      </c>
      <c r="C8731">
        <v>43220</v>
      </c>
      <c r="D8731">
        <v>2.81E-2</v>
      </c>
    </row>
    <row r="8732" spans="1:4" x14ac:dyDescent="0.25">
      <c r="A8732">
        <v>438</v>
      </c>
      <c r="B8732" t="s">
        <v>310</v>
      </c>
      <c r="C8732">
        <v>43221</v>
      </c>
      <c r="D8732">
        <v>1E-4</v>
      </c>
    </row>
    <row r="8733" spans="1:4" x14ac:dyDescent="0.25">
      <c r="A8733">
        <v>438</v>
      </c>
      <c r="B8733" t="s">
        <v>310</v>
      </c>
      <c r="C8733">
        <v>43223</v>
      </c>
      <c r="D8733">
        <v>2.3999999999999998E-3</v>
      </c>
    </row>
    <row r="8734" spans="1:4" x14ac:dyDescent="0.25">
      <c r="A8734">
        <v>438</v>
      </c>
      <c r="B8734" t="s">
        <v>310</v>
      </c>
      <c r="C8734">
        <v>43224</v>
      </c>
      <c r="D8734">
        <v>1.4E-3</v>
      </c>
    </row>
    <row r="8735" spans="1:4" x14ac:dyDescent="0.25">
      <c r="A8735">
        <v>438</v>
      </c>
      <c r="B8735" t="s">
        <v>310</v>
      </c>
      <c r="C8735">
        <v>43225</v>
      </c>
      <c r="D8735">
        <v>3.0000000000000001E-3</v>
      </c>
    </row>
    <row r="8736" spans="1:4" x14ac:dyDescent="0.25">
      <c r="A8736">
        <v>438</v>
      </c>
      <c r="B8736" t="s">
        <v>310</v>
      </c>
      <c r="C8736">
        <v>43226</v>
      </c>
      <c r="D8736">
        <v>2.2000000000000001E-3</v>
      </c>
    </row>
    <row r="8737" spans="1:4" x14ac:dyDescent="0.25">
      <c r="A8737">
        <v>438</v>
      </c>
      <c r="B8737" t="s">
        <v>310</v>
      </c>
      <c r="C8737">
        <v>43227</v>
      </c>
      <c r="D8737">
        <v>1.1999999999999999E-3</v>
      </c>
    </row>
    <row r="8738" spans="1:4" x14ac:dyDescent="0.25">
      <c r="A8738">
        <v>438</v>
      </c>
      <c r="B8738" t="s">
        <v>310</v>
      </c>
      <c r="C8738">
        <v>43228</v>
      </c>
      <c r="D8738">
        <v>4.1999999999999997E-3</v>
      </c>
    </row>
    <row r="8739" spans="1:4" x14ac:dyDescent="0.25">
      <c r="A8739">
        <v>438</v>
      </c>
      <c r="B8739" t="s">
        <v>310</v>
      </c>
      <c r="C8739">
        <v>43229</v>
      </c>
      <c r="D8739">
        <v>3.78E-2</v>
      </c>
    </row>
    <row r="8740" spans="1:4" x14ac:dyDescent="0.25">
      <c r="A8740">
        <v>438</v>
      </c>
      <c r="B8740" t="s">
        <v>310</v>
      </c>
      <c r="C8740">
        <v>43230</v>
      </c>
      <c r="D8740">
        <v>2.2200000000000001E-2</v>
      </c>
    </row>
    <row r="8741" spans="1:4" x14ac:dyDescent="0.25">
      <c r="A8741">
        <v>438</v>
      </c>
      <c r="B8741" t="s">
        <v>310</v>
      </c>
      <c r="C8741">
        <v>43231</v>
      </c>
      <c r="D8741">
        <v>1.61E-2</v>
      </c>
    </row>
    <row r="8742" spans="1:4" x14ac:dyDescent="0.25">
      <c r="A8742">
        <v>438</v>
      </c>
      <c r="B8742" t="s">
        <v>310</v>
      </c>
      <c r="C8742">
        <v>43232</v>
      </c>
      <c r="D8742">
        <v>5.1000000000000004E-3</v>
      </c>
    </row>
    <row r="8743" spans="1:4" x14ac:dyDescent="0.25">
      <c r="A8743">
        <v>438</v>
      </c>
      <c r="B8743" t="s">
        <v>310</v>
      </c>
      <c r="C8743">
        <v>43233</v>
      </c>
      <c r="D8743">
        <v>3.8999999999999998E-3</v>
      </c>
    </row>
    <row r="8744" spans="1:4" x14ac:dyDescent="0.25">
      <c r="A8744">
        <v>438</v>
      </c>
      <c r="B8744" t="s">
        <v>310</v>
      </c>
      <c r="C8744">
        <v>43234</v>
      </c>
      <c r="D8744">
        <v>1E-4</v>
      </c>
    </row>
    <row r="8745" spans="1:4" x14ac:dyDescent="0.25">
      <c r="A8745">
        <v>438</v>
      </c>
      <c r="B8745" t="s">
        <v>310</v>
      </c>
      <c r="C8745">
        <v>43235</v>
      </c>
      <c r="D8745">
        <v>1.8E-3</v>
      </c>
    </row>
    <row r="8746" spans="1:4" x14ac:dyDescent="0.25">
      <c r="A8746">
        <v>438</v>
      </c>
      <c r="B8746" t="s">
        <v>310</v>
      </c>
      <c r="C8746">
        <v>43238</v>
      </c>
      <c r="D8746">
        <v>1.6000000000000001E-3</v>
      </c>
    </row>
    <row r="8747" spans="1:4" x14ac:dyDescent="0.25">
      <c r="A8747">
        <v>438</v>
      </c>
      <c r="B8747" t="s">
        <v>310</v>
      </c>
      <c r="C8747">
        <v>43241</v>
      </c>
      <c r="D8747">
        <v>1E-4</v>
      </c>
    </row>
    <row r="8748" spans="1:4" x14ac:dyDescent="0.25">
      <c r="A8748">
        <v>438</v>
      </c>
      <c r="B8748" t="s">
        <v>310</v>
      </c>
      <c r="C8748">
        <v>43242</v>
      </c>
      <c r="D8748">
        <v>3.5999999999999999E-3</v>
      </c>
    </row>
    <row r="8749" spans="1:4" x14ac:dyDescent="0.25">
      <c r="A8749">
        <v>438</v>
      </c>
      <c r="B8749" t="s">
        <v>310</v>
      </c>
      <c r="C8749">
        <v>43243</v>
      </c>
      <c r="D8749">
        <v>1.5E-3</v>
      </c>
    </row>
    <row r="8750" spans="1:4" x14ac:dyDescent="0.25">
      <c r="A8750">
        <v>438</v>
      </c>
      <c r="B8750" t="s">
        <v>310</v>
      </c>
      <c r="C8750">
        <v>43245</v>
      </c>
      <c r="D8750">
        <v>5.0000000000000001E-4</v>
      </c>
    </row>
    <row r="8751" spans="1:4" x14ac:dyDescent="0.25">
      <c r="A8751">
        <v>438</v>
      </c>
      <c r="B8751" t="s">
        <v>310</v>
      </c>
      <c r="C8751">
        <v>43248</v>
      </c>
      <c r="D8751">
        <v>6.1999999999999998E-3</v>
      </c>
    </row>
    <row r="8752" spans="1:4" x14ac:dyDescent="0.25">
      <c r="A8752">
        <v>438</v>
      </c>
      <c r="B8752" t="s">
        <v>310</v>
      </c>
      <c r="C8752">
        <v>43252</v>
      </c>
      <c r="D8752">
        <v>5.9999999999999995E-4</v>
      </c>
    </row>
    <row r="8753" spans="1:4" x14ac:dyDescent="0.25">
      <c r="A8753">
        <v>438</v>
      </c>
      <c r="B8753" t="s">
        <v>310</v>
      </c>
      <c r="C8753">
        <v>43255</v>
      </c>
      <c r="D8753">
        <v>1E-4</v>
      </c>
    </row>
    <row r="8754" spans="1:4" x14ac:dyDescent="0.25">
      <c r="A8754">
        <v>438</v>
      </c>
      <c r="B8754" t="s">
        <v>310</v>
      </c>
      <c r="C8754">
        <v>43261</v>
      </c>
      <c r="D8754">
        <v>6.1999999999999998E-3</v>
      </c>
    </row>
    <row r="8755" spans="1:4" x14ac:dyDescent="0.25">
      <c r="A8755">
        <v>438</v>
      </c>
      <c r="B8755" t="s">
        <v>310</v>
      </c>
      <c r="C8755">
        <v>43262</v>
      </c>
      <c r="D8755">
        <v>2.81E-2</v>
      </c>
    </row>
    <row r="8756" spans="1:4" x14ac:dyDescent="0.25">
      <c r="A8756">
        <v>438</v>
      </c>
      <c r="B8756" t="s">
        <v>310</v>
      </c>
      <c r="C8756">
        <v>43271</v>
      </c>
      <c r="D8756">
        <v>4.4000000000000003E-3</v>
      </c>
    </row>
    <row r="8757" spans="1:4" x14ac:dyDescent="0.25">
      <c r="A8757">
        <v>438</v>
      </c>
      <c r="B8757" t="s">
        <v>310</v>
      </c>
      <c r="C8757">
        <v>43272</v>
      </c>
      <c r="D8757">
        <v>6.9999999999999999E-4</v>
      </c>
    </row>
    <row r="8758" spans="1:4" x14ac:dyDescent="0.25">
      <c r="A8758">
        <v>438</v>
      </c>
      <c r="B8758" t="s">
        <v>310</v>
      </c>
      <c r="C8758">
        <v>43273</v>
      </c>
      <c r="D8758">
        <v>8.9999999999999998E-4</v>
      </c>
    </row>
    <row r="8759" spans="1:4" x14ac:dyDescent="0.25">
      <c r="A8759">
        <v>438</v>
      </c>
      <c r="B8759" t="s">
        <v>310</v>
      </c>
      <c r="C8759">
        <v>43274</v>
      </c>
      <c r="D8759">
        <v>1.46E-2</v>
      </c>
    </row>
    <row r="8760" spans="1:4" x14ac:dyDescent="0.25">
      <c r="A8760">
        <v>438</v>
      </c>
      <c r="B8760" t="s">
        <v>310</v>
      </c>
      <c r="C8760">
        <v>43276</v>
      </c>
      <c r="D8760">
        <v>1.7500000000000002E-2</v>
      </c>
    </row>
    <row r="8761" spans="1:4" x14ac:dyDescent="0.25">
      <c r="A8761">
        <v>438</v>
      </c>
      <c r="B8761" t="s">
        <v>310</v>
      </c>
      <c r="C8761">
        <v>43277</v>
      </c>
      <c r="D8761">
        <v>2.8E-3</v>
      </c>
    </row>
    <row r="8762" spans="1:4" x14ac:dyDescent="0.25">
      <c r="A8762">
        <v>438</v>
      </c>
      <c r="B8762" t="s">
        <v>310</v>
      </c>
      <c r="C8762">
        <v>43278</v>
      </c>
      <c r="D8762">
        <v>3.3999999999999998E-3</v>
      </c>
    </row>
    <row r="8763" spans="1:4" x14ac:dyDescent="0.25">
      <c r="A8763">
        <v>438</v>
      </c>
      <c r="B8763" t="s">
        <v>310</v>
      </c>
      <c r="C8763">
        <v>43279</v>
      </c>
      <c r="D8763">
        <v>6.1000000000000004E-3</v>
      </c>
    </row>
    <row r="8764" spans="1:4" x14ac:dyDescent="0.25">
      <c r="A8764">
        <v>438</v>
      </c>
      <c r="B8764" t="s">
        <v>310</v>
      </c>
      <c r="C8764">
        <v>43291</v>
      </c>
      <c r="D8764">
        <v>6.4999999999999997E-3</v>
      </c>
    </row>
    <row r="8765" spans="1:4" x14ac:dyDescent="0.25">
      <c r="A8765">
        <v>438</v>
      </c>
      <c r="B8765" t="s">
        <v>310</v>
      </c>
      <c r="C8765">
        <v>43292</v>
      </c>
      <c r="D8765">
        <v>2E-3</v>
      </c>
    </row>
    <row r="8766" spans="1:4" x14ac:dyDescent="0.25">
      <c r="A8766">
        <v>438</v>
      </c>
      <c r="B8766" t="s">
        <v>310</v>
      </c>
      <c r="C8766">
        <v>43293</v>
      </c>
      <c r="D8766">
        <v>5.9999999999999995E-4</v>
      </c>
    </row>
    <row r="8767" spans="1:4" x14ac:dyDescent="0.25">
      <c r="A8767">
        <v>438</v>
      </c>
      <c r="B8767" t="s">
        <v>310</v>
      </c>
      <c r="C8767">
        <v>43295</v>
      </c>
      <c r="D8767">
        <v>7.7999999999999996E-3</v>
      </c>
    </row>
    <row r="8768" spans="1:4" x14ac:dyDescent="0.25">
      <c r="A8768">
        <v>438</v>
      </c>
      <c r="B8768" t="s">
        <v>310</v>
      </c>
      <c r="C8768">
        <v>43297</v>
      </c>
      <c r="D8768">
        <v>1.6000000000000001E-3</v>
      </c>
    </row>
    <row r="8769" spans="1:4" x14ac:dyDescent="0.25">
      <c r="A8769">
        <v>438</v>
      </c>
      <c r="B8769" t="s">
        <v>310</v>
      </c>
      <c r="C8769">
        <v>43298</v>
      </c>
      <c r="D8769">
        <v>6.1000000000000004E-3</v>
      </c>
    </row>
    <row r="8770" spans="1:4" x14ac:dyDescent="0.25">
      <c r="A8770">
        <v>438</v>
      </c>
      <c r="B8770" t="s">
        <v>310</v>
      </c>
      <c r="C8770">
        <v>43300</v>
      </c>
      <c r="D8770">
        <v>2.7000000000000001E-3</v>
      </c>
    </row>
    <row r="8771" spans="1:4" x14ac:dyDescent="0.25">
      <c r="A8771">
        <v>438</v>
      </c>
      <c r="B8771" t="s">
        <v>310</v>
      </c>
      <c r="C8771">
        <v>43301</v>
      </c>
      <c r="D8771">
        <v>4.1000000000000003E-3</v>
      </c>
    </row>
    <row r="8772" spans="1:4" x14ac:dyDescent="0.25">
      <c r="A8772">
        <v>438</v>
      </c>
      <c r="B8772" t="s">
        <v>310</v>
      </c>
      <c r="C8772">
        <v>43302</v>
      </c>
      <c r="D8772">
        <v>6.9999999999999999E-4</v>
      </c>
    </row>
    <row r="8773" spans="1:4" x14ac:dyDescent="0.25">
      <c r="A8773">
        <v>438</v>
      </c>
      <c r="B8773" t="s">
        <v>310</v>
      </c>
      <c r="C8773">
        <v>43378</v>
      </c>
      <c r="D8773">
        <v>1.9699999999999999E-2</v>
      </c>
    </row>
    <row r="8774" spans="1:4" x14ac:dyDescent="0.25">
      <c r="A8774">
        <v>438</v>
      </c>
      <c r="B8774" t="s">
        <v>310</v>
      </c>
      <c r="C8774">
        <v>43400</v>
      </c>
      <c r="D8774">
        <v>1.2999999999999999E-3</v>
      </c>
    </row>
    <row r="8775" spans="1:4" x14ac:dyDescent="0.25">
      <c r="A8775">
        <v>438</v>
      </c>
      <c r="B8775" t="s">
        <v>310</v>
      </c>
      <c r="C8775">
        <v>43502</v>
      </c>
      <c r="D8775">
        <v>1.7299999999999999E-2</v>
      </c>
    </row>
    <row r="8776" spans="1:4" x14ac:dyDescent="0.25">
      <c r="A8776">
        <v>438</v>
      </c>
      <c r="B8776" t="s">
        <v>310</v>
      </c>
      <c r="C8776">
        <v>43503</v>
      </c>
      <c r="D8776">
        <v>2.5000000000000001E-3</v>
      </c>
    </row>
    <row r="8777" spans="1:4" x14ac:dyDescent="0.25">
      <c r="A8777">
        <v>438</v>
      </c>
      <c r="B8777" t="s">
        <v>310</v>
      </c>
      <c r="C8777">
        <v>43504</v>
      </c>
      <c r="D8777">
        <v>4.0000000000000002E-4</v>
      </c>
    </row>
    <row r="8778" spans="1:4" x14ac:dyDescent="0.25">
      <c r="A8778">
        <v>438</v>
      </c>
      <c r="B8778" t="s">
        <v>310</v>
      </c>
      <c r="C8778">
        <v>43505</v>
      </c>
      <c r="D8778">
        <v>1.4E-3</v>
      </c>
    </row>
    <row r="8779" spans="1:4" x14ac:dyDescent="0.25">
      <c r="A8779">
        <v>438</v>
      </c>
      <c r="B8779" t="s">
        <v>310</v>
      </c>
      <c r="C8779">
        <v>43506</v>
      </c>
      <c r="D8779">
        <v>8.9999999999999998E-4</v>
      </c>
    </row>
    <row r="8780" spans="1:4" x14ac:dyDescent="0.25">
      <c r="A8780">
        <v>438</v>
      </c>
      <c r="B8780" t="s">
        <v>310</v>
      </c>
      <c r="C8780">
        <v>43510</v>
      </c>
      <c r="D8780">
        <v>2.0000000000000001E-4</v>
      </c>
    </row>
    <row r="8781" spans="1:4" x14ac:dyDescent="0.25">
      <c r="A8781">
        <v>438</v>
      </c>
      <c r="B8781" t="s">
        <v>310</v>
      </c>
      <c r="C8781">
        <v>43551</v>
      </c>
      <c r="D8781">
        <v>1.6999999999999999E-3</v>
      </c>
    </row>
    <row r="8782" spans="1:4" x14ac:dyDescent="0.25">
      <c r="A8782">
        <v>438</v>
      </c>
      <c r="B8782" t="s">
        <v>310</v>
      </c>
      <c r="C8782">
        <v>43552</v>
      </c>
      <c r="D8782">
        <v>2.0000000000000001E-4</v>
      </c>
    </row>
    <row r="8783" spans="1:4" x14ac:dyDescent="0.25">
      <c r="A8783">
        <v>438</v>
      </c>
      <c r="B8783" t="s">
        <v>310</v>
      </c>
      <c r="C8783">
        <v>45113</v>
      </c>
      <c r="D8783">
        <v>2.9999999999999997E-4</v>
      </c>
    </row>
    <row r="8784" spans="1:4" x14ac:dyDescent="0.25">
      <c r="A8784">
        <v>438</v>
      </c>
      <c r="B8784" t="s">
        <v>310</v>
      </c>
      <c r="C8784">
        <v>45114</v>
      </c>
      <c r="D8784">
        <v>6.9999999999999999E-4</v>
      </c>
    </row>
    <row r="8785" spans="1:4" x14ac:dyDescent="0.25">
      <c r="A8785">
        <v>438</v>
      </c>
      <c r="B8785" t="s">
        <v>310</v>
      </c>
      <c r="C8785">
        <v>45201</v>
      </c>
      <c r="D8785">
        <v>2.6800000000000001E-2</v>
      </c>
    </row>
    <row r="8786" spans="1:4" x14ac:dyDescent="0.25">
      <c r="A8786">
        <v>438</v>
      </c>
      <c r="B8786" t="s">
        <v>310</v>
      </c>
      <c r="C8786">
        <v>45202</v>
      </c>
      <c r="D8786">
        <v>5.9900000000000002E-2</v>
      </c>
    </row>
    <row r="8787" spans="1:4" x14ac:dyDescent="0.25">
      <c r="A8787">
        <v>438</v>
      </c>
      <c r="B8787" t="s">
        <v>310</v>
      </c>
      <c r="C8787">
        <v>45203</v>
      </c>
      <c r="D8787">
        <v>1.09E-2</v>
      </c>
    </row>
    <row r="8788" spans="1:4" x14ac:dyDescent="0.25">
      <c r="A8788">
        <v>438</v>
      </c>
      <c r="B8788" t="s">
        <v>310</v>
      </c>
      <c r="C8788">
        <v>45204</v>
      </c>
      <c r="D8788">
        <v>1.29E-2</v>
      </c>
    </row>
    <row r="8789" spans="1:4" x14ac:dyDescent="0.25">
      <c r="A8789">
        <v>438</v>
      </c>
      <c r="B8789" t="s">
        <v>310</v>
      </c>
      <c r="C8789">
        <v>45205</v>
      </c>
      <c r="D8789">
        <v>3.7100000000000001E-2</v>
      </c>
    </row>
    <row r="8790" spans="1:4" x14ac:dyDescent="0.25">
      <c r="A8790">
        <v>438</v>
      </c>
      <c r="B8790" t="s">
        <v>310</v>
      </c>
      <c r="C8790">
        <v>45207</v>
      </c>
      <c r="D8790">
        <v>4.0000000000000001E-3</v>
      </c>
    </row>
    <row r="8791" spans="1:4" x14ac:dyDescent="0.25">
      <c r="A8791">
        <v>438</v>
      </c>
      <c r="B8791" t="s">
        <v>310</v>
      </c>
      <c r="C8791">
        <v>45208</v>
      </c>
      <c r="D8791">
        <v>0.01</v>
      </c>
    </row>
    <row r="8792" spans="1:4" x14ac:dyDescent="0.25">
      <c r="A8792">
        <v>438</v>
      </c>
      <c r="B8792" t="s">
        <v>310</v>
      </c>
      <c r="C8792">
        <v>45209</v>
      </c>
      <c r="D8792">
        <v>2.3999999999999998E-3</v>
      </c>
    </row>
    <row r="8793" spans="1:4" x14ac:dyDescent="0.25">
      <c r="A8793">
        <v>438</v>
      </c>
      <c r="B8793" t="s">
        <v>310</v>
      </c>
      <c r="C8793">
        <v>45220</v>
      </c>
      <c r="D8793">
        <v>1.2999999999999999E-3</v>
      </c>
    </row>
    <row r="8794" spans="1:4" x14ac:dyDescent="0.25">
      <c r="A8794">
        <v>438</v>
      </c>
      <c r="B8794" t="s">
        <v>310</v>
      </c>
      <c r="C8794">
        <v>45222</v>
      </c>
      <c r="D8794">
        <v>8.0000000000000004E-4</v>
      </c>
    </row>
    <row r="8795" spans="1:4" x14ac:dyDescent="0.25">
      <c r="A8795">
        <v>438</v>
      </c>
      <c r="B8795" t="s">
        <v>310</v>
      </c>
      <c r="C8795">
        <v>45225</v>
      </c>
      <c r="D8795">
        <v>1.8E-3</v>
      </c>
    </row>
    <row r="8796" spans="1:4" x14ac:dyDescent="0.25">
      <c r="A8796">
        <v>438</v>
      </c>
      <c r="B8796" t="s">
        <v>310</v>
      </c>
      <c r="C8796">
        <v>45237</v>
      </c>
      <c r="D8796">
        <v>1E-4</v>
      </c>
    </row>
    <row r="8797" spans="1:4" x14ac:dyDescent="0.25">
      <c r="A8797">
        <v>438</v>
      </c>
      <c r="B8797" t="s">
        <v>310</v>
      </c>
      <c r="C8797">
        <v>45243</v>
      </c>
      <c r="D8797">
        <v>1E-4</v>
      </c>
    </row>
    <row r="8798" spans="1:4" x14ac:dyDescent="0.25">
      <c r="A8798">
        <v>438</v>
      </c>
      <c r="B8798" t="s">
        <v>310</v>
      </c>
      <c r="C8798">
        <v>45250</v>
      </c>
      <c r="D8798">
        <v>5.0000000000000001E-4</v>
      </c>
    </row>
    <row r="8799" spans="1:4" x14ac:dyDescent="0.25">
      <c r="A8799">
        <v>438</v>
      </c>
      <c r="B8799" t="s">
        <v>310</v>
      </c>
      <c r="C8799">
        <v>45251</v>
      </c>
      <c r="D8799">
        <v>5.0000000000000001E-4</v>
      </c>
    </row>
    <row r="8800" spans="1:4" x14ac:dyDescent="0.25">
      <c r="A8800">
        <v>438</v>
      </c>
      <c r="B8800" t="s">
        <v>310</v>
      </c>
      <c r="C8800">
        <v>45252</v>
      </c>
      <c r="D8800">
        <v>1.1000000000000001E-3</v>
      </c>
    </row>
    <row r="8801" spans="1:4" x14ac:dyDescent="0.25">
      <c r="A8801">
        <v>438</v>
      </c>
      <c r="B8801" t="s">
        <v>310</v>
      </c>
      <c r="C8801">
        <v>45254</v>
      </c>
      <c r="D8801">
        <v>1E-4</v>
      </c>
    </row>
    <row r="8802" spans="1:4" x14ac:dyDescent="0.25">
      <c r="A8802">
        <v>438</v>
      </c>
      <c r="B8802" t="s">
        <v>310</v>
      </c>
      <c r="C8802">
        <v>45255</v>
      </c>
      <c r="D8802">
        <v>1E-4</v>
      </c>
    </row>
    <row r="8803" spans="1:4" x14ac:dyDescent="0.25">
      <c r="A8803">
        <v>438</v>
      </c>
      <c r="B8803" t="s">
        <v>310</v>
      </c>
      <c r="C8803">
        <v>45256</v>
      </c>
      <c r="D8803">
        <v>1E-4</v>
      </c>
    </row>
    <row r="8804" spans="1:4" x14ac:dyDescent="0.25">
      <c r="A8804">
        <v>438</v>
      </c>
      <c r="B8804" t="s">
        <v>310</v>
      </c>
      <c r="C8804">
        <v>45257</v>
      </c>
      <c r="D8804">
        <v>1.1999999999999999E-3</v>
      </c>
    </row>
    <row r="8805" spans="1:4" x14ac:dyDescent="0.25">
      <c r="A8805">
        <v>438</v>
      </c>
      <c r="B8805" t="s">
        <v>310</v>
      </c>
      <c r="C8805">
        <v>45501</v>
      </c>
      <c r="D8805">
        <v>1.6999999999999999E-3</v>
      </c>
    </row>
    <row r="8806" spans="1:4" x14ac:dyDescent="0.25">
      <c r="A8806">
        <v>438</v>
      </c>
      <c r="B8806" t="s">
        <v>310</v>
      </c>
      <c r="C8806">
        <v>45502</v>
      </c>
      <c r="D8806">
        <v>2.3E-3</v>
      </c>
    </row>
    <row r="8807" spans="1:4" x14ac:dyDescent="0.25">
      <c r="A8807">
        <v>438</v>
      </c>
      <c r="B8807" t="s">
        <v>310</v>
      </c>
      <c r="C8807">
        <v>90029</v>
      </c>
      <c r="D8807">
        <v>1E-4</v>
      </c>
    </row>
    <row r="8808" spans="1:4" x14ac:dyDescent="0.25">
      <c r="A8808">
        <v>438</v>
      </c>
      <c r="B8808" t="s">
        <v>310</v>
      </c>
      <c r="C8808">
        <v>90040</v>
      </c>
      <c r="D8808">
        <v>1E-4</v>
      </c>
    </row>
    <row r="8809" spans="1:4" x14ac:dyDescent="0.25">
      <c r="A8809">
        <v>438</v>
      </c>
      <c r="B8809" t="s">
        <v>310</v>
      </c>
      <c r="C8809">
        <v>90047</v>
      </c>
      <c r="D8809">
        <v>8.9999999999999998E-4</v>
      </c>
    </row>
    <row r="8810" spans="1:4" x14ac:dyDescent="0.25">
      <c r="A8810">
        <v>438</v>
      </c>
      <c r="B8810" t="s">
        <v>310</v>
      </c>
      <c r="C8810">
        <v>90062</v>
      </c>
      <c r="D8810">
        <v>2.0000000000000001E-4</v>
      </c>
    </row>
    <row r="8811" spans="1:4" x14ac:dyDescent="0.25">
      <c r="A8811">
        <v>438</v>
      </c>
      <c r="B8811" t="s">
        <v>310</v>
      </c>
      <c r="C8811">
        <v>90080</v>
      </c>
      <c r="D8811">
        <v>6.9999999999999999E-4</v>
      </c>
    </row>
    <row r="8812" spans="1:4" x14ac:dyDescent="0.25">
      <c r="A8812">
        <v>438</v>
      </c>
      <c r="B8812" t="s">
        <v>310</v>
      </c>
      <c r="C8812">
        <v>91006</v>
      </c>
      <c r="D8812">
        <v>4.0000000000000002E-4</v>
      </c>
    </row>
    <row r="8813" spans="1:4" x14ac:dyDescent="0.25">
      <c r="A8813">
        <v>438</v>
      </c>
      <c r="B8813" t="s">
        <v>310</v>
      </c>
      <c r="C8813">
        <v>91018</v>
      </c>
      <c r="D8813">
        <v>2.3999999999999998E-3</v>
      </c>
    </row>
    <row r="8814" spans="1:4" x14ac:dyDescent="0.25">
      <c r="A8814">
        <v>438</v>
      </c>
      <c r="B8814" t="s">
        <v>310</v>
      </c>
      <c r="C8814">
        <v>91019</v>
      </c>
      <c r="D8814">
        <v>2.7000000000000001E-3</v>
      </c>
    </row>
    <row r="8815" spans="1:4" x14ac:dyDescent="0.25">
      <c r="A8815">
        <v>438</v>
      </c>
      <c r="B8815" t="s">
        <v>310</v>
      </c>
      <c r="C8815">
        <v>91026</v>
      </c>
      <c r="D8815">
        <v>1E-4</v>
      </c>
    </row>
    <row r="8816" spans="1:4" x14ac:dyDescent="0.25">
      <c r="A8816">
        <v>438</v>
      </c>
      <c r="B8816" t="s">
        <v>310</v>
      </c>
      <c r="C8816">
        <v>91028</v>
      </c>
      <c r="D8816">
        <v>1E-4</v>
      </c>
    </row>
    <row r="8817" spans="1:4" x14ac:dyDescent="0.25">
      <c r="A8817">
        <v>438</v>
      </c>
      <c r="B8817" t="s">
        <v>310</v>
      </c>
      <c r="C8817">
        <v>91038</v>
      </c>
      <c r="D8817">
        <v>5.9999999999999995E-4</v>
      </c>
    </row>
    <row r="8818" spans="1:4" x14ac:dyDescent="0.25">
      <c r="A8818">
        <v>438</v>
      </c>
      <c r="B8818" t="s">
        <v>310</v>
      </c>
      <c r="C8818">
        <v>91044</v>
      </c>
      <c r="D8818">
        <v>1.1000000000000001E-3</v>
      </c>
    </row>
    <row r="8819" spans="1:4" x14ac:dyDescent="0.25">
      <c r="A8819">
        <v>438</v>
      </c>
      <c r="B8819" t="s">
        <v>310</v>
      </c>
      <c r="C8819">
        <v>91055</v>
      </c>
      <c r="D8819">
        <v>2.9999999999999997E-4</v>
      </c>
    </row>
    <row r="8820" spans="1:4" x14ac:dyDescent="0.25">
      <c r="A8820">
        <v>438</v>
      </c>
      <c r="B8820" t="s">
        <v>310</v>
      </c>
      <c r="C8820">
        <v>91069</v>
      </c>
      <c r="D8820">
        <v>4.0000000000000002E-4</v>
      </c>
    </row>
    <row r="8821" spans="1:4" x14ac:dyDescent="0.25">
      <c r="A8821">
        <v>438</v>
      </c>
      <c r="B8821" t="s">
        <v>310</v>
      </c>
      <c r="C8821">
        <v>91096</v>
      </c>
      <c r="D8821">
        <v>5.0000000000000001E-4</v>
      </c>
    </row>
    <row r="8822" spans="1:4" x14ac:dyDescent="0.25">
      <c r="A8822">
        <v>438</v>
      </c>
      <c r="B8822" t="s">
        <v>310</v>
      </c>
      <c r="C8822">
        <v>91103</v>
      </c>
      <c r="D8822">
        <v>2.0000000000000001E-4</v>
      </c>
    </row>
    <row r="8823" spans="1:4" x14ac:dyDescent="0.25">
      <c r="A8823">
        <v>438</v>
      </c>
      <c r="B8823" t="s">
        <v>310</v>
      </c>
      <c r="C8823">
        <v>91104</v>
      </c>
      <c r="D8823">
        <v>2.9999999999999997E-4</v>
      </c>
    </row>
    <row r="8824" spans="1:4" x14ac:dyDescent="0.25">
      <c r="A8824">
        <v>438</v>
      </c>
      <c r="B8824" t="s">
        <v>310</v>
      </c>
      <c r="C8824">
        <v>91106</v>
      </c>
      <c r="D8824">
        <v>2.0000000000000001E-4</v>
      </c>
    </row>
    <row r="8825" spans="1:4" x14ac:dyDescent="0.25">
      <c r="A8825">
        <v>438</v>
      </c>
      <c r="B8825" t="s">
        <v>310</v>
      </c>
      <c r="C8825">
        <v>91107</v>
      </c>
      <c r="D8825">
        <v>1E-4</v>
      </c>
    </row>
    <row r="8826" spans="1:4" x14ac:dyDescent="0.25">
      <c r="A8826">
        <v>438</v>
      </c>
      <c r="B8826" t="s">
        <v>310</v>
      </c>
      <c r="C8826">
        <v>91108</v>
      </c>
      <c r="D8826">
        <v>2.0000000000000001E-4</v>
      </c>
    </row>
    <row r="8827" spans="1:4" x14ac:dyDescent="0.25">
      <c r="A8827">
        <v>438</v>
      </c>
      <c r="B8827" t="s">
        <v>310</v>
      </c>
      <c r="C8827">
        <v>91109</v>
      </c>
      <c r="D8827">
        <v>2.0000000000000001E-4</v>
      </c>
    </row>
    <row r="8828" spans="1:4" x14ac:dyDescent="0.25">
      <c r="A8828">
        <v>438</v>
      </c>
      <c r="B8828" t="s">
        <v>310</v>
      </c>
      <c r="C8828">
        <v>92001</v>
      </c>
      <c r="D8828">
        <v>1E-4</v>
      </c>
    </row>
    <row r="8829" spans="1:4" x14ac:dyDescent="0.25">
      <c r="A8829">
        <v>438</v>
      </c>
      <c r="B8829" t="s">
        <v>310</v>
      </c>
      <c r="C8829">
        <v>98001</v>
      </c>
      <c r="D8829">
        <v>1.0699999999999999E-2</v>
      </c>
    </row>
    <row r="8830" spans="1:4" x14ac:dyDescent="0.25">
      <c r="A8830">
        <v>438</v>
      </c>
      <c r="B8830" t="s">
        <v>310</v>
      </c>
      <c r="C8830">
        <v>98004</v>
      </c>
      <c r="D8830">
        <v>8.0000000000000004E-4</v>
      </c>
    </row>
    <row r="8831" spans="1:4" x14ac:dyDescent="0.25">
      <c r="A8831">
        <v>438</v>
      </c>
      <c r="B8831" t="s">
        <v>310</v>
      </c>
      <c r="C8831">
        <v>98006</v>
      </c>
      <c r="D8831">
        <v>5.0000000000000001E-4</v>
      </c>
    </row>
    <row r="8832" spans="1:4" x14ac:dyDescent="0.25">
      <c r="A8832">
        <v>438</v>
      </c>
      <c r="B8832" t="s">
        <v>310</v>
      </c>
      <c r="C8832">
        <v>98033</v>
      </c>
      <c r="D8832">
        <v>3.2000000000000002E-3</v>
      </c>
    </row>
    <row r="8833" spans="1:4" x14ac:dyDescent="0.25">
      <c r="A8833">
        <v>438</v>
      </c>
      <c r="B8833" t="s">
        <v>310</v>
      </c>
      <c r="C8833">
        <v>98034</v>
      </c>
      <c r="D8833">
        <v>1.2999999999999999E-3</v>
      </c>
    </row>
    <row r="8834" spans="1:4" x14ac:dyDescent="0.25">
      <c r="A8834">
        <v>438</v>
      </c>
      <c r="B8834" t="s">
        <v>310</v>
      </c>
      <c r="C8834">
        <v>98035</v>
      </c>
      <c r="D8834">
        <v>4.0000000000000002E-4</v>
      </c>
    </row>
    <row r="8835" spans="1:4" x14ac:dyDescent="0.25">
      <c r="A8835">
        <v>438</v>
      </c>
      <c r="B8835" t="s">
        <v>310</v>
      </c>
      <c r="C8835">
        <v>98040</v>
      </c>
      <c r="D8835">
        <v>6.9999999999999999E-4</v>
      </c>
    </row>
    <row r="8836" spans="1:4" x14ac:dyDescent="0.25">
      <c r="A8836">
        <v>438</v>
      </c>
      <c r="B8836" t="s">
        <v>310</v>
      </c>
      <c r="C8836">
        <v>98043</v>
      </c>
      <c r="D8836">
        <v>1E-4</v>
      </c>
    </row>
    <row r="8837" spans="1:4" x14ac:dyDescent="0.25">
      <c r="A8837">
        <v>438</v>
      </c>
      <c r="B8837" t="s">
        <v>310</v>
      </c>
      <c r="C8837">
        <v>98044</v>
      </c>
      <c r="D8837">
        <v>8.9999999999999998E-4</v>
      </c>
    </row>
    <row r="8838" spans="1:4" x14ac:dyDescent="0.25">
      <c r="A8838">
        <v>438</v>
      </c>
      <c r="B8838" t="s">
        <v>310</v>
      </c>
      <c r="C8838">
        <v>98046</v>
      </c>
      <c r="D8838">
        <v>5.0000000000000001E-4</v>
      </c>
    </row>
    <row r="8839" spans="1:4" x14ac:dyDescent="0.25">
      <c r="A8839">
        <v>438</v>
      </c>
      <c r="B8839" t="s">
        <v>310</v>
      </c>
      <c r="C8839">
        <v>98056</v>
      </c>
      <c r="D8839">
        <v>4.0000000000000002E-4</v>
      </c>
    </row>
    <row r="8840" spans="1:4" x14ac:dyDescent="0.25">
      <c r="A8840">
        <v>438</v>
      </c>
      <c r="B8840" t="s">
        <v>310</v>
      </c>
      <c r="C8840">
        <v>98057</v>
      </c>
      <c r="D8840">
        <v>1.5E-3</v>
      </c>
    </row>
    <row r="8841" spans="1:4" x14ac:dyDescent="0.25">
      <c r="A8841">
        <v>438</v>
      </c>
      <c r="B8841" t="s">
        <v>310</v>
      </c>
      <c r="C8841">
        <v>98059</v>
      </c>
      <c r="D8841">
        <v>4.0000000000000002E-4</v>
      </c>
    </row>
    <row r="8842" spans="1:4" x14ac:dyDescent="0.25">
      <c r="A8842">
        <v>438</v>
      </c>
      <c r="B8842" t="s">
        <v>310</v>
      </c>
      <c r="C8842">
        <v>98061</v>
      </c>
      <c r="D8842">
        <v>6.9999999999999999E-4</v>
      </c>
    </row>
    <row r="8843" spans="1:4" x14ac:dyDescent="0.25">
      <c r="A8843">
        <v>438</v>
      </c>
      <c r="B8843" t="s">
        <v>310</v>
      </c>
      <c r="C8843">
        <v>98095</v>
      </c>
      <c r="D8843">
        <v>2.0000000000000001E-4</v>
      </c>
    </row>
    <row r="8844" spans="1:4" x14ac:dyDescent="0.25">
      <c r="A8844">
        <v>438</v>
      </c>
      <c r="B8844" t="s">
        <v>310</v>
      </c>
      <c r="C8844">
        <v>98132</v>
      </c>
      <c r="D8844">
        <v>6.9599999999999995E-2</v>
      </c>
    </row>
    <row r="8845" spans="1:4" x14ac:dyDescent="0.25">
      <c r="A8845">
        <v>438</v>
      </c>
      <c r="B8845" t="s">
        <v>310</v>
      </c>
      <c r="C8845">
        <v>98134</v>
      </c>
      <c r="D8845">
        <v>6.9999999999999999E-4</v>
      </c>
    </row>
    <row r="8846" spans="1:4" x14ac:dyDescent="0.25">
      <c r="A8846">
        <v>438</v>
      </c>
      <c r="B8846" t="s">
        <v>310</v>
      </c>
      <c r="C8846">
        <v>98135</v>
      </c>
      <c r="D8846">
        <v>1E-4</v>
      </c>
    </row>
    <row r="8847" spans="1:4" x14ac:dyDescent="0.25">
      <c r="A8847">
        <v>438</v>
      </c>
      <c r="B8847" t="s">
        <v>310</v>
      </c>
      <c r="C8847">
        <v>98136</v>
      </c>
      <c r="D8847">
        <v>5.0000000000000001E-4</v>
      </c>
    </row>
    <row r="8848" spans="1:4" x14ac:dyDescent="0.25">
      <c r="A8848">
        <v>438</v>
      </c>
      <c r="B8848" t="s">
        <v>310</v>
      </c>
      <c r="C8848">
        <v>98138</v>
      </c>
      <c r="D8848">
        <v>6.9999999999999999E-4</v>
      </c>
    </row>
    <row r="8849" spans="1:4" x14ac:dyDescent="0.25">
      <c r="A8849">
        <v>438</v>
      </c>
      <c r="B8849" t="s">
        <v>310</v>
      </c>
      <c r="C8849">
        <v>98139</v>
      </c>
      <c r="D8849">
        <v>2.5000000000000001E-3</v>
      </c>
    </row>
    <row r="8850" spans="1:4" x14ac:dyDescent="0.25">
      <c r="A8850">
        <v>438</v>
      </c>
      <c r="B8850" t="s">
        <v>310</v>
      </c>
      <c r="C8850">
        <v>98140</v>
      </c>
      <c r="D8850">
        <v>3.3999999999999998E-3</v>
      </c>
    </row>
    <row r="8851" spans="1:4" x14ac:dyDescent="0.25">
      <c r="A8851">
        <v>438</v>
      </c>
      <c r="B8851" t="s">
        <v>310</v>
      </c>
      <c r="C8851">
        <v>98141</v>
      </c>
      <c r="D8851">
        <v>2.0000000000000001E-4</v>
      </c>
    </row>
    <row r="8852" spans="1:4" x14ac:dyDescent="0.25">
      <c r="A8852">
        <v>438</v>
      </c>
      <c r="B8852" t="s">
        <v>310</v>
      </c>
      <c r="C8852">
        <v>98142</v>
      </c>
      <c r="D8852">
        <v>6.9999999999999999E-4</v>
      </c>
    </row>
    <row r="8853" spans="1:4" x14ac:dyDescent="0.25">
      <c r="A8853">
        <v>438</v>
      </c>
      <c r="B8853" t="s">
        <v>310</v>
      </c>
      <c r="C8853">
        <v>98144</v>
      </c>
      <c r="D8853">
        <v>1.5E-3</v>
      </c>
    </row>
    <row r="8854" spans="1:4" x14ac:dyDescent="0.25">
      <c r="A8854">
        <v>438</v>
      </c>
      <c r="B8854" t="s">
        <v>310</v>
      </c>
      <c r="C8854">
        <v>98146</v>
      </c>
      <c r="D8854">
        <v>1E-4</v>
      </c>
    </row>
    <row r="8855" spans="1:4" x14ac:dyDescent="0.25">
      <c r="A8855">
        <v>438</v>
      </c>
      <c r="B8855" t="s">
        <v>310</v>
      </c>
      <c r="C8855">
        <v>98149</v>
      </c>
      <c r="D8855">
        <v>4.0000000000000002E-4</v>
      </c>
    </row>
    <row r="8856" spans="1:4" x14ac:dyDescent="0.25">
      <c r="A8856">
        <v>438</v>
      </c>
      <c r="B8856" t="s">
        <v>310</v>
      </c>
      <c r="C8856">
        <v>98152</v>
      </c>
      <c r="D8856">
        <v>1.6000000000000001E-3</v>
      </c>
    </row>
    <row r="8857" spans="1:4" x14ac:dyDescent="0.25">
      <c r="A8857">
        <v>438</v>
      </c>
      <c r="B8857" t="s">
        <v>310</v>
      </c>
      <c r="C8857">
        <v>98153</v>
      </c>
      <c r="D8857">
        <v>2.9999999999999997E-4</v>
      </c>
    </row>
    <row r="8858" spans="1:4" x14ac:dyDescent="0.25">
      <c r="A8858">
        <v>422</v>
      </c>
      <c r="B8858" t="s">
        <v>301</v>
      </c>
      <c r="C8858">
        <v>43295</v>
      </c>
      <c r="D8858">
        <v>7.4000000000000003E-3</v>
      </c>
    </row>
    <row r="8859" spans="1:4" x14ac:dyDescent="0.25">
      <c r="A8859">
        <v>422</v>
      </c>
      <c r="B8859" t="s">
        <v>301</v>
      </c>
      <c r="C8859">
        <v>43297</v>
      </c>
      <c r="D8859">
        <v>6.9999999999999999E-4</v>
      </c>
    </row>
    <row r="8860" spans="1:4" x14ac:dyDescent="0.25">
      <c r="A8860">
        <v>422</v>
      </c>
      <c r="B8860" t="s">
        <v>301</v>
      </c>
      <c r="C8860">
        <v>43298</v>
      </c>
      <c r="D8860">
        <v>2.2000000000000001E-3</v>
      </c>
    </row>
    <row r="8861" spans="1:4" x14ac:dyDescent="0.25">
      <c r="A8861">
        <v>422</v>
      </c>
      <c r="B8861" t="s">
        <v>301</v>
      </c>
      <c r="C8861">
        <v>43300</v>
      </c>
      <c r="D8861">
        <v>3.0999999999999999E-3</v>
      </c>
    </row>
    <row r="8862" spans="1:4" x14ac:dyDescent="0.25">
      <c r="A8862">
        <v>422</v>
      </c>
      <c r="B8862" t="s">
        <v>301</v>
      </c>
      <c r="C8862">
        <v>43301</v>
      </c>
      <c r="D8862">
        <v>3.8999999999999998E-3</v>
      </c>
    </row>
    <row r="8863" spans="1:4" x14ac:dyDescent="0.25">
      <c r="A8863">
        <v>422</v>
      </c>
      <c r="B8863" t="s">
        <v>301</v>
      </c>
      <c r="C8863">
        <v>43302</v>
      </c>
      <c r="D8863">
        <v>2.3E-3</v>
      </c>
    </row>
    <row r="8864" spans="1:4" x14ac:dyDescent="0.25">
      <c r="A8864">
        <v>422</v>
      </c>
      <c r="B8864" t="s">
        <v>301</v>
      </c>
      <c r="C8864">
        <v>43378</v>
      </c>
      <c r="D8864">
        <v>0.12659999999999999</v>
      </c>
    </row>
    <row r="8865" spans="1:4" x14ac:dyDescent="0.25">
      <c r="A8865">
        <v>422</v>
      </c>
      <c r="B8865" t="s">
        <v>301</v>
      </c>
      <c r="C8865">
        <v>43400</v>
      </c>
      <c r="D8865">
        <v>8.0000000000000004E-4</v>
      </c>
    </row>
    <row r="8866" spans="1:4" x14ac:dyDescent="0.25">
      <c r="A8866">
        <v>422</v>
      </c>
      <c r="B8866" t="s">
        <v>301</v>
      </c>
      <c r="C8866">
        <v>45113</v>
      </c>
      <c r="D8866">
        <v>1E-4</v>
      </c>
    </row>
    <row r="8867" spans="1:4" x14ac:dyDescent="0.25">
      <c r="A8867">
        <v>422</v>
      </c>
      <c r="B8867" t="s">
        <v>301</v>
      </c>
      <c r="C8867">
        <v>45114</v>
      </c>
      <c r="D8867">
        <v>2.9999999999999997E-4</v>
      </c>
    </row>
    <row r="8868" spans="1:4" x14ac:dyDescent="0.25">
      <c r="A8868">
        <v>422</v>
      </c>
      <c r="B8868" t="s">
        <v>301</v>
      </c>
      <c r="C8868">
        <v>45201</v>
      </c>
      <c r="D8868">
        <v>8.3999999999999995E-3</v>
      </c>
    </row>
    <row r="8869" spans="1:4" x14ac:dyDescent="0.25">
      <c r="A8869">
        <v>422</v>
      </c>
      <c r="B8869" t="s">
        <v>301</v>
      </c>
      <c r="C8869">
        <v>45202</v>
      </c>
      <c r="D8869">
        <v>3.4200000000000001E-2</v>
      </c>
    </row>
    <row r="8870" spans="1:4" x14ac:dyDescent="0.25">
      <c r="A8870">
        <v>422</v>
      </c>
      <c r="B8870" t="s">
        <v>301</v>
      </c>
      <c r="C8870">
        <v>45203</v>
      </c>
      <c r="D8870">
        <v>5.3E-3</v>
      </c>
    </row>
    <row r="8871" spans="1:4" x14ac:dyDescent="0.25">
      <c r="A8871">
        <v>422</v>
      </c>
      <c r="B8871" t="s">
        <v>301</v>
      </c>
      <c r="C8871">
        <v>45204</v>
      </c>
      <c r="D8871">
        <v>6.6E-3</v>
      </c>
    </row>
    <row r="8872" spans="1:4" x14ac:dyDescent="0.25">
      <c r="A8872">
        <v>422</v>
      </c>
      <c r="B8872" t="s">
        <v>301</v>
      </c>
      <c r="C8872">
        <v>45205</v>
      </c>
      <c r="D8872">
        <v>2.01E-2</v>
      </c>
    </row>
    <row r="8873" spans="1:4" x14ac:dyDescent="0.25">
      <c r="A8873">
        <v>422</v>
      </c>
      <c r="B8873" t="s">
        <v>301</v>
      </c>
      <c r="C8873">
        <v>45207</v>
      </c>
      <c r="D8873">
        <v>1.5E-3</v>
      </c>
    </row>
    <row r="8874" spans="1:4" x14ac:dyDescent="0.25">
      <c r="A8874">
        <v>422</v>
      </c>
      <c r="B8874" t="s">
        <v>301</v>
      </c>
      <c r="C8874">
        <v>45208</v>
      </c>
      <c r="D8874">
        <v>4.4000000000000003E-3</v>
      </c>
    </row>
    <row r="8875" spans="1:4" x14ac:dyDescent="0.25">
      <c r="A8875">
        <v>422</v>
      </c>
      <c r="B8875" t="s">
        <v>301</v>
      </c>
      <c r="C8875">
        <v>45209</v>
      </c>
      <c r="D8875">
        <v>8.9999999999999998E-4</v>
      </c>
    </row>
    <row r="8876" spans="1:4" x14ac:dyDescent="0.25">
      <c r="A8876">
        <v>422</v>
      </c>
      <c r="B8876" t="s">
        <v>301</v>
      </c>
      <c r="C8876">
        <v>45220</v>
      </c>
      <c r="D8876">
        <v>2.0000000000000001E-4</v>
      </c>
    </row>
    <row r="8877" spans="1:4" x14ac:dyDescent="0.25">
      <c r="A8877">
        <v>422</v>
      </c>
      <c r="B8877" t="s">
        <v>301</v>
      </c>
      <c r="C8877">
        <v>45222</v>
      </c>
      <c r="D8877">
        <v>2.0000000000000001E-4</v>
      </c>
    </row>
    <row r="8878" spans="1:4" x14ac:dyDescent="0.25">
      <c r="A8878">
        <v>422</v>
      </c>
      <c r="B8878" t="s">
        <v>301</v>
      </c>
      <c r="C8878">
        <v>45223</v>
      </c>
      <c r="D8878">
        <v>2.0000000000000001E-4</v>
      </c>
    </row>
    <row r="8879" spans="1:4" x14ac:dyDescent="0.25">
      <c r="A8879">
        <v>422</v>
      </c>
      <c r="B8879" t="s">
        <v>301</v>
      </c>
      <c r="C8879">
        <v>45225</v>
      </c>
      <c r="D8879">
        <v>8.9999999999999998E-4</v>
      </c>
    </row>
    <row r="8880" spans="1:4" x14ac:dyDescent="0.25">
      <c r="A8880">
        <v>422</v>
      </c>
      <c r="B8880" t="s">
        <v>301</v>
      </c>
      <c r="C8880">
        <v>45235</v>
      </c>
      <c r="D8880">
        <v>1E-4</v>
      </c>
    </row>
    <row r="8881" spans="1:4" x14ac:dyDescent="0.25">
      <c r="A8881">
        <v>422</v>
      </c>
      <c r="B8881" t="s">
        <v>301</v>
      </c>
      <c r="C8881">
        <v>45237</v>
      </c>
      <c r="D8881">
        <v>0</v>
      </c>
    </row>
    <row r="8882" spans="1:4" x14ac:dyDescent="0.25">
      <c r="A8882">
        <v>422</v>
      </c>
      <c r="B8882" t="s">
        <v>301</v>
      </c>
      <c r="C8882">
        <v>45244</v>
      </c>
      <c r="D8882">
        <v>0</v>
      </c>
    </row>
    <row r="8883" spans="1:4" x14ac:dyDescent="0.25">
      <c r="A8883">
        <v>422</v>
      </c>
      <c r="B8883" t="s">
        <v>301</v>
      </c>
      <c r="C8883">
        <v>45250</v>
      </c>
      <c r="D8883">
        <v>2.9999999999999997E-4</v>
      </c>
    </row>
    <row r="8884" spans="1:4" x14ac:dyDescent="0.25">
      <c r="A8884">
        <v>422</v>
      </c>
      <c r="B8884" t="s">
        <v>301</v>
      </c>
      <c r="C8884">
        <v>45251</v>
      </c>
      <c r="D8884">
        <v>2.0000000000000001E-4</v>
      </c>
    </row>
    <row r="8885" spans="1:4" x14ac:dyDescent="0.25">
      <c r="A8885">
        <v>422</v>
      </c>
      <c r="B8885" t="s">
        <v>301</v>
      </c>
      <c r="C8885">
        <v>45252</v>
      </c>
      <c r="D8885">
        <v>4.0000000000000002E-4</v>
      </c>
    </row>
    <row r="8886" spans="1:4" x14ac:dyDescent="0.25">
      <c r="A8886">
        <v>422</v>
      </c>
      <c r="B8886" t="s">
        <v>301</v>
      </c>
      <c r="C8886">
        <v>45253</v>
      </c>
      <c r="D8886">
        <v>1E-4</v>
      </c>
    </row>
    <row r="8887" spans="1:4" x14ac:dyDescent="0.25">
      <c r="A8887">
        <v>422</v>
      </c>
      <c r="B8887" t="s">
        <v>301</v>
      </c>
      <c r="C8887">
        <v>45254</v>
      </c>
      <c r="D8887">
        <v>0</v>
      </c>
    </row>
    <row r="8888" spans="1:4" x14ac:dyDescent="0.25">
      <c r="A8888">
        <v>422</v>
      </c>
      <c r="B8888" t="s">
        <v>301</v>
      </c>
      <c r="C8888">
        <v>45255</v>
      </c>
      <c r="D8888">
        <v>0</v>
      </c>
    </row>
    <row r="8889" spans="1:4" x14ac:dyDescent="0.25">
      <c r="A8889">
        <v>422</v>
      </c>
      <c r="B8889" t="s">
        <v>301</v>
      </c>
      <c r="C8889">
        <v>45257</v>
      </c>
      <c r="D8889">
        <v>5.0000000000000001E-4</v>
      </c>
    </row>
    <row r="8890" spans="1:4" x14ac:dyDescent="0.25">
      <c r="A8890">
        <v>422</v>
      </c>
      <c r="B8890" t="s">
        <v>301</v>
      </c>
      <c r="C8890">
        <v>60018</v>
      </c>
      <c r="D8890">
        <v>1E-4</v>
      </c>
    </row>
    <row r="8891" spans="1:4" x14ac:dyDescent="0.25">
      <c r="A8891">
        <v>422</v>
      </c>
      <c r="B8891" t="s">
        <v>301</v>
      </c>
      <c r="C8891">
        <v>90028</v>
      </c>
      <c r="D8891">
        <v>4.0000000000000002E-4</v>
      </c>
    </row>
    <row r="8892" spans="1:4" x14ac:dyDescent="0.25">
      <c r="A8892">
        <v>422</v>
      </c>
      <c r="B8892" t="s">
        <v>301</v>
      </c>
      <c r="C8892">
        <v>90029</v>
      </c>
      <c r="D8892">
        <v>5.0000000000000001E-4</v>
      </c>
    </row>
    <row r="8893" spans="1:4" x14ac:dyDescent="0.25">
      <c r="A8893">
        <v>422</v>
      </c>
      <c r="B8893" t="s">
        <v>301</v>
      </c>
      <c r="C8893">
        <v>90031</v>
      </c>
      <c r="D8893">
        <v>2.9999999999999997E-4</v>
      </c>
    </row>
    <row r="8894" spans="1:4" x14ac:dyDescent="0.25">
      <c r="A8894">
        <v>422</v>
      </c>
      <c r="B8894" t="s">
        <v>301</v>
      </c>
      <c r="C8894">
        <v>90032</v>
      </c>
      <c r="D8894">
        <v>1E-4</v>
      </c>
    </row>
    <row r="8895" spans="1:4" x14ac:dyDescent="0.25">
      <c r="A8895">
        <v>422</v>
      </c>
      <c r="B8895" t="s">
        <v>301</v>
      </c>
      <c r="C8895">
        <v>90040</v>
      </c>
      <c r="D8895">
        <v>2.0000000000000001E-4</v>
      </c>
    </row>
    <row r="8896" spans="1:4" x14ac:dyDescent="0.25">
      <c r="A8896">
        <v>422</v>
      </c>
      <c r="B8896" t="s">
        <v>301</v>
      </c>
      <c r="C8896">
        <v>90047</v>
      </c>
      <c r="D8896">
        <v>8.0000000000000004E-4</v>
      </c>
    </row>
    <row r="8897" spans="1:4" x14ac:dyDescent="0.25">
      <c r="A8897">
        <v>422</v>
      </c>
      <c r="B8897" t="s">
        <v>301</v>
      </c>
      <c r="C8897">
        <v>90062</v>
      </c>
      <c r="D8897">
        <v>2.9999999999999997E-4</v>
      </c>
    </row>
    <row r="8898" spans="1:4" x14ac:dyDescent="0.25">
      <c r="A8898">
        <v>422</v>
      </c>
      <c r="B8898" t="s">
        <v>301</v>
      </c>
      <c r="C8898">
        <v>90063</v>
      </c>
      <c r="D8898">
        <v>0</v>
      </c>
    </row>
    <row r="8899" spans="1:4" x14ac:dyDescent="0.25">
      <c r="A8899">
        <v>422</v>
      </c>
      <c r="B8899" t="s">
        <v>301</v>
      </c>
      <c r="C8899">
        <v>90075</v>
      </c>
      <c r="D8899">
        <v>1E-4</v>
      </c>
    </row>
    <row r="8900" spans="1:4" x14ac:dyDescent="0.25">
      <c r="A8900">
        <v>422</v>
      </c>
      <c r="B8900" t="s">
        <v>301</v>
      </c>
      <c r="C8900">
        <v>90100</v>
      </c>
      <c r="D8900">
        <v>2.0000000000000001E-4</v>
      </c>
    </row>
    <row r="8901" spans="1:4" x14ac:dyDescent="0.25">
      <c r="A8901">
        <v>422</v>
      </c>
      <c r="B8901" t="s">
        <v>301</v>
      </c>
      <c r="C8901">
        <v>91006</v>
      </c>
      <c r="D8901">
        <v>1E-4</v>
      </c>
    </row>
    <row r="8902" spans="1:4" x14ac:dyDescent="0.25">
      <c r="A8902">
        <v>422</v>
      </c>
      <c r="B8902" t="s">
        <v>301</v>
      </c>
      <c r="C8902">
        <v>91018</v>
      </c>
      <c r="D8902">
        <v>2.7000000000000001E-3</v>
      </c>
    </row>
    <row r="8903" spans="1:4" x14ac:dyDescent="0.25">
      <c r="A8903">
        <v>422</v>
      </c>
      <c r="B8903" t="s">
        <v>301</v>
      </c>
      <c r="C8903">
        <v>91019</v>
      </c>
      <c r="D8903">
        <v>3.0999999999999999E-3</v>
      </c>
    </row>
    <row r="8904" spans="1:4" x14ac:dyDescent="0.25">
      <c r="A8904">
        <v>422</v>
      </c>
      <c r="B8904" t="s">
        <v>301</v>
      </c>
      <c r="C8904">
        <v>91021</v>
      </c>
      <c r="D8904">
        <v>2.9999999999999997E-4</v>
      </c>
    </row>
    <row r="8905" spans="1:4" x14ac:dyDescent="0.25">
      <c r="A8905">
        <v>422</v>
      </c>
      <c r="B8905" t="s">
        <v>301</v>
      </c>
      <c r="C8905">
        <v>91026</v>
      </c>
      <c r="D8905">
        <v>1E-4</v>
      </c>
    </row>
    <row r="8906" spans="1:4" x14ac:dyDescent="0.25">
      <c r="A8906">
        <v>422</v>
      </c>
      <c r="B8906" t="s">
        <v>301</v>
      </c>
      <c r="C8906">
        <v>91028</v>
      </c>
      <c r="D8906">
        <v>1E-4</v>
      </c>
    </row>
    <row r="8907" spans="1:4" x14ac:dyDescent="0.25">
      <c r="A8907">
        <v>422</v>
      </c>
      <c r="B8907" t="s">
        <v>301</v>
      </c>
      <c r="C8907">
        <v>91038</v>
      </c>
      <c r="D8907">
        <v>4.0000000000000002E-4</v>
      </c>
    </row>
    <row r="8908" spans="1:4" x14ac:dyDescent="0.25">
      <c r="A8908">
        <v>422</v>
      </c>
      <c r="B8908" t="s">
        <v>301</v>
      </c>
      <c r="C8908">
        <v>91044</v>
      </c>
      <c r="D8908">
        <v>5.0000000000000001E-4</v>
      </c>
    </row>
    <row r="8909" spans="1:4" x14ac:dyDescent="0.25">
      <c r="A8909">
        <v>422</v>
      </c>
      <c r="B8909" t="s">
        <v>301</v>
      </c>
      <c r="C8909">
        <v>91046</v>
      </c>
      <c r="D8909">
        <v>4.0000000000000002E-4</v>
      </c>
    </row>
    <row r="8910" spans="1:4" x14ac:dyDescent="0.25">
      <c r="A8910">
        <v>422</v>
      </c>
      <c r="B8910" t="s">
        <v>301</v>
      </c>
      <c r="C8910">
        <v>91055</v>
      </c>
      <c r="D8910">
        <v>1E-4</v>
      </c>
    </row>
    <row r="8911" spans="1:4" x14ac:dyDescent="0.25">
      <c r="A8911">
        <v>422</v>
      </c>
      <c r="B8911" t="s">
        <v>301</v>
      </c>
      <c r="C8911">
        <v>91094</v>
      </c>
      <c r="D8911">
        <v>1E-4</v>
      </c>
    </row>
    <row r="8912" spans="1:4" x14ac:dyDescent="0.25">
      <c r="A8912">
        <v>422</v>
      </c>
      <c r="B8912" t="s">
        <v>301</v>
      </c>
      <c r="C8912">
        <v>91096</v>
      </c>
      <c r="D8912">
        <v>1E-4</v>
      </c>
    </row>
    <row r="8913" spans="1:4" x14ac:dyDescent="0.25">
      <c r="A8913">
        <v>422</v>
      </c>
      <c r="B8913" t="s">
        <v>301</v>
      </c>
      <c r="C8913">
        <v>91103</v>
      </c>
      <c r="D8913">
        <v>1E-4</v>
      </c>
    </row>
    <row r="8914" spans="1:4" x14ac:dyDescent="0.25">
      <c r="A8914">
        <v>422</v>
      </c>
      <c r="B8914" t="s">
        <v>301</v>
      </c>
      <c r="C8914">
        <v>91104</v>
      </c>
      <c r="D8914">
        <v>2.0000000000000001E-4</v>
      </c>
    </row>
    <row r="8915" spans="1:4" x14ac:dyDescent="0.25">
      <c r="A8915">
        <v>422</v>
      </c>
      <c r="B8915" t="s">
        <v>301</v>
      </c>
      <c r="C8915">
        <v>91106</v>
      </c>
      <c r="D8915">
        <v>1E-4</v>
      </c>
    </row>
    <row r="8916" spans="1:4" x14ac:dyDescent="0.25">
      <c r="A8916">
        <v>422</v>
      </c>
      <c r="B8916" t="s">
        <v>301</v>
      </c>
      <c r="C8916">
        <v>91107</v>
      </c>
      <c r="D8916">
        <v>0</v>
      </c>
    </row>
    <row r="8917" spans="1:4" x14ac:dyDescent="0.25">
      <c r="A8917">
        <v>422</v>
      </c>
      <c r="B8917" t="s">
        <v>301</v>
      </c>
      <c r="C8917">
        <v>91108</v>
      </c>
      <c r="D8917">
        <v>1E-4</v>
      </c>
    </row>
    <row r="8918" spans="1:4" x14ac:dyDescent="0.25">
      <c r="A8918">
        <v>422</v>
      </c>
      <c r="B8918" t="s">
        <v>301</v>
      </c>
      <c r="C8918">
        <v>91109</v>
      </c>
      <c r="D8918">
        <v>0</v>
      </c>
    </row>
    <row r="8919" spans="1:4" x14ac:dyDescent="0.25">
      <c r="A8919">
        <v>422</v>
      </c>
      <c r="B8919" t="s">
        <v>301</v>
      </c>
      <c r="C8919">
        <v>92001</v>
      </c>
      <c r="D8919">
        <v>1E-4</v>
      </c>
    </row>
    <row r="8920" spans="1:4" x14ac:dyDescent="0.25">
      <c r="A8920">
        <v>422</v>
      </c>
      <c r="B8920" t="s">
        <v>301</v>
      </c>
      <c r="C8920">
        <v>98001</v>
      </c>
      <c r="D8920">
        <v>1.2200000000000001E-2</v>
      </c>
    </row>
    <row r="8921" spans="1:4" x14ac:dyDescent="0.25">
      <c r="A8921">
        <v>422</v>
      </c>
      <c r="B8921" t="s">
        <v>301</v>
      </c>
      <c r="C8921">
        <v>98004</v>
      </c>
      <c r="D8921">
        <v>1.8E-3</v>
      </c>
    </row>
    <row r="8922" spans="1:4" x14ac:dyDescent="0.25">
      <c r="A8922">
        <v>422</v>
      </c>
      <c r="B8922" t="s">
        <v>301</v>
      </c>
      <c r="C8922">
        <v>98006</v>
      </c>
      <c r="D8922">
        <v>5.0000000000000001E-4</v>
      </c>
    </row>
    <row r="8923" spans="1:4" x14ac:dyDescent="0.25">
      <c r="A8923">
        <v>422</v>
      </c>
      <c r="B8923" t="s">
        <v>301</v>
      </c>
      <c r="C8923">
        <v>98007</v>
      </c>
      <c r="D8923">
        <v>0</v>
      </c>
    </row>
    <row r="8924" spans="1:4" x14ac:dyDescent="0.25">
      <c r="A8924">
        <v>422</v>
      </c>
      <c r="B8924" t="s">
        <v>301</v>
      </c>
      <c r="C8924">
        <v>98033</v>
      </c>
      <c r="D8924">
        <v>1.1000000000000001E-3</v>
      </c>
    </row>
    <row r="8925" spans="1:4" x14ac:dyDescent="0.25">
      <c r="A8925">
        <v>422</v>
      </c>
      <c r="B8925" t="s">
        <v>301</v>
      </c>
      <c r="C8925">
        <v>98034</v>
      </c>
      <c r="D8925">
        <v>1.1999999999999999E-3</v>
      </c>
    </row>
    <row r="8926" spans="1:4" x14ac:dyDescent="0.25">
      <c r="A8926">
        <v>422</v>
      </c>
      <c r="B8926" t="s">
        <v>301</v>
      </c>
      <c r="C8926">
        <v>98035</v>
      </c>
      <c r="D8926">
        <v>5.9999999999999995E-4</v>
      </c>
    </row>
    <row r="8927" spans="1:4" x14ac:dyDescent="0.25">
      <c r="A8927">
        <v>422</v>
      </c>
      <c r="B8927" t="s">
        <v>301</v>
      </c>
      <c r="C8927">
        <v>98040</v>
      </c>
      <c r="D8927">
        <v>8.0000000000000004E-4</v>
      </c>
    </row>
    <row r="8928" spans="1:4" x14ac:dyDescent="0.25">
      <c r="A8928">
        <v>422</v>
      </c>
      <c r="B8928" t="s">
        <v>301</v>
      </c>
      <c r="C8928">
        <v>98043</v>
      </c>
      <c r="D8928">
        <v>2.0000000000000001E-4</v>
      </c>
    </row>
    <row r="8929" spans="1:4" x14ac:dyDescent="0.25">
      <c r="A8929">
        <v>422</v>
      </c>
      <c r="B8929" t="s">
        <v>301</v>
      </c>
      <c r="C8929">
        <v>98044</v>
      </c>
      <c r="D8929">
        <v>6.9999999999999999E-4</v>
      </c>
    </row>
    <row r="8930" spans="1:4" x14ac:dyDescent="0.25">
      <c r="A8930">
        <v>422</v>
      </c>
      <c r="B8930" t="s">
        <v>301</v>
      </c>
      <c r="C8930">
        <v>98046</v>
      </c>
      <c r="D8930">
        <v>0</v>
      </c>
    </row>
    <row r="8931" spans="1:4" x14ac:dyDescent="0.25">
      <c r="A8931">
        <v>422</v>
      </c>
      <c r="B8931" t="s">
        <v>301</v>
      </c>
      <c r="C8931">
        <v>98055</v>
      </c>
      <c r="D8931">
        <v>0</v>
      </c>
    </row>
    <row r="8932" spans="1:4" x14ac:dyDescent="0.25">
      <c r="A8932">
        <v>422</v>
      </c>
      <c r="B8932" t="s">
        <v>301</v>
      </c>
      <c r="C8932">
        <v>98057</v>
      </c>
      <c r="D8932">
        <v>8.9999999999999998E-4</v>
      </c>
    </row>
    <row r="8933" spans="1:4" x14ac:dyDescent="0.25">
      <c r="A8933">
        <v>422</v>
      </c>
      <c r="B8933" t="s">
        <v>301</v>
      </c>
      <c r="C8933">
        <v>98059</v>
      </c>
      <c r="D8933">
        <v>5.9999999999999995E-4</v>
      </c>
    </row>
    <row r="8934" spans="1:4" x14ac:dyDescent="0.25">
      <c r="A8934">
        <v>422</v>
      </c>
      <c r="B8934" t="s">
        <v>301</v>
      </c>
      <c r="C8934">
        <v>98061</v>
      </c>
      <c r="D8934">
        <v>2.0000000000000001E-4</v>
      </c>
    </row>
    <row r="8935" spans="1:4" x14ac:dyDescent="0.25">
      <c r="A8935">
        <v>422</v>
      </c>
      <c r="B8935" t="s">
        <v>301</v>
      </c>
      <c r="C8935">
        <v>98130</v>
      </c>
      <c r="D8935">
        <v>5.0000000000000001E-4</v>
      </c>
    </row>
    <row r="8936" spans="1:4" x14ac:dyDescent="0.25">
      <c r="A8936">
        <v>422</v>
      </c>
      <c r="B8936" t="s">
        <v>301</v>
      </c>
      <c r="C8936">
        <v>98132</v>
      </c>
      <c r="D8936">
        <v>0.2006</v>
      </c>
    </row>
    <row r="8937" spans="1:4" x14ac:dyDescent="0.25">
      <c r="A8937">
        <v>422</v>
      </c>
      <c r="B8937" t="s">
        <v>301</v>
      </c>
      <c r="C8937">
        <v>98133</v>
      </c>
      <c r="D8937">
        <v>0</v>
      </c>
    </row>
    <row r="8938" spans="1:4" x14ac:dyDescent="0.25">
      <c r="A8938">
        <v>422</v>
      </c>
      <c r="B8938" t="s">
        <v>301</v>
      </c>
      <c r="C8938">
        <v>43293</v>
      </c>
      <c r="D8938">
        <v>6.9999999999999999E-4</v>
      </c>
    </row>
    <row r="8939" spans="1:4" x14ac:dyDescent="0.25">
      <c r="A8939">
        <v>422</v>
      </c>
      <c r="B8939" t="s">
        <v>301</v>
      </c>
      <c r="C8939">
        <v>98136</v>
      </c>
      <c r="D8939">
        <v>8.0000000000000004E-4</v>
      </c>
    </row>
    <row r="8940" spans="1:4" x14ac:dyDescent="0.25">
      <c r="A8940">
        <v>422</v>
      </c>
      <c r="B8940" t="s">
        <v>301</v>
      </c>
      <c r="C8940">
        <v>98138</v>
      </c>
      <c r="D8940">
        <v>2.9999999999999997E-4</v>
      </c>
    </row>
    <row r="8941" spans="1:4" x14ac:dyDescent="0.25">
      <c r="A8941">
        <v>422</v>
      </c>
      <c r="B8941" t="s">
        <v>301</v>
      </c>
      <c r="C8941">
        <v>98139</v>
      </c>
      <c r="D8941">
        <v>1.5E-3</v>
      </c>
    </row>
    <row r="8942" spans="1:4" x14ac:dyDescent="0.25">
      <c r="A8942">
        <v>422</v>
      </c>
      <c r="B8942" t="s">
        <v>301</v>
      </c>
      <c r="C8942">
        <v>98140</v>
      </c>
      <c r="D8942">
        <v>2E-3</v>
      </c>
    </row>
    <row r="8943" spans="1:4" x14ac:dyDescent="0.25">
      <c r="A8943">
        <v>422</v>
      </c>
      <c r="B8943" t="s">
        <v>301</v>
      </c>
      <c r="C8943">
        <v>98141</v>
      </c>
      <c r="D8943">
        <v>1E-4</v>
      </c>
    </row>
    <row r="8944" spans="1:4" x14ac:dyDescent="0.25">
      <c r="A8944">
        <v>422</v>
      </c>
      <c r="B8944" t="s">
        <v>301</v>
      </c>
      <c r="C8944">
        <v>98142</v>
      </c>
      <c r="D8944">
        <v>2.9999999999999997E-4</v>
      </c>
    </row>
    <row r="8945" spans="1:4" x14ac:dyDescent="0.25">
      <c r="A8945">
        <v>422</v>
      </c>
      <c r="B8945" t="s">
        <v>301</v>
      </c>
      <c r="C8945">
        <v>98144</v>
      </c>
      <c r="D8945">
        <v>8.0000000000000004E-4</v>
      </c>
    </row>
    <row r="8946" spans="1:4" x14ac:dyDescent="0.25">
      <c r="A8946">
        <v>422</v>
      </c>
      <c r="B8946" t="s">
        <v>301</v>
      </c>
      <c r="C8946">
        <v>98146</v>
      </c>
      <c r="D8946">
        <v>1E-4</v>
      </c>
    </row>
    <row r="8947" spans="1:4" x14ac:dyDescent="0.25">
      <c r="A8947">
        <v>422</v>
      </c>
      <c r="B8947" t="s">
        <v>301</v>
      </c>
      <c r="C8947">
        <v>98149</v>
      </c>
      <c r="D8947">
        <v>2.0000000000000001E-4</v>
      </c>
    </row>
    <row r="8948" spans="1:4" x14ac:dyDescent="0.25">
      <c r="A8948">
        <v>422</v>
      </c>
      <c r="B8948" t="s">
        <v>301</v>
      </c>
      <c r="C8948">
        <v>98150</v>
      </c>
      <c r="D8948">
        <v>2.9999999999999997E-4</v>
      </c>
    </row>
    <row r="8949" spans="1:4" x14ac:dyDescent="0.25">
      <c r="A8949">
        <v>422</v>
      </c>
      <c r="B8949" t="s">
        <v>301</v>
      </c>
      <c r="C8949">
        <v>98152</v>
      </c>
      <c r="D8949">
        <v>5.9999999999999995E-4</v>
      </c>
    </row>
    <row r="8950" spans="1:4" x14ac:dyDescent="0.25">
      <c r="A8950">
        <v>422</v>
      </c>
      <c r="B8950" t="s">
        <v>301</v>
      </c>
      <c r="C8950">
        <v>98153</v>
      </c>
      <c r="D8950">
        <v>1E-4</v>
      </c>
    </row>
    <row r="8951" spans="1:4" x14ac:dyDescent="0.25">
      <c r="A8951">
        <v>422</v>
      </c>
      <c r="B8951" t="s">
        <v>301</v>
      </c>
      <c r="C8951">
        <v>98154</v>
      </c>
      <c r="D8951">
        <v>0</v>
      </c>
    </row>
    <row r="8952" spans="1:4" x14ac:dyDescent="0.25">
      <c r="A8952">
        <v>422</v>
      </c>
      <c r="B8952" t="s">
        <v>301</v>
      </c>
      <c r="C8952">
        <v>98157</v>
      </c>
      <c r="D8952">
        <v>4.0000000000000002E-4</v>
      </c>
    </row>
    <row r="8953" spans="1:4" x14ac:dyDescent="0.25">
      <c r="A8953">
        <v>422</v>
      </c>
      <c r="B8953" t="s">
        <v>301</v>
      </c>
      <c r="C8953">
        <v>98169</v>
      </c>
      <c r="D8953">
        <v>1E-4</v>
      </c>
    </row>
    <row r="8954" spans="1:4" x14ac:dyDescent="0.25">
      <c r="A8954">
        <v>422</v>
      </c>
      <c r="B8954" t="s">
        <v>301</v>
      </c>
      <c r="C8954">
        <v>98171</v>
      </c>
      <c r="D8954">
        <v>0</v>
      </c>
    </row>
    <row r="8955" spans="1:4" x14ac:dyDescent="0.25">
      <c r="A8955">
        <v>422</v>
      </c>
      <c r="B8955" t="s">
        <v>301</v>
      </c>
      <c r="C8955">
        <v>98172</v>
      </c>
      <c r="D8955">
        <v>5.9999999999999995E-4</v>
      </c>
    </row>
    <row r="8956" spans="1:4" x14ac:dyDescent="0.25">
      <c r="A8956">
        <v>422</v>
      </c>
      <c r="B8956" t="s">
        <v>301</v>
      </c>
      <c r="C8956">
        <v>98173</v>
      </c>
      <c r="D8956">
        <v>1.1999999999999999E-3</v>
      </c>
    </row>
    <row r="8957" spans="1:4" x14ac:dyDescent="0.25">
      <c r="A8957">
        <v>422</v>
      </c>
      <c r="B8957" t="s">
        <v>301</v>
      </c>
      <c r="C8957">
        <v>98174</v>
      </c>
      <c r="D8957">
        <v>1E-4</v>
      </c>
    </row>
    <row r="8958" spans="1:4" x14ac:dyDescent="0.25">
      <c r="A8958">
        <v>422</v>
      </c>
      <c r="B8958" t="s">
        <v>301</v>
      </c>
      <c r="C8958">
        <v>98175</v>
      </c>
      <c r="D8958">
        <v>2.0000000000000001E-4</v>
      </c>
    </row>
    <row r="8959" spans="1:4" x14ac:dyDescent="0.25">
      <c r="A8959">
        <v>422</v>
      </c>
      <c r="B8959" t="s">
        <v>301</v>
      </c>
      <c r="C8959">
        <v>98176</v>
      </c>
      <c r="D8959">
        <v>1E-4</v>
      </c>
    </row>
    <row r="8960" spans="1:4" x14ac:dyDescent="0.25">
      <c r="A8960">
        <v>422</v>
      </c>
      <c r="B8960" t="s">
        <v>301</v>
      </c>
      <c r="C8960">
        <v>98177</v>
      </c>
      <c r="D8960">
        <v>2.0000000000000001E-4</v>
      </c>
    </row>
    <row r="8961" spans="1:4" x14ac:dyDescent="0.25">
      <c r="A8961">
        <v>422</v>
      </c>
      <c r="B8961" t="s">
        <v>301</v>
      </c>
      <c r="C8961">
        <v>98178</v>
      </c>
      <c r="D8961">
        <v>2.0000000000000001E-4</v>
      </c>
    </row>
    <row r="8962" spans="1:4" x14ac:dyDescent="0.25">
      <c r="A8962">
        <v>422</v>
      </c>
      <c r="B8962" t="s">
        <v>301</v>
      </c>
      <c r="C8962">
        <v>98179</v>
      </c>
      <c r="D8962">
        <v>1E-4</v>
      </c>
    </row>
    <row r="8963" spans="1:4" x14ac:dyDescent="0.25">
      <c r="A8963">
        <v>422</v>
      </c>
      <c r="B8963" t="s">
        <v>301</v>
      </c>
      <c r="C8963">
        <v>98180</v>
      </c>
      <c r="D8963">
        <v>1.2999999999999999E-3</v>
      </c>
    </row>
    <row r="8964" spans="1:4" x14ac:dyDescent="0.25">
      <c r="A8964">
        <v>2113</v>
      </c>
      <c r="B8964" t="s">
        <v>311</v>
      </c>
      <c r="C8964">
        <v>98184</v>
      </c>
      <c r="D8964">
        <v>4.0000000000000002E-4</v>
      </c>
    </row>
    <row r="8965" spans="1:4" x14ac:dyDescent="0.25">
      <c r="A8965">
        <v>2113</v>
      </c>
      <c r="B8965" t="s">
        <v>311</v>
      </c>
      <c r="C8965">
        <v>99912</v>
      </c>
      <c r="D8965">
        <v>7.3000000000000001E-3</v>
      </c>
    </row>
    <row r="8966" spans="1:4" x14ac:dyDescent="0.25">
      <c r="A8966">
        <v>2113</v>
      </c>
      <c r="B8966" t="s">
        <v>311</v>
      </c>
      <c r="C8966">
        <v>99914</v>
      </c>
      <c r="D8966">
        <v>3.0000000000000001E-3</v>
      </c>
    </row>
    <row r="8967" spans="1:4" x14ac:dyDescent="0.25">
      <c r="A8967">
        <v>2113</v>
      </c>
      <c r="B8967" t="s">
        <v>311</v>
      </c>
      <c r="C8967">
        <v>99915</v>
      </c>
      <c r="D8967">
        <v>2.5000000000000001E-3</v>
      </c>
    </row>
    <row r="8968" spans="1:4" x14ac:dyDescent="0.25">
      <c r="A8968">
        <v>2113</v>
      </c>
      <c r="B8968" t="s">
        <v>311</v>
      </c>
      <c r="C8968">
        <v>99999</v>
      </c>
      <c r="D8968">
        <v>2.0000000000000001E-4</v>
      </c>
    </row>
    <row r="8969" spans="1:4" x14ac:dyDescent="0.25">
      <c r="A8969">
        <v>2114</v>
      </c>
      <c r="B8969" t="s">
        <v>312</v>
      </c>
      <c r="C8969">
        <v>43160</v>
      </c>
      <c r="D8969">
        <v>1E-4</v>
      </c>
    </row>
    <row r="8970" spans="1:4" x14ac:dyDescent="0.25">
      <c r="A8970">
        <v>2114</v>
      </c>
      <c r="B8970" t="s">
        <v>312</v>
      </c>
      <c r="C8970">
        <v>43201</v>
      </c>
      <c r="D8970">
        <v>0.26150000000000001</v>
      </c>
    </row>
    <row r="8971" spans="1:4" x14ac:dyDescent="0.25">
      <c r="A8971">
        <v>2114</v>
      </c>
      <c r="B8971" t="s">
        <v>312</v>
      </c>
      <c r="C8971">
        <v>43202</v>
      </c>
      <c r="D8971">
        <v>9.4000000000000004E-3</v>
      </c>
    </row>
    <row r="8972" spans="1:4" x14ac:dyDescent="0.25">
      <c r="A8972">
        <v>2114</v>
      </c>
      <c r="B8972" t="s">
        <v>312</v>
      </c>
      <c r="C8972">
        <v>43203</v>
      </c>
      <c r="D8972">
        <v>5.7799999999999997E-2</v>
      </c>
    </row>
    <row r="8973" spans="1:4" x14ac:dyDescent="0.25">
      <c r="A8973">
        <v>2114</v>
      </c>
      <c r="B8973" t="s">
        <v>312</v>
      </c>
      <c r="C8973">
        <v>43204</v>
      </c>
      <c r="D8973">
        <v>5.0000000000000001E-4</v>
      </c>
    </row>
    <row r="8974" spans="1:4" x14ac:dyDescent="0.25">
      <c r="A8974">
        <v>2114</v>
      </c>
      <c r="B8974" t="s">
        <v>312</v>
      </c>
      <c r="C8974">
        <v>43205</v>
      </c>
      <c r="D8974">
        <v>2.7799999999999998E-2</v>
      </c>
    </row>
    <row r="8975" spans="1:4" x14ac:dyDescent="0.25">
      <c r="A8975">
        <v>2114</v>
      </c>
      <c r="B8975" t="s">
        <v>312</v>
      </c>
      <c r="C8975">
        <v>43206</v>
      </c>
      <c r="D8975">
        <v>2.9499999999999998E-2</v>
      </c>
    </row>
    <row r="8976" spans="1:4" x14ac:dyDescent="0.25">
      <c r="A8976">
        <v>2114</v>
      </c>
      <c r="B8976" t="s">
        <v>312</v>
      </c>
      <c r="C8976">
        <v>43208</v>
      </c>
      <c r="D8976">
        <v>1.2999999999999999E-3</v>
      </c>
    </row>
    <row r="8977" spans="1:4" x14ac:dyDescent="0.25">
      <c r="A8977">
        <v>2114</v>
      </c>
      <c r="B8977" t="s">
        <v>312</v>
      </c>
      <c r="C8977">
        <v>43209</v>
      </c>
      <c r="D8977">
        <v>2.0999999999999999E-3</v>
      </c>
    </row>
    <row r="8978" spans="1:4" x14ac:dyDescent="0.25">
      <c r="A8978">
        <v>2114</v>
      </c>
      <c r="B8978" t="s">
        <v>312</v>
      </c>
      <c r="C8978">
        <v>43211</v>
      </c>
      <c r="D8978">
        <v>8.9999999999999998E-4</v>
      </c>
    </row>
    <row r="8979" spans="1:4" x14ac:dyDescent="0.25">
      <c r="A8979">
        <v>2114</v>
      </c>
      <c r="B8979" t="s">
        <v>312</v>
      </c>
      <c r="C8979">
        <v>43212</v>
      </c>
      <c r="D8979">
        <v>7.0000000000000001E-3</v>
      </c>
    </row>
    <row r="8980" spans="1:4" x14ac:dyDescent="0.25">
      <c r="A8980">
        <v>2114</v>
      </c>
      <c r="B8980" t="s">
        <v>312</v>
      </c>
      <c r="C8980">
        <v>43213</v>
      </c>
      <c r="D8980">
        <v>3.8E-3</v>
      </c>
    </row>
    <row r="8981" spans="1:4" x14ac:dyDescent="0.25">
      <c r="A8981">
        <v>2114</v>
      </c>
      <c r="B8981" t="s">
        <v>312</v>
      </c>
      <c r="C8981">
        <v>43214</v>
      </c>
      <c r="D8981">
        <v>2.0000000000000001E-4</v>
      </c>
    </row>
    <row r="8982" spans="1:4" x14ac:dyDescent="0.25">
      <c r="A8982">
        <v>2114</v>
      </c>
      <c r="B8982" t="s">
        <v>312</v>
      </c>
      <c r="C8982">
        <v>43215</v>
      </c>
      <c r="D8982">
        <v>1.5699999999999999E-2</v>
      </c>
    </row>
    <row r="8983" spans="1:4" x14ac:dyDescent="0.25">
      <c r="A8983">
        <v>2114</v>
      </c>
      <c r="B8983" t="s">
        <v>312</v>
      </c>
      <c r="C8983">
        <v>43216</v>
      </c>
      <c r="D8983">
        <v>2.0999999999999999E-3</v>
      </c>
    </row>
    <row r="8984" spans="1:4" x14ac:dyDescent="0.25">
      <c r="A8984">
        <v>2114</v>
      </c>
      <c r="B8984" t="s">
        <v>312</v>
      </c>
      <c r="C8984">
        <v>43217</v>
      </c>
      <c r="D8984">
        <v>1.5E-3</v>
      </c>
    </row>
    <row r="8985" spans="1:4" x14ac:dyDescent="0.25">
      <c r="A8985">
        <v>2114</v>
      </c>
      <c r="B8985" t="s">
        <v>312</v>
      </c>
      <c r="C8985">
        <v>43218</v>
      </c>
      <c r="D8985">
        <v>5.0000000000000001E-3</v>
      </c>
    </row>
    <row r="8986" spans="1:4" x14ac:dyDescent="0.25">
      <c r="A8986">
        <v>2114</v>
      </c>
      <c r="B8986" t="s">
        <v>312</v>
      </c>
      <c r="C8986">
        <v>43220</v>
      </c>
      <c r="D8986">
        <v>2.53E-2</v>
      </c>
    </row>
    <row r="8987" spans="1:4" x14ac:dyDescent="0.25">
      <c r="A8987">
        <v>2114</v>
      </c>
      <c r="B8987" t="s">
        <v>312</v>
      </c>
      <c r="C8987">
        <v>43221</v>
      </c>
      <c r="D8987">
        <v>1E-4</v>
      </c>
    </row>
    <row r="8988" spans="1:4" x14ac:dyDescent="0.25">
      <c r="A8988">
        <v>2114</v>
      </c>
      <c r="B8988" t="s">
        <v>312</v>
      </c>
      <c r="C8988">
        <v>43223</v>
      </c>
      <c r="D8988">
        <v>2.0999999999999999E-3</v>
      </c>
    </row>
    <row r="8989" spans="1:4" x14ac:dyDescent="0.25">
      <c r="A8989">
        <v>2114</v>
      </c>
      <c r="B8989" t="s">
        <v>312</v>
      </c>
      <c r="C8989">
        <v>43224</v>
      </c>
      <c r="D8989">
        <v>1.1999999999999999E-3</v>
      </c>
    </row>
    <row r="8990" spans="1:4" x14ac:dyDescent="0.25">
      <c r="A8990">
        <v>2114</v>
      </c>
      <c r="B8990" t="s">
        <v>312</v>
      </c>
      <c r="C8990">
        <v>43225</v>
      </c>
      <c r="D8990">
        <v>2.5999999999999999E-3</v>
      </c>
    </row>
    <row r="8991" spans="1:4" x14ac:dyDescent="0.25">
      <c r="A8991">
        <v>2114</v>
      </c>
      <c r="B8991" t="s">
        <v>312</v>
      </c>
      <c r="C8991">
        <v>43226</v>
      </c>
      <c r="D8991">
        <v>1.9E-3</v>
      </c>
    </row>
    <row r="8992" spans="1:4" x14ac:dyDescent="0.25">
      <c r="A8992">
        <v>2114</v>
      </c>
      <c r="B8992" t="s">
        <v>312</v>
      </c>
      <c r="C8992">
        <v>43227</v>
      </c>
      <c r="D8992">
        <v>1E-3</v>
      </c>
    </row>
    <row r="8993" spans="1:4" x14ac:dyDescent="0.25">
      <c r="A8993">
        <v>2114</v>
      </c>
      <c r="B8993" t="s">
        <v>312</v>
      </c>
      <c r="C8993">
        <v>43228</v>
      </c>
      <c r="D8993">
        <v>3.7000000000000002E-3</v>
      </c>
    </row>
    <row r="8994" spans="1:4" x14ac:dyDescent="0.25">
      <c r="A8994">
        <v>2114</v>
      </c>
      <c r="B8994" t="s">
        <v>312</v>
      </c>
      <c r="C8994">
        <v>43229</v>
      </c>
      <c r="D8994">
        <v>3.4099999999999998E-2</v>
      </c>
    </row>
    <row r="8995" spans="1:4" x14ac:dyDescent="0.25">
      <c r="A8995">
        <v>2114</v>
      </c>
      <c r="B8995" t="s">
        <v>312</v>
      </c>
      <c r="C8995">
        <v>43230</v>
      </c>
      <c r="D8995">
        <v>0.02</v>
      </c>
    </row>
    <row r="8996" spans="1:4" x14ac:dyDescent="0.25">
      <c r="A8996">
        <v>2114</v>
      </c>
      <c r="B8996" t="s">
        <v>312</v>
      </c>
      <c r="C8996">
        <v>43231</v>
      </c>
      <c r="D8996">
        <v>1.4500000000000001E-2</v>
      </c>
    </row>
    <row r="8997" spans="1:4" x14ac:dyDescent="0.25">
      <c r="A8997">
        <v>2114</v>
      </c>
      <c r="B8997" t="s">
        <v>312</v>
      </c>
      <c r="C8997">
        <v>43232</v>
      </c>
      <c r="D8997">
        <v>4.4999999999999997E-3</v>
      </c>
    </row>
    <row r="8998" spans="1:4" x14ac:dyDescent="0.25">
      <c r="A8998">
        <v>2114</v>
      </c>
      <c r="B8998" t="s">
        <v>312</v>
      </c>
      <c r="C8998">
        <v>43233</v>
      </c>
      <c r="D8998">
        <v>3.3999999999999998E-3</v>
      </c>
    </row>
    <row r="8999" spans="1:4" x14ac:dyDescent="0.25">
      <c r="A8999">
        <v>2114</v>
      </c>
      <c r="B8999" t="s">
        <v>312</v>
      </c>
      <c r="C8999">
        <v>43234</v>
      </c>
      <c r="D8999">
        <v>1E-4</v>
      </c>
    </row>
    <row r="9000" spans="1:4" x14ac:dyDescent="0.25">
      <c r="A9000">
        <v>2114</v>
      </c>
      <c r="B9000" t="s">
        <v>312</v>
      </c>
      <c r="C9000">
        <v>43235</v>
      </c>
      <c r="D9000">
        <v>1.5E-3</v>
      </c>
    </row>
    <row r="9001" spans="1:4" x14ac:dyDescent="0.25">
      <c r="A9001">
        <v>2114</v>
      </c>
      <c r="B9001" t="s">
        <v>312</v>
      </c>
      <c r="C9001">
        <v>43238</v>
      </c>
      <c r="D9001">
        <v>1.4E-3</v>
      </c>
    </row>
    <row r="9002" spans="1:4" x14ac:dyDescent="0.25">
      <c r="A9002">
        <v>2114</v>
      </c>
      <c r="B9002" t="s">
        <v>312</v>
      </c>
      <c r="C9002">
        <v>43241</v>
      </c>
      <c r="D9002">
        <v>1E-4</v>
      </c>
    </row>
    <row r="9003" spans="1:4" x14ac:dyDescent="0.25">
      <c r="A9003">
        <v>2114</v>
      </c>
      <c r="B9003" t="s">
        <v>312</v>
      </c>
      <c r="C9003">
        <v>43242</v>
      </c>
      <c r="D9003">
        <v>3.2000000000000002E-3</v>
      </c>
    </row>
    <row r="9004" spans="1:4" x14ac:dyDescent="0.25">
      <c r="A9004">
        <v>2114</v>
      </c>
      <c r="B9004" t="s">
        <v>312</v>
      </c>
      <c r="C9004">
        <v>43243</v>
      </c>
      <c r="D9004">
        <v>1.2999999999999999E-3</v>
      </c>
    </row>
    <row r="9005" spans="1:4" x14ac:dyDescent="0.25">
      <c r="A9005">
        <v>2114</v>
      </c>
      <c r="B9005" t="s">
        <v>312</v>
      </c>
      <c r="C9005">
        <v>43245</v>
      </c>
      <c r="D9005">
        <v>4.0000000000000002E-4</v>
      </c>
    </row>
    <row r="9006" spans="1:4" x14ac:dyDescent="0.25">
      <c r="A9006">
        <v>2114</v>
      </c>
      <c r="B9006" t="s">
        <v>312</v>
      </c>
      <c r="C9006">
        <v>43248</v>
      </c>
      <c r="D9006">
        <v>5.5999999999999999E-3</v>
      </c>
    </row>
    <row r="9007" spans="1:4" x14ac:dyDescent="0.25">
      <c r="A9007">
        <v>2114</v>
      </c>
      <c r="B9007" t="s">
        <v>312</v>
      </c>
      <c r="C9007">
        <v>43252</v>
      </c>
      <c r="D9007">
        <v>5.0000000000000001E-4</v>
      </c>
    </row>
    <row r="9008" spans="1:4" x14ac:dyDescent="0.25">
      <c r="A9008">
        <v>2114</v>
      </c>
      <c r="B9008" t="s">
        <v>312</v>
      </c>
      <c r="C9008">
        <v>43255</v>
      </c>
      <c r="D9008">
        <v>1E-4</v>
      </c>
    </row>
    <row r="9009" spans="1:4" x14ac:dyDescent="0.25">
      <c r="A9009">
        <v>2114</v>
      </c>
      <c r="B9009" t="s">
        <v>312</v>
      </c>
      <c r="C9009">
        <v>43261</v>
      </c>
      <c r="D9009">
        <v>7.4000000000000003E-3</v>
      </c>
    </row>
    <row r="9010" spans="1:4" x14ac:dyDescent="0.25">
      <c r="A9010">
        <v>2114</v>
      </c>
      <c r="B9010" t="s">
        <v>312</v>
      </c>
      <c r="C9010">
        <v>43262</v>
      </c>
      <c r="D9010">
        <v>2.53E-2</v>
      </c>
    </row>
    <row r="9011" spans="1:4" x14ac:dyDescent="0.25">
      <c r="A9011">
        <v>2114</v>
      </c>
      <c r="B9011" t="s">
        <v>312</v>
      </c>
      <c r="C9011">
        <v>43271</v>
      </c>
      <c r="D9011">
        <v>5.3E-3</v>
      </c>
    </row>
    <row r="9012" spans="1:4" x14ac:dyDescent="0.25">
      <c r="A9012">
        <v>2114</v>
      </c>
      <c r="B9012" t="s">
        <v>312</v>
      </c>
      <c r="C9012">
        <v>43272</v>
      </c>
      <c r="D9012">
        <v>5.9999999999999995E-4</v>
      </c>
    </row>
    <row r="9013" spans="1:4" x14ac:dyDescent="0.25">
      <c r="A9013">
        <v>2114</v>
      </c>
      <c r="B9013" t="s">
        <v>312</v>
      </c>
      <c r="C9013">
        <v>43273</v>
      </c>
      <c r="D9013">
        <v>8.0000000000000004E-4</v>
      </c>
    </row>
    <row r="9014" spans="1:4" x14ac:dyDescent="0.25">
      <c r="A9014">
        <v>2114</v>
      </c>
      <c r="B9014" t="s">
        <v>312</v>
      </c>
      <c r="C9014">
        <v>43274</v>
      </c>
      <c r="D9014">
        <v>1.7500000000000002E-2</v>
      </c>
    </row>
    <row r="9015" spans="1:4" x14ac:dyDescent="0.25">
      <c r="A9015">
        <v>2114</v>
      </c>
      <c r="B9015" t="s">
        <v>312</v>
      </c>
      <c r="C9015">
        <v>43276</v>
      </c>
      <c r="D9015">
        <v>2.1000000000000001E-2</v>
      </c>
    </row>
    <row r="9016" spans="1:4" x14ac:dyDescent="0.25">
      <c r="A9016">
        <v>2114</v>
      </c>
      <c r="B9016" t="s">
        <v>312</v>
      </c>
      <c r="C9016">
        <v>43277</v>
      </c>
      <c r="D9016">
        <v>3.3E-3</v>
      </c>
    </row>
    <row r="9017" spans="1:4" x14ac:dyDescent="0.25">
      <c r="A9017">
        <v>2114</v>
      </c>
      <c r="B9017" t="s">
        <v>312</v>
      </c>
      <c r="C9017">
        <v>43278</v>
      </c>
      <c r="D9017">
        <v>4.1000000000000003E-3</v>
      </c>
    </row>
    <row r="9018" spans="1:4" x14ac:dyDescent="0.25">
      <c r="A9018">
        <v>2114</v>
      </c>
      <c r="B9018" t="s">
        <v>312</v>
      </c>
      <c r="C9018">
        <v>43279</v>
      </c>
      <c r="D9018">
        <v>7.3000000000000001E-3</v>
      </c>
    </row>
    <row r="9019" spans="1:4" x14ac:dyDescent="0.25">
      <c r="A9019">
        <v>2114</v>
      </c>
      <c r="B9019" t="s">
        <v>312</v>
      </c>
      <c r="C9019">
        <v>43291</v>
      </c>
      <c r="D9019">
        <v>5.7999999999999996E-3</v>
      </c>
    </row>
    <row r="9020" spans="1:4" x14ac:dyDescent="0.25">
      <c r="A9020">
        <v>2114</v>
      </c>
      <c r="B9020" t="s">
        <v>312</v>
      </c>
      <c r="C9020">
        <v>43292</v>
      </c>
      <c r="D9020">
        <v>1.6999999999999999E-3</v>
      </c>
    </row>
    <row r="9021" spans="1:4" x14ac:dyDescent="0.25">
      <c r="A9021">
        <v>2114</v>
      </c>
      <c r="B9021" t="s">
        <v>312</v>
      </c>
      <c r="C9021">
        <v>43293</v>
      </c>
      <c r="D9021">
        <v>5.0000000000000001E-4</v>
      </c>
    </row>
    <row r="9022" spans="1:4" x14ac:dyDescent="0.25">
      <c r="A9022">
        <v>2114</v>
      </c>
      <c r="B9022" t="s">
        <v>312</v>
      </c>
      <c r="C9022">
        <v>43295</v>
      </c>
      <c r="D9022">
        <v>9.2999999999999992E-3</v>
      </c>
    </row>
    <row r="9023" spans="1:4" x14ac:dyDescent="0.25">
      <c r="A9023">
        <v>2114</v>
      </c>
      <c r="B9023" t="s">
        <v>312</v>
      </c>
      <c r="C9023">
        <v>43297</v>
      </c>
      <c r="D9023">
        <v>1.9E-3</v>
      </c>
    </row>
    <row r="9024" spans="1:4" x14ac:dyDescent="0.25">
      <c r="A9024">
        <v>2114</v>
      </c>
      <c r="B9024" t="s">
        <v>312</v>
      </c>
      <c r="C9024">
        <v>43298</v>
      </c>
      <c r="D9024">
        <v>7.3000000000000001E-3</v>
      </c>
    </row>
    <row r="9025" spans="1:4" x14ac:dyDescent="0.25">
      <c r="A9025">
        <v>2114</v>
      </c>
      <c r="B9025" t="s">
        <v>312</v>
      </c>
      <c r="C9025">
        <v>43300</v>
      </c>
      <c r="D9025">
        <v>3.2000000000000002E-3</v>
      </c>
    </row>
    <row r="9026" spans="1:4" x14ac:dyDescent="0.25">
      <c r="A9026">
        <v>2114</v>
      </c>
      <c r="B9026" t="s">
        <v>312</v>
      </c>
      <c r="C9026">
        <v>43301</v>
      </c>
      <c r="D9026">
        <v>1.1000000000000001E-3</v>
      </c>
    </row>
    <row r="9027" spans="1:4" x14ac:dyDescent="0.25">
      <c r="A9027">
        <v>2114</v>
      </c>
      <c r="B9027" t="s">
        <v>312</v>
      </c>
      <c r="C9027">
        <v>43302</v>
      </c>
      <c r="D9027">
        <v>1.06E-2</v>
      </c>
    </row>
    <row r="9028" spans="1:4" x14ac:dyDescent="0.25">
      <c r="A9028">
        <v>2114</v>
      </c>
      <c r="B9028" t="s">
        <v>312</v>
      </c>
      <c r="C9028">
        <v>43400</v>
      </c>
      <c r="D9028">
        <v>1.5E-3</v>
      </c>
    </row>
    <row r="9029" spans="1:4" x14ac:dyDescent="0.25">
      <c r="A9029">
        <v>2114</v>
      </c>
      <c r="B9029" t="s">
        <v>312</v>
      </c>
      <c r="C9029">
        <v>43502</v>
      </c>
      <c r="D9029">
        <v>1.43E-2</v>
      </c>
    </row>
    <row r="9030" spans="1:4" x14ac:dyDescent="0.25">
      <c r="A9030">
        <v>2114</v>
      </c>
      <c r="B9030" t="s">
        <v>312</v>
      </c>
      <c r="C9030">
        <v>43503</v>
      </c>
      <c r="D9030">
        <v>2.5000000000000001E-3</v>
      </c>
    </row>
    <row r="9031" spans="1:4" x14ac:dyDescent="0.25">
      <c r="A9031">
        <v>2114</v>
      </c>
      <c r="B9031" t="s">
        <v>312</v>
      </c>
      <c r="C9031">
        <v>43504</v>
      </c>
      <c r="D9031">
        <v>2.9999999999999997E-4</v>
      </c>
    </row>
    <row r="9032" spans="1:4" x14ac:dyDescent="0.25">
      <c r="A9032">
        <v>2114</v>
      </c>
      <c r="B9032" t="s">
        <v>312</v>
      </c>
      <c r="C9032">
        <v>43505</v>
      </c>
      <c r="D9032">
        <v>1.1999999999999999E-3</v>
      </c>
    </row>
    <row r="9033" spans="1:4" x14ac:dyDescent="0.25">
      <c r="A9033">
        <v>2114</v>
      </c>
      <c r="B9033" t="s">
        <v>312</v>
      </c>
      <c r="C9033">
        <v>43506</v>
      </c>
      <c r="D9033">
        <v>8.0000000000000004E-4</v>
      </c>
    </row>
    <row r="9034" spans="1:4" x14ac:dyDescent="0.25">
      <c r="A9034">
        <v>2114</v>
      </c>
      <c r="B9034" t="s">
        <v>312</v>
      </c>
      <c r="C9034">
        <v>43510</v>
      </c>
      <c r="D9034">
        <v>2.0000000000000001E-4</v>
      </c>
    </row>
    <row r="9035" spans="1:4" x14ac:dyDescent="0.25">
      <c r="A9035">
        <v>2114</v>
      </c>
      <c r="B9035" t="s">
        <v>312</v>
      </c>
      <c r="C9035">
        <v>43551</v>
      </c>
      <c r="D9035">
        <v>1.5E-3</v>
      </c>
    </row>
    <row r="9036" spans="1:4" x14ac:dyDescent="0.25">
      <c r="A9036">
        <v>2114</v>
      </c>
      <c r="B9036" t="s">
        <v>312</v>
      </c>
      <c r="C9036">
        <v>43552</v>
      </c>
      <c r="D9036">
        <v>2.0000000000000001E-4</v>
      </c>
    </row>
    <row r="9037" spans="1:4" x14ac:dyDescent="0.25">
      <c r="A9037">
        <v>2114</v>
      </c>
      <c r="B9037" t="s">
        <v>312</v>
      </c>
      <c r="C9037">
        <v>45113</v>
      </c>
      <c r="D9037">
        <v>2.9999999999999997E-4</v>
      </c>
    </row>
    <row r="9038" spans="1:4" x14ac:dyDescent="0.25">
      <c r="A9038">
        <v>2114</v>
      </c>
      <c r="B9038" t="s">
        <v>312</v>
      </c>
      <c r="C9038">
        <v>45114</v>
      </c>
      <c r="D9038">
        <v>5.9999999999999995E-4</v>
      </c>
    </row>
    <row r="9039" spans="1:4" x14ac:dyDescent="0.25">
      <c r="A9039">
        <v>2114</v>
      </c>
      <c r="B9039" t="s">
        <v>312</v>
      </c>
      <c r="C9039">
        <v>45201</v>
      </c>
      <c r="D9039">
        <v>2.2499999999999999E-2</v>
      </c>
    </row>
    <row r="9040" spans="1:4" x14ac:dyDescent="0.25">
      <c r="A9040">
        <v>2114</v>
      </c>
      <c r="B9040" t="s">
        <v>312</v>
      </c>
      <c r="C9040">
        <v>45202</v>
      </c>
      <c r="D9040">
        <v>5.2299999999999999E-2</v>
      </c>
    </row>
    <row r="9041" spans="1:4" x14ac:dyDescent="0.25">
      <c r="A9041">
        <v>2114</v>
      </c>
      <c r="B9041" t="s">
        <v>312</v>
      </c>
      <c r="C9041">
        <v>45203</v>
      </c>
      <c r="D9041">
        <v>9.4999999999999998E-3</v>
      </c>
    </row>
    <row r="9042" spans="1:4" x14ac:dyDescent="0.25">
      <c r="A9042">
        <v>2114</v>
      </c>
      <c r="B9042" t="s">
        <v>312</v>
      </c>
      <c r="C9042">
        <v>45204</v>
      </c>
      <c r="D9042">
        <v>1.12E-2</v>
      </c>
    </row>
    <row r="9043" spans="1:4" x14ac:dyDescent="0.25">
      <c r="A9043">
        <v>2114</v>
      </c>
      <c r="B9043" t="s">
        <v>312</v>
      </c>
      <c r="C9043">
        <v>45205</v>
      </c>
      <c r="D9043">
        <v>3.2399999999999998E-2</v>
      </c>
    </row>
    <row r="9044" spans="1:4" x14ac:dyDescent="0.25">
      <c r="A9044">
        <v>2114</v>
      </c>
      <c r="B9044" t="s">
        <v>312</v>
      </c>
      <c r="C9044">
        <v>45207</v>
      </c>
      <c r="D9044">
        <v>3.5000000000000001E-3</v>
      </c>
    </row>
    <row r="9045" spans="1:4" x14ac:dyDescent="0.25">
      <c r="A9045">
        <v>2114</v>
      </c>
      <c r="B9045" t="s">
        <v>312</v>
      </c>
      <c r="C9045">
        <v>45208</v>
      </c>
      <c r="D9045">
        <v>8.8000000000000005E-3</v>
      </c>
    </row>
    <row r="9046" spans="1:4" x14ac:dyDescent="0.25">
      <c r="A9046">
        <v>2114</v>
      </c>
      <c r="B9046" t="s">
        <v>312</v>
      </c>
      <c r="C9046">
        <v>45209</v>
      </c>
      <c r="D9046">
        <v>2.0999999999999999E-3</v>
      </c>
    </row>
    <row r="9047" spans="1:4" x14ac:dyDescent="0.25">
      <c r="A9047">
        <v>2114</v>
      </c>
      <c r="B9047" t="s">
        <v>312</v>
      </c>
      <c r="C9047">
        <v>45220</v>
      </c>
      <c r="D9047">
        <v>1.1000000000000001E-3</v>
      </c>
    </row>
    <row r="9048" spans="1:4" x14ac:dyDescent="0.25">
      <c r="A9048">
        <v>2114</v>
      </c>
      <c r="B9048" t="s">
        <v>312</v>
      </c>
      <c r="C9048">
        <v>45222</v>
      </c>
      <c r="D9048">
        <v>8.9999999999999998E-4</v>
      </c>
    </row>
    <row r="9049" spans="1:4" x14ac:dyDescent="0.25">
      <c r="A9049">
        <v>2114</v>
      </c>
      <c r="B9049" t="s">
        <v>312</v>
      </c>
      <c r="C9049">
        <v>45225</v>
      </c>
      <c r="D9049">
        <v>1.5E-3</v>
      </c>
    </row>
    <row r="9050" spans="1:4" x14ac:dyDescent="0.25">
      <c r="A9050">
        <v>2114</v>
      </c>
      <c r="B9050" t="s">
        <v>312</v>
      </c>
      <c r="C9050">
        <v>45237</v>
      </c>
      <c r="D9050">
        <v>1E-4</v>
      </c>
    </row>
    <row r="9051" spans="1:4" x14ac:dyDescent="0.25">
      <c r="A9051">
        <v>2114</v>
      </c>
      <c r="B9051" t="s">
        <v>312</v>
      </c>
      <c r="C9051">
        <v>45243</v>
      </c>
      <c r="D9051">
        <v>1E-4</v>
      </c>
    </row>
    <row r="9052" spans="1:4" x14ac:dyDescent="0.25">
      <c r="A9052">
        <v>2114</v>
      </c>
      <c r="B9052" t="s">
        <v>312</v>
      </c>
      <c r="C9052">
        <v>45250</v>
      </c>
      <c r="D9052">
        <v>4.0000000000000002E-4</v>
      </c>
    </row>
    <row r="9053" spans="1:4" x14ac:dyDescent="0.25">
      <c r="A9053">
        <v>2114</v>
      </c>
      <c r="B9053" t="s">
        <v>312</v>
      </c>
      <c r="C9053">
        <v>45251</v>
      </c>
      <c r="D9053">
        <v>4.0000000000000002E-4</v>
      </c>
    </row>
    <row r="9054" spans="1:4" x14ac:dyDescent="0.25">
      <c r="A9054">
        <v>2114</v>
      </c>
      <c r="B9054" t="s">
        <v>312</v>
      </c>
      <c r="C9054">
        <v>45252</v>
      </c>
      <c r="D9054">
        <v>8.9999999999999998E-4</v>
      </c>
    </row>
    <row r="9055" spans="1:4" x14ac:dyDescent="0.25">
      <c r="A9055">
        <v>2114</v>
      </c>
      <c r="B9055" t="s">
        <v>312</v>
      </c>
      <c r="C9055">
        <v>45254</v>
      </c>
      <c r="D9055">
        <v>1E-4</v>
      </c>
    </row>
    <row r="9056" spans="1:4" x14ac:dyDescent="0.25">
      <c r="A9056">
        <v>2114</v>
      </c>
      <c r="B9056" t="s">
        <v>312</v>
      </c>
      <c r="C9056">
        <v>45255</v>
      </c>
      <c r="D9056">
        <v>1E-4</v>
      </c>
    </row>
    <row r="9057" spans="1:4" x14ac:dyDescent="0.25">
      <c r="A9057">
        <v>2114</v>
      </c>
      <c r="B9057" t="s">
        <v>312</v>
      </c>
      <c r="C9057">
        <v>45256</v>
      </c>
      <c r="D9057">
        <v>1E-4</v>
      </c>
    </row>
    <row r="9058" spans="1:4" x14ac:dyDescent="0.25">
      <c r="A9058">
        <v>2114</v>
      </c>
      <c r="B9058" t="s">
        <v>312</v>
      </c>
      <c r="C9058">
        <v>45257</v>
      </c>
      <c r="D9058">
        <v>1E-3</v>
      </c>
    </row>
    <row r="9059" spans="1:4" x14ac:dyDescent="0.25">
      <c r="A9059">
        <v>2114</v>
      </c>
      <c r="B9059" t="s">
        <v>312</v>
      </c>
      <c r="C9059">
        <v>45501</v>
      </c>
      <c r="D9059">
        <v>1.5E-3</v>
      </c>
    </row>
    <row r="9060" spans="1:4" x14ac:dyDescent="0.25">
      <c r="A9060">
        <v>2114</v>
      </c>
      <c r="B9060" t="s">
        <v>312</v>
      </c>
      <c r="C9060">
        <v>45502</v>
      </c>
      <c r="D9060">
        <v>2E-3</v>
      </c>
    </row>
    <row r="9061" spans="1:4" x14ac:dyDescent="0.25">
      <c r="A9061">
        <v>2114</v>
      </c>
      <c r="B9061" t="s">
        <v>312</v>
      </c>
      <c r="C9061">
        <v>90029</v>
      </c>
      <c r="D9061">
        <v>1E-4</v>
      </c>
    </row>
    <row r="9062" spans="1:4" x14ac:dyDescent="0.25">
      <c r="A9062">
        <v>2114</v>
      </c>
      <c r="B9062" t="s">
        <v>312</v>
      </c>
      <c r="C9062">
        <v>90040</v>
      </c>
      <c r="D9062">
        <v>1E-4</v>
      </c>
    </row>
    <row r="9063" spans="1:4" x14ac:dyDescent="0.25">
      <c r="A9063">
        <v>2114</v>
      </c>
      <c r="B9063" t="s">
        <v>312</v>
      </c>
      <c r="C9063">
        <v>90047</v>
      </c>
      <c r="D9063">
        <v>8.0000000000000004E-4</v>
      </c>
    </row>
    <row r="9064" spans="1:4" x14ac:dyDescent="0.25">
      <c r="A9064">
        <v>2114</v>
      </c>
      <c r="B9064" t="s">
        <v>312</v>
      </c>
      <c r="C9064">
        <v>90062</v>
      </c>
      <c r="D9064">
        <v>2.0000000000000001E-4</v>
      </c>
    </row>
    <row r="9065" spans="1:4" x14ac:dyDescent="0.25">
      <c r="A9065">
        <v>2114</v>
      </c>
      <c r="B9065" t="s">
        <v>312</v>
      </c>
      <c r="C9065">
        <v>90080</v>
      </c>
      <c r="D9065">
        <v>8.0000000000000004E-4</v>
      </c>
    </row>
    <row r="9066" spans="1:4" x14ac:dyDescent="0.25">
      <c r="A9066">
        <v>2114</v>
      </c>
      <c r="B9066" t="s">
        <v>312</v>
      </c>
      <c r="C9066">
        <v>91006</v>
      </c>
      <c r="D9066">
        <v>2.9999999999999997E-4</v>
      </c>
    </row>
    <row r="9067" spans="1:4" x14ac:dyDescent="0.25">
      <c r="A9067">
        <v>2114</v>
      </c>
      <c r="B9067" t="s">
        <v>312</v>
      </c>
      <c r="C9067">
        <v>91018</v>
      </c>
      <c r="D9067">
        <v>2.8E-3</v>
      </c>
    </row>
    <row r="9068" spans="1:4" x14ac:dyDescent="0.25">
      <c r="A9068">
        <v>2114</v>
      </c>
      <c r="B9068" t="s">
        <v>312</v>
      </c>
      <c r="C9068">
        <v>91019</v>
      </c>
      <c r="D9068">
        <v>3.2000000000000002E-3</v>
      </c>
    </row>
    <row r="9069" spans="1:4" x14ac:dyDescent="0.25">
      <c r="A9069">
        <v>2114</v>
      </c>
      <c r="B9069" t="s">
        <v>312</v>
      </c>
      <c r="C9069">
        <v>91026</v>
      </c>
      <c r="D9069">
        <v>1E-4</v>
      </c>
    </row>
    <row r="9070" spans="1:4" x14ac:dyDescent="0.25">
      <c r="A9070">
        <v>2114</v>
      </c>
      <c r="B9070" t="s">
        <v>312</v>
      </c>
      <c r="C9070">
        <v>91028</v>
      </c>
      <c r="D9070">
        <v>1E-4</v>
      </c>
    </row>
    <row r="9071" spans="1:4" x14ac:dyDescent="0.25">
      <c r="A9071">
        <v>2114</v>
      </c>
      <c r="B9071" t="s">
        <v>312</v>
      </c>
      <c r="C9071">
        <v>91038</v>
      </c>
      <c r="D9071">
        <v>6.9999999999999999E-4</v>
      </c>
    </row>
    <row r="9072" spans="1:4" x14ac:dyDescent="0.25">
      <c r="A9072">
        <v>2114</v>
      </c>
      <c r="B9072" t="s">
        <v>312</v>
      </c>
      <c r="C9072">
        <v>91044</v>
      </c>
      <c r="D9072">
        <v>1.2999999999999999E-3</v>
      </c>
    </row>
    <row r="9073" spans="1:4" x14ac:dyDescent="0.25">
      <c r="A9073">
        <v>2114</v>
      </c>
      <c r="B9073" t="s">
        <v>312</v>
      </c>
      <c r="C9073">
        <v>91055</v>
      </c>
      <c r="D9073">
        <v>4.0000000000000002E-4</v>
      </c>
    </row>
    <row r="9074" spans="1:4" x14ac:dyDescent="0.25">
      <c r="A9074">
        <v>2114</v>
      </c>
      <c r="B9074" t="s">
        <v>312</v>
      </c>
      <c r="C9074">
        <v>91069</v>
      </c>
      <c r="D9074">
        <v>5.0000000000000001E-4</v>
      </c>
    </row>
    <row r="9075" spans="1:4" x14ac:dyDescent="0.25">
      <c r="A9075">
        <v>2114</v>
      </c>
      <c r="B9075" t="s">
        <v>312</v>
      </c>
      <c r="C9075">
        <v>91096</v>
      </c>
      <c r="D9075">
        <v>4.0000000000000002E-4</v>
      </c>
    </row>
    <row r="9076" spans="1:4" x14ac:dyDescent="0.25">
      <c r="A9076">
        <v>2114</v>
      </c>
      <c r="B9076" t="s">
        <v>312</v>
      </c>
      <c r="C9076">
        <v>91103</v>
      </c>
      <c r="D9076">
        <v>2.0000000000000001E-4</v>
      </c>
    </row>
    <row r="9077" spans="1:4" x14ac:dyDescent="0.25">
      <c r="A9077">
        <v>2114</v>
      </c>
      <c r="B9077" t="s">
        <v>312</v>
      </c>
      <c r="C9077">
        <v>91104</v>
      </c>
      <c r="D9077">
        <v>2.9999999999999997E-4</v>
      </c>
    </row>
    <row r="9078" spans="1:4" x14ac:dyDescent="0.25">
      <c r="A9078">
        <v>2114</v>
      </c>
      <c r="B9078" t="s">
        <v>312</v>
      </c>
      <c r="C9078">
        <v>91106</v>
      </c>
      <c r="D9078">
        <v>2.0000000000000001E-4</v>
      </c>
    </row>
    <row r="9079" spans="1:4" x14ac:dyDescent="0.25">
      <c r="A9079">
        <v>2114</v>
      </c>
      <c r="B9079" t="s">
        <v>312</v>
      </c>
      <c r="C9079">
        <v>91107</v>
      </c>
      <c r="D9079">
        <v>1E-4</v>
      </c>
    </row>
    <row r="9080" spans="1:4" x14ac:dyDescent="0.25">
      <c r="A9080">
        <v>2114</v>
      </c>
      <c r="B9080" t="s">
        <v>312</v>
      </c>
      <c r="C9080">
        <v>91108</v>
      </c>
      <c r="D9080">
        <v>2.0000000000000001E-4</v>
      </c>
    </row>
    <row r="9081" spans="1:4" x14ac:dyDescent="0.25">
      <c r="A9081">
        <v>2114</v>
      </c>
      <c r="B9081" t="s">
        <v>312</v>
      </c>
      <c r="C9081">
        <v>91109</v>
      </c>
      <c r="D9081">
        <v>2.0000000000000001E-4</v>
      </c>
    </row>
    <row r="9082" spans="1:4" x14ac:dyDescent="0.25">
      <c r="A9082">
        <v>2114</v>
      </c>
      <c r="B9082" t="s">
        <v>312</v>
      </c>
      <c r="C9082">
        <v>92001</v>
      </c>
      <c r="D9082">
        <v>1E-4</v>
      </c>
    </row>
    <row r="9083" spans="1:4" x14ac:dyDescent="0.25">
      <c r="A9083">
        <v>2114</v>
      </c>
      <c r="B9083" t="s">
        <v>312</v>
      </c>
      <c r="C9083">
        <v>98001</v>
      </c>
      <c r="D9083">
        <v>9.7000000000000003E-3</v>
      </c>
    </row>
    <row r="9084" spans="1:4" x14ac:dyDescent="0.25">
      <c r="A9084">
        <v>2114</v>
      </c>
      <c r="B9084" t="s">
        <v>312</v>
      </c>
      <c r="C9084">
        <v>98004</v>
      </c>
      <c r="D9084">
        <v>6.9999999999999999E-4</v>
      </c>
    </row>
    <row r="9085" spans="1:4" x14ac:dyDescent="0.25">
      <c r="A9085">
        <v>2114</v>
      </c>
      <c r="B9085" t="s">
        <v>312</v>
      </c>
      <c r="C9085">
        <v>98006</v>
      </c>
      <c r="D9085">
        <v>4.0000000000000002E-4</v>
      </c>
    </row>
    <row r="9086" spans="1:4" x14ac:dyDescent="0.25">
      <c r="A9086">
        <v>2114</v>
      </c>
      <c r="B9086" t="s">
        <v>312</v>
      </c>
      <c r="C9086">
        <v>98033</v>
      </c>
      <c r="D9086">
        <v>3.8999999999999998E-3</v>
      </c>
    </row>
    <row r="9087" spans="1:4" x14ac:dyDescent="0.25">
      <c r="A9087">
        <v>2114</v>
      </c>
      <c r="B9087" t="s">
        <v>312</v>
      </c>
      <c r="C9087">
        <v>98034</v>
      </c>
      <c r="D9087">
        <v>1.1000000000000001E-3</v>
      </c>
    </row>
    <row r="9088" spans="1:4" x14ac:dyDescent="0.25">
      <c r="A9088">
        <v>2114</v>
      </c>
      <c r="B9088" t="s">
        <v>312</v>
      </c>
      <c r="C9088">
        <v>98035</v>
      </c>
      <c r="D9088">
        <v>2.9999999999999997E-4</v>
      </c>
    </row>
    <row r="9089" spans="1:4" x14ac:dyDescent="0.25">
      <c r="A9089">
        <v>2114</v>
      </c>
      <c r="B9089" t="s">
        <v>312</v>
      </c>
      <c r="C9089">
        <v>98040</v>
      </c>
      <c r="D9089">
        <v>5.9999999999999995E-4</v>
      </c>
    </row>
    <row r="9090" spans="1:4" x14ac:dyDescent="0.25">
      <c r="A9090">
        <v>2114</v>
      </c>
      <c r="B9090" t="s">
        <v>312</v>
      </c>
      <c r="C9090">
        <v>98043</v>
      </c>
      <c r="D9090">
        <v>1E-4</v>
      </c>
    </row>
    <row r="9091" spans="1:4" x14ac:dyDescent="0.25">
      <c r="A9091">
        <v>2114</v>
      </c>
      <c r="B9091" t="s">
        <v>312</v>
      </c>
      <c r="C9091">
        <v>98044</v>
      </c>
      <c r="D9091">
        <v>8.0000000000000004E-4</v>
      </c>
    </row>
    <row r="9092" spans="1:4" x14ac:dyDescent="0.25">
      <c r="A9092">
        <v>2114</v>
      </c>
      <c r="B9092" t="s">
        <v>312</v>
      </c>
      <c r="C9092">
        <v>98046</v>
      </c>
      <c r="D9092">
        <v>4.0000000000000002E-4</v>
      </c>
    </row>
    <row r="9093" spans="1:4" x14ac:dyDescent="0.25">
      <c r="A9093">
        <v>2114</v>
      </c>
      <c r="B9093" t="s">
        <v>312</v>
      </c>
      <c r="C9093">
        <v>98056</v>
      </c>
      <c r="D9093">
        <v>2.9999999999999997E-4</v>
      </c>
    </row>
    <row r="9094" spans="1:4" x14ac:dyDescent="0.25">
      <c r="A9094">
        <v>2114</v>
      </c>
      <c r="B9094" t="s">
        <v>312</v>
      </c>
      <c r="C9094">
        <v>98057</v>
      </c>
      <c r="D9094">
        <v>1.8E-3</v>
      </c>
    </row>
    <row r="9095" spans="1:4" x14ac:dyDescent="0.25">
      <c r="A9095">
        <v>2114</v>
      </c>
      <c r="B9095" t="s">
        <v>312</v>
      </c>
      <c r="C9095">
        <v>98059</v>
      </c>
      <c r="D9095">
        <v>5.0000000000000001E-4</v>
      </c>
    </row>
    <row r="9096" spans="1:4" x14ac:dyDescent="0.25">
      <c r="A9096">
        <v>2114</v>
      </c>
      <c r="B9096" t="s">
        <v>312</v>
      </c>
      <c r="C9096">
        <v>98061</v>
      </c>
      <c r="D9096">
        <v>8.0000000000000004E-4</v>
      </c>
    </row>
    <row r="9097" spans="1:4" x14ac:dyDescent="0.25">
      <c r="A9097">
        <v>2114</v>
      </c>
      <c r="B9097" t="s">
        <v>312</v>
      </c>
      <c r="C9097">
        <v>98132</v>
      </c>
      <c r="D9097">
        <v>6.2700000000000006E-2</v>
      </c>
    </row>
    <row r="9098" spans="1:4" x14ac:dyDescent="0.25">
      <c r="A9098">
        <v>2114</v>
      </c>
      <c r="B9098" t="s">
        <v>312</v>
      </c>
      <c r="C9098">
        <v>98134</v>
      </c>
      <c r="D9098">
        <v>5.9999999999999995E-4</v>
      </c>
    </row>
    <row r="9099" spans="1:4" x14ac:dyDescent="0.25">
      <c r="A9099">
        <v>2114</v>
      </c>
      <c r="B9099" t="s">
        <v>312</v>
      </c>
      <c r="C9099">
        <v>98135</v>
      </c>
      <c r="D9099">
        <v>1E-4</v>
      </c>
    </row>
    <row r="9100" spans="1:4" x14ac:dyDescent="0.25">
      <c r="A9100">
        <v>2114</v>
      </c>
      <c r="B9100" t="s">
        <v>312</v>
      </c>
      <c r="C9100">
        <v>98136</v>
      </c>
      <c r="D9100">
        <v>4.0000000000000002E-4</v>
      </c>
    </row>
    <row r="9101" spans="1:4" x14ac:dyDescent="0.25">
      <c r="A9101">
        <v>2114</v>
      </c>
      <c r="B9101" t="s">
        <v>312</v>
      </c>
      <c r="C9101">
        <v>98138</v>
      </c>
      <c r="D9101">
        <v>8.0000000000000004E-4</v>
      </c>
    </row>
    <row r="9102" spans="1:4" x14ac:dyDescent="0.25">
      <c r="A9102">
        <v>2114</v>
      </c>
      <c r="B9102" t="s">
        <v>312</v>
      </c>
      <c r="C9102">
        <v>98139</v>
      </c>
      <c r="D9102">
        <v>2.8999999999999998E-3</v>
      </c>
    </row>
    <row r="9103" spans="1:4" x14ac:dyDescent="0.25">
      <c r="A9103">
        <v>2114</v>
      </c>
      <c r="B9103" t="s">
        <v>312</v>
      </c>
      <c r="C9103">
        <v>98140</v>
      </c>
      <c r="D9103">
        <v>4.1000000000000003E-3</v>
      </c>
    </row>
    <row r="9104" spans="1:4" x14ac:dyDescent="0.25">
      <c r="A9104">
        <v>2114</v>
      </c>
      <c r="B9104" t="s">
        <v>312</v>
      </c>
      <c r="C9104">
        <v>98141</v>
      </c>
      <c r="D9104">
        <v>2.0000000000000001E-4</v>
      </c>
    </row>
    <row r="9105" spans="1:4" x14ac:dyDescent="0.25">
      <c r="A9105">
        <v>2114</v>
      </c>
      <c r="B9105" t="s">
        <v>312</v>
      </c>
      <c r="C9105">
        <v>98142</v>
      </c>
      <c r="D9105">
        <v>8.0000000000000004E-4</v>
      </c>
    </row>
    <row r="9106" spans="1:4" x14ac:dyDescent="0.25">
      <c r="A9106">
        <v>2114</v>
      </c>
      <c r="B9106" t="s">
        <v>312</v>
      </c>
      <c r="C9106">
        <v>98144</v>
      </c>
      <c r="D9106">
        <v>1.8E-3</v>
      </c>
    </row>
    <row r="9107" spans="1:4" x14ac:dyDescent="0.25">
      <c r="A9107">
        <v>2114</v>
      </c>
      <c r="B9107" t="s">
        <v>312</v>
      </c>
      <c r="C9107">
        <v>98146</v>
      </c>
      <c r="D9107">
        <v>1E-4</v>
      </c>
    </row>
    <row r="9108" spans="1:4" x14ac:dyDescent="0.25">
      <c r="A9108">
        <v>2114</v>
      </c>
      <c r="B9108" t="s">
        <v>312</v>
      </c>
      <c r="C9108">
        <v>98149</v>
      </c>
      <c r="D9108">
        <v>2.9999999999999997E-4</v>
      </c>
    </row>
    <row r="9109" spans="1:4" x14ac:dyDescent="0.25">
      <c r="A9109">
        <v>2114</v>
      </c>
      <c r="B9109" t="s">
        <v>312</v>
      </c>
      <c r="C9109">
        <v>98152</v>
      </c>
      <c r="D9109">
        <v>1.4E-3</v>
      </c>
    </row>
    <row r="9110" spans="1:4" x14ac:dyDescent="0.25">
      <c r="A9110">
        <v>2114</v>
      </c>
      <c r="B9110" t="s">
        <v>312</v>
      </c>
      <c r="C9110">
        <v>98153</v>
      </c>
      <c r="D9110">
        <v>2.9999999999999997E-4</v>
      </c>
    </row>
    <row r="9111" spans="1:4" x14ac:dyDescent="0.25">
      <c r="A9111">
        <v>2114</v>
      </c>
      <c r="B9111" t="s">
        <v>312</v>
      </c>
      <c r="C9111">
        <v>98156</v>
      </c>
      <c r="D9111">
        <v>2.9999999999999997E-4</v>
      </c>
    </row>
    <row r="9112" spans="1:4" x14ac:dyDescent="0.25">
      <c r="A9112">
        <v>2114</v>
      </c>
      <c r="B9112" t="s">
        <v>312</v>
      </c>
      <c r="C9112">
        <v>98157</v>
      </c>
      <c r="D9112">
        <v>2.0999999999999999E-3</v>
      </c>
    </row>
    <row r="9113" spans="1:4" x14ac:dyDescent="0.25">
      <c r="A9113">
        <v>2114</v>
      </c>
      <c r="B9113" t="s">
        <v>312</v>
      </c>
      <c r="C9113">
        <v>98172</v>
      </c>
      <c r="D9113">
        <v>3.7000000000000002E-3</v>
      </c>
    </row>
    <row r="9114" spans="1:4" x14ac:dyDescent="0.25">
      <c r="A9114">
        <v>2114</v>
      </c>
      <c r="B9114" t="s">
        <v>312</v>
      </c>
      <c r="C9114">
        <v>98173</v>
      </c>
      <c r="D9114">
        <v>2.8E-3</v>
      </c>
    </row>
    <row r="9115" spans="1:4" x14ac:dyDescent="0.25">
      <c r="A9115">
        <v>2114</v>
      </c>
      <c r="B9115" t="s">
        <v>312</v>
      </c>
      <c r="C9115">
        <v>98174</v>
      </c>
      <c r="D9115">
        <v>2.0000000000000001E-4</v>
      </c>
    </row>
    <row r="9116" spans="1:4" x14ac:dyDescent="0.25">
      <c r="A9116">
        <v>2114</v>
      </c>
      <c r="B9116" t="s">
        <v>312</v>
      </c>
      <c r="C9116">
        <v>98175</v>
      </c>
      <c r="D9116">
        <v>1E-4</v>
      </c>
    </row>
    <row r="9117" spans="1:4" x14ac:dyDescent="0.25">
      <c r="A9117">
        <v>2114</v>
      </c>
      <c r="B9117" t="s">
        <v>312</v>
      </c>
      <c r="C9117">
        <v>98176</v>
      </c>
      <c r="D9117">
        <v>2.9999999999999997E-4</v>
      </c>
    </row>
    <row r="9118" spans="1:4" x14ac:dyDescent="0.25">
      <c r="A9118">
        <v>2114</v>
      </c>
      <c r="B9118" t="s">
        <v>312</v>
      </c>
      <c r="C9118">
        <v>98177</v>
      </c>
      <c r="D9118">
        <v>1E-4</v>
      </c>
    </row>
    <row r="9119" spans="1:4" x14ac:dyDescent="0.25">
      <c r="A9119">
        <v>2114</v>
      </c>
      <c r="B9119" t="s">
        <v>312</v>
      </c>
      <c r="C9119">
        <v>98178</v>
      </c>
      <c r="D9119">
        <v>1E-4</v>
      </c>
    </row>
    <row r="9120" spans="1:4" x14ac:dyDescent="0.25">
      <c r="A9120">
        <v>2114</v>
      </c>
      <c r="B9120" t="s">
        <v>312</v>
      </c>
      <c r="C9120">
        <v>98180</v>
      </c>
      <c r="D9120">
        <v>8.9999999999999998E-4</v>
      </c>
    </row>
    <row r="9121" spans="1:4" x14ac:dyDescent="0.25">
      <c r="A9121">
        <v>2114</v>
      </c>
      <c r="B9121" t="s">
        <v>312</v>
      </c>
      <c r="C9121">
        <v>98181</v>
      </c>
      <c r="D9121">
        <v>5.0000000000000001E-4</v>
      </c>
    </row>
    <row r="9122" spans="1:4" x14ac:dyDescent="0.25">
      <c r="A9122">
        <v>2114</v>
      </c>
      <c r="B9122" t="s">
        <v>312</v>
      </c>
      <c r="C9122">
        <v>98183</v>
      </c>
      <c r="D9122">
        <v>1E-4</v>
      </c>
    </row>
    <row r="9123" spans="1:4" x14ac:dyDescent="0.25">
      <c r="A9123">
        <v>2114</v>
      </c>
      <c r="B9123" t="s">
        <v>312</v>
      </c>
      <c r="C9123">
        <v>98184</v>
      </c>
      <c r="D9123">
        <v>2.9999999999999997E-4</v>
      </c>
    </row>
    <row r="9124" spans="1:4" x14ac:dyDescent="0.25">
      <c r="A9124">
        <v>2114</v>
      </c>
      <c r="B9124" t="s">
        <v>312</v>
      </c>
      <c r="C9124">
        <v>99912</v>
      </c>
      <c r="D9124">
        <v>7.1999999999999998E-3</v>
      </c>
    </row>
    <row r="9125" spans="1:4" x14ac:dyDescent="0.25">
      <c r="A9125">
        <v>2114</v>
      </c>
      <c r="B9125" t="s">
        <v>312</v>
      </c>
      <c r="C9125">
        <v>99914</v>
      </c>
      <c r="D9125">
        <v>3.0000000000000001E-3</v>
      </c>
    </row>
    <row r="9126" spans="1:4" x14ac:dyDescent="0.25">
      <c r="A9126">
        <v>2114</v>
      </c>
      <c r="B9126" t="s">
        <v>312</v>
      </c>
      <c r="C9126">
        <v>99915</v>
      </c>
      <c r="D9126">
        <v>2.5000000000000001E-3</v>
      </c>
    </row>
    <row r="9127" spans="1:4" x14ac:dyDescent="0.25">
      <c r="A9127">
        <v>2114</v>
      </c>
      <c r="B9127" t="s">
        <v>312</v>
      </c>
      <c r="C9127">
        <v>99999</v>
      </c>
      <c r="D9127">
        <v>2.0000000000000001E-4</v>
      </c>
    </row>
    <row r="9128" spans="1:4" x14ac:dyDescent="0.25">
      <c r="A9128">
        <v>2115</v>
      </c>
      <c r="B9128" t="s">
        <v>313</v>
      </c>
      <c r="C9128">
        <v>43160</v>
      </c>
      <c r="D9128">
        <v>1E-4</v>
      </c>
    </row>
    <row r="9129" spans="1:4" x14ac:dyDescent="0.25">
      <c r="A9129">
        <v>2115</v>
      </c>
      <c r="B9129" t="s">
        <v>313</v>
      </c>
      <c r="C9129">
        <v>43201</v>
      </c>
      <c r="D9129">
        <v>0.26979999999999998</v>
      </c>
    </row>
    <row r="9130" spans="1:4" x14ac:dyDescent="0.25">
      <c r="A9130">
        <v>2115</v>
      </c>
      <c r="B9130" t="s">
        <v>313</v>
      </c>
      <c r="C9130">
        <v>43202</v>
      </c>
      <c r="D9130">
        <v>9.1999999999999998E-3</v>
      </c>
    </row>
    <row r="9131" spans="1:4" x14ac:dyDescent="0.25">
      <c r="A9131">
        <v>2115</v>
      </c>
      <c r="B9131" t="s">
        <v>313</v>
      </c>
      <c r="C9131">
        <v>43203</v>
      </c>
      <c r="D9131">
        <v>5.7099999999999998E-2</v>
      </c>
    </row>
    <row r="9132" spans="1:4" x14ac:dyDescent="0.25">
      <c r="A9132">
        <v>2115</v>
      </c>
      <c r="B9132" t="s">
        <v>313</v>
      </c>
      <c r="C9132">
        <v>43204</v>
      </c>
      <c r="D9132">
        <v>5.0000000000000001E-4</v>
      </c>
    </row>
    <row r="9133" spans="1:4" x14ac:dyDescent="0.25">
      <c r="A9133">
        <v>2115</v>
      </c>
      <c r="B9133" t="s">
        <v>313</v>
      </c>
      <c r="C9133">
        <v>43205</v>
      </c>
      <c r="D9133">
        <v>2.75E-2</v>
      </c>
    </row>
    <row r="9134" spans="1:4" x14ac:dyDescent="0.25">
      <c r="A9134">
        <v>2115</v>
      </c>
      <c r="B9134" t="s">
        <v>313</v>
      </c>
      <c r="C9134">
        <v>43206</v>
      </c>
      <c r="D9134">
        <v>2.92E-2</v>
      </c>
    </row>
    <row r="9135" spans="1:4" x14ac:dyDescent="0.25">
      <c r="A9135">
        <v>2115</v>
      </c>
      <c r="B9135" t="s">
        <v>313</v>
      </c>
      <c r="C9135">
        <v>43208</v>
      </c>
      <c r="D9135">
        <v>1.2999999999999999E-3</v>
      </c>
    </row>
    <row r="9136" spans="1:4" x14ac:dyDescent="0.25">
      <c r="A9136">
        <v>2115</v>
      </c>
      <c r="B9136" t="s">
        <v>313</v>
      </c>
      <c r="C9136">
        <v>43209</v>
      </c>
      <c r="D9136">
        <v>2E-3</v>
      </c>
    </row>
    <row r="9137" spans="1:4" x14ac:dyDescent="0.25">
      <c r="A9137">
        <v>2115</v>
      </c>
      <c r="B9137" t="s">
        <v>313</v>
      </c>
      <c r="C9137">
        <v>43211</v>
      </c>
      <c r="D9137">
        <v>8.9999999999999998E-4</v>
      </c>
    </row>
    <row r="9138" spans="1:4" x14ac:dyDescent="0.25">
      <c r="A9138">
        <v>2115</v>
      </c>
      <c r="B9138" t="s">
        <v>313</v>
      </c>
      <c r="C9138">
        <v>43212</v>
      </c>
      <c r="D9138">
        <v>6.8999999999999999E-3</v>
      </c>
    </row>
    <row r="9139" spans="1:4" x14ac:dyDescent="0.25">
      <c r="A9139">
        <v>2115</v>
      </c>
      <c r="B9139" t="s">
        <v>313</v>
      </c>
      <c r="C9139">
        <v>43213</v>
      </c>
      <c r="D9139">
        <v>3.7000000000000002E-3</v>
      </c>
    </row>
    <row r="9140" spans="1:4" x14ac:dyDescent="0.25">
      <c r="A9140">
        <v>2115</v>
      </c>
      <c r="B9140" t="s">
        <v>313</v>
      </c>
      <c r="C9140">
        <v>43214</v>
      </c>
      <c r="D9140">
        <v>2.0000000000000001E-4</v>
      </c>
    </row>
    <row r="9141" spans="1:4" x14ac:dyDescent="0.25">
      <c r="A9141">
        <v>2115</v>
      </c>
      <c r="B9141" t="s">
        <v>313</v>
      </c>
      <c r="C9141">
        <v>43215</v>
      </c>
      <c r="D9141">
        <v>1.5599999999999999E-2</v>
      </c>
    </row>
    <row r="9142" spans="1:4" x14ac:dyDescent="0.25">
      <c r="A9142">
        <v>2115</v>
      </c>
      <c r="B9142" t="s">
        <v>313</v>
      </c>
      <c r="C9142">
        <v>43216</v>
      </c>
      <c r="D9142">
        <v>2.0999999999999999E-3</v>
      </c>
    </row>
    <row r="9143" spans="1:4" x14ac:dyDescent="0.25">
      <c r="A9143">
        <v>2115</v>
      </c>
      <c r="B9143" t="s">
        <v>313</v>
      </c>
      <c r="C9143">
        <v>43217</v>
      </c>
      <c r="D9143">
        <v>1.5E-3</v>
      </c>
    </row>
    <row r="9144" spans="1:4" x14ac:dyDescent="0.25">
      <c r="A9144">
        <v>2115</v>
      </c>
      <c r="B9144" t="s">
        <v>313</v>
      </c>
      <c r="C9144">
        <v>43218</v>
      </c>
      <c r="D9144">
        <v>4.8999999999999998E-3</v>
      </c>
    </row>
    <row r="9145" spans="1:4" x14ac:dyDescent="0.25">
      <c r="A9145">
        <v>2115</v>
      </c>
      <c r="B9145" t="s">
        <v>313</v>
      </c>
      <c r="C9145">
        <v>43220</v>
      </c>
      <c r="D9145">
        <v>2.5000000000000001E-2</v>
      </c>
    </row>
    <row r="9146" spans="1:4" x14ac:dyDescent="0.25">
      <c r="A9146">
        <v>2115</v>
      </c>
      <c r="B9146" t="s">
        <v>313</v>
      </c>
      <c r="C9146">
        <v>43221</v>
      </c>
      <c r="D9146">
        <v>1E-4</v>
      </c>
    </row>
    <row r="9147" spans="1:4" x14ac:dyDescent="0.25">
      <c r="A9147">
        <v>2115</v>
      </c>
      <c r="B9147" t="s">
        <v>313</v>
      </c>
      <c r="C9147">
        <v>43223</v>
      </c>
      <c r="D9147">
        <v>2E-3</v>
      </c>
    </row>
    <row r="9148" spans="1:4" x14ac:dyDescent="0.25">
      <c r="A9148">
        <v>2115</v>
      </c>
      <c r="B9148" t="s">
        <v>313</v>
      </c>
      <c r="C9148">
        <v>43224</v>
      </c>
      <c r="D9148">
        <v>1.1999999999999999E-3</v>
      </c>
    </row>
    <row r="9149" spans="1:4" x14ac:dyDescent="0.25">
      <c r="A9149">
        <v>2115</v>
      </c>
      <c r="B9149" t="s">
        <v>313</v>
      </c>
      <c r="C9149">
        <v>43225</v>
      </c>
      <c r="D9149">
        <v>2.5000000000000001E-3</v>
      </c>
    </row>
    <row r="9150" spans="1:4" x14ac:dyDescent="0.25">
      <c r="A9150">
        <v>2115</v>
      </c>
      <c r="B9150" t="s">
        <v>313</v>
      </c>
      <c r="C9150">
        <v>43226</v>
      </c>
      <c r="D9150">
        <v>1.9E-3</v>
      </c>
    </row>
    <row r="9151" spans="1:4" x14ac:dyDescent="0.25">
      <c r="A9151">
        <v>2115</v>
      </c>
      <c r="B9151" t="s">
        <v>313</v>
      </c>
      <c r="C9151">
        <v>43227</v>
      </c>
      <c r="D9151">
        <v>1E-3</v>
      </c>
    </row>
    <row r="9152" spans="1:4" x14ac:dyDescent="0.25">
      <c r="A9152">
        <v>2115</v>
      </c>
      <c r="B9152" t="s">
        <v>313</v>
      </c>
      <c r="C9152">
        <v>43228</v>
      </c>
      <c r="D9152">
        <v>3.7000000000000002E-3</v>
      </c>
    </row>
    <row r="9153" spans="1:4" x14ac:dyDescent="0.25">
      <c r="A9153">
        <v>2115</v>
      </c>
      <c r="B9153" t="s">
        <v>313</v>
      </c>
      <c r="C9153">
        <v>43229</v>
      </c>
      <c r="D9153">
        <v>3.3700000000000001E-2</v>
      </c>
    </row>
    <row r="9154" spans="1:4" x14ac:dyDescent="0.25">
      <c r="A9154">
        <v>2115</v>
      </c>
      <c r="B9154" t="s">
        <v>313</v>
      </c>
      <c r="C9154">
        <v>43230</v>
      </c>
      <c r="D9154">
        <v>1.9800000000000002E-2</v>
      </c>
    </row>
    <row r="9155" spans="1:4" x14ac:dyDescent="0.25">
      <c r="A9155">
        <v>2115</v>
      </c>
      <c r="B9155" t="s">
        <v>313</v>
      </c>
      <c r="C9155">
        <v>43231</v>
      </c>
      <c r="D9155">
        <v>1.44E-2</v>
      </c>
    </row>
    <row r="9156" spans="1:4" x14ac:dyDescent="0.25">
      <c r="A9156">
        <v>2115</v>
      </c>
      <c r="B9156" t="s">
        <v>313</v>
      </c>
      <c r="C9156">
        <v>43232</v>
      </c>
      <c r="D9156">
        <v>4.4000000000000003E-3</v>
      </c>
    </row>
    <row r="9157" spans="1:4" x14ac:dyDescent="0.25">
      <c r="A9157">
        <v>2115</v>
      </c>
      <c r="B9157" t="s">
        <v>313</v>
      </c>
      <c r="C9157">
        <v>43233</v>
      </c>
      <c r="D9157">
        <v>3.3999999999999998E-3</v>
      </c>
    </row>
    <row r="9158" spans="1:4" x14ac:dyDescent="0.25">
      <c r="A9158">
        <v>2115</v>
      </c>
      <c r="B9158" t="s">
        <v>313</v>
      </c>
      <c r="C9158">
        <v>43234</v>
      </c>
      <c r="D9158">
        <v>1E-4</v>
      </c>
    </row>
    <row r="9159" spans="1:4" x14ac:dyDescent="0.25">
      <c r="A9159">
        <v>2115</v>
      </c>
      <c r="B9159" t="s">
        <v>313</v>
      </c>
      <c r="C9159">
        <v>43235</v>
      </c>
      <c r="D9159">
        <v>1.5E-3</v>
      </c>
    </row>
    <row r="9160" spans="1:4" x14ac:dyDescent="0.25">
      <c r="A9160">
        <v>2115</v>
      </c>
      <c r="B9160" t="s">
        <v>313</v>
      </c>
      <c r="C9160">
        <v>43238</v>
      </c>
      <c r="D9160">
        <v>1.4E-3</v>
      </c>
    </row>
    <row r="9161" spans="1:4" x14ac:dyDescent="0.25">
      <c r="A9161">
        <v>2115</v>
      </c>
      <c r="B9161" t="s">
        <v>313</v>
      </c>
      <c r="C9161">
        <v>43241</v>
      </c>
      <c r="D9161">
        <v>1E-4</v>
      </c>
    </row>
    <row r="9162" spans="1:4" x14ac:dyDescent="0.25">
      <c r="A9162">
        <v>2115</v>
      </c>
      <c r="B9162" t="s">
        <v>313</v>
      </c>
      <c r="C9162">
        <v>43242</v>
      </c>
      <c r="D9162">
        <v>3.0999999999999999E-3</v>
      </c>
    </row>
    <row r="9163" spans="1:4" x14ac:dyDescent="0.25">
      <c r="A9163">
        <v>2115</v>
      </c>
      <c r="B9163" t="s">
        <v>313</v>
      </c>
      <c r="C9163">
        <v>43243</v>
      </c>
      <c r="D9163">
        <v>1.2999999999999999E-3</v>
      </c>
    </row>
    <row r="9164" spans="1:4" x14ac:dyDescent="0.25">
      <c r="A9164">
        <v>2115</v>
      </c>
      <c r="B9164" t="s">
        <v>313</v>
      </c>
      <c r="C9164">
        <v>43245</v>
      </c>
      <c r="D9164">
        <v>4.0000000000000002E-4</v>
      </c>
    </row>
    <row r="9165" spans="1:4" x14ac:dyDescent="0.25">
      <c r="A9165">
        <v>2115</v>
      </c>
      <c r="B9165" t="s">
        <v>313</v>
      </c>
      <c r="C9165">
        <v>43248</v>
      </c>
      <c r="D9165">
        <v>5.4999999999999997E-3</v>
      </c>
    </row>
    <row r="9166" spans="1:4" x14ac:dyDescent="0.25">
      <c r="A9166">
        <v>2115</v>
      </c>
      <c r="B9166" t="s">
        <v>313</v>
      </c>
      <c r="C9166">
        <v>43252</v>
      </c>
      <c r="D9166">
        <v>5.0000000000000001E-4</v>
      </c>
    </row>
    <row r="9167" spans="1:4" x14ac:dyDescent="0.25">
      <c r="A9167">
        <v>2115</v>
      </c>
      <c r="B9167" t="s">
        <v>313</v>
      </c>
      <c r="C9167">
        <v>43255</v>
      </c>
      <c r="D9167">
        <v>1E-4</v>
      </c>
    </row>
    <row r="9168" spans="1:4" x14ac:dyDescent="0.25">
      <c r="A9168">
        <v>2115</v>
      </c>
      <c r="B9168" t="s">
        <v>313</v>
      </c>
      <c r="C9168">
        <v>43261</v>
      </c>
      <c r="D9168">
        <v>7.3000000000000001E-3</v>
      </c>
    </row>
    <row r="9169" spans="1:4" x14ac:dyDescent="0.25">
      <c r="A9169">
        <v>2115</v>
      </c>
      <c r="B9169" t="s">
        <v>313</v>
      </c>
      <c r="C9169">
        <v>43262</v>
      </c>
      <c r="D9169">
        <v>2.5000000000000001E-2</v>
      </c>
    </row>
    <row r="9170" spans="1:4" x14ac:dyDescent="0.25">
      <c r="A9170">
        <v>2115</v>
      </c>
      <c r="B9170" t="s">
        <v>313</v>
      </c>
      <c r="C9170">
        <v>43271</v>
      </c>
      <c r="D9170">
        <v>5.1999999999999998E-3</v>
      </c>
    </row>
    <row r="9171" spans="1:4" x14ac:dyDescent="0.25">
      <c r="A9171">
        <v>2115</v>
      </c>
      <c r="B9171" t="s">
        <v>313</v>
      </c>
      <c r="C9171">
        <v>43272</v>
      </c>
      <c r="D9171">
        <v>5.9999999999999995E-4</v>
      </c>
    </row>
    <row r="9172" spans="1:4" x14ac:dyDescent="0.25">
      <c r="A9172">
        <v>2115</v>
      </c>
      <c r="B9172" t="s">
        <v>313</v>
      </c>
      <c r="C9172">
        <v>43273</v>
      </c>
      <c r="D9172">
        <v>8.0000000000000004E-4</v>
      </c>
    </row>
    <row r="9173" spans="1:4" x14ac:dyDescent="0.25">
      <c r="A9173">
        <v>2115</v>
      </c>
      <c r="B9173" t="s">
        <v>313</v>
      </c>
      <c r="C9173">
        <v>43274</v>
      </c>
      <c r="D9173">
        <v>1.7299999999999999E-2</v>
      </c>
    </row>
    <row r="9174" spans="1:4" x14ac:dyDescent="0.25">
      <c r="A9174">
        <v>2115</v>
      </c>
      <c r="B9174" t="s">
        <v>313</v>
      </c>
      <c r="C9174">
        <v>43276</v>
      </c>
      <c r="D9174">
        <v>2.07E-2</v>
      </c>
    </row>
    <row r="9175" spans="1:4" x14ac:dyDescent="0.25">
      <c r="A9175">
        <v>2115</v>
      </c>
      <c r="B9175" t="s">
        <v>313</v>
      </c>
      <c r="C9175">
        <v>43277</v>
      </c>
      <c r="D9175">
        <v>3.3E-3</v>
      </c>
    </row>
    <row r="9176" spans="1:4" x14ac:dyDescent="0.25">
      <c r="A9176">
        <v>2115</v>
      </c>
      <c r="B9176" t="s">
        <v>313</v>
      </c>
      <c r="C9176">
        <v>43278</v>
      </c>
      <c r="D9176">
        <v>4.1000000000000003E-3</v>
      </c>
    </row>
    <row r="9177" spans="1:4" x14ac:dyDescent="0.25">
      <c r="A9177">
        <v>2115</v>
      </c>
      <c r="B9177" t="s">
        <v>313</v>
      </c>
      <c r="C9177">
        <v>43279</v>
      </c>
      <c r="D9177">
        <v>7.1999999999999998E-3</v>
      </c>
    </row>
    <row r="9178" spans="1:4" x14ac:dyDescent="0.25">
      <c r="A9178">
        <v>2115</v>
      </c>
      <c r="B9178" t="s">
        <v>313</v>
      </c>
      <c r="C9178">
        <v>43291</v>
      </c>
      <c r="D9178">
        <v>5.7999999999999996E-3</v>
      </c>
    </row>
    <row r="9179" spans="1:4" x14ac:dyDescent="0.25">
      <c r="A9179">
        <v>2115</v>
      </c>
      <c r="B9179" t="s">
        <v>313</v>
      </c>
      <c r="C9179">
        <v>43292</v>
      </c>
      <c r="D9179">
        <v>1.6999999999999999E-3</v>
      </c>
    </row>
    <row r="9180" spans="1:4" x14ac:dyDescent="0.25">
      <c r="A9180">
        <v>2115</v>
      </c>
      <c r="B9180" t="s">
        <v>313</v>
      </c>
      <c r="C9180">
        <v>43293</v>
      </c>
      <c r="D9180">
        <v>5.0000000000000001E-4</v>
      </c>
    </row>
    <row r="9181" spans="1:4" x14ac:dyDescent="0.25">
      <c r="A9181">
        <v>2115</v>
      </c>
      <c r="B9181" t="s">
        <v>313</v>
      </c>
      <c r="C9181">
        <v>43295</v>
      </c>
      <c r="D9181">
        <v>9.1999999999999998E-3</v>
      </c>
    </row>
    <row r="9182" spans="1:4" x14ac:dyDescent="0.25">
      <c r="A9182">
        <v>2115</v>
      </c>
      <c r="B9182" t="s">
        <v>313</v>
      </c>
      <c r="C9182">
        <v>43297</v>
      </c>
      <c r="D9182">
        <v>1.9E-3</v>
      </c>
    </row>
    <row r="9183" spans="1:4" x14ac:dyDescent="0.25">
      <c r="A9183">
        <v>2115</v>
      </c>
      <c r="B9183" t="s">
        <v>313</v>
      </c>
      <c r="C9183">
        <v>43298</v>
      </c>
      <c r="D9183">
        <v>7.1999999999999998E-3</v>
      </c>
    </row>
    <row r="9184" spans="1:4" x14ac:dyDescent="0.25">
      <c r="A9184">
        <v>2115</v>
      </c>
      <c r="B9184" t="s">
        <v>313</v>
      </c>
      <c r="C9184">
        <v>43300</v>
      </c>
      <c r="D9184">
        <v>3.0999999999999999E-3</v>
      </c>
    </row>
    <row r="9185" spans="1:4" x14ac:dyDescent="0.25">
      <c r="A9185">
        <v>2115</v>
      </c>
      <c r="B9185" t="s">
        <v>313</v>
      </c>
      <c r="C9185">
        <v>43301</v>
      </c>
      <c r="D9185">
        <v>1.1000000000000001E-3</v>
      </c>
    </row>
    <row r="9186" spans="1:4" x14ac:dyDescent="0.25">
      <c r="A9186">
        <v>2115</v>
      </c>
      <c r="B9186" t="s">
        <v>313</v>
      </c>
      <c r="C9186">
        <v>43302</v>
      </c>
      <c r="D9186">
        <v>1.0500000000000001E-2</v>
      </c>
    </row>
    <row r="9187" spans="1:4" x14ac:dyDescent="0.25">
      <c r="A9187">
        <v>2115</v>
      </c>
      <c r="B9187" t="s">
        <v>313</v>
      </c>
      <c r="C9187">
        <v>43400</v>
      </c>
      <c r="D9187">
        <v>1.5E-3</v>
      </c>
    </row>
    <row r="9188" spans="1:4" x14ac:dyDescent="0.25">
      <c r="A9188">
        <v>2115</v>
      </c>
      <c r="B9188" t="s">
        <v>313</v>
      </c>
      <c r="C9188">
        <v>43502</v>
      </c>
      <c r="D9188">
        <v>1.4200000000000001E-2</v>
      </c>
    </row>
    <row r="9189" spans="1:4" x14ac:dyDescent="0.25">
      <c r="A9189">
        <v>2115</v>
      </c>
      <c r="B9189" t="s">
        <v>313</v>
      </c>
      <c r="C9189">
        <v>43503</v>
      </c>
      <c r="D9189">
        <v>2.5000000000000001E-3</v>
      </c>
    </row>
    <row r="9190" spans="1:4" x14ac:dyDescent="0.25">
      <c r="A9190">
        <v>2115</v>
      </c>
      <c r="B9190" t="s">
        <v>313</v>
      </c>
      <c r="C9190">
        <v>43504</v>
      </c>
      <c r="D9190">
        <v>2.9999999999999997E-4</v>
      </c>
    </row>
    <row r="9191" spans="1:4" x14ac:dyDescent="0.25">
      <c r="A9191">
        <v>2115</v>
      </c>
      <c r="B9191" t="s">
        <v>313</v>
      </c>
      <c r="C9191">
        <v>43505</v>
      </c>
      <c r="D9191">
        <v>1.1999999999999999E-3</v>
      </c>
    </row>
    <row r="9192" spans="1:4" x14ac:dyDescent="0.25">
      <c r="A9192">
        <v>2115</v>
      </c>
      <c r="B9192" t="s">
        <v>313</v>
      </c>
      <c r="C9192">
        <v>43506</v>
      </c>
      <c r="D9192">
        <v>8.0000000000000004E-4</v>
      </c>
    </row>
    <row r="9193" spans="1:4" x14ac:dyDescent="0.25">
      <c r="A9193">
        <v>2115</v>
      </c>
      <c r="B9193" t="s">
        <v>313</v>
      </c>
      <c r="C9193">
        <v>43510</v>
      </c>
      <c r="D9193">
        <v>2.0000000000000001E-4</v>
      </c>
    </row>
    <row r="9194" spans="1:4" x14ac:dyDescent="0.25">
      <c r="A9194">
        <v>2115</v>
      </c>
      <c r="B9194" t="s">
        <v>313</v>
      </c>
      <c r="C9194">
        <v>43551</v>
      </c>
      <c r="D9194">
        <v>1.4E-3</v>
      </c>
    </row>
    <row r="9195" spans="1:4" x14ac:dyDescent="0.25">
      <c r="A9195">
        <v>2115</v>
      </c>
      <c r="B9195" t="s">
        <v>313</v>
      </c>
      <c r="C9195">
        <v>43552</v>
      </c>
      <c r="D9195">
        <v>2.0000000000000001E-4</v>
      </c>
    </row>
    <row r="9196" spans="1:4" x14ac:dyDescent="0.25">
      <c r="A9196">
        <v>2115</v>
      </c>
      <c r="B9196" t="s">
        <v>313</v>
      </c>
      <c r="C9196">
        <v>45113</v>
      </c>
      <c r="D9196">
        <v>2.9999999999999997E-4</v>
      </c>
    </row>
    <row r="9197" spans="1:4" x14ac:dyDescent="0.25">
      <c r="A9197">
        <v>2115</v>
      </c>
      <c r="B9197" t="s">
        <v>313</v>
      </c>
      <c r="C9197">
        <v>45114</v>
      </c>
      <c r="D9197">
        <v>5.9999999999999995E-4</v>
      </c>
    </row>
    <row r="9198" spans="1:4" x14ac:dyDescent="0.25">
      <c r="A9198">
        <v>2115</v>
      </c>
      <c r="B9198" t="s">
        <v>313</v>
      </c>
      <c r="C9198">
        <v>45201</v>
      </c>
      <c r="D9198">
        <v>2.2200000000000001E-2</v>
      </c>
    </row>
    <row r="9199" spans="1:4" x14ac:dyDescent="0.25">
      <c r="A9199">
        <v>2115</v>
      </c>
      <c r="B9199" t="s">
        <v>313</v>
      </c>
      <c r="C9199">
        <v>45202</v>
      </c>
      <c r="D9199">
        <v>5.1700000000000003E-2</v>
      </c>
    </row>
    <row r="9200" spans="1:4" x14ac:dyDescent="0.25">
      <c r="A9200">
        <v>2115</v>
      </c>
      <c r="B9200" t="s">
        <v>313</v>
      </c>
      <c r="C9200">
        <v>45203</v>
      </c>
      <c r="D9200">
        <v>9.4000000000000004E-3</v>
      </c>
    </row>
    <row r="9201" spans="1:4" x14ac:dyDescent="0.25">
      <c r="A9201">
        <v>2115</v>
      </c>
      <c r="B9201" t="s">
        <v>313</v>
      </c>
      <c r="C9201">
        <v>45204</v>
      </c>
      <c r="D9201">
        <v>1.11E-2</v>
      </c>
    </row>
    <row r="9202" spans="1:4" x14ac:dyDescent="0.25">
      <c r="A9202">
        <v>2115</v>
      </c>
      <c r="B9202" t="s">
        <v>313</v>
      </c>
      <c r="C9202">
        <v>45205</v>
      </c>
      <c r="D9202">
        <v>3.2000000000000001E-2</v>
      </c>
    </row>
    <row r="9203" spans="1:4" x14ac:dyDescent="0.25">
      <c r="A9203">
        <v>2115</v>
      </c>
      <c r="B9203" t="s">
        <v>313</v>
      </c>
      <c r="C9203">
        <v>45207</v>
      </c>
      <c r="D9203">
        <v>3.5000000000000001E-3</v>
      </c>
    </row>
    <row r="9204" spans="1:4" x14ac:dyDescent="0.25">
      <c r="A9204">
        <v>2115</v>
      </c>
      <c r="B9204" t="s">
        <v>313</v>
      </c>
      <c r="C9204">
        <v>45208</v>
      </c>
      <c r="D9204">
        <v>8.6999999999999994E-3</v>
      </c>
    </row>
    <row r="9205" spans="1:4" x14ac:dyDescent="0.25">
      <c r="A9205">
        <v>2115</v>
      </c>
      <c r="B9205" t="s">
        <v>313</v>
      </c>
      <c r="C9205">
        <v>45209</v>
      </c>
      <c r="D9205">
        <v>2E-3</v>
      </c>
    </row>
    <row r="9206" spans="1:4" x14ac:dyDescent="0.25">
      <c r="A9206">
        <v>2115</v>
      </c>
      <c r="B9206" t="s">
        <v>313</v>
      </c>
      <c r="C9206">
        <v>45220</v>
      </c>
      <c r="D9206">
        <v>1.1000000000000001E-3</v>
      </c>
    </row>
    <row r="9207" spans="1:4" x14ac:dyDescent="0.25">
      <c r="A9207">
        <v>2115</v>
      </c>
      <c r="B9207" t="s">
        <v>313</v>
      </c>
      <c r="C9207">
        <v>45222</v>
      </c>
      <c r="D9207">
        <v>8.9999999999999998E-4</v>
      </c>
    </row>
    <row r="9208" spans="1:4" x14ac:dyDescent="0.25">
      <c r="A9208">
        <v>2115</v>
      </c>
      <c r="B9208" t="s">
        <v>313</v>
      </c>
      <c r="C9208">
        <v>45225</v>
      </c>
      <c r="D9208">
        <v>1.5E-3</v>
      </c>
    </row>
    <row r="9209" spans="1:4" x14ac:dyDescent="0.25">
      <c r="A9209">
        <v>2115</v>
      </c>
      <c r="B9209" t="s">
        <v>313</v>
      </c>
      <c r="C9209">
        <v>45237</v>
      </c>
      <c r="D9209">
        <v>1E-4</v>
      </c>
    </row>
    <row r="9210" spans="1:4" x14ac:dyDescent="0.25">
      <c r="A9210">
        <v>2115</v>
      </c>
      <c r="B9210" t="s">
        <v>313</v>
      </c>
      <c r="C9210">
        <v>45243</v>
      </c>
      <c r="D9210">
        <v>1E-4</v>
      </c>
    </row>
    <row r="9211" spans="1:4" x14ac:dyDescent="0.25">
      <c r="A9211">
        <v>2115</v>
      </c>
      <c r="B9211" t="s">
        <v>313</v>
      </c>
      <c r="C9211">
        <v>45250</v>
      </c>
      <c r="D9211">
        <v>4.0000000000000002E-4</v>
      </c>
    </row>
    <row r="9212" spans="1:4" x14ac:dyDescent="0.25">
      <c r="A9212">
        <v>2115</v>
      </c>
      <c r="B9212" t="s">
        <v>313</v>
      </c>
      <c r="C9212">
        <v>45251</v>
      </c>
      <c r="D9212">
        <v>4.0000000000000002E-4</v>
      </c>
    </row>
    <row r="9213" spans="1:4" x14ac:dyDescent="0.25">
      <c r="A9213">
        <v>2115</v>
      </c>
      <c r="B9213" t="s">
        <v>313</v>
      </c>
      <c r="C9213">
        <v>45252</v>
      </c>
      <c r="D9213">
        <v>8.9999999999999998E-4</v>
      </c>
    </row>
    <row r="9214" spans="1:4" x14ac:dyDescent="0.25">
      <c r="A9214">
        <v>2115</v>
      </c>
      <c r="B9214" t="s">
        <v>313</v>
      </c>
      <c r="C9214">
        <v>45254</v>
      </c>
      <c r="D9214">
        <v>1E-4</v>
      </c>
    </row>
    <row r="9215" spans="1:4" x14ac:dyDescent="0.25">
      <c r="A9215">
        <v>2115</v>
      </c>
      <c r="B9215" t="s">
        <v>313</v>
      </c>
      <c r="C9215">
        <v>45255</v>
      </c>
      <c r="D9215">
        <v>1E-4</v>
      </c>
    </row>
    <row r="9216" spans="1:4" x14ac:dyDescent="0.25">
      <c r="A9216">
        <v>2115</v>
      </c>
      <c r="B9216" t="s">
        <v>313</v>
      </c>
      <c r="C9216">
        <v>45256</v>
      </c>
      <c r="D9216">
        <v>1E-4</v>
      </c>
    </row>
    <row r="9217" spans="1:4" x14ac:dyDescent="0.25">
      <c r="A9217">
        <v>2115</v>
      </c>
      <c r="B9217" t="s">
        <v>313</v>
      </c>
      <c r="C9217">
        <v>45257</v>
      </c>
      <c r="D9217">
        <v>1E-3</v>
      </c>
    </row>
    <row r="9218" spans="1:4" x14ac:dyDescent="0.25">
      <c r="A9218">
        <v>2115</v>
      </c>
      <c r="B9218" t="s">
        <v>313</v>
      </c>
      <c r="C9218">
        <v>45501</v>
      </c>
      <c r="D9218">
        <v>1.4E-3</v>
      </c>
    </row>
    <row r="9219" spans="1:4" x14ac:dyDescent="0.25">
      <c r="A9219">
        <v>2115</v>
      </c>
      <c r="B9219" t="s">
        <v>313</v>
      </c>
      <c r="C9219">
        <v>45502</v>
      </c>
      <c r="D9219">
        <v>2E-3</v>
      </c>
    </row>
    <row r="9220" spans="1:4" x14ac:dyDescent="0.25">
      <c r="A9220">
        <v>2115</v>
      </c>
      <c r="B9220" t="s">
        <v>313</v>
      </c>
      <c r="C9220">
        <v>90029</v>
      </c>
      <c r="D9220">
        <v>1E-4</v>
      </c>
    </row>
    <row r="9221" spans="1:4" x14ac:dyDescent="0.25">
      <c r="A9221">
        <v>2115</v>
      </c>
      <c r="B9221" t="s">
        <v>313</v>
      </c>
      <c r="C9221">
        <v>90040</v>
      </c>
      <c r="D9221">
        <v>1E-4</v>
      </c>
    </row>
    <row r="9222" spans="1:4" x14ac:dyDescent="0.25">
      <c r="A9222">
        <v>2115</v>
      </c>
      <c r="B9222" t="s">
        <v>313</v>
      </c>
      <c r="C9222">
        <v>90047</v>
      </c>
      <c r="D9222">
        <v>8.0000000000000004E-4</v>
      </c>
    </row>
    <row r="9223" spans="1:4" x14ac:dyDescent="0.25">
      <c r="A9223">
        <v>2115</v>
      </c>
      <c r="B9223" t="s">
        <v>313</v>
      </c>
      <c r="C9223">
        <v>90062</v>
      </c>
      <c r="D9223">
        <v>2.0000000000000001E-4</v>
      </c>
    </row>
    <row r="9224" spans="1:4" x14ac:dyDescent="0.25">
      <c r="A9224">
        <v>2115</v>
      </c>
      <c r="B9224" t="s">
        <v>313</v>
      </c>
      <c r="C9224">
        <v>90080</v>
      </c>
      <c r="D9224">
        <v>8.0000000000000004E-4</v>
      </c>
    </row>
    <row r="9225" spans="1:4" x14ac:dyDescent="0.25">
      <c r="A9225">
        <v>2115</v>
      </c>
      <c r="B9225" t="s">
        <v>313</v>
      </c>
      <c r="C9225">
        <v>91006</v>
      </c>
      <c r="D9225">
        <v>2.9999999999999997E-4</v>
      </c>
    </row>
    <row r="9226" spans="1:4" x14ac:dyDescent="0.25">
      <c r="A9226">
        <v>2115</v>
      </c>
      <c r="B9226" t="s">
        <v>313</v>
      </c>
      <c r="C9226">
        <v>91018</v>
      </c>
      <c r="D9226">
        <v>2.8E-3</v>
      </c>
    </row>
    <row r="9227" spans="1:4" x14ac:dyDescent="0.25">
      <c r="A9227">
        <v>2115</v>
      </c>
      <c r="B9227" t="s">
        <v>313</v>
      </c>
      <c r="C9227">
        <v>91019</v>
      </c>
      <c r="D9227">
        <v>3.0999999999999999E-3</v>
      </c>
    </row>
    <row r="9228" spans="1:4" x14ac:dyDescent="0.25">
      <c r="A9228">
        <v>2115</v>
      </c>
      <c r="B9228" t="s">
        <v>313</v>
      </c>
      <c r="C9228">
        <v>91026</v>
      </c>
      <c r="D9228">
        <v>1E-4</v>
      </c>
    </row>
    <row r="9229" spans="1:4" x14ac:dyDescent="0.25">
      <c r="A9229">
        <v>2115</v>
      </c>
      <c r="B9229" t="s">
        <v>313</v>
      </c>
      <c r="C9229">
        <v>91028</v>
      </c>
      <c r="D9229">
        <v>1E-4</v>
      </c>
    </row>
    <row r="9230" spans="1:4" x14ac:dyDescent="0.25">
      <c r="A9230">
        <v>2115</v>
      </c>
      <c r="B9230" t="s">
        <v>313</v>
      </c>
      <c r="C9230">
        <v>91038</v>
      </c>
      <c r="D9230">
        <v>6.9999999999999999E-4</v>
      </c>
    </row>
    <row r="9231" spans="1:4" x14ac:dyDescent="0.25">
      <c r="A9231">
        <v>2115</v>
      </c>
      <c r="B9231" t="s">
        <v>313</v>
      </c>
      <c r="C9231">
        <v>91044</v>
      </c>
      <c r="D9231">
        <v>1.2999999999999999E-3</v>
      </c>
    </row>
    <row r="9232" spans="1:4" x14ac:dyDescent="0.25">
      <c r="A9232">
        <v>2115</v>
      </c>
      <c r="B9232" t="s">
        <v>313</v>
      </c>
      <c r="C9232">
        <v>91055</v>
      </c>
      <c r="D9232">
        <v>2.9999999999999997E-4</v>
      </c>
    </row>
    <row r="9233" spans="1:4" x14ac:dyDescent="0.25">
      <c r="A9233">
        <v>2115</v>
      </c>
      <c r="B9233" t="s">
        <v>313</v>
      </c>
      <c r="C9233">
        <v>91069</v>
      </c>
      <c r="D9233">
        <v>5.0000000000000001E-4</v>
      </c>
    </row>
    <row r="9234" spans="1:4" x14ac:dyDescent="0.25">
      <c r="A9234">
        <v>2115</v>
      </c>
      <c r="B9234" t="s">
        <v>313</v>
      </c>
      <c r="C9234">
        <v>91096</v>
      </c>
      <c r="D9234">
        <v>4.0000000000000002E-4</v>
      </c>
    </row>
    <row r="9235" spans="1:4" x14ac:dyDescent="0.25">
      <c r="A9235">
        <v>2115</v>
      </c>
      <c r="B9235" t="s">
        <v>313</v>
      </c>
      <c r="C9235">
        <v>91103</v>
      </c>
      <c r="D9235">
        <v>2.0000000000000001E-4</v>
      </c>
    </row>
    <row r="9236" spans="1:4" x14ac:dyDescent="0.25">
      <c r="A9236">
        <v>2115</v>
      </c>
      <c r="B9236" t="s">
        <v>313</v>
      </c>
      <c r="C9236">
        <v>91104</v>
      </c>
      <c r="D9236">
        <v>2.9999999999999997E-4</v>
      </c>
    </row>
    <row r="9237" spans="1:4" x14ac:dyDescent="0.25">
      <c r="A9237">
        <v>2115</v>
      </c>
      <c r="B9237" t="s">
        <v>313</v>
      </c>
      <c r="C9237">
        <v>91106</v>
      </c>
      <c r="D9237">
        <v>2.0000000000000001E-4</v>
      </c>
    </row>
    <row r="9238" spans="1:4" x14ac:dyDescent="0.25">
      <c r="A9238">
        <v>2115</v>
      </c>
      <c r="B9238" t="s">
        <v>313</v>
      </c>
      <c r="C9238">
        <v>91107</v>
      </c>
      <c r="D9238">
        <v>1E-4</v>
      </c>
    </row>
    <row r="9239" spans="1:4" x14ac:dyDescent="0.25">
      <c r="A9239">
        <v>2115</v>
      </c>
      <c r="B9239" t="s">
        <v>313</v>
      </c>
      <c r="C9239">
        <v>91108</v>
      </c>
      <c r="D9239">
        <v>2.0000000000000001E-4</v>
      </c>
    </row>
    <row r="9240" spans="1:4" x14ac:dyDescent="0.25">
      <c r="A9240">
        <v>2115</v>
      </c>
      <c r="B9240" t="s">
        <v>313</v>
      </c>
      <c r="C9240">
        <v>91109</v>
      </c>
      <c r="D9240">
        <v>2.0000000000000001E-4</v>
      </c>
    </row>
    <row r="9241" spans="1:4" x14ac:dyDescent="0.25">
      <c r="A9241">
        <v>2115</v>
      </c>
      <c r="B9241" t="s">
        <v>313</v>
      </c>
      <c r="C9241">
        <v>92001</v>
      </c>
      <c r="D9241">
        <v>1E-4</v>
      </c>
    </row>
    <row r="9242" spans="1:4" x14ac:dyDescent="0.25">
      <c r="A9242">
        <v>2115</v>
      </c>
      <c r="B9242" t="s">
        <v>313</v>
      </c>
      <c r="C9242">
        <v>98001</v>
      </c>
      <c r="D9242">
        <v>9.4999999999999998E-3</v>
      </c>
    </row>
    <row r="9243" spans="1:4" x14ac:dyDescent="0.25">
      <c r="A9243">
        <v>2115</v>
      </c>
      <c r="B9243" t="s">
        <v>313</v>
      </c>
      <c r="C9243">
        <v>98004</v>
      </c>
      <c r="D9243">
        <v>6.9999999999999999E-4</v>
      </c>
    </row>
    <row r="9244" spans="1:4" x14ac:dyDescent="0.25">
      <c r="A9244">
        <v>2115</v>
      </c>
      <c r="B9244" t="s">
        <v>313</v>
      </c>
      <c r="C9244">
        <v>98006</v>
      </c>
      <c r="D9244">
        <v>4.0000000000000002E-4</v>
      </c>
    </row>
    <row r="9245" spans="1:4" x14ac:dyDescent="0.25">
      <c r="A9245">
        <v>2115</v>
      </c>
      <c r="B9245" t="s">
        <v>313</v>
      </c>
      <c r="C9245">
        <v>98033</v>
      </c>
      <c r="D9245">
        <v>3.8E-3</v>
      </c>
    </row>
    <row r="9246" spans="1:4" x14ac:dyDescent="0.25">
      <c r="A9246">
        <v>2115</v>
      </c>
      <c r="B9246" t="s">
        <v>313</v>
      </c>
      <c r="C9246">
        <v>98034</v>
      </c>
      <c r="D9246">
        <v>1.1000000000000001E-3</v>
      </c>
    </row>
    <row r="9247" spans="1:4" x14ac:dyDescent="0.25">
      <c r="A9247">
        <v>2115</v>
      </c>
      <c r="B9247" t="s">
        <v>313</v>
      </c>
      <c r="C9247">
        <v>98035</v>
      </c>
      <c r="D9247">
        <v>2.9999999999999997E-4</v>
      </c>
    </row>
    <row r="9248" spans="1:4" x14ac:dyDescent="0.25">
      <c r="A9248">
        <v>2115</v>
      </c>
      <c r="B9248" t="s">
        <v>313</v>
      </c>
      <c r="C9248">
        <v>98040</v>
      </c>
      <c r="D9248">
        <v>5.9999999999999995E-4</v>
      </c>
    </row>
    <row r="9249" spans="1:4" x14ac:dyDescent="0.25">
      <c r="A9249">
        <v>2115</v>
      </c>
      <c r="B9249" t="s">
        <v>313</v>
      </c>
      <c r="C9249">
        <v>98043</v>
      </c>
      <c r="D9249">
        <v>1E-4</v>
      </c>
    </row>
    <row r="9250" spans="1:4" x14ac:dyDescent="0.25">
      <c r="A9250">
        <v>2115</v>
      </c>
      <c r="B9250" t="s">
        <v>313</v>
      </c>
      <c r="C9250">
        <v>98044</v>
      </c>
      <c r="D9250">
        <v>8.0000000000000004E-4</v>
      </c>
    </row>
    <row r="9251" spans="1:4" x14ac:dyDescent="0.25">
      <c r="A9251">
        <v>2115</v>
      </c>
      <c r="B9251" t="s">
        <v>313</v>
      </c>
      <c r="C9251">
        <v>98046</v>
      </c>
      <c r="D9251">
        <v>4.0000000000000002E-4</v>
      </c>
    </row>
    <row r="9252" spans="1:4" x14ac:dyDescent="0.25">
      <c r="A9252">
        <v>2115</v>
      </c>
      <c r="B9252" t="s">
        <v>313</v>
      </c>
      <c r="C9252">
        <v>98056</v>
      </c>
      <c r="D9252">
        <v>2.9999999999999997E-4</v>
      </c>
    </row>
    <row r="9253" spans="1:4" x14ac:dyDescent="0.25">
      <c r="A9253">
        <v>2115</v>
      </c>
      <c r="B9253" t="s">
        <v>313</v>
      </c>
      <c r="C9253">
        <v>98057</v>
      </c>
      <c r="D9253">
        <v>1.6999999999999999E-3</v>
      </c>
    </row>
    <row r="9254" spans="1:4" x14ac:dyDescent="0.25">
      <c r="A9254">
        <v>2115</v>
      </c>
      <c r="B9254" t="s">
        <v>313</v>
      </c>
      <c r="C9254">
        <v>98059</v>
      </c>
      <c r="D9254">
        <v>5.0000000000000001E-4</v>
      </c>
    </row>
    <row r="9255" spans="1:4" x14ac:dyDescent="0.25">
      <c r="A9255">
        <v>2115</v>
      </c>
      <c r="B9255" t="s">
        <v>313</v>
      </c>
      <c r="C9255">
        <v>98061</v>
      </c>
      <c r="D9255">
        <v>8.0000000000000004E-4</v>
      </c>
    </row>
    <row r="9256" spans="1:4" x14ac:dyDescent="0.25">
      <c r="A9256">
        <v>2115</v>
      </c>
      <c r="B9256" t="s">
        <v>313</v>
      </c>
      <c r="C9256">
        <v>98132</v>
      </c>
      <c r="D9256">
        <v>6.2E-2</v>
      </c>
    </row>
    <row r="9257" spans="1:4" x14ac:dyDescent="0.25">
      <c r="A9257">
        <v>2111</v>
      </c>
      <c r="B9257" t="s">
        <v>309</v>
      </c>
      <c r="C9257">
        <v>45243</v>
      </c>
      <c r="D9257">
        <v>1E-4</v>
      </c>
    </row>
    <row r="9258" spans="1:4" x14ac:dyDescent="0.25">
      <c r="A9258">
        <v>2111</v>
      </c>
      <c r="B9258" t="s">
        <v>309</v>
      </c>
      <c r="C9258">
        <v>45250</v>
      </c>
      <c r="D9258">
        <v>4.0000000000000002E-4</v>
      </c>
    </row>
    <row r="9259" spans="1:4" x14ac:dyDescent="0.25">
      <c r="A9259">
        <v>2111</v>
      </c>
      <c r="B9259" t="s">
        <v>309</v>
      </c>
      <c r="C9259">
        <v>45251</v>
      </c>
      <c r="D9259">
        <v>4.0000000000000002E-4</v>
      </c>
    </row>
    <row r="9260" spans="1:4" x14ac:dyDescent="0.25">
      <c r="A9260">
        <v>2111</v>
      </c>
      <c r="B9260" t="s">
        <v>309</v>
      </c>
      <c r="C9260">
        <v>45252</v>
      </c>
      <c r="D9260">
        <v>1E-3</v>
      </c>
    </row>
    <row r="9261" spans="1:4" x14ac:dyDescent="0.25">
      <c r="A9261">
        <v>2111</v>
      </c>
      <c r="B9261" t="s">
        <v>309</v>
      </c>
      <c r="C9261">
        <v>45254</v>
      </c>
      <c r="D9261">
        <v>1E-4</v>
      </c>
    </row>
    <row r="9262" spans="1:4" x14ac:dyDescent="0.25">
      <c r="A9262">
        <v>2111</v>
      </c>
      <c r="B9262" t="s">
        <v>309</v>
      </c>
      <c r="C9262">
        <v>45255</v>
      </c>
      <c r="D9262">
        <v>1E-4</v>
      </c>
    </row>
    <row r="9263" spans="1:4" x14ac:dyDescent="0.25">
      <c r="A9263">
        <v>2111</v>
      </c>
      <c r="B9263" t="s">
        <v>309</v>
      </c>
      <c r="C9263">
        <v>45256</v>
      </c>
      <c r="D9263">
        <v>1E-4</v>
      </c>
    </row>
    <row r="9264" spans="1:4" x14ac:dyDescent="0.25">
      <c r="A9264">
        <v>2111</v>
      </c>
      <c r="B9264" t="s">
        <v>309</v>
      </c>
      <c r="C9264">
        <v>45257</v>
      </c>
      <c r="D9264">
        <v>1.1000000000000001E-3</v>
      </c>
    </row>
    <row r="9265" spans="1:4" x14ac:dyDescent="0.25">
      <c r="A9265">
        <v>2111</v>
      </c>
      <c r="B9265" t="s">
        <v>309</v>
      </c>
      <c r="C9265">
        <v>45501</v>
      </c>
      <c r="D9265">
        <v>1.5E-3</v>
      </c>
    </row>
    <row r="9266" spans="1:4" x14ac:dyDescent="0.25">
      <c r="A9266">
        <v>2111</v>
      </c>
      <c r="B9266" t="s">
        <v>309</v>
      </c>
      <c r="C9266">
        <v>45502</v>
      </c>
      <c r="D9266">
        <v>2E-3</v>
      </c>
    </row>
    <row r="9267" spans="1:4" x14ac:dyDescent="0.25">
      <c r="A9267">
        <v>2111</v>
      </c>
      <c r="B9267" t="s">
        <v>309</v>
      </c>
      <c r="C9267">
        <v>90029</v>
      </c>
      <c r="D9267">
        <v>1E-4</v>
      </c>
    </row>
    <row r="9268" spans="1:4" x14ac:dyDescent="0.25">
      <c r="A9268">
        <v>2111</v>
      </c>
      <c r="B9268" t="s">
        <v>309</v>
      </c>
      <c r="C9268">
        <v>90040</v>
      </c>
      <c r="D9268">
        <v>1E-4</v>
      </c>
    </row>
    <row r="9269" spans="1:4" x14ac:dyDescent="0.25">
      <c r="A9269">
        <v>2111</v>
      </c>
      <c r="B9269" t="s">
        <v>309</v>
      </c>
      <c r="C9269">
        <v>90047</v>
      </c>
      <c r="D9269">
        <v>8.0000000000000004E-4</v>
      </c>
    </row>
    <row r="9270" spans="1:4" x14ac:dyDescent="0.25">
      <c r="A9270">
        <v>2111</v>
      </c>
      <c r="B9270" t="s">
        <v>309</v>
      </c>
      <c r="C9270">
        <v>90062</v>
      </c>
      <c r="D9270">
        <v>2.0000000000000001E-4</v>
      </c>
    </row>
    <row r="9271" spans="1:4" x14ac:dyDescent="0.25">
      <c r="A9271">
        <v>2111</v>
      </c>
      <c r="B9271" t="s">
        <v>309</v>
      </c>
      <c r="C9271">
        <v>90080</v>
      </c>
      <c r="D9271">
        <v>8.9999999999999998E-4</v>
      </c>
    </row>
    <row r="9272" spans="1:4" x14ac:dyDescent="0.25">
      <c r="A9272">
        <v>2111</v>
      </c>
      <c r="B9272" t="s">
        <v>309</v>
      </c>
      <c r="C9272">
        <v>91006</v>
      </c>
      <c r="D9272">
        <v>4.0000000000000002E-4</v>
      </c>
    </row>
    <row r="9273" spans="1:4" x14ac:dyDescent="0.25">
      <c r="A9273">
        <v>2111</v>
      </c>
      <c r="B9273" t="s">
        <v>309</v>
      </c>
      <c r="C9273">
        <v>91018</v>
      </c>
      <c r="D9273">
        <v>2.8999999999999998E-3</v>
      </c>
    </row>
    <row r="9274" spans="1:4" x14ac:dyDescent="0.25">
      <c r="A9274">
        <v>2111</v>
      </c>
      <c r="B9274" t="s">
        <v>309</v>
      </c>
      <c r="C9274">
        <v>91019</v>
      </c>
      <c r="D9274">
        <v>3.3E-3</v>
      </c>
    </row>
    <row r="9275" spans="1:4" x14ac:dyDescent="0.25">
      <c r="A9275">
        <v>2111</v>
      </c>
      <c r="B9275" t="s">
        <v>309</v>
      </c>
      <c r="C9275">
        <v>91026</v>
      </c>
      <c r="D9275">
        <v>1E-4</v>
      </c>
    </row>
    <row r="9276" spans="1:4" x14ac:dyDescent="0.25">
      <c r="A9276">
        <v>2111</v>
      </c>
      <c r="B9276" t="s">
        <v>309</v>
      </c>
      <c r="C9276">
        <v>91028</v>
      </c>
      <c r="D9276">
        <v>1E-4</v>
      </c>
    </row>
    <row r="9277" spans="1:4" x14ac:dyDescent="0.25">
      <c r="A9277">
        <v>2111</v>
      </c>
      <c r="B9277" t="s">
        <v>309</v>
      </c>
      <c r="C9277">
        <v>91038</v>
      </c>
      <c r="D9277">
        <v>6.9999999999999999E-4</v>
      </c>
    </row>
    <row r="9278" spans="1:4" x14ac:dyDescent="0.25">
      <c r="A9278">
        <v>2111</v>
      </c>
      <c r="B9278" t="s">
        <v>309</v>
      </c>
      <c r="C9278">
        <v>91044</v>
      </c>
      <c r="D9278">
        <v>1.2999999999999999E-3</v>
      </c>
    </row>
    <row r="9279" spans="1:4" x14ac:dyDescent="0.25">
      <c r="A9279">
        <v>2111</v>
      </c>
      <c r="B9279" t="s">
        <v>309</v>
      </c>
      <c r="C9279">
        <v>91055</v>
      </c>
      <c r="D9279">
        <v>4.0000000000000002E-4</v>
      </c>
    </row>
    <row r="9280" spans="1:4" x14ac:dyDescent="0.25">
      <c r="A9280">
        <v>2111</v>
      </c>
      <c r="B9280" t="s">
        <v>309</v>
      </c>
      <c r="C9280">
        <v>91069</v>
      </c>
      <c r="D9280">
        <v>5.0000000000000001E-4</v>
      </c>
    </row>
    <row r="9281" spans="1:4" x14ac:dyDescent="0.25">
      <c r="A9281">
        <v>2111</v>
      </c>
      <c r="B9281" t="s">
        <v>309</v>
      </c>
      <c r="C9281">
        <v>91096</v>
      </c>
      <c r="D9281">
        <v>4.0000000000000002E-4</v>
      </c>
    </row>
    <row r="9282" spans="1:4" x14ac:dyDescent="0.25">
      <c r="A9282">
        <v>2111</v>
      </c>
      <c r="B9282" t="s">
        <v>309</v>
      </c>
      <c r="C9282">
        <v>91103</v>
      </c>
      <c r="D9282">
        <v>2.0000000000000001E-4</v>
      </c>
    </row>
    <row r="9283" spans="1:4" x14ac:dyDescent="0.25">
      <c r="A9283">
        <v>2111</v>
      </c>
      <c r="B9283" t="s">
        <v>309</v>
      </c>
      <c r="C9283">
        <v>91104</v>
      </c>
      <c r="D9283">
        <v>2.9999999999999997E-4</v>
      </c>
    </row>
    <row r="9284" spans="1:4" x14ac:dyDescent="0.25">
      <c r="A9284">
        <v>2111</v>
      </c>
      <c r="B9284" t="s">
        <v>309</v>
      </c>
      <c r="C9284">
        <v>91106</v>
      </c>
      <c r="D9284">
        <v>2.0000000000000001E-4</v>
      </c>
    </row>
    <row r="9285" spans="1:4" x14ac:dyDescent="0.25">
      <c r="A9285">
        <v>2111</v>
      </c>
      <c r="B9285" t="s">
        <v>309</v>
      </c>
      <c r="C9285">
        <v>91107</v>
      </c>
      <c r="D9285">
        <v>1E-4</v>
      </c>
    </row>
    <row r="9286" spans="1:4" x14ac:dyDescent="0.25">
      <c r="A9286">
        <v>2111</v>
      </c>
      <c r="B9286" t="s">
        <v>309</v>
      </c>
      <c r="C9286">
        <v>91108</v>
      </c>
      <c r="D9286">
        <v>2.0000000000000001E-4</v>
      </c>
    </row>
    <row r="9287" spans="1:4" x14ac:dyDescent="0.25">
      <c r="A9287">
        <v>2111</v>
      </c>
      <c r="B9287" t="s">
        <v>309</v>
      </c>
      <c r="C9287">
        <v>91109</v>
      </c>
      <c r="D9287">
        <v>2.0000000000000001E-4</v>
      </c>
    </row>
    <row r="9288" spans="1:4" x14ac:dyDescent="0.25">
      <c r="A9288">
        <v>2111</v>
      </c>
      <c r="B9288" t="s">
        <v>309</v>
      </c>
      <c r="C9288">
        <v>92001</v>
      </c>
      <c r="D9288">
        <v>1E-4</v>
      </c>
    </row>
    <row r="9289" spans="1:4" x14ac:dyDescent="0.25">
      <c r="A9289">
        <v>2111</v>
      </c>
      <c r="B9289" t="s">
        <v>309</v>
      </c>
      <c r="C9289">
        <v>98001</v>
      </c>
      <c r="D9289">
        <v>0.01</v>
      </c>
    </row>
    <row r="9290" spans="1:4" x14ac:dyDescent="0.25">
      <c r="A9290">
        <v>2111</v>
      </c>
      <c r="B9290" t="s">
        <v>309</v>
      </c>
      <c r="C9290">
        <v>98004</v>
      </c>
      <c r="D9290">
        <v>6.9999999999999999E-4</v>
      </c>
    </row>
    <row r="9291" spans="1:4" x14ac:dyDescent="0.25">
      <c r="A9291">
        <v>2111</v>
      </c>
      <c r="B9291" t="s">
        <v>309</v>
      </c>
      <c r="C9291">
        <v>98006</v>
      </c>
      <c r="D9291">
        <v>4.0000000000000002E-4</v>
      </c>
    </row>
    <row r="9292" spans="1:4" x14ac:dyDescent="0.25">
      <c r="A9292">
        <v>2111</v>
      </c>
      <c r="B9292" t="s">
        <v>309</v>
      </c>
      <c r="C9292">
        <v>98033</v>
      </c>
      <c r="D9292">
        <v>4.0000000000000001E-3</v>
      </c>
    </row>
    <row r="9293" spans="1:4" x14ac:dyDescent="0.25">
      <c r="A9293">
        <v>2111</v>
      </c>
      <c r="B9293" t="s">
        <v>309</v>
      </c>
      <c r="C9293">
        <v>98034</v>
      </c>
      <c r="D9293">
        <v>1.1999999999999999E-3</v>
      </c>
    </row>
    <row r="9294" spans="1:4" x14ac:dyDescent="0.25">
      <c r="A9294">
        <v>2111</v>
      </c>
      <c r="B9294" t="s">
        <v>309</v>
      </c>
      <c r="C9294">
        <v>98035</v>
      </c>
      <c r="D9294">
        <v>4.0000000000000002E-4</v>
      </c>
    </row>
    <row r="9295" spans="1:4" x14ac:dyDescent="0.25">
      <c r="A9295">
        <v>2111</v>
      </c>
      <c r="B9295" t="s">
        <v>309</v>
      </c>
      <c r="C9295">
        <v>98040</v>
      </c>
      <c r="D9295">
        <v>5.9999999999999995E-4</v>
      </c>
    </row>
    <row r="9296" spans="1:4" x14ac:dyDescent="0.25">
      <c r="A9296">
        <v>2111</v>
      </c>
      <c r="B9296" t="s">
        <v>309</v>
      </c>
      <c r="C9296">
        <v>98043</v>
      </c>
      <c r="D9296">
        <v>1E-4</v>
      </c>
    </row>
    <row r="9297" spans="1:4" x14ac:dyDescent="0.25">
      <c r="A9297">
        <v>2111</v>
      </c>
      <c r="B9297" t="s">
        <v>309</v>
      </c>
      <c r="C9297">
        <v>98044</v>
      </c>
      <c r="D9297">
        <v>8.0000000000000004E-4</v>
      </c>
    </row>
    <row r="9298" spans="1:4" x14ac:dyDescent="0.25">
      <c r="A9298">
        <v>2111</v>
      </c>
      <c r="B9298" t="s">
        <v>309</v>
      </c>
      <c r="C9298">
        <v>98046</v>
      </c>
      <c r="D9298">
        <v>4.0000000000000002E-4</v>
      </c>
    </row>
    <row r="9299" spans="1:4" x14ac:dyDescent="0.25">
      <c r="A9299">
        <v>2111</v>
      </c>
      <c r="B9299" t="s">
        <v>309</v>
      </c>
      <c r="C9299">
        <v>98056</v>
      </c>
      <c r="D9299">
        <v>4.0000000000000002E-4</v>
      </c>
    </row>
    <row r="9300" spans="1:4" x14ac:dyDescent="0.25">
      <c r="A9300">
        <v>2111</v>
      </c>
      <c r="B9300" t="s">
        <v>309</v>
      </c>
      <c r="C9300">
        <v>98057</v>
      </c>
      <c r="D9300">
        <v>1.8E-3</v>
      </c>
    </row>
    <row r="9301" spans="1:4" x14ac:dyDescent="0.25">
      <c r="A9301">
        <v>2111</v>
      </c>
      <c r="B9301" t="s">
        <v>309</v>
      </c>
      <c r="C9301">
        <v>98059</v>
      </c>
      <c r="D9301">
        <v>5.0000000000000001E-4</v>
      </c>
    </row>
    <row r="9302" spans="1:4" x14ac:dyDescent="0.25">
      <c r="A9302">
        <v>2111</v>
      </c>
      <c r="B9302" t="s">
        <v>309</v>
      </c>
      <c r="C9302">
        <v>98061</v>
      </c>
      <c r="D9302">
        <v>8.9999999999999998E-4</v>
      </c>
    </row>
    <row r="9303" spans="1:4" x14ac:dyDescent="0.25">
      <c r="A9303">
        <v>2111</v>
      </c>
      <c r="B9303" t="s">
        <v>309</v>
      </c>
      <c r="C9303">
        <v>98132</v>
      </c>
      <c r="D9303">
        <v>6.4799999999999996E-2</v>
      </c>
    </row>
    <row r="9304" spans="1:4" x14ac:dyDescent="0.25">
      <c r="A9304">
        <v>2111</v>
      </c>
      <c r="B9304" t="s">
        <v>309</v>
      </c>
      <c r="C9304">
        <v>98134</v>
      </c>
      <c r="D9304">
        <v>5.9999999999999995E-4</v>
      </c>
    </row>
    <row r="9305" spans="1:4" x14ac:dyDescent="0.25">
      <c r="A9305">
        <v>2111</v>
      </c>
      <c r="B9305" t="s">
        <v>309</v>
      </c>
      <c r="C9305">
        <v>98135</v>
      </c>
      <c r="D9305">
        <v>1E-4</v>
      </c>
    </row>
    <row r="9306" spans="1:4" x14ac:dyDescent="0.25">
      <c r="A9306">
        <v>2111</v>
      </c>
      <c r="B9306" t="s">
        <v>309</v>
      </c>
      <c r="C9306">
        <v>98136</v>
      </c>
      <c r="D9306">
        <v>4.0000000000000002E-4</v>
      </c>
    </row>
    <row r="9307" spans="1:4" x14ac:dyDescent="0.25">
      <c r="A9307">
        <v>2111</v>
      </c>
      <c r="B9307" t="s">
        <v>309</v>
      </c>
      <c r="C9307">
        <v>98138</v>
      </c>
      <c r="D9307">
        <v>8.9999999999999998E-4</v>
      </c>
    </row>
    <row r="9308" spans="1:4" x14ac:dyDescent="0.25">
      <c r="A9308">
        <v>2111</v>
      </c>
      <c r="B9308" t="s">
        <v>309</v>
      </c>
      <c r="C9308">
        <v>98139</v>
      </c>
      <c r="D9308">
        <v>3.0000000000000001E-3</v>
      </c>
    </row>
    <row r="9309" spans="1:4" x14ac:dyDescent="0.25">
      <c r="A9309">
        <v>2111</v>
      </c>
      <c r="B9309" t="s">
        <v>309</v>
      </c>
      <c r="C9309">
        <v>98140</v>
      </c>
      <c r="D9309">
        <v>4.3E-3</v>
      </c>
    </row>
    <row r="9310" spans="1:4" x14ac:dyDescent="0.25">
      <c r="A9310">
        <v>2111</v>
      </c>
      <c r="B9310" t="s">
        <v>309</v>
      </c>
      <c r="C9310">
        <v>98141</v>
      </c>
      <c r="D9310">
        <v>2.0000000000000001E-4</v>
      </c>
    </row>
    <row r="9311" spans="1:4" x14ac:dyDescent="0.25">
      <c r="A9311">
        <v>2111</v>
      </c>
      <c r="B9311" t="s">
        <v>309</v>
      </c>
      <c r="C9311">
        <v>98142</v>
      </c>
      <c r="D9311">
        <v>8.9999999999999998E-4</v>
      </c>
    </row>
    <row r="9312" spans="1:4" x14ac:dyDescent="0.25">
      <c r="A9312">
        <v>2111</v>
      </c>
      <c r="B9312" t="s">
        <v>309</v>
      </c>
      <c r="C9312">
        <v>98144</v>
      </c>
      <c r="D9312">
        <v>1.8E-3</v>
      </c>
    </row>
    <row r="9313" spans="1:4" x14ac:dyDescent="0.25">
      <c r="A9313">
        <v>2111</v>
      </c>
      <c r="B9313" t="s">
        <v>309</v>
      </c>
      <c r="C9313">
        <v>98146</v>
      </c>
      <c r="D9313">
        <v>1E-4</v>
      </c>
    </row>
    <row r="9314" spans="1:4" x14ac:dyDescent="0.25">
      <c r="A9314">
        <v>2111</v>
      </c>
      <c r="B9314" t="s">
        <v>309</v>
      </c>
      <c r="C9314">
        <v>98149</v>
      </c>
      <c r="D9314">
        <v>4.0000000000000002E-4</v>
      </c>
    </row>
    <row r="9315" spans="1:4" x14ac:dyDescent="0.25">
      <c r="A9315">
        <v>2111</v>
      </c>
      <c r="B9315" t="s">
        <v>309</v>
      </c>
      <c r="C9315">
        <v>98152</v>
      </c>
      <c r="D9315">
        <v>1.4E-3</v>
      </c>
    </row>
    <row r="9316" spans="1:4" x14ac:dyDescent="0.25">
      <c r="A9316">
        <v>2111</v>
      </c>
      <c r="B9316" t="s">
        <v>309</v>
      </c>
      <c r="C9316">
        <v>98153</v>
      </c>
      <c r="D9316">
        <v>2.9999999999999997E-4</v>
      </c>
    </row>
    <row r="9317" spans="1:4" x14ac:dyDescent="0.25">
      <c r="A9317">
        <v>2111</v>
      </c>
      <c r="B9317" t="s">
        <v>309</v>
      </c>
      <c r="C9317">
        <v>98156</v>
      </c>
      <c r="D9317">
        <v>2.9999999999999997E-4</v>
      </c>
    </row>
    <row r="9318" spans="1:4" x14ac:dyDescent="0.25">
      <c r="A9318">
        <v>2111</v>
      </c>
      <c r="B9318" t="s">
        <v>309</v>
      </c>
      <c r="C9318">
        <v>98157</v>
      </c>
      <c r="D9318">
        <v>2.2000000000000001E-3</v>
      </c>
    </row>
    <row r="9319" spans="1:4" x14ac:dyDescent="0.25">
      <c r="A9319">
        <v>2111</v>
      </c>
      <c r="B9319" t="s">
        <v>309</v>
      </c>
      <c r="C9319">
        <v>98172</v>
      </c>
      <c r="D9319">
        <v>3.8E-3</v>
      </c>
    </row>
    <row r="9320" spans="1:4" x14ac:dyDescent="0.25">
      <c r="A9320">
        <v>2111</v>
      </c>
      <c r="B9320" t="s">
        <v>309</v>
      </c>
      <c r="C9320">
        <v>98173</v>
      </c>
      <c r="D9320">
        <v>2.8999999999999998E-3</v>
      </c>
    </row>
    <row r="9321" spans="1:4" x14ac:dyDescent="0.25">
      <c r="A9321">
        <v>2111</v>
      </c>
      <c r="B9321" t="s">
        <v>309</v>
      </c>
      <c r="C9321">
        <v>98174</v>
      </c>
      <c r="D9321">
        <v>2.0000000000000001E-4</v>
      </c>
    </row>
    <row r="9322" spans="1:4" x14ac:dyDescent="0.25">
      <c r="A9322">
        <v>2111</v>
      </c>
      <c r="B9322" t="s">
        <v>309</v>
      </c>
      <c r="C9322">
        <v>98175</v>
      </c>
      <c r="D9322">
        <v>1E-4</v>
      </c>
    </row>
    <row r="9323" spans="1:4" x14ac:dyDescent="0.25">
      <c r="A9323">
        <v>2111</v>
      </c>
      <c r="B9323" t="s">
        <v>309</v>
      </c>
      <c r="C9323">
        <v>98176</v>
      </c>
      <c r="D9323">
        <v>4.0000000000000002E-4</v>
      </c>
    </row>
    <row r="9324" spans="1:4" x14ac:dyDescent="0.25">
      <c r="A9324">
        <v>2111</v>
      </c>
      <c r="B9324" t="s">
        <v>309</v>
      </c>
      <c r="C9324">
        <v>98177</v>
      </c>
      <c r="D9324">
        <v>1E-4</v>
      </c>
    </row>
    <row r="9325" spans="1:4" x14ac:dyDescent="0.25">
      <c r="A9325">
        <v>2111</v>
      </c>
      <c r="B9325" t="s">
        <v>309</v>
      </c>
      <c r="C9325">
        <v>98178</v>
      </c>
      <c r="D9325">
        <v>1E-4</v>
      </c>
    </row>
    <row r="9326" spans="1:4" x14ac:dyDescent="0.25">
      <c r="A9326">
        <v>2111</v>
      </c>
      <c r="B9326" t="s">
        <v>309</v>
      </c>
      <c r="C9326">
        <v>98180</v>
      </c>
      <c r="D9326">
        <v>1E-3</v>
      </c>
    </row>
    <row r="9327" spans="1:4" x14ac:dyDescent="0.25">
      <c r="A9327">
        <v>2111</v>
      </c>
      <c r="B9327" t="s">
        <v>309</v>
      </c>
      <c r="C9327">
        <v>98181</v>
      </c>
      <c r="D9327">
        <v>5.0000000000000001E-4</v>
      </c>
    </row>
    <row r="9328" spans="1:4" x14ac:dyDescent="0.25">
      <c r="A9328">
        <v>2111</v>
      </c>
      <c r="B9328" t="s">
        <v>309</v>
      </c>
      <c r="C9328">
        <v>98183</v>
      </c>
      <c r="D9328">
        <v>1E-4</v>
      </c>
    </row>
    <row r="9329" spans="1:4" x14ac:dyDescent="0.25">
      <c r="A9329">
        <v>2111</v>
      </c>
      <c r="B9329" t="s">
        <v>309</v>
      </c>
      <c r="C9329">
        <v>98184</v>
      </c>
      <c r="D9329">
        <v>4.0000000000000002E-4</v>
      </c>
    </row>
    <row r="9330" spans="1:4" x14ac:dyDescent="0.25">
      <c r="A9330">
        <v>2111</v>
      </c>
      <c r="B9330" t="s">
        <v>309</v>
      </c>
      <c r="C9330">
        <v>99912</v>
      </c>
      <c r="D9330">
        <v>7.4999999999999997E-3</v>
      </c>
    </row>
    <row r="9331" spans="1:4" x14ac:dyDescent="0.25">
      <c r="A9331">
        <v>2111</v>
      </c>
      <c r="B9331" t="s">
        <v>309</v>
      </c>
      <c r="C9331">
        <v>99914</v>
      </c>
      <c r="D9331">
        <v>3.0999999999999999E-3</v>
      </c>
    </row>
    <row r="9332" spans="1:4" x14ac:dyDescent="0.25">
      <c r="A9332">
        <v>2111</v>
      </c>
      <c r="B9332" t="s">
        <v>309</v>
      </c>
      <c r="C9332">
        <v>99915</v>
      </c>
      <c r="D9332">
        <v>2.5999999999999999E-3</v>
      </c>
    </row>
    <row r="9333" spans="1:4" x14ac:dyDescent="0.25">
      <c r="A9333">
        <v>2111</v>
      </c>
      <c r="B9333" t="s">
        <v>309</v>
      </c>
      <c r="C9333">
        <v>99999</v>
      </c>
      <c r="D9333">
        <v>2.0000000000000001E-4</v>
      </c>
    </row>
    <row r="9334" spans="1:4" x14ac:dyDescent="0.25">
      <c r="A9334">
        <v>2112</v>
      </c>
      <c r="B9334" t="s">
        <v>314</v>
      </c>
      <c r="C9334">
        <v>43160</v>
      </c>
      <c r="D9334">
        <v>1E-4</v>
      </c>
    </row>
    <row r="9335" spans="1:4" x14ac:dyDescent="0.25">
      <c r="A9335">
        <v>2112</v>
      </c>
      <c r="B9335" t="s">
        <v>314</v>
      </c>
      <c r="C9335">
        <v>43201</v>
      </c>
      <c r="D9335">
        <v>0.24490000000000001</v>
      </c>
    </row>
    <row r="9336" spans="1:4" x14ac:dyDescent="0.25">
      <c r="A9336">
        <v>2112</v>
      </c>
      <c r="B9336" t="s">
        <v>314</v>
      </c>
      <c r="C9336">
        <v>43202</v>
      </c>
      <c r="D9336">
        <v>9.5999999999999992E-3</v>
      </c>
    </row>
    <row r="9337" spans="1:4" x14ac:dyDescent="0.25">
      <c r="A9337">
        <v>2112</v>
      </c>
      <c r="B9337" t="s">
        <v>314</v>
      </c>
      <c r="C9337">
        <v>43203</v>
      </c>
      <c r="D9337">
        <v>5.91E-2</v>
      </c>
    </row>
    <row r="9338" spans="1:4" x14ac:dyDescent="0.25">
      <c r="A9338">
        <v>2112</v>
      </c>
      <c r="B9338" t="s">
        <v>314</v>
      </c>
      <c r="C9338">
        <v>43204</v>
      </c>
      <c r="D9338">
        <v>5.0000000000000001E-4</v>
      </c>
    </row>
    <row r="9339" spans="1:4" x14ac:dyDescent="0.25">
      <c r="A9339">
        <v>2112</v>
      </c>
      <c r="B9339" t="s">
        <v>314</v>
      </c>
      <c r="C9339">
        <v>43205</v>
      </c>
      <c r="D9339">
        <v>2.8400000000000002E-2</v>
      </c>
    </row>
    <row r="9340" spans="1:4" x14ac:dyDescent="0.25">
      <c r="A9340">
        <v>2112</v>
      </c>
      <c r="B9340" t="s">
        <v>314</v>
      </c>
      <c r="C9340">
        <v>43206</v>
      </c>
      <c r="D9340">
        <v>3.0200000000000001E-2</v>
      </c>
    </row>
    <row r="9341" spans="1:4" x14ac:dyDescent="0.25">
      <c r="A9341">
        <v>2112</v>
      </c>
      <c r="B9341" t="s">
        <v>314</v>
      </c>
      <c r="C9341">
        <v>43208</v>
      </c>
      <c r="D9341">
        <v>1.2999999999999999E-3</v>
      </c>
    </row>
    <row r="9342" spans="1:4" x14ac:dyDescent="0.25">
      <c r="A9342">
        <v>2112</v>
      </c>
      <c r="B9342" t="s">
        <v>314</v>
      </c>
      <c r="C9342">
        <v>43209</v>
      </c>
      <c r="D9342">
        <v>2.0999999999999999E-3</v>
      </c>
    </row>
    <row r="9343" spans="1:4" x14ac:dyDescent="0.25">
      <c r="A9343">
        <v>2112</v>
      </c>
      <c r="B9343" t="s">
        <v>314</v>
      </c>
      <c r="C9343">
        <v>43211</v>
      </c>
      <c r="D9343">
        <v>1E-3</v>
      </c>
    </row>
    <row r="9344" spans="1:4" x14ac:dyDescent="0.25">
      <c r="A9344">
        <v>2112</v>
      </c>
      <c r="B9344" t="s">
        <v>314</v>
      </c>
      <c r="C9344">
        <v>43212</v>
      </c>
      <c r="D9344">
        <v>7.1000000000000004E-3</v>
      </c>
    </row>
    <row r="9345" spans="1:4" x14ac:dyDescent="0.25">
      <c r="A9345">
        <v>2112</v>
      </c>
      <c r="B9345" t="s">
        <v>314</v>
      </c>
      <c r="C9345">
        <v>43213</v>
      </c>
      <c r="D9345">
        <v>3.8999999999999998E-3</v>
      </c>
    </row>
    <row r="9346" spans="1:4" x14ac:dyDescent="0.25">
      <c r="A9346">
        <v>2112</v>
      </c>
      <c r="B9346" t="s">
        <v>314</v>
      </c>
      <c r="C9346">
        <v>43214</v>
      </c>
      <c r="D9346">
        <v>2.0000000000000001E-4</v>
      </c>
    </row>
    <row r="9347" spans="1:4" x14ac:dyDescent="0.25">
      <c r="A9347">
        <v>2112</v>
      </c>
      <c r="B9347" t="s">
        <v>314</v>
      </c>
      <c r="C9347">
        <v>43215</v>
      </c>
      <c r="D9347">
        <v>1.61E-2</v>
      </c>
    </row>
    <row r="9348" spans="1:4" x14ac:dyDescent="0.25">
      <c r="A9348">
        <v>2112</v>
      </c>
      <c r="B9348" t="s">
        <v>314</v>
      </c>
      <c r="C9348">
        <v>43216</v>
      </c>
      <c r="D9348">
        <v>2.2000000000000001E-3</v>
      </c>
    </row>
    <row r="9349" spans="1:4" x14ac:dyDescent="0.25">
      <c r="A9349">
        <v>2112</v>
      </c>
      <c r="B9349" t="s">
        <v>314</v>
      </c>
      <c r="C9349">
        <v>43217</v>
      </c>
      <c r="D9349">
        <v>1.6000000000000001E-3</v>
      </c>
    </row>
    <row r="9350" spans="1:4" x14ac:dyDescent="0.25">
      <c r="A9350">
        <v>2112</v>
      </c>
      <c r="B9350" t="s">
        <v>314</v>
      </c>
      <c r="C9350">
        <v>43218</v>
      </c>
      <c r="D9350">
        <v>5.1000000000000004E-3</v>
      </c>
    </row>
    <row r="9351" spans="1:4" x14ac:dyDescent="0.25">
      <c r="A9351">
        <v>2111</v>
      </c>
      <c r="B9351" t="s">
        <v>309</v>
      </c>
      <c r="C9351">
        <v>45222</v>
      </c>
      <c r="D9351">
        <v>1E-3</v>
      </c>
    </row>
    <row r="9352" spans="1:4" x14ac:dyDescent="0.25">
      <c r="A9352">
        <v>2112</v>
      </c>
      <c r="B9352" t="s">
        <v>314</v>
      </c>
      <c r="C9352">
        <v>43220</v>
      </c>
      <c r="D9352">
        <v>2.5899999999999999E-2</v>
      </c>
    </row>
    <row r="9353" spans="1:4" x14ac:dyDescent="0.25">
      <c r="A9353">
        <v>2112</v>
      </c>
      <c r="B9353" t="s">
        <v>314</v>
      </c>
      <c r="C9353">
        <v>43221</v>
      </c>
      <c r="D9353">
        <v>1E-4</v>
      </c>
    </row>
    <row r="9354" spans="1:4" x14ac:dyDescent="0.25">
      <c r="A9354">
        <v>2112</v>
      </c>
      <c r="B9354" t="s">
        <v>314</v>
      </c>
      <c r="C9354">
        <v>43223</v>
      </c>
      <c r="D9354">
        <v>2.0999999999999999E-3</v>
      </c>
    </row>
    <row r="9355" spans="1:4" x14ac:dyDescent="0.25">
      <c r="A9355">
        <v>2112</v>
      </c>
      <c r="B9355" t="s">
        <v>314</v>
      </c>
      <c r="C9355">
        <v>43224</v>
      </c>
      <c r="D9355">
        <v>1.1999999999999999E-3</v>
      </c>
    </row>
    <row r="9356" spans="1:4" x14ac:dyDescent="0.25">
      <c r="A9356">
        <v>2112</v>
      </c>
      <c r="B9356" t="s">
        <v>314</v>
      </c>
      <c r="C9356">
        <v>43225</v>
      </c>
      <c r="D9356">
        <v>2.5999999999999999E-3</v>
      </c>
    </row>
    <row r="9357" spans="1:4" x14ac:dyDescent="0.25">
      <c r="A9357">
        <v>2112</v>
      </c>
      <c r="B9357" t="s">
        <v>314</v>
      </c>
      <c r="C9357">
        <v>43226</v>
      </c>
      <c r="D9357">
        <v>1.9E-3</v>
      </c>
    </row>
    <row r="9358" spans="1:4" x14ac:dyDescent="0.25">
      <c r="A9358">
        <v>2112</v>
      </c>
      <c r="B9358" t="s">
        <v>314</v>
      </c>
      <c r="C9358">
        <v>43227</v>
      </c>
      <c r="D9358">
        <v>1.1000000000000001E-3</v>
      </c>
    </row>
    <row r="9359" spans="1:4" x14ac:dyDescent="0.25">
      <c r="A9359">
        <v>2112</v>
      </c>
      <c r="B9359" t="s">
        <v>314</v>
      </c>
      <c r="C9359">
        <v>43228</v>
      </c>
      <c r="D9359">
        <v>3.8E-3</v>
      </c>
    </row>
    <row r="9360" spans="1:4" x14ac:dyDescent="0.25">
      <c r="A9360">
        <v>2112</v>
      </c>
      <c r="B9360" t="s">
        <v>314</v>
      </c>
      <c r="C9360">
        <v>43229</v>
      </c>
      <c r="D9360">
        <v>3.49E-2</v>
      </c>
    </row>
    <row r="9361" spans="1:4" x14ac:dyDescent="0.25">
      <c r="A9361">
        <v>2112</v>
      </c>
      <c r="B9361" t="s">
        <v>314</v>
      </c>
      <c r="C9361">
        <v>43230</v>
      </c>
      <c r="D9361">
        <v>2.0500000000000001E-2</v>
      </c>
    </row>
    <row r="9362" spans="1:4" x14ac:dyDescent="0.25">
      <c r="A9362">
        <v>2112</v>
      </c>
      <c r="B9362" t="s">
        <v>314</v>
      </c>
      <c r="C9362">
        <v>43231</v>
      </c>
      <c r="D9362">
        <v>1.4800000000000001E-2</v>
      </c>
    </row>
    <row r="9363" spans="1:4" x14ac:dyDescent="0.25">
      <c r="A9363">
        <v>2112</v>
      </c>
      <c r="B9363" t="s">
        <v>314</v>
      </c>
      <c r="C9363">
        <v>43232</v>
      </c>
      <c r="D9363">
        <v>4.5999999999999999E-3</v>
      </c>
    </row>
    <row r="9364" spans="1:4" x14ac:dyDescent="0.25">
      <c r="A9364">
        <v>2112</v>
      </c>
      <c r="B9364" t="s">
        <v>314</v>
      </c>
      <c r="C9364">
        <v>43233</v>
      </c>
      <c r="D9364">
        <v>3.5000000000000001E-3</v>
      </c>
    </row>
    <row r="9365" spans="1:4" x14ac:dyDescent="0.25">
      <c r="A9365">
        <v>2112</v>
      </c>
      <c r="B9365" t="s">
        <v>314</v>
      </c>
      <c r="C9365">
        <v>43234</v>
      </c>
      <c r="D9365">
        <v>1E-4</v>
      </c>
    </row>
    <row r="9366" spans="1:4" x14ac:dyDescent="0.25">
      <c r="A9366">
        <v>2112</v>
      </c>
      <c r="B9366" t="s">
        <v>314</v>
      </c>
      <c r="C9366">
        <v>43235</v>
      </c>
      <c r="D9366">
        <v>1.6000000000000001E-3</v>
      </c>
    </row>
    <row r="9367" spans="1:4" x14ac:dyDescent="0.25">
      <c r="A9367">
        <v>2112</v>
      </c>
      <c r="B9367" t="s">
        <v>314</v>
      </c>
      <c r="C9367">
        <v>43238</v>
      </c>
      <c r="D9367">
        <v>1.4E-3</v>
      </c>
    </row>
    <row r="9368" spans="1:4" x14ac:dyDescent="0.25">
      <c r="A9368">
        <v>2112</v>
      </c>
      <c r="B9368" t="s">
        <v>314</v>
      </c>
      <c r="C9368">
        <v>43241</v>
      </c>
      <c r="D9368">
        <v>1E-4</v>
      </c>
    </row>
    <row r="9369" spans="1:4" x14ac:dyDescent="0.25">
      <c r="A9369">
        <v>2112</v>
      </c>
      <c r="B9369" t="s">
        <v>314</v>
      </c>
      <c r="C9369">
        <v>43242</v>
      </c>
      <c r="D9369">
        <v>3.2000000000000002E-3</v>
      </c>
    </row>
    <row r="9370" spans="1:4" x14ac:dyDescent="0.25">
      <c r="A9370">
        <v>2112</v>
      </c>
      <c r="B9370" t="s">
        <v>314</v>
      </c>
      <c r="C9370">
        <v>43243</v>
      </c>
      <c r="D9370">
        <v>1.2999999999999999E-3</v>
      </c>
    </row>
    <row r="9371" spans="1:4" x14ac:dyDescent="0.25">
      <c r="A9371">
        <v>2112</v>
      </c>
      <c r="B9371" t="s">
        <v>314</v>
      </c>
      <c r="C9371">
        <v>43245</v>
      </c>
      <c r="D9371">
        <v>4.0000000000000002E-4</v>
      </c>
    </row>
    <row r="9372" spans="1:4" x14ac:dyDescent="0.25">
      <c r="A9372">
        <v>2112</v>
      </c>
      <c r="B9372" t="s">
        <v>314</v>
      </c>
      <c r="C9372">
        <v>43248</v>
      </c>
      <c r="D9372">
        <v>5.7000000000000002E-3</v>
      </c>
    </row>
    <row r="9373" spans="1:4" x14ac:dyDescent="0.25">
      <c r="A9373">
        <v>2112</v>
      </c>
      <c r="B9373" t="s">
        <v>314</v>
      </c>
      <c r="C9373">
        <v>43252</v>
      </c>
      <c r="D9373">
        <v>5.0000000000000001E-4</v>
      </c>
    </row>
    <row r="9374" spans="1:4" x14ac:dyDescent="0.25">
      <c r="A9374">
        <v>2112</v>
      </c>
      <c r="B9374" t="s">
        <v>314</v>
      </c>
      <c r="C9374">
        <v>43255</v>
      </c>
      <c r="D9374">
        <v>1E-4</v>
      </c>
    </row>
    <row r="9375" spans="1:4" x14ac:dyDescent="0.25">
      <c r="A9375">
        <v>2112</v>
      </c>
      <c r="B9375" t="s">
        <v>314</v>
      </c>
      <c r="C9375">
        <v>43261</v>
      </c>
      <c r="D9375">
        <v>7.6E-3</v>
      </c>
    </row>
    <row r="9376" spans="1:4" x14ac:dyDescent="0.25">
      <c r="A9376">
        <v>2112</v>
      </c>
      <c r="B9376" t="s">
        <v>314</v>
      </c>
      <c r="C9376">
        <v>43262</v>
      </c>
      <c r="D9376">
        <v>2.5899999999999999E-2</v>
      </c>
    </row>
    <row r="9377" spans="1:4" x14ac:dyDescent="0.25">
      <c r="A9377">
        <v>2112</v>
      </c>
      <c r="B9377" t="s">
        <v>314</v>
      </c>
      <c r="C9377">
        <v>43271</v>
      </c>
      <c r="D9377">
        <v>5.4000000000000003E-3</v>
      </c>
    </row>
    <row r="9378" spans="1:4" x14ac:dyDescent="0.25">
      <c r="A9378">
        <v>2112</v>
      </c>
      <c r="B9378" t="s">
        <v>314</v>
      </c>
      <c r="C9378">
        <v>43272</v>
      </c>
      <c r="D9378">
        <v>5.9999999999999995E-4</v>
      </c>
    </row>
    <row r="9379" spans="1:4" x14ac:dyDescent="0.25">
      <c r="A9379">
        <v>2112</v>
      </c>
      <c r="B9379" t="s">
        <v>314</v>
      </c>
      <c r="C9379">
        <v>43273</v>
      </c>
      <c r="D9379">
        <v>8.0000000000000004E-4</v>
      </c>
    </row>
    <row r="9380" spans="1:4" x14ac:dyDescent="0.25">
      <c r="A9380">
        <v>2112</v>
      </c>
      <c r="B9380" t="s">
        <v>314</v>
      </c>
      <c r="C9380">
        <v>43274</v>
      </c>
      <c r="D9380">
        <v>1.7899999999999999E-2</v>
      </c>
    </row>
    <row r="9381" spans="1:4" x14ac:dyDescent="0.25">
      <c r="A9381">
        <v>2112</v>
      </c>
      <c r="B9381" t="s">
        <v>314</v>
      </c>
      <c r="C9381">
        <v>43276</v>
      </c>
      <c r="D9381">
        <v>2.1399999999999999E-2</v>
      </c>
    </row>
    <row r="9382" spans="1:4" x14ac:dyDescent="0.25">
      <c r="A9382">
        <v>2112</v>
      </c>
      <c r="B9382" t="s">
        <v>314</v>
      </c>
      <c r="C9382">
        <v>43277</v>
      </c>
      <c r="D9382">
        <v>3.3999999999999998E-3</v>
      </c>
    </row>
    <row r="9383" spans="1:4" x14ac:dyDescent="0.25">
      <c r="A9383">
        <v>2112</v>
      </c>
      <c r="B9383" t="s">
        <v>314</v>
      </c>
      <c r="C9383">
        <v>43278</v>
      </c>
      <c r="D9383">
        <v>4.1999999999999997E-3</v>
      </c>
    </row>
    <row r="9384" spans="1:4" x14ac:dyDescent="0.25">
      <c r="A9384">
        <v>2112</v>
      </c>
      <c r="B9384" t="s">
        <v>314</v>
      </c>
      <c r="C9384">
        <v>43279</v>
      </c>
      <c r="D9384">
        <v>7.4999999999999997E-3</v>
      </c>
    </row>
    <row r="9385" spans="1:4" x14ac:dyDescent="0.25">
      <c r="A9385">
        <v>2112</v>
      </c>
      <c r="B9385" t="s">
        <v>314</v>
      </c>
      <c r="C9385">
        <v>43291</v>
      </c>
      <c r="D9385">
        <v>6.0000000000000001E-3</v>
      </c>
    </row>
    <row r="9386" spans="1:4" x14ac:dyDescent="0.25">
      <c r="A9386">
        <v>2112</v>
      </c>
      <c r="B9386" t="s">
        <v>314</v>
      </c>
      <c r="C9386">
        <v>43292</v>
      </c>
      <c r="D9386">
        <v>1.8E-3</v>
      </c>
    </row>
    <row r="9387" spans="1:4" x14ac:dyDescent="0.25">
      <c r="A9387">
        <v>2112</v>
      </c>
      <c r="B9387" t="s">
        <v>314</v>
      </c>
      <c r="C9387">
        <v>43293</v>
      </c>
      <c r="D9387">
        <v>5.0000000000000001E-4</v>
      </c>
    </row>
    <row r="9388" spans="1:4" x14ac:dyDescent="0.25">
      <c r="A9388">
        <v>2112</v>
      </c>
      <c r="B9388" t="s">
        <v>314</v>
      </c>
      <c r="C9388">
        <v>43295</v>
      </c>
      <c r="D9388">
        <v>9.4999999999999998E-3</v>
      </c>
    </row>
    <row r="9389" spans="1:4" x14ac:dyDescent="0.25">
      <c r="A9389">
        <v>2112</v>
      </c>
      <c r="B9389" t="s">
        <v>314</v>
      </c>
      <c r="C9389">
        <v>43297</v>
      </c>
      <c r="D9389">
        <v>1.9E-3</v>
      </c>
    </row>
    <row r="9390" spans="1:4" x14ac:dyDescent="0.25">
      <c r="A9390">
        <v>2112</v>
      </c>
      <c r="B9390" t="s">
        <v>314</v>
      </c>
      <c r="C9390">
        <v>43298</v>
      </c>
      <c r="D9390">
        <v>7.4999999999999997E-3</v>
      </c>
    </row>
    <row r="9391" spans="1:4" x14ac:dyDescent="0.25">
      <c r="A9391">
        <v>2112</v>
      </c>
      <c r="B9391" t="s">
        <v>314</v>
      </c>
      <c r="C9391">
        <v>43300</v>
      </c>
      <c r="D9391">
        <v>3.2000000000000002E-3</v>
      </c>
    </row>
    <row r="9392" spans="1:4" x14ac:dyDescent="0.25">
      <c r="A9392">
        <v>2112</v>
      </c>
      <c r="B9392" t="s">
        <v>314</v>
      </c>
      <c r="C9392">
        <v>43301</v>
      </c>
      <c r="D9392">
        <v>1.1000000000000001E-3</v>
      </c>
    </row>
    <row r="9393" spans="1:4" x14ac:dyDescent="0.25">
      <c r="A9393">
        <v>2112</v>
      </c>
      <c r="B9393" t="s">
        <v>314</v>
      </c>
      <c r="C9393">
        <v>43302</v>
      </c>
      <c r="D9393">
        <v>1.09E-2</v>
      </c>
    </row>
    <row r="9394" spans="1:4" x14ac:dyDescent="0.25">
      <c r="A9394">
        <v>2112</v>
      </c>
      <c r="B9394" t="s">
        <v>314</v>
      </c>
      <c r="C9394">
        <v>43400</v>
      </c>
      <c r="D9394">
        <v>1.6000000000000001E-3</v>
      </c>
    </row>
    <row r="9395" spans="1:4" x14ac:dyDescent="0.25">
      <c r="A9395">
        <v>2112</v>
      </c>
      <c r="B9395" t="s">
        <v>314</v>
      </c>
      <c r="C9395">
        <v>43502</v>
      </c>
      <c r="D9395">
        <v>1.47E-2</v>
      </c>
    </row>
    <row r="9396" spans="1:4" x14ac:dyDescent="0.25">
      <c r="A9396">
        <v>2112</v>
      </c>
      <c r="B9396" t="s">
        <v>314</v>
      </c>
      <c r="C9396">
        <v>43503</v>
      </c>
      <c r="D9396">
        <v>2.5999999999999999E-3</v>
      </c>
    </row>
    <row r="9397" spans="1:4" x14ac:dyDescent="0.25">
      <c r="A9397">
        <v>2112</v>
      </c>
      <c r="B9397" t="s">
        <v>314</v>
      </c>
      <c r="C9397">
        <v>43504</v>
      </c>
      <c r="D9397">
        <v>4.0000000000000002E-4</v>
      </c>
    </row>
    <row r="9398" spans="1:4" x14ac:dyDescent="0.25">
      <c r="A9398">
        <v>2112</v>
      </c>
      <c r="B9398" t="s">
        <v>314</v>
      </c>
      <c r="C9398">
        <v>43505</v>
      </c>
      <c r="D9398">
        <v>1.1999999999999999E-3</v>
      </c>
    </row>
    <row r="9399" spans="1:4" x14ac:dyDescent="0.25">
      <c r="A9399">
        <v>2112</v>
      </c>
      <c r="B9399" t="s">
        <v>314</v>
      </c>
      <c r="C9399">
        <v>43506</v>
      </c>
      <c r="D9399">
        <v>8.0000000000000004E-4</v>
      </c>
    </row>
    <row r="9400" spans="1:4" x14ac:dyDescent="0.25">
      <c r="A9400">
        <v>2112</v>
      </c>
      <c r="B9400" t="s">
        <v>314</v>
      </c>
      <c r="C9400">
        <v>43510</v>
      </c>
      <c r="D9400">
        <v>2.0000000000000001E-4</v>
      </c>
    </row>
    <row r="9401" spans="1:4" x14ac:dyDescent="0.25">
      <c r="A9401">
        <v>2112</v>
      </c>
      <c r="B9401" t="s">
        <v>314</v>
      </c>
      <c r="C9401">
        <v>43551</v>
      </c>
      <c r="D9401">
        <v>1.5E-3</v>
      </c>
    </row>
    <row r="9402" spans="1:4" x14ac:dyDescent="0.25">
      <c r="A9402">
        <v>2112</v>
      </c>
      <c r="B9402" t="s">
        <v>314</v>
      </c>
      <c r="C9402">
        <v>43552</v>
      </c>
      <c r="D9402">
        <v>2.0000000000000001E-4</v>
      </c>
    </row>
    <row r="9403" spans="1:4" x14ac:dyDescent="0.25">
      <c r="A9403">
        <v>2112</v>
      </c>
      <c r="B9403" t="s">
        <v>314</v>
      </c>
      <c r="C9403">
        <v>45113</v>
      </c>
      <c r="D9403">
        <v>2.9999999999999997E-4</v>
      </c>
    </row>
    <row r="9404" spans="1:4" x14ac:dyDescent="0.25">
      <c r="A9404">
        <v>2112</v>
      </c>
      <c r="B9404" t="s">
        <v>314</v>
      </c>
      <c r="C9404">
        <v>45114</v>
      </c>
      <c r="D9404">
        <v>5.9999999999999995E-4</v>
      </c>
    </row>
    <row r="9405" spans="1:4" x14ac:dyDescent="0.25">
      <c r="A9405">
        <v>2112</v>
      </c>
      <c r="B9405" t="s">
        <v>314</v>
      </c>
      <c r="C9405">
        <v>45201</v>
      </c>
      <c r="D9405">
        <v>2.3E-2</v>
      </c>
    </row>
    <row r="9406" spans="1:4" x14ac:dyDescent="0.25">
      <c r="A9406">
        <v>2112</v>
      </c>
      <c r="B9406" t="s">
        <v>314</v>
      </c>
      <c r="C9406">
        <v>45202</v>
      </c>
      <c r="D9406">
        <v>5.3400000000000003E-2</v>
      </c>
    </row>
    <row r="9407" spans="1:4" x14ac:dyDescent="0.25">
      <c r="A9407">
        <v>2112</v>
      </c>
      <c r="B9407" t="s">
        <v>314</v>
      </c>
      <c r="C9407">
        <v>45203</v>
      </c>
      <c r="D9407">
        <v>9.7000000000000003E-3</v>
      </c>
    </row>
    <row r="9408" spans="1:4" x14ac:dyDescent="0.25">
      <c r="A9408">
        <v>2112</v>
      </c>
      <c r="B9408" t="s">
        <v>314</v>
      </c>
      <c r="C9408">
        <v>45204</v>
      </c>
      <c r="D9408">
        <v>1.15E-2</v>
      </c>
    </row>
    <row r="9409" spans="1:4" x14ac:dyDescent="0.25">
      <c r="A9409">
        <v>2112</v>
      </c>
      <c r="B9409" t="s">
        <v>314</v>
      </c>
      <c r="C9409">
        <v>45205</v>
      </c>
      <c r="D9409">
        <v>3.3099999999999997E-2</v>
      </c>
    </row>
    <row r="9410" spans="1:4" x14ac:dyDescent="0.25">
      <c r="A9410">
        <v>2112</v>
      </c>
      <c r="B9410" t="s">
        <v>314</v>
      </c>
      <c r="C9410">
        <v>45207</v>
      </c>
      <c r="D9410">
        <v>3.5999999999999999E-3</v>
      </c>
    </row>
    <row r="9411" spans="1:4" x14ac:dyDescent="0.25">
      <c r="A9411">
        <v>2112</v>
      </c>
      <c r="B9411" t="s">
        <v>314</v>
      </c>
      <c r="C9411">
        <v>45208</v>
      </c>
      <c r="D9411">
        <v>8.8999999999999999E-3</v>
      </c>
    </row>
    <row r="9412" spans="1:4" x14ac:dyDescent="0.25">
      <c r="A9412">
        <v>2112</v>
      </c>
      <c r="B9412" t="s">
        <v>314</v>
      </c>
      <c r="C9412">
        <v>45209</v>
      </c>
      <c r="D9412">
        <v>2.0999999999999999E-3</v>
      </c>
    </row>
    <row r="9413" spans="1:4" x14ac:dyDescent="0.25">
      <c r="A9413">
        <v>2112</v>
      </c>
      <c r="B9413" t="s">
        <v>314</v>
      </c>
      <c r="C9413">
        <v>45220</v>
      </c>
      <c r="D9413">
        <v>1.1000000000000001E-3</v>
      </c>
    </row>
    <row r="9414" spans="1:4" x14ac:dyDescent="0.25">
      <c r="A9414">
        <v>2112</v>
      </c>
      <c r="B9414" t="s">
        <v>314</v>
      </c>
      <c r="C9414">
        <v>45222</v>
      </c>
      <c r="D9414">
        <v>1E-3</v>
      </c>
    </row>
    <row r="9415" spans="1:4" x14ac:dyDescent="0.25">
      <c r="A9415">
        <v>2112</v>
      </c>
      <c r="B9415" t="s">
        <v>314</v>
      </c>
      <c r="C9415">
        <v>45225</v>
      </c>
      <c r="D9415">
        <v>1.6000000000000001E-3</v>
      </c>
    </row>
    <row r="9416" spans="1:4" x14ac:dyDescent="0.25">
      <c r="A9416">
        <v>2112</v>
      </c>
      <c r="B9416" t="s">
        <v>314</v>
      </c>
      <c r="C9416">
        <v>45237</v>
      </c>
      <c r="D9416">
        <v>1E-4</v>
      </c>
    </row>
    <row r="9417" spans="1:4" x14ac:dyDescent="0.25">
      <c r="A9417">
        <v>2112</v>
      </c>
      <c r="B9417" t="s">
        <v>314</v>
      </c>
      <c r="C9417">
        <v>45243</v>
      </c>
      <c r="D9417">
        <v>1E-4</v>
      </c>
    </row>
    <row r="9418" spans="1:4" x14ac:dyDescent="0.25">
      <c r="A9418">
        <v>2112</v>
      </c>
      <c r="B9418" t="s">
        <v>314</v>
      </c>
      <c r="C9418">
        <v>45250</v>
      </c>
      <c r="D9418">
        <v>4.0000000000000002E-4</v>
      </c>
    </row>
    <row r="9419" spans="1:4" x14ac:dyDescent="0.25">
      <c r="A9419">
        <v>2112</v>
      </c>
      <c r="B9419" t="s">
        <v>314</v>
      </c>
      <c r="C9419">
        <v>45251</v>
      </c>
      <c r="D9419">
        <v>4.0000000000000002E-4</v>
      </c>
    </row>
    <row r="9420" spans="1:4" x14ac:dyDescent="0.25">
      <c r="A9420">
        <v>2112</v>
      </c>
      <c r="B9420" t="s">
        <v>314</v>
      </c>
      <c r="C9420">
        <v>45252</v>
      </c>
      <c r="D9420">
        <v>1E-3</v>
      </c>
    </row>
    <row r="9421" spans="1:4" x14ac:dyDescent="0.25">
      <c r="A9421">
        <v>2112</v>
      </c>
      <c r="B9421" t="s">
        <v>314</v>
      </c>
      <c r="C9421">
        <v>45254</v>
      </c>
      <c r="D9421">
        <v>1E-4</v>
      </c>
    </row>
    <row r="9422" spans="1:4" x14ac:dyDescent="0.25">
      <c r="A9422">
        <v>2112</v>
      </c>
      <c r="B9422" t="s">
        <v>314</v>
      </c>
      <c r="C9422">
        <v>45255</v>
      </c>
      <c r="D9422">
        <v>1E-4</v>
      </c>
    </row>
    <row r="9423" spans="1:4" x14ac:dyDescent="0.25">
      <c r="A9423">
        <v>2112</v>
      </c>
      <c r="B9423" t="s">
        <v>314</v>
      </c>
      <c r="C9423">
        <v>45256</v>
      </c>
      <c r="D9423">
        <v>1E-4</v>
      </c>
    </row>
    <row r="9424" spans="1:4" x14ac:dyDescent="0.25">
      <c r="A9424">
        <v>2112</v>
      </c>
      <c r="B9424" t="s">
        <v>314</v>
      </c>
      <c r="C9424">
        <v>45257</v>
      </c>
      <c r="D9424">
        <v>1.1000000000000001E-3</v>
      </c>
    </row>
    <row r="9425" spans="1:4" x14ac:dyDescent="0.25">
      <c r="A9425">
        <v>2112</v>
      </c>
      <c r="B9425" t="s">
        <v>314</v>
      </c>
      <c r="C9425">
        <v>45501</v>
      </c>
      <c r="D9425">
        <v>1.5E-3</v>
      </c>
    </row>
    <row r="9426" spans="1:4" x14ac:dyDescent="0.25">
      <c r="A9426">
        <v>2112</v>
      </c>
      <c r="B9426" t="s">
        <v>314</v>
      </c>
      <c r="C9426">
        <v>45502</v>
      </c>
      <c r="D9426">
        <v>2E-3</v>
      </c>
    </row>
    <row r="9427" spans="1:4" x14ac:dyDescent="0.25">
      <c r="A9427">
        <v>2112</v>
      </c>
      <c r="B9427" t="s">
        <v>314</v>
      </c>
      <c r="C9427">
        <v>90029</v>
      </c>
      <c r="D9427">
        <v>1E-4</v>
      </c>
    </row>
    <row r="9428" spans="1:4" x14ac:dyDescent="0.25">
      <c r="A9428">
        <v>2112</v>
      </c>
      <c r="B9428" t="s">
        <v>314</v>
      </c>
      <c r="C9428">
        <v>90040</v>
      </c>
      <c r="D9428">
        <v>1E-4</v>
      </c>
    </row>
    <row r="9429" spans="1:4" x14ac:dyDescent="0.25">
      <c r="A9429">
        <v>2112</v>
      </c>
      <c r="B9429" t="s">
        <v>314</v>
      </c>
      <c r="C9429">
        <v>90047</v>
      </c>
      <c r="D9429">
        <v>8.0000000000000004E-4</v>
      </c>
    </row>
    <row r="9430" spans="1:4" x14ac:dyDescent="0.25">
      <c r="A9430">
        <v>2112</v>
      </c>
      <c r="B9430" t="s">
        <v>314</v>
      </c>
      <c r="C9430">
        <v>90062</v>
      </c>
      <c r="D9430">
        <v>2.0000000000000001E-4</v>
      </c>
    </row>
    <row r="9431" spans="1:4" x14ac:dyDescent="0.25">
      <c r="A9431">
        <v>2112</v>
      </c>
      <c r="B9431" t="s">
        <v>314</v>
      </c>
      <c r="C9431">
        <v>90080</v>
      </c>
      <c r="D9431">
        <v>8.0000000000000004E-4</v>
      </c>
    </row>
    <row r="9432" spans="1:4" x14ac:dyDescent="0.25">
      <c r="A9432">
        <v>2112</v>
      </c>
      <c r="B9432" t="s">
        <v>314</v>
      </c>
      <c r="C9432">
        <v>91006</v>
      </c>
      <c r="D9432">
        <v>4.0000000000000002E-4</v>
      </c>
    </row>
    <row r="9433" spans="1:4" x14ac:dyDescent="0.25">
      <c r="A9433">
        <v>2112</v>
      </c>
      <c r="B9433" t="s">
        <v>314</v>
      </c>
      <c r="C9433">
        <v>91018</v>
      </c>
      <c r="D9433">
        <v>2.8999999999999998E-3</v>
      </c>
    </row>
    <row r="9434" spans="1:4" x14ac:dyDescent="0.25">
      <c r="A9434">
        <v>2112</v>
      </c>
      <c r="B9434" t="s">
        <v>314</v>
      </c>
      <c r="C9434">
        <v>91019</v>
      </c>
      <c r="D9434">
        <v>3.2000000000000002E-3</v>
      </c>
    </row>
    <row r="9435" spans="1:4" x14ac:dyDescent="0.25">
      <c r="A9435">
        <v>2112</v>
      </c>
      <c r="B9435" t="s">
        <v>314</v>
      </c>
      <c r="C9435">
        <v>91026</v>
      </c>
      <c r="D9435">
        <v>1E-4</v>
      </c>
    </row>
    <row r="9436" spans="1:4" x14ac:dyDescent="0.25">
      <c r="A9436">
        <v>2112</v>
      </c>
      <c r="B9436" t="s">
        <v>314</v>
      </c>
      <c r="C9436">
        <v>91028</v>
      </c>
      <c r="D9436">
        <v>1E-4</v>
      </c>
    </row>
    <row r="9437" spans="1:4" x14ac:dyDescent="0.25">
      <c r="A9437">
        <v>2112</v>
      </c>
      <c r="B9437" t="s">
        <v>314</v>
      </c>
      <c r="C9437">
        <v>91038</v>
      </c>
      <c r="D9437">
        <v>6.9999999999999999E-4</v>
      </c>
    </row>
    <row r="9438" spans="1:4" x14ac:dyDescent="0.25">
      <c r="A9438">
        <v>2112</v>
      </c>
      <c r="B9438" t="s">
        <v>314</v>
      </c>
      <c r="C9438">
        <v>91044</v>
      </c>
      <c r="D9438">
        <v>1.2999999999999999E-3</v>
      </c>
    </row>
    <row r="9439" spans="1:4" x14ac:dyDescent="0.25">
      <c r="A9439">
        <v>2112</v>
      </c>
      <c r="B9439" t="s">
        <v>314</v>
      </c>
      <c r="C9439">
        <v>91055</v>
      </c>
      <c r="D9439">
        <v>4.0000000000000002E-4</v>
      </c>
    </row>
    <row r="9440" spans="1:4" x14ac:dyDescent="0.25">
      <c r="A9440">
        <v>2112</v>
      </c>
      <c r="B9440" t="s">
        <v>314</v>
      </c>
      <c r="C9440">
        <v>91069</v>
      </c>
      <c r="D9440">
        <v>5.0000000000000001E-4</v>
      </c>
    </row>
    <row r="9441" spans="1:4" x14ac:dyDescent="0.25">
      <c r="A9441">
        <v>2112</v>
      </c>
      <c r="B9441" t="s">
        <v>314</v>
      </c>
      <c r="C9441">
        <v>91096</v>
      </c>
      <c r="D9441">
        <v>4.0000000000000002E-4</v>
      </c>
    </row>
    <row r="9442" spans="1:4" x14ac:dyDescent="0.25">
      <c r="A9442">
        <v>2112</v>
      </c>
      <c r="B9442" t="s">
        <v>314</v>
      </c>
      <c r="C9442">
        <v>91103</v>
      </c>
      <c r="D9442">
        <v>2.0000000000000001E-4</v>
      </c>
    </row>
    <row r="9443" spans="1:4" x14ac:dyDescent="0.25">
      <c r="A9443">
        <v>2112</v>
      </c>
      <c r="B9443" t="s">
        <v>314</v>
      </c>
      <c r="C9443">
        <v>91104</v>
      </c>
      <c r="D9443">
        <v>2.9999999999999997E-4</v>
      </c>
    </row>
    <row r="9444" spans="1:4" x14ac:dyDescent="0.25">
      <c r="A9444">
        <v>2112</v>
      </c>
      <c r="B9444" t="s">
        <v>314</v>
      </c>
      <c r="C9444">
        <v>91106</v>
      </c>
      <c r="D9444">
        <v>2.0000000000000001E-4</v>
      </c>
    </row>
    <row r="9445" spans="1:4" x14ac:dyDescent="0.25">
      <c r="A9445">
        <v>2112</v>
      </c>
      <c r="B9445" t="s">
        <v>314</v>
      </c>
      <c r="C9445">
        <v>91107</v>
      </c>
      <c r="D9445">
        <v>1E-4</v>
      </c>
    </row>
    <row r="9446" spans="1:4" x14ac:dyDescent="0.25">
      <c r="A9446">
        <v>2112</v>
      </c>
      <c r="B9446" t="s">
        <v>314</v>
      </c>
      <c r="C9446">
        <v>91108</v>
      </c>
      <c r="D9446">
        <v>2.0000000000000001E-4</v>
      </c>
    </row>
    <row r="9447" spans="1:4" x14ac:dyDescent="0.25">
      <c r="A9447">
        <v>2112</v>
      </c>
      <c r="B9447" t="s">
        <v>314</v>
      </c>
      <c r="C9447">
        <v>91109</v>
      </c>
      <c r="D9447">
        <v>2.0000000000000001E-4</v>
      </c>
    </row>
    <row r="9448" spans="1:4" x14ac:dyDescent="0.25">
      <c r="A9448">
        <v>2112</v>
      </c>
      <c r="B9448" t="s">
        <v>314</v>
      </c>
      <c r="C9448">
        <v>92001</v>
      </c>
      <c r="D9448">
        <v>1E-4</v>
      </c>
    </row>
    <row r="9449" spans="1:4" x14ac:dyDescent="0.25">
      <c r="A9449">
        <v>2112</v>
      </c>
      <c r="B9449" t="s">
        <v>314</v>
      </c>
      <c r="C9449">
        <v>98001</v>
      </c>
      <c r="D9449">
        <v>9.9000000000000008E-3</v>
      </c>
    </row>
    <row r="9450" spans="1:4" x14ac:dyDescent="0.25">
      <c r="A9450">
        <v>2112</v>
      </c>
      <c r="B9450" t="s">
        <v>314</v>
      </c>
      <c r="C9450">
        <v>98004</v>
      </c>
      <c r="D9450">
        <v>6.9999999999999999E-4</v>
      </c>
    </row>
    <row r="9451" spans="1:4" x14ac:dyDescent="0.25">
      <c r="A9451">
        <v>2112</v>
      </c>
      <c r="B9451" t="s">
        <v>314</v>
      </c>
      <c r="C9451">
        <v>98006</v>
      </c>
      <c r="D9451">
        <v>4.0000000000000002E-4</v>
      </c>
    </row>
    <row r="9452" spans="1:4" x14ac:dyDescent="0.25">
      <c r="A9452">
        <v>2112</v>
      </c>
      <c r="B9452" t="s">
        <v>314</v>
      </c>
      <c r="C9452">
        <v>98033</v>
      </c>
      <c r="D9452">
        <v>4.0000000000000001E-3</v>
      </c>
    </row>
    <row r="9453" spans="1:4" x14ac:dyDescent="0.25">
      <c r="A9453">
        <v>2112</v>
      </c>
      <c r="B9453" t="s">
        <v>314</v>
      </c>
      <c r="C9453">
        <v>98034</v>
      </c>
      <c r="D9453">
        <v>1.1000000000000001E-3</v>
      </c>
    </row>
    <row r="9454" spans="1:4" x14ac:dyDescent="0.25">
      <c r="A9454">
        <v>2112</v>
      </c>
      <c r="B9454" t="s">
        <v>314</v>
      </c>
      <c r="C9454">
        <v>98035</v>
      </c>
      <c r="D9454">
        <v>4.0000000000000002E-4</v>
      </c>
    </row>
    <row r="9455" spans="1:4" x14ac:dyDescent="0.25">
      <c r="A9455">
        <v>2112</v>
      </c>
      <c r="B9455" t="s">
        <v>314</v>
      </c>
      <c r="C9455">
        <v>98040</v>
      </c>
      <c r="D9455">
        <v>5.9999999999999995E-4</v>
      </c>
    </row>
    <row r="9456" spans="1:4" x14ac:dyDescent="0.25">
      <c r="A9456">
        <v>2112</v>
      </c>
      <c r="B9456" t="s">
        <v>314</v>
      </c>
      <c r="C9456">
        <v>98043</v>
      </c>
      <c r="D9456">
        <v>1E-4</v>
      </c>
    </row>
    <row r="9457" spans="1:4" x14ac:dyDescent="0.25">
      <c r="A9457">
        <v>2112</v>
      </c>
      <c r="B9457" t="s">
        <v>314</v>
      </c>
      <c r="C9457">
        <v>98044</v>
      </c>
      <c r="D9457">
        <v>8.0000000000000004E-4</v>
      </c>
    </row>
    <row r="9458" spans="1:4" x14ac:dyDescent="0.25">
      <c r="A9458">
        <v>2112</v>
      </c>
      <c r="B9458" t="s">
        <v>314</v>
      </c>
      <c r="C9458">
        <v>98046</v>
      </c>
      <c r="D9458">
        <v>4.0000000000000002E-4</v>
      </c>
    </row>
    <row r="9459" spans="1:4" x14ac:dyDescent="0.25">
      <c r="A9459">
        <v>2112</v>
      </c>
      <c r="B9459" t="s">
        <v>314</v>
      </c>
      <c r="C9459">
        <v>98056</v>
      </c>
      <c r="D9459">
        <v>4.0000000000000002E-4</v>
      </c>
    </row>
    <row r="9460" spans="1:4" x14ac:dyDescent="0.25">
      <c r="A9460">
        <v>2112</v>
      </c>
      <c r="B9460" t="s">
        <v>314</v>
      </c>
      <c r="C9460">
        <v>98057</v>
      </c>
      <c r="D9460">
        <v>1.8E-3</v>
      </c>
    </row>
    <row r="9461" spans="1:4" x14ac:dyDescent="0.25">
      <c r="A9461">
        <v>2112</v>
      </c>
      <c r="B9461" t="s">
        <v>314</v>
      </c>
      <c r="C9461">
        <v>98059</v>
      </c>
      <c r="D9461">
        <v>5.0000000000000001E-4</v>
      </c>
    </row>
    <row r="9462" spans="1:4" x14ac:dyDescent="0.25">
      <c r="A9462">
        <v>2112</v>
      </c>
      <c r="B9462" t="s">
        <v>314</v>
      </c>
      <c r="C9462">
        <v>98061</v>
      </c>
      <c r="D9462">
        <v>8.0000000000000004E-4</v>
      </c>
    </row>
    <row r="9463" spans="1:4" x14ac:dyDescent="0.25">
      <c r="A9463">
        <v>2112</v>
      </c>
      <c r="B9463" t="s">
        <v>314</v>
      </c>
      <c r="C9463">
        <v>98132</v>
      </c>
      <c r="D9463">
        <v>6.4100000000000004E-2</v>
      </c>
    </row>
    <row r="9464" spans="1:4" x14ac:dyDescent="0.25">
      <c r="A9464">
        <v>2112</v>
      </c>
      <c r="B9464" t="s">
        <v>314</v>
      </c>
      <c r="C9464">
        <v>98134</v>
      </c>
      <c r="D9464">
        <v>5.9999999999999995E-4</v>
      </c>
    </row>
    <row r="9465" spans="1:4" x14ac:dyDescent="0.25">
      <c r="A9465">
        <v>2112</v>
      </c>
      <c r="B9465" t="s">
        <v>314</v>
      </c>
      <c r="C9465">
        <v>98135</v>
      </c>
      <c r="D9465">
        <v>1E-4</v>
      </c>
    </row>
    <row r="9466" spans="1:4" x14ac:dyDescent="0.25">
      <c r="A9466">
        <v>2112</v>
      </c>
      <c r="B9466" t="s">
        <v>314</v>
      </c>
      <c r="C9466">
        <v>98136</v>
      </c>
      <c r="D9466">
        <v>4.0000000000000002E-4</v>
      </c>
    </row>
    <row r="9467" spans="1:4" x14ac:dyDescent="0.25">
      <c r="A9467">
        <v>2112</v>
      </c>
      <c r="B9467" t="s">
        <v>314</v>
      </c>
      <c r="C9467">
        <v>98138</v>
      </c>
      <c r="D9467">
        <v>8.0000000000000004E-4</v>
      </c>
    </row>
    <row r="9468" spans="1:4" x14ac:dyDescent="0.25">
      <c r="A9468">
        <v>2112</v>
      </c>
      <c r="B9468" t="s">
        <v>314</v>
      </c>
      <c r="C9468">
        <v>98139</v>
      </c>
      <c r="D9468">
        <v>3.0000000000000001E-3</v>
      </c>
    </row>
    <row r="9469" spans="1:4" x14ac:dyDescent="0.25">
      <c r="A9469">
        <v>2112</v>
      </c>
      <c r="B9469" t="s">
        <v>314</v>
      </c>
      <c r="C9469">
        <v>98140</v>
      </c>
      <c r="D9469">
        <v>4.1999999999999997E-3</v>
      </c>
    </row>
    <row r="9470" spans="1:4" x14ac:dyDescent="0.25">
      <c r="A9470">
        <v>2112</v>
      </c>
      <c r="B9470" t="s">
        <v>314</v>
      </c>
      <c r="C9470">
        <v>98141</v>
      </c>
      <c r="D9470">
        <v>2.0000000000000001E-4</v>
      </c>
    </row>
    <row r="9471" spans="1:4" x14ac:dyDescent="0.25">
      <c r="A9471">
        <v>2112</v>
      </c>
      <c r="B9471" t="s">
        <v>314</v>
      </c>
      <c r="C9471">
        <v>98142</v>
      </c>
      <c r="D9471">
        <v>8.0000000000000004E-4</v>
      </c>
    </row>
    <row r="9472" spans="1:4" x14ac:dyDescent="0.25">
      <c r="A9472">
        <v>2112</v>
      </c>
      <c r="B9472" t="s">
        <v>314</v>
      </c>
      <c r="C9472">
        <v>98144</v>
      </c>
      <c r="D9472">
        <v>1.8E-3</v>
      </c>
    </row>
    <row r="9473" spans="1:4" x14ac:dyDescent="0.25">
      <c r="A9473">
        <v>2112</v>
      </c>
      <c r="B9473" t="s">
        <v>314</v>
      </c>
      <c r="C9473">
        <v>98146</v>
      </c>
      <c r="D9473">
        <v>1E-4</v>
      </c>
    </row>
    <row r="9474" spans="1:4" x14ac:dyDescent="0.25">
      <c r="A9474">
        <v>2112</v>
      </c>
      <c r="B9474" t="s">
        <v>314</v>
      </c>
      <c r="C9474">
        <v>98149</v>
      </c>
      <c r="D9474">
        <v>4.0000000000000002E-4</v>
      </c>
    </row>
    <row r="9475" spans="1:4" x14ac:dyDescent="0.25">
      <c r="A9475">
        <v>2112</v>
      </c>
      <c r="B9475" t="s">
        <v>314</v>
      </c>
      <c r="C9475">
        <v>98152</v>
      </c>
      <c r="D9475">
        <v>1.4E-3</v>
      </c>
    </row>
    <row r="9476" spans="1:4" x14ac:dyDescent="0.25">
      <c r="A9476">
        <v>2112</v>
      </c>
      <c r="B9476" t="s">
        <v>314</v>
      </c>
      <c r="C9476">
        <v>98153</v>
      </c>
      <c r="D9476">
        <v>2.9999999999999997E-4</v>
      </c>
    </row>
    <row r="9477" spans="1:4" x14ac:dyDescent="0.25">
      <c r="A9477">
        <v>2112</v>
      </c>
      <c r="B9477" t="s">
        <v>314</v>
      </c>
      <c r="C9477">
        <v>98156</v>
      </c>
      <c r="D9477">
        <v>2.9999999999999997E-4</v>
      </c>
    </row>
    <row r="9478" spans="1:4" x14ac:dyDescent="0.25">
      <c r="A9478">
        <v>2112</v>
      </c>
      <c r="B9478" t="s">
        <v>314</v>
      </c>
      <c r="C9478">
        <v>98157</v>
      </c>
      <c r="D9478">
        <v>2.2000000000000001E-3</v>
      </c>
    </row>
    <row r="9479" spans="1:4" x14ac:dyDescent="0.25">
      <c r="A9479">
        <v>2112</v>
      </c>
      <c r="B9479" t="s">
        <v>314</v>
      </c>
      <c r="C9479">
        <v>98172</v>
      </c>
      <c r="D9479">
        <v>3.7000000000000002E-3</v>
      </c>
    </row>
    <row r="9480" spans="1:4" x14ac:dyDescent="0.25">
      <c r="A9480">
        <v>2112</v>
      </c>
      <c r="B9480" t="s">
        <v>314</v>
      </c>
      <c r="C9480">
        <v>98173</v>
      </c>
      <c r="D9480">
        <v>2.8999999999999998E-3</v>
      </c>
    </row>
    <row r="9481" spans="1:4" x14ac:dyDescent="0.25">
      <c r="A9481">
        <v>2112</v>
      </c>
      <c r="B9481" t="s">
        <v>314</v>
      </c>
      <c r="C9481">
        <v>98174</v>
      </c>
      <c r="D9481">
        <v>2.0000000000000001E-4</v>
      </c>
    </row>
    <row r="9482" spans="1:4" x14ac:dyDescent="0.25">
      <c r="A9482">
        <v>2112</v>
      </c>
      <c r="B9482" t="s">
        <v>314</v>
      </c>
      <c r="C9482">
        <v>98175</v>
      </c>
      <c r="D9482">
        <v>1E-4</v>
      </c>
    </row>
    <row r="9483" spans="1:4" x14ac:dyDescent="0.25">
      <c r="A9483">
        <v>2112</v>
      </c>
      <c r="B9483" t="s">
        <v>314</v>
      </c>
      <c r="C9483">
        <v>98176</v>
      </c>
      <c r="D9483">
        <v>4.0000000000000002E-4</v>
      </c>
    </row>
    <row r="9484" spans="1:4" x14ac:dyDescent="0.25">
      <c r="A9484">
        <v>2112</v>
      </c>
      <c r="B9484" t="s">
        <v>314</v>
      </c>
      <c r="C9484">
        <v>98177</v>
      </c>
      <c r="D9484">
        <v>1E-4</v>
      </c>
    </row>
    <row r="9485" spans="1:4" x14ac:dyDescent="0.25">
      <c r="A9485">
        <v>2112</v>
      </c>
      <c r="B9485" t="s">
        <v>314</v>
      </c>
      <c r="C9485">
        <v>98178</v>
      </c>
      <c r="D9485">
        <v>1E-4</v>
      </c>
    </row>
    <row r="9486" spans="1:4" x14ac:dyDescent="0.25">
      <c r="A9486">
        <v>2112</v>
      </c>
      <c r="B9486" t="s">
        <v>314</v>
      </c>
      <c r="C9486">
        <v>98180</v>
      </c>
      <c r="D9486">
        <v>1E-3</v>
      </c>
    </row>
    <row r="9487" spans="1:4" x14ac:dyDescent="0.25">
      <c r="A9487">
        <v>2112</v>
      </c>
      <c r="B9487" t="s">
        <v>314</v>
      </c>
      <c r="C9487">
        <v>98181</v>
      </c>
      <c r="D9487">
        <v>5.0000000000000001E-4</v>
      </c>
    </row>
    <row r="9488" spans="1:4" x14ac:dyDescent="0.25">
      <c r="A9488">
        <v>2112</v>
      </c>
      <c r="B9488" t="s">
        <v>314</v>
      </c>
      <c r="C9488">
        <v>98183</v>
      </c>
      <c r="D9488">
        <v>1E-4</v>
      </c>
    </row>
    <row r="9489" spans="1:4" x14ac:dyDescent="0.25">
      <c r="A9489">
        <v>2112</v>
      </c>
      <c r="B9489" t="s">
        <v>314</v>
      </c>
      <c r="C9489">
        <v>98184</v>
      </c>
      <c r="D9489">
        <v>4.0000000000000002E-4</v>
      </c>
    </row>
    <row r="9490" spans="1:4" x14ac:dyDescent="0.25">
      <c r="A9490">
        <v>2112</v>
      </c>
      <c r="B9490" t="s">
        <v>314</v>
      </c>
      <c r="C9490">
        <v>99912</v>
      </c>
      <c r="D9490">
        <v>7.4000000000000003E-3</v>
      </c>
    </row>
    <row r="9491" spans="1:4" x14ac:dyDescent="0.25">
      <c r="A9491">
        <v>2112</v>
      </c>
      <c r="B9491" t="s">
        <v>314</v>
      </c>
      <c r="C9491">
        <v>99914</v>
      </c>
      <c r="D9491">
        <v>3.0999999999999999E-3</v>
      </c>
    </row>
    <row r="9492" spans="1:4" x14ac:dyDescent="0.25">
      <c r="A9492">
        <v>2112</v>
      </c>
      <c r="B9492" t="s">
        <v>314</v>
      </c>
      <c r="C9492">
        <v>99915</v>
      </c>
      <c r="D9492">
        <v>2.5000000000000001E-3</v>
      </c>
    </row>
    <row r="9493" spans="1:4" x14ac:dyDescent="0.25">
      <c r="A9493">
        <v>2112</v>
      </c>
      <c r="B9493" t="s">
        <v>314</v>
      </c>
      <c r="C9493">
        <v>99999</v>
      </c>
      <c r="D9493">
        <v>2.0000000000000001E-4</v>
      </c>
    </row>
    <row r="9494" spans="1:4" x14ac:dyDescent="0.25">
      <c r="A9494">
        <v>2113</v>
      </c>
      <c r="B9494" t="s">
        <v>311</v>
      </c>
      <c r="C9494">
        <v>43160</v>
      </c>
      <c r="D9494">
        <v>1E-4</v>
      </c>
    </row>
    <row r="9495" spans="1:4" x14ac:dyDescent="0.25">
      <c r="A9495">
        <v>2113</v>
      </c>
      <c r="B9495" t="s">
        <v>311</v>
      </c>
      <c r="C9495">
        <v>43201</v>
      </c>
      <c r="D9495">
        <v>0.25319999999999998</v>
      </c>
    </row>
    <row r="9496" spans="1:4" x14ac:dyDescent="0.25">
      <c r="A9496">
        <v>2113</v>
      </c>
      <c r="B9496" t="s">
        <v>311</v>
      </c>
      <c r="C9496">
        <v>43202</v>
      </c>
      <c r="D9496">
        <v>9.4999999999999998E-3</v>
      </c>
    </row>
    <row r="9497" spans="1:4" x14ac:dyDescent="0.25">
      <c r="A9497">
        <v>2113</v>
      </c>
      <c r="B9497" t="s">
        <v>311</v>
      </c>
      <c r="C9497">
        <v>43203</v>
      </c>
      <c r="D9497">
        <v>5.8400000000000001E-2</v>
      </c>
    </row>
    <row r="9498" spans="1:4" x14ac:dyDescent="0.25">
      <c r="A9498">
        <v>2113</v>
      </c>
      <c r="B9498" t="s">
        <v>311</v>
      </c>
      <c r="C9498">
        <v>43204</v>
      </c>
      <c r="D9498">
        <v>5.0000000000000001E-4</v>
      </c>
    </row>
    <row r="9499" spans="1:4" x14ac:dyDescent="0.25">
      <c r="A9499">
        <v>2113</v>
      </c>
      <c r="B9499" t="s">
        <v>311</v>
      </c>
      <c r="C9499">
        <v>43205</v>
      </c>
      <c r="D9499">
        <v>2.81E-2</v>
      </c>
    </row>
    <row r="9500" spans="1:4" x14ac:dyDescent="0.25">
      <c r="A9500">
        <v>2113</v>
      </c>
      <c r="B9500" t="s">
        <v>311</v>
      </c>
      <c r="C9500">
        <v>43206</v>
      </c>
      <c r="D9500">
        <v>2.9899999999999999E-2</v>
      </c>
    </row>
    <row r="9501" spans="1:4" x14ac:dyDescent="0.25">
      <c r="A9501">
        <v>2113</v>
      </c>
      <c r="B9501" t="s">
        <v>311</v>
      </c>
      <c r="C9501">
        <v>43208</v>
      </c>
      <c r="D9501">
        <v>1.2999999999999999E-3</v>
      </c>
    </row>
    <row r="9502" spans="1:4" x14ac:dyDescent="0.25">
      <c r="A9502">
        <v>2113</v>
      </c>
      <c r="B9502" t="s">
        <v>311</v>
      </c>
      <c r="C9502">
        <v>43209</v>
      </c>
      <c r="D9502">
        <v>2.0999999999999999E-3</v>
      </c>
    </row>
    <row r="9503" spans="1:4" x14ac:dyDescent="0.25">
      <c r="A9503">
        <v>2113</v>
      </c>
      <c r="B9503" t="s">
        <v>311</v>
      </c>
      <c r="C9503">
        <v>43211</v>
      </c>
      <c r="D9503">
        <v>1E-3</v>
      </c>
    </row>
    <row r="9504" spans="1:4" x14ac:dyDescent="0.25">
      <c r="A9504">
        <v>2113</v>
      </c>
      <c r="B9504" t="s">
        <v>311</v>
      </c>
      <c r="C9504">
        <v>43212</v>
      </c>
      <c r="D9504">
        <v>7.0000000000000001E-3</v>
      </c>
    </row>
    <row r="9505" spans="1:4" x14ac:dyDescent="0.25">
      <c r="A9505">
        <v>2113</v>
      </c>
      <c r="B9505" t="s">
        <v>311</v>
      </c>
      <c r="C9505">
        <v>43213</v>
      </c>
      <c r="D9505">
        <v>3.8E-3</v>
      </c>
    </row>
    <row r="9506" spans="1:4" x14ac:dyDescent="0.25">
      <c r="A9506">
        <v>2113</v>
      </c>
      <c r="B9506" t="s">
        <v>311</v>
      </c>
      <c r="C9506">
        <v>43214</v>
      </c>
      <c r="D9506">
        <v>2.0000000000000001E-4</v>
      </c>
    </row>
    <row r="9507" spans="1:4" x14ac:dyDescent="0.25">
      <c r="A9507">
        <v>2113</v>
      </c>
      <c r="B9507" t="s">
        <v>311</v>
      </c>
      <c r="C9507">
        <v>43215</v>
      </c>
      <c r="D9507">
        <v>1.5900000000000001E-2</v>
      </c>
    </row>
    <row r="9508" spans="1:4" x14ac:dyDescent="0.25">
      <c r="A9508">
        <v>2113</v>
      </c>
      <c r="B9508" t="s">
        <v>311</v>
      </c>
      <c r="C9508">
        <v>43216</v>
      </c>
      <c r="D9508">
        <v>2.2000000000000001E-3</v>
      </c>
    </row>
    <row r="9509" spans="1:4" x14ac:dyDescent="0.25">
      <c r="A9509">
        <v>2113</v>
      </c>
      <c r="B9509" t="s">
        <v>311</v>
      </c>
      <c r="C9509">
        <v>43217</v>
      </c>
      <c r="D9509">
        <v>1.6000000000000001E-3</v>
      </c>
    </row>
    <row r="9510" spans="1:4" x14ac:dyDescent="0.25">
      <c r="A9510">
        <v>2113</v>
      </c>
      <c r="B9510" t="s">
        <v>311</v>
      </c>
      <c r="C9510">
        <v>43218</v>
      </c>
      <c r="D9510">
        <v>5.0000000000000001E-3</v>
      </c>
    </row>
    <row r="9511" spans="1:4" x14ac:dyDescent="0.25">
      <c r="A9511">
        <v>2113</v>
      </c>
      <c r="B9511" t="s">
        <v>311</v>
      </c>
      <c r="C9511">
        <v>43220</v>
      </c>
      <c r="D9511">
        <v>2.5600000000000001E-2</v>
      </c>
    </row>
    <row r="9512" spans="1:4" x14ac:dyDescent="0.25">
      <c r="A9512">
        <v>2113</v>
      </c>
      <c r="B9512" t="s">
        <v>311</v>
      </c>
      <c r="C9512">
        <v>43221</v>
      </c>
      <c r="D9512">
        <v>1E-4</v>
      </c>
    </row>
    <row r="9513" spans="1:4" x14ac:dyDescent="0.25">
      <c r="A9513">
        <v>2113</v>
      </c>
      <c r="B9513" t="s">
        <v>311</v>
      </c>
      <c r="C9513">
        <v>43223</v>
      </c>
      <c r="D9513">
        <v>2.0999999999999999E-3</v>
      </c>
    </row>
    <row r="9514" spans="1:4" x14ac:dyDescent="0.25">
      <c r="A9514">
        <v>2113</v>
      </c>
      <c r="B9514" t="s">
        <v>311</v>
      </c>
      <c r="C9514">
        <v>43224</v>
      </c>
      <c r="D9514">
        <v>1.1999999999999999E-3</v>
      </c>
    </row>
    <row r="9515" spans="1:4" x14ac:dyDescent="0.25">
      <c r="A9515">
        <v>2113</v>
      </c>
      <c r="B9515" t="s">
        <v>311</v>
      </c>
      <c r="C9515">
        <v>43225</v>
      </c>
      <c r="D9515">
        <v>2.5999999999999999E-3</v>
      </c>
    </row>
    <row r="9516" spans="1:4" x14ac:dyDescent="0.25">
      <c r="A9516">
        <v>2113</v>
      </c>
      <c r="B9516" t="s">
        <v>311</v>
      </c>
      <c r="C9516">
        <v>43226</v>
      </c>
      <c r="D9516">
        <v>1.9E-3</v>
      </c>
    </row>
    <row r="9517" spans="1:4" x14ac:dyDescent="0.25">
      <c r="A9517">
        <v>2113</v>
      </c>
      <c r="B9517" t="s">
        <v>311</v>
      </c>
      <c r="C9517">
        <v>43227</v>
      </c>
      <c r="D9517">
        <v>1E-3</v>
      </c>
    </row>
    <row r="9518" spans="1:4" x14ac:dyDescent="0.25">
      <c r="A9518">
        <v>2113</v>
      </c>
      <c r="B9518" t="s">
        <v>311</v>
      </c>
      <c r="C9518">
        <v>43228</v>
      </c>
      <c r="D9518">
        <v>3.7000000000000002E-3</v>
      </c>
    </row>
    <row r="9519" spans="1:4" x14ac:dyDescent="0.25">
      <c r="A9519">
        <v>2113</v>
      </c>
      <c r="B9519" t="s">
        <v>311</v>
      </c>
      <c r="C9519">
        <v>43229</v>
      </c>
      <c r="D9519">
        <v>3.4500000000000003E-2</v>
      </c>
    </row>
    <row r="9520" spans="1:4" x14ac:dyDescent="0.25">
      <c r="A9520">
        <v>2113</v>
      </c>
      <c r="B9520" t="s">
        <v>311</v>
      </c>
      <c r="C9520">
        <v>43230</v>
      </c>
      <c r="D9520">
        <v>2.0199999999999999E-2</v>
      </c>
    </row>
    <row r="9521" spans="1:4" x14ac:dyDescent="0.25">
      <c r="A9521">
        <v>2113</v>
      </c>
      <c r="B9521" t="s">
        <v>311</v>
      </c>
      <c r="C9521">
        <v>43231</v>
      </c>
      <c r="D9521">
        <v>1.47E-2</v>
      </c>
    </row>
    <row r="9522" spans="1:4" x14ac:dyDescent="0.25">
      <c r="A9522">
        <v>2113</v>
      </c>
      <c r="B9522" t="s">
        <v>311</v>
      </c>
      <c r="C9522">
        <v>43232</v>
      </c>
      <c r="D9522">
        <v>4.4999999999999997E-3</v>
      </c>
    </row>
    <row r="9523" spans="1:4" x14ac:dyDescent="0.25">
      <c r="A9523">
        <v>2113</v>
      </c>
      <c r="B9523" t="s">
        <v>311</v>
      </c>
      <c r="C9523">
        <v>43233</v>
      </c>
      <c r="D9523">
        <v>3.5000000000000001E-3</v>
      </c>
    </row>
    <row r="9524" spans="1:4" x14ac:dyDescent="0.25">
      <c r="A9524">
        <v>2113</v>
      </c>
      <c r="B9524" t="s">
        <v>311</v>
      </c>
      <c r="C9524">
        <v>43234</v>
      </c>
      <c r="D9524">
        <v>1E-4</v>
      </c>
    </row>
    <row r="9525" spans="1:4" x14ac:dyDescent="0.25">
      <c r="A9525">
        <v>2113</v>
      </c>
      <c r="B9525" t="s">
        <v>311</v>
      </c>
      <c r="C9525">
        <v>43235</v>
      </c>
      <c r="D9525">
        <v>1.6000000000000001E-3</v>
      </c>
    </row>
    <row r="9526" spans="1:4" x14ac:dyDescent="0.25">
      <c r="A9526">
        <v>2113</v>
      </c>
      <c r="B9526" t="s">
        <v>311</v>
      </c>
      <c r="C9526">
        <v>43238</v>
      </c>
      <c r="D9526">
        <v>1.4E-3</v>
      </c>
    </row>
    <row r="9527" spans="1:4" x14ac:dyDescent="0.25">
      <c r="A9527">
        <v>2113</v>
      </c>
      <c r="B9527" t="s">
        <v>311</v>
      </c>
      <c r="C9527">
        <v>43241</v>
      </c>
      <c r="D9527">
        <v>1E-4</v>
      </c>
    </row>
    <row r="9528" spans="1:4" x14ac:dyDescent="0.25">
      <c r="A9528">
        <v>2113</v>
      </c>
      <c r="B9528" t="s">
        <v>311</v>
      </c>
      <c r="C9528">
        <v>43242</v>
      </c>
      <c r="D9528">
        <v>3.2000000000000002E-3</v>
      </c>
    </row>
    <row r="9529" spans="1:4" x14ac:dyDescent="0.25">
      <c r="A9529">
        <v>2113</v>
      </c>
      <c r="B9529" t="s">
        <v>311</v>
      </c>
      <c r="C9529">
        <v>43243</v>
      </c>
      <c r="D9529">
        <v>1.2999999999999999E-3</v>
      </c>
    </row>
    <row r="9530" spans="1:4" x14ac:dyDescent="0.25">
      <c r="A9530">
        <v>2113</v>
      </c>
      <c r="B9530" t="s">
        <v>311</v>
      </c>
      <c r="C9530">
        <v>43245</v>
      </c>
      <c r="D9530">
        <v>4.0000000000000002E-4</v>
      </c>
    </row>
    <row r="9531" spans="1:4" x14ac:dyDescent="0.25">
      <c r="A9531">
        <v>2113</v>
      </c>
      <c r="B9531" t="s">
        <v>311</v>
      </c>
      <c r="C9531">
        <v>43248</v>
      </c>
      <c r="D9531">
        <v>5.5999999999999999E-3</v>
      </c>
    </row>
    <row r="9532" spans="1:4" x14ac:dyDescent="0.25">
      <c r="A9532">
        <v>2113</v>
      </c>
      <c r="B9532" t="s">
        <v>311</v>
      </c>
      <c r="C9532">
        <v>43252</v>
      </c>
      <c r="D9532">
        <v>5.0000000000000001E-4</v>
      </c>
    </row>
    <row r="9533" spans="1:4" x14ac:dyDescent="0.25">
      <c r="A9533">
        <v>2113</v>
      </c>
      <c r="B9533" t="s">
        <v>311</v>
      </c>
      <c r="C9533">
        <v>43255</v>
      </c>
      <c r="D9533">
        <v>1E-4</v>
      </c>
    </row>
    <row r="9534" spans="1:4" x14ac:dyDescent="0.25">
      <c r="A9534">
        <v>2113</v>
      </c>
      <c r="B9534" t="s">
        <v>311</v>
      </c>
      <c r="C9534">
        <v>43261</v>
      </c>
      <c r="D9534">
        <v>7.4999999999999997E-3</v>
      </c>
    </row>
    <row r="9535" spans="1:4" x14ac:dyDescent="0.25">
      <c r="A9535">
        <v>2113</v>
      </c>
      <c r="B9535" t="s">
        <v>311</v>
      </c>
      <c r="C9535">
        <v>43262</v>
      </c>
      <c r="D9535">
        <v>2.5600000000000001E-2</v>
      </c>
    </row>
    <row r="9536" spans="1:4" x14ac:dyDescent="0.25">
      <c r="A9536">
        <v>2113</v>
      </c>
      <c r="B9536" t="s">
        <v>311</v>
      </c>
      <c r="C9536">
        <v>43271</v>
      </c>
      <c r="D9536">
        <v>5.4000000000000003E-3</v>
      </c>
    </row>
    <row r="9537" spans="1:4" x14ac:dyDescent="0.25">
      <c r="A9537">
        <v>2113</v>
      </c>
      <c r="B9537" t="s">
        <v>311</v>
      </c>
      <c r="C9537">
        <v>43272</v>
      </c>
      <c r="D9537">
        <v>5.9999999999999995E-4</v>
      </c>
    </row>
    <row r="9538" spans="1:4" x14ac:dyDescent="0.25">
      <c r="A9538">
        <v>2113</v>
      </c>
      <c r="B9538" t="s">
        <v>311</v>
      </c>
      <c r="C9538">
        <v>43273</v>
      </c>
      <c r="D9538">
        <v>8.0000000000000004E-4</v>
      </c>
    </row>
    <row r="9539" spans="1:4" x14ac:dyDescent="0.25">
      <c r="A9539">
        <v>2113</v>
      </c>
      <c r="B9539" t="s">
        <v>311</v>
      </c>
      <c r="C9539">
        <v>43274</v>
      </c>
      <c r="D9539">
        <v>1.77E-2</v>
      </c>
    </row>
    <row r="9540" spans="1:4" x14ac:dyDescent="0.25">
      <c r="A9540">
        <v>2113</v>
      </c>
      <c r="B9540" t="s">
        <v>311</v>
      </c>
      <c r="C9540">
        <v>43276</v>
      </c>
      <c r="D9540">
        <v>2.12E-2</v>
      </c>
    </row>
    <row r="9541" spans="1:4" x14ac:dyDescent="0.25">
      <c r="A9541">
        <v>2113</v>
      </c>
      <c r="B9541" t="s">
        <v>311</v>
      </c>
      <c r="C9541">
        <v>43277</v>
      </c>
      <c r="D9541">
        <v>3.3E-3</v>
      </c>
    </row>
    <row r="9542" spans="1:4" x14ac:dyDescent="0.25">
      <c r="A9542">
        <v>2113</v>
      </c>
      <c r="B9542" t="s">
        <v>311</v>
      </c>
      <c r="C9542">
        <v>43278</v>
      </c>
      <c r="D9542">
        <v>4.1999999999999997E-3</v>
      </c>
    </row>
    <row r="9543" spans="1:4" x14ac:dyDescent="0.25">
      <c r="A9543">
        <v>2113</v>
      </c>
      <c r="B9543" t="s">
        <v>311</v>
      </c>
      <c r="C9543">
        <v>43279</v>
      </c>
      <c r="D9543">
        <v>7.4000000000000003E-3</v>
      </c>
    </row>
    <row r="9544" spans="1:4" x14ac:dyDescent="0.25">
      <c r="A9544">
        <v>2113</v>
      </c>
      <c r="B9544" t="s">
        <v>311</v>
      </c>
      <c r="C9544">
        <v>43291</v>
      </c>
      <c r="D9544">
        <v>5.8999999999999999E-3</v>
      </c>
    </row>
    <row r="9545" spans="1:4" x14ac:dyDescent="0.25">
      <c r="A9545">
        <v>2113</v>
      </c>
      <c r="B9545" t="s">
        <v>311</v>
      </c>
      <c r="C9545">
        <v>43292</v>
      </c>
      <c r="D9545">
        <v>1.6999999999999999E-3</v>
      </c>
    </row>
    <row r="9546" spans="1:4" x14ac:dyDescent="0.25">
      <c r="A9546">
        <v>2113</v>
      </c>
      <c r="B9546" t="s">
        <v>311</v>
      </c>
      <c r="C9546">
        <v>43293</v>
      </c>
      <c r="D9546">
        <v>5.0000000000000001E-4</v>
      </c>
    </row>
    <row r="9547" spans="1:4" x14ac:dyDescent="0.25">
      <c r="A9547">
        <v>2113</v>
      </c>
      <c r="B9547" t="s">
        <v>311</v>
      </c>
      <c r="C9547">
        <v>43295</v>
      </c>
      <c r="D9547">
        <v>9.4000000000000004E-3</v>
      </c>
    </row>
    <row r="9548" spans="1:4" x14ac:dyDescent="0.25">
      <c r="A9548">
        <v>2113</v>
      </c>
      <c r="B9548" t="s">
        <v>311</v>
      </c>
      <c r="C9548">
        <v>43297</v>
      </c>
      <c r="D9548">
        <v>1.9E-3</v>
      </c>
    </row>
    <row r="9549" spans="1:4" x14ac:dyDescent="0.25">
      <c r="A9549">
        <v>2113</v>
      </c>
      <c r="B9549" t="s">
        <v>311</v>
      </c>
      <c r="C9549">
        <v>43298</v>
      </c>
      <c r="D9549">
        <v>7.4000000000000003E-3</v>
      </c>
    </row>
    <row r="9550" spans="1:4" x14ac:dyDescent="0.25">
      <c r="A9550">
        <v>2113</v>
      </c>
      <c r="B9550" t="s">
        <v>311</v>
      </c>
      <c r="C9550">
        <v>43300</v>
      </c>
      <c r="D9550">
        <v>3.2000000000000002E-3</v>
      </c>
    </row>
    <row r="9551" spans="1:4" x14ac:dyDescent="0.25">
      <c r="A9551">
        <v>2113</v>
      </c>
      <c r="B9551" t="s">
        <v>311</v>
      </c>
      <c r="C9551">
        <v>43301</v>
      </c>
      <c r="D9551">
        <v>1.1000000000000001E-3</v>
      </c>
    </row>
    <row r="9552" spans="1:4" x14ac:dyDescent="0.25">
      <c r="A9552">
        <v>2113</v>
      </c>
      <c r="B9552" t="s">
        <v>311</v>
      </c>
      <c r="C9552">
        <v>43302</v>
      </c>
      <c r="D9552">
        <v>1.0699999999999999E-2</v>
      </c>
    </row>
    <row r="9553" spans="1:4" x14ac:dyDescent="0.25">
      <c r="A9553">
        <v>2113</v>
      </c>
      <c r="B9553" t="s">
        <v>311</v>
      </c>
      <c r="C9553">
        <v>43400</v>
      </c>
      <c r="D9553">
        <v>1.5E-3</v>
      </c>
    </row>
    <row r="9554" spans="1:4" x14ac:dyDescent="0.25">
      <c r="A9554">
        <v>2113</v>
      </c>
      <c r="B9554" t="s">
        <v>311</v>
      </c>
      <c r="C9554">
        <v>43502</v>
      </c>
      <c r="D9554">
        <v>1.4500000000000001E-2</v>
      </c>
    </row>
    <row r="9555" spans="1:4" x14ac:dyDescent="0.25">
      <c r="A9555">
        <v>2113</v>
      </c>
      <c r="B9555" t="s">
        <v>311</v>
      </c>
      <c r="C9555">
        <v>43503</v>
      </c>
      <c r="D9555">
        <v>2.5999999999999999E-3</v>
      </c>
    </row>
    <row r="9556" spans="1:4" x14ac:dyDescent="0.25">
      <c r="A9556">
        <v>2113</v>
      </c>
      <c r="B9556" t="s">
        <v>311</v>
      </c>
      <c r="C9556">
        <v>43504</v>
      </c>
      <c r="D9556">
        <v>4.0000000000000002E-4</v>
      </c>
    </row>
    <row r="9557" spans="1:4" x14ac:dyDescent="0.25">
      <c r="A9557">
        <v>2113</v>
      </c>
      <c r="B9557" t="s">
        <v>311</v>
      </c>
      <c r="C9557">
        <v>43505</v>
      </c>
      <c r="D9557">
        <v>1.1999999999999999E-3</v>
      </c>
    </row>
    <row r="9558" spans="1:4" x14ac:dyDescent="0.25">
      <c r="A9558">
        <v>2113</v>
      </c>
      <c r="B9558" t="s">
        <v>311</v>
      </c>
      <c r="C9558">
        <v>43506</v>
      </c>
      <c r="D9558">
        <v>8.0000000000000004E-4</v>
      </c>
    </row>
    <row r="9559" spans="1:4" x14ac:dyDescent="0.25">
      <c r="A9559">
        <v>2113</v>
      </c>
      <c r="B9559" t="s">
        <v>311</v>
      </c>
      <c r="C9559">
        <v>43510</v>
      </c>
      <c r="D9559">
        <v>2.0000000000000001E-4</v>
      </c>
    </row>
    <row r="9560" spans="1:4" x14ac:dyDescent="0.25">
      <c r="A9560">
        <v>2113</v>
      </c>
      <c r="B9560" t="s">
        <v>311</v>
      </c>
      <c r="C9560">
        <v>43551</v>
      </c>
      <c r="D9560">
        <v>1.5E-3</v>
      </c>
    </row>
    <row r="9561" spans="1:4" x14ac:dyDescent="0.25">
      <c r="A9561">
        <v>2113</v>
      </c>
      <c r="B9561" t="s">
        <v>311</v>
      </c>
      <c r="C9561">
        <v>43552</v>
      </c>
      <c r="D9561">
        <v>2.0000000000000001E-4</v>
      </c>
    </row>
    <row r="9562" spans="1:4" x14ac:dyDescent="0.25">
      <c r="A9562">
        <v>2113</v>
      </c>
      <c r="B9562" t="s">
        <v>311</v>
      </c>
      <c r="C9562">
        <v>45113</v>
      </c>
      <c r="D9562">
        <v>2.9999999999999997E-4</v>
      </c>
    </row>
    <row r="9563" spans="1:4" x14ac:dyDescent="0.25">
      <c r="A9563">
        <v>2113</v>
      </c>
      <c r="B9563" t="s">
        <v>311</v>
      </c>
      <c r="C9563">
        <v>45114</v>
      </c>
      <c r="D9563">
        <v>5.9999999999999995E-4</v>
      </c>
    </row>
    <row r="9564" spans="1:4" x14ac:dyDescent="0.25">
      <c r="A9564">
        <v>2113</v>
      </c>
      <c r="B9564" t="s">
        <v>311</v>
      </c>
      <c r="C9564">
        <v>45201</v>
      </c>
      <c r="D9564">
        <v>2.2700000000000001E-2</v>
      </c>
    </row>
    <row r="9565" spans="1:4" x14ac:dyDescent="0.25">
      <c r="A9565">
        <v>2113</v>
      </c>
      <c r="B9565" t="s">
        <v>311</v>
      </c>
      <c r="C9565">
        <v>45202</v>
      </c>
      <c r="D9565">
        <v>5.2900000000000003E-2</v>
      </c>
    </row>
    <row r="9566" spans="1:4" x14ac:dyDescent="0.25">
      <c r="A9566">
        <v>2113</v>
      </c>
      <c r="B9566" t="s">
        <v>311</v>
      </c>
      <c r="C9566">
        <v>45203</v>
      </c>
      <c r="D9566">
        <v>9.5999999999999992E-3</v>
      </c>
    </row>
    <row r="9567" spans="1:4" x14ac:dyDescent="0.25">
      <c r="A9567">
        <v>2113</v>
      </c>
      <c r="B9567" t="s">
        <v>311</v>
      </c>
      <c r="C9567">
        <v>45204</v>
      </c>
      <c r="D9567">
        <v>1.14E-2</v>
      </c>
    </row>
    <row r="9568" spans="1:4" x14ac:dyDescent="0.25">
      <c r="A9568">
        <v>2113</v>
      </c>
      <c r="B9568" t="s">
        <v>311</v>
      </c>
      <c r="C9568">
        <v>45205</v>
      </c>
      <c r="D9568">
        <v>3.27E-2</v>
      </c>
    </row>
    <row r="9569" spans="1:4" x14ac:dyDescent="0.25">
      <c r="A9569">
        <v>2113</v>
      </c>
      <c r="B9569" t="s">
        <v>311</v>
      </c>
      <c r="C9569">
        <v>45207</v>
      </c>
      <c r="D9569">
        <v>3.5999999999999999E-3</v>
      </c>
    </row>
    <row r="9570" spans="1:4" x14ac:dyDescent="0.25">
      <c r="A9570">
        <v>2113</v>
      </c>
      <c r="B9570" t="s">
        <v>311</v>
      </c>
      <c r="C9570">
        <v>45208</v>
      </c>
      <c r="D9570">
        <v>8.8999999999999999E-3</v>
      </c>
    </row>
    <row r="9571" spans="1:4" x14ac:dyDescent="0.25">
      <c r="A9571">
        <v>2113</v>
      </c>
      <c r="B9571" t="s">
        <v>311</v>
      </c>
      <c r="C9571">
        <v>45209</v>
      </c>
      <c r="D9571">
        <v>2.0999999999999999E-3</v>
      </c>
    </row>
    <row r="9572" spans="1:4" x14ac:dyDescent="0.25">
      <c r="A9572">
        <v>2113</v>
      </c>
      <c r="B9572" t="s">
        <v>311</v>
      </c>
      <c r="C9572">
        <v>45220</v>
      </c>
      <c r="D9572">
        <v>1.1000000000000001E-3</v>
      </c>
    </row>
    <row r="9573" spans="1:4" x14ac:dyDescent="0.25">
      <c r="A9573">
        <v>2113</v>
      </c>
      <c r="B9573" t="s">
        <v>311</v>
      </c>
      <c r="C9573">
        <v>45222</v>
      </c>
      <c r="D9573">
        <v>1E-3</v>
      </c>
    </row>
    <row r="9574" spans="1:4" x14ac:dyDescent="0.25">
      <c r="A9574">
        <v>2113</v>
      </c>
      <c r="B9574" t="s">
        <v>311</v>
      </c>
      <c r="C9574">
        <v>45225</v>
      </c>
      <c r="D9574">
        <v>1.6000000000000001E-3</v>
      </c>
    </row>
    <row r="9575" spans="1:4" x14ac:dyDescent="0.25">
      <c r="A9575">
        <v>2113</v>
      </c>
      <c r="B9575" t="s">
        <v>311</v>
      </c>
      <c r="C9575">
        <v>45237</v>
      </c>
      <c r="D9575">
        <v>1E-4</v>
      </c>
    </row>
    <row r="9576" spans="1:4" x14ac:dyDescent="0.25">
      <c r="A9576">
        <v>2113</v>
      </c>
      <c r="B9576" t="s">
        <v>311</v>
      </c>
      <c r="C9576">
        <v>45243</v>
      </c>
      <c r="D9576">
        <v>1E-4</v>
      </c>
    </row>
    <row r="9577" spans="1:4" x14ac:dyDescent="0.25">
      <c r="A9577">
        <v>2113</v>
      </c>
      <c r="B9577" t="s">
        <v>311</v>
      </c>
      <c r="C9577">
        <v>45250</v>
      </c>
      <c r="D9577">
        <v>4.0000000000000002E-4</v>
      </c>
    </row>
    <row r="9578" spans="1:4" x14ac:dyDescent="0.25">
      <c r="A9578">
        <v>2113</v>
      </c>
      <c r="B9578" t="s">
        <v>311</v>
      </c>
      <c r="C9578">
        <v>45251</v>
      </c>
      <c r="D9578">
        <v>4.0000000000000002E-4</v>
      </c>
    </row>
    <row r="9579" spans="1:4" x14ac:dyDescent="0.25">
      <c r="A9579">
        <v>2113</v>
      </c>
      <c r="B9579" t="s">
        <v>311</v>
      </c>
      <c r="C9579">
        <v>45252</v>
      </c>
      <c r="D9579">
        <v>1E-3</v>
      </c>
    </row>
    <row r="9580" spans="1:4" x14ac:dyDescent="0.25">
      <c r="A9580">
        <v>2113</v>
      </c>
      <c r="B9580" t="s">
        <v>311</v>
      </c>
      <c r="C9580">
        <v>45254</v>
      </c>
      <c r="D9580">
        <v>1E-4</v>
      </c>
    </row>
    <row r="9581" spans="1:4" x14ac:dyDescent="0.25">
      <c r="A9581">
        <v>2113</v>
      </c>
      <c r="B9581" t="s">
        <v>311</v>
      </c>
      <c r="C9581">
        <v>45255</v>
      </c>
      <c r="D9581">
        <v>1E-4</v>
      </c>
    </row>
    <row r="9582" spans="1:4" x14ac:dyDescent="0.25">
      <c r="A9582">
        <v>2113</v>
      </c>
      <c r="B9582" t="s">
        <v>311</v>
      </c>
      <c r="C9582">
        <v>45256</v>
      </c>
      <c r="D9582">
        <v>1E-4</v>
      </c>
    </row>
    <row r="9583" spans="1:4" x14ac:dyDescent="0.25">
      <c r="A9583">
        <v>2113</v>
      </c>
      <c r="B9583" t="s">
        <v>311</v>
      </c>
      <c r="C9583">
        <v>45257</v>
      </c>
      <c r="D9583">
        <v>1E-3</v>
      </c>
    </row>
    <row r="9584" spans="1:4" x14ac:dyDescent="0.25">
      <c r="A9584">
        <v>2113</v>
      </c>
      <c r="B9584" t="s">
        <v>311</v>
      </c>
      <c r="C9584">
        <v>45501</v>
      </c>
      <c r="D9584">
        <v>1.5E-3</v>
      </c>
    </row>
    <row r="9585" spans="1:4" x14ac:dyDescent="0.25">
      <c r="A9585">
        <v>2113</v>
      </c>
      <c r="B9585" t="s">
        <v>311</v>
      </c>
      <c r="C9585">
        <v>45502</v>
      </c>
      <c r="D9585">
        <v>2E-3</v>
      </c>
    </row>
    <row r="9586" spans="1:4" x14ac:dyDescent="0.25">
      <c r="A9586">
        <v>2113</v>
      </c>
      <c r="B9586" t="s">
        <v>311</v>
      </c>
      <c r="C9586">
        <v>90029</v>
      </c>
      <c r="D9586">
        <v>1E-4</v>
      </c>
    </row>
    <row r="9587" spans="1:4" x14ac:dyDescent="0.25">
      <c r="A9587">
        <v>2113</v>
      </c>
      <c r="B9587" t="s">
        <v>311</v>
      </c>
      <c r="C9587">
        <v>90040</v>
      </c>
      <c r="D9587">
        <v>1E-4</v>
      </c>
    </row>
    <row r="9588" spans="1:4" x14ac:dyDescent="0.25">
      <c r="A9588">
        <v>2113</v>
      </c>
      <c r="B9588" t="s">
        <v>311</v>
      </c>
      <c r="C9588">
        <v>90047</v>
      </c>
      <c r="D9588">
        <v>8.0000000000000004E-4</v>
      </c>
    </row>
    <row r="9589" spans="1:4" x14ac:dyDescent="0.25">
      <c r="A9589">
        <v>2113</v>
      </c>
      <c r="B9589" t="s">
        <v>311</v>
      </c>
      <c r="C9589">
        <v>90062</v>
      </c>
      <c r="D9589">
        <v>2.0000000000000001E-4</v>
      </c>
    </row>
    <row r="9590" spans="1:4" x14ac:dyDescent="0.25">
      <c r="A9590">
        <v>2113</v>
      </c>
      <c r="B9590" t="s">
        <v>311</v>
      </c>
      <c r="C9590">
        <v>90080</v>
      </c>
      <c r="D9590">
        <v>8.0000000000000004E-4</v>
      </c>
    </row>
    <row r="9591" spans="1:4" x14ac:dyDescent="0.25">
      <c r="A9591">
        <v>2113</v>
      </c>
      <c r="B9591" t="s">
        <v>311</v>
      </c>
      <c r="C9591">
        <v>91006</v>
      </c>
      <c r="D9591">
        <v>4.0000000000000002E-4</v>
      </c>
    </row>
    <row r="9592" spans="1:4" x14ac:dyDescent="0.25">
      <c r="A9592">
        <v>2113</v>
      </c>
      <c r="B9592" t="s">
        <v>311</v>
      </c>
      <c r="C9592">
        <v>91018</v>
      </c>
      <c r="D9592">
        <v>2.8999999999999998E-3</v>
      </c>
    </row>
    <row r="9593" spans="1:4" x14ac:dyDescent="0.25">
      <c r="A9593">
        <v>2113</v>
      </c>
      <c r="B9593" t="s">
        <v>311</v>
      </c>
      <c r="C9593">
        <v>91019</v>
      </c>
      <c r="D9593">
        <v>3.2000000000000002E-3</v>
      </c>
    </row>
    <row r="9594" spans="1:4" x14ac:dyDescent="0.25">
      <c r="A9594">
        <v>2113</v>
      </c>
      <c r="B9594" t="s">
        <v>311</v>
      </c>
      <c r="C9594">
        <v>91026</v>
      </c>
      <c r="D9594">
        <v>1E-4</v>
      </c>
    </row>
    <row r="9595" spans="1:4" x14ac:dyDescent="0.25">
      <c r="A9595">
        <v>2113</v>
      </c>
      <c r="B9595" t="s">
        <v>311</v>
      </c>
      <c r="C9595">
        <v>91028</v>
      </c>
      <c r="D9595">
        <v>1E-4</v>
      </c>
    </row>
    <row r="9596" spans="1:4" x14ac:dyDescent="0.25">
      <c r="A9596">
        <v>2113</v>
      </c>
      <c r="B9596" t="s">
        <v>311</v>
      </c>
      <c r="C9596">
        <v>91038</v>
      </c>
      <c r="D9596">
        <v>6.9999999999999999E-4</v>
      </c>
    </row>
    <row r="9597" spans="1:4" x14ac:dyDescent="0.25">
      <c r="A9597">
        <v>2113</v>
      </c>
      <c r="B9597" t="s">
        <v>311</v>
      </c>
      <c r="C9597">
        <v>91044</v>
      </c>
      <c r="D9597">
        <v>1.2999999999999999E-3</v>
      </c>
    </row>
    <row r="9598" spans="1:4" x14ac:dyDescent="0.25">
      <c r="A9598">
        <v>2113</v>
      </c>
      <c r="B9598" t="s">
        <v>311</v>
      </c>
      <c r="C9598">
        <v>91055</v>
      </c>
      <c r="D9598">
        <v>4.0000000000000002E-4</v>
      </c>
    </row>
    <row r="9599" spans="1:4" x14ac:dyDescent="0.25">
      <c r="A9599">
        <v>2113</v>
      </c>
      <c r="B9599" t="s">
        <v>311</v>
      </c>
      <c r="C9599">
        <v>91069</v>
      </c>
      <c r="D9599">
        <v>5.0000000000000001E-4</v>
      </c>
    </row>
    <row r="9600" spans="1:4" x14ac:dyDescent="0.25">
      <c r="A9600">
        <v>2113</v>
      </c>
      <c r="B9600" t="s">
        <v>311</v>
      </c>
      <c r="C9600">
        <v>91096</v>
      </c>
      <c r="D9600">
        <v>4.0000000000000002E-4</v>
      </c>
    </row>
    <row r="9601" spans="1:4" x14ac:dyDescent="0.25">
      <c r="A9601">
        <v>2113</v>
      </c>
      <c r="B9601" t="s">
        <v>311</v>
      </c>
      <c r="C9601">
        <v>91103</v>
      </c>
      <c r="D9601">
        <v>2.0000000000000001E-4</v>
      </c>
    </row>
    <row r="9602" spans="1:4" x14ac:dyDescent="0.25">
      <c r="A9602">
        <v>2113</v>
      </c>
      <c r="B9602" t="s">
        <v>311</v>
      </c>
      <c r="C9602">
        <v>91104</v>
      </c>
      <c r="D9602">
        <v>2.9999999999999997E-4</v>
      </c>
    </row>
    <row r="9603" spans="1:4" x14ac:dyDescent="0.25">
      <c r="A9603">
        <v>2113</v>
      </c>
      <c r="B9603" t="s">
        <v>311</v>
      </c>
      <c r="C9603">
        <v>91106</v>
      </c>
      <c r="D9603">
        <v>2.0000000000000001E-4</v>
      </c>
    </row>
    <row r="9604" spans="1:4" x14ac:dyDescent="0.25">
      <c r="A9604">
        <v>2113</v>
      </c>
      <c r="B9604" t="s">
        <v>311</v>
      </c>
      <c r="C9604">
        <v>91107</v>
      </c>
      <c r="D9604">
        <v>1E-4</v>
      </c>
    </row>
    <row r="9605" spans="1:4" x14ac:dyDescent="0.25">
      <c r="A9605">
        <v>2113</v>
      </c>
      <c r="B9605" t="s">
        <v>311</v>
      </c>
      <c r="C9605">
        <v>91108</v>
      </c>
      <c r="D9605">
        <v>2.0000000000000001E-4</v>
      </c>
    </row>
    <row r="9606" spans="1:4" x14ac:dyDescent="0.25">
      <c r="A9606">
        <v>2113</v>
      </c>
      <c r="B9606" t="s">
        <v>311</v>
      </c>
      <c r="C9606">
        <v>91109</v>
      </c>
      <c r="D9606">
        <v>2.0000000000000001E-4</v>
      </c>
    </row>
    <row r="9607" spans="1:4" x14ac:dyDescent="0.25">
      <c r="A9607">
        <v>2113</v>
      </c>
      <c r="B9607" t="s">
        <v>311</v>
      </c>
      <c r="C9607">
        <v>92001</v>
      </c>
      <c r="D9607">
        <v>1E-4</v>
      </c>
    </row>
    <row r="9608" spans="1:4" x14ac:dyDescent="0.25">
      <c r="A9608">
        <v>2113</v>
      </c>
      <c r="B9608" t="s">
        <v>311</v>
      </c>
      <c r="C9608">
        <v>98001</v>
      </c>
      <c r="D9608">
        <v>9.7999999999999997E-3</v>
      </c>
    </row>
    <row r="9609" spans="1:4" x14ac:dyDescent="0.25">
      <c r="A9609">
        <v>2113</v>
      </c>
      <c r="B9609" t="s">
        <v>311</v>
      </c>
      <c r="C9609">
        <v>98004</v>
      </c>
      <c r="D9609">
        <v>6.9999999999999999E-4</v>
      </c>
    </row>
    <row r="9610" spans="1:4" x14ac:dyDescent="0.25">
      <c r="A9610">
        <v>2113</v>
      </c>
      <c r="B9610" t="s">
        <v>311</v>
      </c>
      <c r="C9610">
        <v>98006</v>
      </c>
      <c r="D9610">
        <v>4.0000000000000002E-4</v>
      </c>
    </row>
    <row r="9611" spans="1:4" x14ac:dyDescent="0.25">
      <c r="A9611">
        <v>2113</v>
      </c>
      <c r="B9611" t="s">
        <v>311</v>
      </c>
      <c r="C9611">
        <v>98033</v>
      </c>
      <c r="D9611">
        <v>3.8999999999999998E-3</v>
      </c>
    </row>
    <row r="9612" spans="1:4" x14ac:dyDescent="0.25">
      <c r="A9612">
        <v>2113</v>
      </c>
      <c r="B9612" t="s">
        <v>311</v>
      </c>
      <c r="C9612">
        <v>98034</v>
      </c>
      <c r="D9612">
        <v>1.1000000000000001E-3</v>
      </c>
    </row>
    <row r="9613" spans="1:4" x14ac:dyDescent="0.25">
      <c r="A9613">
        <v>2113</v>
      </c>
      <c r="B9613" t="s">
        <v>311</v>
      </c>
      <c r="C9613">
        <v>98035</v>
      </c>
      <c r="D9613">
        <v>4.0000000000000002E-4</v>
      </c>
    </row>
    <row r="9614" spans="1:4" x14ac:dyDescent="0.25">
      <c r="A9614">
        <v>2113</v>
      </c>
      <c r="B9614" t="s">
        <v>311</v>
      </c>
      <c r="C9614">
        <v>98040</v>
      </c>
      <c r="D9614">
        <v>5.9999999999999995E-4</v>
      </c>
    </row>
    <row r="9615" spans="1:4" x14ac:dyDescent="0.25">
      <c r="A9615">
        <v>2113</v>
      </c>
      <c r="B9615" t="s">
        <v>311</v>
      </c>
      <c r="C9615">
        <v>98043</v>
      </c>
      <c r="D9615">
        <v>1E-4</v>
      </c>
    </row>
    <row r="9616" spans="1:4" x14ac:dyDescent="0.25">
      <c r="A9616">
        <v>2113</v>
      </c>
      <c r="B9616" t="s">
        <v>311</v>
      </c>
      <c r="C9616">
        <v>98044</v>
      </c>
      <c r="D9616">
        <v>8.0000000000000004E-4</v>
      </c>
    </row>
    <row r="9617" spans="1:4" x14ac:dyDescent="0.25">
      <c r="A9617">
        <v>2113</v>
      </c>
      <c r="B9617" t="s">
        <v>311</v>
      </c>
      <c r="C9617">
        <v>98046</v>
      </c>
      <c r="D9617">
        <v>4.0000000000000002E-4</v>
      </c>
    </row>
    <row r="9618" spans="1:4" x14ac:dyDescent="0.25">
      <c r="A9618">
        <v>2113</v>
      </c>
      <c r="B9618" t="s">
        <v>311</v>
      </c>
      <c r="C9618">
        <v>98056</v>
      </c>
      <c r="D9618">
        <v>4.0000000000000002E-4</v>
      </c>
    </row>
    <row r="9619" spans="1:4" x14ac:dyDescent="0.25">
      <c r="A9619">
        <v>2113</v>
      </c>
      <c r="B9619" t="s">
        <v>311</v>
      </c>
      <c r="C9619">
        <v>98057</v>
      </c>
      <c r="D9619">
        <v>1.8E-3</v>
      </c>
    </row>
    <row r="9620" spans="1:4" x14ac:dyDescent="0.25">
      <c r="A9620">
        <v>2113</v>
      </c>
      <c r="B9620" t="s">
        <v>311</v>
      </c>
      <c r="C9620">
        <v>98059</v>
      </c>
      <c r="D9620">
        <v>5.0000000000000001E-4</v>
      </c>
    </row>
    <row r="9621" spans="1:4" x14ac:dyDescent="0.25">
      <c r="A9621">
        <v>2113</v>
      </c>
      <c r="B9621" t="s">
        <v>311</v>
      </c>
      <c r="C9621">
        <v>98061</v>
      </c>
      <c r="D9621">
        <v>8.0000000000000004E-4</v>
      </c>
    </row>
    <row r="9622" spans="1:4" x14ac:dyDescent="0.25">
      <c r="A9622">
        <v>2113</v>
      </c>
      <c r="B9622" t="s">
        <v>311</v>
      </c>
      <c r="C9622">
        <v>98132</v>
      </c>
      <c r="D9622">
        <v>6.3399999999999998E-2</v>
      </c>
    </row>
    <row r="9623" spans="1:4" x14ac:dyDescent="0.25">
      <c r="A9623">
        <v>2113</v>
      </c>
      <c r="B9623" t="s">
        <v>311</v>
      </c>
      <c r="C9623">
        <v>98134</v>
      </c>
      <c r="D9623">
        <v>5.9999999999999995E-4</v>
      </c>
    </row>
    <row r="9624" spans="1:4" x14ac:dyDescent="0.25">
      <c r="A9624">
        <v>2113</v>
      </c>
      <c r="B9624" t="s">
        <v>311</v>
      </c>
      <c r="C9624">
        <v>98135</v>
      </c>
      <c r="D9624">
        <v>1E-4</v>
      </c>
    </row>
    <row r="9625" spans="1:4" x14ac:dyDescent="0.25">
      <c r="A9625">
        <v>2113</v>
      </c>
      <c r="B9625" t="s">
        <v>311</v>
      </c>
      <c r="C9625">
        <v>98136</v>
      </c>
      <c r="D9625">
        <v>4.0000000000000002E-4</v>
      </c>
    </row>
    <row r="9626" spans="1:4" x14ac:dyDescent="0.25">
      <c r="A9626">
        <v>2113</v>
      </c>
      <c r="B9626" t="s">
        <v>311</v>
      </c>
      <c r="C9626">
        <v>98138</v>
      </c>
      <c r="D9626">
        <v>8.0000000000000004E-4</v>
      </c>
    </row>
    <row r="9627" spans="1:4" x14ac:dyDescent="0.25">
      <c r="A9627">
        <v>2113</v>
      </c>
      <c r="B9627" t="s">
        <v>311</v>
      </c>
      <c r="C9627">
        <v>98139</v>
      </c>
      <c r="D9627">
        <v>3.0000000000000001E-3</v>
      </c>
    </row>
    <row r="9628" spans="1:4" x14ac:dyDescent="0.25">
      <c r="A9628">
        <v>2113</v>
      </c>
      <c r="B9628" t="s">
        <v>311</v>
      </c>
      <c r="C9628">
        <v>98140</v>
      </c>
      <c r="D9628">
        <v>4.1999999999999997E-3</v>
      </c>
    </row>
    <row r="9629" spans="1:4" x14ac:dyDescent="0.25">
      <c r="A9629">
        <v>2113</v>
      </c>
      <c r="B9629" t="s">
        <v>311</v>
      </c>
      <c r="C9629">
        <v>98141</v>
      </c>
      <c r="D9629">
        <v>2.0000000000000001E-4</v>
      </c>
    </row>
    <row r="9630" spans="1:4" x14ac:dyDescent="0.25">
      <c r="A9630">
        <v>2113</v>
      </c>
      <c r="B9630" t="s">
        <v>311</v>
      </c>
      <c r="C9630">
        <v>98142</v>
      </c>
      <c r="D9630">
        <v>8.0000000000000004E-4</v>
      </c>
    </row>
    <row r="9631" spans="1:4" x14ac:dyDescent="0.25">
      <c r="A9631">
        <v>2113</v>
      </c>
      <c r="B9631" t="s">
        <v>311</v>
      </c>
      <c r="C9631">
        <v>98144</v>
      </c>
      <c r="D9631">
        <v>1.8E-3</v>
      </c>
    </row>
    <row r="9632" spans="1:4" x14ac:dyDescent="0.25">
      <c r="A9632">
        <v>2113</v>
      </c>
      <c r="B9632" t="s">
        <v>311</v>
      </c>
      <c r="C9632">
        <v>98146</v>
      </c>
      <c r="D9632">
        <v>1E-4</v>
      </c>
    </row>
    <row r="9633" spans="1:4" x14ac:dyDescent="0.25">
      <c r="A9633">
        <v>2113</v>
      </c>
      <c r="B9633" t="s">
        <v>311</v>
      </c>
      <c r="C9633">
        <v>98149</v>
      </c>
      <c r="D9633">
        <v>4.0000000000000002E-4</v>
      </c>
    </row>
    <row r="9634" spans="1:4" x14ac:dyDescent="0.25">
      <c r="A9634">
        <v>2113</v>
      </c>
      <c r="B9634" t="s">
        <v>311</v>
      </c>
      <c r="C9634">
        <v>98152</v>
      </c>
      <c r="D9634">
        <v>1.4E-3</v>
      </c>
    </row>
    <row r="9635" spans="1:4" x14ac:dyDescent="0.25">
      <c r="A9635">
        <v>2113</v>
      </c>
      <c r="B9635" t="s">
        <v>311</v>
      </c>
      <c r="C9635">
        <v>98153</v>
      </c>
      <c r="D9635">
        <v>2.9999999999999997E-4</v>
      </c>
    </row>
    <row r="9636" spans="1:4" x14ac:dyDescent="0.25">
      <c r="A9636">
        <v>2113</v>
      </c>
      <c r="B9636" t="s">
        <v>311</v>
      </c>
      <c r="C9636">
        <v>98156</v>
      </c>
      <c r="D9636">
        <v>2.9999999999999997E-4</v>
      </c>
    </row>
    <row r="9637" spans="1:4" x14ac:dyDescent="0.25">
      <c r="A9637">
        <v>2113</v>
      </c>
      <c r="B9637" t="s">
        <v>311</v>
      </c>
      <c r="C9637">
        <v>98157</v>
      </c>
      <c r="D9637">
        <v>2.0999999999999999E-3</v>
      </c>
    </row>
    <row r="9638" spans="1:4" x14ac:dyDescent="0.25">
      <c r="A9638">
        <v>2113</v>
      </c>
      <c r="B9638" t="s">
        <v>311</v>
      </c>
      <c r="C9638">
        <v>98172</v>
      </c>
      <c r="D9638">
        <v>3.7000000000000002E-3</v>
      </c>
    </row>
    <row r="9639" spans="1:4" x14ac:dyDescent="0.25">
      <c r="A9639">
        <v>2113</v>
      </c>
      <c r="B9639" t="s">
        <v>311</v>
      </c>
      <c r="C9639">
        <v>98173</v>
      </c>
      <c r="D9639">
        <v>2.8999999999999998E-3</v>
      </c>
    </row>
    <row r="9640" spans="1:4" x14ac:dyDescent="0.25">
      <c r="A9640">
        <v>2113</v>
      </c>
      <c r="B9640" t="s">
        <v>311</v>
      </c>
      <c r="C9640">
        <v>98174</v>
      </c>
      <c r="D9640">
        <v>2.0000000000000001E-4</v>
      </c>
    </row>
    <row r="9641" spans="1:4" x14ac:dyDescent="0.25">
      <c r="A9641">
        <v>2113</v>
      </c>
      <c r="B9641" t="s">
        <v>311</v>
      </c>
      <c r="C9641">
        <v>98175</v>
      </c>
      <c r="D9641">
        <v>1E-4</v>
      </c>
    </row>
    <row r="9642" spans="1:4" x14ac:dyDescent="0.25">
      <c r="A9642">
        <v>2113</v>
      </c>
      <c r="B9642" t="s">
        <v>311</v>
      </c>
      <c r="C9642">
        <v>98176</v>
      </c>
      <c r="D9642">
        <v>4.0000000000000002E-4</v>
      </c>
    </row>
    <row r="9643" spans="1:4" x14ac:dyDescent="0.25">
      <c r="A9643">
        <v>2113</v>
      </c>
      <c r="B9643" t="s">
        <v>311</v>
      </c>
      <c r="C9643">
        <v>98177</v>
      </c>
      <c r="D9643">
        <v>1E-4</v>
      </c>
    </row>
    <row r="9644" spans="1:4" x14ac:dyDescent="0.25">
      <c r="A9644">
        <v>2113</v>
      </c>
      <c r="B9644" t="s">
        <v>311</v>
      </c>
      <c r="C9644">
        <v>98178</v>
      </c>
      <c r="D9644">
        <v>1E-4</v>
      </c>
    </row>
    <row r="9645" spans="1:4" x14ac:dyDescent="0.25">
      <c r="A9645">
        <v>2113</v>
      </c>
      <c r="B9645" t="s">
        <v>311</v>
      </c>
      <c r="C9645">
        <v>98180</v>
      </c>
      <c r="D9645">
        <v>1E-3</v>
      </c>
    </row>
    <row r="9646" spans="1:4" x14ac:dyDescent="0.25">
      <c r="A9646">
        <v>2113</v>
      </c>
      <c r="B9646" t="s">
        <v>311</v>
      </c>
      <c r="C9646">
        <v>98181</v>
      </c>
      <c r="D9646">
        <v>5.0000000000000001E-4</v>
      </c>
    </row>
    <row r="9647" spans="1:4" x14ac:dyDescent="0.25">
      <c r="A9647">
        <v>2113</v>
      </c>
      <c r="B9647" t="s">
        <v>311</v>
      </c>
      <c r="C9647">
        <v>98183</v>
      </c>
      <c r="D9647">
        <v>1E-4</v>
      </c>
    </row>
    <row r="9648" spans="1:4" x14ac:dyDescent="0.25">
      <c r="A9648">
        <v>2115</v>
      </c>
      <c r="B9648" t="s">
        <v>313</v>
      </c>
      <c r="C9648">
        <v>98134</v>
      </c>
      <c r="D9648">
        <v>5.9999999999999995E-4</v>
      </c>
    </row>
    <row r="9649" spans="1:4" x14ac:dyDescent="0.25">
      <c r="A9649">
        <v>2115</v>
      </c>
      <c r="B9649" t="s">
        <v>313</v>
      </c>
      <c r="C9649">
        <v>98135</v>
      </c>
      <c r="D9649">
        <v>1E-4</v>
      </c>
    </row>
    <row r="9650" spans="1:4" x14ac:dyDescent="0.25">
      <c r="A9650">
        <v>2115</v>
      </c>
      <c r="B9650" t="s">
        <v>313</v>
      </c>
      <c r="C9650">
        <v>98136</v>
      </c>
      <c r="D9650">
        <v>4.0000000000000002E-4</v>
      </c>
    </row>
    <row r="9651" spans="1:4" x14ac:dyDescent="0.25">
      <c r="A9651">
        <v>2115</v>
      </c>
      <c r="B9651" t="s">
        <v>313</v>
      </c>
      <c r="C9651">
        <v>98138</v>
      </c>
      <c r="D9651">
        <v>8.0000000000000004E-4</v>
      </c>
    </row>
    <row r="9652" spans="1:4" x14ac:dyDescent="0.25">
      <c r="A9652">
        <v>2115</v>
      </c>
      <c r="B9652" t="s">
        <v>313</v>
      </c>
      <c r="C9652">
        <v>98139</v>
      </c>
      <c r="D9652">
        <v>2.8999999999999998E-3</v>
      </c>
    </row>
    <row r="9653" spans="1:4" x14ac:dyDescent="0.25">
      <c r="A9653">
        <v>2115</v>
      </c>
      <c r="B9653" t="s">
        <v>313</v>
      </c>
      <c r="C9653">
        <v>98140</v>
      </c>
      <c r="D9653">
        <v>4.1000000000000003E-3</v>
      </c>
    </row>
    <row r="9654" spans="1:4" x14ac:dyDescent="0.25">
      <c r="A9654">
        <v>2115</v>
      </c>
      <c r="B9654" t="s">
        <v>313</v>
      </c>
      <c r="C9654">
        <v>98141</v>
      </c>
      <c r="D9654">
        <v>2.0000000000000001E-4</v>
      </c>
    </row>
    <row r="9655" spans="1:4" x14ac:dyDescent="0.25">
      <c r="A9655">
        <v>2115</v>
      </c>
      <c r="B9655" t="s">
        <v>313</v>
      </c>
      <c r="C9655">
        <v>98142</v>
      </c>
      <c r="D9655">
        <v>8.0000000000000004E-4</v>
      </c>
    </row>
    <row r="9656" spans="1:4" x14ac:dyDescent="0.25">
      <c r="A9656">
        <v>2115</v>
      </c>
      <c r="B9656" t="s">
        <v>313</v>
      </c>
      <c r="C9656">
        <v>98144</v>
      </c>
      <c r="D9656">
        <v>1.6999999999999999E-3</v>
      </c>
    </row>
    <row r="9657" spans="1:4" x14ac:dyDescent="0.25">
      <c r="A9657">
        <v>2115</v>
      </c>
      <c r="B9657" t="s">
        <v>313</v>
      </c>
      <c r="C9657">
        <v>98146</v>
      </c>
      <c r="D9657">
        <v>1E-4</v>
      </c>
    </row>
    <row r="9658" spans="1:4" x14ac:dyDescent="0.25">
      <c r="A9658">
        <v>2115</v>
      </c>
      <c r="B9658" t="s">
        <v>313</v>
      </c>
      <c r="C9658">
        <v>98149</v>
      </c>
      <c r="D9658">
        <v>2.9999999999999997E-4</v>
      </c>
    </row>
    <row r="9659" spans="1:4" x14ac:dyDescent="0.25">
      <c r="A9659">
        <v>2115</v>
      </c>
      <c r="B9659" t="s">
        <v>313</v>
      </c>
      <c r="C9659">
        <v>98152</v>
      </c>
      <c r="D9659">
        <v>1.4E-3</v>
      </c>
    </row>
    <row r="9660" spans="1:4" x14ac:dyDescent="0.25">
      <c r="A9660">
        <v>2115</v>
      </c>
      <c r="B9660" t="s">
        <v>313</v>
      </c>
      <c r="C9660">
        <v>98153</v>
      </c>
      <c r="D9660">
        <v>2.9999999999999997E-4</v>
      </c>
    </row>
    <row r="9661" spans="1:4" x14ac:dyDescent="0.25">
      <c r="A9661">
        <v>2115</v>
      </c>
      <c r="B9661" t="s">
        <v>313</v>
      </c>
      <c r="C9661">
        <v>98156</v>
      </c>
      <c r="D9661">
        <v>2.9999999999999997E-4</v>
      </c>
    </row>
    <row r="9662" spans="1:4" x14ac:dyDescent="0.25">
      <c r="A9662">
        <v>2115</v>
      </c>
      <c r="B9662" t="s">
        <v>313</v>
      </c>
      <c r="C9662">
        <v>98157</v>
      </c>
      <c r="D9662">
        <v>2.0999999999999999E-3</v>
      </c>
    </row>
    <row r="9663" spans="1:4" x14ac:dyDescent="0.25">
      <c r="A9663">
        <v>2115</v>
      </c>
      <c r="B9663" t="s">
        <v>313</v>
      </c>
      <c r="C9663">
        <v>98172</v>
      </c>
      <c r="D9663">
        <v>3.5999999999999999E-3</v>
      </c>
    </row>
    <row r="9664" spans="1:4" x14ac:dyDescent="0.25">
      <c r="A9664">
        <v>2115</v>
      </c>
      <c r="B9664" t="s">
        <v>313</v>
      </c>
      <c r="C9664">
        <v>98173</v>
      </c>
      <c r="D9664">
        <v>2.8E-3</v>
      </c>
    </row>
    <row r="9665" spans="1:4" x14ac:dyDescent="0.25">
      <c r="A9665">
        <v>2115</v>
      </c>
      <c r="B9665" t="s">
        <v>313</v>
      </c>
      <c r="C9665">
        <v>98174</v>
      </c>
      <c r="D9665">
        <v>2.0000000000000001E-4</v>
      </c>
    </row>
    <row r="9666" spans="1:4" x14ac:dyDescent="0.25">
      <c r="A9666">
        <v>2115</v>
      </c>
      <c r="B9666" t="s">
        <v>313</v>
      </c>
      <c r="C9666">
        <v>98175</v>
      </c>
      <c r="D9666">
        <v>1E-4</v>
      </c>
    </row>
    <row r="9667" spans="1:4" x14ac:dyDescent="0.25">
      <c r="A9667">
        <v>2115</v>
      </c>
      <c r="B9667" t="s">
        <v>313</v>
      </c>
      <c r="C9667">
        <v>98176</v>
      </c>
      <c r="D9667">
        <v>2.9999999999999997E-4</v>
      </c>
    </row>
    <row r="9668" spans="1:4" x14ac:dyDescent="0.25">
      <c r="A9668">
        <v>2115</v>
      </c>
      <c r="B9668" t="s">
        <v>313</v>
      </c>
      <c r="C9668">
        <v>98177</v>
      </c>
      <c r="D9668">
        <v>1E-4</v>
      </c>
    </row>
    <row r="9669" spans="1:4" x14ac:dyDescent="0.25">
      <c r="A9669">
        <v>2115</v>
      </c>
      <c r="B9669" t="s">
        <v>313</v>
      </c>
      <c r="C9669">
        <v>98178</v>
      </c>
      <c r="D9669">
        <v>1E-4</v>
      </c>
    </row>
    <row r="9670" spans="1:4" x14ac:dyDescent="0.25">
      <c r="A9670">
        <v>2115</v>
      </c>
      <c r="B9670" t="s">
        <v>313</v>
      </c>
      <c r="C9670">
        <v>98180</v>
      </c>
      <c r="D9670">
        <v>8.9999999999999998E-4</v>
      </c>
    </row>
    <row r="9671" spans="1:4" x14ac:dyDescent="0.25">
      <c r="A9671">
        <v>2115</v>
      </c>
      <c r="B9671" t="s">
        <v>313</v>
      </c>
      <c r="C9671">
        <v>98181</v>
      </c>
      <c r="D9671">
        <v>5.0000000000000001E-4</v>
      </c>
    </row>
    <row r="9672" spans="1:4" x14ac:dyDescent="0.25">
      <c r="A9672">
        <v>2115</v>
      </c>
      <c r="B9672" t="s">
        <v>313</v>
      </c>
      <c r="C9672">
        <v>98183</v>
      </c>
      <c r="D9672">
        <v>1E-4</v>
      </c>
    </row>
    <row r="9673" spans="1:4" x14ac:dyDescent="0.25">
      <c r="A9673">
        <v>2115</v>
      </c>
      <c r="B9673" t="s">
        <v>313</v>
      </c>
      <c r="C9673">
        <v>98184</v>
      </c>
      <c r="D9673">
        <v>2.9999999999999997E-4</v>
      </c>
    </row>
    <row r="9674" spans="1:4" x14ac:dyDescent="0.25">
      <c r="A9674">
        <v>2115</v>
      </c>
      <c r="B9674" t="s">
        <v>313</v>
      </c>
      <c r="C9674">
        <v>99912</v>
      </c>
      <c r="D9674">
        <v>7.1000000000000004E-3</v>
      </c>
    </row>
    <row r="9675" spans="1:4" x14ac:dyDescent="0.25">
      <c r="A9675">
        <v>2115</v>
      </c>
      <c r="B9675" t="s">
        <v>313</v>
      </c>
      <c r="C9675">
        <v>99914</v>
      </c>
      <c r="D9675">
        <v>3.0000000000000001E-3</v>
      </c>
    </row>
    <row r="9676" spans="1:4" x14ac:dyDescent="0.25">
      <c r="A9676">
        <v>2115</v>
      </c>
      <c r="B9676" t="s">
        <v>313</v>
      </c>
      <c r="C9676">
        <v>99915</v>
      </c>
      <c r="D9676">
        <v>2.5000000000000001E-3</v>
      </c>
    </row>
    <row r="9677" spans="1:4" x14ac:dyDescent="0.25">
      <c r="A9677">
        <v>2115</v>
      </c>
      <c r="B9677" t="s">
        <v>313</v>
      </c>
      <c r="C9677">
        <v>99999</v>
      </c>
      <c r="D9677">
        <v>2.0000000000000001E-4</v>
      </c>
    </row>
    <row r="9678" spans="1:4" x14ac:dyDescent="0.25">
      <c r="A9678">
        <v>2116</v>
      </c>
      <c r="B9678" t="s">
        <v>315</v>
      </c>
      <c r="C9678">
        <v>43160</v>
      </c>
      <c r="D9678">
        <v>1E-4</v>
      </c>
    </row>
    <row r="9679" spans="1:4" x14ac:dyDescent="0.25">
      <c r="A9679">
        <v>2116</v>
      </c>
      <c r="B9679" t="s">
        <v>315</v>
      </c>
      <c r="C9679">
        <v>43201</v>
      </c>
      <c r="D9679">
        <v>0.27810000000000001</v>
      </c>
    </row>
    <row r="9680" spans="1:4" x14ac:dyDescent="0.25">
      <c r="A9680">
        <v>2116</v>
      </c>
      <c r="B9680" t="s">
        <v>315</v>
      </c>
      <c r="C9680">
        <v>43202</v>
      </c>
      <c r="D9680">
        <v>9.1000000000000004E-3</v>
      </c>
    </row>
    <row r="9681" spans="1:4" x14ac:dyDescent="0.25">
      <c r="A9681">
        <v>2116</v>
      </c>
      <c r="B9681" t="s">
        <v>315</v>
      </c>
      <c r="C9681">
        <v>43203</v>
      </c>
      <c r="D9681">
        <v>5.6500000000000002E-2</v>
      </c>
    </row>
    <row r="9682" spans="1:4" x14ac:dyDescent="0.25">
      <c r="A9682">
        <v>2116</v>
      </c>
      <c r="B9682" t="s">
        <v>315</v>
      </c>
      <c r="C9682">
        <v>43204</v>
      </c>
      <c r="D9682">
        <v>5.0000000000000001E-4</v>
      </c>
    </row>
    <row r="9683" spans="1:4" x14ac:dyDescent="0.25">
      <c r="A9683">
        <v>2116</v>
      </c>
      <c r="B9683" t="s">
        <v>315</v>
      </c>
      <c r="C9683">
        <v>43205</v>
      </c>
      <c r="D9683">
        <v>2.7199999999999998E-2</v>
      </c>
    </row>
    <row r="9684" spans="1:4" x14ac:dyDescent="0.25">
      <c r="A9684">
        <v>2116</v>
      </c>
      <c r="B9684" t="s">
        <v>315</v>
      </c>
      <c r="C9684">
        <v>43206</v>
      </c>
      <c r="D9684">
        <v>2.8899999999999999E-2</v>
      </c>
    </row>
    <row r="9685" spans="1:4" x14ac:dyDescent="0.25">
      <c r="A9685">
        <v>2116</v>
      </c>
      <c r="B9685" t="s">
        <v>315</v>
      </c>
      <c r="C9685">
        <v>43208</v>
      </c>
      <c r="D9685">
        <v>1.2999999999999999E-3</v>
      </c>
    </row>
    <row r="9686" spans="1:4" x14ac:dyDescent="0.25">
      <c r="A9686">
        <v>2116</v>
      </c>
      <c r="B9686" t="s">
        <v>315</v>
      </c>
      <c r="C9686">
        <v>43209</v>
      </c>
      <c r="D9686">
        <v>2E-3</v>
      </c>
    </row>
    <row r="9687" spans="1:4" x14ac:dyDescent="0.25">
      <c r="A9687">
        <v>2116</v>
      </c>
      <c r="B9687" t="s">
        <v>315</v>
      </c>
      <c r="C9687">
        <v>43211</v>
      </c>
      <c r="D9687">
        <v>8.9999999999999998E-4</v>
      </c>
    </row>
    <row r="9688" spans="1:4" x14ac:dyDescent="0.25">
      <c r="A9688">
        <v>2116</v>
      </c>
      <c r="B9688" t="s">
        <v>315</v>
      </c>
      <c r="C9688">
        <v>43212</v>
      </c>
      <c r="D9688">
        <v>6.7999999999999996E-3</v>
      </c>
    </row>
    <row r="9689" spans="1:4" x14ac:dyDescent="0.25">
      <c r="A9689">
        <v>2116</v>
      </c>
      <c r="B9689" t="s">
        <v>315</v>
      </c>
      <c r="C9689">
        <v>43213</v>
      </c>
      <c r="D9689">
        <v>3.7000000000000002E-3</v>
      </c>
    </row>
    <row r="9690" spans="1:4" x14ac:dyDescent="0.25">
      <c r="A9690">
        <v>2116</v>
      </c>
      <c r="B9690" t="s">
        <v>315</v>
      </c>
      <c r="C9690">
        <v>43214</v>
      </c>
      <c r="D9690">
        <v>2.0000000000000001E-4</v>
      </c>
    </row>
    <row r="9691" spans="1:4" x14ac:dyDescent="0.25">
      <c r="A9691">
        <v>2116</v>
      </c>
      <c r="B9691" t="s">
        <v>315</v>
      </c>
      <c r="C9691">
        <v>43215</v>
      </c>
      <c r="D9691">
        <v>1.54E-2</v>
      </c>
    </row>
    <row r="9692" spans="1:4" x14ac:dyDescent="0.25">
      <c r="A9692">
        <v>2116</v>
      </c>
      <c r="B9692" t="s">
        <v>315</v>
      </c>
      <c r="C9692">
        <v>43216</v>
      </c>
      <c r="D9692">
        <v>2.0999999999999999E-3</v>
      </c>
    </row>
    <row r="9693" spans="1:4" x14ac:dyDescent="0.25">
      <c r="A9693">
        <v>2116</v>
      </c>
      <c r="B9693" t="s">
        <v>315</v>
      </c>
      <c r="C9693">
        <v>43217</v>
      </c>
      <c r="D9693">
        <v>1.5E-3</v>
      </c>
    </row>
    <row r="9694" spans="1:4" x14ac:dyDescent="0.25">
      <c r="A9694">
        <v>2116</v>
      </c>
      <c r="B9694" t="s">
        <v>315</v>
      </c>
      <c r="C9694">
        <v>43218</v>
      </c>
      <c r="D9694">
        <v>4.7999999999999996E-3</v>
      </c>
    </row>
    <row r="9695" spans="1:4" x14ac:dyDescent="0.25">
      <c r="A9695">
        <v>2116</v>
      </c>
      <c r="B9695" t="s">
        <v>315</v>
      </c>
      <c r="C9695">
        <v>43220</v>
      </c>
      <c r="D9695">
        <v>2.4799999999999999E-2</v>
      </c>
    </row>
    <row r="9696" spans="1:4" x14ac:dyDescent="0.25">
      <c r="A9696">
        <v>2116</v>
      </c>
      <c r="B9696" t="s">
        <v>315</v>
      </c>
      <c r="C9696">
        <v>43221</v>
      </c>
      <c r="D9696">
        <v>1E-4</v>
      </c>
    </row>
    <row r="9697" spans="1:4" x14ac:dyDescent="0.25">
      <c r="A9697">
        <v>2116</v>
      </c>
      <c r="B9697" t="s">
        <v>315</v>
      </c>
      <c r="C9697">
        <v>43223</v>
      </c>
      <c r="D9697">
        <v>2E-3</v>
      </c>
    </row>
    <row r="9698" spans="1:4" x14ac:dyDescent="0.25">
      <c r="A9698">
        <v>2116</v>
      </c>
      <c r="B9698" t="s">
        <v>315</v>
      </c>
      <c r="C9698">
        <v>43224</v>
      </c>
      <c r="D9698">
        <v>1.1999999999999999E-3</v>
      </c>
    </row>
    <row r="9699" spans="1:4" x14ac:dyDescent="0.25">
      <c r="A9699">
        <v>2116</v>
      </c>
      <c r="B9699" t="s">
        <v>315</v>
      </c>
      <c r="C9699">
        <v>43225</v>
      </c>
      <c r="D9699">
        <v>2.5000000000000001E-3</v>
      </c>
    </row>
    <row r="9700" spans="1:4" x14ac:dyDescent="0.25">
      <c r="A9700">
        <v>2116</v>
      </c>
      <c r="B9700" t="s">
        <v>315</v>
      </c>
      <c r="C9700">
        <v>43226</v>
      </c>
      <c r="D9700">
        <v>1.8E-3</v>
      </c>
    </row>
    <row r="9701" spans="1:4" x14ac:dyDescent="0.25">
      <c r="A9701">
        <v>2116</v>
      </c>
      <c r="B9701" t="s">
        <v>315</v>
      </c>
      <c r="C9701">
        <v>43227</v>
      </c>
      <c r="D9701">
        <v>1E-3</v>
      </c>
    </row>
    <row r="9702" spans="1:4" x14ac:dyDescent="0.25">
      <c r="A9702">
        <v>2116</v>
      </c>
      <c r="B9702" t="s">
        <v>315</v>
      </c>
      <c r="C9702">
        <v>43228</v>
      </c>
      <c r="D9702">
        <v>3.5999999999999999E-3</v>
      </c>
    </row>
    <row r="9703" spans="1:4" x14ac:dyDescent="0.25">
      <c r="A9703">
        <v>2116</v>
      </c>
      <c r="B9703" t="s">
        <v>315</v>
      </c>
      <c r="C9703">
        <v>43229</v>
      </c>
      <c r="D9703">
        <v>3.3300000000000003E-2</v>
      </c>
    </row>
    <row r="9704" spans="1:4" x14ac:dyDescent="0.25">
      <c r="A9704">
        <v>2116</v>
      </c>
      <c r="B9704" t="s">
        <v>315</v>
      </c>
      <c r="C9704">
        <v>43230</v>
      </c>
      <c r="D9704">
        <v>1.9599999999999999E-2</v>
      </c>
    </row>
    <row r="9705" spans="1:4" x14ac:dyDescent="0.25">
      <c r="A9705">
        <v>2116</v>
      </c>
      <c r="B9705" t="s">
        <v>315</v>
      </c>
      <c r="C9705">
        <v>43231</v>
      </c>
      <c r="D9705">
        <v>1.4200000000000001E-2</v>
      </c>
    </row>
    <row r="9706" spans="1:4" x14ac:dyDescent="0.25">
      <c r="A9706">
        <v>2116</v>
      </c>
      <c r="B9706" t="s">
        <v>315</v>
      </c>
      <c r="C9706">
        <v>43232</v>
      </c>
      <c r="D9706">
        <v>4.4000000000000003E-3</v>
      </c>
    </row>
    <row r="9707" spans="1:4" x14ac:dyDescent="0.25">
      <c r="A9707">
        <v>2116</v>
      </c>
      <c r="B9707" t="s">
        <v>315</v>
      </c>
      <c r="C9707">
        <v>43233</v>
      </c>
      <c r="D9707">
        <v>3.3999999999999998E-3</v>
      </c>
    </row>
    <row r="9708" spans="1:4" x14ac:dyDescent="0.25">
      <c r="A9708">
        <v>2116</v>
      </c>
      <c r="B9708" t="s">
        <v>315</v>
      </c>
      <c r="C9708">
        <v>43234</v>
      </c>
      <c r="D9708">
        <v>1E-4</v>
      </c>
    </row>
    <row r="9709" spans="1:4" x14ac:dyDescent="0.25">
      <c r="A9709">
        <v>2116</v>
      </c>
      <c r="B9709" t="s">
        <v>315</v>
      </c>
      <c r="C9709">
        <v>43235</v>
      </c>
      <c r="D9709">
        <v>1.5E-3</v>
      </c>
    </row>
    <row r="9710" spans="1:4" x14ac:dyDescent="0.25">
      <c r="A9710">
        <v>2116</v>
      </c>
      <c r="B9710" t="s">
        <v>315</v>
      </c>
      <c r="C9710">
        <v>43238</v>
      </c>
      <c r="D9710">
        <v>1.2999999999999999E-3</v>
      </c>
    </row>
    <row r="9711" spans="1:4" x14ac:dyDescent="0.25">
      <c r="A9711">
        <v>2116</v>
      </c>
      <c r="B9711" t="s">
        <v>315</v>
      </c>
      <c r="C9711">
        <v>43241</v>
      </c>
      <c r="D9711">
        <v>1E-4</v>
      </c>
    </row>
    <row r="9712" spans="1:4" x14ac:dyDescent="0.25">
      <c r="A9712">
        <v>2116</v>
      </c>
      <c r="B9712" t="s">
        <v>315</v>
      </c>
      <c r="C9712">
        <v>43242</v>
      </c>
      <c r="D9712">
        <v>3.0999999999999999E-3</v>
      </c>
    </row>
    <row r="9713" spans="1:4" x14ac:dyDescent="0.25">
      <c r="A9713">
        <v>2116</v>
      </c>
      <c r="B9713" t="s">
        <v>315</v>
      </c>
      <c r="C9713">
        <v>43243</v>
      </c>
      <c r="D9713">
        <v>1.2999999999999999E-3</v>
      </c>
    </row>
    <row r="9714" spans="1:4" x14ac:dyDescent="0.25">
      <c r="A9714">
        <v>2116</v>
      </c>
      <c r="B9714" t="s">
        <v>315</v>
      </c>
      <c r="C9714">
        <v>43245</v>
      </c>
      <c r="D9714">
        <v>4.0000000000000002E-4</v>
      </c>
    </row>
    <row r="9715" spans="1:4" x14ac:dyDescent="0.25">
      <c r="A9715">
        <v>2116</v>
      </c>
      <c r="B9715" t="s">
        <v>315</v>
      </c>
      <c r="C9715">
        <v>43248</v>
      </c>
      <c r="D9715">
        <v>5.4999999999999997E-3</v>
      </c>
    </row>
    <row r="9716" spans="1:4" x14ac:dyDescent="0.25">
      <c r="A9716">
        <v>2116</v>
      </c>
      <c r="B9716" t="s">
        <v>315</v>
      </c>
      <c r="C9716">
        <v>43252</v>
      </c>
      <c r="D9716">
        <v>5.0000000000000001E-4</v>
      </c>
    </row>
    <row r="9717" spans="1:4" x14ac:dyDescent="0.25">
      <c r="A9717">
        <v>2116</v>
      </c>
      <c r="B9717" t="s">
        <v>315</v>
      </c>
      <c r="C9717">
        <v>43255</v>
      </c>
      <c r="D9717">
        <v>1E-4</v>
      </c>
    </row>
    <row r="9718" spans="1:4" x14ac:dyDescent="0.25">
      <c r="A9718">
        <v>2116</v>
      </c>
      <c r="B9718" t="s">
        <v>315</v>
      </c>
      <c r="C9718">
        <v>43261</v>
      </c>
      <c r="D9718">
        <v>7.3000000000000001E-3</v>
      </c>
    </row>
    <row r="9719" spans="1:4" x14ac:dyDescent="0.25">
      <c r="A9719">
        <v>2116</v>
      </c>
      <c r="B9719" t="s">
        <v>315</v>
      </c>
      <c r="C9719">
        <v>43262</v>
      </c>
      <c r="D9719">
        <v>2.4799999999999999E-2</v>
      </c>
    </row>
    <row r="9720" spans="1:4" x14ac:dyDescent="0.25">
      <c r="A9720">
        <v>2116</v>
      </c>
      <c r="B9720" t="s">
        <v>315</v>
      </c>
      <c r="C9720">
        <v>43271</v>
      </c>
      <c r="D9720">
        <v>5.1999999999999998E-3</v>
      </c>
    </row>
    <row r="9721" spans="1:4" x14ac:dyDescent="0.25">
      <c r="A9721">
        <v>2116</v>
      </c>
      <c r="B9721" t="s">
        <v>315</v>
      </c>
      <c r="C9721">
        <v>43272</v>
      </c>
      <c r="D9721">
        <v>5.9999999999999995E-4</v>
      </c>
    </row>
    <row r="9722" spans="1:4" x14ac:dyDescent="0.25">
      <c r="A9722">
        <v>2116</v>
      </c>
      <c r="B9722" t="s">
        <v>315</v>
      </c>
      <c r="C9722">
        <v>43273</v>
      </c>
      <c r="D9722">
        <v>8.0000000000000004E-4</v>
      </c>
    </row>
    <row r="9723" spans="1:4" x14ac:dyDescent="0.25">
      <c r="A9723">
        <v>2116</v>
      </c>
      <c r="B9723" t="s">
        <v>315</v>
      </c>
      <c r="C9723">
        <v>43274</v>
      </c>
      <c r="D9723">
        <v>1.72E-2</v>
      </c>
    </row>
    <row r="9724" spans="1:4" x14ac:dyDescent="0.25">
      <c r="A9724">
        <v>2116</v>
      </c>
      <c r="B9724" t="s">
        <v>315</v>
      </c>
      <c r="C9724">
        <v>43276</v>
      </c>
      <c r="D9724">
        <v>2.0500000000000001E-2</v>
      </c>
    </row>
    <row r="9725" spans="1:4" x14ac:dyDescent="0.25">
      <c r="A9725">
        <v>2116</v>
      </c>
      <c r="B9725" t="s">
        <v>315</v>
      </c>
      <c r="C9725">
        <v>43277</v>
      </c>
      <c r="D9725">
        <v>3.2000000000000002E-3</v>
      </c>
    </row>
    <row r="9726" spans="1:4" x14ac:dyDescent="0.25">
      <c r="A9726">
        <v>2116</v>
      </c>
      <c r="B9726" t="s">
        <v>315</v>
      </c>
      <c r="C9726">
        <v>43278</v>
      </c>
      <c r="D9726">
        <v>4.0000000000000001E-3</v>
      </c>
    </row>
    <row r="9727" spans="1:4" x14ac:dyDescent="0.25">
      <c r="A9727">
        <v>2116</v>
      </c>
      <c r="B9727" t="s">
        <v>315</v>
      </c>
      <c r="C9727">
        <v>43279</v>
      </c>
      <c r="D9727">
        <v>7.1000000000000004E-3</v>
      </c>
    </row>
    <row r="9728" spans="1:4" x14ac:dyDescent="0.25">
      <c r="A9728">
        <v>2116</v>
      </c>
      <c r="B9728" t="s">
        <v>315</v>
      </c>
      <c r="C9728">
        <v>43291</v>
      </c>
      <c r="D9728">
        <v>5.7000000000000002E-3</v>
      </c>
    </row>
    <row r="9729" spans="1:4" x14ac:dyDescent="0.25">
      <c r="A9729">
        <v>2116</v>
      </c>
      <c r="B9729" t="s">
        <v>315</v>
      </c>
      <c r="C9729">
        <v>43292</v>
      </c>
      <c r="D9729">
        <v>1.6999999999999999E-3</v>
      </c>
    </row>
    <row r="9730" spans="1:4" x14ac:dyDescent="0.25">
      <c r="A9730">
        <v>2116</v>
      </c>
      <c r="B9730" t="s">
        <v>315</v>
      </c>
      <c r="C9730">
        <v>43293</v>
      </c>
      <c r="D9730">
        <v>5.0000000000000001E-4</v>
      </c>
    </row>
    <row r="9731" spans="1:4" x14ac:dyDescent="0.25">
      <c r="A9731">
        <v>2116</v>
      </c>
      <c r="B9731" t="s">
        <v>315</v>
      </c>
      <c r="C9731">
        <v>43295</v>
      </c>
      <c r="D9731">
        <v>9.1000000000000004E-3</v>
      </c>
    </row>
    <row r="9732" spans="1:4" x14ac:dyDescent="0.25">
      <c r="A9732">
        <v>2116</v>
      </c>
      <c r="B9732" t="s">
        <v>315</v>
      </c>
      <c r="C9732">
        <v>43297</v>
      </c>
      <c r="D9732">
        <v>1.8E-3</v>
      </c>
    </row>
    <row r="9733" spans="1:4" x14ac:dyDescent="0.25">
      <c r="A9733">
        <v>2116</v>
      </c>
      <c r="B9733" t="s">
        <v>315</v>
      </c>
      <c r="C9733">
        <v>43298</v>
      </c>
      <c r="D9733">
        <v>7.1000000000000004E-3</v>
      </c>
    </row>
    <row r="9734" spans="1:4" x14ac:dyDescent="0.25">
      <c r="A9734">
        <v>2116</v>
      </c>
      <c r="B9734" t="s">
        <v>315</v>
      </c>
      <c r="C9734">
        <v>43300</v>
      </c>
      <c r="D9734">
        <v>3.0999999999999999E-3</v>
      </c>
    </row>
    <row r="9735" spans="1:4" x14ac:dyDescent="0.25">
      <c r="A9735">
        <v>2116</v>
      </c>
      <c r="B9735" t="s">
        <v>315</v>
      </c>
      <c r="C9735">
        <v>43301</v>
      </c>
      <c r="D9735">
        <v>1.1000000000000001E-3</v>
      </c>
    </row>
    <row r="9736" spans="1:4" x14ac:dyDescent="0.25">
      <c r="A9736">
        <v>2116</v>
      </c>
      <c r="B9736" t="s">
        <v>315</v>
      </c>
      <c r="C9736">
        <v>43302</v>
      </c>
      <c r="D9736">
        <v>1.04E-2</v>
      </c>
    </row>
    <row r="9737" spans="1:4" x14ac:dyDescent="0.25">
      <c r="A9737">
        <v>2116</v>
      </c>
      <c r="B9737" t="s">
        <v>315</v>
      </c>
      <c r="C9737">
        <v>43400</v>
      </c>
      <c r="D9737">
        <v>1.5E-3</v>
      </c>
    </row>
    <row r="9738" spans="1:4" x14ac:dyDescent="0.25">
      <c r="A9738">
        <v>2116</v>
      </c>
      <c r="B9738" t="s">
        <v>315</v>
      </c>
      <c r="C9738">
        <v>43502</v>
      </c>
      <c r="D9738">
        <v>1.4E-2</v>
      </c>
    </row>
    <row r="9739" spans="1:4" x14ac:dyDescent="0.25">
      <c r="A9739">
        <v>2116</v>
      </c>
      <c r="B9739" t="s">
        <v>315</v>
      </c>
      <c r="C9739">
        <v>43503</v>
      </c>
      <c r="D9739">
        <v>2.5000000000000001E-3</v>
      </c>
    </row>
    <row r="9740" spans="1:4" x14ac:dyDescent="0.25">
      <c r="A9740">
        <v>2116</v>
      </c>
      <c r="B9740" t="s">
        <v>315</v>
      </c>
      <c r="C9740">
        <v>43504</v>
      </c>
      <c r="D9740">
        <v>2.9999999999999997E-4</v>
      </c>
    </row>
    <row r="9741" spans="1:4" x14ac:dyDescent="0.25">
      <c r="A9741">
        <v>2116</v>
      </c>
      <c r="B9741" t="s">
        <v>315</v>
      </c>
      <c r="C9741">
        <v>43505</v>
      </c>
      <c r="D9741">
        <v>1.1999999999999999E-3</v>
      </c>
    </row>
    <row r="9742" spans="1:4" x14ac:dyDescent="0.25">
      <c r="A9742">
        <v>2116</v>
      </c>
      <c r="B9742" t="s">
        <v>315</v>
      </c>
      <c r="C9742">
        <v>43506</v>
      </c>
      <c r="D9742">
        <v>8.0000000000000004E-4</v>
      </c>
    </row>
    <row r="9743" spans="1:4" x14ac:dyDescent="0.25">
      <c r="A9743">
        <v>2116</v>
      </c>
      <c r="B9743" t="s">
        <v>315</v>
      </c>
      <c r="C9743">
        <v>43510</v>
      </c>
      <c r="D9743">
        <v>2.0000000000000001E-4</v>
      </c>
    </row>
    <row r="9744" spans="1:4" x14ac:dyDescent="0.25">
      <c r="A9744">
        <v>2116</v>
      </c>
      <c r="B9744" t="s">
        <v>315</v>
      </c>
      <c r="C9744">
        <v>43551</v>
      </c>
      <c r="D9744">
        <v>1.4E-3</v>
      </c>
    </row>
    <row r="9745" spans="1:4" x14ac:dyDescent="0.25">
      <c r="A9745">
        <v>2116</v>
      </c>
      <c r="B9745" t="s">
        <v>315</v>
      </c>
      <c r="C9745">
        <v>43552</v>
      </c>
      <c r="D9745">
        <v>2.0000000000000001E-4</v>
      </c>
    </row>
    <row r="9746" spans="1:4" x14ac:dyDescent="0.25">
      <c r="A9746">
        <v>2116</v>
      </c>
      <c r="B9746" t="s">
        <v>315</v>
      </c>
      <c r="C9746">
        <v>45113</v>
      </c>
      <c r="D9746">
        <v>2.9999999999999997E-4</v>
      </c>
    </row>
    <row r="9747" spans="1:4" x14ac:dyDescent="0.25">
      <c r="A9747">
        <v>2116</v>
      </c>
      <c r="B9747" t="s">
        <v>315</v>
      </c>
      <c r="C9747">
        <v>45114</v>
      </c>
      <c r="D9747">
        <v>5.9999999999999995E-4</v>
      </c>
    </row>
    <row r="9748" spans="1:4" x14ac:dyDescent="0.25">
      <c r="A9748">
        <v>2116</v>
      </c>
      <c r="B9748" t="s">
        <v>315</v>
      </c>
      <c r="C9748">
        <v>45201</v>
      </c>
      <c r="D9748">
        <v>2.1899999999999999E-2</v>
      </c>
    </row>
    <row r="9749" spans="1:4" x14ac:dyDescent="0.25">
      <c r="A9749">
        <v>2116</v>
      </c>
      <c r="B9749" t="s">
        <v>315</v>
      </c>
      <c r="C9749">
        <v>45202</v>
      </c>
      <c r="D9749">
        <v>5.11E-2</v>
      </c>
    </row>
    <row r="9750" spans="1:4" x14ac:dyDescent="0.25">
      <c r="A9750">
        <v>2116</v>
      </c>
      <c r="B9750" t="s">
        <v>315</v>
      </c>
      <c r="C9750">
        <v>45203</v>
      </c>
      <c r="D9750">
        <v>9.2999999999999992E-3</v>
      </c>
    </row>
    <row r="9751" spans="1:4" x14ac:dyDescent="0.25">
      <c r="A9751">
        <v>2116</v>
      </c>
      <c r="B9751" t="s">
        <v>315</v>
      </c>
      <c r="C9751">
        <v>45204</v>
      </c>
      <c r="D9751">
        <v>1.0999999999999999E-2</v>
      </c>
    </row>
    <row r="9752" spans="1:4" x14ac:dyDescent="0.25">
      <c r="A9752">
        <v>2116</v>
      </c>
      <c r="B9752" t="s">
        <v>315</v>
      </c>
      <c r="C9752">
        <v>45205</v>
      </c>
      <c r="D9752">
        <v>3.1600000000000003E-2</v>
      </c>
    </row>
    <row r="9753" spans="1:4" x14ac:dyDescent="0.25">
      <c r="A9753">
        <v>2116</v>
      </c>
      <c r="B9753" t="s">
        <v>315</v>
      </c>
      <c r="C9753">
        <v>45207</v>
      </c>
      <c r="D9753">
        <v>3.3999999999999998E-3</v>
      </c>
    </row>
    <row r="9754" spans="1:4" x14ac:dyDescent="0.25">
      <c r="A9754">
        <v>2116</v>
      </c>
      <c r="B9754" t="s">
        <v>315</v>
      </c>
      <c r="C9754">
        <v>45208</v>
      </c>
      <c r="D9754">
        <v>8.6E-3</v>
      </c>
    </row>
    <row r="9755" spans="1:4" x14ac:dyDescent="0.25">
      <c r="A9755">
        <v>2116</v>
      </c>
      <c r="B9755" t="s">
        <v>315</v>
      </c>
      <c r="C9755">
        <v>45209</v>
      </c>
      <c r="D9755">
        <v>2E-3</v>
      </c>
    </row>
    <row r="9756" spans="1:4" x14ac:dyDescent="0.25">
      <c r="A9756">
        <v>2116</v>
      </c>
      <c r="B9756" t="s">
        <v>315</v>
      </c>
      <c r="C9756">
        <v>45220</v>
      </c>
      <c r="D9756">
        <v>1.1000000000000001E-3</v>
      </c>
    </row>
    <row r="9757" spans="1:4" x14ac:dyDescent="0.25">
      <c r="A9757">
        <v>2116</v>
      </c>
      <c r="B9757" t="s">
        <v>315</v>
      </c>
      <c r="C9757">
        <v>45222</v>
      </c>
      <c r="D9757">
        <v>8.9999999999999998E-4</v>
      </c>
    </row>
    <row r="9758" spans="1:4" x14ac:dyDescent="0.25">
      <c r="A9758">
        <v>2116</v>
      </c>
      <c r="B9758" t="s">
        <v>315</v>
      </c>
      <c r="C9758">
        <v>45225</v>
      </c>
      <c r="D9758">
        <v>1.5E-3</v>
      </c>
    </row>
    <row r="9759" spans="1:4" x14ac:dyDescent="0.25">
      <c r="A9759">
        <v>2116</v>
      </c>
      <c r="B9759" t="s">
        <v>315</v>
      </c>
      <c r="C9759">
        <v>45237</v>
      </c>
      <c r="D9759">
        <v>1E-4</v>
      </c>
    </row>
    <row r="9760" spans="1:4" x14ac:dyDescent="0.25">
      <c r="A9760">
        <v>2116</v>
      </c>
      <c r="B9760" t="s">
        <v>315</v>
      </c>
      <c r="C9760">
        <v>45243</v>
      </c>
      <c r="D9760">
        <v>1E-4</v>
      </c>
    </row>
    <row r="9761" spans="1:4" x14ac:dyDescent="0.25">
      <c r="A9761">
        <v>2116</v>
      </c>
      <c r="B9761" t="s">
        <v>315</v>
      </c>
      <c r="C9761">
        <v>45250</v>
      </c>
      <c r="D9761">
        <v>4.0000000000000002E-4</v>
      </c>
    </row>
    <row r="9762" spans="1:4" x14ac:dyDescent="0.25">
      <c r="A9762">
        <v>2116</v>
      </c>
      <c r="B9762" t="s">
        <v>315</v>
      </c>
      <c r="C9762">
        <v>45251</v>
      </c>
      <c r="D9762">
        <v>4.0000000000000002E-4</v>
      </c>
    </row>
    <row r="9763" spans="1:4" x14ac:dyDescent="0.25">
      <c r="A9763">
        <v>2116</v>
      </c>
      <c r="B9763" t="s">
        <v>315</v>
      </c>
      <c r="C9763">
        <v>45252</v>
      </c>
      <c r="D9763">
        <v>8.9999999999999998E-4</v>
      </c>
    </row>
    <row r="9764" spans="1:4" x14ac:dyDescent="0.25">
      <c r="A9764">
        <v>2116</v>
      </c>
      <c r="B9764" t="s">
        <v>315</v>
      </c>
      <c r="C9764">
        <v>45254</v>
      </c>
      <c r="D9764">
        <v>1E-4</v>
      </c>
    </row>
    <row r="9765" spans="1:4" x14ac:dyDescent="0.25">
      <c r="A9765">
        <v>2116</v>
      </c>
      <c r="B9765" t="s">
        <v>315</v>
      </c>
      <c r="C9765">
        <v>45255</v>
      </c>
      <c r="D9765">
        <v>1E-4</v>
      </c>
    </row>
    <row r="9766" spans="1:4" x14ac:dyDescent="0.25">
      <c r="A9766">
        <v>2116</v>
      </c>
      <c r="B9766" t="s">
        <v>315</v>
      </c>
      <c r="C9766">
        <v>45256</v>
      </c>
      <c r="D9766">
        <v>1E-4</v>
      </c>
    </row>
    <row r="9767" spans="1:4" x14ac:dyDescent="0.25">
      <c r="A9767">
        <v>2116</v>
      </c>
      <c r="B9767" t="s">
        <v>315</v>
      </c>
      <c r="C9767">
        <v>45257</v>
      </c>
      <c r="D9767">
        <v>1E-3</v>
      </c>
    </row>
    <row r="9768" spans="1:4" x14ac:dyDescent="0.25">
      <c r="A9768">
        <v>2116</v>
      </c>
      <c r="B9768" t="s">
        <v>315</v>
      </c>
      <c r="C9768">
        <v>45501</v>
      </c>
      <c r="D9768">
        <v>1.4E-3</v>
      </c>
    </row>
    <row r="9769" spans="1:4" x14ac:dyDescent="0.25">
      <c r="A9769">
        <v>2116</v>
      </c>
      <c r="B9769" t="s">
        <v>315</v>
      </c>
      <c r="C9769">
        <v>45502</v>
      </c>
      <c r="D9769">
        <v>1.9E-3</v>
      </c>
    </row>
    <row r="9770" spans="1:4" x14ac:dyDescent="0.25">
      <c r="A9770">
        <v>2116</v>
      </c>
      <c r="B9770" t="s">
        <v>315</v>
      </c>
      <c r="C9770">
        <v>90029</v>
      </c>
      <c r="D9770">
        <v>1E-4</v>
      </c>
    </row>
    <row r="9771" spans="1:4" x14ac:dyDescent="0.25">
      <c r="A9771">
        <v>2116</v>
      </c>
      <c r="B9771" t="s">
        <v>315</v>
      </c>
      <c r="C9771">
        <v>90040</v>
      </c>
      <c r="D9771">
        <v>1E-4</v>
      </c>
    </row>
    <row r="9772" spans="1:4" x14ac:dyDescent="0.25">
      <c r="A9772">
        <v>2116</v>
      </c>
      <c r="B9772" t="s">
        <v>315</v>
      </c>
      <c r="C9772">
        <v>90047</v>
      </c>
      <c r="D9772">
        <v>8.0000000000000004E-4</v>
      </c>
    </row>
    <row r="9773" spans="1:4" x14ac:dyDescent="0.25">
      <c r="A9773">
        <v>2116</v>
      </c>
      <c r="B9773" t="s">
        <v>315</v>
      </c>
      <c r="C9773">
        <v>90062</v>
      </c>
      <c r="D9773">
        <v>2.0000000000000001E-4</v>
      </c>
    </row>
    <row r="9774" spans="1:4" x14ac:dyDescent="0.25">
      <c r="A9774">
        <v>2116</v>
      </c>
      <c r="B9774" t="s">
        <v>315</v>
      </c>
      <c r="C9774">
        <v>90080</v>
      </c>
      <c r="D9774">
        <v>8.0000000000000004E-4</v>
      </c>
    </row>
    <row r="9775" spans="1:4" x14ac:dyDescent="0.25">
      <c r="A9775">
        <v>2116</v>
      </c>
      <c r="B9775" t="s">
        <v>315</v>
      </c>
      <c r="C9775">
        <v>91006</v>
      </c>
      <c r="D9775">
        <v>2.9999999999999997E-4</v>
      </c>
    </row>
    <row r="9776" spans="1:4" x14ac:dyDescent="0.25">
      <c r="A9776">
        <v>2116</v>
      </c>
      <c r="B9776" t="s">
        <v>315</v>
      </c>
      <c r="C9776">
        <v>91018</v>
      </c>
      <c r="D9776">
        <v>2.8E-3</v>
      </c>
    </row>
    <row r="9777" spans="1:4" x14ac:dyDescent="0.25">
      <c r="A9777">
        <v>2116</v>
      </c>
      <c r="B9777" t="s">
        <v>315</v>
      </c>
      <c r="C9777">
        <v>91019</v>
      </c>
      <c r="D9777">
        <v>3.0999999999999999E-3</v>
      </c>
    </row>
    <row r="9778" spans="1:4" x14ac:dyDescent="0.25">
      <c r="A9778">
        <v>2116</v>
      </c>
      <c r="B9778" t="s">
        <v>315</v>
      </c>
      <c r="C9778">
        <v>91026</v>
      </c>
      <c r="D9778">
        <v>1E-4</v>
      </c>
    </row>
    <row r="9779" spans="1:4" x14ac:dyDescent="0.25">
      <c r="A9779">
        <v>2116</v>
      </c>
      <c r="B9779" t="s">
        <v>315</v>
      </c>
      <c r="C9779">
        <v>91028</v>
      </c>
      <c r="D9779">
        <v>1E-4</v>
      </c>
    </row>
    <row r="9780" spans="1:4" x14ac:dyDescent="0.25">
      <c r="A9780">
        <v>2116</v>
      </c>
      <c r="B9780" t="s">
        <v>315</v>
      </c>
      <c r="C9780">
        <v>91038</v>
      </c>
      <c r="D9780">
        <v>6.9999999999999999E-4</v>
      </c>
    </row>
    <row r="9781" spans="1:4" x14ac:dyDescent="0.25">
      <c r="A9781">
        <v>2116</v>
      </c>
      <c r="B9781" t="s">
        <v>315</v>
      </c>
      <c r="C9781">
        <v>91044</v>
      </c>
      <c r="D9781">
        <v>1.2999999999999999E-3</v>
      </c>
    </row>
    <row r="9782" spans="1:4" x14ac:dyDescent="0.25">
      <c r="A9782">
        <v>2116</v>
      </c>
      <c r="B9782" t="s">
        <v>315</v>
      </c>
      <c r="C9782">
        <v>91055</v>
      </c>
      <c r="D9782">
        <v>2.9999999999999997E-4</v>
      </c>
    </row>
    <row r="9783" spans="1:4" x14ac:dyDescent="0.25">
      <c r="A9783">
        <v>2116</v>
      </c>
      <c r="B9783" t="s">
        <v>315</v>
      </c>
      <c r="C9783">
        <v>91069</v>
      </c>
      <c r="D9783">
        <v>5.0000000000000001E-4</v>
      </c>
    </row>
    <row r="9784" spans="1:4" x14ac:dyDescent="0.25">
      <c r="A9784">
        <v>2116</v>
      </c>
      <c r="B9784" t="s">
        <v>315</v>
      </c>
      <c r="C9784">
        <v>91096</v>
      </c>
      <c r="D9784">
        <v>4.0000000000000002E-4</v>
      </c>
    </row>
    <row r="9785" spans="1:4" x14ac:dyDescent="0.25">
      <c r="A9785">
        <v>2116</v>
      </c>
      <c r="B9785" t="s">
        <v>315</v>
      </c>
      <c r="C9785">
        <v>91103</v>
      </c>
      <c r="D9785">
        <v>2.0000000000000001E-4</v>
      </c>
    </row>
    <row r="9786" spans="1:4" x14ac:dyDescent="0.25">
      <c r="A9786">
        <v>2116</v>
      </c>
      <c r="B9786" t="s">
        <v>315</v>
      </c>
      <c r="C9786">
        <v>91104</v>
      </c>
      <c r="D9786">
        <v>2.9999999999999997E-4</v>
      </c>
    </row>
    <row r="9787" spans="1:4" x14ac:dyDescent="0.25">
      <c r="A9787">
        <v>2116</v>
      </c>
      <c r="B9787" t="s">
        <v>315</v>
      </c>
      <c r="C9787">
        <v>91106</v>
      </c>
      <c r="D9787">
        <v>2.0000000000000001E-4</v>
      </c>
    </row>
    <row r="9788" spans="1:4" x14ac:dyDescent="0.25">
      <c r="A9788">
        <v>2116</v>
      </c>
      <c r="B9788" t="s">
        <v>315</v>
      </c>
      <c r="C9788">
        <v>91107</v>
      </c>
      <c r="D9788">
        <v>1E-4</v>
      </c>
    </row>
    <row r="9789" spans="1:4" x14ac:dyDescent="0.25">
      <c r="A9789">
        <v>2116</v>
      </c>
      <c r="B9789" t="s">
        <v>315</v>
      </c>
      <c r="C9789">
        <v>91108</v>
      </c>
      <c r="D9789">
        <v>2.0000000000000001E-4</v>
      </c>
    </row>
    <row r="9790" spans="1:4" x14ac:dyDescent="0.25">
      <c r="A9790">
        <v>2116</v>
      </c>
      <c r="B9790" t="s">
        <v>315</v>
      </c>
      <c r="C9790">
        <v>91109</v>
      </c>
      <c r="D9790">
        <v>2.0000000000000001E-4</v>
      </c>
    </row>
    <row r="9791" spans="1:4" x14ac:dyDescent="0.25">
      <c r="A9791">
        <v>2116</v>
      </c>
      <c r="B9791" t="s">
        <v>315</v>
      </c>
      <c r="C9791">
        <v>92001</v>
      </c>
      <c r="D9791">
        <v>1E-4</v>
      </c>
    </row>
    <row r="9792" spans="1:4" x14ac:dyDescent="0.25">
      <c r="A9792">
        <v>2116</v>
      </c>
      <c r="B9792" t="s">
        <v>315</v>
      </c>
      <c r="C9792">
        <v>98001</v>
      </c>
      <c r="D9792">
        <v>9.4000000000000004E-3</v>
      </c>
    </row>
    <row r="9793" spans="1:4" x14ac:dyDescent="0.25">
      <c r="A9793">
        <v>2116</v>
      </c>
      <c r="B9793" t="s">
        <v>315</v>
      </c>
      <c r="C9793">
        <v>98004</v>
      </c>
      <c r="D9793">
        <v>6.9999999999999999E-4</v>
      </c>
    </row>
    <row r="9794" spans="1:4" x14ac:dyDescent="0.25">
      <c r="A9794">
        <v>2116</v>
      </c>
      <c r="B9794" t="s">
        <v>315</v>
      </c>
      <c r="C9794">
        <v>98006</v>
      </c>
      <c r="D9794">
        <v>4.0000000000000002E-4</v>
      </c>
    </row>
    <row r="9795" spans="1:4" x14ac:dyDescent="0.25">
      <c r="A9795">
        <v>2116</v>
      </c>
      <c r="B9795" t="s">
        <v>315</v>
      </c>
      <c r="C9795">
        <v>98033</v>
      </c>
      <c r="D9795">
        <v>3.8E-3</v>
      </c>
    </row>
    <row r="9796" spans="1:4" x14ac:dyDescent="0.25">
      <c r="A9796">
        <v>2116</v>
      </c>
      <c r="B9796" t="s">
        <v>315</v>
      </c>
      <c r="C9796">
        <v>98034</v>
      </c>
      <c r="D9796">
        <v>1.1000000000000001E-3</v>
      </c>
    </row>
    <row r="9797" spans="1:4" x14ac:dyDescent="0.25">
      <c r="A9797">
        <v>2116</v>
      </c>
      <c r="B9797" t="s">
        <v>315</v>
      </c>
      <c r="C9797">
        <v>98035</v>
      </c>
      <c r="D9797">
        <v>2.9999999999999997E-4</v>
      </c>
    </row>
    <row r="9798" spans="1:4" x14ac:dyDescent="0.25">
      <c r="A9798">
        <v>2116</v>
      </c>
      <c r="B9798" t="s">
        <v>315</v>
      </c>
      <c r="C9798">
        <v>98040</v>
      </c>
      <c r="D9798">
        <v>5.9999999999999995E-4</v>
      </c>
    </row>
    <row r="9799" spans="1:4" x14ac:dyDescent="0.25">
      <c r="A9799">
        <v>2116</v>
      </c>
      <c r="B9799" t="s">
        <v>315</v>
      </c>
      <c r="C9799">
        <v>98043</v>
      </c>
      <c r="D9799">
        <v>1E-4</v>
      </c>
    </row>
    <row r="9800" spans="1:4" x14ac:dyDescent="0.25">
      <c r="A9800">
        <v>2116</v>
      </c>
      <c r="B9800" t="s">
        <v>315</v>
      </c>
      <c r="C9800">
        <v>98044</v>
      </c>
      <c r="D9800">
        <v>8.0000000000000004E-4</v>
      </c>
    </row>
    <row r="9801" spans="1:4" x14ac:dyDescent="0.25">
      <c r="A9801">
        <v>2116</v>
      </c>
      <c r="B9801" t="s">
        <v>315</v>
      </c>
      <c r="C9801">
        <v>98046</v>
      </c>
      <c r="D9801">
        <v>4.0000000000000002E-4</v>
      </c>
    </row>
    <row r="9802" spans="1:4" x14ac:dyDescent="0.25">
      <c r="A9802">
        <v>2116</v>
      </c>
      <c r="B9802" t="s">
        <v>315</v>
      </c>
      <c r="C9802">
        <v>98056</v>
      </c>
      <c r="D9802">
        <v>2.9999999999999997E-4</v>
      </c>
    </row>
    <row r="9803" spans="1:4" x14ac:dyDescent="0.25">
      <c r="A9803">
        <v>2116</v>
      </c>
      <c r="B9803" t="s">
        <v>315</v>
      </c>
      <c r="C9803">
        <v>98057</v>
      </c>
      <c r="D9803">
        <v>1.6999999999999999E-3</v>
      </c>
    </row>
    <row r="9804" spans="1:4" x14ac:dyDescent="0.25">
      <c r="A9804">
        <v>2116</v>
      </c>
      <c r="B9804" t="s">
        <v>315</v>
      </c>
      <c r="C9804">
        <v>98059</v>
      </c>
      <c r="D9804">
        <v>5.0000000000000001E-4</v>
      </c>
    </row>
    <row r="9805" spans="1:4" x14ac:dyDescent="0.25">
      <c r="A9805">
        <v>2116</v>
      </c>
      <c r="B9805" t="s">
        <v>315</v>
      </c>
      <c r="C9805">
        <v>98061</v>
      </c>
      <c r="D9805">
        <v>8.0000000000000004E-4</v>
      </c>
    </row>
    <row r="9806" spans="1:4" x14ac:dyDescent="0.25">
      <c r="A9806">
        <v>2116</v>
      </c>
      <c r="B9806" t="s">
        <v>315</v>
      </c>
      <c r="C9806">
        <v>98132</v>
      </c>
      <c r="D9806">
        <v>6.13E-2</v>
      </c>
    </row>
    <row r="9807" spans="1:4" x14ac:dyDescent="0.25">
      <c r="A9807">
        <v>2116</v>
      </c>
      <c r="B9807" t="s">
        <v>315</v>
      </c>
      <c r="C9807">
        <v>98134</v>
      </c>
      <c r="D9807">
        <v>5.9999999999999995E-4</v>
      </c>
    </row>
    <row r="9808" spans="1:4" x14ac:dyDescent="0.25">
      <c r="A9808">
        <v>2116</v>
      </c>
      <c r="B9808" t="s">
        <v>315</v>
      </c>
      <c r="C9808">
        <v>98135</v>
      </c>
      <c r="D9808">
        <v>1E-4</v>
      </c>
    </row>
    <row r="9809" spans="1:4" x14ac:dyDescent="0.25">
      <c r="A9809">
        <v>2116</v>
      </c>
      <c r="B9809" t="s">
        <v>315</v>
      </c>
      <c r="C9809">
        <v>98136</v>
      </c>
      <c r="D9809">
        <v>4.0000000000000002E-4</v>
      </c>
    </row>
    <row r="9810" spans="1:4" x14ac:dyDescent="0.25">
      <c r="A9810">
        <v>2116</v>
      </c>
      <c r="B9810" t="s">
        <v>315</v>
      </c>
      <c r="C9810">
        <v>98138</v>
      </c>
      <c r="D9810">
        <v>8.0000000000000004E-4</v>
      </c>
    </row>
    <row r="9811" spans="1:4" x14ac:dyDescent="0.25">
      <c r="A9811">
        <v>2116</v>
      </c>
      <c r="B9811" t="s">
        <v>315</v>
      </c>
      <c r="C9811">
        <v>98139</v>
      </c>
      <c r="D9811">
        <v>2.8999999999999998E-3</v>
      </c>
    </row>
    <row r="9812" spans="1:4" x14ac:dyDescent="0.25">
      <c r="A9812">
        <v>2116</v>
      </c>
      <c r="B9812" t="s">
        <v>315</v>
      </c>
      <c r="C9812">
        <v>98140</v>
      </c>
      <c r="D9812">
        <v>4.0000000000000001E-3</v>
      </c>
    </row>
    <row r="9813" spans="1:4" x14ac:dyDescent="0.25">
      <c r="A9813">
        <v>2116</v>
      </c>
      <c r="B9813" t="s">
        <v>315</v>
      </c>
      <c r="C9813">
        <v>98141</v>
      </c>
      <c r="D9813">
        <v>2.0000000000000001E-4</v>
      </c>
    </row>
    <row r="9814" spans="1:4" x14ac:dyDescent="0.25">
      <c r="A9814">
        <v>2116</v>
      </c>
      <c r="B9814" t="s">
        <v>315</v>
      </c>
      <c r="C9814">
        <v>98142</v>
      </c>
      <c r="D9814">
        <v>8.0000000000000004E-4</v>
      </c>
    </row>
    <row r="9815" spans="1:4" x14ac:dyDescent="0.25">
      <c r="A9815">
        <v>2116</v>
      </c>
      <c r="B9815" t="s">
        <v>315</v>
      </c>
      <c r="C9815">
        <v>98144</v>
      </c>
      <c r="D9815">
        <v>1.6999999999999999E-3</v>
      </c>
    </row>
    <row r="9816" spans="1:4" x14ac:dyDescent="0.25">
      <c r="A9816">
        <v>2116</v>
      </c>
      <c r="B9816" t="s">
        <v>315</v>
      </c>
      <c r="C9816">
        <v>98146</v>
      </c>
      <c r="D9816">
        <v>1E-4</v>
      </c>
    </row>
    <row r="9817" spans="1:4" x14ac:dyDescent="0.25">
      <c r="A9817">
        <v>2116</v>
      </c>
      <c r="B9817" t="s">
        <v>315</v>
      </c>
      <c r="C9817">
        <v>98149</v>
      </c>
      <c r="D9817">
        <v>2.9999999999999997E-4</v>
      </c>
    </row>
    <row r="9818" spans="1:4" x14ac:dyDescent="0.25">
      <c r="A9818">
        <v>2116</v>
      </c>
      <c r="B9818" t="s">
        <v>315</v>
      </c>
      <c r="C9818">
        <v>98152</v>
      </c>
      <c r="D9818">
        <v>1.2999999999999999E-3</v>
      </c>
    </row>
    <row r="9819" spans="1:4" x14ac:dyDescent="0.25">
      <c r="A9819">
        <v>2116</v>
      </c>
      <c r="B9819" t="s">
        <v>315</v>
      </c>
      <c r="C9819">
        <v>98153</v>
      </c>
      <c r="D9819">
        <v>2.9999999999999997E-4</v>
      </c>
    </row>
    <row r="9820" spans="1:4" x14ac:dyDescent="0.25">
      <c r="A9820">
        <v>2116</v>
      </c>
      <c r="B9820" t="s">
        <v>315</v>
      </c>
      <c r="C9820">
        <v>98156</v>
      </c>
      <c r="D9820">
        <v>2.9999999999999997E-4</v>
      </c>
    </row>
    <row r="9821" spans="1:4" x14ac:dyDescent="0.25">
      <c r="A9821">
        <v>2116</v>
      </c>
      <c r="B9821" t="s">
        <v>315</v>
      </c>
      <c r="C9821">
        <v>98157</v>
      </c>
      <c r="D9821">
        <v>2.0999999999999999E-3</v>
      </c>
    </row>
    <row r="9822" spans="1:4" x14ac:dyDescent="0.25">
      <c r="A9822">
        <v>2116</v>
      </c>
      <c r="B9822" t="s">
        <v>315</v>
      </c>
      <c r="C9822">
        <v>98172</v>
      </c>
      <c r="D9822">
        <v>3.5999999999999999E-3</v>
      </c>
    </row>
    <row r="9823" spans="1:4" x14ac:dyDescent="0.25">
      <c r="A9823">
        <v>2116</v>
      </c>
      <c r="B9823" t="s">
        <v>315</v>
      </c>
      <c r="C9823">
        <v>98173</v>
      </c>
      <c r="D9823">
        <v>2.8E-3</v>
      </c>
    </row>
    <row r="9824" spans="1:4" x14ac:dyDescent="0.25">
      <c r="A9824">
        <v>2116</v>
      </c>
      <c r="B9824" t="s">
        <v>315</v>
      </c>
      <c r="C9824">
        <v>98174</v>
      </c>
      <c r="D9824">
        <v>2.0000000000000001E-4</v>
      </c>
    </row>
    <row r="9825" spans="1:4" x14ac:dyDescent="0.25">
      <c r="A9825">
        <v>2116</v>
      </c>
      <c r="B9825" t="s">
        <v>315</v>
      </c>
      <c r="C9825">
        <v>98175</v>
      </c>
      <c r="D9825">
        <v>1E-4</v>
      </c>
    </row>
    <row r="9826" spans="1:4" x14ac:dyDescent="0.25">
      <c r="A9826">
        <v>2116</v>
      </c>
      <c r="B9826" t="s">
        <v>315</v>
      </c>
      <c r="C9826">
        <v>98176</v>
      </c>
      <c r="D9826">
        <v>2.9999999999999997E-4</v>
      </c>
    </row>
    <row r="9827" spans="1:4" x14ac:dyDescent="0.25">
      <c r="A9827">
        <v>2116</v>
      </c>
      <c r="B9827" t="s">
        <v>315</v>
      </c>
      <c r="C9827">
        <v>98177</v>
      </c>
      <c r="D9827">
        <v>1E-4</v>
      </c>
    </row>
    <row r="9828" spans="1:4" x14ac:dyDescent="0.25">
      <c r="A9828">
        <v>2116</v>
      </c>
      <c r="B9828" t="s">
        <v>315</v>
      </c>
      <c r="C9828">
        <v>98178</v>
      </c>
      <c r="D9828">
        <v>1E-4</v>
      </c>
    </row>
    <row r="9829" spans="1:4" x14ac:dyDescent="0.25">
      <c r="A9829">
        <v>2116</v>
      </c>
      <c r="B9829" t="s">
        <v>315</v>
      </c>
      <c r="C9829">
        <v>98180</v>
      </c>
      <c r="D9829">
        <v>8.9999999999999998E-4</v>
      </c>
    </row>
    <row r="9830" spans="1:4" x14ac:dyDescent="0.25">
      <c r="A9830">
        <v>2116</v>
      </c>
      <c r="B9830" t="s">
        <v>315</v>
      </c>
      <c r="C9830">
        <v>98181</v>
      </c>
      <c r="D9830">
        <v>5.0000000000000001E-4</v>
      </c>
    </row>
    <row r="9831" spans="1:4" x14ac:dyDescent="0.25">
      <c r="A9831">
        <v>2116</v>
      </c>
      <c r="B9831" t="s">
        <v>315</v>
      </c>
      <c r="C9831">
        <v>98183</v>
      </c>
      <c r="D9831">
        <v>1E-4</v>
      </c>
    </row>
    <row r="9832" spans="1:4" x14ac:dyDescent="0.25">
      <c r="A9832">
        <v>2116</v>
      </c>
      <c r="B9832" t="s">
        <v>315</v>
      </c>
      <c r="C9832">
        <v>98184</v>
      </c>
      <c r="D9832">
        <v>2.9999999999999997E-4</v>
      </c>
    </row>
    <row r="9833" spans="1:4" x14ac:dyDescent="0.25">
      <c r="A9833">
        <v>2116</v>
      </c>
      <c r="B9833" t="s">
        <v>315</v>
      </c>
      <c r="C9833">
        <v>99912</v>
      </c>
      <c r="D9833">
        <v>7.0000000000000001E-3</v>
      </c>
    </row>
    <row r="9834" spans="1:4" x14ac:dyDescent="0.25">
      <c r="A9834">
        <v>2116</v>
      </c>
      <c r="B9834" t="s">
        <v>315</v>
      </c>
      <c r="C9834">
        <v>99914</v>
      </c>
      <c r="D9834">
        <v>2.8999999999999998E-3</v>
      </c>
    </row>
    <row r="9835" spans="1:4" x14ac:dyDescent="0.25">
      <c r="A9835">
        <v>2116</v>
      </c>
      <c r="B9835" t="s">
        <v>315</v>
      </c>
      <c r="C9835">
        <v>99915</v>
      </c>
      <c r="D9835">
        <v>2.3999999999999998E-3</v>
      </c>
    </row>
    <row r="9836" spans="1:4" x14ac:dyDescent="0.25">
      <c r="A9836">
        <v>2116</v>
      </c>
      <c r="B9836" t="s">
        <v>315</v>
      </c>
      <c r="C9836">
        <v>99999</v>
      </c>
      <c r="D9836">
        <v>2.0000000000000001E-4</v>
      </c>
    </row>
    <row r="9837" spans="1:4" x14ac:dyDescent="0.25">
      <c r="A9837">
        <v>2117</v>
      </c>
      <c r="B9837" t="s">
        <v>316</v>
      </c>
      <c r="C9837">
        <v>43160</v>
      </c>
      <c r="D9837">
        <v>1E-4</v>
      </c>
    </row>
    <row r="9838" spans="1:4" x14ac:dyDescent="0.25">
      <c r="A9838">
        <v>2117</v>
      </c>
      <c r="B9838" t="s">
        <v>316</v>
      </c>
      <c r="C9838">
        <v>43201</v>
      </c>
      <c r="D9838">
        <v>0.28639999999999999</v>
      </c>
    </row>
    <row r="9839" spans="1:4" x14ac:dyDescent="0.25">
      <c r="A9839">
        <v>2117</v>
      </c>
      <c r="B9839" t="s">
        <v>316</v>
      </c>
      <c r="C9839">
        <v>43202</v>
      </c>
      <c r="D9839">
        <v>8.9999999999999993E-3</v>
      </c>
    </row>
    <row r="9840" spans="1:4" x14ac:dyDescent="0.25">
      <c r="A9840">
        <v>2117</v>
      </c>
      <c r="B9840" t="s">
        <v>316</v>
      </c>
      <c r="C9840">
        <v>43203</v>
      </c>
      <c r="D9840">
        <v>5.5800000000000002E-2</v>
      </c>
    </row>
    <row r="9841" spans="1:4" x14ac:dyDescent="0.25">
      <c r="A9841">
        <v>2117</v>
      </c>
      <c r="B9841" t="s">
        <v>316</v>
      </c>
      <c r="C9841">
        <v>43204</v>
      </c>
      <c r="D9841">
        <v>5.0000000000000001E-4</v>
      </c>
    </row>
    <row r="9842" spans="1:4" x14ac:dyDescent="0.25">
      <c r="A9842">
        <v>2117</v>
      </c>
      <c r="B9842" t="s">
        <v>316</v>
      </c>
      <c r="C9842">
        <v>43205</v>
      </c>
      <c r="D9842">
        <v>2.69E-2</v>
      </c>
    </row>
    <row r="9843" spans="1:4" x14ac:dyDescent="0.25">
      <c r="A9843">
        <v>1428</v>
      </c>
      <c r="B9843" t="s">
        <v>300</v>
      </c>
      <c r="C9843">
        <v>43310</v>
      </c>
      <c r="D9843">
        <v>1.47E-2</v>
      </c>
    </row>
    <row r="9844" spans="1:4" x14ac:dyDescent="0.25">
      <c r="A9844">
        <v>1428</v>
      </c>
      <c r="B9844" t="s">
        <v>300</v>
      </c>
      <c r="C9844">
        <v>43351</v>
      </c>
      <c r="D9844">
        <v>1.47E-2</v>
      </c>
    </row>
    <row r="9845" spans="1:4" x14ac:dyDescent="0.25">
      <c r="A9845">
        <v>1428</v>
      </c>
      <c r="B9845" t="s">
        <v>300</v>
      </c>
      <c r="C9845">
        <v>43373</v>
      </c>
      <c r="D9845">
        <v>1.47E-2</v>
      </c>
    </row>
    <row r="9846" spans="1:4" x14ac:dyDescent="0.25">
      <c r="A9846">
        <v>1428</v>
      </c>
      <c r="B9846" t="s">
        <v>300</v>
      </c>
      <c r="C9846">
        <v>43374</v>
      </c>
      <c r="D9846">
        <v>1.47E-2</v>
      </c>
    </row>
    <row r="9847" spans="1:4" x14ac:dyDescent="0.25">
      <c r="A9847">
        <v>1428</v>
      </c>
      <c r="B9847" t="s">
        <v>300</v>
      </c>
      <c r="C9847">
        <v>43378</v>
      </c>
      <c r="D9847">
        <v>1.47E-2</v>
      </c>
    </row>
    <row r="9848" spans="1:4" x14ac:dyDescent="0.25">
      <c r="A9848">
        <v>1428</v>
      </c>
      <c r="B9848" t="s">
        <v>300</v>
      </c>
      <c r="C9848">
        <v>43403</v>
      </c>
      <c r="D9848">
        <v>1.47E-2</v>
      </c>
    </row>
    <row r="9849" spans="1:4" x14ac:dyDescent="0.25">
      <c r="A9849">
        <v>1428</v>
      </c>
      <c r="B9849" t="s">
        <v>300</v>
      </c>
      <c r="C9849">
        <v>43404</v>
      </c>
      <c r="D9849">
        <v>1.47E-2</v>
      </c>
    </row>
    <row r="9850" spans="1:4" x14ac:dyDescent="0.25">
      <c r="A9850">
        <v>1428</v>
      </c>
      <c r="B9850" t="s">
        <v>300</v>
      </c>
      <c r="C9850">
        <v>43406</v>
      </c>
      <c r="D9850">
        <v>1.47E-2</v>
      </c>
    </row>
    <row r="9851" spans="1:4" x14ac:dyDescent="0.25">
      <c r="A9851">
        <v>1428</v>
      </c>
      <c r="B9851" t="s">
        <v>300</v>
      </c>
      <c r="C9851">
        <v>43407</v>
      </c>
      <c r="D9851">
        <v>1.47E-2</v>
      </c>
    </row>
    <row r="9852" spans="1:4" x14ac:dyDescent="0.25">
      <c r="A9852">
        <v>1428</v>
      </c>
      <c r="B9852" t="s">
        <v>300</v>
      </c>
      <c r="C9852">
        <v>43432</v>
      </c>
      <c r="D9852">
        <v>1.47E-2</v>
      </c>
    </row>
    <row r="9853" spans="1:4" x14ac:dyDescent="0.25">
      <c r="A9853">
        <v>1428</v>
      </c>
      <c r="B9853" t="s">
        <v>300</v>
      </c>
      <c r="C9853">
        <v>43434</v>
      </c>
      <c r="D9853">
        <v>1.47E-2</v>
      </c>
    </row>
    <row r="9854" spans="1:4" x14ac:dyDescent="0.25">
      <c r="A9854">
        <v>1428</v>
      </c>
      <c r="B9854" t="s">
        <v>300</v>
      </c>
      <c r="C9854">
        <v>43438</v>
      </c>
      <c r="D9854">
        <v>1.47E-2</v>
      </c>
    </row>
    <row r="9855" spans="1:4" x14ac:dyDescent="0.25">
      <c r="A9855">
        <v>1428</v>
      </c>
      <c r="B9855" t="s">
        <v>300</v>
      </c>
      <c r="C9855">
        <v>43451</v>
      </c>
      <c r="D9855">
        <v>1.47E-2</v>
      </c>
    </row>
    <row r="9856" spans="1:4" x14ac:dyDescent="0.25">
      <c r="A9856">
        <v>1428</v>
      </c>
      <c r="B9856" t="s">
        <v>300</v>
      </c>
      <c r="C9856">
        <v>43502</v>
      </c>
      <c r="D9856">
        <v>1.47E-2</v>
      </c>
    </row>
    <row r="9857" spans="1:4" x14ac:dyDescent="0.25">
      <c r="A9857">
        <v>1428</v>
      </c>
      <c r="B9857" t="s">
        <v>300</v>
      </c>
      <c r="C9857">
        <v>43503</v>
      </c>
      <c r="D9857">
        <v>1.47E-2</v>
      </c>
    </row>
    <row r="9858" spans="1:4" x14ac:dyDescent="0.25">
      <c r="A9858">
        <v>1428</v>
      </c>
      <c r="B9858" t="s">
        <v>300</v>
      </c>
      <c r="C9858">
        <v>43504</v>
      </c>
      <c r="D9858">
        <v>1.47E-2</v>
      </c>
    </row>
    <row r="9859" spans="1:4" x14ac:dyDescent="0.25">
      <c r="A9859">
        <v>1428</v>
      </c>
      <c r="B9859" t="s">
        <v>300</v>
      </c>
      <c r="C9859">
        <v>43505</v>
      </c>
      <c r="D9859">
        <v>1.47E-2</v>
      </c>
    </row>
    <row r="9860" spans="1:4" x14ac:dyDescent="0.25">
      <c r="A9860">
        <v>1428</v>
      </c>
      <c r="B9860" t="s">
        <v>300</v>
      </c>
      <c r="C9860">
        <v>43510</v>
      </c>
      <c r="D9860">
        <v>1.47E-2</v>
      </c>
    </row>
    <row r="9861" spans="1:4" x14ac:dyDescent="0.25">
      <c r="A9861">
        <v>1428</v>
      </c>
      <c r="B9861" t="s">
        <v>300</v>
      </c>
      <c r="C9861">
        <v>43561</v>
      </c>
      <c r="D9861">
        <v>1.47E-2</v>
      </c>
    </row>
    <row r="9862" spans="1:4" x14ac:dyDescent="0.25">
      <c r="A9862">
        <v>1428</v>
      </c>
      <c r="B9862" t="s">
        <v>300</v>
      </c>
      <c r="C9862">
        <v>43602</v>
      </c>
      <c r="D9862">
        <v>1.47E-2</v>
      </c>
    </row>
    <row r="9863" spans="1:4" x14ac:dyDescent="0.25">
      <c r="A9863">
        <v>1428</v>
      </c>
      <c r="B9863" t="s">
        <v>300</v>
      </c>
      <c r="C9863">
        <v>43704</v>
      </c>
      <c r="D9863">
        <v>1.47E-2</v>
      </c>
    </row>
    <row r="9864" spans="1:4" x14ac:dyDescent="0.25">
      <c r="A9864">
        <v>1428</v>
      </c>
      <c r="B9864" t="s">
        <v>300</v>
      </c>
      <c r="C9864">
        <v>43723</v>
      </c>
      <c r="D9864">
        <v>1.47E-2</v>
      </c>
    </row>
    <row r="9865" spans="1:4" x14ac:dyDescent="0.25">
      <c r="A9865">
        <v>1428</v>
      </c>
      <c r="B9865" t="s">
        <v>300</v>
      </c>
      <c r="C9865">
        <v>43803</v>
      </c>
      <c r="D9865">
        <v>1.47E-2</v>
      </c>
    </row>
    <row r="9866" spans="1:4" x14ac:dyDescent="0.25">
      <c r="A9866">
        <v>1428</v>
      </c>
      <c r="B9866" t="s">
        <v>300</v>
      </c>
      <c r="C9866">
        <v>43804</v>
      </c>
      <c r="D9866">
        <v>1.47E-2</v>
      </c>
    </row>
    <row r="9867" spans="1:4" x14ac:dyDescent="0.25">
      <c r="A9867">
        <v>1428</v>
      </c>
      <c r="B9867" t="s">
        <v>300</v>
      </c>
      <c r="C9867">
        <v>45203</v>
      </c>
      <c r="D9867">
        <v>1.47E-2</v>
      </c>
    </row>
    <row r="9868" spans="1:4" x14ac:dyDescent="0.25">
      <c r="A9868">
        <v>1428</v>
      </c>
      <c r="B9868" t="s">
        <v>300</v>
      </c>
      <c r="C9868">
        <v>45204</v>
      </c>
      <c r="D9868">
        <v>1.47E-2</v>
      </c>
    </row>
    <row r="9869" spans="1:4" x14ac:dyDescent="0.25">
      <c r="A9869">
        <v>1428</v>
      </c>
      <c r="B9869" t="s">
        <v>300</v>
      </c>
      <c r="C9869">
        <v>45205</v>
      </c>
      <c r="D9869">
        <v>1.47E-2</v>
      </c>
    </row>
    <row r="9870" spans="1:4" x14ac:dyDescent="0.25">
      <c r="A9870">
        <v>1428</v>
      </c>
      <c r="B9870" t="s">
        <v>300</v>
      </c>
      <c r="C9870">
        <v>45206</v>
      </c>
      <c r="D9870">
        <v>1.47E-2</v>
      </c>
    </row>
    <row r="9871" spans="1:4" x14ac:dyDescent="0.25">
      <c r="A9871">
        <v>1428</v>
      </c>
      <c r="B9871" t="s">
        <v>300</v>
      </c>
      <c r="C9871">
        <v>98024</v>
      </c>
      <c r="D9871">
        <v>1.47E-2</v>
      </c>
    </row>
    <row r="9872" spans="1:4" x14ac:dyDescent="0.25">
      <c r="A9872">
        <v>1428</v>
      </c>
      <c r="B9872" t="s">
        <v>300</v>
      </c>
      <c r="C9872">
        <v>98036</v>
      </c>
      <c r="D9872">
        <v>1.47E-2</v>
      </c>
    </row>
    <row r="9873" spans="1:4" x14ac:dyDescent="0.25">
      <c r="A9873">
        <v>1428</v>
      </c>
      <c r="B9873" t="s">
        <v>300</v>
      </c>
      <c r="C9873">
        <v>98043</v>
      </c>
      <c r="D9873">
        <v>1.47E-2</v>
      </c>
    </row>
    <row r="9874" spans="1:4" x14ac:dyDescent="0.25">
      <c r="A9874">
        <v>1428</v>
      </c>
      <c r="B9874" t="s">
        <v>300</v>
      </c>
      <c r="C9874">
        <v>98074</v>
      </c>
      <c r="D9874">
        <v>1.47E-2</v>
      </c>
    </row>
    <row r="9875" spans="1:4" x14ac:dyDescent="0.25">
      <c r="A9875">
        <v>1428</v>
      </c>
      <c r="B9875" t="s">
        <v>300</v>
      </c>
      <c r="C9875">
        <v>98096</v>
      </c>
      <c r="D9875">
        <v>1.47E-2</v>
      </c>
    </row>
    <row r="9876" spans="1:4" x14ac:dyDescent="0.25">
      <c r="A9876">
        <v>1428</v>
      </c>
      <c r="B9876" t="s">
        <v>300</v>
      </c>
      <c r="C9876">
        <v>98110</v>
      </c>
      <c r="D9876">
        <v>1.47E-2</v>
      </c>
    </row>
    <row r="9877" spans="1:4" x14ac:dyDescent="0.25">
      <c r="A9877">
        <v>1428</v>
      </c>
      <c r="B9877" t="s">
        <v>300</v>
      </c>
      <c r="C9877">
        <v>98118</v>
      </c>
      <c r="D9877">
        <v>1.47E-2</v>
      </c>
    </row>
    <row r="9878" spans="1:4" x14ac:dyDescent="0.25">
      <c r="A9878">
        <v>1428</v>
      </c>
      <c r="B9878" t="s">
        <v>300</v>
      </c>
      <c r="C9878">
        <v>98123</v>
      </c>
      <c r="D9878">
        <v>1.47E-2</v>
      </c>
    </row>
    <row r="9879" spans="1:4" x14ac:dyDescent="0.25">
      <c r="A9879">
        <v>1428</v>
      </c>
      <c r="B9879" t="s">
        <v>300</v>
      </c>
      <c r="C9879">
        <v>98127</v>
      </c>
      <c r="D9879">
        <v>1.47E-2</v>
      </c>
    </row>
    <row r="9880" spans="1:4" x14ac:dyDescent="0.25">
      <c r="A9880">
        <v>1428</v>
      </c>
      <c r="B9880" t="s">
        <v>300</v>
      </c>
      <c r="C9880">
        <v>99006</v>
      </c>
      <c r="D9880">
        <v>1.47E-2</v>
      </c>
    </row>
    <row r="9881" spans="1:4" x14ac:dyDescent="0.25">
      <c r="A9881">
        <v>1428</v>
      </c>
      <c r="B9881" t="s">
        <v>300</v>
      </c>
      <c r="C9881">
        <v>99009</v>
      </c>
      <c r="D9881">
        <v>1.47E-2</v>
      </c>
    </row>
    <row r="9882" spans="1:4" x14ac:dyDescent="0.25">
      <c r="A9882">
        <v>1428</v>
      </c>
      <c r="B9882" t="s">
        <v>300</v>
      </c>
      <c r="C9882">
        <v>99014</v>
      </c>
      <c r="D9882">
        <v>1.47E-2</v>
      </c>
    </row>
    <row r="9883" spans="1:4" x14ac:dyDescent="0.25">
      <c r="A9883">
        <v>1428</v>
      </c>
      <c r="B9883" t="s">
        <v>300</v>
      </c>
      <c r="C9883">
        <v>99215</v>
      </c>
      <c r="D9883">
        <v>1.47E-2</v>
      </c>
    </row>
    <row r="9884" spans="1:4" x14ac:dyDescent="0.25">
      <c r="A9884">
        <v>1428</v>
      </c>
      <c r="B9884" t="s">
        <v>300</v>
      </c>
      <c r="C9884">
        <v>99226</v>
      </c>
      <c r="D9884">
        <v>1.47E-2</v>
      </c>
    </row>
    <row r="9885" spans="1:4" x14ac:dyDescent="0.25">
      <c r="A9885">
        <v>1428</v>
      </c>
      <c r="B9885" t="s">
        <v>300</v>
      </c>
      <c r="C9885">
        <v>99279</v>
      </c>
      <c r="D9885">
        <v>1.47E-2</v>
      </c>
    </row>
    <row r="9886" spans="1:4" x14ac:dyDescent="0.25">
      <c r="A9886">
        <v>1428</v>
      </c>
      <c r="B9886" t="s">
        <v>300</v>
      </c>
      <c r="C9886">
        <v>99294</v>
      </c>
      <c r="D9886">
        <v>1.47E-2</v>
      </c>
    </row>
    <row r="9887" spans="1:4" x14ac:dyDescent="0.25">
      <c r="A9887">
        <v>1428</v>
      </c>
      <c r="B9887" t="s">
        <v>300</v>
      </c>
      <c r="C9887">
        <v>99298</v>
      </c>
      <c r="D9887">
        <v>1.47E-2</v>
      </c>
    </row>
    <row r="9888" spans="1:4" x14ac:dyDescent="0.25">
      <c r="A9888">
        <v>1428</v>
      </c>
      <c r="B9888" t="s">
        <v>300</v>
      </c>
      <c r="C9888">
        <v>99301</v>
      </c>
      <c r="D9888">
        <v>1.47E-2</v>
      </c>
    </row>
    <row r="9889" spans="1:4" x14ac:dyDescent="0.25">
      <c r="A9889">
        <v>1428</v>
      </c>
      <c r="B9889" t="s">
        <v>300</v>
      </c>
      <c r="C9889">
        <v>99302</v>
      </c>
      <c r="D9889">
        <v>1.47E-2</v>
      </c>
    </row>
    <row r="9890" spans="1:4" x14ac:dyDescent="0.25">
      <c r="A9890">
        <v>1428</v>
      </c>
      <c r="B9890" t="s">
        <v>300</v>
      </c>
      <c r="C9890">
        <v>99303</v>
      </c>
      <c r="D9890">
        <v>1.47E-2</v>
      </c>
    </row>
    <row r="9891" spans="1:4" x14ac:dyDescent="0.25">
      <c r="A9891">
        <v>1428</v>
      </c>
      <c r="B9891" t="s">
        <v>300</v>
      </c>
      <c r="C9891">
        <v>99304</v>
      </c>
      <c r="D9891">
        <v>1.47E-2</v>
      </c>
    </row>
    <row r="9892" spans="1:4" x14ac:dyDescent="0.25">
      <c r="A9892">
        <v>1428</v>
      </c>
      <c r="B9892" t="s">
        <v>300</v>
      </c>
      <c r="C9892">
        <v>99305</v>
      </c>
      <c r="D9892">
        <v>1.47E-2</v>
      </c>
    </row>
    <row r="9893" spans="1:4" x14ac:dyDescent="0.25">
      <c r="A9893">
        <v>1428</v>
      </c>
      <c r="B9893" t="s">
        <v>300</v>
      </c>
      <c r="C9893">
        <v>99306</v>
      </c>
      <c r="D9893">
        <v>1.47E-2</v>
      </c>
    </row>
    <row r="9894" spans="1:4" x14ac:dyDescent="0.25">
      <c r="A9894">
        <v>1428</v>
      </c>
      <c r="B9894" t="s">
        <v>300</v>
      </c>
      <c r="C9894">
        <v>99307</v>
      </c>
      <c r="D9894">
        <v>1.47E-2</v>
      </c>
    </row>
    <row r="9895" spans="1:4" x14ac:dyDescent="0.25">
      <c r="A9895">
        <v>1428</v>
      </c>
      <c r="B9895" t="s">
        <v>300</v>
      </c>
      <c r="C9895">
        <v>99308</v>
      </c>
      <c r="D9895">
        <v>1.47E-2</v>
      </c>
    </row>
    <row r="9896" spans="1:4" x14ac:dyDescent="0.25">
      <c r="A9896">
        <v>1428</v>
      </c>
      <c r="B9896" t="s">
        <v>300</v>
      </c>
      <c r="C9896">
        <v>99309</v>
      </c>
      <c r="D9896">
        <v>1.47E-2</v>
      </c>
    </row>
    <row r="9897" spans="1:4" x14ac:dyDescent="0.25">
      <c r="A9897">
        <v>1429</v>
      </c>
      <c r="B9897" t="s">
        <v>317</v>
      </c>
      <c r="C9897">
        <v>43303</v>
      </c>
      <c r="D9897">
        <v>0.25</v>
      </c>
    </row>
    <row r="9898" spans="1:4" x14ac:dyDescent="0.25">
      <c r="A9898">
        <v>1429</v>
      </c>
      <c r="B9898" t="s">
        <v>317</v>
      </c>
      <c r="C9898">
        <v>43306</v>
      </c>
      <c r="D9898">
        <v>0.25</v>
      </c>
    </row>
    <row r="9899" spans="1:4" x14ac:dyDescent="0.25">
      <c r="A9899">
        <v>1429</v>
      </c>
      <c r="B9899" t="s">
        <v>317</v>
      </c>
      <c r="C9899">
        <v>43309</v>
      </c>
      <c r="D9899">
        <v>0.25</v>
      </c>
    </row>
    <row r="9900" spans="1:4" x14ac:dyDescent="0.25">
      <c r="A9900">
        <v>1429</v>
      </c>
      <c r="B9900" t="s">
        <v>317</v>
      </c>
      <c r="C9900">
        <v>98127</v>
      </c>
      <c r="D9900">
        <v>0.25</v>
      </c>
    </row>
    <row r="9901" spans="1:4" x14ac:dyDescent="0.25">
      <c r="A9901">
        <v>1430</v>
      </c>
      <c r="B9901" t="s">
        <v>318</v>
      </c>
      <c r="C9901">
        <v>43111</v>
      </c>
      <c r="D9901">
        <v>0.25</v>
      </c>
    </row>
    <row r="9902" spans="1:4" x14ac:dyDescent="0.25">
      <c r="A9902">
        <v>1430</v>
      </c>
      <c r="B9902" t="s">
        <v>318</v>
      </c>
      <c r="C9902">
        <v>43114</v>
      </c>
      <c r="D9902">
        <v>0.25</v>
      </c>
    </row>
    <row r="9903" spans="1:4" x14ac:dyDescent="0.25">
      <c r="A9903">
        <v>1430</v>
      </c>
      <c r="B9903" t="s">
        <v>318</v>
      </c>
      <c r="C9903">
        <v>43232</v>
      </c>
      <c r="D9903">
        <v>0.25</v>
      </c>
    </row>
    <row r="9904" spans="1:4" x14ac:dyDescent="0.25">
      <c r="A9904">
        <v>1430</v>
      </c>
      <c r="B9904" t="s">
        <v>318</v>
      </c>
      <c r="C9904">
        <v>43238</v>
      </c>
      <c r="D9904">
        <v>0.25</v>
      </c>
    </row>
    <row r="9905" spans="1:4" x14ac:dyDescent="0.25">
      <c r="A9905">
        <v>1432</v>
      </c>
      <c r="B9905" t="s">
        <v>319</v>
      </c>
      <c r="C9905">
        <v>43723</v>
      </c>
      <c r="D9905">
        <v>0.33329999999999999</v>
      </c>
    </row>
    <row r="9906" spans="1:4" x14ac:dyDescent="0.25">
      <c r="A9906">
        <v>1432</v>
      </c>
      <c r="B9906" t="s">
        <v>319</v>
      </c>
      <c r="C9906">
        <v>99294</v>
      </c>
      <c r="D9906">
        <v>0.33329999999999999</v>
      </c>
    </row>
    <row r="9907" spans="1:4" x14ac:dyDescent="0.25">
      <c r="A9907">
        <v>1432</v>
      </c>
      <c r="B9907" t="s">
        <v>319</v>
      </c>
      <c r="C9907">
        <v>99307</v>
      </c>
      <c r="D9907">
        <v>0.33329999999999999</v>
      </c>
    </row>
    <row r="9908" spans="1:4" x14ac:dyDescent="0.25">
      <c r="A9908">
        <v>1436</v>
      </c>
      <c r="B9908" t="s">
        <v>320</v>
      </c>
      <c r="C9908">
        <v>43310</v>
      </c>
      <c r="D9908">
        <v>0.16669999999999999</v>
      </c>
    </row>
    <row r="9909" spans="1:4" x14ac:dyDescent="0.25">
      <c r="A9909">
        <v>1436</v>
      </c>
      <c r="B9909" t="s">
        <v>320</v>
      </c>
      <c r="C9909">
        <v>43373</v>
      </c>
      <c r="D9909">
        <v>0.16669999999999999</v>
      </c>
    </row>
    <row r="9910" spans="1:4" x14ac:dyDescent="0.25">
      <c r="A9910">
        <v>1436</v>
      </c>
      <c r="B9910" t="s">
        <v>320</v>
      </c>
      <c r="C9910">
        <v>98074</v>
      </c>
      <c r="D9910">
        <v>0.16669999999999999</v>
      </c>
    </row>
    <row r="9911" spans="1:4" x14ac:dyDescent="0.25">
      <c r="A9911">
        <v>1436</v>
      </c>
      <c r="B9911" t="s">
        <v>320</v>
      </c>
      <c r="C9911">
        <v>98096</v>
      </c>
      <c r="D9911">
        <v>0.16669999999999999</v>
      </c>
    </row>
    <row r="9912" spans="1:4" x14ac:dyDescent="0.25">
      <c r="A9912">
        <v>1436</v>
      </c>
      <c r="B9912" t="s">
        <v>320</v>
      </c>
      <c r="C9912">
        <v>98110</v>
      </c>
      <c r="D9912">
        <v>0.16669999999999999</v>
      </c>
    </row>
    <row r="9913" spans="1:4" x14ac:dyDescent="0.25">
      <c r="A9913">
        <v>1436</v>
      </c>
      <c r="B9913" t="s">
        <v>320</v>
      </c>
      <c r="C9913">
        <v>98123</v>
      </c>
      <c r="D9913">
        <v>0.16669999999999999</v>
      </c>
    </row>
    <row r="9914" spans="1:4" x14ac:dyDescent="0.25">
      <c r="A9914">
        <v>1440</v>
      </c>
      <c r="B9914" t="s">
        <v>321</v>
      </c>
      <c r="C9914">
        <v>43264</v>
      </c>
      <c r="D9914">
        <v>0.5</v>
      </c>
    </row>
    <row r="9915" spans="1:4" x14ac:dyDescent="0.25">
      <c r="A9915">
        <v>1440</v>
      </c>
      <c r="B9915" t="s">
        <v>321</v>
      </c>
      <c r="C9915">
        <v>43561</v>
      </c>
      <c r="D9915">
        <v>0.5</v>
      </c>
    </row>
    <row r="9916" spans="1:4" x14ac:dyDescent="0.25">
      <c r="A9916">
        <v>1443</v>
      </c>
      <c r="B9916" t="s">
        <v>322</v>
      </c>
      <c r="C9916">
        <v>43351</v>
      </c>
      <c r="D9916">
        <v>0.5</v>
      </c>
    </row>
    <row r="9917" spans="1:4" x14ac:dyDescent="0.25">
      <c r="A9917">
        <v>1443</v>
      </c>
      <c r="B9917" t="s">
        <v>322</v>
      </c>
      <c r="C9917">
        <v>43602</v>
      </c>
      <c r="D9917">
        <v>0.5</v>
      </c>
    </row>
    <row r="9918" spans="1:4" x14ac:dyDescent="0.25">
      <c r="A9918">
        <v>1447</v>
      </c>
      <c r="B9918" t="s">
        <v>323</v>
      </c>
      <c r="C9918">
        <v>43369</v>
      </c>
      <c r="D9918">
        <v>0.125</v>
      </c>
    </row>
    <row r="9919" spans="1:4" x14ac:dyDescent="0.25">
      <c r="A9919">
        <v>1447</v>
      </c>
      <c r="B9919" t="s">
        <v>323</v>
      </c>
      <c r="C9919">
        <v>43370</v>
      </c>
      <c r="D9919">
        <v>0.125</v>
      </c>
    </row>
    <row r="9920" spans="1:4" x14ac:dyDescent="0.25">
      <c r="A9920">
        <v>1447</v>
      </c>
      <c r="B9920" t="s">
        <v>323</v>
      </c>
      <c r="C9920">
        <v>45300</v>
      </c>
      <c r="D9920">
        <v>0.125</v>
      </c>
    </row>
    <row r="9921" spans="1:4" x14ac:dyDescent="0.25">
      <c r="A9921">
        <v>1447</v>
      </c>
      <c r="B9921" t="s">
        <v>323</v>
      </c>
      <c r="C9921">
        <v>45801</v>
      </c>
      <c r="D9921">
        <v>0.125</v>
      </c>
    </row>
    <row r="9922" spans="1:4" x14ac:dyDescent="0.25">
      <c r="A9922">
        <v>1447</v>
      </c>
      <c r="B9922" t="s">
        <v>323</v>
      </c>
      <c r="C9922">
        <v>99180</v>
      </c>
      <c r="D9922">
        <v>0.125</v>
      </c>
    </row>
    <row r="9923" spans="1:4" x14ac:dyDescent="0.25">
      <c r="A9923">
        <v>1447</v>
      </c>
      <c r="B9923" t="s">
        <v>323</v>
      </c>
      <c r="C9923">
        <v>99182</v>
      </c>
      <c r="D9923">
        <v>0.125</v>
      </c>
    </row>
    <row r="9924" spans="1:4" x14ac:dyDescent="0.25">
      <c r="A9924">
        <v>1447</v>
      </c>
      <c r="B9924" t="s">
        <v>323</v>
      </c>
      <c r="C9924">
        <v>99312</v>
      </c>
      <c r="D9924">
        <v>0.125</v>
      </c>
    </row>
    <row r="9925" spans="1:4" x14ac:dyDescent="0.25">
      <c r="A9925">
        <v>1447</v>
      </c>
      <c r="B9925" t="s">
        <v>323</v>
      </c>
      <c r="C9925">
        <v>99354</v>
      </c>
      <c r="D9925">
        <v>0.125</v>
      </c>
    </row>
    <row r="9926" spans="1:4" x14ac:dyDescent="0.25">
      <c r="A9926">
        <v>1448</v>
      </c>
      <c r="B9926" t="s">
        <v>324</v>
      </c>
      <c r="C9926">
        <v>43302</v>
      </c>
      <c r="D9926">
        <v>2.2800000000000001E-2</v>
      </c>
    </row>
    <row r="9927" spans="1:4" x14ac:dyDescent="0.25">
      <c r="A9927">
        <v>1448</v>
      </c>
      <c r="B9927" t="s">
        <v>324</v>
      </c>
      <c r="C9927">
        <v>43304</v>
      </c>
      <c r="D9927">
        <v>4.5699999999999998E-2</v>
      </c>
    </row>
    <row r="9928" spans="1:4" x14ac:dyDescent="0.25">
      <c r="A9928">
        <v>1448</v>
      </c>
      <c r="B9928" t="s">
        <v>324</v>
      </c>
      <c r="C9928">
        <v>43306</v>
      </c>
      <c r="D9928">
        <v>3.6400000000000002E-2</v>
      </c>
    </row>
    <row r="9929" spans="1:4" x14ac:dyDescent="0.25">
      <c r="A9929">
        <v>1448</v>
      </c>
      <c r="B9929" t="s">
        <v>324</v>
      </c>
      <c r="C9929">
        <v>43311</v>
      </c>
      <c r="D9929">
        <v>1.6000000000000001E-3</v>
      </c>
    </row>
    <row r="9930" spans="1:4" x14ac:dyDescent="0.25">
      <c r="A9930">
        <v>1448</v>
      </c>
      <c r="B9930" t="s">
        <v>324</v>
      </c>
      <c r="C9930">
        <v>43314</v>
      </c>
      <c r="D9930">
        <v>1.3599999999999999E-2</v>
      </c>
    </row>
    <row r="9931" spans="1:4" x14ac:dyDescent="0.25">
      <c r="A9931">
        <v>1448</v>
      </c>
      <c r="B9931" t="s">
        <v>324</v>
      </c>
      <c r="C9931">
        <v>43320</v>
      </c>
      <c r="D9931">
        <v>1.35E-2</v>
      </c>
    </row>
    <row r="9932" spans="1:4" x14ac:dyDescent="0.25">
      <c r="A9932">
        <v>1448</v>
      </c>
      <c r="B9932" t="s">
        <v>324</v>
      </c>
      <c r="C9932">
        <v>43365</v>
      </c>
      <c r="D9932">
        <v>2E-3</v>
      </c>
    </row>
    <row r="9933" spans="1:4" x14ac:dyDescent="0.25">
      <c r="A9933">
        <v>1448</v>
      </c>
      <c r="B9933" t="s">
        <v>324</v>
      </c>
      <c r="C9933">
        <v>43366</v>
      </c>
      <c r="D9933">
        <v>2E-3</v>
      </c>
    </row>
    <row r="9934" spans="1:4" x14ac:dyDescent="0.25">
      <c r="A9934">
        <v>1448</v>
      </c>
      <c r="B9934" t="s">
        <v>324</v>
      </c>
      <c r="C9934">
        <v>43370</v>
      </c>
      <c r="D9934">
        <v>1.6000000000000001E-3</v>
      </c>
    </row>
    <row r="9935" spans="1:4" x14ac:dyDescent="0.25">
      <c r="A9935">
        <v>1448</v>
      </c>
      <c r="B9935" t="s">
        <v>324</v>
      </c>
      <c r="C9935">
        <v>43431</v>
      </c>
      <c r="D9935">
        <v>4.1000000000000003E-3</v>
      </c>
    </row>
    <row r="9936" spans="1:4" x14ac:dyDescent="0.25">
      <c r="A9936">
        <v>1448</v>
      </c>
      <c r="B9936" t="s">
        <v>324</v>
      </c>
      <c r="C9936">
        <v>43433</v>
      </c>
      <c r="D9936">
        <v>1.4200000000000001E-2</v>
      </c>
    </row>
    <row r="9937" spans="1:4" x14ac:dyDescent="0.25">
      <c r="A9937">
        <v>1448</v>
      </c>
      <c r="B9937" t="s">
        <v>324</v>
      </c>
      <c r="C9937">
        <v>43434</v>
      </c>
      <c r="D9937">
        <v>1.11E-2</v>
      </c>
    </row>
    <row r="9938" spans="1:4" x14ac:dyDescent="0.25">
      <c r="A9938">
        <v>1448</v>
      </c>
      <c r="B9938" t="s">
        <v>324</v>
      </c>
      <c r="C9938">
        <v>43435</v>
      </c>
      <c r="D9938">
        <v>5.3100000000000001E-2</v>
      </c>
    </row>
    <row r="9939" spans="1:4" x14ac:dyDescent="0.25">
      <c r="A9939">
        <v>1448</v>
      </c>
      <c r="B9939" t="s">
        <v>324</v>
      </c>
      <c r="C9939">
        <v>43452</v>
      </c>
      <c r="D9939">
        <v>2.3999999999999998E-3</v>
      </c>
    </row>
    <row r="9940" spans="1:4" x14ac:dyDescent="0.25">
      <c r="A9940">
        <v>1448</v>
      </c>
      <c r="B9940" t="s">
        <v>324</v>
      </c>
      <c r="C9940">
        <v>43551</v>
      </c>
      <c r="D9940">
        <v>3.2099999999999997E-2</v>
      </c>
    </row>
    <row r="9941" spans="1:4" x14ac:dyDescent="0.25">
      <c r="A9941">
        <v>1448</v>
      </c>
      <c r="B9941" t="s">
        <v>324</v>
      </c>
      <c r="C9941">
        <v>43552</v>
      </c>
      <c r="D9941">
        <v>0.11600000000000001</v>
      </c>
    </row>
    <row r="9942" spans="1:4" x14ac:dyDescent="0.25">
      <c r="A9942">
        <v>1448</v>
      </c>
      <c r="B9942" t="s">
        <v>324</v>
      </c>
      <c r="C9942">
        <v>43560</v>
      </c>
      <c r="D9942">
        <v>3.09E-2</v>
      </c>
    </row>
    <row r="9943" spans="1:4" x14ac:dyDescent="0.25">
      <c r="A9943">
        <v>1448</v>
      </c>
      <c r="B9943" t="s">
        <v>324</v>
      </c>
      <c r="C9943">
        <v>45102</v>
      </c>
      <c r="D9943">
        <v>0.28699999999999998</v>
      </c>
    </row>
    <row r="9944" spans="1:4" x14ac:dyDescent="0.25">
      <c r="A9944">
        <v>1448</v>
      </c>
      <c r="B9944" t="s">
        <v>324</v>
      </c>
      <c r="C9944">
        <v>45202</v>
      </c>
      <c r="D9944">
        <v>0.12959999999999999</v>
      </c>
    </row>
    <row r="9945" spans="1:4" x14ac:dyDescent="0.25">
      <c r="A9945">
        <v>1448</v>
      </c>
      <c r="B9945" t="s">
        <v>324</v>
      </c>
      <c r="C9945">
        <v>98074</v>
      </c>
      <c r="D9945">
        <v>0.02</v>
      </c>
    </row>
    <row r="9946" spans="1:4" x14ac:dyDescent="0.25">
      <c r="A9946">
        <v>1448</v>
      </c>
      <c r="B9946" t="s">
        <v>324</v>
      </c>
      <c r="C9946">
        <v>98096</v>
      </c>
      <c r="D9946">
        <v>8.0000000000000004E-4</v>
      </c>
    </row>
    <row r="9947" spans="1:4" x14ac:dyDescent="0.25">
      <c r="A9947">
        <v>1448</v>
      </c>
      <c r="B9947" t="s">
        <v>324</v>
      </c>
      <c r="C9947">
        <v>98110</v>
      </c>
      <c r="D9947">
        <v>3.7000000000000002E-3</v>
      </c>
    </row>
    <row r="9948" spans="1:4" x14ac:dyDescent="0.25">
      <c r="A9948">
        <v>1448</v>
      </c>
      <c r="B9948" t="s">
        <v>324</v>
      </c>
      <c r="C9948">
        <v>98123</v>
      </c>
      <c r="D9948">
        <v>8.0000000000000004E-4</v>
      </c>
    </row>
    <row r="9949" spans="1:4" x14ac:dyDescent="0.25">
      <c r="A9949">
        <v>1448</v>
      </c>
      <c r="B9949" t="s">
        <v>324</v>
      </c>
      <c r="C9949">
        <v>99151</v>
      </c>
      <c r="D9949">
        <v>0.1389</v>
      </c>
    </row>
    <row r="9950" spans="1:4" x14ac:dyDescent="0.25">
      <c r="A9950">
        <v>1448</v>
      </c>
      <c r="B9950" t="s">
        <v>324</v>
      </c>
      <c r="C9950">
        <v>99291</v>
      </c>
      <c r="D9950">
        <v>2.8E-3</v>
      </c>
    </row>
    <row r="9951" spans="1:4" x14ac:dyDescent="0.25">
      <c r="A9951">
        <v>1448</v>
      </c>
      <c r="B9951" t="s">
        <v>324</v>
      </c>
      <c r="C9951">
        <v>99292</v>
      </c>
      <c r="D9951">
        <v>2E-3</v>
      </c>
    </row>
    <row r="9952" spans="1:4" x14ac:dyDescent="0.25">
      <c r="A9952">
        <v>1448</v>
      </c>
      <c r="B9952" t="s">
        <v>324</v>
      </c>
      <c r="C9952">
        <v>99999</v>
      </c>
      <c r="D9952">
        <v>1.1299999999999999E-2</v>
      </c>
    </row>
    <row r="9953" spans="1:4" x14ac:dyDescent="0.25">
      <c r="A9953">
        <v>1449</v>
      </c>
      <c r="B9953" t="s">
        <v>155</v>
      </c>
      <c r="C9953">
        <v>43203</v>
      </c>
      <c r="D9953">
        <v>1.4500000000000001E-2</v>
      </c>
    </row>
    <row r="9954" spans="1:4" x14ac:dyDescent="0.25">
      <c r="A9954">
        <v>1449</v>
      </c>
      <c r="B9954" t="s">
        <v>155</v>
      </c>
      <c r="C9954">
        <v>43206</v>
      </c>
      <c r="D9954">
        <v>1.5E-3</v>
      </c>
    </row>
    <row r="9955" spans="1:4" x14ac:dyDescent="0.25">
      <c r="A9955">
        <v>1449</v>
      </c>
      <c r="B9955" t="s">
        <v>155</v>
      </c>
      <c r="C9955">
        <v>43213</v>
      </c>
      <c r="D9955">
        <v>2.8999999999999998E-3</v>
      </c>
    </row>
    <row r="9956" spans="1:4" x14ac:dyDescent="0.25">
      <c r="A9956">
        <v>1449</v>
      </c>
      <c r="B9956" t="s">
        <v>155</v>
      </c>
      <c r="C9956">
        <v>43231</v>
      </c>
      <c r="D9956">
        <v>1.5E-3</v>
      </c>
    </row>
    <row r="9957" spans="1:4" x14ac:dyDescent="0.25">
      <c r="A9957">
        <v>1449</v>
      </c>
      <c r="B9957" t="s">
        <v>155</v>
      </c>
      <c r="C9957">
        <v>43248</v>
      </c>
      <c r="D9957">
        <v>1.5E-3</v>
      </c>
    </row>
    <row r="9958" spans="1:4" x14ac:dyDescent="0.25">
      <c r="A9958">
        <v>2110</v>
      </c>
      <c r="B9958" t="s">
        <v>206</v>
      </c>
      <c r="C9958">
        <v>98153</v>
      </c>
      <c r="D9958">
        <v>2.9999999999999997E-4</v>
      </c>
    </row>
    <row r="9959" spans="1:4" x14ac:dyDescent="0.25">
      <c r="A9959">
        <v>2110</v>
      </c>
      <c r="B9959" t="s">
        <v>206</v>
      </c>
      <c r="C9959">
        <v>98156</v>
      </c>
      <c r="D9959">
        <v>2.9999999999999997E-4</v>
      </c>
    </row>
    <row r="9960" spans="1:4" x14ac:dyDescent="0.25">
      <c r="A9960">
        <v>2110</v>
      </c>
      <c r="B9960" t="s">
        <v>206</v>
      </c>
      <c r="C9960">
        <v>98157</v>
      </c>
      <c r="D9960">
        <v>2.2000000000000001E-3</v>
      </c>
    </row>
    <row r="9961" spans="1:4" x14ac:dyDescent="0.25">
      <c r="A9961">
        <v>2110</v>
      </c>
      <c r="B9961" t="s">
        <v>206</v>
      </c>
      <c r="C9961">
        <v>98172</v>
      </c>
      <c r="D9961">
        <v>3.8E-3</v>
      </c>
    </row>
    <row r="9962" spans="1:4" x14ac:dyDescent="0.25">
      <c r="A9962">
        <v>2110</v>
      </c>
      <c r="B9962" t="s">
        <v>206</v>
      </c>
      <c r="C9962">
        <v>98173</v>
      </c>
      <c r="D9962">
        <v>3.0000000000000001E-3</v>
      </c>
    </row>
    <row r="9963" spans="1:4" x14ac:dyDescent="0.25">
      <c r="A9963">
        <v>2110</v>
      </c>
      <c r="B9963" t="s">
        <v>206</v>
      </c>
      <c r="C9963">
        <v>98174</v>
      </c>
      <c r="D9963">
        <v>2.0000000000000001E-4</v>
      </c>
    </row>
    <row r="9964" spans="1:4" x14ac:dyDescent="0.25">
      <c r="A9964">
        <v>2110</v>
      </c>
      <c r="B9964" t="s">
        <v>206</v>
      </c>
      <c r="C9964">
        <v>98175</v>
      </c>
      <c r="D9964">
        <v>1E-4</v>
      </c>
    </row>
    <row r="9965" spans="1:4" x14ac:dyDescent="0.25">
      <c r="A9965">
        <v>2110</v>
      </c>
      <c r="B9965" t="s">
        <v>206</v>
      </c>
      <c r="C9965">
        <v>98176</v>
      </c>
      <c r="D9965">
        <v>4.0000000000000002E-4</v>
      </c>
    </row>
    <row r="9966" spans="1:4" x14ac:dyDescent="0.25">
      <c r="A9966">
        <v>2110</v>
      </c>
      <c r="B9966" t="s">
        <v>206</v>
      </c>
      <c r="C9966">
        <v>98177</v>
      </c>
      <c r="D9966">
        <v>1E-4</v>
      </c>
    </row>
    <row r="9967" spans="1:4" x14ac:dyDescent="0.25">
      <c r="A9967">
        <v>2110</v>
      </c>
      <c r="B9967" t="s">
        <v>206</v>
      </c>
      <c r="C9967">
        <v>98178</v>
      </c>
      <c r="D9967">
        <v>1E-4</v>
      </c>
    </row>
    <row r="9968" spans="1:4" x14ac:dyDescent="0.25">
      <c r="A9968">
        <v>2110</v>
      </c>
      <c r="B9968" t="s">
        <v>206</v>
      </c>
      <c r="C9968">
        <v>98180</v>
      </c>
      <c r="D9968">
        <v>1E-3</v>
      </c>
    </row>
    <row r="9969" spans="1:4" x14ac:dyDescent="0.25">
      <c r="A9969">
        <v>2110</v>
      </c>
      <c r="B9969" t="s">
        <v>206</v>
      </c>
      <c r="C9969">
        <v>98181</v>
      </c>
      <c r="D9969">
        <v>5.0000000000000001E-4</v>
      </c>
    </row>
    <row r="9970" spans="1:4" x14ac:dyDescent="0.25">
      <c r="A9970">
        <v>2110</v>
      </c>
      <c r="B9970" t="s">
        <v>206</v>
      </c>
      <c r="C9970">
        <v>98183</v>
      </c>
      <c r="D9970">
        <v>1E-4</v>
      </c>
    </row>
    <row r="9971" spans="1:4" x14ac:dyDescent="0.25">
      <c r="A9971">
        <v>2110</v>
      </c>
      <c r="B9971" t="s">
        <v>206</v>
      </c>
      <c r="C9971">
        <v>98184</v>
      </c>
      <c r="D9971">
        <v>4.0000000000000002E-4</v>
      </c>
    </row>
    <row r="9972" spans="1:4" x14ac:dyDescent="0.25">
      <c r="A9972">
        <v>2110</v>
      </c>
      <c r="B9972" t="s">
        <v>206</v>
      </c>
      <c r="C9972">
        <v>99912</v>
      </c>
      <c r="D9972">
        <v>7.4999999999999997E-3</v>
      </c>
    </row>
    <row r="9973" spans="1:4" x14ac:dyDescent="0.25">
      <c r="A9973">
        <v>2110</v>
      </c>
      <c r="B9973" t="s">
        <v>206</v>
      </c>
      <c r="C9973">
        <v>99914</v>
      </c>
      <c r="D9973">
        <v>3.0999999999999999E-3</v>
      </c>
    </row>
    <row r="9974" spans="1:4" x14ac:dyDescent="0.25">
      <c r="A9974">
        <v>2110</v>
      </c>
      <c r="B9974" t="s">
        <v>206</v>
      </c>
      <c r="C9974">
        <v>99915</v>
      </c>
      <c r="D9974">
        <v>2.5999999999999999E-3</v>
      </c>
    </row>
    <row r="9975" spans="1:4" x14ac:dyDescent="0.25">
      <c r="A9975">
        <v>2110</v>
      </c>
      <c r="B9975" t="s">
        <v>206</v>
      </c>
      <c r="C9975">
        <v>99999</v>
      </c>
      <c r="D9975">
        <v>2.0000000000000001E-4</v>
      </c>
    </row>
    <row r="9976" spans="1:4" x14ac:dyDescent="0.25">
      <c r="A9976">
        <v>2111</v>
      </c>
      <c r="B9976" t="s">
        <v>309</v>
      </c>
      <c r="C9976">
        <v>43160</v>
      </c>
      <c r="D9976">
        <v>1E-4</v>
      </c>
    </row>
    <row r="9977" spans="1:4" x14ac:dyDescent="0.25">
      <c r="A9977">
        <v>2111</v>
      </c>
      <c r="B9977" t="s">
        <v>309</v>
      </c>
      <c r="C9977">
        <v>43201</v>
      </c>
      <c r="D9977">
        <v>0.2366</v>
      </c>
    </row>
    <row r="9978" spans="1:4" x14ac:dyDescent="0.25">
      <c r="A9978">
        <v>2111</v>
      </c>
      <c r="B9978" t="s">
        <v>309</v>
      </c>
      <c r="C9978">
        <v>43202</v>
      </c>
      <c r="D9978">
        <v>9.7000000000000003E-3</v>
      </c>
    </row>
    <row r="9979" spans="1:4" x14ac:dyDescent="0.25">
      <c r="A9979">
        <v>2111</v>
      </c>
      <c r="B9979" t="s">
        <v>309</v>
      </c>
      <c r="C9979">
        <v>43203</v>
      </c>
      <c r="D9979">
        <v>5.9700000000000003E-2</v>
      </c>
    </row>
    <row r="9980" spans="1:4" x14ac:dyDescent="0.25">
      <c r="A9980">
        <v>2111</v>
      </c>
      <c r="B9980" t="s">
        <v>309</v>
      </c>
      <c r="C9980">
        <v>43204</v>
      </c>
      <c r="D9980">
        <v>5.0000000000000001E-4</v>
      </c>
    </row>
    <row r="9981" spans="1:4" x14ac:dyDescent="0.25">
      <c r="A9981">
        <v>2111</v>
      </c>
      <c r="B9981" t="s">
        <v>309</v>
      </c>
      <c r="C9981">
        <v>43205</v>
      </c>
      <c r="D9981">
        <v>2.87E-2</v>
      </c>
    </row>
    <row r="9982" spans="1:4" x14ac:dyDescent="0.25">
      <c r="A9982">
        <v>2111</v>
      </c>
      <c r="B9982" t="s">
        <v>309</v>
      </c>
      <c r="C9982">
        <v>43206</v>
      </c>
      <c r="D9982">
        <v>3.0499999999999999E-2</v>
      </c>
    </row>
    <row r="9983" spans="1:4" x14ac:dyDescent="0.25">
      <c r="A9983">
        <v>2111</v>
      </c>
      <c r="B9983" t="s">
        <v>309</v>
      </c>
      <c r="C9983">
        <v>43208</v>
      </c>
      <c r="D9983">
        <v>1.2999999999999999E-3</v>
      </c>
    </row>
    <row r="9984" spans="1:4" x14ac:dyDescent="0.25">
      <c r="A9984">
        <v>2111</v>
      </c>
      <c r="B9984" t="s">
        <v>309</v>
      </c>
      <c r="C9984">
        <v>43209</v>
      </c>
      <c r="D9984">
        <v>2.0999999999999999E-3</v>
      </c>
    </row>
    <row r="9985" spans="1:4" x14ac:dyDescent="0.25">
      <c r="A9985">
        <v>2111</v>
      </c>
      <c r="B9985" t="s">
        <v>309</v>
      </c>
      <c r="C9985">
        <v>43211</v>
      </c>
      <c r="D9985">
        <v>1E-3</v>
      </c>
    </row>
    <row r="9986" spans="1:4" x14ac:dyDescent="0.25">
      <c r="A9986">
        <v>2111</v>
      </c>
      <c r="B9986" t="s">
        <v>309</v>
      </c>
      <c r="C9986">
        <v>43212</v>
      </c>
      <c r="D9986">
        <v>7.1999999999999998E-3</v>
      </c>
    </row>
    <row r="9987" spans="1:4" x14ac:dyDescent="0.25">
      <c r="A9987">
        <v>2111</v>
      </c>
      <c r="B9987" t="s">
        <v>309</v>
      </c>
      <c r="C9987">
        <v>43213</v>
      </c>
      <c r="D9987">
        <v>3.8999999999999998E-3</v>
      </c>
    </row>
    <row r="9988" spans="1:4" x14ac:dyDescent="0.25">
      <c r="A9988">
        <v>2111</v>
      </c>
      <c r="B9988" t="s">
        <v>309</v>
      </c>
      <c r="C9988">
        <v>43214</v>
      </c>
      <c r="D9988">
        <v>2.0000000000000001E-4</v>
      </c>
    </row>
    <row r="9989" spans="1:4" x14ac:dyDescent="0.25">
      <c r="A9989">
        <v>2111</v>
      </c>
      <c r="B9989" t="s">
        <v>309</v>
      </c>
      <c r="C9989">
        <v>43215</v>
      </c>
      <c r="D9989">
        <v>1.6299999999999999E-2</v>
      </c>
    </row>
    <row r="9990" spans="1:4" x14ac:dyDescent="0.25">
      <c r="A9990">
        <v>2111</v>
      </c>
      <c r="B9990" t="s">
        <v>309</v>
      </c>
      <c r="C9990">
        <v>43216</v>
      </c>
      <c r="D9990">
        <v>2.2000000000000001E-3</v>
      </c>
    </row>
    <row r="9991" spans="1:4" x14ac:dyDescent="0.25">
      <c r="A9991">
        <v>2111</v>
      </c>
      <c r="B9991" t="s">
        <v>309</v>
      </c>
      <c r="C9991">
        <v>43217</v>
      </c>
      <c r="D9991">
        <v>1.6000000000000001E-3</v>
      </c>
    </row>
    <row r="9992" spans="1:4" x14ac:dyDescent="0.25">
      <c r="A9992">
        <v>2111</v>
      </c>
      <c r="B9992" t="s">
        <v>309</v>
      </c>
      <c r="C9992">
        <v>43218</v>
      </c>
      <c r="D9992">
        <v>5.1000000000000004E-3</v>
      </c>
    </row>
    <row r="9993" spans="1:4" x14ac:dyDescent="0.25">
      <c r="A9993">
        <v>2111</v>
      </c>
      <c r="B9993" t="s">
        <v>309</v>
      </c>
      <c r="C9993">
        <v>43220</v>
      </c>
      <c r="D9993">
        <v>2.6200000000000001E-2</v>
      </c>
    </row>
    <row r="9994" spans="1:4" x14ac:dyDescent="0.25">
      <c r="A9994">
        <v>2111</v>
      </c>
      <c r="B9994" t="s">
        <v>309</v>
      </c>
      <c r="C9994">
        <v>43221</v>
      </c>
      <c r="D9994">
        <v>1E-4</v>
      </c>
    </row>
    <row r="9995" spans="1:4" x14ac:dyDescent="0.25">
      <c r="A9995">
        <v>2111</v>
      </c>
      <c r="B9995" t="s">
        <v>309</v>
      </c>
      <c r="C9995">
        <v>43223</v>
      </c>
      <c r="D9995">
        <v>2.0999999999999999E-3</v>
      </c>
    </row>
    <row r="9996" spans="1:4" x14ac:dyDescent="0.25">
      <c r="A9996">
        <v>2111</v>
      </c>
      <c r="B9996" t="s">
        <v>309</v>
      </c>
      <c r="C9996">
        <v>43224</v>
      </c>
      <c r="D9996">
        <v>1.1999999999999999E-3</v>
      </c>
    </row>
    <row r="9997" spans="1:4" x14ac:dyDescent="0.25">
      <c r="A9997">
        <v>2111</v>
      </c>
      <c r="B9997" t="s">
        <v>309</v>
      </c>
      <c r="C9997">
        <v>43225</v>
      </c>
      <c r="D9997">
        <v>2.7000000000000001E-3</v>
      </c>
    </row>
    <row r="9998" spans="1:4" x14ac:dyDescent="0.25">
      <c r="A9998">
        <v>2111</v>
      </c>
      <c r="B9998" t="s">
        <v>309</v>
      </c>
      <c r="C9998">
        <v>43226</v>
      </c>
      <c r="D9998">
        <v>2E-3</v>
      </c>
    </row>
    <row r="9999" spans="1:4" x14ac:dyDescent="0.25">
      <c r="A9999">
        <v>2111</v>
      </c>
      <c r="B9999" t="s">
        <v>309</v>
      </c>
      <c r="C9999">
        <v>43227</v>
      </c>
      <c r="D9999">
        <v>1.1000000000000001E-3</v>
      </c>
    </row>
    <row r="10000" spans="1:4" x14ac:dyDescent="0.25">
      <c r="A10000">
        <v>2111</v>
      </c>
      <c r="B10000" t="s">
        <v>309</v>
      </c>
      <c r="C10000">
        <v>43228</v>
      </c>
      <c r="D10000">
        <v>3.8E-3</v>
      </c>
    </row>
    <row r="10001" spans="1:4" x14ac:dyDescent="0.25">
      <c r="A10001">
        <v>2111</v>
      </c>
      <c r="B10001" t="s">
        <v>309</v>
      </c>
      <c r="C10001">
        <v>43229</v>
      </c>
      <c r="D10001">
        <v>3.5200000000000002E-2</v>
      </c>
    </row>
    <row r="10002" spans="1:4" x14ac:dyDescent="0.25">
      <c r="A10002">
        <v>2111</v>
      </c>
      <c r="B10002" t="s">
        <v>309</v>
      </c>
      <c r="C10002">
        <v>43230</v>
      </c>
      <c r="D10002">
        <v>2.07E-2</v>
      </c>
    </row>
    <row r="10003" spans="1:4" x14ac:dyDescent="0.25">
      <c r="A10003">
        <v>2111</v>
      </c>
      <c r="B10003" t="s">
        <v>309</v>
      </c>
      <c r="C10003">
        <v>43231</v>
      </c>
      <c r="D10003">
        <v>1.4999999999999999E-2</v>
      </c>
    </row>
    <row r="10004" spans="1:4" x14ac:dyDescent="0.25">
      <c r="A10004">
        <v>2111</v>
      </c>
      <c r="B10004" t="s">
        <v>309</v>
      </c>
      <c r="C10004">
        <v>43232</v>
      </c>
      <c r="D10004">
        <v>4.5999999999999999E-3</v>
      </c>
    </row>
    <row r="10005" spans="1:4" x14ac:dyDescent="0.25">
      <c r="A10005">
        <v>2111</v>
      </c>
      <c r="B10005" t="s">
        <v>309</v>
      </c>
      <c r="C10005">
        <v>43233</v>
      </c>
      <c r="D10005">
        <v>3.5999999999999999E-3</v>
      </c>
    </row>
    <row r="10006" spans="1:4" x14ac:dyDescent="0.25">
      <c r="A10006">
        <v>2111</v>
      </c>
      <c r="B10006" t="s">
        <v>309</v>
      </c>
      <c r="C10006">
        <v>43234</v>
      </c>
      <c r="D10006">
        <v>1E-4</v>
      </c>
    </row>
    <row r="10007" spans="1:4" x14ac:dyDescent="0.25">
      <c r="A10007">
        <v>2111</v>
      </c>
      <c r="B10007" t="s">
        <v>309</v>
      </c>
      <c r="C10007">
        <v>43235</v>
      </c>
      <c r="D10007">
        <v>1.6000000000000001E-3</v>
      </c>
    </row>
    <row r="10008" spans="1:4" x14ac:dyDescent="0.25">
      <c r="A10008">
        <v>2111</v>
      </c>
      <c r="B10008" t="s">
        <v>309</v>
      </c>
      <c r="C10008">
        <v>43238</v>
      </c>
      <c r="D10008">
        <v>1.4E-3</v>
      </c>
    </row>
    <row r="10009" spans="1:4" x14ac:dyDescent="0.25">
      <c r="A10009">
        <v>2111</v>
      </c>
      <c r="B10009" t="s">
        <v>309</v>
      </c>
      <c r="C10009">
        <v>43241</v>
      </c>
      <c r="D10009">
        <v>1E-4</v>
      </c>
    </row>
    <row r="10010" spans="1:4" x14ac:dyDescent="0.25">
      <c r="A10010">
        <v>2111</v>
      </c>
      <c r="B10010" t="s">
        <v>309</v>
      </c>
      <c r="C10010">
        <v>43242</v>
      </c>
      <c r="D10010">
        <v>3.3E-3</v>
      </c>
    </row>
    <row r="10011" spans="1:4" x14ac:dyDescent="0.25">
      <c r="A10011">
        <v>2111</v>
      </c>
      <c r="B10011" t="s">
        <v>309</v>
      </c>
      <c r="C10011">
        <v>43243</v>
      </c>
      <c r="D10011">
        <v>1.2999999999999999E-3</v>
      </c>
    </row>
    <row r="10012" spans="1:4" x14ac:dyDescent="0.25">
      <c r="A10012">
        <v>2111</v>
      </c>
      <c r="B10012" t="s">
        <v>309</v>
      </c>
      <c r="C10012">
        <v>43245</v>
      </c>
      <c r="D10012">
        <v>4.0000000000000002E-4</v>
      </c>
    </row>
    <row r="10013" spans="1:4" x14ac:dyDescent="0.25">
      <c r="A10013">
        <v>2111</v>
      </c>
      <c r="B10013" t="s">
        <v>309</v>
      </c>
      <c r="C10013">
        <v>43248</v>
      </c>
      <c r="D10013">
        <v>5.7999999999999996E-3</v>
      </c>
    </row>
    <row r="10014" spans="1:4" x14ac:dyDescent="0.25">
      <c r="A10014">
        <v>2111</v>
      </c>
      <c r="B10014" t="s">
        <v>309</v>
      </c>
      <c r="C10014">
        <v>43252</v>
      </c>
      <c r="D10014">
        <v>5.0000000000000001E-4</v>
      </c>
    </row>
    <row r="10015" spans="1:4" x14ac:dyDescent="0.25">
      <c r="A10015">
        <v>2111</v>
      </c>
      <c r="B10015" t="s">
        <v>309</v>
      </c>
      <c r="C10015">
        <v>43255</v>
      </c>
      <c r="D10015">
        <v>1E-4</v>
      </c>
    </row>
    <row r="10016" spans="1:4" x14ac:dyDescent="0.25">
      <c r="A10016">
        <v>2111</v>
      </c>
      <c r="B10016" t="s">
        <v>309</v>
      </c>
      <c r="C10016">
        <v>43261</v>
      </c>
      <c r="D10016">
        <v>7.7000000000000002E-3</v>
      </c>
    </row>
    <row r="10017" spans="1:4" x14ac:dyDescent="0.25">
      <c r="A10017">
        <v>2111</v>
      </c>
      <c r="B10017" t="s">
        <v>309</v>
      </c>
      <c r="C10017">
        <v>43262</v>
      </c>
      <c r="D10017">
        <v>2.6200000000000001E-2</v>
      </c>
    </row>
    <row r="10018" spans="1:4" x14ac:dyDescent="0.25">
      <c r="A10018">
        <v>2111</v>
      </c>
      <c r="B10018" t="s">
        <v>309</v>
      </c>
      <c r="C10018">
        <v>43271</v>
      </c>
      <c r="D10018">
        <v>5.4999999999999997E-3</v>
      </c>
    </row>
    <row r="10019" spans="1:4" x14ac:dyDescent="0.25">
      <c r="A10019">
        <v>2111</v>
      </c>
      <c r="B10019" t="s">
        <v>309</v>
      </c>
      <c r="C10019">
        <v>43272</v>
      </c>
      <c r="D10019">
        <v>5.9999999999999995E-4</v>
      </c>
    </row>
    <row r="10020" spans="1:4" x14ac:dyDescent="0.25">
      <c r="A10020">
        <v>2111</v>
      </c>
      <c r="B10020" t="s">
        <v>309</v>
      </c>
      <c r="C10020">
        <v>43273</v>
      </c>
      <c r="D10020">
        <v>8.0000000000000004E-4</v>
      </c>
    </row>
    <row r="10021" spans="1:4" x14ac:dyDescent="0.25">
      <c r="A10021">
        <v>2111</v>
      </c>
      <c r="B10021" t="s">
        <v>309</v>
      </c>
      <c r="C10021">
        <v>43274</v>
      </c>
      <c r="D10021">
        <v>1.8100000000000002E-2</v>
      </c>
    </row>
    <row r="10022" spans="1:4" x14ac:dyDescent="0.25">
      <c r="A10022">
        <v>2111</v>
      </c>
      <c r="B10022" t="s">
        <v>309</v>
      </c>
      <c r="C10022">
        <v>43276</v>
      </c>
      <c r="D10022">
        <v>2.1700000000000001E-2</v>
      </c>
    </row>
    <row r="10023" spans="1:4" x14ac:dyDescent="0.25">
      <c r="A10023">
        <v>2111</v>
      </c>
      <c r="B10023" t="s">
        <v>309</v>
      </c>
      <c r="C10023">
        <v>43277</v>
      </c>
      <c r="D10023">
        <v>3.3999999999999998E-3</v>
      </c>
    </row>
    <row r="10024" spans="1:4" x14ac:dyDescent="0.25">
      <c r="A10024">
        <v>2111</v>
      </c>
      <c r="B10024" t="s">
        <v>309</v>
      </c>
      <c r="C10024">
        <v>43278</v>
      </c>
      <c r="D10024">
        <v>4.3E-3</v>
      </c>
    </row>
    <row r="10025" spans="1:4" x14ac:dyDescent="0.25">
      <c r="A10025">
        <v>2111</v>
      </c>
      <c r="B10025" t="s">
        <v>309</v>
      </c>
      <c r="C10025">
        <v>43279</v>
      </c>
      <c r="D10025">
        <v>7.4999999999999997E-3</v>
      </c>
    </row>
    <row r="10026" spans="1:4" x14ac:dyDescent="0.25">
      <c r="A10026">
        <v>2111</v>
      </c>
      <c r="B10026" t="s">
        <v>309</v>
      </c>
      <c r="C10026">
        <v>43291</v>
      </c>
      <c r="D10026">
        <v>6.0000000000000001E-3</v>
      </c>
    </row>
    <row r="10027" spans="1:4" x14ac:dyDescent="0.25">
      <c r="A10027">
        <v>2111</v>
      </c>
      <c r="B10027" t="s">
        <v>309</v>
      </c>
      <c r="C10027">
        <v>43292</v>
      </c>
      <c r="D10027">
        <v>1.8E-3</v>
      </c>
    </row>
    <row r="10028" spans="1:4" x14ac:dyDescent="0.25">
      <c r="A10028">
        <v>2111</v>
      </c>
      <c r="B10028" t="s">
        <v>309</v>
      </c>
      <c r="C10028">
        <v>43293</v>
      </c>
      <c r="D10028">
        <v>5.0000000000000001E-4</v>
      </c>
    </row>
    <row r="10029" spans="1:4" x14ac:dyDescent="0.25">
      <c r="A10029">
        <v>2111</v>
      </c>
      <c r="B10029" t="s">
        <v>309</v>
      </c>
      <c r="C10029">
        <v>43295</v>
      </c>
      <c r="D10029">
        <v>9.5999999999999992E-3</v>
      </c>
    </row>
    <row r="10030" spans="1:4" x14ac:dyDescent="0.25">
      <c r="A10030">
        <v>2111</v>
      </c>
      <c r="B10030" t="s">
        <v>309</v>
      </c>
      <c r="C10030">
        <v>43297</v>
      </c>
      <c r="D10030">
        <v>1.9E-3</v>
      </c>
    </row>
    <row r="10031" spans="1:4" x14ac:dyDescent="0.25">
      <c r="A10031">
        <v>2111</v>
      </c>
      <c r="B10031" t="s">
        <v>309</v>
      </c>
      <c r="C10031">
        <v>43298</v>
      </c>
      <c r="D10031">
        <v>7.4999999999999997E-3</v>
      </c>
    </row>
    <row r="10032" spans="1:4" x14ac:dyDescent="0.25">
      <c r="A10032">
        <v>2111</v>
      </c>
      <c r="B10032" t="s">
        <v>309</v>
      </c>
      <c r="C10032">
        <v>43300</v>
      </c>
      <c r="D10032">
        <v>3.3E-3</v>
      </c>
    </row>
    <row r="10033" spans="1:4" x14ac:dyDescent="0.25">
      <c r="A10033">
        <v>2111</v>
      </c>
      <c r="B10033" t="s">
        <v>309</v>
      </c>
      <c r="C10033">
        <v>43301</v>
      </c>
      <c r="D10033">
        <v>1.1000000000000001E-3</v>
      </c>
    </row>
    <row r="10034" spans="1:4" x14ac:dyDescent="0.25">
      <c r="A10034">
        <v>2111</v>
      </c>
      <c r="B10034" t="s">
        <v>309</v>
      </c>
      <c r="C10034">
        <v>43302</v>
      </c>
      <c r="D10034">
        <v>1.0999999999999999E-2</v>
      </c>
    </row>
    <row r="10035" spans="1:4" x14ac:dyDescent="0.25">
      <c r="A10035">
        <v>2111</v>
      </c>
      <c r="B10035" t="s">
        <v>309</v>
      </c>
      <c r="C10035">
        <v>43400</v>
      </c>
      <c r="D10035">
        <v>1.6000000000000001E-3</v>
      </c>
    </row>
    <row r="10036" spans="1:4" x14ac:dyDescent="0.25">
      <c r="A10036">
        <v>2111</v>
      </c>
      <c r="B10036" t="s">
        <v>309</v>
      </c>
      <c r="C10036">
        <v>43502</v>
      </c>
      <c r="D10036">
        <v>1.4800000000000001E-2</v>
      </c>
    </row>
    <row r="10037" spans="1:4" x14ac:dyDescent="0.25">
      <c r="A10037">
        <v>2111</v>
      </c>
      <c r="B10037" t="s">
        <v>309</v>
      </c>
      <c r="C10037">
        <v>43503</v>
      </c>
      <c r="D10037">
        <v>2.5999999999999999E-3</v>
      </c>
    </row>
    <row r="10038" spans="1:4" x14ac:dyDescent="0.25">
      <c r="A10038">
        <v>2111</v>
      </c>
      <c r="B10038" t="s">
        <v>309</v>
      </c>
      <c r="C10038">
        <v>43504</v>
      </c>
      <c r="D10038">
        <v>4.0000000000000002E-4</v>
      </c>
    </row>
    <row r="10039" spans="1:4" x14ac:dyDescent="0.25">
      <c r="A10039">
        <v>2111</v>
      </c>
      <c r="B10039" t="s">
        <v>309</v>
      </c>
      <c r="C10039">
        <v>43505</v>
      </c>
      <c r="D10039">
        <v>1.1999999999999999E-3</v>
      </c>
    </row>
    <row r="10040" spans="1:4" x14ac:dyDescent="0.25">
      <c r="A10040">
        <v>2111</v>
      </c>
      <c r="B10040" t="s">
        <v>309</v>
      </c>
      <c r="C10040">
        <v>43506</v>
      </c>
      <c r="D10040">
        <v>8.0000000000000004E-4</v>
      </c>
    </row>
    <row r="10041" spans="1:4" x14ac:dyDescent="0.25">
      <c r="A10041">
        <v>2111</v>
      </c>
      <c r="B10041" t="s">
        <v>309</v>
      </c>
      <c r="C10041">
        <v>43510</v>
      </c>
      <c r="D10041">
        <v>2.0000000000000001E-4</v>
      </c>
    </row>
    <row r="10042" spans="1:4" x14ac:dyDescent="0.25">
      <c r="A10042">
        <v>2111</v>
      </c>
      <c r="B10042" t="s">
        <v>309</v>
      </c>
      <c r="C10042">
        <v>43551</v>
      </c>
      <c r="D10042">
        <v>1.5E-3</v>
      </c>
    </row>
    <row r="10043" spans="1:4" x14ac:dyDescent="0.25">
      <c r="A10043">
        <v>2111</v>
      </c>
      <c r="B10043" t="s">
        <v>309</v>
      </c>
      <c r="C10043">
        <v>43552</v>
      </c>
      <c r="D10043">
        <v>2.0000000000000001E-4</v>
      </c>
    </row>
    <row r="10044" spans="1:4" x14ac:dyDescent="0.25">
      <c r="A10044">
        <v>2111</v>
      </c>
      <c r="B10044" t="s">
        <v>309</v>
      </c>
      <c r="C10044">
        <v>45113</v>
      </c>
      <c r="D10044">
        <v>2.9999999999999997E-4</v>
      </c>
    </row>
    <row r="10045" spans="1:4" x14ac:dyDescent="0.25">
      <c r="A10045">
        <v>2111</v>
      </c>
      <c r="B10045" t="s">
        <v>309</v>
      </c>
      <c r="C10045">
        <v>45114</v>
      </c>
      <c r="D10045">
        <v>5.9999999999999995E-4</v>
      </c>
    </row>
    <row r="10046" spans="1:4" x14ac:dyDescent="0.25">
      <c r="A10046">
        <v>2111</v>
      </c>
      <c r="B10046" t="s">
        <v>309</v>
      </c>
      <c r="C10046">
        <v>45201</v>
      </c>
      <c r="D10046">
        <v>2.3199999999999998E-2</v>
      </c>
    </row>
    <row r="10047" spans="1:4" x14ac:dyDescent="0.25">
      <c r="A10047">
        <v>2111</v>
      </c>
      <c r="B10047" t="s">
        <v>309</v>
      </c>
      <c r="C10047">
        <v>45202</v>
      </c>
      <c r="D10047">
        <v>5.3999999999999999E-2</v>
      </c>
    </row>
    <row r="10048" spans="1:4" x14ac:dyDescent="0.25">
      <c r="A10048">
        <v>2111</v>
      </c>
      <c r="B10048" t="s">
        <v>309</v>
      </c>
      <c r="C10048">
        <v>45203</v>
      </c>
      <c r="D10048">
        <v>9.7999999999999997E-3</v>
      </c>
    </row>
    <row r="10049" spans="1:4" x14ac:dyDescent="0.25">
      <c r="A10049">
        <v>2111</v>
      </c>
      <c r="B10049" t="s">
        <v>309</v>
      </c>
      <c r="C10049">
        <v>45204</v>
      </c>
      <c r="D10049">
        <v>1.1599999999999999E-2</v>
      </c>
    </row>
    <row r="10050" spans="1:4" x14ac:dyDescent="0.25">
      <c r="A10050">
        <v>2111</v>
      </c>
      <c r="B10050" t="s">
        <v>309</v>
      </c>
      <c r="C10050">
        <v>45205</v>
      </c>
      <c r="D10050">
        <v>3.3399999999999999E-2</v>
      </c>
    </row>
    <row r="10051" spans="1:4" x14ac:dyDescent="0.25">
      <c r="A10051">
        <v>2111</v>
      </c>
      <c r="B10051" t="s">
        <v>309</v>
      </c>
      <c r="C10051">
        <v>45207</v>
      </c>
      <c r="D10051">
        <v>3.5999999999999999E-3</v>
      </c>
    </row>
    <row r="10052" spans="1:4" x14ac:dyDescent="0.25">
      <c r="A10052">
        <v>2111</v>
      </c>
      <c r="B10052" t="s">
        <v>309</v>
      </c>
      <c r="C10052">
        <v>45208</v>
      </c>
      <c r="D10052">
        <v>8.9999999999999993E-3</v>
      </c>
    </row>
    <row r="10053" spans="1:4" x14ac:dyDescent="0.25">
      <c r="A10053">
        <v>2111</v>
      </c>
      <c r="B10053" t="s">
        <v>309</v>
      </c>
      <c r="C10053">
        <v>45209</v>
      </c>
      <c r="D10053">
        <v>2.0999999999999999E-3</v>
      </c>
    </row>
    <row r="10054" spans="1:4" x14ac:dyDescent="0.25">
      <c r="A10054">
        <v>2111</v>
      </c>
      <c r="B10054" t="s">
        <v>309</v>
      </c>
      <c r="C10054">
        <v>45220</v>
      </c>
      <c r="D10054">
        <v>1.1999999999999999E-3</v>
      </c>
    </row>
    <row r="10055" spans="1:4" x14ac:dyDescent="0.25">
      <c r="A10055">
        <v>441</v>
      </c>
      <c r="B10055" t="s">
        <v>325</v>
      </c>
      <c r="C10055">
        <v>43273</v>
      </c>
      <c r="D10055">
        <v>8.9999999999999998E-4</v>
      </c>
    </row>
    <row r="10056" spans="1:4" x14ac:dyDescent="0.25">
      <c r="A10056">
        <v>441</v>
      </c>
      <c r="B10056" t="s">
        <v>325</v>
      </c>
      <c r="C10056">
        <v>43274</v>
      </c>
      <c r="D10056">
        <v>1.44E-2</v>
      </c>
    </row>
    <row r="10057" spans="1:4" x14ac:dyDescent="0.25">
      <c r="A10057">
        <v>2117</v>
      </c>
      <c r="B10057" t="s">
        <v>316</v>
      </c>
      <c r="C10057">
        <v>43206</v>
      </c>
      <c r="D10057">
        <v>2.8500000000000001E-2</v>
      </c>
    </row>
    <row r="10058" spans="1:4" x14ac:dyDescent="0.25">
      <c r="A10058">
        <v>2117</v>
      </c>
      <c r="B10058" t="s">
        <v>316</v>
      </c>
      <c r="C10058">
        <v>43208</v>
      </c>
      <c r="D10058">
        <v>1.1999999999999999E-3</v>
      </c>
    </row>
    <row r="10059" spans="1:4" x14ac:dyDescent="0.25">
      <c r="A10059">
        <v>2117</v>
      </c>
      <c r="B10059" t="s">
        <v>316</v>
      </c>
      <c r="C10059">
        <v>43209</v>
      </c>
      <c r="D10059">
        <v>2E-3</v>
      </c>
    </row>
    <row r="10060" spans="1:4" x14ac:dyDescent="0.25">
      <c r="A10060">
        <v>2117</v>
      </c>
      <c r="B10060" t="s">
        <v>316</v>
      </c>
      <c r="C10060">
        <v>43211</v>
      </c>
      <c r="D10060">
        <v>8.9999999999999998E-4</v>
      </c>
    </row>
    <row r="10061" spans="1:4" x14ac:dyDescent="0.25">
      <c r="A10061">
        <v>2117</v>
      </c>
      <c r="B10061" t="s">
        <v>316</v>
      </c>
      <c r="C10061">
        <v>43212</v>
      </c>
      <c r="D10061">
        <v>6.7000000000000002E-3</v>
      </c>
    </row>
    <row r="10062" spans="1:4" x14ac:dyDescent="0.25">
      <c r="A10062">
        <v>2117</v>
      </c>
      <c r="B10062" t="s">
        <v>316</v>
      </c>
      <c r="C10062">
        <v>43213</v>
      </c>
      <c r="D10062">
        <v>3.5999999999999999E-3</v>
      </c>
    </row>
    <row r="10063" spans="1:4" x14ac:dyDescent="0.25">
      <c r="A10063">
        <v>2117</v>
      </c>
      <c r="B10063" t="s">
        <v>316</v>
      </c>
      <c r="C10063">
        <v>43214</v>
      </c>
      <c r="D10063">
        <v>2.0000000000000001E-4</v>
      </c>
    </row>
    <row r="10064" spans="1:4" x14ac:dyDescent="0.25">
      <c r="A10064">
        <v>2117</v>
      </c>
      <c r="B10064" t="s">
        <v>316</v>
      </c>
      <c r="C10064">
        <v>43215</v>
      </c>
      <c r="D10064">
        <v>1.52E-2</v>
      </c>
    </row>
    <row r="10065" spans="1:4" x14ac:dyDescent="0.25">
      <c r="A10065">
        <v>2117</v>
      </c>
      <c r="B10065" t="s">
        <v>316</v>
      </c>
      <c r="C10065">
        <v>43216</v>
      </c>
      <c r="D10065">
        <v>2.0999999999999999E-3</v>
      </c>
    </row>
    <row r="10066" spans="1:4" x14ac:dyDescent="0.25">
      <c r="A10066">
        <v>2117</v>
      </c>
      <c r="B10066" t="s">
        <v>316</v>
      </c>
      <c r="C10066">
        <v>43217</v>
      </c>
      <c r="D10066">
        <v>1.5E-3</v>
      </c>
    </row>
    <row r="10067" spans="1:4" x14ac:dyDescent="0.25">
      <c r="A10067">
        <v>2117</v>
      </c>
      <c r="B10067" t="s">
        <v>316</v>
      </c>
      <c r="C10067">
        <v>43218</v>
      </c>
      <c r="D10067">
        <v>4.7999999999999996E-3</v>
      </c>
    </row>
    <row r="10068" spans="1:4" x14ac:dyDescent="0.25">
      <c r="A10068">
        <v>2117</v>
      </c>
      <c r="B10068" t="s">
        <v>316</v>
      </c>
      <c r="C10068">
        <v>43220</v>
      </c>
      <c r="D10068">
        <v>2.4500000000000001E-2</v>
      </c>
    </row>
    <row r="10069" spans="1:4" x14ac:dyDescent="0.25">
      <c r="A10069">
        <v>2117</v>
      </c>
      <c r="B10069" t="s">
        <v>316</v>
      </c>
      <c r="C10069">
        <v>43221</v>
      </c>
      <c r="D10069">
        <v>1E-4</v>
      </c>
    </row>
    <row r="10070" spans="1:4" x14ac:dyDescent="0.25">
      <c r="A10070">
        <v>2117</v>
      </c>
      <c r="B10070" t="s">
        <v>316</v>
      </c>
      <c r="C10070">
        <v>43223</v>
      </c>
      <c r="D10070">
        <v>2E-3</v>
      </c>
    </row>
    <row r="10071" spans="1:4" x14ac:dyDescent="0.25">
      <c r="A10071">
        <v>2117</v>
      </c>
      <c r="B10071" t="s">
        <v>316</v>
      </c>
      <c r="C10071">
        <v>43224</v>
      </c>
      <c r="D10071">
        <v>1.1999999999999999E-3</v>
      </c>
    </row>
    <row r="10072" spans="1:4" x14ac:dyDescent="0.25">
      <c r="A10072">
        <v>2117</v>
      </c>
      <c r="B10072" t="s">
        <v>316</v>
      </c>
      <c r="C10072">
        <v>43225</v>
      </c>
      <c r="D10072">
        <v>2.5000000000000001E-3</v>
      </c>
    </row>
    <row r="10073" spans="1:4" x14ac:dyDescent="0.25">
      <c r="A10073">
        <v>2117</v>
      </c>
      <c r="B10073" t="s">
        <v>316</v>
      </c>
      <c r="C10073">
        <v>43226</v>
      </c>
      <c r="D10073">
        <v>1.8E-3</v>
      </c>
    </row>
    <row r="10074" spans="1:4" x14ac:dyDescent="0.25">
      <c r="A10074">
        <v>2117</v>
      </c>
      <c r="B10074" t="s">
        <v>316</v>
      </c>
      <c r="C10074">
        <v>43227</v>
      </c>
      <c r="D10074">
        <v>1E-3</v>
      </c>
    </row>
    <row r="10075" spans="1:4" x14ac:dyDescent="0.25">
      <c r="A10075">
        <v>2117</v>
      </c>
      <c r="B10075" t="s">
        <v>316</v>
      </c>
      <c r="C10075">
        <v>43228</v>
      </c>
      <c r="D10075">
        <v>3.5999999999999999E-3</v>
      </c>
    </row>
    <row r="10076" spans="1:4" x14ac:dyDescent="0.25">
      <c r="A10076">
        <v>2117</v>
      </c>
      <c r="B10076" t="s">
        <v>316</v>
      </c>
      <c r="C10076">
        <v>43229</v>
      </c>
      <c r="D10076">
        <v>3.2899999999999999E-2</v>
      </c>
    </row>
    <row r="10077" spans="1:4" x14ac:dyDescent="0.25">
      <c r="A10077">
        <v>2117</v>
      </c>
      <c r="B10077" t="s">
        <v>316</v>
      </c>
      <c r="C10077">
        <v>43230</v>
      </c>
      <c r="D10077">
        <v>1.9300000000000001E-2</v>
      </c>
    </row>
    <row r="10078" spans="1:4" x14ac:dyDescent="0.25">
      <c r="A10078">
        <v>2117</v>
      </c>
      <c r="B10078" t="s">
        <v>316</v>
      </c>
      <c r="C10078">
        <v>43231</v>
      </c>
      <c r="D10078">
        <v>1.4E-2</v>
      </c>
    </row>
    <row r="10079" spans="1:4" x14ac:dyDescent="0.25">
      <c r="A10079">
        <v>2117</v>
      </c>
      <c r="B10079" t="s">
        <v>316</v>
      </c>
      <c r="C10079">
        <v>43232</v>
      </c>
      <c r="D10079">
        <v>4.3E-3</v>
      </c>
    </row>
    <row r="10080" spans="1:4" x14ac:dyDescent="0.25">
      <c r="A10080">
        <v>2117</v>
      </c>
      <c r="B10080" t="s">
        <v>316</v>
      </c>
      <c r="C10080">
        <v>43233</v>
      </c>
      <c r="D10080">
        <v>3.3E-3</v>
      </c>
    </row>
    <row r="10081" spans="1:4" x14ac:dyDescent="0.25">
      <c r="A10081">
        <v>2117</v>
      </c>
      <c r="B10081" t="s">
        <v>316</v>
      </c>
      <c r="C10081">
        <v>43234</v>
      </c>
      <c r="D10081">
        <v>1E-4</v>
      </c>
    </row>
    <row r="10082" spans="1:4" x14ac:dyDescent="0.25">
      <c r="A10082">
        <v>2117</v>
      </c>
      <c r="B10082" t="s">
        <v>316</v>
      </c>
      <c r="C10082">
        <v>43235</v>
      </c>
      <c r="D10082">
        <v>1.5E-3</v>
      </c>
    </row>
    <row r="10083" spans="1:4" x14ac:dyDescent="0.25">
      <c r="A10083">
        <v>2117</v>
      </c>
      <c r="B10083" t="s">
        <v>316</v>
      </c>
      <c r="C10083">
        <v>43238</v>
      </c>
      <c r="D10083">
        <v>1.2999999999999999E-3</v>
      </c>
    </row>
    <row r="10084" spans="1:4" x14ac:dyDescent="0.25">
      <c r="A10084">
        <v>2117</v>
      </c>
      <c r="B10084" t="s">
        <v>316</v>
      </c>
      <c r="C10084">
        <v>43241</v>
      </c>
      <c r="D10084">
        <v>1E-4</v>
      </c>
    </row>
    <row r="10085" spans="1:4" x14ac:dyDescent="0.25">
      <c r="A10085">
        <v>2117</v>
      </c>
      <c r="B10085" t="s">
        <v>316</v>
      </c>
      <c r="C10085">
        <v>43242</v>
      </c>
      <c r="D10085">
        <v>3.0999999999999999E-3</v>
      </c>
    </row>
    <row r="10086" spans="1:4" x14ac:dyDescent="0.25">
      <c r="A10086">
        <v>2117</v>
      </c>
      <c r="B10086" t="s">
        <v>316</v>
      </c>
      <c r="C10086">
        <v>43243</v>
      </c>
      <c r="D10086">
        <v>1.1999999999999999E-3</v>
      </c>
    </row>
    <row r="10087" spans="1:4" x14ac:dyDescent="0.25">
      <c r="A10087">
        <v>2117</v>
      </c>
      <c r="B10087" t="s">
        <v>316</v>
      </c>
      <c r="C10087">
        <v>43245</v>
      </c>
      <c r="D10087">
        <v>4.0000000000000002E-4</v>
      </c>
    </row>
    <row r="10088" spans="1:4" x14ac:dyDescent="0.25">
      <c r="A10088">
        <v>2117</v>
      </c>
      <c r="B10088" t="s">
        <v>316</v>
      </c>
      <c r="C10088">
        <v>43248</v>
      </c>
      <c r="D10088">
        <v>5.4000000000000003E-3</v>
      </c>
    </row>
    <row r="10089" spans="1:4" x14ac:dyDescent="0.25">
      <c r="A10089">
        <v>2117</v>
      </c>
      <c r="B10089" t="s">
        <v>316</v>
      </c>
      <c r="C10089">
        <v>43252</v>
      </c>
      <c r="D10089">
        <v>5.0000000000000001E-4</v>
      </c>
    </row>
    <row r="10090" spans="1:4" x14ac:dyDescent="0.25">
      <c r="A10090">
        <v>2117</v>
      </c>
      <c r="B10090" t="s">
        <v>316</v>
      </c>
      <c r="C10090">
        <v>43255</v>
      </c>
      <c r="D10090">
        <v>1E-4</v>
      </c>
    </row>
    <row r="10091" spans="1:4" x14ac:dyDescent="0.25">
      <c r="A10091">
        <v>2117</v>
      </c>
      <c r="B10091" t="s">
        <v>316</v>
      </c>
      <c r="C10091">
        <v>43261</v>
      </c>
      <c r="D10091">
        <v>7.1999999999999998E-3</v>
      </c>
    </row>
    <row r="10092" spans="1:4" x14ac:dyDescent="0.25">
      <c r="A10092">
        <v>2117</v>
      </c>
      <c r="B10092" t="s">
        <v>316</v>
      </c>
      <c r="C10092">
        <v>43262</v>
      </c>
      <c r="D10092">
        <v>2.4500000000000001E-2</v>
      </c>
    </row>
    <row r="10093" spans="1:4" x14ac:dyDescent="0.25">
      <c r="A10093">
        <v>2117</v>
      </c>
      <c r="B10093" t="s">
        <v>316</v>
      </c>
      <c r="C10093">
        <v>43271</v>
      </c>
      <c r="D10093">
        <v>5.1000000000000004E-3</v>
      </c>
    </row>
    <row r="10094" spans="1:4" x14ac:dyDescent="0.25">
      <c r="A10094">
        <v>2117</v>
      </c>
      <c r="B10094" t="s">
        <v>316</v>
      </c>
      <c r="C10094">
        <v>43272</v>
      </c>
      <c r="D10094">
        <v>5.9999999999999995E-4</v>
      </c>
    </row>
    <row r="10095" spans="1:4" x14ac:dyDescent="0.25">
      <c r="A10095">
        <v>2117</v>
      </c>
      <c r="B10095" t="s">
        <v>316</v>
      </c>
      <c r="C10095">
        <v>43273</v>
      </c>
      <c r="D10095">
        <v>6.9999999999999999E-4</v>
      </c>
    </row>
    <row r="10096" spans="1:4" x14ac:dyDescent="0.25">
      <c r="A10096">
        <v>2117</v>
      </c>
      <c r="B10096" t="s">
        <v>316</v>
      </c>
      <c r="C10096">
        <v>43274</v>
      </c>
      <c r="D10096">
        <v>1.7000000000000001E-2</v>
      </c>
    </row>
    <row r="10097" spans="1:4" x14ac:dyDescent="0.25">
      <c r="A10097">
        <v>2117</v>
      </c>
      <c r="B10097" t="s">
        <v>316</v>
      </c>
      <c r="C10097">
        <v>43276</v>
      </c>
      <c r="D10097">
        <v>2.0299999999999999E-2</v>
      </c>
    </row>
    <row r="10098" spans="1:4" x14ac:dyDescent="0.25">
      <c r="A10098">
        <v>2117</v>
      </c>
      <c r="B10098" t="s">
        <v>316</v>
      </c>
      <c r="C10098">
        <v>43277</v>
      </c>
      <c r="D10098">
        <v>3.2000000000000002E-3</v>
      </c>
    </row>
    <row r="10099" spans="1:4" x14ac:dyDescent="0.25">
      <c r="A10099">
        <v>2117</v>
      </c>
      <c r="B10099" t="s">
        <v>316</v>
      </c>
      <c r="C10099">
        <v>43278</v>
      </c>
      <c r="D10099">
        <v>4.0000000000000001E-3</v>
      </c>
    </row>
    <row r="10100" spans="1:4" x14ac:dyDescent="0.25">
      <c r="A10100">
        <v>2117</v>
      </c>
      <c r="B10100" t="s">
        <v>316</v>
      </c>
      <c r="C10100">
        <v>43279</v>
      </c>
      <c r="D10100">
        <v>7.1000000000000004E-3</v>
      </c>
    </row>
    <row r="10101" spans="1:4" x14ac:dyDescent="0.25">
      <c r="A10101">
        <v>2117</v>
      </c>
      <c r="B10101" t="s">
        <v>316</v>
      </c>
      <c r="C10101">
        <v>43291</v>
      </c>
      <c r="D10101">
        <v>5.5999999999999999E-3</v>
      </c>
    </row>
    <row r="10102" spans="1:4" x14ac:dyDescent="0.25">
      <c r="A10102">
        <v>2117</v>
      </c>
      <c r="B10102" t="s">
        <v>316</v>
      </c>
      <c r="C10102">
        <v>43292</v>
      </c>
      <c r="D10102">
        <v>1.6999999999999999E-3</v>
      </c>
    </row>
    <row r="10103" spans="1:4" x14ac:dyDescent="0.25">
      <c r="A10103">
        <v>2117</v>
      </c>
      <c r="B10103" t="s">
        <v>316</v>
      </c>
      <c r="C10103">
        <v>43293</v>
      </c>
      <c r="D10103">
        <v>5.0000000000000001E-4</v>
      </c>
    </row>
    <row r="10104" spans="1:4" x14ac:dyDescent="0.25">
      <c r="A10104">
        <v>2117</v>
      </c>
      <c r="B10104" t="s">
        <v>316</v>
      </c>
      <c r="C10104">
        <v>43295</v>
      </c>
      <c r="D10104">
        <v>8.9999999999999993E-3</v>
      </c>
    </row>
    <row r="10105" spans="1:4" x14ac:dyDescent="0.25">
      <c r="A10105">
        <v>2117</v>
      </c>
      <c r="B10105" t="s">
        <v>316</v>
      </c>
      <c r="C10105">
        <v>43297</v>
      </c>
      <c r="D10105">
        <v>1.8E-3</v>
      </c>
    </row>
    <row r="10106" spans="1:4" x14ac:dyDescent="0.25">
      <c r="A10106">
        <v>2117</v>
      </c>
      <c r="B10106" t="s">
        <v>316</v>
      </c>
      <c r="C10106">
        <v>43298</v>
      </c>
      <c r="D10106">
        <v>7.1000000000000004E-3</v>
      </c>
    </row>
    <row r="10107" spans="1:4" x14ac:dyDescent="0.25">
      <c r="A10107">
        <v>2117</v>
      </c>
      <c r="B10107" t="s">
        <v>316</v>
      </c>
      <c r="C10107">
        <v>43300</v>
      </c>
      <c r="D10107">
        <v>3.0999999999999999E-3</v>
      </c>
    </row>
    <row r="10108" spans="1:4" x14ac:dyDescent="0.25">
      <c r="A10108">
        <v>2117</v>
      </c>
      <c r="B10108" t="s">
        <v>316</v>
      </c>
      <c r="C10108">
        <v>43301</v>
      </c>
      <c r="D10108">
        <v>1.1000000000000001E-3</v>
      </c>
    </row>
    <row r="10109" spans="1:4" x14ac:dyDescent="0.25">
      <c r="A10109">
        <v>2117</v>
      </c>
      <c r="B10109" t="s">
        <v>316</v>
      </c>
      <c r="C10109">
        <v>43302</v>
      </c>
      <c r="D10109">
        <v>1.03E-2</v>
      </c>
    </row>
    <row r="10110" spans="1:4" x14ac:dyDescent="0.25">
      <c r="A10110">
        <v>2117</v>
      </c>
      <c r="B10110" t="s">
        <v>316</v>
      </c>
      <c r="C10110">
        <v>43400</v>
      </c>
      <c r="D10110">
        <v>1.5E-3</v>
      </c>
    </row>
    <row r="10111" spans="1:4" x14ac:dyDescent="0.25">
      <c r="A10111">
        <v>2117</v>
      </c>
      <c r="B10111" t="s">
        <v>316</v>
      </c>
      <c r="C10111">
        <v>43502</v>
      </c>
      <c r="D10111">
        <v>1.3899999999999999E-2</v>
      </c>
    </row>
    <row r="10112" spans="1:4" x14ac:dyDescent="0.25">
      <c r="A10112">
        <v>2117</v>
      </c>
      <c r="B10112" t="s">
        <v>316</v>
      </c>
      <c r="C10112">
        <v>43503</v>
      </c>
      <c r="D10112">
        <v>2.3999999999999998E-3</v>
      </c>
    </row>
    <row r="10113" spans="1:4" x14ac:dyDescent="0.25">
      <c r="A10113">
        <v>2117</v>
      </c>
      <c r="B10113" t="s">
        <v>316</v>
      </c>
      <c r="C10113">
        <v>43504</v>
      </c>
      <c r="D10113">
        <v>2.9999999999999997E-4</v>
      </c>
    </row>
    <row r="10114" spans="1:4" x14ac:dyDescent="0.25">
      <c r="A10114">
        <v>2117</v>
      </c>
      <c r="B10114" t="s">
        <v>316</v>
      </c>
      <c r="C10114">
        <v>43505</v>
      </c>
      <c r="D10114">
        <v>1.1999999999999999E-3</v>
      </c>
    </row>
    <row r="10115" spans="1:4" x14ac:dyDescent="0.25">
      <c r="A10115">
        <v>2117</v>
      </c>
      <c r="B10115" t="s">
        <v>316</v>
      </c>
      <c r="C10115">
        <v>43506</v>
      </c>
      <c r="D10115">
        <v>6.9999999999999999E-4</v>
      </c>
    </row>
    <row r="10116" spans="1:4" x14ac:dyDescent="0.25">
      <c r="A10116">
        <v>2117</v>
      </c>
      <c r="B10116" t="s">
        <v>316</v>
      </c>
      <c r="C10116">
        <v>43510</v>
      </c>
      <c r="D10116">
        <v>2.0000000000000001E-4</v>
      </c>
    </row>
    <row r="10117" spans="1:4" x14ac:dyDescent="0.25">
      <c r="A10117">
        <v>2117</v>
      </c>
      <c r="B10117" t="s">
        <v>316</v>
      </c>
      <c r="C10117">
        <v>43551</v>
      </c>
      <c r="D10117">
        <v>1.4E-3</v>
      </c>
    </row>
    <row r="10118" spans="1:4" x14ac:dyDescent="0.25">
      <c r="A10118">
        <v>2117</v>
      </c>
      <c r="B10118" t="s">
        <v>316</v>
      </c>
      <c r="C10118">
        <v>43552</v>
      </c>
      <c r="D10118">
        <v>2.0000000000000001E-4</v>
      </c>
    </row>
    <row r="10119" spans="1:4" x14ac:dyDescent="0.25">
      <c r="A10119">
        <v>2117</v>
      </c>
      <c r="B10119" t="s">
        <v>316</v>
      </c>
      <c r="C10119">
        <v>45113</v>
      </c>
      <c r="D10119">
        <v>2.9999999999999997E-4</v>
      </c>
    </row>
    <row r="10120" spans="1:4" x14ac:dyDescent="0.25">
      <c r="A10120">
        <v>2117</v>
      </c>
      <c r="B10120" t="s">
        <v>316</v>
      </c>
      <c r="C10120">
        <v>45114</v>
      </c>
      <c r="D10120">
        <v>5.9999999999999995E-4</v>
      </c>
    </row>
    <row r="10121" spans="1:4" x14ac:dyDescent="0.25">
      <c r="A10121">
        <v>2117</v>
      </c>
      <c r="B10121" t="s">
        <v>316</v>
      </c>
      <c r="C10121">
        <v>45201</v>
      </c>
      <c r="D10121">
        <v>2.1700000000000001E-2</v>
      </c>
    </row>
    <row r="10122" spans="1:4" x14ac:dyDescent="0.25">
      <c r="A10122">
        <v>2117</v>
      </c>
      <c r="B10122" t="s">
        <v>316</v>
      </c>
      <c r="C10122">
        <v>45202</v>
      </c>
      <c r="D10122">
        <v>5.0500000000000003E-2</v>
      </c>
    </row>
    <row r="10123" spans="1:4" x14ac:dyDescent="0.25">
      <c r="A10123">
        <v>2117</v>
      </c>
      <c r="B10123" t="s">
        <v>316</v>
      </c>
      <c r="C10123">
        <v>45203</v>
      </c>
      <c r="D10123">
        <v>9.1999999999999998E-3</v>
      </c>
    </row>
    <row r="10124" spans="1:4" x14ac:dyDescent="0.25">
      <c r="A10124">
        <v>2117</v>
      </c>
      <c r="B10124" t="s">
        <v>316</v>
      </c>
      <c r="C10124">
        <v>45204</v>
      </c>
      <c r="D10124">
        <v>1.09E-2</v>
      </c>
    </row>
    <row r="10125" spans="1:4" x14ac:dyDescent="0.25">
      <c r="A10125">
        <v>2117</v>
      </c>
      <c r="B10125" t="s">
        <v>316</v>
      </c>
      <c r="C10125">
        <v>45205</v>
      </c>
      <c r="D10125">
        <v>3.1300000000000001E-2</v>
      </c>
    </row>
    <row r="10126" spans="1:4" x14ac:dyDescent="0.25">
      <c r="A10126">
        <v>2117</v>
      </c>
      <c r="B10126" t="s">
        <v>316</v>
      </c>
      <c r="C10126">
        <v>45207</v>
      </c>
      <c r="D10126">
        <v>3.3999999999999998E-3</v>
      </c>
    </row>
    <row r="10127" spans="1:4" x14ac:dyDescent="0.25">
      <c r="A10127">
        <v>2117</v>
      </c>
      <c r="B10127" t="s">
        <v>316</v>
      </c>
      <c r="C10127">
        <v>45208</v>
      </c>
      <c r="D10127">
        <v>8.5000000000000006E-3</v>
      </c>
    </row>
    <row r="10128" spans="1:4" x14ac:dyDescent="0.25">
      <c r="A10128">
        <v>2117</v>
      </c>
      <c r="B10128" t="s">
        <v>316</v>
      </c>
      <c r="C10128">
        <v>45209</v>
      </c>
      <c r="D10128">
        <v>2E-3</v>
      </c>
    </row>
    <row r="10129" spans="1:4" x14ac:dyDescent="0.25">
      <c r="A10129">
        <v>2117</v>
      </c>
      <c r="B10129" t="s">
        <v>316</v>
      </c>
      <c r="C10129">
        <v>45220</v>
      </c>
      <c r="D10129">
        <v>1.1000000000000001E-3</v>
      </c>
    </row>
    <row r="10130" spans="1:4" x14ac:dyDescent="0.25">
      <c r="A10130">
        <v>2117</v>
      </c>
      <c r="B10130" t="s">
        <v>316</v>
      </c>
      <c r="C10130">
        <v>45222</v>
      </c>
      <c r="D10130">
        <v>8.9999999999999998E-4</v>
      </c>
    </row>
    <row r="10131" spans="1:4" x14ac:dyDescent="0.25">
      <c r="A10131">
        <v>2117</v>
      </c>
      <c r="B10131" t="s">
        <v>316</v>
      </c>
      <c r="C10131">
        <v>45225</v>
      </c>
      <c r="D10131">
        <v>1.5E-3</v>
      </c>
    </row>
    <row r="10132" spans="1:4" x14ac:dyDescent="0.25">
      <c r="A10132">
        <v>2117</v>
      </c>
      <c r="B10132" t="s">
        <v>316</v>
      </c>
      <c r="C10132">
        <v>45237</v>
      </c>
      <c r="D10132">
        <v>1E-4</v>
      </c>
    </row>
    <row r="10133" spans="1:4" x14ac:dyDescent="0.25">
      <c r="A10133">
        <v>2117</v>
      </c>
      <c r="B10133" t="s">
        <v>316</v>
      </c>
      <c r="C10133">
        <v>45243</v>
      </c>
      <c r="D10133">
        <v>1E-4</v>
      </c>
    </row>
    <row r="10134" spans="1:4" x14ac:dyDescent="0.25">
      <c r="A10134">
        <v>2117</v>
      </c>
      <c r="B10134" t="s">
        <v>316</v>
      </c>
      <c r="C10134">
        <v>45250</v>
      </c>
      <c r="D10134">
        <v>4.0000000000000002E-4</v>
      </c>
    </row>
    <row r="10135" spans="1:4" x14ac:dyDescent="0.25">
      <c r="A10135">
        <v>2117</v>
      </c>
      <c r="B10135" t="s">
        <v>316</v>
      </c>
      <c r="C10135">
        <v>45251</v>
      </c>
      <c r="D10135">
        <v>4.0000000000000002E-4</v>
      </c>
    </row>
    <row r="10136" spans="1:4" x14ac:dyDescent="0.25">
      <c r="A10136">
        <v>2117</v>
      </c>
      <c r="B10136" t="s">
        <v>316</v>
      </c>
      <c r="C10136">
        <v>45252</v>
      </c>
      <c r="D10136">
        <v>8.9999999999999998E-4</v>
      </c>
    </row>
    <row r="10137" spans="1:4" x14ac:dyDescent="0.25">
      <c r="A10137">
        <v>2117</v>
      </c>
      <c r="B10137" t="s">
        <v>316</v>
      </c>
      <c r="C10137">
        <v>45254</v>
      </c>
      <c r="D10137">
        <v>1E-4</v>
      </c>
    </row>
    <row r="10138" spans="1:4" x14ac:dyDescent="0.25">
      <c r="A10138">
        <v>2117</v>
      </c>
      <c r="B10138" t="s">
        <v>316</v>
      </c>
      <c r="C10138">
        <v>45255</v>
      </c>
      <c r="D10138">
        <v>1E-4</v>
      </c>
    </row>
    <row r="10139" spans="1:4" x14ac:dyDescent="0.25">
      <c r="A10139">
        <v>2117</v>
      </c>
      <c r="B10139" t="s">
        <v>316</v>
      </c>
      <c r="C10139">
        <v>45256</v>
      </c>
      <c r="D10139">
        <v>1E-4</v>
      </c>
    </row>
    <row r="10140" spans="1:4" x14ac:dyDescent="0.25">
      <c r="A10140">
        <v>2117</v>
      </c>
      <c r="B10140" t="s">
        <v>316</v>
      </c>
      <c r="C10140">
        <v>45257</v>
      </c>
      <c r="D10140">
        <v>1E-3</v>
      </c>
    </row>
    <row r="10141" spans="1:4" x14ac:dyDescent="0.25">
      <c r="A10141">
        <v>2117</v>
      </c>
      <c r="B10141" t="s">
        <v>316</v>
      </c>
      <c r="C10141">
        <v>45501</v>
      </c>
      <c r="D10141">
        <v>1.4E-3</v>
      </c>
    </row>
    <row r="10142" spans="1:4" x14ac:dyDescent="0.25">
      <c r="A10142">
        <v>2117</v>
      </c>
      <c r="B10142" t="s">
        <v>316</v>
      </c>
      <c r="C10142">
        <v>45502</v>
      </c>
      <c r="D10142">
        <v>1.9E-3</v>
      </c>
    </row>
    <row r="10143" spans="1:4" x14ac:dyDescent="0.25">
      <c r="A10143">
        <v>2117</v>
      </c>
      <c r="B10143" t="s">
        <v>316</v>
      </c>
      <c r="C10143">
        <v>90029</v>
      </c>
      <c r="D10143">
        <v>1E-4</v>
      </c>
    </row>
    <row r="10144" spans="1:4" x14ac:dyDescent="0.25">
      <c r="A10144">
        <v>2117</v>
      </c>
      <c r="B10144" t="s">
        <v>316</v>
      </c>
      <c r="C10144">
        <v>90040</v>
      </c>
      <c r="D10144">
        <v>1E-4</v>
      </c>
    </row>
    <row r="10145" spans="1:4" x14ac:dyDescent="0.25">
      <c r="A10145">
        <v>2117</v>
      </c>
      <c r="B10145" t="s">
        <v>316</v>
      </c>
      <c r="C10145">
        <v>90047</v>
      </c>
      <c r="D10145">
        <v>6.9999999999999999E-4</v>
      </c>
    </row>
    <row r="10146" spans="1:4" x14ac:dyDescent="0.25">
      <c r="A10146">
        <v>2117</v>
      </c>
      <c r="B10146" t="s">
        <v>316</v>
      </c>
      <c r="C10146">
        <v>90062</v>
      </c>
      <c r="D10146">
        <v>2.0000000000000001E-4</v>
      </c>
    </row>
    <row r="10147" spans="1:4" x14ac:dyDescent="0.25">
      <c r="A10147">
        <v>2117</v>
      </c>
      <c r="B10147" t="s">
        <v>316</v>
      </c>
      <c r="C10147">
        <v>90080</v>
      </c>
      <c r="D10147">
        <v>8.0000000000000004E-4</v>
      </c>
    </row>
    <row r="10148" spans="1:4" x14ac:dyDescent="0.25">
      <c r="A10148">
        <v>2117</v>
      </c>
      <c r="B10148" t="s">
        <v>316</v>
      </c>
      <c r="C10148">
        <v>91006</v>
      </c>
      <c r="D10148">
        <v>2.9999999999999997E-4</v>
      </c>
    </row>
    <row r="10149" spans="1:4" x14ac:dyDescent="0.25">
      <c r="A10149">
        <v>2117</v>
      </c>
      <c r="B10149" t="s">
        <v>316</v>
      </c>
      <c r="C10149">
        <v>91018</v>
      </c>
      <c r="D10149">
        <v>2.7000000000000001E-3</v>
      </c>
    </row>
    <row r="10150" spans="1:4" x14ac:dyDescent="0.25">
      <c r="A10150">
        <v>2117</v>
      </c>
      <c r="B10150" t="s">
        <v>316</v>
      </c>
      <c r="C10150">
        <v>91019</v>
      </c>
      <c r="D10150">
        <v>3.0999999999999999E-3</v>
      </c>
    </row>
    <row r="10151" spans="1:4" x14ac:dyDescent="0.25">
      <c r="A10151">
        <v>2117</v>
      </c>
      <c r="B10151" t="s">
        <v>316</v>
      </c>
      <c r="C10151">
        <v>91026</v>
      </c>
      <c r="D10151">
        <v>1E-4</v>
      </c>
    </row>
    <row r="10152" spans="1:4" x14ac:dyDescent="0.25">
      <c r="A10152">
        <v>2117</v>
      </c>
      <c r="B10152" t="s">
        <v>316</v>
      </c>
      <c r="C10152">
        <v>91028</v>
      </c>
      <c r="D10152">
        <v>1E-4</v>
      </c>
    </row>
    <row r="10153" spans="1:4" x14ac:dyDescent="0.25">
      <c r="A10153">
        <v>2117</v>
      </c>
      <c r="B10153" t="s">
        <v>316</v>
      </c>
      <c r="C10153">
        <v>91038</v>
      </c>
      <c r="D10153">
        <v>6.9999999999999999E-4</v>
      </c>
    </row>
    <row r="10154" spans="1:4" x14ac:dyDescent="0.25">
      <c r="A10154">
        <v>2117</v>
      </c>
      <c r="B10154" t="s">
        <v>316</v>
      </c>
      <c r="C10154">
        <v>91044</v>
      </c>
      <c r="D10154">
        <v>1.2999999999999999E-3</v>
      </c>
    </row>
    <row r="10155" spans="1:4" x14ac:dyDescent="0.25">
      <c r="A10155">
        <v>2117</v>
      </c>
      <c r="B10155" t="s">
        <v>316</v>
      </c>
      <c r="C10155">
        <v>91055</v>
      </c>
      <c r="D10155">
        <v>2.9999999999999997E-4</v>
      </c>
    </row>
    <row r="10156" spans="1:4" x14ac:dyDescent="0.25">
      <c r="A10156">
        <v>2117</v>
      </c>
      <c r="B10156" t="s">
        <v>316</v>
      </c>
      <c r="C10156">
        <v>91069</v>
      </c>
      <c r="D10156">
        <v>5.0000000000000001E-4</v>
      </c>
    </row>
    <row r="10157" spans="1:4" x14ac:dyDescent="0.25">
      <c r="A10157">
        <v>2117</v>
      </c>
      <c r="B10157" t="s">
        <v>316</v>
      </c>
      <c r="C10157">
        <v>91096</v>
      </c>
      <c r="D10157">
        <v>4.0000000000000002E-4</v>
      </c>
    </row>
    <row r="10158" spans="1:4" x14ac:dyDescent="0.25">
      <c r="A10158">
        <v>2117</v>
      </c>
      <c r="B10158" t="s">
        <v>316</v>
      </c>
      <c r="C10158">
        <v>91103</v>
      </c>
      <c r="D10158">
        <v>2.0000000000000001E-4</v>
      </c>
    </row>
    <row r="10159" spans="1:4" x14ac:dyDescent="0.25">
      <c r="A10159">
        <v>2117</v>
      </c>
      <c r="B10159" t="s">
        <v>316</v>
      </c>
      <c r="C10159">
        <v>91104</v>
      </c>
      <c r="D10159">
        <v>2.9999999999999997E-4</v>
      </c>
    </row>
    <row r="10160" spans="1:4" x14ac:dyDescent="0.25">
      <c r="A10160">
        <v>2117</v>
      </c>
      <c r="B10160" t="s">
        <v>316</v>
      </c>
      <c r="C10160">
        <v>91106</v>
      </c>
      <c r="D10160">
        <v>2.0000000000000001E-4</v>
      </c>
    </row>
    <row r="10161" spans="1:4" x14ac:dyDescent="0.25">
      <c r="A10161">
        <v>2117</v>
      </c>
      <c r="B10161" t="s">
        <v>316</v>
      </c>
      <c r="C10161">
        <v>91107</v>
      </c>
      <c r="D10161">
        <v>1E-4</v>
      </c>
    </row>
    <row r="10162" spans="1:4" x14ac:dyDescent="0.25">
      <c r="A10162">
        <v>2117</v>
      </c>
      <c r="B10162" t="s">
        <v>316</v>
      </c>
      <c r="C10162">
        <v>91108</v>
      </c>
      <c r="D10162">
        <v>2.0000000000000001E-4</v>
      </c>
    </row>
    <row r="10163" spans="1:4" x14ac:dyDescent="0.25">
      <c r="A10163">
        <v>2117</v>
      </c>
      <c r="B10163" t="s">
        <v>316</v>
      </c>
      <c r="C10163">
        <v>91109</v>
      </c>
      <c r="D10163">
        <v>2.0000000000000001E-4</v>
      </c>
    </row>
    <row r="10164" spans="1:4" x14ac:dyDescent="0.25">
      <c r="A10164">
        <v>2117</v>
      </c>
      <c r="B10164" t="s">
        <v>316</v>
      </c>
      <c r="C10164">
        <v>92001</v>
      </c>
      <c r="D10164">
        <v>1E-4</v>
      </c>
    </row>
    <row r="10165" spans="1:4" x14ac:dyDescent="0.25">
      <c r="A10165">
        <v>2117</v>
      </c>
      <c r="B10165" t="s">
        <v>316</v>
      </c>
      <c r="C10165">
        <v>98001</v>
      </c>
      <c r="D10165">
        <v>9.2999999999999992E-3</v>
      </c>
    </row>
    <row r="10166" spans="1:4" x14ac:dyDescent="0.25">
      <c r="A10166">
        <v>2117</v>
      </c>
      <c r="B10166" t="s">
        <v>316</v>
      </c>
      <c r="C10166">
        <v>98004</v>
      </c>
      <c r="D10166">
        <v>6.9999999999999999E-4</v>
      </c>
    </row>
    <row r="10167" spans="1:4" x14ac:dyDescent="0.25">
      <c r="A10167">
        <v>2117</v>
      </c>
      <c r="B10167" t="s">
        <v>316</v>
      </c>
      <c r="C10167">
        <v>98006</v>
      </c>
      <c r="D10167">
        <v>4.0000000000000002E-4</v>
      </c>
    </row>
    <row r="10168" spans="1:4" x14ac:dyDescent="0.25">
      <c r="A10168">
        <v>2117</v>
      </c>
      <c r="B10168" t="s">
        <v>316</v>
      </c>
      <c r="C10168">
        <v>98033</v>
      </c>
      <c r="D10168">
        <v>3.8E-3</v>
      </c>
    </row>
    <row r="10169" spans="1:4" x14ac:dyDescent="0.25">
      <c r="A10169">
        <v>2117</v>
      </c>
      <c r="B10169" t="s">
        <v>316</v>
      </c>
      <c r="C10169">
        <v>98034</v>
      </c>
      <c r="D10169">
        <v>1.1000000000000001E-3</v>
      </c>
    </row>
    <row r="10170" spans="1:4" x14ac:dyDescent="0.25">
      <c r="A10170">
        <v>2117</v>
      </c>
      <c r="B10170" t="s">
        <v>316</v>
      </c>
      <c r="C10170">
        <v>98035</v>
      </c>
      <c r="D10170">
        <v>2.9999999999999997E-4</v>
      </c>
    </row>
    <row r="10171" spans="1:4" x14ac:dyDescent="0.25">
      <c r="A10171">
        <v>2117</v>
      </c>
      <c r="B10171" t="s">
        <v>316</v>
      </c>
      <c r="C10171">
        <v>98040</v>
      </c>
      <c r="D10171">
        <v>5.9999999999999995E-4</v>
      </c>
    </row>
    <row r="10172" spans="1:4" x14ac:dyDescent="0.25">
      <c r="A10172">
        <v>2117</v>
      </c>
      <c r="B10172" t="s">
        <v>316</v>
      </c>
      <c r="C10172">
        <v>98043</v>
      </c>
      <c r="D10172">
        <v>1E-4</v>
      </c>
    </row>
    <row r="10173" spans="1:4" x14ac:dyDescent="0.25">
      <c r="A10173">
        <v>2117</v>
      </c>
      <c r="B10173" t="s">
        <v>316</v>
      </c>
      <c r="C10173">
        <v>98044</v>
      </c>
      <c r="D10173">
        <v>6.9999999999999999E-4</v>
      </c>
    </row>
    <row r="10174" spans="1:4" x14ac:dyDescent="0.25">
      <c r="A10174">
        <v>2117</v>
      </c>
      <c r="B10174" t="s">
        <v>316</v>
      </c>
      <c r="C10174">
        <v>98046</v>
      </c>
      <c r="D10174">
        <v>4.0000000000000002E-4</v>
      </c>
    </row>
    <row r="10175" spans="1:4" x14ac:dyDescent="0.25">
      <c r="A10175">
        <v>2117</v>
      </c>
      <c r="B10175" t="s">
        <v>316</v>
      </c>
      <c r="C10175">
        <v>98056</v>
      </c>
      <c r="D10175">
        <v>2.9999999999999997E-4</v>
      </c>
    </row>
    <row r="10176" spans="1:4" x14ac:dyDescent="0.25">
      <c r="A10176">
        <v>2117</v>
      </c>
      <c r="B10176" t="s">
        <v>316</v>
      </c>
      <c r="C10176">
        <v>98057</v>
      </c>
      <c r="D10176">
        <v>1.6999999999999999E-3</v>
      </c>
    </row>
    <row r="10177" spans="1:4" x14ac:dyDescent="0.25">
      <c r="A10177">
        <v>2117</v>
      </c>
      <c r="B10177" t="s">
        <v>316</v>
      </c>
      <c r="C10177">
        <v>98059</v>
      </c>
      <c r="D10177">
        <v>5.0000000000000001E-4</v>
      </c>
    </row>
    <row r="10178" spans="1:4" x14ac:dyDescent="0.25">
      <c r="A10178">
        <v>2117</v>
      </c>
      <c r="B10178" t="s">
        <v>316</v>
      </c>
      <c r="C10178">
        <v>98061</v>
      </c>
      <c r="D10178">
        <v>8.0000000000000004E-4</v>
      </c>
    </row>
    <row r="10179" spans="1:4" x14ac:dyDescent="0.25">
      <c r="A10179">
        <v>2117</v>
      </c>
      <c r="B10179" t="s">
        <v>316</v>
      </c>
      <c r="C10179">
        <v>98132</v>
      </c>
      <c r="D10179">
        <v>6.0600000000000001E-2</v>
      </c>
    </row>
    <row r="10180" spans="1:4" x14ac:dyDescent="0.25">
      <c r="A10180">
        <v>2117</v>
      </c>
      <c r="B10180" t="s">
        <v>316</v>
      </c>
      <c r="C10180">
        <v>98134</v>
      </c>
      <c r="D10180">
        <v>5.9999999999999995E-4</v>
      </c>
    </row>
    <row r="10181" spans="1:4" x14ac:dyDescent="0.25">
      <c r="A10181">
        <v>2117</v>
      </c>
      <c r="B10181" t="s">
        <v>316</v>
      </c>
      <c r="C10181">
        <v>98135</v>
      </c>
      <c r="D10181">
        <v>1E-4</v>
      </c>
    </row>
    <row r="10182" spans="1:4" x14ac:dyDescent="0.25">
      <c r="A10182">
        <v>2117</v>
      </c>
      <c r="B10182" t="s">
        <v>316</v>
      </c>
      <c r="C10182">
        <v>98136</v>
      </c>
      <c r="D10182">
        <v>4.0000000000000002E-4</v>
      </c>
    </row>
    <row r="10183" spans="1:4" x14ac:dyDescent="0.25">
      <c r="A10183">
        <v>2117</v>
      </c>
      <c r="B10183" t="s">
        <v>316</v>
      </c>
      <c r="C10183">
        <v>98138</v>
      </c>
      <c r="D10183">
        <v>8.0000000000000004E-4</v>
      </c>
    </row>
    <row r="10184" spans="1:4" x14ac:dyDescent="0.25">
      <c r="A10184">
        <v>2117</v>
      </c>
      <c r="B10184" t="s">
        <v>316</v>
      </c>
      <c r="C10184">
        <v>98139</v>
      </c>
      <c r="D10184">
        <v>2.8E-3</v>
      </c>
    </row>
    <row r="10185" spans="1:4" x14ac:dyDescent="0.25">
      <c r="A10185">
        <v>2117</v>
      </c>
      <c r="B10185" t="s">
        <v>316</v>
      </c>
      <c r="C10185">
        <v>98140</v>
      </c>
      <c r="D10185">
        <v>4.0000000000000001E-3</v>
      </c>
    </row>
    <row r="10186" spans="1:4" x14ac:dyDescent="0.25">
      <c r="A10186">
        <v>2117</v>
      </c>
      <c r="B10186" t="s">
        <v>316</v>
      </c>
      <c r="C10186">
        <v>98141</v>
      </c>
      <c r="D10186">
        <v>2.0000000000000001E-4</v>
      </c>
    </row>
    <row r="10187" spans="1:4" x14ac:dyDescent="0.25">
      <c r="A10187">
        <v>2117</v>
      </c>
      <c r="B10187" t="s">
        <v>316</v>
      </c>
      <c r="C10187">
        <v>98142</v>
      </c>
      <c r="D10187">
        <v>8.0000000000000004E-4</v>
      </c>
    </row>
    <row r="10188" spans="1:4" x14ac:dyDescent="0.25">
      <c r="A10188">
        <v>2117</v>
      </c>
      <c r="B10188" t="s">
        <v>316</v>
      </c>
      <c r="C10188">
        <v>98144</v>
      </c>
      <c r="D10188">
        <v>1.6999999999999999E-3</v>
      </c>
    </row>
    <row r="10189" spans="1:4" x14ac:dyDescent="0.25">
      <c r="A10189">
        <v>2117</v>
      </c>
      <c r="B10189" t="s">
        <v>316</v>
      </c>
      <c r="C10189">
        <v>98146</v>
      </c>
      <c r="D10189">
        <v>1E-4</v>
      </c>
    </row>
    <row r="10190" spans="1:4" x14ac:dyDescent="0.25">
      <c r="A10190">
        <v>2117</v>
      </c>
      <c r="B10190" t="s">
        <v>316</v>
      </c>
      <c r="C10190">
        <v>98149</v>
      </c>
      <c r="D10190">
        <v>2.9999999999999997E-4</v>
      </c>
    </row>
    <row r="10191" spans="1:4" x14ac:dyDescent="0.25">
      <c r="A10191">
        <v>2117</v>
      </c>
      <c r="B10191" t="s">
        <v>316</v>
      </c>
      <c r="C10191">
        <v>98152</v>
      </c>
      <c r="D10191">
        <v>1.2999999999999999E-3</v>
      </c>
    </row>
    <row r="10192" spans="1:4" x14ac:dyDescent="0.25">
      <c r="A10192">
        <v>2117</v>
      </c>
      <c r="B10192" t="s">
        <v>316</v>
      </c>
      <c r="C10192">
        <v>98153</v>
      </c>
      <c r="D10192">
        <v>2.9999999999999997E-4</v>
      </c>
    </row>
    <row r="10193" spans="1:4" x14ac:dyDescent="0.25">
      <c r="A10193">
        <v>2117</v>
      </c>
      <c r="B10193" t="s">
        <v>316</v>
      </c>
      <c r="C10193">
        <v>98156</v>
      </c>
      <c r="D10193">
        <v>2.9999999999999997E-4</v>
      </c>
    </row>
    <row r="10194" spans="1:4" x14ac:dyDescent="0.25">
      <c r="A10194">
        <v>2117</v>
      </c>
      <c r="B10194" t="s">
        <v>316</v>
      </c>
      <c r="C10194">
        <v>98157</v>
      </c>
      <c r="D10194">
        <v>2.0999999999999999E-3</v>
      </c>
    </row>
    <row r="10195" spans="1:4" x14ac:dyDescent="0.25">
      <c r="A10195">
        <v>2117</v>
      </c>
      <c r="B10195" t="s">
        <v>316</v>
      </c>
      <c r="C10195">
        <v>98172</v>
      </c>
      <c r="D10195">
        <v>3.5000000000000001E-3</v>
      </c>
    </row>
    <row r="10196" spans="1:4" x14ac:dyDescent="0.25">
      <c r="A10196">
        <v>2117</v>
      </c>
      <c r="B10196" t="s">
        <v>316</v>
      </c>
      <c r="C10196">
        <v>98173</v>
      </c>
      <c r="D10196">
        <v>2.7000000000000001E-3</v>
      </c>
    </row>
    <row r="10197" spans="1:4" x14ac:dyDescent="0.25">
      <c r="A10197">
        <v>2117</v>
      </c>
      <c r="B10197" t="s">
        <v>316</v>
      </c>
      <c r="C10197">
        <v>98174</v>
      </c>
      <c r="D10197">
        <v>2.0000000000000001E-4</v>
      </c>
    </row>
    <row r="10198" spans="1:4" x14ac:dyDescent="0.25">
      <c r="A10198">
        <v>2117</v>
      </c>
      <c r="B10198" t="s">
        <v>316</v>
      </c>
      <c r="C10198">
        <v>98175</v>
      </c>
      <c r="D10198">
        <v>1E-4</v>
      </c>
    </row>
    <row r="10199" spans="1:4" x14ac:dyDescent="0.25">
      <c r="A10199">
        <v>2117</v>
      </c>
      <c r="B10199" t="s">
        <v>316</v>
      </c>
      <c r="C10199">
        <v>98176</v>
      </c>
      <c r="D10199">
        <v>2.9999999999999997E-4</v>
      </c>
    </row>
    <row r="10200" spans="1:4" x14ac:dyDescent="0.25">
      <c r="A10200">
        <v>2117</v>
      </c>
      <c r="B10200" t="s">
        <v>316</v>
      </c>
      <c r="C10200">
        <v>98177</v>
      </c>
      <c r="D10200">
        <v>1E-4</v>
      </c>
    </row>
    <row r="10201" spans="1:4" x14ac:dyDescent="0.25">
      <c r="A10201">
        <v>2117</v>
      </c>
      <c r="B10201" t="s">
        <v>316</v>
      </c>
      <c r="C10201">
        <v>98178</v>
      </c>
      <c r="D10201">
        <v>1E-4</v>
      </c>
    </row>
    <row r="10202" spans="1:4" x14ac:dyDescent="0.25">
      <c r="A10202">
        <v>2117</v>
      </c>
      <c r="B10202" t="s">
        <v>316</v>
      </c>
      <c r="C10202">
        <v>98180</v>
      </c>
      <c r="D10202">
        <v>8.9999999999999998E-4</v>
      </c>
    </row>
    <row r="10203" spans="1:4" x14ac:dyDescent="0.25">
      <c r="A10203">
        <v>2117</v>
      </c>
      <c r="B10203" t="s">
        <v>316</v>
      </c>
      <c r="C10203">
        <v>98181</v>
      </c>
      <c r="D10203">
        <v>5.0000000000000001E-4</v>
      </c>
    </row>
    <row r="10204" spans="1:4" x14ac:dyDescent="0.25">
      <c r="A10204">
        <v>2117</v>
      </c>
      <c r="B10204" t="s">
        <v>316</v>
      </c>
      <c r="C10204">
        <v>98183</v>
      </c>
      <c r="D10204">
        <v>1E-4</v>
      </c>
    </row>
    <row r="10205" spans="1:4" x14ac:dyDescent="0.25">
      <c r="A10205">
        <v>2117</v>
      </c>
      <c r="B10205" t="s">
        <v>316</v>
      </c>
      <c r="C10205">
        <v>98184</v>
      </c>
      <c r="D10205">
        <v>2.9999999999999997E-4</v>
      </c>
    </row>
    <row r="10206" spans="1:4" x14ac:dyDescent="0.25">
      <c r="A10206">
        <v>2117</v>
      </c>
      <c r="B10206" t="s">
        <v>316</v>
      </c>
      <c r="C10206">
        <v>99912</v>
      </c>
      <c r="D10206">
        <v>7.0000000000000001E-3</v>
      </c>
    </row>
    <row r="10207" spans="1:4" x14ac:dyDescent="0.25">
      <c r="A10207">
        <v>2117</v>
      </c>
      <c r="B10207" t="s">
        <v>316</v>
      </c>
      <c r="C10207">
        <v>99914</v>
      </c>
      <c r="D10207">
        <v>2.8999999999999998E-3</v>
      </c>
    </row>
    <row r="10208" spans="1:4" x14ac:dyDescent="0.25">
      <c r="A10208">
        <v>2117</v>
      </c>
      <c r="B10208" t="s">
        <v>316</v>
      </c>
      <c r="C10208">
        <v>99915</v>
      </c>
      <c r="D10208">
        <v>2.3999999999999998E-3</v>
      </c>
    </row>
    <row r="10209" spans="1:4" x14ac:dyDescent="0.25">
      <c r="A10209">
        <v>2117</v>
      </c>
      <c r="B10209" t="s">
        <v>316</v>
      </c>
      <c r="C10209">
        <v>99999</v>
      </c>
      <c r="D10209">
        <v>2.0000000000000001E-4</v>
      </c>
    </row>
    <row r="10210" spans="1:4" x14ac:dyDescent="0.25">
      <c r="A10210">
        <v>2118</v>
      </c>
      <c r="B10210" t="s">
        <v>326</v>
      </c>
      <c r="C10210">
        <v>43160</v>
      </c>
      <c r="D10210">
        <v>1E-4</v>
      </c>
    </row>
    <row r="10211" spans="1:4" x14ac:dyDescent="0.25">
      <c r="A10211">
        <v>2118</v>
      </c>
      <c r="B10211" t="s">
        <v>326</v>
      </c>
      <c r="C10211">
        <v>43201</v>
      </c>
      <c r="D10211">
        <v>0.29470000000000002</v>
      </c>
    </row>
    <row r="10212" spans="1:4" x14ac:dyDescent="0.25">
      <c r="A10212">
        <v>2118</v>
      </c>
      <c r="B10212" t="s">
        <v>326</v>
      </c>
      <c r="C10212">
        <v>43202</v>
      </c>
      <c r="D10212">
        <v>8.8999999999999999E-3</v>
      </c>
    </row>
    <row r="10213" spans="1:4" x14ac:dyDescent="0.25">
      <c r="A10213">
        <v>2118</v>
      </c>
      <c r="B10213" t="s">
        <v>326</v>
      </c>
      <c r="C10213">
        <v>43203</v>
      </c>
      <c r="D10213">
        <v>5.5199999999999999E-2</v>
      </c>
    </row>
    <row r="10214" spans="1:4" x14ac:dyDescent="0.25">
      <c r="A10214">
        <v>2118</v>
      </c>
      <c r="B10214" t="s">
        <v>326</v>
      </c>
      <c r="C10214">
        <v>43204</v>
      </c>
      <c r="D10214">
        <v>5.0000000000000001E-4</v>
      </c>
    </row>
    <row r="10215" spans="1:4" x14ac:dyDescent="0.25">
      <c r="A10215">
        <v>2118</v>
      </c>
      <c r="B10215" t="s">
        <v>326</v>
      </c>
      <c r="C10215">
        <v>43205</v>
      </c>
      <c r="D10215">
        <v>2.6599999999999999E-2</v>
      </c>
    </row>
    <row r="10216" spans="1:4" x14ac:dyDescent="0.25">
      <c r="A10216">
        <v>2118</v>
      </c>
      <c r="B10216" t="s">
        <v>326</v>
      </c>
      <c r="C10216">
        <v>43206</v>
      </c>
      <c r="D10216">
        <v>2.8199999999999999E-2</v>
      </c>
    </row>
    <row r="10217" spans="1:4" x14ac:dyDescent="0.25">
      <c r="A10217">
        <v>2118</v>
      </c>
      <c r="B10217" t="s">
        <v>326</v>
      </c>
      <c r="C10217">
        <v>43208</v>
      </c>
      <c r="D10217">
        <v>1.1999999999999999E-3</v>
      </c>
    </row>
    <row r="10218" spans="1:4" x14ac:dyDescent="0.25">
      <c r="A10218">
        <v>2118</v>
      </c>
      <c r="B10218" t="s">
        <v>326</v>
      </c>
      <c r="C10218">
        <v>43209</v>
      </c>
      <c r="D10218">
        <v>2E-3</v>
      </c>
    </row>
    <row r="10219" spans="1:4" x14ac:dyDescent="0.25">
      <c r="A10219">
        <v>2118</v>
      </c>
      <c r="B10219" t="s">
        <v>326</v>
      </c>
      <c r="C10219">
        <v>43211</v>
      </c>
      <c r="D10219">
        <v>8.9999999999999998E-4</v>
      </c>
    </row>
    <row r="10220" spans="1:4" x14ac:dyDescent="0.25">
      <c r="A10220">
        <v>2118</v>
      </c>
      <c r="B10220" t="s">
        <v>326</v>
      </c>
      <c r="C10220">
        <v>43212</v>
      </c>
      <c r="D10220">
        <v>6.6E-3</v>
      </c>
    </row>
    <row r="10221" spans="1:4" x14ac:dyDescent="0.25">
      <c r="A10221">
        <v>2118</v>
      </c>
      <c r="B10221" t="s">
        <v>326</v>
      </c>
      <c r="C10221">
        <v>43213</v>
      </c>
      <c r="D10221">
        <v>3.5999999999999999E-3</v>
      </c>
    </row>
    <row r="10222" spans="1:4" x14ac:dyDescent="0.25">
      <c r="A10222">
        <v>2118</v>
      </c>
      <c r="B10222" t="s">
        <v>326</v>
      </c>
      <c r="C10222">
        <v>43214</v>
      </c>
      <c r="D10222">
        <v>2.0000000000000001E-4</v>
      </c>
    </row>
    <row r="10223" spans="1:4" x14ac:dyDescent="0.25">
      <c r="A10223">
        <v>2118</v>
      </c>
      <c r="B10223" t="s">
        <v>326</v>
      </c>
      <c r="C10223">
        <v>43215</v>
      </c>
      <c r="D10223">
        <v>1.4999999999999999E-2</v>
      </c>
    </row>
    <row r="10224" spans="1:4" x14ac:dyDescent="0.25">
      <c r="A10224">
        <v>2118</v>
      </c>
      <c r="B10224" t="s">
        <v>326</v>
      </c>
      <c r="C10224">
        <v>43216</v>
      </c>
      <c r="D10224">
        <v>2E-3</v>
      </c>
    </row>
    <row r="10225" spans="1:4" x14ac:dyDescent="0.25">
      <c r="A10225">
        <v>2118</v>
      </c>
      <c r="B10225" t="s">
        <v>326</v>
      </c>
      <c r="C10225">
        <v>43217</v>
      </c>
      <c r="D10225">
        <v>1.5E-3</v>
      </c>
    </row>
    <row r="10226" spans="1:4" x14ac:dyDescent="0.25">
      <c r="A10226">
        <v>2118</v>
      </c>
      <c r="B10226" t="s">
        <v>326</v>
      </c>
      <c r="C10226">
        <v>43218</v>
      </c>
      <c r="D10226">
        <v>4.7000000000000002E-3</v>
      </c>
    </row>
    <row r="10227" spans="1:4" x14ac:dyDescent="0.25">
      <c r="A10227">
        <v>2118</v>
      </c>
      <c r="B10227" t="s">
        <v>326</v>
      </c>
      <c r="C10227">
        <v>43220</v>
      </c>
      <c r="D10227">
        <v>2.4199999999999999E-2</v>
      </c>
    </row>
    <row r="10228" spans="1:4" x14ac:dyDescent="0.25">
      <c r="A10228">
        <v>2118</v>
      </c>
      <c r="B10228" t="s">
        <v>326</v>
      </c>
      <c r="C10228">
        <v>43221</v>
      </c>
      <c r="D10228">
        <v>1E-4</v>
      </c>
    </row>
    <row r="10229" spans="1:4" x14ac:dyDescent="0.25">
      <c r="A10229">
        <v>2118</v>
      </c>
      <c r="B10229" t="s">
        <v>326</v>
      </c>
      <c r="C10229">
        <v>43223</v>
      </c>
      <c r="D10229">
        <v>2E-3</v>
      </c>
    </row>
    <row r="10230" spans="1:4" x14ac:dyDescent="0.25">
      <c r="A10230">
        <v>2118</v>
      </c>
      <c r="B10230" t="s">
        <v>326</v>
      </c>
      <c r="C10230">
        <v>43224</v>
      </c>
      <c r="D10230">
        <v>1.1000000000000001E-3</v>
      </c>
    </row>
    <row r="10231" spans="1:4" x14ac:dyDescent="0.25">
      <c r="A10231">
        <v>2118</v>
      </c>
      <c r="B10231" t="s">
        <v>326</v>
      </c>
      <c r="C10231">
        <v>43225</v>
      </c>
      <c r="D10231">
        <v>2.5000000000000001E-3</v>
      </c>
    </row>
    <row r="10232" spans="1:4" x14ac:dyDescent="0.25">
      <c r="A10232">
        <v>2118</v>
      </c>
      <c r="B10232" t="s">
        <v>326</v>
      </c>
      <c r="C10232">
        <v>43226</v>
      </c>
      <c r="D10232">
        <v>1.8E-3</v>
      </c>
    </row>
    <row r="10233" spans="1:4" x14ac:dyDescent="0.25">
      <c r="A10233">
        <v>2118</v>
      </c>
      <c r="B10233" t="s">
        <v>326</v>
      </c>
      <c r="C10233">
        <v>43227</v>
      </c>
      <c r="D10233">
        <v>1E-3</v>
      </c>
    </row>
    <row r="10234" spans="1:4" x14ac:dyDescent="0.25">
      <c r="A10234">
        <v>2118</v>
      </c>
      <c r="B10234" t="s">
        <v>326</v>
      </c>
      <c r="C10234">
        <v>43228</v>
      </c>
      <c r="D10234">
        <v>3.5000000000000001E-3</v>
      </c>
    </row>
    <row r="10235" spans="1:4" x14ac:dyDescent="0.25">
      <c r="A10235">
        <v>2118</v>
      </c>
      <c r="B10235" t="s">
        <v>326</v>
      </c>
      <c r="C10235">
        <v>43229</v>
      </c>
      <c r="D10235">
        <v>3.2599999999999997E-2</v>
      </c>
    </row>
    <row r="10236" spans="1:4" x14ac:dyDescent="0.25">
      <c r="A10236">
        <v>2118</v>
      </c>
      <c r="B10236" t="s">
        <v>326</v>
      </c>
      <c r="C10236">
        <v>43230</v>
      </c>
      <c r="D10236">
        <v>1.9099999999999999E-2</v>
      </c>
    </row>
    <row r="10237" spans="1:4" x14ac:dyDescent="0.25">
      <c r="A10237">
        <v>2118</v>
      </c>
      <c r="B10237" t="s">
        <v>326</v>
      </c>
      <c r="C10237">
        <v>43231</v>
      </c>
      <c r="D10237">
        <v>1.3899999999999999E-2</v>
      </c>
    </row>
    <row r="10238" spans="1:4" x14ac:dyDescent="0.25">
      <c r="A10238">
        <v>2118</v>
      </c>
      <c r="B10238" t="s">
        <v>326</v>
      </c>
      <c r="C10238">
        <v>43232</v>
      </c>
      <c r="D10238">
        <v>4.3E-3</v>
      </c>
    </row>
    <row r="10239" spans="1:4" x14ac:dyDescent="0.25">
      <c r="A10239">
        <v>2118</v>
      </c>
      <c r="B10239" t="s">
        <v>326</v>
      </c>
      <c r="C10239">
        <v>43233</v>
      </c>
      <c r="D10239">
        <v>3.3E-3</v>
      </c>
    </row>
    <row r="10240" spans="1:4" x14ac:dyDescent="0.25">
      <c r="A10240">
        <v>2118</v>
      </c>
      <c r="B10240" t="s">
        <v>326</v>
      </c>
      <c r="C10240">
        <v>43234</v>
      </c>
      <c r="D10240">
        <v>1E-4</v>
      </c>
    </row>
    <row r="10241" spans="1:4" x14ac:dyDescent="0.25">
      <c r="A10241">
        <v>2118</v>
      </c>
      <c r="B10241" t="s">
        <v>326</v>
      </c>
      <c r="C10241">
        <v>43235</v>
      </c>
      <c r="D10241">
        <v>1.5E-3</v>
      </c>
    </row>
    <row r="10242" spans="1:4" x14ac:dyDescent="0.25">
      <c r="A10242">
        <v>2118</v>
      </c>
      <c r="B10242" t="s">
        <v>326</v>
      </c>
      <c r="C10242">
        <v>43238</v>
      </c>
      <c r="D10242">
        <v>1.2999999999999999E-3</v>
      </c>
    </row>
    <row r="10243" spans="1:4" x14ac:dyDescent="0.25">
      <c r="A10243">
        <v>2118</v>
      </c>
      <c r="B10243" t="s">
        <v>326</v>
      </c>
      <c r="C10243">
        <v>43241</v>
      </c>
      <c r="D10243">
        <v>1E-4</v>
      </c>
    </row>
    <row r="10244" spans="1:4" x14ac:dyDescent="0.25">
      <c r="A10244">
        <v>2118</v>
      </c>
      <c r="B10244" t="s">
        <v>326</v>
      </c>
      <c r="C10244">
        <v>43242</v>
      </c>
      <c r="D10244">
        <v>3.0000000000000001E-3</v>
      </c>
    </row>
    <row r="10245" spans="1:4" x14ac:dyDescent="0.25">
      <c r="A10245">
        <v>2118</v>
      </c>
      <c r="B10245" t="s">
        <v>326</v>
      </c>
      <c r="C10245">
        <v>43243</v>
      </c>
      <c r="D10245">
        <v>1.1999999999999999E-3</v>
      </c>
    </row>
    <row r="10246" spans="1:4" x14ac:dyDescent="0.25">
      <c r="A10246">
        <v>2118</v>
      </c>
      <c r="B10246" t="s">
        <v>326</v>
      </c>
      <c r="C10246">
        <v>43245</v>
      </c>
      <c r="D10246">
        <v>4.0000000000000002E-4</v>
      </c>
    </row>
    <row r="10247" spans="1:4" x14ac:dyDescent="0.25">
      <c r="A10247">
        <v>2118</v>
      </c>
      <c r="B10247" t="s">
        <v>326</v>
      </c>
      <c r="C10247">
        <v>43248</v>
      </c>
      <c r="D10247">
        <v>5.3E-3</v>
      </c>
    </row>
    <row r="10248" spans="1:4" x14ac:dyDescent="0.25">
      <c r="A10248">
        <v>2118</v>
      </c>
      <c r="B10248" t="s">
        <v>326</v>
      </c>
      <c r="C10248">
        <v>43252</v>
      </c>
      <c r="D10248">
        <v>5.0000000000000001E-4</v>
      </c>
    </row>
    <row r="10249" spans="1:4" x14ac:dyDescent="0.25">
      <c r="A10249">
        <v>2118</v>
      </c>
      <c r="B10249" t="s">
        <v>326</v>
      </c>
      <c r="C10249">
        <v>43255</v>
      </c>
      <c r="D10249">
        <v>1E-4</v>
      </c>
    </row>
    <row r="10250" spans="1:4" x14ac:dyDescent="0.25">
      <c r="A10250">
        <v>2118</v>
      </c>
      <c r="B10250" t="s">
        <v>326</v>
      </c>
      <c r="C10250">
        <v>43261</v>
      </c>
      <c r="D10250">
        <v>7.1000000000000004E-3</v>
      </c>
    </row>
    <row r="10251" spans="1:4" x14ac:dyDescent="0.25">
      <c r="A10251">
        <v>2118</v>
      </c>
      <c r="B10251" t="s">
        <v>326</v>
      </c>
      <c r="C10251">
        <v>43262</v>
      </c>
      <c r="D10251">
        <v>2.4199999999999999E-2</v>
      </c>
    </row>
    <row r="10252" spans="1:4" x14ac:dyDescent="0.25">
      <c r="A10252">
        <v>2118</v>
      </c>
      <c r="B10252" t="s">
        <v>326</v>
      </c>
      <c r="C10252">
        <v>43271</v>
      </c>
      <c r="D10252">
        <v>5.1000000000000004E-3</v>
      </c>
    </row>
    <row r="10253" spans="1:4" x14ac:dyDescent="0.25">
      <c r="A10253">
        <v>2118</v>
      </c>
      <c r="B10253" t="s">
        <v>326</v>
      </c>
      <c r="C10253">
        <v>43272</v>
      </c>
      <c r="D10253">
        <v>5.9999999999999995E-4</v>
      </c>
    </row>
    <row r="10254" spans="1:4" x14ac:dyDescent="0.25">
      <c r="A10254">
        <v>2118</v>
      </c>
      <c r="B10254" t="s">
        <v>326</v>
      </c>
      <c r="C10254">
        <v>43273</v>
      </c>
      <c r="D10254">
        <v>6.9999999999999999E-4</v>
      </c>
    </row>
    <row r="10255" spans="1:4" x14ac:dyDescent="0.25">
      <c r="A10255">
        <v>2118</v>
      </c>
      <c r="B10255" t="s">
        <v>326</v>
      </c>
      <c r="C10255">
        <v>43274</v>
      </c>
      <c r="D10255">
        <v>1.6799999999999999E-2</v>
      </c>
    </row>
    <row r="10256" spans="1:4" x14ac:dyDescent="0.25">
      <c r="A10256">
        <v>2118</v>
      </c>
      <c r="B10256" t="s">
        <v>326</v>
      </c>
      <c r="C10256">
        <v>43276</v>
      </c>
      <c r="D10256">
        <v>0.02</v>
      </c>
    </row>
    <row r="10257" spans="1:4" x14ac:dyDescent="0.25">
      <c r="A10257">
        <v>2118</v>
      </c>
      <c r="B10257" t="s">
        <v>326</v>
      </c>
      <c r="C10257">
        <v>43277</v>
      </c>
      <c r="D10257">
        <v>3.2000000000000002E-3</v>
      </c>
    </row>
    <row r="10258" spans="1:4" x14ac:dyDescent="0.25">
      <c r="A10258">
        <v>2118</v>
      </c>
      <c r="B10258" t="s">
        <v>326</v>
      </c>
      <c r="C10258">
        <v>43278</v>
      </c>
      <c r="D10258">
        <v>3.8999999999999998E-3</v>
      </c>
    </row>
    <row r="10259" spans="1:4" x14ac:dyDescent="0.25">
      <c r="A10259">
        <v>2118</v>
      </c>
      <c r="B10259" t="s">
        <v>326</v>
      </c>
      <c r="C10259">
        <v>43279</v>
      </c>
      <c r="D10259">
        <v>7.0000000000000001E-3</v>
      </c>
    </row>
    <row r="10260" spans="1:4" x14ac:dyDescent="0.25">
      <c r="A10260">
        <v>2118</v>
      </c>
      <c r="B10260" t="s">
        <v>326</v>
      </c>
      <c r="C10260">
        <v>43291</v>
      </c>
      <c r="D10260">
        <v>5.5999999999999999E-3</v>
      </c>
    </row>
    <row r="10261" spans="1:4" x14ac:dyDescent="0.25">
      <c r="A10261">
        <v>2118</v>
      </c>
      <c r="B10261" t="s">
        <v>326</v>
      </c>
      <c r="C10261">
        <v>43292</v>
      </c>
      <c r="D10261">
        <v>1.6000000000000001E-3</v>
      </c>
    </row>
    <row r="10262" spans="1:4" x14ac:dyDescent="0.25">
      <c r="A10262">
        <v>2118</v>
      </c>
      <c r="B10262" t="s">
        <v>326</v>
      </c>
      <c r="C10262">
        <v>43293</v>
      </c>
      <c r="D10262">
        <v>5.0000000000000001E-4</v>
      </c>
    </row>
    <row r="10263" spans="1:4" x14ac:dyDescent="0.25">
      <c r="A10263">
        <v>2118</v>
      </c>
      <c r="B10263" t="s">
        <v>326</v>
      </c>
      <c r="C10263">
        <v>43295</v>
      </c>
      <c r="D10263">
        <v>8.8999999999999999E-3</v>
      </c>
    </row>
    <row r="10264" spans="1:4" x14ac:dyDescent="0.25">
      <c r="A10264">
        <v>2118</v>
      </c>
      <c r="B10264" t="s">
        <v>326</v>
      </c>
      <c r="C10264">
        <v>43297</v>
      </c>
      <c r="D10264">
        <v>1.8E-3</v>
      </c>
    </row>
    <row r="10265" spans="1:4" x14ac:dyDescent="0.25">
      <c r="A10265">
        <v>2118</v>
      </c>
      <c r="B10265" t="s">
        <v>326</v>
      </c>
      <c r="C10265">
        <v>43298</v>
      </c>
      <c r="D10265">
        <v>7.0000000000000001E-3</v>
      </c>
    </row>
    <row r="10266" spans="1:4" x14ac:dyDescent="0.25">
      <c r="A10266">
        <v>2118</v>
      </c>
      <c r="B10266" t="s">
        <v>326</v>
      </c>
      <c r="C10266">
        <v>43300</v>
      </c>
      <c r="D10266">
        <v>3.0000000000000001E-3</v>
      </c>
    </row>
    <row r="10267" spans="1:4" x14ac:dyDescent="0.25">
      <c r="A10267">
        <v>2118</v>
      </c>
      <c r="B10267" t="s">
        <v>326</v>
      </c>
      <c r="C10267">
        <v>43301</v>
      </c>
      <c r="D10267">
        <v>1.1000000000000001E-3</v>
      </c>
    </row>
    <row r="10268" spans="1:4" x14ac:dyDescent="0.25">
      <c r="A10268">
        <v>2118</v>
      </c>
      <c r="B10268" t="s">
        <v>326</v>
      </c>
      <c r="C10268">
        <v>43302</v>
      </c>
      <c r="D10268">
        <v>1.01E-2</v>
      </c>
    </row>
    <row r="10269" spans="1:4" x14ac:dyDescent="0.25">
      <c r="A10269">
        <v>2118</v>
      </c>
      <c r="B10269" t="s">
        <v>326</v>
      </c>
      <c r="C10269">
        <v>43400</v>
      </c>
      <c r="D10269">
        <v>1.5E-3</v>
      </c>
    </row>
    <row r="10270" spans="1:4" x14ac:dyDescent="0.25">
      <c r="A10270">
        <v>2118</v>
      </c>
      <c r="B10270" t="s">
        <v>326</v>
      </c>
      <c r="C10270">
        <v>43502</v>
      </c>
      <c r="D10270">
        <v>1.37E-2</v>
      </c>
    </row>
    <row r="10271" spans="1:4" x14ac:dyDescent="0.25">
      <c r="A10271">
        <v>2118</v>
      </c>
      <c r="B10271" t="s">
        <v>326</v>
      </c>
      <c r="C10271">
        <v>43503</v>
      </c>
      <c r="D10271">
        <v>2.3999999999999998E-3</v>
      </c>
    </row>
    <row r="10272" spans="1:4" x14ac:dyDescent="0.25">
      <c r="A10272">
        <v>2118</v>
      </c>
      <c r="B10272" t="s">
        <v>326</v>
      </c>
      <c r="C10272">
        <v>43504</v>
      </c>
      <c r="D10272">
        <v>2.9999999999999997E-4</v>
      </c>
    </row>
    <row r="10273" spans="1:4" x14ac:dyDescent="0.25">
      <c r="A10273">
        <v>2118</v>
      </c>
      <c r="B10273" t="s">
        <v>326</v>
      </c>
      <c r="C10273">
        <v>43505</v>
      </c>
      <c r="D10273">
        <v>1.1000000000000001E-3</v>
      </c>
    </row>
    <row r="10274" spans="1:4" x14ac:dyDescent="0.25">
      <c r="A10274">
        <v>2118</v>
      </c>
      <c r="B10274" t="s">
        <v>326</v>
      </c>
      <c r="C10274">
        <v>43506</v>
      </c>
      <c r="D10274">
        <v>6.9999999999999999E-4</v>
      </c>
    </row>
    <row r="10275" spans="1:4" x14ac:dyDescent="0.25">
      <c r="A10275">
        <v>2118</v>
      </c>
      <c r="B10275" t="s">
        <v>326</v>
      </c>
      <c r="C10275">
        <v>43510</v>
      </c>
      <c r="D10275">
        <v>2.0000000000000001E-4</v>
      </c>
    </row>
    <row r="10276" spans="1:4" x14ac:dyDescent="0.25">
      <c r="A10276">
        <v>2118</v>
      </c>
      <c r="B10276" t="s">
        <v>326</v>
      </c>
      <c r="C10276">
        <v>43551</v>
      </c>
      <c r="D10276">
        <v>1.4E-3</v>
      </c>
    </row>
    <row r="10277" spans="1:4" x14ac:dyDescent="0.25">
      <c r="A10277">
        <v>2118</v>
      </c>
      <c r="B10277" t="s">
        <v>326</v>
      </c>
      <c r="C10277">
        <v>43552</v>
      </c>
      <c r="D10277">
        <v>2.0000000000000001E-4</v>
      </c>
    </row>
    <row r="10278" spans="1:4" x14ac:dyDescent="0.25">
      <c r="A10278">
        <v>2118</v>
      </c>
      <c r="B10278" t="s">
        <v>326</v>
      </c>
      <c r="C10278">
        <v>45113</v>
      </c>
      <c r="D10278">
        <v>2.9999999999999997E-4</v>
      </c>
    </row>
    <row r="10279" spans="1:4" x14ac:dyDescent="0.25">
      <c r="A10279">
        <v>2118</v>
      </c>
      <c r="B10279" t="s">
        <v>326</v>
      </c>
      <c r="C10279">
        <v>45114</v>
      </c>
      <c r="D10279">
        <v>5.9999999999999995E-4</v>
      </c>
    </row>
    <row r="10280" spans="1:4" x14ac:dyDescent="0.25">
      <c r="A10280">
        <v>2118</v>
      </c>
      <c r="B10280" t="s">
        <v>326</v>
      </c>
      <c r="C10280">
        <v>45201</v>
      </c>
      <c r="D10280">
        <v>2.1399999999999999E-2</v>
      </c>
    </row>
    <row r="10281" spans="1:4" x14ac:dyDescent="0.25">
      <c r="A10281">
        <v>2118</v>
      </c>
      <c r="B10281" t="s">
        <v>326</v>
      </c>
      <c r="C10281">
        <v>45202</v>
      </c>
      <c r="D10281">
        <v>4.99E-2</v>
      </c>
    </row>
    <row r="10282" spans="1:4" x14ac:dyDescent="0.25">
      <c r="A10282">
        <v>2118</v>
      </c>
      <c r="B10282" t="s">
        <v>326</v>
      </c>
      <c r="C10282">
        <v>45203</v>
      </c>
      <c r="D10282">
        <v>9.1000000000000004E-3</v>
      </c>
    </row>
    <row r="10283" spans="1:4" x14ac:dyDescent="0.25">
      <c r="A10283">
        <v>2118</v>
      </c>
      <c r="B10283" t="s">
        <v>326</v>
      </c>
      <c r="C10283">
        <v>45204</v>
      </c>
      <c r="D10283">
        <v>1.0699999999999999E-2</v>
      </c>
    </row>
    <row r="10284" spans="1:4" x14ac:dyDescent="0.25">
      <c r="A10284">
        <v>2118</v>
      </c>
      <c r="B10284" t="s">
        <v>326</v>
      </c>
      <c r="C10284">
        <v>45205</v>
      </c>
      <c r="D10284">
        <v>3.09E-2</v>
      </c>
    </row>
    <row r="10285" spans="1:4" x14ac:dyDescent="0.25">
      <c r="A10285">
        <v>2118</v>
      </c>
      <c r="B10285" t="s">
        <v>326</v>
      </c>
      <c r="C10285">
        <v>45207</v>
      </c>
      <c r="D10285">
        <v>3.3999999999999998E-3</v>
      </c>
    </row>
    <row r="10286" spans="1:4" x14ac:dyDescent="0.25">
      <c r="A10286">
        <v>2118</v>
      </c>
      <c r="B10286" t="s">
        <v>326</v>
      </c>
      <c r="C10286">
        <v>45208</v>
      </c>
      <c r="D10286">
        <v>8.3999999999999995E-3</v>
      </c>
    </row>
    <row r="10287" spans="1:4" x14ac:dyDescent="0.25">
      <c r="A10287">
        <v>2118</v>
      </c>
      <c r="B10287" t="s">
        <v>326</v>
      </c>
      <c r="C10287">
        <v>45209</v>
      </c>
      <c r="D10287">
        <v>2E-3</v>
      </c>
    </row>
    <row r="10288" spans="1:4" x14ac:dyDescent="0.25">
      <c r="A10288">
        <v>2118</v>
      </c>
      <c r="B10288" t="s">
        <v>326</v>
      </c>
      <c r="C10288">
        <v>45220</v>
      </c>
      <c r="D10288">
        <v>1.1000000000000001E-3</v>
      </c>
    </row>
    <row r="10289" spans="1:4" x14ac:dyDescent="0.25">
      <c r="A10289">
        <v>2118</v>
      </c>
      <c r="B10289" t="s">
        <v>326</v>
      </c>
      <c r="C10289">
        <v>45222</v>
      </c>
      <c r="D10289">
        <v>8.9999999999999998E-4</v>
      </c>
    </row>
    <row r="10290" spans="1:4" x14ac:dyDescent="0.25">
      <c r="A10290">
        <v>2118</v>
      </c>
      <c r="B10290" t="s">
        <v>326</v>
      </c>
      <c r="C10290">
        <v>45225</v>
      </c>
      <c r="D10290">
        <v>1.5E-3</v>
      </c>
    </row>
    <row r="10291" spans="1:4" x14ac:dyDescent="0.25">
      <c r="A10291">
        <v>2118</v>
      </c>
      <c r="B10291" t="s">
        <v>326</v>
      </c>
      <c r="C10291">
        <v>45237</v>
      </c>
      <c r="D10291">
        <v>1E-4</v>
      </c>
    </row>
    <row r="10292" spans="1:4" x14ac:dyDescent="0.25">
      <c r="A10292">
        <v>2118</v>
      </c>
      <c r="B10292" t="s">
        <v>326</v>
      </c>
      <c r="C10292">
        <v>45243</v>
      </c>
      <c r="D10292">
        <v>1E-4</v>
      </c>
    </row>
    <row r="10293" spans="1:4" x14ac:dyDescent="0.25">
      <c r="A10293">
        <v>2118</v>
      </c>
      <c r="B10293" t="s">
        <v>326</v>
      </c>
      <c r="C10293">
        <v>45250</v>
      </c>
      <c r="D10293">
        <v>4.0000000000000002E-4</v>
      </c>
    </row>
    <row r="10294" spans="1:4" x14ac:dyDescent="0.25">
      <c r="A10294">
        <v>2118</v>
      </c>
      <c r="B10294" t="s">
        <v>326</v>
      </c>
      <c r="C10294">
        <v>45251</v>
      </c>
      <c r="D10294">
        <v>4.0000000000000002E-4</v>
      </c>
    </row>
    <row r="10295" spans="1:4" x14ac:dyDescent="0.25">
      <c r="A10295">
        <v>2118</v>
      </c>
      <c r="B10295" t="s">
        <v>326</v>
      </c>
      <c r="C10295">
        <v>45252</v>
      </c>
      <c r="D10295">
        <v>8.9999999999999998E-4</v>
      </c>
    </row>
    <row r="10296" spans="1:4" x14ac:dyDescent="0.25">
      <c r="A10296">
        <v>2118</v>
      </c>
      <c r="B10296" t="s">
        <v>326</v>
      </c>
      <c r="C10296">
        <v>45254</v>
      </c>
      <c r="D10296">
        <v>1E-4</v>
      </c>
    </row>
    <row r="10297" spans="1:4" x14ac:dyDescent="0.25">
      <c r="A10297">
        <v>2118</v>
      </c>
      <c r="B10297" t="s">
        <v>326</v>
      </c>
      <c r="C10297">
        <v>45255</v>
      </c>
      <c r="D10297">
        <v>1E-4</v>
      </c>
    </row>
    <row r="10298" spans="1:4" x14ac:dyDescent="0.25">
      <c r="A10298">
        <v>2118</v>
      </c>
      <c r="B10298" t="s">
        <v>326</v>
      </c>
      <c r="C10298">
        <v>45256</v>
      </c>
      <c r="D10298">
        <v>1E-4</v>
      </c>
    </row>
    <row r="10299" spans="1:4" x14ac:dyDescent="0.25">
      <c r="A10299">
        <v>2118</v>
      </c>
      <c r="B10299" t="s">
        <v>326</v>
      </c>
      <c r="C10299">
        <v>45257</v>
      </c>
      <c r="D10299">
        <v>1E-3</v>
      </c>
    </row>
    <row r="10300" spans="1:4" x14ac:dyDescent="0.25">
      <c r="A10300">
        <v>2118</v>
      </c>
      <c r="B10300" t="s">
        <v>326</v>
      </c>
      <c r="C10300">
        <v>45501</v>
      </c>
      <c r="D10300">
        <v>1.4E-3</v>
      </c>
    </row>
    <row r="10301" spans="1:4" x14ac:dyDescent="0.25">
      <c r="A10301">
        <v>2118</v>
      </c>
      <c r="B10301" t="s">
        <v>326</v>
      </c>
      <c r="C10301">
        <v>45502</v>
      </c>
      <c r="D10301">
        <v>1.9E-3</v>
      </c>
    </row>
    <row r="10302" spans="1:4" x14ac:dyDescent="0.25">
      <c r="A10302">
        <v>2118</v>
      </c>
      <c r="B10302" t="s">
        <v>326</v>
      </c>
      <c r="C10302">
        <v>90029</v>
      </c>
      <c r="D10302">
        <v>1E-4</v>
      </c>
    </row>
    <row r="10303" spans="1:4" x14ac:dyDescent="0.25">
      <c r="A10303">
        <v>2118</v>
      </c>
      <c r="B10303" t="s">
        <v>326</v>
      </c>
      <c r="C10303">
        <v>90040</v>
      </c>
      <c r="D10303">
        <v>1E-4</v>
      </c>
    </row>
    <row r="10304" spans="1:4" x14ac:dyDescent="0.25">
      <c r="A10304">
        <v>2118</v>
      </c>
      <c r="B10304" t="s">
        <v>326</v>
      </c>
      <c r="C10304">
        <v>90047</v>
      </c>
      <c r="D10304">
        <v>6.9999999999999999E-4</v>
      </c>
    </row>
    <row r="10305" spans="1:4" x14ac:dyDescent="0.25">
      <c r="A10305">
        <v>2118</v>
      </c>
      <c r="B10305" t="s">
        <v>326</v>
      </c>
      <c r="C10305">
        <v>90062</v>
      </c>
      <c r="D10305">
        <v>2.0000000000000001E-4</v>
      </c>
    </row>
    <row r="10306" spans="1:4" x14ac:dyDescent="0.25">
      <c r="A10306">
        <v>2118</v>
      </c>
      <c r="B10306" t="s">
        <v>326</v>
      </c>
      <c r="C10306">
        <v>90080</v>
      </c>
      <c r="D10306">
        <v>8.0000000000000004E-4</v>
      </c>
    </row>
    <row r="10307" spans="1:4" x14ac:dyDescent="0.25">
      <c r="A10307">
        <v>2118</v>
      </c>
      <c r="B10307" t="s">
        <v>326</v>
      </c>
      <c r="C10307">
        <v>91006</v>
      </c>
      <c r="D10307">
        <v>2.9999999999999997E-4</v>
      </c>
    </row>
    <row r="10308" spans="1:4" x14ac:dyDescent="0.25">
      <c r="A10308">
        <v>2118</v>
      </c>
      <c r="B10308" t="s">
        <v>326</v>
      </c>
      <c r="C10308">
        <v>91018</v>
      </c>
      <c r="D10308">
        <v>2.7000000000000001E-3</v>
      </c>
    </row>
    <row r="10309" spans="1:4" x14ac:dyDescent="0.25">
      <c r="A10309">
        <v>2118</v>
      </c>
      <c r="B10309" t="s">
        <v>326</v>
      </c>
      <c r="C10309">
        <v>91019</v>
      </c>
      <c r="D10309">
        <v>3.0000000000000001E-3</v>
      </c>
    </row>
    <row r="10310" spans="1:4" x14ac:dyDescent="0.25">
      <c r="A10310">
        <v>2118</v>
      </c>
      <c r="B10310" t="s">
        <v>326</v>
      </c>
      <c r="C10310">
        <v>91026</v>
      </c>
      <c r="D10310">
        <v>1E-4</v>
      </c>
    </row>
    <row r="10311" spans="1:4" x14ac:dyDescent="0.25">
      <c r="A10311">
        <v>2118</v>
      </c>
      <c r="B10311" t="s">
        <v>326</v>
      </c>
      <c r="C10311">
        <v>91028</v>
      </c>
      <c r="D10311">
        <v>1E-4</v>
      </c>
    </row>
    <row r="10312" spans="1:4" x14ac:dyDescent="0.25">
      <c r="A10312">
        <v>2118</v>
      </c>
      <c r="B10312" t="s">
        <v>326</v>
      </c>
      <c r="C10312">
        <v>91038</v>
      </c>
      <c r="D10312">
        <v>6.9999999999999999E-4</v>
      </c>
    </row>
    <row r="10313" spans="1:4" x14ac:dyDescent="0.25">
      <c r="A10313">
        <v>2118</v>
      </c>
      <c r="B10313" t="s">
        <v>326</v>
      </c>
      <c r="C10313">
        <v>91044</v>
      </c>
      <c r="D10313">
        <v>1.1999999999999999E-3</v>
      </c>
    </row>
    <row r="10314" spans="1:4" x14ac:dyDescent="0.25">
      <c r="A10314">
        <v>2118</v>
      </c>
      <c r="B10314" t="s">
        <v>326</v>
      </c>
      <c r="C10314">
        <v>91055</v>
      </c>
      <c r="D10314">
        <v>2.9999999999999997E-4</v>
      </c>
    </row>
    <row r="10315" spans="1:4" x14ac:dyDescent="0.25">
      <c r="A10315">
        <v>2118</v>
      </c>
      <c r="B10315" t="s">
        <v>326</v>
      </c>
      <c r="C10315">
        <v>91069</v>
      </c>
      <c r="D10315">
        <v>5.0000000000000001E-4</v>
      </c>
    </row>
    <row r="10316" spans="1:4" x14ac:dyDescent="0.25">
      <c r="A10316">
        <v>2118</v>
      </c>
      <c r="B10316" t="s">
        <v>326</v>
      </c>
      <c r="C10316">
        <v>91096</v>
      </c>
      <c r="D10316">
        <v>4.0000000000000002E-4</v>
      </c>
    </row>
    <row r="10317" spans="1:4" x14ac:dyDescent="0.25">
      <c r="A10317">
        <v>2118</v>
      </c>
      <c r="B10317" t="s">
        <v>326</v>
      </c>
      <c r="C10317">
        <v>91103</v>
      </c>
      <c r="D10317">
        <v>2.0000000000000001E-4</v>
      </c>
    </row>
    <row r="10318" spans="1:4" x14ac:dyDescent="0.25">
      <c r="A10318">
        <v>2118</v>
      </c>
      <c r="B10318" t="s">
        <v>326</v>
      </c>
      <c r="C10318">
        <v>91104</v>
      </c>
      <c r="D10318">
        <v>2.9999999999999997E-4</v>
      </c>
    </row>
    <row r="10319" spans="1:4" x14ac:dyDescent="0.25">
      <c r="A10319">
        <v>2118</v>
      </c>
      <c r="B10319" t="s">
        <v>326</v>
      </c>
      <c r="C10319">
        <v>91106</v>
      </c>
      <c r="D10319">
        <v>2.0000000000000001E-4</v>
      </c>
    </row>
    <row r="10320" spans="1:4" x14ac:dyDescent="0.25">
      <c r="A10320">
        <v>2118</v>
      </c>
      <c r="B10320" t="s">
        <v>326</v>
      </c>
      <c r="C10320">
        <v>91107</v>
      </c>
      <c r="D10320">
        <v>1E-4</v>
      </c>
    </row>
    <row r="10321" spans="1:4" x14ac:dyDescent="0.25">
      <c r="A10321">
        <v>2118</v>
      </c>
      <c r="B10321" t="s">
        <v>326</v>
      </c>
      <c r="C10321">
        <v>91108</v>
      </c>
      <c r="D10321">
        <v>2.0000000000000001E-4</v>
      </c>
    </row>
    <row r="10322" spans="1:4" x14ac:dyDescent="0.25">
      <c r="A10322">
        <v>2118</v>
      </c>
      <c r="B10322" t="s">
        <v>326</v>
      </c>
      <c r="C10322">
        <v>91109</v>
      </c>
      <c r="D10322">
        <v>2.0000000000000001E-4</v>
      </c>
    </row>
    <row r="10323" spans="1:4" x14ac:dyDescent="0.25">
      <c r="A10323">
        <v>2118</v>
      </c>
      <c r="B10323" t="s">
        <v>326</v>
      </c>
      <c r="C10323">
        <v>92001</v>
      </c>
      <c r="D10323">
        <v>1E-4</v>
      </c>
    </row>
    <row r="10324" spans="1:4" x14ac:dyDescent="0.25">
      <c r="A10324">
        <v>2118</v>
      </c>
      <c r="B10324" t="s">
        <v>326</v>
      </c>
      <c r="C10324">
        <v>98001</v>
      </c>
      <c r="D10324">
        <v>9.1999999999999998E-3</v>
      </c>
    </row>
    <row r="10325" spans="1:4" x14ac:dyDescent="0.25">
      <c r="A10325">
        <v>2118</v>
      </c>
      <c r="B10325" t="s">
        <v>326</v>
      </c>
      <c r="C10325">
        <v>98004</v>
      </c>
      <c r="D10325">
        <v>6.9999999999999999E-4</v>
      </c>
    </row>
    <row r="10326" spans="1:4" x14ac:dyDescent="0.25">
      <c r="A10326">
        <v>2118</v>
      </c>
      <c r="B10326" t="s">
        <v>326</v>
      </c>
      <c r="C10326">
        <v>98006</v>
      </c>
      <c r="D10326">
        <v>4.0000000000000002E-4</v>
      </c>
    </row>
    <row r="10327" spans="1:4" x14ac:dyDescent="0.25">
      <c r="A10327">
        <v>2118</v>
      </c>
      <c r="B10327" t="s">
        <v>326</v>
      </c>
      <c r="C10327">
        <v>98033</v>
      </c>
      <c r="D10327">
        <v>3.7000000000000002E-3</v>
      </c>
    </row>
    <row r="10328" spans="1:4" x14ac:dyDescent="0.25">
      <c r="A10328">
        <v>2118</v>
      </c>
      <c r="B10328" t="s">
        <v>326</v>
      </c>
      <c r="C10328">
        <v>98034</v>
      </c>
      <c r="D10328">
        <v>1.1000000000000001E-3</v>
      </c>
    </row>
    <row r="10329" spans="1:4" x14ac:dyDescent="0.25">
      <c r="A10329">
        <v>2118</v>
      </c>
      <c r="B10329" t="s">
        <v>326</v>
      </c>
      <c r="C10329">
        <v>98035</v>
      </c>
      <c r="D10329">
        <v>2.9999999999999997E-4</v>
      </c>
    </row>
    <row r="10330" spans="1:4" x14ac:dyDescent="0.25">
      <c r="A10330">
        <v>2118</v>
      </c>
      <c r="B10330" t="s">
        <v>326</v>
      </c>
      <c r="C10330">
        <v>98040</v>
      </c>
      <c r="D10330">
        <v>5.9999999999999995E-4</v>
      </c>
    </row>
    <row r="10331" spans="1:4" x14ac:dyDescent="0.25">
      <c r="A10331">
        <v>2118</v>
      </c>
      <c r="B10331" t="s">
        <v>326</v>
      </c>
      <c r="C10331">
        <v>98043</v>
      </c>
      <c r="D10331">
        <v>1E-4</v>
      </c>
    </row>
    <row r="10332" spans="1:4" x14ac:dyDescent="0.25">
      <c r="A10332">
        <v>2118</v>
      </c>
      <c r="B10332" t="s">
        <v>326</v>
      </c>
      <c r="C10332">
        <v>98044</v>
      </c>
      <c r="D10332">
        <v>6.9999999999999999E-4</v>
      </c>
    </row>
    <row r="10333" spans="1:4" x14ac:dyDescent="0.25">
      <c r="A10333">
        <v>2118</v>
      </c>
      <c r="B10333" t="s">
        <v>326</v>
      </c>
      <c r="C10333">
        <v>98046</v>
      </c>
      <c r="D10333">
        <v>4.0000000000000002E-4</v>
      </c>
    </row>
    <row r="10334" spans="1:4" x14ac:dyDescent="0.25">
      <c r="A10334">
        <v>2118</v>
      </c>
      <c r="B10334" t="s">
        <v>326</v>
      </c>
      <c r="C10334">
        <v>98056</v>
      </c>
      <c r="D10334">
        <v>2.9999999999999997E-4</v>
      </c>
    </row>
    <row r="10335" spans="1:4" x14ac:dyDescent="0.25">
      <c r="A10335">
        <v>2118</v>
      </c>
      <c r="B10335" t="s">
        <v>326</v>
      </c>
      <c r="C10335">
        <v>98057</v>
      </c>
      <c r="D10335">
        <v>1.6999999999999999E-3</v>
      </c>
    </row>
    <row r="10336" spans="1:4" x14ac:dyDescent="0.25">
      <c r="A10336">
        <v>2118</v>
      </c>
      <c r="B10336" t="s">
        <v>326</v>
      </c>
      <c r="C10336">
        <v>98059</v>
      </c>
      <c r="D10336">
        <v>5.0000000000000001E-4</v>
      </c>
    </row>
    <row r="10337" spans="1:4" x14ac:dyDescent="0.25">
      <c r="A10337">
        <v>2118</v>
      </c>
      <c r="B10337" t="s">
        <v>326</v>
      </c>
      <c r="C10337">
        <v>98061</v>
      </c>
      <c r="D10337">
        <v>8.0000000000000004E-4</v>
      </c>
    </row>
    <row r="10338" spans="1:4" x14ac:dyDescent="0.25">
      <c r="A10338">
        <v>2118</v>
      </c>
      <c r="B10338" t="s">
        <v>326</v>
      </c>
      <c r="C10338">
        <v>98132</v>
      </c>
      <c r="D10338">
        <v>5.9900000000000002E-2</v>
      </c>
    </row>
    <row r="10339" spans="1:4" x14ac:dyDescent="0.25">
      <c r="A10339">
        <v>2118</v>
      </c>
      <c r="B10339" t="s">
        <v>326</v>
      </c>
      <c r="C10339">
        <v>98134</v>
      </c>
      <c r="D10339">
        <v>5.9999999999999995E-4</v>
      </c>
    </row>
    <row r="10340" spans="1:4" x14ac:dyDescent="0.25">
      <c r="A10340">
        <v>2118</v>
      </c>
      <c r="B10340" t="s">
        <v>326</v>
      </c>
      <c r="C10340">
        <v>98135</v>
      </c>
      <c r="D10340">
        <v>1E-4</v>
      </c>
    </row>
    <row r="10341" spans="1:4" x14ac:dyDescent="0.25">
      <c r="A10341">
        <v>2118</v>
      </c>
      <c r="B10341" t="s">
        <v>326</v>
      </c>
      <c r="C10341">
        <v>98136</v>
      </c>
      <c r="D10341">
        <v>4.0000000000000002E-4</v>
      </c>
    </row>
    <row r="10342" spans="1:4" x14ac:dyDescent="0.25">
      <c r="A10342">
        <v>2118</v>
      </c>
      <c r="B10342" t="s">
        <v>326</v>
      </c>
      <c r="C10342">
        <v>98138</v>
      </c>
      <c r="D10342">
        <v>8.0000000000000004E-4</v>
      </c>
    </row>
    <row r="10343" spans="1:4" x14ac:dyDescent="0.25">
      <c r="A10343">
        <v>2118</v>
      </c>
      <c r="B10343" t="s">
        <v>326</v>
      </c>
      <c r="C10343">
        <v>98139</v>
      </c>
      <c r="D10343">
        <v>2.8E-3</v>
      </c>
    </row>
    <row r="10344" spans="1:4" x14ac:dyDescent="0.25">
      <c r="A10344">
        <v>2118</v>
      </c>
      <c r="B10344" t="s">
        <v>326</v>
      </c>
      <c r="C10344">
        <v>98140</v>
      </c>
      <c r="D10344">
        <v>3.8999999999999998E-3</v>
      </c>
    </row>
    <row r="10345" spans="1:4" x14ac:dyDescent="0.25">
      <c r="A10345">
        <v>2118</v>
      </c>
      <c r="B10345" t="s">
        <v>326</v>
      </c>
      <c r="C10345">
        <v>98141</v>
      </c>
      <c r="D10345">
        <v>2.0000000000000001E-4</v>
      </c>
    </row>
    <row r="10346" spans="1:4" x14ac:dyDescent="0.25">
      <c r="A10346">
        <v>2118</v>
      </c>
      <c r="B10346" t="s">
        <v>326</v>
      </c>
      <c r="C10346">
        <v>98142</v>
      </c>
      <c r="D10346">
        <v>8.0000000000000004E-4</v>
      </c>
    </row>
    <row r="10347" spans="1:4" x14ac:dyDescent="0.25">
      <c r="A10347">
        <v>438</v>
      </c>
      <c r="B10347" t="s">
        <v>310</v>
      </c>
      <c r="C10347">
        <v>98156</v>
      </c>
      <c r="D10347">
        <v>2.9999999999999997E-4</v>
      </c>
    </row>
    <row r="10348" spans="1:4" x14ac:dyDescent="0.25">
      <c r="A10348">
        <v>438</v>
      </c>
      <c r="B10348" t="s">
        <v>310</v>
      </c>
      <c r="C10348">
        <v>98157</v>
      </c>
      <c r="D10348">
        <v>1.8E-3</v>
      </c>
    </row>
    <row r="10349" spans="1:4" x14ac:dyDescent="0.25">
      <c r="A10349">
        <v>438</v>
      </c>
      <c r="B10349" t="s">
        <v>310</v>
      </c>
      <c r="C10349">
        <v>98172</v>
      </c>
      <c r="D10349">
        <v>3.0999999999999999E-3</v>
      </c>
    </row>
    <row r="10350" spans="1:4" x14ac:dyDescent="0.25">
      <c r="A10350">
        <v>438</v>
      </c>
      <c r="B10350" t="s">
        <v>310</v>
      </c>
      <c r="C10350">
        <v>98173</v>
      </c>
      <c r="D10350">
        <v>2.3999999999999998E-3</v>
      </c>
    </row>
    <row r="10351" spans="1:4" x14ac:dyDescent="0.25">
      <c r="A10351">
        <v>438</v>
      </c>
      <c r="B10351" t="s">
        <v>310</v>
      </c>
      <c r="C10351">
        <v>98174</v>
      </c>
      <c r="D10351">
        <v>2.0000000000000001E-4</v>
      </c>
    </row>
    <row r="10352" spans="1:4" x14ac:dyDescent="0.25">
      <c r="A10352">
        <v>438</v>
      </c>
      <c r="B10352" t="s">
        <v>310</v>
      </c>
      <c r="C10352">
        <v>98175</v>
      </c>
      <c r="D10352">
        <v>1E-4</v>
      </c>
    </row>
    <row r="10353" spans="1:4" x14ac:dyDescent="0.25">
      <c r="A10353">
        <v>438</v>
      </c>
      <c r="B10353" t="s">
        <v>310</v>
      </c>
      <c r="C10353">
        <v>98176</v>
      </c>
      <c r="D10353">
        <v>4.0000000000000002E-4</v>
      </c>
    </row>
    <row r="10354" spans="1:4" x14ac:dyDescent="0.25">
      <c r="A10354">
        <v>438</v>
      </c>
      <c r="B10354" t="s">
        <v>310</v>
      </c>
      <c r="C10354">
        <v>98177</v>
      </c>
      <c r="D10354">
        <v>1E-4</v>
      </c>
    </row>
    <row r="10355" spans="1:4" x14ac:dyDescent="0.25">
      <c r="A10355">
        <v>438</v>
      </c>
      <c r="B10355" t="s">
        <v>310</v>
      </c>
      <c r="C10355">
        <v>98178</v>
      </c>
      <c r="D10355">
        <v>1E-4</v>
      </c>
    </row>
    <row r="10356" spans="1:4" x14ac:dyDescent="0.25">
      <c r="A10356">
        <v>438</v>
      </c>
      <c r="B10356" t="s">
        <v>310</v>
      </c>
      <c r="C10356">
        <v>98180</v>
      </c>
      <c r="D10356">
        <v>8.0000000000000004E-4</v>
      </c>
    </row>
    <row r="10357" spans="1:4" x14ac:dyDescent="0.25">
      <c r="A10357">
        <v>438</v>
      </c>
      <c r="B10357" t="s">
        <v>310</v>
      </c>
      <c r="C10357">
        <v>98181</v>
      </c>
      <c r="D10357">
        <v>4.0000000000000002E-4</v>
      </c>
    </row>
    <row r="10358" spans="1:4" x14ac:dyDescent="0.25">
      <c r="A10358">
        <v>438</v>
      </c>
      <c r="B10358" t="s">
        <v>310</v>
      </c>
      <c r="C10358">
        <v>98183</v>
      </c>
      <c r="D10358">
        <v>1E-4</v>
      </c>
    </row>
    <row r="10359" spans="1:4" x14ac:dyDescent="0.25">
      <c r="A10359">
        <v>438</v>
      </c>
      <c r="B10359" t="s">
        <v>310</v>
      </c>
      <c r="C10359">
        <v>98184</v>
      </c>
      <c r="D10359">
        <v>4.0000000000000002E-4</v>
      </c>
    </row>
    <row r="10360" spans="1:4" x14ac:dyDescent="0.25">
      <c r="A10360">
        <v>438</v>
      </c>
      <c r="B10360" t="s">
        <v>310</v>
      </c>
      <c r="C10360">
        <v>99912</v>
      </c>
      <c r="D10360">
        <v>8.3000000000000001E-3</v>
      </c>
    </row>
    <row r="10361" spans="1:4" x14ac:dyDescent="0.25">
      <c r="A10361">
        <v>438</v>
      </c>
      <c r="B10361" t="s">
        <v>310</v>
      </c>
      <c r="C10361">
        <v>99914</v>
      </c>
      <c r="D10361">
        <v>3.3999999999999998E-3</v>
      </c>
    </row>
    <row r="10362" spans="1:4" x14ac:dyDescent="0.25">
      <c r="A10362">
        <v>438</v>
      </c>
      <c r="B10362" t="s">
        <v>310</v>
      </c>
      <c r="C10362">
        <v>99915</v>
      </c>
      <c r="D10362">
        <v>2.8999999999999998E-3</v>
      </c>
    </row>
    <row r="10363" spans="1:4" x14ac:dyDescent="0.25">
      <c r="A10363">
        <v>439</v>
      </c>
      <c r="B10363" t="s">
        <v>327</v>
      </c>
      <c r="C10363">
        <v>43160</v>
      </c>
      <c r="D10363">
        <v>1E-4</v>
      </c>
    </row>
    <row r="10364" spans="1:4" x14ac:dyDescent="0.25">
      <c r="A10364">
        <v>439</v>
      </c>
      <c r="B10364" t="s">
        <v>327</v>
      </c>
      <c r="C10364">
        <v>43201</v>
      </c>
      <c r="D10364">
        <v>0.1807</v>
      </c>
    </row>
    <row r="10365" spans="1:4" x14ac:dyDescent="0.25">
      <c r="A10365">
        <v>439</v>
      </c>
      <c r="B10365" t="s">
        <v>327</v>
      </c>
      <c r="C10365">
        <v>43202</v>
      </c>
      <c r="D10365">
        <v>1.06E-2</v>
      </c>
    </row>
    <row r="10366" spans="1:4" x14ac:dyDescent="0.25">
      <c r="A10366">
        <v>439</v>
      </c>
      <c r="B10366" t="s">
        <v>327</v>
      </c>
      <c r="C10366">
        <v>43203</v>
      </c>
      <c r="D10366">
        <v>6.5500000000000003E-2</v>
      </c>
    </row>
    <row r="10367" spans="1:4" x14ac:dyDescent="0.25">
      <c r="A10367">
        <v>439</v>
      </c>
      <c r="B10367" t="s">
        <v>327</v>
      </c>
      <c r="C10367">
        <v>43204</v>
      </c>
      <c r="D10367">
        <v>5.9999999999999995E-4</v>
      </c>
    </row>
    <row r="10368" spans="1:4" x14ac:dyDescent="0.25">
      <c r="A10368">
        <v>439</v>
      </c>
      <c r="B10368" t="s">
        <v>327</v>
      </c>
      <c r="C10368">
        <v>43205</v>
      </c>
      <c r="D10368">
        <v>3.15E-2</v>
      </c>
    </row>
    <row r="10369" spans="1:4" x14ac:dyDescent="0.25">
      <c r="A10369">
        <v>439</v>
      </c>
      <c r="B10369" t="s">
        <v>327</v>
      </c>
      <c r="C10369">
        <v>43206</v>
      </c>
      <c r="D10369">
        <v>3.3500000000000002E-2</v>
      </c>
    </row>
    <row r="10370" spans="1:4" x14ac:dyDescent="0.25">
      <c r="A10370">
        <v>439</v>
      </c>
      <c r="B10370" t="s">
        <v>327</v>
      </c>
      <c r="C10370">
        <v>43208</v>
      </c>
      <c r="D10370">
        <v>1.5E-3</v>
      </c>
    </row>
    <row r="10371" spans="1:4" x14ac:dyDescent="0.25">
      <c r="A10371">
        <v>439</v>
      </c>
      <c r="B10371" t="s">
        <v>327</v>
      </c>
      <c r="C10371">
        <v>43209</v>
      </c>
      <c r="D10371">
        <v>2.3E-3</v>
      </c>
    </row>
    <row r="10372" spans="1:4" x14ac:dyDescent="0.25">
      <c r="A10372">
        <v>439</v>
      </c>
      <c r="B10372" t="s">
        <v>327</v>
      </c>
      <c r="C10372">
        <v>43211</v>
      </c>
      <c r="D10372">
        <v>1.1000000000000001E-3</v>
      </c>
    </row>
    <row r="10373" spans="1:4" x14ac:dyDescent="0.25">
      <c r="A10373">
        <v>439</v>
      </c>
      <c r="B10373" t="s">
        <v>327</v>
      </c>
      <c r="C10373">
        <v>43212</v>
      </c>
      <c r="D10373">
        <v>7.9000000000000008E-3</v>
      </c>
    </row>
    <row r="10374" spans="1:4" x14ac:dyDescent="0.25">
      <c r="A10374">
        <v>439</v>
      </c>
      <c r="B10374" t="s">
        <v>327</v>
      </c>
      <c r="C10374">
        <v>43213</v>
      </c>
      <c r="D10374">
        <v>4.3E-3</v>
      </c>
    </row>
    <row r="10375" spans="1:4" x14ac:dyDescent="0.25">
      <c r="A10375">
        <v>439</v>
      </c>
      <c r="B10375" t="s">
        <v>327</v>
      </c>
      <c r="C10375">
        <v>43214</v>
      </c>
      <c r="D10375">
        <v>2.0000000000000001E-4</v>
      </c>
    </row>
    <row r="10376" spans="1:4" x14ac:dyDescent="0.25">
      <c r="A10376">
        <v>439</v>
      </c>
      <c r="B10376" t="s">
        <v>327</v>
      </c>
      <c r="C10376">
        <v>43215</v>
      </c>
      <c r="D10376">
        <v>3.3700000000000001E-2</v>
      </c>
    </row>
    <row r="10377" spans="1:4" x14ac:dyDescent="0.25">
      <c r="A10377">
        <v>439</v>
      </c>
      <c r="B10377" t="s">
        <v>327</v>
      </c>
      <c r="C10377">
        <v>43216</v>
      </c>
      <c r="D10377">
        <v>2.3999999999999998E-3</v>
      </c>
    </row>
    <row r="10378" spans="1:4" x14ac:dyDescent="0.25">
      <c r="A10378">
        <v>439</v>
      </c>
      <c r="B10378" t="s">
        <v>327</v>
      </c>
      <c r="C10378">
        <v>43217</v>
      </c>
      <c r="D10378">
        <v>1.8E-3</v>
      </c>
    </row>
    <row r="10379" spans="1:4" x14ac:dyDescent="0.25">
      <c r="A10379">
        <v>439</v>
      </c>
      <c r="B10379" t="s">
        <v>327</v>
      </c>
      <c r="C10379">
        <v>43218</v>
      </c>
      <c r="D10379">
        <v>5.5999999999999999E-3</v>
      </c>
    </row>
    <row r="10380" spans="1:4" x14ac:dyDescent="0.25">
      <c r="A10380">
        <v>439</v>
      </c>
      <c r="B10380" t="s">
        <v>327</v>
      </c>
      <c r="C10380">
        <v>43220</v>
      </c>
      <c r="D10380">
        <v>2.7799999999999998E-2</v>
      </c>
    </row>
    <row r="10381" spans="1:4" x14ac:dyDescent="0.25">
      <c r="A10381">
        <v>439</v>
      </c>
      <c r="B10381" t="s">
        <v>327</v>
      </c>
      <c r="C10381">
        <v>43221</v>
      </c>
      <c r="D10381">
        <v>1E-4</v>
      </c>
    </row>
    <row r="10382" spans="1:4" x14ac:dyDescent="0.25">
      <c r="A10382">
        <v>439</v>
      </c>
      <c r="B10382" t="s">
        <v>327</v>
      </c>
      <c r="C10382">
        <v>43223</v>
      </c>
      <c r="D10382">
        <v>2.3E-3</v>
      </c>
    </row>
    <row r="10383" spans="1:4" x14ac:dyDescent="0.25">
      <c r="A10383">
        <v>439</v>
      </c>
      <c r="B10383" t="s">
        <v>327</v>
      </c>
      <c r="C10383">
        <v>43224</v>
      </c>
      <c r="D10383">
        <v>1.4E-3</v>
      </c>
    </row>
    <row r="10384" spans="1:4" x14ac:dyDescent="0.25">
      <c r="A10384">
        <v>439</v>
      </c>
      <c r="B10384" t="s">
        <v>327</v>
      </c>
      <c r="C10384">
        <v>43225</v>
      </c>
      <c r="D10384">
        <v>2.8999999999999998E-3</v>
      </c>
    </row>
    <row r="10385" spans="1:4" x14ac:dyDescent="0.25">
      <c r="A10385">
        <v>439</v>
      </c>
      <c r="B10385" t="s">
        <v>327</v>
      </c>
      <c r="C10385">
        <v>43226</v>
      </c>
      <c r="D10385">
        <v>2.0999999999999999E-3</v>
      </c>
    </row>
    <row r="10386" spans="1:4" x14ac:dyDescent="0.25">
      <c r="A10386">
        <v>439</v>
      </c>
      <c r="B10386" t="s">
        <v>327</v>
      </c>
      <c r="C10386">
        <v>43227</v>
      </c>
      <c r="D10386">
        <v>1.1999999999999999E-3</v>
      </c>
    </row>
    <row r="10387" spans="1:4" x14ac:dyDescent="0.25">
      <c r="A10387">
        <v>439</v>
      </c>
      <c r="B10387" t="s">
        <v>327</v>
      </c>
      <c r="C10387">
        <v>43228</v>
      </c>
      <c r="D10387">
        <v>4.1999999999999997E-3</v>
      </c>
    </row>
    <row r="10388" spans="1:4" x14ac:dyDescent="0.25">
      <c r="A10388">
        <v>439</v>
      </c>
      <c r="B10388" t="s">
        <v>327</v>
      </c>
      <c r="C10388">
        <v>43229</v>
      </c>
      <c r="D10388">
        <v>3.7499999999999999E-2</v>
      </c>
    </row>
    <row r="10389" spans="1:4" x14ac:dyDescent="0.25">
      <c r="A10389">
        <v>439</v>
      </c>
      <c r="B10389" t="s">
        <v>327</v>
      </c>
      <c r="C10389">
        <v>43230</v>
      </c>
      <c r="D10389">
        <v>2.1999999999999999E-2</v>
      </c>
    </row>
    <row r="10390" spans="1:4" x14ac:dyDescent="0.25">
      <c r="A10390">
        <v>439</v>
      </c>
      <c r="B10390" t="s">
        <v>327</v>
      </c>
      <c r="C10390">
        <v>43231</v>
      </c>
      <c r="D10390">
        <v>1.6E-2</v>
      </c>
    </row>
    <row r="10391" spans="1:4" x14ac:dyDescent="0.25">
      <c r="A10391">
        <v>439</v>
      </c>
      <c r="B10391" t="s">
        <v>327</v>
      </c>
      <c r="C10391">
        <v>43232</v>
      </c>
      <c r="D10391">
        <v>5.1000000000000004E-3</v>
      </c>
    </row>
    <row r="10392" spans="1:4" x14ac:dyDescent="0.25">
      <c r="A10392">
        <v>439</v>
      </c>
      <c r="B10392" t="s">
        <v>327</v>
      </c>
      <c r="C10392">
        <v>43233</v>
      </c>
      <c r="D10392">
        <v>3.8999999999999998E-3</v>
      </c>
    </row>
    <row r="10393" spans="1:4" x14ac:dyDescent="0.25">
      <c r="A10393">
        <v>439</v>
      </c>
      <c r="B10393" t="s">
        <v>327</v>
      </c>
      <c r="C10393">
        <v>43234</v>
      </c>
      <c r="D10393">
        <v>1E-4</v>
      </c>
    </row>
    <row r="10394" spans="1:4" x14ac:dyDescent="0.25">
      <c r="A10394">
        <v>439</v>
      </c>
      <c r="B10394" t="s">
        <v>327</v>
      </c>
      <c r="C10394">
        <v>43235</v>
      </c>
      <c r="D10394">
        <v>1.8E-3</v>
      </c>
    </row>
    <row r="10395" spans="1:4" x14ac:dyDescent="0.25">
      <c r="A10395">
        <v>439</v>
      </c>
      <c r="B10395" t="s">
        <v>327</v>
      </c>
      <c r="C10395">
        <v>43238</v>
      </c>
      <c r="D10395">
        <v>1.6000000000000001E-3</v>
      </c>
    </row>
    <row r="10396" spans="1:4" x14ac:dyDescent="0.25">
      <c r="A10396">
        <v>439</v>
      </c>
      <c r="B10396" t="s">
        <v>327</v>
      </c>
      <c r="C10396">
        <v>43241</v>
      </c>
      <c r="D10396">
        <v>1E-4</v>
      </c>
    </row>
    <row r="10397" spans="1:4" x14ac:dyDescent="0.25">
      <c r="A10397">
        <v>439</v>
      </c>
      <c r="B10397" t="s">
        <v>327</v>
      </c>
      <c r="C10397">
        <v>43242</v>
      </c>
      <c r="D10397">
        <v>3.5999999999999999E-3</v>
      </c>
    </row>
    <row r="10398" spans="1:4" x14ac:dyDescent="0.25">
      <c r="A10398">
        <v>439</v>
      </c>
      <c r="B10398" t="s">
        <v>327</v>
      </c>
      <c r="C10398">
        <v>43243</v>
      </c>
      <c r="D10398">
        <v>1.5E-3</v>
      </c>
    </row>
    <row r="10399" spans="1:4" x14ac:dyDescent="0.25">
      <c r="A10399">
        <v>439</v>
      </c>
      <c r="B10399" t="s">
        <v>327</v>
      </c>
      <c r="C10399">
        <v>43245</v>
      </c>
      <c r="D10399">
        <v>5.0000000000000001E-4</v>
      </c>
    </row>
    <row r="10400" spans="1:4" x14ac:dyDescent="0.25">
      <c r="A10400">
        <v>439</v>
      </c>
      <c r="B10400" t="s">
        <v>327</v>
      </c>
      <c r="C10400">
        <v>43248</v>
      </c>
      <c r="D10400">
        <v>6.1000000000000004E-3</v>
      </c>
    </row>
    <row r="10401" spans="1:4" x14ac:dyDescent="0.25">
      <c r="A10401">
        <v>439</v>
      </c>
      <c r="B10401" t="s">
        <v>327</v>
      </c>
      <c r="C10401">
        <v>43252</v>
      </c>
      <c r="D10401">
        <v>5.9999999999999995E-4</v>
      </c>
    </row>
    <row r="10402" spans="1:4" x14ac:dyDescent="0.25">
      <c r="A10402">
        <v>439</v>
      </c>
      <c r="B10402" t="s">
        <v>327</v>
      </c>
      <c r="C10402">
        <v>43255</v>
      </c>
      <c r="D10402">
        <v>1E-4</v>
      </c>
    </row>
    <row r="10403" spans="1:4" x14ac:dyDescent="0.25">
      <c r="A10403">
        <v>439</v>
      </c>
      <c r="B10403" t="s">
        <v>327</v>
      </c>
      <c r="C10403">
        <v>43261</v>
      </c>
      <c r="D10403">
        <v>6.1000000000000004E-3</v>
      </c>
    </row>
    <row r="10404" spans="1:4" x14ac:dyDescent="0.25">
      <c r="A10404">
        <v>439</v>
      </c>
      <c r="B10404" t="s">
        <v>327</v>
      </c>
      <c r="C10404">
        <v>43262</v>
      </c>
      <c r="D10404">
        <v>2.7799999999999998E-2</v>
      </c>
    </row>
    <row r="10405" spans="1:4" x14ac:dyDescent="0.25">
      <c r="A10405">
        <v>439</v>
      </c>
      <c r="B10405" t="s">
        <v>327</v>
      </c>
      <c r="C10405">
        <v>43271</v>
      </c>
      <c r="D10405">
        <v>4.4000000000000003E-3</v>
      </c>
    </row>
    <row r="10406" spans="1:4" x14ac:dyDescent="0.25">
      <c r="A10406">
        <v>439</v>
      </c>
      <c r="B10406" t="s">
        <v>327</v>
      </c>
      <c r="C10406">
        <v>43272</v>
      </c>
      <c r="D10406">
        <v>6.9999999999999999E-4</v>
      </c>
    </row>
    <row r="10407" spans="1:4" x14ac:dyDescent="0.25">
      <c r="A10407">
        <v>439</v>
      </c>
      <c r="B10407" t="s">
        <v>327</v>
      </c>
      <c r="C10407">
        <v>43273</v>
      </c>
      <c r="D10407">
        <v>8.9999999999999998E-4</v>
      </c>
    </row>
    <row r="10408" spans="1:4" x14ac:dyDescent="0.25">
      <c r="A10408">
        <v>439</v>
      </c>
      <c r="B10408" t="s">
        <v>327</v>
      </c>
      <c r="C10408">
        <v>43274</v>
      </c>
      <c r="D10408">
        <v>1.4500000000000001E-2</v>
      </c>
    </row>
    <row r="10409" spans="1:4" x14ac:dyDescent="0.25">
      <c r="A10409">
        <v>439</v>
      </c>
      <c r="B10409" t="s">
        <v>327</v>
      </c>
      <c r="C10409">
        <v>43276</v>
      </c>
      <c r="D10409">
        <v>1.7299999999999999E-2</v>
      </c>
    </row>
    <row r="10410" spans="1:4" x14ac:dyDescent="0.25">
      <c r="A10410">
        <v>439</v>
      </c>
      <c r="B10410" t="s">
        <v>327</v>
      </c>
      <c r="C10410">
        <v>43277</v>
      </c>
      <c r="D10410">
        <v>2.7000000000000001E-3</v>
      </c>
    </row>
    <row r="10411" spans="1:4" x14ac:dyDescent="0.25">
      <c r="A10411">
        <v>439</v>
      </c>
      <c r="B10411" t="s">
        <v>327</v>
      </c>
      <c r="C10411">
        <v>43278</v>
      </c>
      <c r="D10411">
        <v>3.3999999999999998E-3</v>
      </c>
    </row>
    <row r="10412" spans="1:4" x14ac:dyDescent="0.25">
      <c r="A10412">
        <v>439</v>
      </c>
      <c r="B10412" t="s">
        <v>327</v>
      </c>
      <c r="C10412">
        <v>43279</v>
      </c>
      <c r="D10412">
        <v>6.0000000000000001E-3</v>
      </c>
    </row>
    <row r="10413" spans="1:4" x14ac:dyDescent="0.25">
      <c r="A10413">
        <v>439</v>
      </c>
      <c r="B10413" t="s">
        <v>327</v>
      </c>
      <c r="C10413">
        <v>43291</v>
      </c>
      <c r="D10413">
        <v>6.4000000000000003E-3</v>
      </c>
    </row>
    <row r="10414" spans="1:4" x14ac:dyDescent="0.25">
      <c r="A10414">
        <v>439</v>
      </c>
      <c r="B10414" t="s">
        <v>327</v>
      </c>
      <c r="C10414">
        <v>43292</v>
      </c>
      <c r="D10414">
        <v>2E-3</v>
      </c>
    </row>
    <row r="10415" spans="1:4" x14ac:dyDescent="0.25">
      <c r="A10415">
        <v>439</v>
      </c>
      <c r="B10415" t="s">
        <v>327</v>
      </c>
      <c r="C10415">
        <v>43293</v>
      </c>
      <c r="D10415">
        <v>5.9999999999999995E-4</v>
      </c>
    </row>
    <row r="10416" spans="1:4" x14ac:dyDescent="0.25">
      <c r="A10416">
        <v>439</v>
      </c>
      <c r="B10416" t="s">
        <v>327</v>
      </c>
      <c r="C10416">
        <v>43295</v>
      </c>
      <c r="D10416">
        <v>7.7000000000000002E-3</v>
      </c>
    </row>
    <row r="10417" spans="1:4" x14ac:dyDescent="0.25">
      <c r="A10417">
        <v>439</v>
      </c>
      <c r="B10417" t="s">
        <v>327</v>
      </c>
      <c r="C10417">
        <v>43297</v>
      </c>
      <c r="D10417">
        <v>1.6000000000000001E-3</v>
      </c>
    </row>
    <row r="10418" spans="1:4" x14ac:dyDescent="0.25">
      <c r="A10418">
        <v>439</v>
      </c>
      <c r="B10418" t="s">
        <v>327</v>
      </c>
      <c r="C10418">
        <v>43298</v>
      </c>
      <c r="D10418">
        <v>6.0000000000000001E-3</v>
      </c>
    </row>
    <row r="10419" spans="1:4" x14ac:dyDescent="0.25">
      <c r="A10419">
        <v>439</v>
      </c>
      <c r="B10419" t="s">
        <v>327</v>
      </c>
      <c r="C10419">
        <v>43300</v>
      </c>
      <c r="D10419">
        <v>2.5999999999999999E-3</v>
      </c>
    </row>
    <row r="10420" spans="1:4" x14ac:dyDescent="0.25">
      <c r="A10420">
        <v>439</v>
      </c>
      <c r="B10420" t="s">
        <v>327</v>
      </c>
      <c r="C10420">
        <v>43301</v>
      </c>
      <c r="D10420">
        <v>4.1000000000000003E-3</v>
      </c>
    </row>
    <row r="10421" spans="1:4" x14ac:dyDescent="0.25">
      <c r="A10421">
        <v>439</v>
      </c>
      <c r="B10421" t="s">
        <v>327</v>
      </c>
      <c r="C10421">
        <v>43302</v>
      </c>
      <c r="D10421">
        <v>6.9999999999999999E-4</v>
      </c>
    </row>
    <row r="10422" spans="1:4" x14ac:dyDescent="0.25">
      <c r="A10422">
        <v>439</v>
      </c>
      <c r="B10422" t="s">
        <v>327</v>
      </c>
      <c r="C10422">
        <v>43378</v>
      </c>
      <c r="D10422">
        <v>1.9599999999999999E-2</v>
      </c>
    </row>
    <row r="10423" spans="1:4" x14ac:dyDescent="0.25">
      <c r="A10423">
        <v>439</v>
      </c>
      <c r="B10423" t="s">
        <v>327</v>
      </c>
      <c r="C10423">
        <v>43400</v>
      </c>
      <c r="D10423">
        <v>1.2999999999999999E-3</v>
      </c>
    </row>
    <row r="10424" spans="1:4" x14ac:dyDescent="0.25">
      <c r="A10424">
        <v>439</v>
      </c>
      <c r="B10424" t="s">
        <v>327</v>
      </c>
      <c r="C10424">
        <v>43502</v>
      </c>
      <c r="D10424">
        <v>1.7100000000000001E-2</v>
      </c>
    </row>
    <row r="10425" spans="1:4" x14ac:dyDescent="0.25">
      <c r="A10425">
        <v>439</v>
      </c>
      <c r="B10425" t="s">
        <v>327</v>
      </c>
      <c r="C10425">
        <v>43503</v>
      </c>
      <c r="D10425">
        <v>2.3999999999999998E-3</v>
      </c>
    </row>
    <row r="10426" spans="1:4" x14ac:dyDescent="0.25">
      <c r="A10426">
        <v>439</v>
      </c>
      <c r="B10426" t="s">
        <v>327</v>
      </c>
      <c r="C10426">
        <v>43504</v>
      </c>
      <c r="D10426">
        <v>4.0000000000000002E-4</v>
      </c>
    </row>
    <row r="10427" spans="1:4" x14ac:dyDescent="0.25">
      <c r="A10427">
        <v>439</v>
      </c>
      <c r="B10427" t="s">
        <v>327</v>
      </c>
      <c r="C10427">
        <v>43505</v>
      </c>
      <c r="D10427">
        <v>1.4E-3</v>
      </c>
    </row>
    <row r="10428" spans="1:4" x14ac:dyDescent="0.25">
      <c r="A10428">
        <v>439</v>
      </c>
      <c r="B10428" t="s">
        <v>327</v>
      </c>
      <c r="C10428">
        <v>43506</v>
      </c>
      <c r="D10428">
        <v>8.9999999999999998E-4</v>
      </c>
    </row>
    <row r="10429" spans="1:4" x14ac:dyDescent="0.25">
      <c r="A10429">
        <v>439</v>
      </c>
      <c r="B10429" t="s">
        <v>327</v>
      </c>
      <c r="C10429">
        <v>43510</v>
      </c>
      <c r="D10429">
        <v>2.0000000000000001E-4</v>
      </c>
    </row>
    <row r="10430" spans="1:4" x14ac:dyDescent="0.25">
      <c r="A10430">
        <v>439</v>
      </c>
      <c r="B10430" t="s">
        <v>327</v>
      </c>
      <c r="C10430">
        <v>43551</v>
      </c>
      <c r="D10430">
        <v>1.6999999999999999E-3</v>
      </c>
    </row>
    <row r="10431" spans="1:4" x14ac:dyDescent="0.25">
      <c r="A10431">
        <v>439</v>
      </c>
      <c r="B10431" t="s">
        <v>327</v>
      </c>
      <c r="C10431">
        <v>43552</v>
      </c>
      <c r="D10431">
        <v>2.0000000000000001E-4</v>
      </c>
    </row>
    <row r="10432" spans="1:4" x14ac:dyDescent="0.25">
      <c r="A10432">
        <v>439</v>
      </c>
      <c r="B10432" t="s">
        <v>327</v>
      </c>
      <c r="C10432">
        <v>45113</v>
      </c>
      <c r="D10432">
        <v>2.9999999999999997E-4</v>
      </c>
    </row>
    <row r="10433" spans="1:4" x14ac:dyDescent="0.25">
      <c r="A10433">
        <v>439</v>
      </c>
      <c r="B10433" t="s">
        <v>327</v>
      </c>
      <c r="C10433">
        <v>45114</v>
      </c>
      <c r="D10433">
        <v>6.9999999999999999E-4</v>
      </c>
    </row>
    <row r="10434" spans="1:4" x14ac:dyDescent="0.25">
      <c r="A10434">
        <v>439</v>
      </c>
      <c r="B10434" t="s">
        <v>327</v>
      </c>
      <c r="C10434">
        <v>45201</v>
      </c>
      <c r="D10434">
        <v>2.6599999999999999E-2</v>
      </c>
    </row>
    <row r="10435" spans="1:4" x14ac:dyDescent="0.25">
      <c r="A10435">
        <v>439</v>
      </c>
      <c r="B10435" t="s">
        <v>327</v>
      </c>
      <c r="C10435">
        <v>45202</v>
      </c>
      <c r="D10435">
        <v>5.9299999999999999E-2</v>
      </c>
    </row>
    <row r="10436" spans="1:4" x14ac:dyDescent="0.25">
      <c r="A10436">
        <v>439</v>
      </c>
      <c r="B10436" t="s">
        <v>327</v>
      </c>
      <c r="C10436">
        <v>45203</v>
      </c>
      <c r="D10436">
        <v>1.0800000000000001E-2</v>
      </c>
    </row>
    <row r="10437" spans="1:4" x14ac:dyDescent="0.25">
      <c r="A10437">
        <v>439</v>
      </c>
      <c r="B10437" t="s">
        <v>327</v>
      </c>
      <c r="C10437">
        <v>45204</v>
      </c>
      <c r="D10437">
        <v>1.2800000000000001E-2</v>
      </c>
    </row>
    <row r="10438" spans="1:4" x14ac:dyDescent="0.25">
      <c r="A10438">
        <v>439</v>
      </c>
      <c r="B10438" t="s">
        <v>327</v>
      </c>
      <c r="C10438">
        <v>45205</v>
      </c>
      <c r="D10438">
        <v>3.6700000000000003E-2</v>
      </c>
    </row>
    <row r="10439" spans="1:4" x14ac:dyDescent="0.25">
      <c r="A10439">
        <v>439</v>
      </c>
      <c r="B10439" t="s">
        <v>327</v>
      </c>
      <c r="C10439">
        <v>45207</v>
      </c>
      <c r="D10439">
        <v>4.0000000000000001E-3</v>
      </c>
    </row>
    <row r="10440" spans="1:4" x14ac:dyDescent="0.25">
      <c r="A10440">
        <v>439</v>
      </c>
      <c r="B10440" t="s">
        <v>327</v>
      </c>
      <c r="C10440">
        <v>45208</v>
      </c>
      <c r="D10440">
        <v>9.9000000000000008E-3</v>
      </c>
    </row>
    <row r="10441" spans="1:4" x14ac:dyDescent="0.25">
      <c r="A10441">
        <v>439</v>
      </c>
      <c r="B10441" t="s">
        <v>327</v>
      </c>
      <c r="C10441">
        <v>45209</v>
      </c>
      <c r="D10441">
        <v>2.3E-3</v>
      </c>
    </row>
    <row r="10442" spans="1:4" x14ac:dyDescent="0.25">
      <c r="A10442">
        <v>1428</v>
      </c>
      <c r="B10442" t="s">
        <v>300</v>
      </c>
      <c r="C10442">
        <v>43306</v>
      </c>
      <c r="D10442">
        <v>1.47E-2</v>
      </c>
    </row>
    <row r="10443" spans="1:4" x14ac:dyDescent="0.25">
      <c r="A10443">
        <v>1428</v>
      </c>
      <c r="B10443" t="s">
        <v>300</v>
      </c>
      <c r="C10443">
        <v>43309</v>
      </c>
      <c r="D10443">
        <v>1.47E-2</v>
      </c>
    </row>
    <row r="10444" spans="1:4" x14ac:dyDescent="0.25">
      <c r="A10444">
        <v>665</v>
      </c>
      <c r="B10444" t="s">
        <v>328</v>
      </c>
      <c r="C10444">
        <v>43252</v>
      </c>
      <c r="D10444">
        <v>1.1000000000000001E-3</v>
      </c>
    </row>
    <row r="10445" spans="1:4" x14ac:dyDescent="0.25">
      <c r="A10445">
        <v>665</v>
      </c>
      <c r="B10445" t="s">
        <v>328</v>
      </c>
      <c r="C10445">
        <v>43255</v>
      </c>
      <c r="D10445">
        <v>1E-4</v>
      </c>
    </row>
    <row r="10446" spans="1:4" x14ac:dyDescent="0.25">
      <c r="A10446">
        <v>665</v>
      </c>
      <c r="B10446" t="s">
        <v>328</v>
      </c>
      <c r="C10446">
        <v>43261</v>
      </c>
      <c r="D10446">
        <v>5.1000000000000004E-3</v>
      </c>
    </row>
    <row r="10447" spans="1:4" x14ac:dyDescent="0.25">
      <c r="A10447">
        <v>665</v>
      </c>
      <c r="B10447" t="s">
        <v>328</v>
      </c>
      <c r="C10447">
        <v>43262</v>
      </c>
      <c r="D10447">
        <v>2.2499999999999999E-2</v>
      </c>
    </row>
    <row r="10448" spans="1:4" x14ac:dyDescent="0.25">
      <c r="A10448">
        <v>665</v>
      </c>
      <c r="B10448" t="s">
        <v>328</v>
      </c>
      <c r="C10448">
        <v>43266</v>
      </c>
      <c r="D10448">
        <v>1E-4</v>
      </c>
    </row>
    <row r="10449" spans="1:4" x14ac:dyDescent="0.25">
      <c r="A10449">
        <v>665</v>
      </c>
      <c r="B10449" t="s">
        <v>328</v>
      </c>
      <c r="C10449">
        <v>43267</v>
      </c>
      <c r="D10449">
        <v>2.0000000000000001E-4</v>
      </c>
    </row>
    <row r="10450" spans="1:4" x14ac:dyDescent="0.25">
      <c r="A10450">
        <v>665</v>
      </c>
      <c r="B10450" t="s">
        <v>328</v>
      </c>
      <c r="C10450">
        <v>43270</v>
      </c>
      <c r="D10450">
        <v>2.0000000000000001E-4</v>
      </c>
    </row>
    <row r="10451" spans="1:4" x14ac:dyDescent="0.25">
      <c r="A10451">
        <v>665</v>
      </c>
      <c r="B10451" t="s">
        <v>328</v>
      </c>
      <c r="C10451">
        <v>43271</v>
      </c>
      <c r="D10451">
        <v>5.4000000000000003E-3</v>
      </c>
    </row>
    <row r="10452" spans="1:4" x14ac:dyDescent="0.25">
      <c r="A10452">
        <v>665</v>
      </c>
      <c r="B10452" t="s">
        <v>328</v>
      </c>
      <c r="C10452">
        <v>43272</v>
      </c>
      <c r="D10452">
        <v>6.9999999999999999E-4</v>
      </c>
    </row>
    <row r="10453" spans="1:4" x14ac:dyDescent="0.25">
      <c r="A10453">
        <v>665</v>
      </c>
      <c r="B10453" t="s">
        <v>328</v>
      </c>
      <c r="C10453">
        <v>43273</v>
      </c>
      <c r="D10453">
        <v>6.9999999999999999E-4</v>
      </c>
    </row>
    <row r="10454" spans="1:4" x14ac:dyDescent="0.25">
      <c r="A10454">
        <v>665</v>
      </c>
      <c r="B10454" t="s">
        <v>328</v>
      </c>
      <c r="C10454">
        <v>43274</v>
      </c>
      <c r="D10454">
        <v>1.7299999999999999E-2</v>
      </c>
    </row>
    <row r="10455" spans="1:4" x14ac:dyDescent="0.25">
      <c r="A10455">
        <v>665</v>
      </c>
      <c r="B10455" t="s">
        <v>328</v>
      </c>
      <c r="C10455">
        <v>43276</v>
      </c>
      <c r="D10455">
        <v>2.0400000000000001E-2</v>
      </c>
    </row>
    <row r="10456" spans="1:4" x14ac:dyDescent="0.25">
      <c r="A10456">
        <v>665</v>
      </c>
      <c r="B10456" t="s">
        <v>328</v>
      </c>
      <c r="C10456">
        <v>43277</v>
      </c>
      <c r="D10456">
        <v>3.0000000000000001E-3</v>
      </c>
    </row>
    <row r="10457" spans="1:4" x14ac:dyDescent="0.25">
      <c r="A10457">
        <v>665</v>
      </c>
      <c r="B10457" t="s">
        <v>328</v>
      </c>
      <c r="C10457">
        <v>43278</v>
      </c>
      <c r="D10457">
        <v>3.3999999999999998E-3</v>
      </c>
    </row>
    <row r="10458" spans="1:4" x14ac:dyDescent="0.25">
      <c r="A10458">
        <v>665</v>
      </c>
      <c r="B10458" t="s">
        <v>328</v>
      </c>
      <c r="C10458">
        <v>43279</v>
      </c>
      <c r="D10458">
        <v>6.4999999999999997E-3</v>
      </c>
    </row>
    <row r="10459" spans="1:4" x14ac:dyDescent="0.25">
      <c r="A10459">
        <v>665</v>
      </c>
      <c r="B10459" t="s">
        <v>328</v>
      </c>
      <c r="C10459">
        <v>43288</v>
      </c>
      <c r="D10459">
        <v>2.0000000000000001E-4</v>
      </c>
    </row>
    <row r="10460" spans="1:4" x14ac:dyDescent="0.25">
      <c r="A10460">
        <v>665</v>
      </c>
      <c r="B10460" t="s">
        <v>328</v>
      </c>
      <c r="C10460">
        <v>43291</v>
      </c>
      <c r="D10460">
        <v>5.1999999999999998E-3</v>
      </c>
    </row>
    <row r="10461" spans="1:4" x14ac:dyDescent="0.25">
      <c r="A10461">
        <v>665</v>
      </c>
      <c r="B10461" t="s">
        <v>328</v>
      </c>
      <c r="C10461">
        <v>43292</v>
      </c>
      <c r="D10461">
        <v>1.8E-3</v>
      </c>
    </row>
    <row r="10462" spans="1:4" x14ac:dyDescent="0.25">
      <c r="A10462">
        <v>665</v>
      </c>
      <c r="B10462" t="s">
        <v>328</v>
      </c>
      <c r="C10462">
        <v>43293</v>
      </c>
      <c r="D10462">
        <v>5.9999999999999995E-4</v>
      </c>
    </row>
    <row r="10463" spans="1:4" x14ac:dyDescent="0.25">
      <c r="A10463">
        <v>665</v>
      </c>
      <c r="B10463" t="s">
        <v>328</v>
      </c>
      <c r="C10463">
        <v>43295</v>
      </c>
      <c r="D10463">
        <v>7.7999999999999996E-3</v>
      </c>
    </row>
    <row r="10464" spans="1:4" x14ac:dyDescent="0.25">
      <c r="A10464">
        <v>665</v>
      </c>
      <c r="B10464" t="s">
        <v>328</v>
      </c>
      <c r="C10464">
        <v>43297</v>
      </c>
      <c r="D10464">
        <v>1.8E-3</v>
      </c>
    </row>
    <row r="10465" spans="1:4" x14ac:dyDescent="0.25">
      <c r="A10465">
        <v>665</v>
      </c>
      <c r="B10465" t="s">
        <v>328</v>
      </c>
      <c r="C10465">
        <v>43298</v>
      </c>
      <c r="D10465">
        <v>5.4000000000000003E-3</v>
      </c>
    </row>
    <row r="10466" spans="1:4" x14ac:dyDescent="0.25">
      <c r="A10466">
        <v>665</v>
      </c>
      <c r="B10466" t="s">
        <v>328</v>
      </c>
      <c r="C10466">
        <v>43300</v>
      </c>
      <c r="D10466">
        <v>2.5000000000000001E-3</v>
      </c>
    </row>
    <row r="10467" spans="1:4" x14ac:dyDescent="0.25">
      <c r="A10467">
        <v>665</v>
      </c>
      <c r="B10467" t="s">
        <v>328</v>
      </c>
      <c r="C10467">
        <v>43301</v>
      </c>
      <c r="D10467">
        <v>3.5000000000000001E-3</v>
      </c>
    </row>
    <row r="10468" spans="1:4" x14ac:dyDescent="0.25">
      <c r="A10468">
        <v>665</v>
      </c>
      <c r="B10468" t="s">
        <v>328</v>
      </c>
      <c r="C10468">
        <v>43302</v>
      </c>
      <c r="D10468">
        <v>1.8599999999999998E-2</v>
      </c>
    </row>
    <row r="10469" spans="1:4" x14ac:dyDescent="0.25">
      <c r="A10469">
        <v>665</v>
      </c>
      <c r="B10469" t="s">
        <v>328</v>
      </c>
      <c r="C10469">
        <v>43400</v>
      </c>
      <c r="D10469">
        <v>1.1000000000000001E-3</v>
      </c>
    </row>
    <row r="10470" spans="1:4" x14ac:dyDescent="0.25">
      <c r="A10470">
        <v>665</v>
      </c>
      <c r="B10470" t="s">
        <v>328</v>
      </c>
      <c r="C10470">
        <v>43502</v>
      </c>
      <c r="D10470">
        <v>0.03</v>
      </c>
    </row>
    <row r="10471" spans="1:4" x14ac:dyDescent="0.25">
      <c r="A10471">
        <v>665</v>
      </c>
      <c r="B10471" t="s">
        <v>328</v>
      </c>
      <c r="C10471">
        <v>43503</v>
      </c>
      <c r="D10471">
        <v>9.7999999999999997E-3</v>
      </c>
    </row>
    <row r="10472" spans="1:4" x14ac:dyDescent="0.25">
      <c r="A10472">
        <v>665</v>
      </c>
      <c r="B10472" t="s">
        <v>328</v>
      </c>
      <c r="C10472">
        <v>43504</v>
      </c>
      <c r="D10472">
        <v>1.2999999999999999E-3</v>
      </c>
    </row>
    <row r="10473" spans="1:4" x14ac:dyDescent="0.25">
      <c r="A10473">
        <v>665</v>
      </c>
      <c r="B10473" t="s">
        <v>328</v>
      </c>
      <c r="C10473">
        <v>43505</v>
      </c>
      <c r="D10473">
        <v>1.8E-3</v>
      </c>
    </row>
    <row r="10474" spans="1:4" x14ac:dyDescent="0.25">
      <c r="A10474">
        <v>665</v>
      </c>
      <c r="B10474" t="s">
        <v>328</v>
      </c>
      <c r="C10474">
        <v>43506</v>
      </c>
      <c r="D10474">
        <v>2.0999999999999999E-3</v>
      </c>
    </row>
    <row r="10475" spans="1:4" x14ac:dyDescent="0.25">
      <c r="A10475">
        <v>665</v>
      </c>
      <c r="B10475" t="s">
        <v>328</v>
      </c>
      <c r="C10475">
        <v>43510</v>
      </c>
      <c r="D10475">
        <v>5.0000000000000001E-4</v>
      </c>
    </row>
    <row r="10476" spans="1:4" x14ac:dyDescent="0.25">
      <c r="A10476">
        <v>665</v>
      </c>
      <c r="B10476" t="s">
        <v>328</v>
      </c>
      <c r="C10476">
        <v>43551</v>
      </c>
      <c r="D10476">
        <v>4.7000000000000002E-3</v>
      </c>
    </row>
    <row r="10477" spans="1:4" x14ac:dyDescent="0.25">
      <c r="A10477">
        <v>665</v>
      </c>
      <c r="B10477" t="s">
        <v>328</v>
      </c>
      <c r="C10477">
        <v>43552</v>
      </c>
      <c r="D10477">
        <v>5.9999999999999995E-4</v>
      </c>
    </row>
    <row r="10478" spans="1:4" x14ac:dyDescent="0.25">
      <c r="A10478">
        <v>665</v>
      </c>
      <c r="B10478" t="s">
        <v>328</v>
      </c>
      <c r="C10478">
        <v>45113</v>
      </c>
      <c r="D10478">
        <v>1E-3</v>
      </c>
    </row>
    <row r="10479" spans="1:4" x14ac:dyDescent="0.25">
      <c r="A10479">
        <v>665</v>
      </c>
      <c r="B10479" t="s">
        <v>328</v>
      </c>
      <c r="C10479">
        <v>45114</v>
      </c>
      <c r="D10479">
        <v>1.1999999999999999E-3</v>
      </c>
    </row>
    <row r="10480" spans="1:4" x14ac:dyDescent="0.25">
      <c r="A10480">
        <v>665</v>
      </c>
      <c r="B10480" t="s">
        <v>328</v>
      </c>
      <c r="C10480">
        <v>45201</v>
      </c>
      <c r="D10480">
        <v>3.3799999999999997E-2</v>
      </c>
    </row>
    <row r="10481" spans="1:4" x14ac:dyDescent="0.25">
      <c r="A10481">
        <v>665</v>
      </c>
      <c r="B10481" t="s">
        <v>328</v>
      </c>
      <c r="C10481">
        <v>45202</v>
      </c>
      <c r="D10481">
        <v>6.9599999999999995E-2</v>
      </c>
    </row>
    <row r="10482" spans="1:4" x14ac:dyDescent="0.25">
      <c r="A10482">
        <v>665</v>
      </c>
      <c r="B10482" t="s">
        <v>328</v>
      </c>
      <c r="C10482">
        <v>45203</v>
      </c>
      <c r="D10482">
        <v>1.54E-2</v>
      </c>
    </row>
    <row r="10483" spans="1:4" x14ac:dyDescent="0.25">
      <c r="A10483">
        <v>665</v>
      </c>
      <c r="B10483" t="s">
        <v>328</v>
      </c>
      <c r="C10483">
        <v>45204</v>
      </c>
      <c r="D10483">
        <v>1.5900000000000001E-2</v>
      </c>
    </row>
    <row r="10484" spans="1:4" x14ac:dyDescent="0.25">
      <c r="A10484">
        <v>665</v>
      </c>
      <c r="B10484" t="s">
        <v>328</v>
      </c>
      <c r="C10484">
        <v>45205</v>
      </c>
      <c r="D10484">
        <v>4.5600000000000002E-2</v>
      </c>
    </row>
    <row r="10485" spans="1:4" x14ac:dyDescent="0.25">
      <c r="A10485">
        <v>665</v>
      </c>
      <c r="B10485" t="s">
        <v>328</v>
      </c>
      <c r="C10485">
        <v>45207</v>
      </c>
      <c r="D10485">
        <v>5.1000000000000004E-3</v>
      </c>
    </row>
    <row r="10486" spans="1:4" x14ac:dyDescent="0.25">
      <c r="A10486">
        <v>665</v>
      </c>
      <c r="B10486" t="s">
        <v>328</v>
      </c>
      <c r="C10486">
        <v>45208</v>
      </c>
      <c r="D10486">
        <v>1.29E-2</v>
      </c>
    </row>
    <row r="10487" spans="1:4" x14ac:dyDescent="0.25">
      <c r="A10487">
        <v>665</v>
      </c>
      <c r="B10487" t="s">
        <v>328</v>
      </c>
      <c r="C10487">
        <v>45209</v>
      </c>
      <c r="D10487">
        <v>2.8999999999999998E-3</v>
      </c>
    </row>
    <row r="10488" spans="1:4" x14ac:dyDescent="0.25">
      <c r="A10488">
        <v>665</v>
      </c>
      <c r="B10488" t="s">
        <v>328</v>
      </c>
      <c r="C10488">
        <v>45220</v>
      </c>
      <c r="D10488">
        <v>1.2999999999999999E-3</v>
      </c>
    </row>
    <row r="10489" spans="1:4" x14ac:dyDescent="0.25">
      <c r="A10489">
        <v>665</v>
      </c>
      <c r="B10489" t="s">
        <v>328</v>
      </c>
      <c r="C10489">
        <v>45222</v>
      </c>
      <c r="D10489">
        <v>8.0000000000000004E-4</v>
      </c>
    </row>
    <row r="10490" spans="1:4" x14ac:dyDescent="0.25">
      <c r="A10490">
        <v>665</v>
      </c>
      <c r="B10490" t="s">
        <v>328</v>
      </c>
      <c r="C10490">
        <v>45223</v>
      </c>
      <c r="D10490">
        <v>1E-4</v>
      </c>
    </row>
    <row r="10491" spans="1:4" x14ac:dyDescent="0.25">
      <c r="A10491">
        <v>665</v>
      </c>
      <c r="B10491" t="s">
        <v>328</v>
      </c>
      <c r="C10491">
        <v>45225</v>
      </c>
      <c r="D10491">
        <v>2.3999999999999998E-3</v>
      </c>
    </row>
    <row r="10492" spans="1:4" x14ac:dyDescent="0.25">
      <c r="A10492">
        <v>665</v>
      </c>
      <c r="B10492" t="s">
        <v>328</v>
      </c>
      <c r="C10492">
        <v>45235</v>
      </c>
      <c r="D10492">
        <v>1E-4</v>
      </c>
    </row>
    <row r="10493" spans="1:4" x14ac:dyDescent="0.25">
      <c r="A10493">
        <v>665</v>
      </c>
      <c r="B10493" t="s">
        <v>328</v>
      </c>
      <c r="C10493">
        <v>45237</v>
      </c>
      <c r="D10493">
        <v>2.9999999999999997E-4</v>
      </c>
    </row>
    <row r="10494" spans="1:4" x14ac:dyDescent="0.25">
      <c r="A10494">
        <v>665</v>
      </c>
      <c r="B10494" t="s">
        <v>328</v>
      </c>
      <c r="C10494">
        <v>45243</v>
      </c>
      <c r="D10494">
        <v>2.0000000000000001E-4</v>
      </c>
    </row>
    <row r="10495" spans="1:4" x14ac:dyDescent="0.25">
      <c r="A10495">
        <v>665</v>
      </c>
      <c r="B10495" t="s">
        <v>328</v>
      </c>
      <c r="C10495">
        <v>45250</v>
      </c>
      <c r="D10495">
        <v>1.1000000000000001E-3</v>
      </c>
    </row>
    <row r="10496" spans="1:4" x14ac:dyDescent="0.25">
      <c r="A10496">
        <v>665</v>
      </c>
      <c r="B10496" t="s">
        <v>328</v>
      </c>
      <c r="C10496">
        <v>45251</v>
      </c>
      <c r="D10496">
        <v>1.1999999999999999E-3</v>
      </c>
    </row>
    <row r="10497" spans="1:4" x14ac:dyDescent="0.25">
      <c r="A10497">
        <v>665</v>
      </c>
      <c r="B10497" t="s">
        <v>328</v>
      </c>
      <c r="C10497">
        <v>45252</v>
      </c>
      <c r="D10497">
        <v>1.6999999999999999E-3</v>
      </c>
    </row>
    <row r="10498" spans="1:4" x14ac:dyDescent="0.25">
      <c r="A10498">
        <v>665</v>
      </c>
      <c r="B10498" t="s">
        <v>328</v>
      </c>
      <c r="C10498">
        <v>45253</v>
      </c>
      <c r="D10498">
        <v>2.0000000000000001E-4</v>
      </c>
    </row>
    <row r="10499" spans="1:4" x14ac:dyDescent="0.25">
      <c r="A10499">
        <v>665</v>
      </c>
      <c r="B10499" t="s">
        <v>328</v>
      </c>
      <c r="C10499">
        <v>45254</v>
      </c>
      <c r="D10499">
        <v>4.0000000000000002E-4</v>
      </c>
    </row>
    <row r="10500" spans="1:4" x14ac:dyDescent="0.25">
      <c r="A10500">
        <v>665</v>
      </c>
      <c r="B10500" t="s">
        <v>328</v>
      </c>
      <c r="C10500">
        <v>45255</v>
      </c>
      <c r="D10500">
        <v>2.9999999999999997E-4</v>
      </c>
    </row>
    <row r="10501" spans="1:4" x14ac:dyDescent="0.25">
      <c r="A10501">
        <v>665</v>
      </c>
      <c r="B10501" t="s">
        <v>328</v>
      </c>
      <c r="C10501">
        <v>45256</v>
      </c>
      <c r="D10501">
        <v>2.0000000000000001E-4</v>
      </c>
    </row>
    <row r="10502" spans="1:4" x14ac:dyDescent="0.25">
      <c r="A10502">
        <v>665</v>
      </c>
      <c r="B10502" t="s">
        <v>328</v>
      </c>
      <c r="C10502">
        <v>45257</v>
      </c>
      <c r="D10502">
        <v>1.6999999999999999E-3</v>
      </c>
    </row>
    <row r="10503" spans="1:4" x14ac:dyDescent="0.25">
      <c r="A10503">
        <v>665</v>
      </c>
      <c r="B10503" t="s">
        <v>328</v>
      </c>
      <c r="C10503">
        <v>45501</v>
      </c>
      <c r="D10503">
        <v>6.3E-3</v>
      </c>
    </row>
    <row r="10504" spans="1:4" x14ac:dyDescent="0.25">
      <c r="A10504">
        <v>665</v>
      </c>
      <c r="B10504" t="s">
        <v>328</v>
      </c>
      <c r="C10504">
        <v>45502</v>
      </c>
      <c r="D10504">
        <v>6.1999999999999998E-3</v>
      </c>
    </row>
    <row r="10505" spans="1:4" x14ac:dyDescent="0.25">
      <c r="A10505">
        <v>665</v>
      </c>
      <c r="B10505" t="s">
        <v>328</v>
      </c>
      <c r="C10505">
        <v>90028</v>
      </c>
      <c r="D10505">
        <v>2.0000000000000001E-4</v>
      </c>
    </row>
    <row r="10506" spans="1:4" x14ac:dyDescent="0.25">
      <c r="A10506">
        <v>665</v>
      </c>
      <c r="B10506" t="s">
        <v>328</v>
      </c>
      <c r="C10506">
        <v>90029</v>
      </c>
      <c r="D10506">
        <v>2.9999999999999997E-4</v>
      </c>
    </row>
    <row r="10507" spans="1:4" x14ac:dyDescent="0.25">
      <c r="A10507">
        <v>665</v>
      </c>
      <c r="B10507" t="s">
        <v>328</v>
      </c>
      <c r="C10507">
        <v>90031</v>
      </c>
      <c r="D10507">
        <v>1E-4</v>
      </c>
    </row>
    <row r="10508" spans="1:4" x14ac:dyDescent="0.25">
      <c r="A10508">
        <v>665</v>
      </c>
      <c r="B10508" t="s">
        <v>328</v>
      </c>
      <c r="C10508">
        <v>90032</v>
      </c>
      <c r="D10508">
        <v>1E-4</v>
      </c>
    </row>
    <row r="10509" spans="1:4" x14ac:dyDescent="0.25">
      <c r="A10509">
        <v>665</v>
      </c>
      <c r="B10509" t="s">
        <v>328</v>
      </c>
      <c r="C10509">
        <v>90040</v>
      </c>
      <c r="D10509">
        <v>2.0000000000000001E-4</v>
      </c>
    </row>
    <row r="10510" spans="1:4" x14ac:dyDescent="0.25">
      <c r="A10510">
        <v>665</v>
      </c>
      <c r="B10510" t="s">
        <v>328</v>
      </c>
      <c r="C10510">
        <v>90047</v>
      </c>
      <c r="D10510">
        <v>1.4E-3</v>
      </c>
    </row>
    <row r="10511" spans="1:4" x14ac:dyDescent="0.25">
      <c r="A10511">
        <v>665</v>
      </c>
      <c r="B10511" t="s">
        <v>328</v>
      </c>
      <c r="C10511">
        <v>90061</v>
      </c>
      <c r="D10511">
        <v>1E-4</v>
      </c>
    </row>
    <row r="10512" spans="1:4" x14ac:dyDescent="0.25">
      <c r="A10512">
        <v>665</v>
      </c>
      <c r="B10512" t="s">
        <v>328</v>
      </c>
      <c r="C10512">
        <v>90062</v>
      </c>
      <c r="D10512">
        <v>5.9999999999999995E-4</v>
      </c>
    </row>
    <row r="10513" spans="1:4" x14ac:dyDescent="0.25">
      <c r="A10513">
        <v>665</v>
      </c>
      <c r="B10513" t="s">
        <v>328</v>
      </c>
      <c r="C10513">
        <v>90063</v>
      </c>
      <c r="D10513">
        <v>1E-4</v>
      </c>
    </row>
    <row r="10514" spans="1:4" x14ac:dyDescent="0.25">
      <c r="A10514">
        <v>665</v>
      </c>
      <c r="B10514" t="s">
        <v>328</v>
      </c>
      <c r="C10514">
        <v>90080</v>
      </c>
      <c r="D10514">
        <v>6.9999999999999999E-4</v>
      </c>
    </row>
    <row r="10515" spans="1:4" x14ac:dyDescent="0.25">
      <c r="A10515">
        <v>665</v>
      </c>
      <c r="B10515" t="s">
        <v>328</v>
      </c>
      <c r="C10515">
        <v>90100</v>
      </c>
      <c r="D10515">
        <v>2.9999999999999997E-4</v>
      </c>
    </row>
    <row r="10516" spans="1:4" x14ac:dyDescent="0.25">
      <c r="A10516">
        <v>665</v>
      </c>
      <c r="B10516" t="s">
        <v>328</v>
      </c>
      <c r="C10516">
        <v>91006</v>
      </c>
      <c r="D10516">
        <v>5.0000000000000001E-4</v>
      </c>
    </row>
    <row r="10517" spans="1:4" x14ac:dyDescent="0.25">
      <c r="A10517">
        <v>665</v>
      </c>
      <c r="B10517" t="s">
        <v>328</v>
      </c>
      <c r="C10517">
        <v>91018</v>
      </c>
      <c r="D10517">
        <v>2.0999999999999999E-3</v>
      </c>
    </row>
    <row r="10518" spans="1:4" x14ac:dyDescent="0.25">
      <c r="A10518">
        <v>665</v>
      </c>
      <c r="B10518" t="s">
        <v>328</v>
      </c>
      <c r="C10518">
        <v>91019</v>
      </c>
      <c r="D10518">
        <v>2.3999999999999998E-3</v>
      </c>
    </row>
    <row r="10519" spans="1:4" x14ac:dyDescent="0.25">
      <c r="A10519">
        <v>665</v>
      </c>
      <c r="B10519" t="s">
        <v>328</v>
      </c>
      <c r="C10519">
        <v>91026</v>
      </c>
      <c r="D10519">
        <v>2.9999999999999997E-4</v>
      </c>
    </row>
    <row r="10520" spans="1:4" x14ac:dyDescent="0.25">
      <c r="A10520">
        <v>665</v>
      </c>
      <c r="B10520" t="s">
        <v>328</v>
      </c>
      <c r="C10520">
        <v>91028</v>
      </c>
      <c r="D10520">
        <v>2.9999999999999997E-4</v>
      </c>
    </row>
    <row r="10521" spans="1:4" x14ac:dyDescent="0.25">
      <c r="A10521">
        <v>665</v>
      </c>
      <c r="B10521" t="s">
        <v>328</v>
      </c>
      <c r="C10521">
        <v>91038</v>
      </c>
      <c r="D10521">
        <v>6.9999999999999999E-4</v>
      </c>
    </row>
    <row r="10522" spans="1:4" x14ac:dyDescent="0.25">
      <c r="A10522">
        <v>665</v>
      </c>
      <c r="B10522" t="s">
        <v>328</v>
      </c>
      <c r="C10522">
        <v>91044</v>
      </c>
      <c r="D10522">
        <v>8.9999999999999998E-4</v>
      </c>
    </row>
    <row r="10523" spans="1:4" x14ac:dyDescent="0.25">
      <c r="A10523">
        <v>665</v>
      </c>
      <c r="B10523" t="s">
        <v>328</v>
      </c>
      <c r="C10523">
        <v>91055</v>
      </c>
      <c r="D10523">
        <v>1E-4</v>
      </c>
    </row>
    <row r="10524" spans="1:4" x14ac:dyDescent="0.25">
      <c r="A10524">
        <v>665</v>
      </c>
      <c r="B10524" t="s">
        <v>328</v>
      </c>
      <c r="C10524">
        <v>91069</v>
      </c>
      <c r="D10524">
        <v>5.0000000000000001E-4</v>
      </c>
    </row>
    <row r="10525" spans="1:4" x14ac:dyDescent="0.25">
      <c r="A10525">
        <v>665</v>
      </c>
      <c r="B10525" t="s">
        <v>328</v>
      </c>
      <c r="C10525">
        <v>91094</v>
      </c>
      <c r="D10525">
        <v>1E-4</v>
      </c>
    </row>
    <row r="10526" spans="1:4" x14ac:dyDescent="0.25">
      <c r="A10526">
        <v>665</v>
      </c>
      <c r="B10526" t="s">
        <v>328</v>
      </c>
      <c r="C10526">
        <v>91096</v>
      </c>
      <c r="D10526">
        <v>1E-3</v>
      </c>
    </row>
    <row r="10527" spans="1:4" x14ac:dyDescent="0.25">
      <c r="A10527">
        <v>665</v>
      </c>
      <c r="B10527" t="s">
        <v>328</v>
      </c>
      <c r="C10527">
        <v>91103</v>
      </c>
      <c r="D10527">
        <v>5.9999999999999995E-4</v>
      </c>
    </row>
    <row r="10528" spans="1:4" x14ac:dyDescent="0.25">
      <c r="A10528">
        <v>665</v>
      </c>
      <c r="B10528" t="s">
        <v>328</v>
      </c>
      <c r="C10528">
        <v>91104</v>
      </c>
      <c r="D10528">
        <v>8.0000000000000004E-4</v>
      </c>
    </row>
    <row r="10529" spans="1:4" x14ac:dyDescent="0.25">
      <c r="A10529">
        <v>665</v>
      </c>
      <c r="B10529" t="s">
        <v>328</v>
      </c>
      <c r="C10529">
        <v>91106</v>
      </c>
      <c r="D10529">
        <v>6.9999999999999999E-4</v>
      </c>
    </row>
    <row r="10530" spans="1:4" x14ac:dyDescent="0.25">
      <c r="A10530">
        <v>549</v>
      </c>
      <c r="B10530" t="s">
        <v>329</v>
      </c>
      <c r="C10530">
        <v>43204</v>
      </c>
      <c r="D10530">
        <v>5.4999999999999997E-3</v>
      </c>
    </row>
    <row r="10531" spans="1:4" x14ac:dyDescent="0.25">
      <c r="A10531">
        <v>549</v>
      </c>
      <c r="B10531" t="s">
        <v>329</v>
      </c>
      <c r="C10531">
        <v>43205</v>
      </c>
      <c r="D10531">
        <v>1.0500000000000001E-2</v>
      </c>
    </row>
    <row r="10532" spans="1:4" x14ac:dyDescent="0.25">
      <c r="A10532">
        <v>549</v>
      </c>
      <c r="B10532" t="s">
        <v>329</v>
      </c>
      <c r="C10532">
        <v>43212</v>
      </c>
      <c r="D10532">
        <v>3.5499999999999997E-2</v>
      </c>
    </row>
    <row r="10533" spans="1:4" x14ac:dyDescent="0.25">
      <c r="A10533">
        <v>549</v>
      </c>
      <c r="B10533" t="s">
        <v>329</v>
      </c>
      <c r="C10533">
        <v>43502</v>
      </c>
      <c r="D10533">
        <v>4.2299999999999997E-2</v>
      </c>
    </row>
    <row r="10534" spans="1:4" x14ac:dyDescent="0.25">
      <c r="A10534">
        <v>549</v>
      </c>
      <c r="B10534" t="s">
        <v>329</v>
      </c>
      <c r="C10534">
        <v>43503</v>
      </c>
      <c r="D10534">
        <v>3.9300000000000002E-2</v>
      </c>
    </row>
    <row r="10535" spans="1:4" x14ac:dyDescent="0.25">
      <c r="A10535">
        <v>549</v>
      </c>
      <c r="B10535" t="s">
        <v>329</v>
      </c>
      <c r="C10535">
        <v>43504</v>
      </c>
      <c r="D10535">
        <v>6.1899999999999997E-2</v>
      </c>
    </row>
    <row r="10536" spans="1:4" x14ac:dyDescent="0.25">
      <c r="A10536">
        <v>549</v>
      </c>
      <c r="B10536" t="s">
        <v>329</v>
      </c>
      <c r="C10536">
        <v>43551</v>
      </c>
      <c r="D10536">
        <v>2.9000000000000001E-2</v>
      </c>
    </row>
    <row r="10537" spans="1:4" x14ac:dyDescent="0.25">
      <c r="A10537">
        <v>549</v>
      </c>
      <c r="B10537" t="s">
        <v>329</v>
      </c>
      <c r="C10537">
        <v>45102</v>
      </c>
      <c r="D10537">
        <v>7.4999999999999997E-3</v>
      </c>
    </row>
    <row r="10538" spans="1:4" x14ac:dyDescent="0.25">
      <c r="A10538">
        <v>549</v>
      </c>
      <c r="B10538" t="s">
        <v>329</v>
      </c>
      <c r="C10538">
        <v>45202</v>
      </c>
      <c r="D10538">
        <v>1.24E-2</v>
      </c>
    </row>
    <row r="10539" spans="1:4" x14ac:dyDescent="0.25">
      <c r="A10539">
        <v>550</v>
      </c>
      <c r="B10539" t="s">
        <v>330</v>
      </c>
      <c r="C10539">
        <v>43105</v>
      </c>
      <c r="D10539">
        <v>0.01</v>
      </c>
    </row>
    <row r="10540" spans="1:4" x14ac:dyDescent="0.25">
      <c r="A10540">
        <v>550</v>
      </c>
      <c r="B10540" t="s">
        <v>330</v>
      </c>
      <c r="C10540">
        <v>43106</v>
      </c>
      <c r="D10540">
        <v>0.01</v>
      </c>
    </row>
    <row r="10541" spans="1:4" x14ac:dyDescent="0.25">
      <c r="A10541">
        <v>550</v>
      </c>
      <c r="B10541" t="s">
        <v>330</v>
      </c>
      <c r="C10541">
        <v>43122</v>
      </c>
      <c r="D10541">
        <v>0.03</v>
      </c>
    </row>
    <row r="10542" spans="1:4" x14ac:dyDescent="0.25">
      <c r="A10542">
        <v>550</v>
      </c>
      <c r="B10542" t="s">
        <v>330</v>
      </c>
      <c r="C10542">
        <v>43201</v>
      </c>
      <c r="D10542">
        <v>0.75</v>
      </c>
    </row>
    <row r="10543" spans="1:4" x14ac:dyDescent="0.25">
      <c r="A10543">
        <v>550</v>
      </c>
      <c r="B10543" t="s">
        <v>330</v>
      </c>
      <c r="C10543">
        <v>43202</v>
      </c>
      <c r="D10543">
        <v>0.06</v>
      </c>
    </row>
    <row r="10544" spans="1:4" x14ac:dyDescent="0.25">
      <c r="A10544">
        <v>550</v>
      </c>
      <c r="B10544" t="s">
        <v>330</v>
      </c>
      <c r="C10544">
        <v>43204</v>
      </c>
      <c r="D10544">
        <v>7.0000000000000007E-2</v>
      </c>
    </row>
    <row r="10545" spans="1:4" x14ac:dyDescent="0.25">
      <c r="A10545">
        <v>550</v>
      </c>
      <c r="B10545" t="s">
        <v>330</v>
      </c>
      <c r="C10545">
        <v>43212</v>
      </c>
      <c r="D10545">
        <v>7.0000000000000007E-2</v>
      </c>
    </row>
    <row r="10546" spans="1:4" x14ac:dyDescent="0.25">
      <c r="A10546">
        <v>551</v>
      </c>
      <c r="B10546" t="s">
        <v>331</v>
      </c>
      <c r="C10546">
        <v>43105</v>
      </c>
      <c r="D10546">
        <v>0.08</v>
      </c>
    </row>
    <row r="10547" spans="1:4" x14ac:dyDescent="0.25">
      <c r="A10547">
        <v>551</v>
      </c>
      <c r="B10547" t="s">
        <v>331</v>
      </c>
      <c r="C10547">
        <v>43106</v>
      </c>
      <c r="D10547">
        <v>0.12</v>
      </c>
    </row>
    <row r="10548" spans="1:4" x14ac:dyDescent="0.25">
      <c r="A10548">
        <v>551</v>
      </c>
      <c r="B10548" t="s">
        <v>331</v>
      </c>
      <c r="C10548">
        <v>43107</v>
      </c>
      <c r="D10548">
        <v>0.12</v>
      </c>
    </row>
    <row r="10549" spans="1:4" x14ac:dyDescent="0.25">
      <c r="A10549">
        <v>551</v>
      </c>
      <c r="B10549" t="s">
        <v>331</v>
      </c>
      <c r="C10549">
        <v>43108</v>
      </c>
      <c r="D10549">
        <v>0.12</v>
      </c>
    </row>
    <row r="10550" spans="1:4" x14ac:dyDescent="0.25">
      <c r="A10550">
        <v>551</v>
      </c>
      <c r="B10550" t="s">
        <v>331</v>
      </c>
      <c r="C10550">
        <v>43109</v>
      </c>
      <c r="D10550">
        <v>0.12</v>
      </c>
    </row>
    <row r="10551" spans="1:4" x14ac:dyDescent="0.25">
      <c r="A10551">
        <v>551</v>
      </c>
      <c r="B10551" t="s">
        <v>331</v>
      </c>
      <c r="C10551">
        <v>43110</v>
      </c>
      <c r="D10551">
        <v>0.12</v>
      </c>
    </row>
    <row r="10552" spans="1:4" x14ac:dyDescent="0.25">
      <c r="A10552">
        <v>551</v>
      </c>
      <c r="B10552" t="s">
        <v>331</v>
      </c>
      <c r="C10552">
        <v>43111</v>
      </c>
      <c r="D10552">
        <v>0.12</v>
      </c>
    </row>
    <row r="10553" spans="1:4" x14ac:dyDescent="0.25">
      <c r="A10553">
        <v>551</v>
      </c>
      <c r="B10553" t="s">
        <v>331</v>
      </c>
      <c r="C10553">
        <v>43122</v>
      </c>
      <c r="D10553">
        <v>7.0000000000000007E-2</v>
      </c>
    </row>
    <row r="10554" spans="1:4" x14ac:dyDescent="0.25">
      <c r="A10554">
        <v>551</v>
      </c>
      <c r="B10554" t="s">
        <v>331</v>
      </c>
      <c r="C10554">
        <v>43202</v>
      </c>
      <c r="D10554">
        <v>0.01</v>
      </c>
    </row>
    <row r="10555" spans="1:4" x14ac:dyDescent="0.25">
      <c r="A10555">
        <v>551</v>
      </c>
      <c r="B10555" t="s">
        <v>331</v>
      </c>
      <c r="C10555">
        <v>43204</v>
      </c>
      <c r="D10555">
        <v>0.03</v>
      </c>
    </row>
    <row r="10556" spans="1:4" x14ac:dyDescent="0.25">
      <c r="A10556">
        <v>551</v>
      </c>
      <c r="B10556" t="s">
        <v>331</v>
      </c>
      <c r="C10556">
        <v>43212</v>
      </c>
      <c r="D10556">
        <v>7.0000000000000007E-2</v>
      </c>
    </row>
    <row r="10557" spans="1:4" x14ac:dyDescent="0.25">
      <c r="A10557">
        <v>551</v>
      </c>
      <c r="B10557" t="s">
        <v>331</v>
      </c>
      <c r="C10557">
        <v>45201</v>
      </c>
      <c r="D10557">
        <v>0.01</v>
      </c>
    </row>
    <row r="10558" spans="1:4" x14ac:dyDescent="0.25">
      <c r="A10558">
        <v>551</v>
      </c>
      <c r="B10558" t="s">
        <v>331</v>
      </c>
      <c r="C10558">
        <v>45202</v>
      </c>
      <c r="D10558">
        <v>0.01</v>
      </c>
    </row>
    <row r="10559" spans="1:4" x14ac:dyDescent="0.25">
      <c r="A10559">
        <v>552</v>
      </c>
      <c r="B10559" t="s">
        <v>332</v>
      </c>
      <c r="C10559">
        <v>45300</v>
      </c>
      <c r="D10559">
        <v>1</v>
      </c>
    </row>
    <row r="10560" spans="1:4" x14ac:dyDescent="0.25">
      <c r="A10560">
        <v>553</v>
      </c>
      <c r="B10560" t="s">
        <v>333</v>
      </c>
      <c r="C10560">
        <v>43815</v>
      </c>
      <c r="D10560">
        <v>1</v>
      </c>
    </row>
    <row r="10561" spans="1:4" x14ac:dyDescent="0.25">
      <c r="A10561">
        <v>554</v>
      </c>
      <c r="B10561" t="s">
        <v>334</v>
      </c>
      <c r="C10561">
        <v>99014</v>
      </c>
      <c r="D10561">
        <v>1</v>
      </c>
    </row>
    <row r="10562" spans="1:4" x14ac:dyDescent="0.25">
      <c r="A10562">
        <v>555</v>
      </c>
      <c r="B10562" t="s">
        <v>335</v>
      </c>
      <c r="C10562">
        <v>98180</v>
      </c>
      <c r="D10562">
        <v>1</v>
      </c>
    </row>
    <row r="10563" spans="1:4" x14ac:dyDescent="0.25">
      <c r="A10563">
        <v>556</v>
      </c>
      <c r="B10563" t="s">
        <v>336</v>
      </c>
      <c r="C10563">
        <v>98119</v>
      </c>
      <c r="D10563">
        <v>1</v>
      </c>
    </row>
    <row r="10564" spans="1:4" x14ac:dyDescent="0.25">
      <c r="A10564">
        <v>557</v>
      </c>
      <c r="B10564" t="s">
        <v>337</v>
      </c>
      <c r="C10564">
        <v>98118</v>
      </c>
      <c r="D10564">
        <v>1</v>
      </c>
    </row>
    <row r="10565" spans="1:4" x14ac:dyDescent="0.25">
      <c r="A10565">
        <v>558</v>
      </c>
      <c r="B10565" t="s">
        <v>338</v>
      </c>
      <c r="C10565">
        <v>43704</v>
      </c>
      <c r="D10565">
        <v>1</v>
      </c>
    </row>
    <row r="10566" spans="1:4" x14ac:dyDescent="0.25">
      <c r="A10566">
        <v>559</v>
      </c>
      <c r="B10566" t="s">
        <v>339</v>
      </c>
      <c r="C10566">
        <v>43202</v>
      </c>
      <c r="D10566">
        <v>1</v>
      </c>
    </row>
    <row r="10567" spans="1:4" x14ac:dyDescent="0.25">
      <c r="A10567">
        <v>562</v>
      </c>
      <c r="B10567" t="s">
        <v>340</v>
      </c>
      <c r="C10567">
        <v>43201</v>
      </c>
      <c r="D10567">
        <v>0.8589</v>
      </c>
    </row>
    <row r="10568" spans="1:4" x14ac:dyDescent="0.25">
      <c r="A10568">
        <v>562</v>
      </c>
      <c r="B10568" t="s">
        <v>340</v>
      </c>
      <c r="C10568">
        <v>43202</v>
      </c>
      <c r="D10568">
        <v>2.3099999999999999E-2</v>
      </c>
    </row>
    <row r="10569" spans="1:4" x14ac:dyDescent="0.25">
      <c r="A10569">
        <v>562</v>
      </c>
      <c r="B10569" t="s">
        <v>340</v>
      </c>
      <c r="C10569">
        <v>43204</v>
      </c>
      <c r="D10569">
        <v>1.9099999999999999E-2</v>
      </c>
    </row>
    <row r="10570" spans="1:4" x14ac:dyDescent="0.25">
      <c r="A10570">
        <v>562</v>
      </c>
      <c r="B10570" t="s">
        <v>340</v>
      </c>
      <c r="C10570">
        <v>43212</v>
      </c>
      <c r="D10570">
        <v>1.6299999999999999E-2</v>
      </c>
    </row>
    <row r="10571" spans="1:4" x14ac:dyDescent="0.25">
      <c r="A10571">
        <v>562</v>
      </c>
      <c r="B10571" t="s">
        <v>340</v>
      </c>
      <c r="C10571">
        <v>43214</v>
      </c>
      <c r="D10571">
        <v>2.7000000000000001E-3</v>
      </c>
    </row>
    <row r="10572" spans="1:4" x14ac:dyDescent="0.25">
      <c r="A10572">
        <v>562</v>
      </c>
      <c r="B10572" t="s">
        <v>340</v>
      </c>
      <c r="C10572">
        <v>43220</v>
      </c>
      <c r="D10572">
        <v>2.8999999999999998E-3</v>
      </c>
    </row>
    <row r="10573" spans="1:4" x14ac:dyDescent="0.25">
      <c r="A10573">
        <v>562</v>
      </c>
      <c r="B10573" t="s">
        <v>340</v>
      </c>
      <c r="C10573">
        <v>43231</v>
      </c>
      <c r="D10573">
        <v>4.4000000000000003E-3</v>
      </c>
    </row>
    <row r="10574" spans="1:4" x14ac:dyDescent="0.25">
      <c r="A10574">
        <v>562</v>
      </c>
      <c r="B10574" t="s">
        <v>340</v>
      </c>
      <c r="C10574">
        <v>43233</v>
      </c>
      <c r="D10574">
        <v>1.4E-3</v>
      </c>
    </row>
    <row r="10575" spans="1:4" x14ac:dyDescent="0.25">
      <c r="A10575">
        <v>562</v>
      </c>
      <c r="B10575" t="s">
        <v>340</v>
      </c>
      <c r="C10575">
        <v>43235</v>
      </c>
      <c r="D10575">
        <v>8.0000000000000004E-4</v>
      </c>
    </row>
    <row r="10576" spans="1:4" x14ac:dyDescent="0.25">
      <c r="A10576">
        <v>562</v>
      </c>
      <c r="B10576" t="s">
        <v>340</v>
      </c>
      <c r="C10576">
        <v>43248</v>
      </c>
      <c r="D10576">
        <v>1.1299999999999999E-2</v>
      </c>
    </row>
    <row r="10577" spans="1:4" x14ac:dyDescent="0.25">
      <c r="A10577">
        <v>562</v>
      </c>
      <c r="B10577" t="s">
        <v>340</v>
      </c>
      <c r="C10577">
        <v>43261</v>
      </c>
      <c r="D10577">
        <v>6.3E-3</v>
      </c>
    </row>
    <row r="10578" spans="1:4" x14ac:dyDescent="0.25">
      <c r="A10578">
        <v>562</v>
      </c>
      <c r="B10578" t="s">
        <v>340</v>
      </c>
      <c r="C10578">
        <v>43262</v>
      </c>
      <c r="D10578">
        <v>7.4999999999999997E-3</v>
      </c>
    </row>
    <row r="10579" spans="1:4" x14ac:dyDescent="0.25">
      <c r="A10579">
        <v>562</v>
      </c>
      <c r="B10579" t="s">
        <v>340</v>
      </c>
      <c r="C10579">
        <v>43276</v>
      </c>
      <c r="D10579">
        <v>2.9999999999999997E-4</v>
      </c>
    </row>
    <row r="10580" spans="1:4" x14ac:dyDescent="0.25">
      <c r="A10580">
        <v>562</v>
      </c>
      <c r="B10580" t="s">
        <v>340</v>
      </c>
      <c r="C10580">
        <v>43278</v>
      </c>
      <c r="D10580">
        <v>8.9999999999999998E-4</v>
      </c>
    </row>
    <row r="10581" spans="1:4" x14ac:dyDescent="0.25">
      <c r="A10581">
        <v>562</v>
      </c>
      <c r="B10581" t="s">
        <v>340</v>
      </c>
      <c r="C10581">
        <v>43296</v>
      </c>
      <c r="D10581">
        <v>1.6999999999999999E-3</v>
      </c>
    </row>
    <row r="10582" spans="1:4" x14ac:dyDescent="0.25">
      <c r="A10582">
        <v>562</v>
      </c>
      <c r="B10582" t="s">
        <v>340</v>
      </c>
      <c r="C10582">
        <v>45201</v>
      </c>
      <c r="D10582">
        <v>7.7999999999999996E-3</v>
      </c>
    </row>
    <row r="10583" spans="1:4" x14ac:dyDescent="0.25">
      <c r="A10583">
        <v>562</v>
      </c>
      <c r="B10583" t="s">
        <v>340</v>
      </c>
      <c r="C10583">
        <v>45202</v>
      </c>
      <c r="D10583">
        <v>5.7999999999999996E-3</v>
      </c>
    </row>
    <row r="10584" spans="1:4" x14ac:dyDescent="0.25">
      <c r="A10584">
        <v>562</v>
      </c>
      <c r="B10584" t="s">
        <v>340</v>
      </c>
      <c r="C10584">
        <v>45204</v>
      </c>
      <c r="D10584">
        <v>6.9999999999999999E-4</v>
      </c>
    </row>
    <row r="10585" spans="1:4" x14ac:dyDescent="0.25">
      <c r="A10585">
        <v>562</v>
      </c>
      <c r="B10585" t="s">
        <v>340</v>
      </c>
      <c r="C10585">
        <v>45205</v>
      </c>
      <c r="D10585">
        <v>1.1999999999999999E-3</v>
      </c>
    </row>
    <row r="10586" spans="1:4" x14ac:dyDescent="0.25">
      <c r="A10586">
        <v>562</v>
      </c>
      <c r="B10586" t="s">
        <v>340</v>
      </c>
      <c r="C10586">
        <v>45206</v>
      </c>
      <c r="D10586">
        <v>2.3E-3</v>
      </c>
    </row>
    <row r="10587" spans="1:4" x14ac:dyDescent="0.25">
      <c r="A10587">
        <v>562</v>
      </c>
      <c r="B10587" t="s">
        <v>340</v>
      </c>
      <c r="C10587">
        <v>90065</v>
      </c>
      <c r="D10587">
        <v>2E-3</v>
      </c>
    </row>
    <row r="10588" spans="1:4" x14ac:dyDescent="0.25">
      <c r="A10588">
        <v>562</v>
      </c>
      <c r="B10588" t="s">
        <v>340</v>
      </c>
      <c r="C10588">
        <v>98050</v>
      </c>
      <c r="D10588">
        <v>6.6E-3</v>
      </c>
    </row>
    <row r="10589" spans="1:4" x14ac:dyDescent="0.25">
      <c r="A10589">
        <v>562</v>
      </c>
      <c r="B10589" t="s">
        <v>340</v>
      </c>
      <c r="C10589">
        <v>98091</v>
      </c>
      <c r="D10589">
        <v>1E-3</v>
      </c>
    </row>
    <row r="10590" spans="1:4" x14ac:dyDescent="0.25">
      <c r="A10590">
        <v>562</v>
      </c>
      <c r="B10590" t="s">
        <v>340</v>
      </c>
      <c r="C10590">
        <v>98132</v>
      </c>
      <c r="D10590">
        <v>1.6299999999999999E-2</v>
      </c>
    </row>
    <row r="10591" spans="1:4" x14ac:dyDescent="0.25">
      <c r="A10591">
        <v>563</v>
      </c>
      <c r="B10591" t="s">
        <v>341</v>
      </c>
      <c r="C10591">
        <v>43232</v>
      </c>
      <c r="D10591">
        <v>1E-3</v>
      </c>
    </row>
    <row r="10592" spans="1:4" x14ac:dyDescent="0.25">
      <c r="A10592">
        <v>563</v>
      </c>
      <c r="B10592" t="s">
        <v>341</v>
      </c>
      <c r="C10592">
        <v>43233</v>
      </c>
      <c r="D10592">
        <v>5.0000000000000001E-3</v>
      </c>
    </row>
    <row r="10593" spans="1:4" x14ac:dyDescent="0.25">
      <c r="A10593">
        <v>563</v>
      </c>
      <c r="B10593" t="s">
        <v>341</v>
      </c>
      <c r="C10593">
        <v>43235</v>
      </c>
      <c r="D10593">
        <v>4.3999999999999997E-2</v>
      </c>
    </row>
    <row r="10594" spans="1:4" x14ac:dyDescent="0.25">
      <c r="A10594">
        <v>563</v>
      </c>
      <c r="B10594" t="s">
        <v>341</v>
      </c>
      <c r="C10594">
        <v>43238</v>
      </c>
      <c r="D10594">
        <v>0.183</v>
      </c>
    </row>
    <row r="10595" spans="1:4" x14ac:dyDescent="0.25">
      <c r="A10595">
        <v>563</v>
      </c>
      <c r="B10595" t="s">
        <v>341</v>
      </c>
      <c r="C10595">
        <v>43241</v>
      </c>
      <c r="D10595">
        <v>0.189</v>
      </c>
    </row>
    <row r="10596" spans="1:4" x14ac:dyDescent="0.25">
      <c r="A10596">
        <v>563</v>
      </c>
      <c r="B10596" t="s">
        <v>341</v>
      </c>
      <c r="C10596">
        <v>43255</v>
      </c>
      <c r="D10596">
        <v>0.17</v>
      </c>
    </row>
    <row r="10597" spans="1:4" x14ac:dyDescent="0.25">
      <c r="A10597">
        <v>563</v>
      </c>
      <c r="B10597" t="s">
        <v>341</v>
      </c>
      <c r="C10597">
        <v>43258</v>
      </c>
      <c r="D10597">
        <v>0.16500000000000001</v>
      </c>
    </row>
    <row r="10598" spans="1:4" x14ac:dyDescent="0.25">
      <c r="A10598">
        <v>563</v>
      </c>
      <c r="B10598" t="s">
        <v>341</v>
      </c>
      <c r="C10598">
        <v>43259</v>
      </c>
      <c r="D10598">
        <v>0.109</v>
      </c>
    </row>
    <row r="10599" spans="1:4" x14ac:dyDescent="0.25">
      <c r="A10599">
        <v>563</v>
      </c>
      <c r="B10599" t="s">
        <v>341</v>
      </c>
      <c r="C10599">
        <v>43260</v>
      </c>
      <c r="D10599">
        <v>6.7000000000000004E-2</v>
      </c>
    </row>
    <row r="10600" spans="1:4" x14ac:dyDescent="0.25">
      <c r="A10600">
        <v>563</v>
      </c>
      <c r="B10600" t="s">
        <v>341</v>
      </c>
      <c r="C10600">
        <v>45102</v>
      </c>
      <c r="D10600">
        <v>2.7E-2</v>
      </c>
    </row>
    <row r="10601" spans="1:4" x14ac:dyDescent="0.25">
      <c r="A10601">
        <v>563</v>
      </c>
      <c r="B10601" t="s">
        <v>341</v>
      </c>
      <c r="C10601">
        <v>45201</v>
      </c>
      <c r="D10601">
        <v>5.0000000000000001E-3</v>
      </c>
    </row>
    <row r="10602" spans="1:4" x14ac:dyDescent="0.25">
      <c r="A10602">
        <v>563</v>
      </c>
      <c r="B10602" t="s">
        <v>341</v>
      </c>
      <c r="C10602">
        <v>45202</v>
      </c>
      <c r="D10602">
        <v>2.5000000000000001E-2</v>
      </c>
    </row>
    <row r="10603" spans="1:4" x14ac:dyDescent="0.25">
      <c r="A10603">
        <v>563</v>
      </c>
      <c r="B10603" t="s">
        <v>341</v>
      </c>
      <c r="C10603">
        <v>45203</v>
      </c>
      <c r="D10603">
        <v>5.0000000000000001E-3</v>
      </c>
    </row>
    <row r="10604" spans="1:4" x14ac:dyDescent="0.25">
      <c r="A10604">
        <v>563</v>
      </c>
      <c r="B10604" t="s">
        <v>341</v>
      </c>
      <c r="C10604">
        <v>98046</v>
      </c>
      <c r="D10604">
        <v>5.0000000000000001E-3</v>
      </c>
    </row>
    <row r="10605" spans="1:4" x14ac:dyDescent="0.25">
      <c r="A10605">
        <v>585</v>
      </c>
      <c r="B10605" t="s">
        <v>342</v>
      </c>
      <c r="C10605">
        <v>43301</v>
      </c>
      <c r="D10605">
        <v>0.7</v>
      </c>
    </row>
    <row r="10606" spans="1:4" x14ac:dyDescent="0.25">
      <c r="A10606">
        <v>585</v>
      </c>
      <c r="B10606" t="s">
        <v>342</v>
      </c>
      <c r="C10606">
        <v>43502</v>
      </c>
      <c r="D10606">
        <v>0.3</v>
      </c>
    </row>
    <row r="10607" spans="1:4" x14ac:dyDescent="0.25">
      <c r="A10607">
        <v>586</v>
      </c>
      <c r="B10607" t="s">
        <v>343</v>
      </c>
      <c r="C10607">
        <v>43111</v>
      </c>
      <c r="D10607">
        <v>5.4999999999999997E-3</v>
      </c>
    </row>
    <row r="10608" spans="1:4" x14ac:dyDescent="0.25">
      <c r="A10608">
        <v>586</v>
      </c>
      <c r="B10608" t="s">
        <v>343</v>
      </c>
      <c r="C10608">
        <v>43113</v>
      </c>
      <c r="D10608">
        <v>2.2000000000000001E-3</v>
      </c>
    </row>
    <row r="10609" spans="1:4" x14ac:dyDescent="0.25">
      <c r="A10609">
        <v>586</v>
      </c>
      <c r="B10609" t="s">
        <v>343</v>
      </c>
      <c r="C10609">
        <v>43114</v>
      </c>
      <c r="D10609">
        <v>1.9E-3</v>
      </c>
    </row>
    <row r="10610" spans="1:4" x14ac:dyDescent="0.25">
      <c r="A10610">
        <v>586</v>
      </c>
      <c r="B10610" t="s">
        <v>343</v>
      </c>
      <c r="C10610">
        <v>43121</v>
      </c>
      <c r="D10610">
        <v>9.7000000000000003E-3</v>
      </c>
    </row>
    <row r="10611" spans="1:4" x14ac:dyDescent="0.25">
      <c r="A10611">
        <v>586</v>
      </c>
      <c r="B10611" t="s">
        <v>343</v>
      </c>
      <c r="C10611">
        <v>43201</v>
      </c>
      <c r="D10611">
        <v>0.1138</v>
      </c>
    </row>
    <row r="10612" spans="1:4" x14ac:dyDescent="0.25">
      <c r="A10612">
        <v>586</v>
      </c>
      <c r="B10612" t="s">
        <v>343</v>
      </c>
      <c r="C10612">
        <v>43202</v>
      </c>
      <c r="D10612">
        <v>1.03E-2</v>
      </c>
    </row>
    <row r="10613" spans="1:4" x14ac:dyDescent="0.25">
      <c r="A10613">
        <v>586</v>
      </c>
      <c r="B10613" t="s">
        <v>343</v>
      </c>
      <c r="C10613">
        <v>43203</v>
      </c>
      <c r="D10613">
        <v>0.1951</v>
      </c>
    </row>
    <row r="10614" spans="1:4" x14ac:dyDescent="0.25">
      <c r="A10614">
        <v>586</v>
      </c>
      <c r="B10614" t="s">
        <v>343</v>
      </c>
      <c r="C10614">
        <v>43204</v>
      </c>
      <c r="D10614">
        <v>2.2000000000000001E-3</v>
      </c>
    </row>
    <row r="10615" spans="1:4" x14ac:dyDescent="0.25">
      <c r="A10615">
        <v>586</v>
      </c>
      <c r="B10615" t="s">
        <v>343</v>
      </c>
      <c r="C10615">
        <v>43205</v>
      </c>
      <c r="D10615">
        <v>5.7799999999999997E-2</v>
      </c>
    </row>
    <row r="10616" spans="1:4" x14ac:dyDescent="0.25">
      <c r="A10616">
        <v>586</v>
      </c>
      <c r="B10616" t="s">
        <v>343</v>
      </c>
      <c r="C10616">
        <v>43206</v>
      </c>
      <c r="D10616">
        <v>4.6699999999999998E-2</v>
      </c>
    </row>
    <row r="10617" spans="1:4" x14ac:dyDescent="0.25">
      <c r="A10617">
        <v>586</v>
      </c>
      <c r="B10617" t="s">
        <v>343</v>
      </c>
      <c r="C10617">
        <v>43213</v>
      </c>
      <c r="D10617">
        <v>2.2200000000000001E-2</v>
      </c>
    </row>
    <row r="10618" spans="1:4" x14ac:dyDescent="0.25">
      <c r="A10618">
        <v>586</v>
      </c>
      <c r="B10618" t="s">
        <v>343</v>
      </c>
      <c r="C10618">
        <v>43217</v>
      </c>
      <c r="D10618">
        <v>5.4999999999999997E-3</v>
      </c>
    </row>
    <row r="10619" spans="1:4" x14ac:dyDescent="0.25">
      <c r="A10619">
        <v>586</v>
      </c>
      <c r="B10619" t="s">
        <v>343</v>
      </c>
      <c r="C10619">
        <v>43218</v>
      </c>
      <c r="D10619">
        <v>0.02</v>
      </c>
    </row>
    <row r="10620" spans="1:4" x14ac:dyDescent="0.25">
      <c r="A10620">
        <v>586</v>
      </c>
      <c r="B10620" t="s">
        <v>343</v>
      </c>
      <c r="C10620">
        <v>43220</v>
      </c>
      <c r="D10620">
        <v>2.3999999999999998E-3</v>
      </c>
    </row>
    <row r="10621" spans="1:4" x14ac:dyDescent="0.25">
      <c r="A10621">
        <v>586</v>
      </c>
      <c r="B10621" t="s">
        <v>343</v>
      </c>
      <c r="C10621">
        <v>43224</v>
      </c>
      <c r="D10621">
        <v>9.4999999999999998E-3</v>
      </c>
    </row>
    <row r="10622" spans="1:4" x14ac:dyDescent="0.25">
      <c r="A10622">
        <v>586</v>
      </c>
      <c r="B10622" t="s">
        <v>343</v>
      </c>
      <c r="C10622">
        <v>43228</v>
      </c>
      <c r="D10622">
        <v>2.3E-3</v>
      </c>
    </row>
    <row r="10623" spans="1:4" x14ac:dyDescent="0.25">
      <c r="A10623">
        <v>586</v>
      </c>
      <c r="B10623" t="s">
        <v>343</v>
      </c>
      <c r="C10623">
        <v>43229</v>
      </c>
      <c r="D10623">
        <v>4.3E-3</v>
      </c>
    </row>
    <row r="10624" spans="1:4" x14ac:dyDescent="0.25">
      <c r="A10624">
        <v>586</v>
      </c>
      <c r="B10624" t="s">
        <v>343</v>
      </c>
      <c r="C10624">
        <v>43232</v>
      </c>
      <c r="D10624">
        <v>6.9999999999999999E-4</v>
      </c>
    </row>
    <row r="10625" spans="1:4" x14ac:dyDescent="0.25">
      <c r="A10625">
        <v>586</v>
      </c>
      <c r="B10625" t="s">
        <v>343</v>
      </c>
      <c r="C10625">
        <v>43233</v>
      </c>
      <c r="D10625">
        <v>8.0000000000000004E-4</v>
      </c>
    </row>
    <row r="10626" spans="1:4" x14ac:dyDescent="0.25">
      <c r="A10626">
        <v>586</v>
      </c>
      <c r="B10626" t="s">
        <v>343</v>
      </c>
      <c r="C10626">
        <v>43235</v>
      </c>
      <c r="D10626">
        <v>1.6000000000000001E-3</v>
      </c>
    </row>
    <row r="10627" spans="1:4" x14ac:dyDescent="0.25">
      <c r="A10627">
        <v>586</v>
      </c>
      <c r="B10627" t="s">
        <v>343</v>
      </c>
      <c r="C10627">
        <v>43238</v>
      </c>
      <c r="D10627">
        <v>4.8999999999999998E-3</v>
      </c>
    </row>
    <row r="10628" spans="1:4" x14ac:dyDescent="0.25">
      <c r="A10628">
        <v>586</v>
      </c>
      <c r="B10628" t="s">
        <v>343</v>
      </c>
      <c r="C10628">
        <v>43241</v>
      </c>
      <c r="D10628">
        <v>6.1000000000000004E-3</v>
      </c>
    </row>
    <row r="10629" spans="1:4" x14ac:dyDescent="0.25">
      <c r="A10629">
        <v>586</v>
      </c>
      <c r="B10629" t="s">
        <v>343</v>
      </c>
      <c r="C10629">
        <v>43245</v>
      </c>
      <c r="D10629">
        <v>9.2999999999999992E-3</v>
      </c>
    </row>
    <row r="10630" spans="1:4" x14ac:dyDescent="0.25">
      <c r="A10630">
        <v>586</v>
      </c>
      <c r="B10630" t="s">
        <v>343</v>
      </c>
      <c r="C10630">
        <v>43255</v>
      </c>
      <c r="D10630">
        <v>1.2800000000000001E-2</v>
      </c>
    </row>
    <row r="10631" spans="1:4" x14ac:dyDescent="0.25">
      <c r="A10631">
        <v>586</v>
      </c>
      <c r="B10631" t="s">
        <v>343</v>
      </c>
      <c r="C10631">
        <v>43258</v>
      </c>
      <c r="D10631">
        <v>7.4999999999999997E-3</v>
      </c>
    </row>
    <row r="10632" spans="1:4" x14ac:dyDescent="0.25">
      <c r="A10632">
        <v>586</v>
      </c>
      <c r="B10632" t="s">
        <v>343</v>
      </c>
      <c r="C10632">
        <v>43259</v>
      </c>
      <c r="D10632">
        <v>6.7000000000000002E-3</v>
      </c>
    </row>
    <row r="10633" spans="1:4" x14ac:dyDescent="0.25">
      <c r="A10633">
        <v>586</v>
      </c>
      <c r="B10633" t="s">
        <v>343</v>
      </c>
      <c r="C10633">
        <v>43260</v>
      </c>
      <c r="D10633">
        <v>3.0000000000000001E-3</v>
      </c>
    </row>
    <row r="10634" spans="1:4" x14ac:dyDescent="0.25">
      <c r="A10634">
        <v>586</v>
      </c>
      <c r="B10634" t="s">
        <v>343</v>
      </c>
      <c r="C10634">
        <v>43265</v>
      </c>
      <c r="D10634">
        <v>3.2000000000000002E-3</v>
      </c>
    </row>
    <row r="10635" spans="1:4" x14ac:dyDescent="0.25">
      <c r="A10635">
        <v>586</v>
      </c>
      <c r="B10635" t="s">
        <v>343</v>
      </c>
      <c r="C10635">
        <v>43267</v>
      </c>
      <c r="D10635">
        <v>2.7000000000000001E-3</v>
      </c>
    </row>
    <row r="10636" spans="1:4" x14ac:dyDescent="0.25">
      <c r="A10636">
        <v>586</v>
      </c>
      <c r="B10636" t="s">
        <v>343</v>
      </c>
      <c r="C10636">
        <v>43268</v>
      </c>
      <c r="D10636">
        <v>1.8E-3</v>
      </c>
    </row>
    <row r="10637" spans="1:4" x14ac:dyDescent="0.25">
      <c r="A10637">
        <v>586</v>
      </c>
      <c r="B10637" t="s">
        <v>343</v>
      </c>
      <c r="C10637">
        <v>43281</v>
      </c>
      <c r="D10637">
        <v>1.5E-3</v>
      </c>
    </row>
    <row r="10638" spans="1:4" x14ac:dyDescent="0.25">
      <c r="A10638">
        <v>586</v>
      </c>
      <c r="B10638" t="s">
        <v>343</v>
      </c>
      <c r="C10638">
        <v>43282</v>
      </c>
      <c r="D10638">
        <v>1E-4</v>
      </c>
    </row>
    <row r="10639" spans="1:4" x14ac:dyDescent="0.25">
      <c r="A10639">
        <v>586</v>
      </c>
      <c r="B10639" t="s">
        <v>343</v>
      </c>
      <c r="C10639">
        <v>43502</v>
      </c>
      <c r="D10639">
        <v>0.16980000000000001</v>
      </c>
    </row>
    <row r="10640" spans="1:4" x14ac:dyDescent="0.25">
      <c r="A10640">
        <v>586</v>
      </c>
      <c r="B10640" t="s">
        <v>343</v>
      </c>
      <c r="C10640">
        <v>43503</v>
      </c>
      <c r="D10640">
        <v>5.2499999999999998E-2</v>
      </c>
    </row>
    <row r="10641" spans="1:4" x14ac:dyDescent="0.25">
      <c r="A10641">
        <v>586</v>
      </c>
      <c r="B10641" t="s">
        <v>343</v>
      </c>
      <c r="C10641">
        <v>43504</v>
      </c>
      <c r="D10641">
        <v>1.0699999999999999E-2</v>
      </c>
    </row>
    <row r="10642" spans="1:4" x14ac:dyDescent="0.25">
      <c r="A10642">
        <v>586</v>
      </c>
      <c r="B10642" t="s">
        <v>343</v>
      </c>
      <c r="C10642">
        <v>43505</v>
      </c>
      <c r="D10642">
        <v>2.5600000000000001E-2</v>
      </c>
    </row>
    <row r="10643" spans="1:4" x14ac:dyDescent="0.25">
      <c r="A10643">
        <v>586</v>
      </c>
      <c r="B10643" t="s">
        <v>343</v>
      </c>
      <c r="C10643">
        <v>43510</v>
      </c>
      <c r="D10643">
        <v>1.38E-2</v>
      </c>
    </row>
    <row r="10644" spans="1:4" x14ac:dyDescent="0.25">
      <c r="A10644">
        <v>586</v>
      </c>
      <c r="B10644" t="s">
        <v>343</v>
      </c>
      <c r="C10644">
        <v>45201</v>
      </c>
      <c r="D10644">
        <v>2.1899999999999999E-2</v>
      </c>
    </row>
    <row r="10645" spans="1:4" x14ac:dyDescent="0.25">
      <c r="A10645">
        <v>586</v>
      </c>
      <c r="B10645" t="s">
        <v>343</v>
      </c>
      <c r="C10645">
        <v>45202</v>
      </c>
      <c r="D10645">
        <v>5.8999999999999999E-3</v>
      </c>
    </row>
    <row r="10646" spans="1:4" x14ac:dyDescent="0.25">
      <c r="A10646">
        <v>586</v>
      </c>
      <c r="B10646" t="s">
        <v>343</v>
      </c>
      <c r="C10646">
        <v>45203</v>
      </c>
      <c r="D10646">
        <v>1.9E-3</v>
      </c>
    </row>
    <row r="10647" spans="1:4" x14ac:dyDescent="0.25">
      <c r="A10647">
        <v>586</v>
      </c>
      <c r="B10647" t="s">
        <v>343</v>
      </c>
      <c r="C10647">
        <v>45204</v>
      </c>
      <c r="D10647">
        <v>2.2000000000000001E-3</v>
      </c>
    </row>
    <row r="10648" spans="1:4" x14ac:dyDescent="0.25">
      <c r="A10648">
        <v>586</v>
      </c>
      <c r="B10648" t="s">
        <v>343</v>
      </c>
      <c r="C10648">
        <v>45215</v>
      </c>
      <c r="D10648">
        <v>2.7000000000000001E-3</v>
      </c>
    </row>
    <row r="10649" spans="1:4" x14ac:dyDescent="0.25">
      <c r="A10649">
        <v>586</v>
      </c>
      <c r="B10649" t="s">
        <v>343</v>
      </c>
      <c r="C10649">
        <v>45220</v>
      </c>
      <c r="D10649">
        <v>4.4999999999999997E-3</v>
      </c>
    </row>
    <row r="10650" spans="1:4" x14ac:dyDescent="0.25">
      <c r="A10650">
        <v>586</v>
      </c>
      <c r="B10650" t="s">
        <v>343</v>
      </c>
      <c r="C10650">
        <v>45245</v>
      </c>
      <c r="D10650">
        <v>2.2000000000000001E-3</v>
      </c>
    </row>
    <row r="10651" spans="1:4" x14ac:dyDescent="0.25">
      <c r="A10651">
        <v>586</v>
      </c>
      <c r="B10651" t="s">
        <v>343</v>
      </c>
      <c r="C10651">
        <v>45300</v>
      </c>
      <c r="D10651">
        <v>2.7000000000000001E-3</v>
      </c>
    </row>
    <row r="10652" spans="1:4" x14ac:dyDescent="0.25">
      <c r="A10652">
        <v>586</v>
      </c>
      <c r="B10652" t="s">
        <v>343</v>
      </c>
      <c r="C10652">
        <v>45501</v>
      </c>
      <c r="D10652">
        <v>6.3E-3</v>
      </c>
    </row>
    <row r="10653" spans="1:4" x14ac:dyDescent="0.25">
      <c r="A10653">
        <v>586</v>
      </c>
      <c r="B10653" t="s">
        <v>343</v>
      </c>
      <c r="C10653">
        <v>90121</v>
      </c>
      <c r="D10653">
        <v>2.76E-2</v>
      </c>
    </row>
    <row r="10654" spans="1:4" x14ac:dyDescent="0.25">
      <c r="A10654">
        <v>586</v>
      </c>
      <c r="B10654" t="s">
        <v>343</v>
      </c>
      <c r="C10654">
        <v>90122</v>
      </c>
      <c r="D10654">
        <v>2.23E-2</v>
      </c>
    </row>
    <row r="10655" spans="1:4" x14ac:dyDescent="0.25">
      <c r="A10655">
        <v>586</v>
      </c>
      <c r="B10655" t="s">
        <v>343</v>
      </c>
      <c r="C10655">
        <v>98005</v>
      </c>
      <c r="D10655">
        <v>6.1000000000000004E-3</v>
      </c>
    </row>
    <row r="10656" spans="1:4" x14ac:dyDescent="0.25">
      <c r="A10656">
        <v>586</v>
      </c>
      <c r="B10656" t="s">
        <v>343</v>
      </c>
      <c r="C10656">
        <v>98010</v>
      </c>
      <c r="D10656">
        <v>5.4999999999999997E-3</v>
      </c>
    </row>
    <row r="10657" spans="1:4" x14ac:dyDescent="0.25">
      <c r="A10657">
        <v>586</v>
      </c>
      <c r="B10657" t="s">
        <v>343</v>
      </c>
      <c r="C10657">
        <v>98046</v>
      </c>
      <c r="D10657">
        <v>6.4000000000000003E-3</v>
      </c>
    </row>
    <row r="10658" spans="1:4" x14ac:dyDescent="0.25">
      <c r="A10658">
        <v>586</v>
      </c>
      <c r="B10658" t="s">
        <v>343</v>
      </c>
      <c r="C10658">
        <v>98095</v>
      </c>
      <c r="D10658">
        <v>2.3999999999999998E-3</v>
      </c>
    </row>
    <row r="10659" spans="1:4" x14ac:dyDescent="0.25">
      <c r="A10659">
        <v>586</v>
      </c>
      <c r="B10659" t="s">
        <v>343</v>
      </c>
      <c r="C10659">
        <v>98156</v>
      </c>
      <c r="D10659">
        <v>2.9700000000000001E-2</v>
      </c>
    </row>
    <row r="10660" spans="1:4" x14ac:dyDescent="0.25">
      <c r="A10660">
        <v>586</v>
      </c>
      <c r="B10660" t="s">
        <v>343</v>
      </c>
      <c r="C10660">
        <v>99024</v>
      </c>
      <c r="D10660">
        <v>3.2000000000000002E-3</v>
      </c>
    </row>
    <row r="10661" spans="1:4" x14ac:dyDescent="0.25">
      <c r="A10661">
        <v>600</v>
      </c>
      <c r="B10661" t="s">
        <v>344</v>
      </c>
      <c r="C10661">
        <v>43105</v>
      </c>
      <c r="D10661">
        <v>2.86E-2</v>
      </c>
    </row>
    <row r="10662" spans="1:4" x14ac:dyDescent="0.25">
      <c r="A10662">
        <v>600</v>
      </c>
      <c r="B10662" t="s">
        <v>344</v>
      </c>
      <c r="C10662">
        <v>43108</v>
      </c>
      <c r="D10662">
        <v>2.5100000000000001E-2</v>
      </c>
    </row>
    <row r="10663" spans="1:4" x14ac:dyDescent="0.25">
      <c r="A10663">
        <v>600</v>
      </c>
      <c r="B10663" t="s">
        <v>344</v>
      </c>
      <c r="C10663">
        <v>43122</v>
      </c>
      <c r="D10663">
        <v>0.1178</v>
      </c>
    </row>
    <row r="10664" spans="1:4" x14ac:dyDescent="0.25">
      <c r="A10664">
        <v>600</v>
      </c>
      <c r="B10664" t="s">
        <v>344</v>
      </c>
      <c r="C10664">
        <v>43201</v>
      </c>
      <c r="D10664">
        <v>0.25</v>
      </c>
    </row>
    <row r="10665" spans="1:4" x14ac:dyDescent="0.25">
      <c r="A10665">
        <v>600</v>
      </c>
      <c r="B10665" t="s">
        <v>344</v>
      </c>
      <c r="C10665">
        <v>43202</v>
      </c>
      <c r="D10665">
        <v>5.1400000000000001E-2</v>
      </c>
    </row>
    <row r="10666" spans="1:4" x14ac:dyDescent="0.25">
      <c r="A10666">
        <v>600</v>
      </c>
      <c r="B10666" t="s">
        <v>344</v>
      </c>
      <c r="C10666">
        <v>43204</v>
      </c>
      <c r="D10666">
        <v>4.65E-2</v>
      </c>
    </row>
    <row r="10667" spans="1:4" x14ac:dyDescent="0.25">
      <c r="A10667">
        <v>600</v>
      </c>
      <c r="B10667" t="s">
        <v>344</v>
      </c>
      <c r="C10667">
        <v>43212</v>
      </c>
      <c r="D10667">
        <v>0.15</v>
      </c>
    </row>
    <row r="10668" spans="1:4" x14ac:dyDescent="0.25">
      <c r="A10668">
        <v>600</v>
      </c>
      <c r="B10668" t="s">
        <v>344</v>
      </c>
      <c r="C10668">
        <v>43214</v>
      </c>
      <c r="D10668">
        <v>2.9000000000000001E-2</v>
      </c>
    </row>
    <row r="10669" spans="1:4" x14ac:dyDescent="0.25">
      <c r="A10669">
        <v>600</v>
      </c>
      <c r="B10669" t="s">
        <v>344</v>
      </c>
      <c r="C10669">
        <v>43220</v>
      </c>
      <c r="D10669">
        <v>5.6899999999999999E-2</v>
      </c>
    </row>
    <row r="10670" spans="1:4" x14ac:dyDescent="0.25">
      <c r="A10670">
        <v>600</v>
      </c>
      <c r="B10670" t="s">
        <v>344</v>
      </c>
      <c r="C10670">
        <v>43231</v>
      </c>
      <c r="D10670">
        <v>3.7499999999999999E-2</v>
      </c>
    </row>
    <row r="10671" spans="1:4" x14ac:dyDescent="0.25">
      <c r="A10671">
        <v>600</v>
      </c>
      <c r="B10671" t="s">
        <v>344</v>
      </c>
      <c r="C10671">
        <v>43232</v>
      </c>
      <c r="D10671">
        <v>2.6700000000000002E-2</v>
      </c>
    </row>
    <row r="10672" spans="1:4" x14ac:dyDescent="0.25">
      <c r="A10672">
        <v>600</v>
      </c>
      <c r="B10672" t="s">
        <v>344</v>
      </c>
      <c r="C10672">
        <v>43242</v>
      </c>
      <c r="D10672">
        <v>2.35E-2</v>
      </c>
    </row>
    <row r="10673" spans="1:4" x14ac:dyDescent="0.25">
      <c r="A10673">
        <v>600</v>
      </c>
      <c r="B10673" t="s">
        <v>344</v>
      </c>
      <c r="C10673">
        <v>43276</v>
      </c>
      <c r="D10673">
        <v>4.2799999999999998E-2</v>
      </c>
    </row>
    <row r="10674" spans="1:4" x14ac:dyDescent="0.25">
      <c r="A10674">
        <v>600</v>
      </c>
      <c r="B10674" t="s">
        <v>344</v>
      </c>
      <c r="C10674">
        <v>45202</v>
      </c>
      <c r="D10674">
        <v>8.1500000000000003E-2</v>
      </c>
    </row>
    <row r="10675" spans="1:4" x14ac:dyDescent="0.25">
      <c r="A10675">
        <v>660</v>
      </c>
      <c r="B10675" t="s">
        <v>345</v>
      </c>
      <c r="C10675">
        <v>43116</v>
      </c>
      <c r="D10675">
        <v>3.7000000000000002E-3</v>
      </c>
    </row>
    <row r="10676" spans="1:4" x14ac:dyDescent="0.25">
      <c r="A10676">
        <v>660</v>
      </c>
      <c r="B10676" t="s">
        <v>345</v>
      </c>
      <c r="C10676">
        <v>43160</v>
      </c>
      <c r="D10676">
        <v>6.9999999999999999E-4</v>
      </c>
    </row>
    <row r="10677" spans="1:4" x14ac:dyDescent="0.25">
      <c r="A10677">
        <v>660</v>
      </c>
      <c r="B10677" t="s">
        <v>345</v>
      </c>
      <c r="C10677">
        <v>43211</v>
      </c>
      <c r="D10677">
        <v>1E-4</v>
      </c>
    </row>
    <row r="10678" spans="1:4" x14ac:dyDescent="0.25">
      <c r="A10678">
        <v>660</v>
      </c>
      <c r="B10678" t="s">
        <v>345</v>
      </c>
      <c r="C10678">
        <v>43212</v>
      </c>
      <c r="D10678">
        <v>8.0000000000000002E-3</v>
      </c>
    </row>
    <row r="10679" spans="1:4" x14ac:dyDescent="0.25">
      <c r="A10679">
        <v>660</v>
      </c>
      <c r="B10679" t="s">
        <v>345</v>
      </c>
      <c r="C10679">
        <v>43213</v>
      </c>
      <c r="D10679">
        <v>1E-4</v>
      </c>
    </row>
    <row r="10680" spans="1:4" x14ac:dyDescent="0.25">
      <c r="A10680">
        <v>660</v>
      </c>
      <c r="B10680" t="s">
        <v>345</v>
      </c>
      <c r="C10680">
        <v>43214</v>
      </c>
      <c r="D10680">
        <v>1.6000000000000001E-3</v>
      </c>
    </row>
    <row r="10681" spans="1:4" x14ac:dyDescent="0.25">
      <c r="A10681">
        <v>660</v>
      </c>
      <c r="B10681" t="s">
        <v>345</v>
      </c>
      <c r="C10681">
        <v>43216</v>
      </c>
      <c r="D10681">
        <v>1E-4</v>
      </c>
    </row>
    <row r="10682" spans="1:4" x14ac:dyDescent="0.25">
      <c r="A10682">
        <v>660</v>
      </c>
      <c r="B10682" t="s">
        <v>345</v>
      </c>
      <c r="C10682">
        <v>43217</v>
      </c>
      <c r="D10682">
        <v>1E-4</v>
      </c>
    </row>
    <row r="10683" spans="1:4" x14ac:dyDescent="0.25">
      <c r="A10683">
        <v>660</v>
      </c>
      <c r="B10683" t="s">
        <v>345</v>
      </c>
      <c r="C10683">
        <v>43220</v>
      </c>
      <c r="D10683">
        <v>1.1599999999999999E-2</v>
      </c>
    </row>
    <row r="10684" spans="1:4" x14ac:dyDescent="0.25">
      <c r="A10684">
        <v>660</v>
      </c>
      <c r="B10684" t="s">
        <v>345</v>
      </c>
      <c r="C10684">
        <v>43223</v>
      </c>
      <c r="D10684">
        <v>1E-4</v>
      </c>
    </row>
    <row r="10685" spans="1:4" x14ac:dyDescent="0.25">
      <c r="A10685">
        <v>660</v>
      </c>
      <c r="B10685" t="s">
        <v>345</v>
      </c>
      <c r="C10685">
        <v>43224</v>
      </c>
      <c r="D10685">
        <v>6.9999999999999999E-4</v>
      </c>
    </row>
    <row r="10686" spans="1:4" x14ac:dyDescent="0.25">
      <c r="A10686">
        <v>660</v>
      </c>
      <c r="B10686" t="s">
        <v>345</v>
      </c>
      <c r="C10686">
        <v>43225</v>
      </c>
      <c r="D10686">
        <v>1.4E-3</v>
      </c>
    </row>
    <row r="10687" spans="1:4" x14ac:dyDescent="0.25">
      <c r="A10687">
        <v>660</v>
      </c>
      <c r="B10687" t="s">
        <v>345</v>
      </c>
      <c r="C10687">
        <v>43226</v>
      </c>
      <c r="D10687">
        <v>2.3999999999999998E-3</v>
      </c>
    </row>
    <row r="10688" spans="1:4" x14ac:dyDescent="0.25">
      <c r="A10688">
        <v>660</v>
      </c>
      <c r="B10688" t="s">
        <v>345</v>
      </c>
      <c r="C10688">
        <v>43227</v>
      </c>
      <c r="D10688">
        <v>1.2999999999999999E-3</v>
      </c>
    </row>
    <row r="10689" spans="1:4" x14ac:dyDescent="0.25">
      <c r="A10689">
        <v>660</v>
      </c>
      <c r="B10689" t="s">
        <v>345</v>
      </c>
      <c r="C10689">
        <v>43228</v>
      </c>
      <c r="D10689">
        <v>3.7000000000000002E-3</v>
      </c>
    </row>
    <row r="10690" spans="1:4" x14ac:dyDescent="0.25">
      <c r="A10690">
        <v>660</v>
      </c>
      <c r="B10690" t="s">
        <v>345</v>
      </c>
      <c r="C10690">
        <v>43229</v>
      </c>
      <c r="D10690">
        <v>2.6599999999999999E-2</v>
      </c>
    </row>
    <row r="10691" spans="1:4" x14ac:dyDescent="0.25">
      <c r="A10691">
        <v>660</v>
      </c>
      <c r="B10691" t="s">
        <v>345</v>
      </c>
      <c r="C10691">
        <v>43230</v>
      </c>
      <c r="D10691">
        <v>1.49E-2</v>
      </c>
    </row>
    <row r="10692" spans="1:4" x14ac:dyDescent="0.25">
      <c r="A10692">
        <v>660</v>
      </c>
      <c r="B10692" t="s">
        <v>345</v>
      </c>
      <c r="C10692">
        <v>43231</v>
      </c>
      <c r="D10692">
        <v>7.6E-3</v>
      </c>
    </row>
    <row r="10693" spans="1:4" x14ac:dyDescent="0.25">
      <c r="A10693">
        <v>660</v>
      </c>
      <c r="B10693" t="s">
        <v>345</v>
      </c>
      <c r="C10693">
        <v>43232</v>
      </c>
      <c r="D10693">
        <v>1.5599999999999999E-2</v>
      </c>
    </row>
    <row r="10694" spans="1:4" x14ac:dyDescent="0.25">
      <c r="A10694">
        <v>660</v>
      </c>
      <c r="B10694" t="s">
        <v>345</v>
      </c>
      <c r="C10694">
        <v>43233</v>
      </c>
      <c r="D10694">
        <v>6.0000000000000001E-3</v>
      </c>
    </row>
    <row r="10695" spans="1:4" x14ac:dyDescent="0.25">
      <c r="A10695">
        <v>660</v>
      </c>
      <c r="B10695" t="s">
        <v>345</v>
      </c>
      <c r="C10695">
        <v>43234</v>
      </c>
      <c r="D10695">
        <v>1E-4</v>
      </c>
    </row>
    <row r="10696" spans="1:4" x14ac:dyDescent="0.25">
      <c r="A10696">
        <v>660</v>
      </c>
      <c r="B10696" t="s">
        <v>345</v>
      </c>
      <c r="C10696">
        <v>43235</v>
      </c>
      <c r="D10696">
        <v>1.5E-3</v>
      </c>
    </row>
    <row r="10697" spans="1:4" x14ac:dyDescent="0.25">
      <c r="A10697">
        <v>660</v>
      </c>
      <c r="B10697" t="s">
        <v>345</v>
      </c>
      <c r="C10697">
        <v>43238</v>
      </c>
      <c r="D10697">
        <v>5.9999999999999995E-4</v>
      </c>
    </row>
    <row r="10698" spans="1:4" x14ac:dyDescent="0.25">
      <c r="A10698">
        <v>660</v>
      </c>
      <c r="B10698" t="s">
        <v>345</v>
      </c>
      <c r="C10698">
        <v>43241</v>
      </c>
      <c r="D10698">
        <v>2.9999999999999997E-4</v>
      </c>
    </row>
    <row r="10699" spans="1:4" x14ac:dyDescent="0.25">
      <c r="A10699">
        <v>660</v>
      </c>
      <c r="B10699" t="s">
        <v>345</v>
      </c>
      <c r="C10699">
        <v>43242</v>
      </c>
      <c r="D10699">
        <v>8.9999999999999998E-4</v>
      </c>
    </row>
    <row r="10700" spans="1:4" x14ac:dyDescent="0.25">
      <c r="A10700">
        <v>660</v>
      </c>
      <c r="B10700" t="s">
        <v>345</v>
      </c>
      <c r="C10700">
        <v>43243</v>
      </c>
      <c r="D10700">
        <v>1E-4</v>
      </c>
    </row>
    <row r="10701" spans="1:4" x14ac:dyDescent="0.25">
      <c r="A10701">
        <v>660</v>
      </c>
      <c r="B10701" t="s">
        <v>345</v>
      </c>
      <c r="C10701">
        <v>43245</v>
      </c>
      <c r="D10701">
        <v>4.0000000000000002E-4</v>
      </c>
    </row>
    <row r="10702" spans="1:4" x14ac:dyDescent="0.25">
      <c r="A10702">
        <v>660</v>
      </c>
      <c r="B10702" t="s">
        <v>345</v>
      </c>
      <c r="C10702">
        <v>43248</v>
      </c>
      <c r="D10702">
        <v>1.4E-3</v>
      </c>
    </row>
    <row r="10703" spans="1:4" x14ac:dyDescent="0.25">
      <c r="A10703">
        <v>660</v>
      </c>
      <c r="B10703" t="s">
        <v>345</v>
      </c>
      <c r="C10703">
        <v>43250</v>
      </c>
      <c r="D10703">
        <v>1E-4</v>
      </c>
    </row>
    <row r="10704" spans="1:4" x14ac:dyDescent="0.25">
      <c r="A10704">
        <v>660</v>
      </c>
      <c r="B10704" t="s">
        <v>345</v>
      </c>
      <c r="C10704">
        <v>43255</v>
      </c>
      <c r="D10704">
        <v>2.9999999999999997E-4</v>
      </c>
    </row>
    <row r="10705" spans="1:4" x14ac:dyDescent="0.25">
      <c r="A10705">
        <v>660</v>
      </c>
      <c r="B10705" t="s">
        <v>345</v>
      </c>
      <c r="C10705">
        <v>43261</v>
      </c>
      <c r="D10705">
        <v>1.32E-2</v>
      </c>
    </row>
    <row r="10706" spans="1:4" x14ac:dyDescent="0.25">
      <c r="A10706">
        <v>660</v>
      </c>
      <c r="B10706" t="s">
        <v>345</v>
      </c>
      <c r="C10706">
        <v>43262</v>
      </c>
      <c r="D10706">
        <v>9.7999999999999997E-3</v>
      </c>
    </row>
    <row r="10707" spans="1:4" x14ac:dyDescent="0.25">
      <c r="A10707">
        <v>660</v>
      </c>
      <c r="B10707" t="s">
        <v>345</v>
      </c>
      <c r="C10707">
        <v>43263</v>
      </c>
      <c r="D10707">
        <v>2.0000000000000001E-4</v>
      </c>
    </row>
    <row r="10708" spans="1:4" x14ac:dyDescent="0.25">
      <c r="A10708">
        <v>660</v>
      </c>
      <c r="B10708" t="s">
        <v>345</v>
      </c>
      <c r="C10708">
        <v>43266</v>
      </c>
      <c r="D10708">
        <v>1E-4</v>
      </c>
    </row>
    <row r="10709" spans="1:4" x14ac:dyDescent="0.25">
      <c r="A10709">
        <v>660</v>
      </c>
      <c r="B10709" t="s">
        <v>345</v>
      </c>
      <c r="C10709">
        <v>43267</v>
      </c>
      <c r="D10709">
        <v>1E-4</v>
      </c>
    </row>
    <row r="10710" spans="1:4" x14ac:dyDescent="0.25">
      <c r="A10710">
        <v>660</v>
      </c>
      <c r="B10710" t="s">
        <v>345</v>
      </c>
      <c r="C10710">
        <v>43271</v>
      </c>
      <c r="D10710">
        <v>3.0300000000000001E-2</v>
      </c>
    </row>
    <row r="10711" spans="1:4" x14ac:dyDescent="0.25">
      <c r="A10711">
        <v>660</v>
      </c>
      <c r="B10711" t="s">
        <v>345</v>
      </c>
      <c r="C10711">
        <v>43272</v>
      </c>
      <c r="D10711">
        <v>6.9999999999999999E-4</v>
      </c>
    </row>
    <row r="10712" spans="1:4" x14ac:dyDescent="0.25">
      <c r="A10712">
        <v>660</v>
      </c>
      <c r="B10712" t="s">
        <v>345</v>
      </c>
      <c r="C10712">
        <v>43273</v>
      </c>
      <c r="D10712">
        <v>2.0000000000000001E-4</v>
      </c>
    </row>
    <row r="10713" spans="1:4" x14ac:dyDescent="0.25">
      <c r="A10713">
        <v>660</v>
      </c>
      <c r="B10713" t="s">
        <v>345</v>
      </c>
      <c r="C10713">
        <v>43274</v>
      </c>
      <c r="D10713">
        <v>4.9000000000000002E-2</v>
      </c>
    </row>
    <row r="10714" spans="1:4" x14ac:dyDescent="0.25">
      <c r="A10714">
        <v>660</v>
      </c>
      <c r="B10714" t="s">
        <v>345</v>
      </c>
      <c r="C10714">
        <v>43275</v>
      </c>
      <c r="D10714">
        <v>4.5999999999999999E-2</v>
      </c>
    </row>
    <row r="10715" spans="1:4" x14ac:dyDescent="0.25">
      <c r="A10715">
        <v>660</v>
      </c>
      <c r="B10715" t="s">
        <v>345</v>
      </c>
      <c r="C10715">
        <v>43276</v>
      </c>
      <c r="D10715">
        <v>9.6100000000000005E-2</v>
      </c>
    </row>
    <row r="10716" spans="1:4" x14ac:dyDescent="0.25">
      <c r="A10716">
        <v>660</v>
      </c>
      <c r="B10716" t="s">
        <v>345</v>
      </c>
      <c r="C10716">
        <v>43277</v>
      </c>
      <c r="D10716">
        <v>1.4999999999999999E-2</v>
      </c>
    </row>
    <row r="10717" spans="1:4" x14ac:dyDescent="0.25">
      <c r="A10717">
        <v>660</v>
      </c>
      <c r="B10717" t="s">
        <v>345</v>
      </c>
      <c r="C10717">
        <v>43278</v>
      </c>
      <c r="D10717">
        <v>1.09E-2</v>
      </c>
    </row>
    <row r="10718" spans="1:4" x14ac:dyDescent="0.25">
      <c r="A10718">
        <v>660</v>
      </c>
      <c r="B10718" t="s">
        <v>345</v>
      </c>
      <c r="C10718">
        <v>43279</v>
      </c>
      <c r="D10718">
        <v>2.5000000000000001E-2</v>
      </c>
    </row>
    <row r="10719" spans="1:4" x14ac:dyDescent="0.25">
      <c r="A10719">
        <v>660</v>
      </c>
      <c r="B10719" t="s">
        <v>345</v>
      </c>
      <c r="C10719">
        <v>43280</v>
      </c>
      <c r="D10719">
        <v>1.8499999999999999E-2</v>
      </c>
    </row>
    <row r="10720" spans="1:4" x14ac:dyDescent="0.25">
      <c r="A10720">
        <v>660</v>
      </c>
      <c r="B10720" t="s">
        <v>345</v>
      </c>
      <c r="C10720">
        <v>43291</v>
      </c>
      <c r="D10720">
        <v>1.5E-3</v>
      </c>
    </row>
    <row r="10721" spans="1:4" x14ac:dyDescent="0.25">
      <c r="A10721">
        <v>660</v>
      </c>
      <c r="B10721" t="s">
        <v>346</v>
      </c>
      <c r="C10721">
        <v>43292</v>
      </c>
      <c r="D10721">
        <v>4.0000000000000002E-4</v>
      </c>
    </row>
    <row r="10722" spans="1:4" x14ac:dyDescent="0.25">
      <c r="A10722">
        <v>660</v>
      </c>
      <c r="B10722" t="s">
        <v>346</v>
      </c>
      <c r="C10722">
        <v>43293</v>
      </c>
      <c r="D10722">
        <v>4.0000000000000002E-4</v>
      </c>
    </row>
    <row r="10723" spans="1:4" x14ac:dyDescent="0.25">
      <c r="A10723">
        <v>660</v>
      </c>
      <c r="B10723" t="s">
        <v>346</v>
      </c>
      <c r="C10723">
        <v>43295</v>
      </c>
      <c r="D10723">
        <v>5.04E-2</v>
      </c>
    </row>
    <row r="10724" spans="1:4" x14ac:dyDescent="0.25">
      <c r="A10724">
        <v>660</v>
      </c>
      <c r="B10724" t="s">
        <v>346</v>
      </c>
      <c r="C10724">
        <v>43296</v>
      </c>
      <c r="D10724">
        <v>2.3E-3</v>
      </c>
    </row>
    <row r="10725" spans="1:4" x14ac:dyDescent="0.25">
      <c r="A10725">
        <v>660</v>
      </c>
      <c r="B10725" t="s">
        <v>346</v>
      </c>
      <c r="C10725">
        <v>43297</v>
      </c>
      <c r="D10725">
        <v>5.1000000000000004E-3</v>
      </c>
    </row>
    <row r="10726" spans="1:4" x14ac:dyDescent="0.25">
      <c r="A10726">
        <v>660</v>
      </c>
      <c r="B10726" t="s">
        <v>346</v>
      </c>
      <c r="C10726">
        <v>43298</v>
      </c>
      <c r="D10726">
        <v>1.2999999999999999E-2</v>
      </c>
    </row>
    <row r="10727" spans="1:4" x14ac:dyDescent="0.25">
      <c r="A10727">
        <v>660</v>
      </c>
      <c r="B10727" t="s">
        <v>346</v>
      </c>
      <c r="C10727">
        <v>43300</v>
      </c>
      <c r="D10727">
        <v>4.8999999999999998E-3</v>
      </c>
    </row>
    <row r="10728" spans="1:4" x14ac:dyDescent="0.25">
      <c r="A10728">
        <v>660</v>
      </c>
      <c r="B10728" t="s">
        <v>346</v>
      </c>
      <c r="C10728">
        <v>43301</v>
      </c>
      <c r="D10728">
        <v>1E-4</v>
      </c>
    </row>
    <row r="10729" spans="1:4" x14ac:dyDescent="0.25">
      <c r="A10729">
        <v>660</v>
      </c>
      <c r="B10729" t="s">
        <v>346</v>
      </c>
      <c r="C10729">
        <v>43302</v>
      </c>
      <c r="D10729">
        <v>5.7500000000000002E-2</v>
      </c>
    </row>
    <row r="10730" spans="1:4" x14ac:dyDescent="0.25">
      <c r="A10730">
        <v>660</v>
      </c>
      <c r="B10730" t="s">
        <v>346</v>
      </c>
      <c r="C10730">
        <v>43303</v>
      </c>
      <c r="D10730">
        <v>2.0000000000000001E-4</v>
      </c>
    </row>
    <row r="10731" spans="1:4" x14ac:dyDescent="0.25">
      <c r="A10731">
        <v>660</v>
      </c>
      <c r="B10731" t="s">
        <v>346</v>
      </c>
      <c r="C10731">
        <v>45113</v>
      </c>
      <c r="D10731">
        <v>8.0000000000000004E-4</v>
      </c>
    </row>
    <row r="10732" spans="1:4" x14ac:dyDescent="0.25">
      <c r="A10732">
        <v>660</v>
      </c>
      <c r="B10732" t="s">
        <v>346</v>
      </c>
      <c r="C10732">
        <v>45201</v>
      </c>
      <c r="D10732">
        <v>0.01</v>
      </c>
    </row>
    <row r="10733" spans="1:4" x14ac:dyDescent="0.25">
      <c r="A10733">
        <v>660</v>
      </c>
      <c r="B10733" t="s">
        <v>346</v>
      </c>
      <c r="C10733">
        <v>45202</v>
      </c>
      <c r="D10733">
        <v>5.0999999999999997E-2</v>
      </c>
    </row>
    <row r="10734" spans="1:4" x14ac:dyDescent="0.25">
      <c r="A10734">
        <v>660</v>
      </c>
      <c r="B10734" t="s">
        <v>346</v>
      </c>
      <c r="C10734">
        <v>45203</v>
      </c>
      <c r="D10734">
        <v>1.6400000000000001E-2</v>
      </c>
    </row>
    <row r="10735" spans="1:4" x14ac:dyDescent="0.25">
      <c r="A10735">
        <v>660</v>
      </c>
      <c r="B10735" t="s">
        <v>346</v>
      </c>
      <c r="C10735">
        <v>45204</v>
      </c>
      <c r="D10735">
        <v>1.6E-2</v>
      </c>
    </row>
    <row r="10736" spans="1:4" x14ac:dyDescent="0.25">
      <c r="A10736">
        <v>660</v>
      </c>
      <c r="B10736" t="s">
        <v>346</v>
      </c>
      <c r="C10736">
        <v>45205</v>
      </c>
      <c r="D10736">
        <v>2.69E-2</v>
      </c>
    </row>
    <row r="10737" spans="1:4" x14ac:dyDescent="0.25">
      <c r="A10737">
        <v>660</v>
      </c>
      <c r="B10737" t="s">
        <v>346</v>
      </c>
      <c r="C10737">
        <v>45206</v>
      </c>
      <c r="D10737">
        <v>1.3899999999999999E-2</v>
      </c>
    </row>
    <row r="10738" spans="1:4" x14ac:dyDescent="0.25">
      <c r="A10738">
        <v>660</v>
      </c>
      <c r="B10738" t="s">
        <v>346</v>
      </c>
      <c r="C10738">
        <v>45207</v>
      </c>
      <c r="D10738">
        <v>5.1999999999999998E-3</v>
      </c>
    </row>
    <row r="10739" spans="1:4" x14ac:dyDescent="0.25">
      <c r="A10739">
        <v>660</v>
      </c>
      <c r="B10739" t="s">
        <v>346</v>
      </c>
      <c r="C10739">
        <v>45208</v>
      </c>
      <c r="D10739">
        <v>1.43E-2</v>
      </c>
    </row>
    <row r="10740" spans="1:4" x14ac:dyDescent="0.25">
      <c r="A10740">
        <v>660</v>
      </c>
      <c r="B10740" t="s">
        <v>346</v>
      </c>
      <c r="C10740">
        <v>45209</v>
      </c>
      <c r="D10740">
        <v>2.8999999999999998E-3</v>
      </c>
    </row>
    <row r="10741" spans="1:4" x14ac:dyDescent="0.25">
      <c r="A10741">
        <v>660</v>
      </c>
      <c r="B10741" t="s">
        <v>346</v>
      </c>
      <c r="C10741">
        <v>45222</v>
      </c>
      <c r="D10741">
        <v>4.0000000000000002E-4</v>
      </c>
    </row>
    <row r="10742" spans="1:4" x14ac:dyDescent="0.25">
      <c r="A10742">
        <v>660</v>
      </c>
      <c r="B10742" t="s">
        <v>346</v>
      </c>
      <c r="C10742">
        <v>45223</v>
      </c>
      <c r="D10742">
        <v>2.0000000000000001E-4</v>
      </c>
    </row>
    <row r="10743" spans="1:4" x14ac:dyDescent="0.25">
      <c r="A10743">
        <v>660</v>
      </c>
      <c r="B10743" t="s">
        <v>346</v>
      </c>
      <c r="C10743">
        <v>45225</v>
      </c>
      <c r="D10743">
        <v>2.3999999999999998E-3</v>
      </c>
    </row>
    <row r="10744" spans="1:4" x14ac:dyDescent="0.25">
      <c r="A10744">
        <v>660</v>
      </c>
      <c r="B10744" t="s">
        <v>346</v>
      </c>
      <c r="C10744">
        <v>45234</v>
      </c>
      <c r="D10744">
        <v>2.0000000000000001E-4</v>
      </c>
    </row>
    <row r="10745" spans="1:4" x14ac:dyDescent="0.25">
      <c r="A10745">
        <v>660</v>
      </c>
      <c r="B10745" t="s">
        <v>346</v>
      </c>
      <c r="C10745">
        <v>45235</v>
      </c>
      <c r="D10745">
        <v>2.9999999999999997E-4</v>
      </c>
    </row>
    <row r="10746" spans="1:4" x14ac:dyDescent="0.25">
      <c r="A10746">
        <v>660</v>
      </c>
      <c r="B10746" t="s">
        <v>346</v>
      </c>
      <c r="C10746">
        <v>45237</v>
      </c>
      <c r="D10746">
        <v>2.9999999999999997E-4</v>
      </c>
    </row>
    <row r="10747" spans="1:4" x14ac:dyDescent="0.25">
      <c r="A10747">
        <v>660</v>
      </c>
      <c r="B10747" t="s">
        <v>346</v>
      </c>
      <c r="C10747">
        <v>45245</v>
      </c>
      <c r="D10747">
        <v>2.0000000000000001E-4</v>
      </c>
    </row>
    <row r="10748" spans="1:4" x14ac:dyDescent="0.25">
      <c r="A10748">
        <v>660</v>
      </c>
      <c r="B10748" t="s">
        <v>346</v>
      </c>
      <c r="C10748">
        <v>45247</v>
      </c>
      <c r="D10748">
        <v>1E-4</v>
      </c>
    </row>
    <row r="10749" spans="1:4" x14ac:dyDescent="0.25">
      <c r="A10749">
        <v>660</v>
      </c>
      <c r="B10749" t="s">
        <v>346</v>
      </c>
      <c r="C10749">
        <v>45250</v>
      </c>
      <c r="D10749">
        <v>1.1000000000000001E-3</v>
      </c>
    </row>
    <row r="10750" spans="1:4" x14ac:dyDescent="0.25">
      <c r="A10750">
        <v>660</v>
      </c>
      <c r="B10750" t="s">
        <v>346</v>
      </c>
      <c r="C10750">
        <v>45251</v>
      </c>
      <c r="D10750">
        <v>1.1000000000000001E-3</v>
      </c>
    </row>
    <row r="10751" spans="1:4" x14ac:dyDescent="0.25">
      <c r="A10751">
        <v>660</v>
      </c>
      <c r="B10751" t="s">
        <v>346</v>
      </c>
      <c r="C10751">
        <v>45252</v>
      </c>
      <c r="D10751">
        <v>2.0999999999999999E-3</v>
      </c>
    </row>
    <row r="10752" spans="1:4" x14ac:dyDescent="0.25">
      <c r="A10752">
        <v>660</v>
      </c>
      <c r="B10752" t="s">
        <v>346</v>
      </c>
      <c r="C10752">
        <v>45253</v>
      </c>
      <c r="D10752">
        <v>1E-4</v>
      </c>
    </row>
    <row r="10753" spans="1:4" x14ac:dyDescent="0.25">
      <c r="A10753">
        <v>660</v>
      </c>
      <c r="B10753" t="s">
        <v>346</v>
      </c>
      <c r="C10753">
        <v>45254</v>
      </c>
      <c r="D10753">
        <v>4.0000000000000002E-4</v>
      </c>
    </row>
    <row r="10754" spans="1:4" x14ac:dyDescent="0.25">
      <c r="A10754">
        <v>660</v>
      </c>
      <c r="B10754" t="s">
        <v>346</v>
      </c>
      <c r="C10754">
        <v>45257</v>
      </c>
      <c r="D10754">
        <v>1.6999999999999999E-3</v>
      </c>
    </row>
    <row r="10755" spans="1:4" x14ac:dyDescent="0.25">
      <c r="A10755">
        <v>660</v>
      </c>
      <c r="B10755" t="s">
        <v>346</v>
      </c>
      <c r="C10755">
        <v>46751</v>
      </c>
      <c r="D10755">
        <v>1E-4</v>
      </c>
    </row>
    <row r="10756" spans="1:4" x14ac:dyDescent="0.25">
      <c r="A10756">
        <v>660</v>
      </c>
      <c r="B10756" t="s">
        <v>346</v>
      </c>
      <c r="C10756">
        <v>90026</v>
      </c>
      <c r="D10756">
        <v>1E-4</v>
      </c>
    </row>
    <row r="10757" spans="1:4" x14ac:dyDescent="0.25">
      <c r="A10757">
        <v>660</v>
      </c>
      <c r="B10757" t="s">
        <v>346</v>
      </c>
      <c r="C10757">
        <v>90029</v>
      </c>
      <c r="D10757">
        <v>1E-3</v>
      </c>
    </row>
    <row r="10758" spans="1:4" x14ac:dyDescent="0.25">
      <c r="A10758">
        <v>660</v>
      </c>
      <c r="B10758" t="s">
        <v>346</v>
      </c>
      <c r="C10758">
        <v>90031</v>
      </c>
      <c r="D10758">
        <v>2.9999999999999997E-4</v>
      </c>
    </row>
    <row r="10759" spans="1:4" x14ac:dyDescent="0.25">
      <c r="A10759">
        <v>660</v>
      </c>
      <c r="B10759" t="s">
        <v>346</v>
      </c>
      <c r="C10759">
        <v>90032</v>
      </c>
      <c r="D10759">
        <v>2.9999999999999997E-4</v>
      </c>
    </row>
    <row r="10760" spans="1:4" x14ac:dyDescent="0.25">
      <c r="A10760">
        <v>660</v>
      </c>
      <c r="B10760" t="s">
        <v>346</v>
      </c>
      <c r="C10760">
        <v>90040</v>
      </c>
      <c r="D10760">
        <v>2.8E-3</v>
      </c>
    </row>
    <row r="10761" spans="1:4" x14ac:dyDescent="0.25">
      <c r="A10761">
        <v>660</v>
      </c>
      <c r="B10761" t="s">
        <v>346</v>
      </c>
      <c r="C10761">
        <v>90042</v>
      </c>
      <c r="D10761">
        <v>2.0000000000000001E-4</v>
      </c>
    </row>
    <row r="10762" spans="1:4" x14ac:dyDescent="0.25">
      <c r="A10762">
        <v>660</v>
      </c>
      <c r="B10762" t="s">
        <v>346</v>
      </c>
      <c r="C10762">
        <v>90047</v>
      </c>
      <c r="D10762">
        <v>6.9999999999999999E-4</v>
      </c>
    </row>
    <row r="10763" spans="1:4" x14ac:dyDescent="0.25">
      <c r="A10763">
        <v>660</v>
      </c>
      <c r="B10763" t="s">
        <v>346</v>
      </c>
      <c r="C10763">
        <v>90063</v>
      </c>
      <c r="D10763">
        <v>1E-4</v>
      </c>
    </row>
    <row r="10764" spans="1:4" x14ac:dyDescent="0.25">
      <c r="A10764">
        <v>660</v>
      </c>
      <c r="B10764" t="s">
        <v>346</v>
      </c>
      <c r="C10764">
        <v>90064</v>
      </c>
      <c r="D10764">
        <v>1.1000000000000001E-3</v>
      </c>
    </row>
    <row r="10765" spans="1:4" x14ac:dyDescent="0.25">
      <c r="A10765">
        <v>660</v>
      </c>
      <c r="B10765" t="s">
        <v>346</v>
      </c>
      <c r="C10765">
        <v>90100</v>
      </c>
      <c r="D10765">
        <v>2.0000000000000001E-4</v>
      </c>
    </row>
    <row r="10766" spans="1:4" x14ac:dyDescent="0.25">
      <c r="A10766">
        <v>660</v>
      </c>
      <c r="B10766" t="s">
        <v>346</v>
      </c>
      <c r="C10766">
        <v>90101</v>
      </c>
      <c r="D10766">
        <v>1E-4</v>
      </c>
    </row>
    <row r="10767" spans="1:4" x14ac:dyDescent="0.25">
      <c r="A10767">
        <v>660</v>
      </c>
      <c r="B10767" t="s">
        <v>346</v>
      </c>
      <c r="C10767">
        <v>90116</v>
      </c>
      <c r="D10767">
        <v>6.9999999999999999E-4</v>
      </c>
    </row>
    <row r="10768" spans="1:4" x14ac:dyDescent="0.25">
      <c r="A10768">
        <v>660</v>
      </c>
      <c r="B10768" t="s">
        <v>346</v>
      </c>
      <c r="C10768">
        <v>90120</v>
      </c>
      <c r="D10768">
        <v>2.0000000000000001E-4</v>
      </c>
    </row>
    <row r="10769" spans="1:4" x14ac:dyDescent="0.25">
      <c r="A10769">
        <v>600</v>
      </c>
      <c r="B10769" t="s">
        <v>344</v>
      </c>
      <c r="C10769">
        <v>43203</v>
      </c>
      <c r="D10769">
        <v>3.27E-2</v>
      </c>
    </row>
    <row r="10770" spans="1:4" x14ac:dyDescent="0.25">
      <c r="A10770">
        <v>660</v>
      </c>
      <c r="B10770" t="s">
        <v>346</v>
      </c>
      <c r="C10770">
        <v>91001</v>
      </c>
      <c r="D10770">
        <v>4.0000000000000002E-4</v>
      </c>
    </row>
    <row r="10771" spans="1:4" x14ac:dyDescent="0.25">
      <c r="A10771">
        <v>660</v>
      </c>
      <c r="B10771" t="s">
        <v>346</v>
      </c>
      <c r="C10771">
        <v>91005</v>
      </c>
      <c r="D10771">
        <v>1E-4</v>
      </c>
    </row>
    <row r="10772" spans="1:4" x14ac:dyDescent="0.25">
      <c r="A10772">
        <v>660</v>
      </c>
      <c r="B10772" t="s">
        <v>346</v>
      </c>
      <c r="C10772">
        <v>91006</v>
      </c>
      <c r="D10772">
        <v>2.0000000000000001E-4</v>
      </c>
    </row>
    <row r="10773" spans="1:4" x14ac:dyDescent="0.25">
      <c r="A10773">
        <v>660</v>
      </c>
      <c r="B10773" t="s">
        <v>346</v>
      </c>
      <c r="C10773">
        <v>91008</v>
      </c>
      <c r="D10773">
        <v>1E-4</v>
      </c>
    </row>
    <row r="10774" spans="1:4" x14ac:dyDescent="0.25">
      <c r="A10774">
        <v>441</v>
      </c>
      <c r="B10774" t="s">
        <v>325</v>
      </c>
      <c r="C10774">
        <v>43276</v>
      </c>
      <c r="D10774">
        <v>1.72E-2</v>
      </c>
    </row>
    <row r="10775" spans="1:4" x14ac:dyDescent="0.25">
      <c r="A10775">
        <v>441</v>
      </c>
      <c r="B10775" t="s">
        <v>325</v>
      </c>
      <c r="C10775">
        <v>43277</v>
      </c>
      <c r="D10775">
        <v>2.7000000000000001E-3</v>
      </c>
    </row>
    <row r="10776" spans="1:4" x14ac:dyDescent="0.25">
      <c r="A10776">
        <v>441</v>
      </c>
      <c r="B10776" t="s">
        <v>325</v>
      </c>
      <c r="C10776">
        <v>43278</v>
      </c>
      <c r="D10776">
        <v>3.3999999999999998E-3</v>
      </c>
    </row>
    <row r="10777" spans="1:4" x14ac:dyDescent="0.25">
      <c r="A10777">
        <v>441</v>
      </c>
      <c r="B10777" t="s">
        <v>325</v>
      </c>
      <c r="C10777">
        <v>43279</v>
      </c>
      <c r="D10777">
        <v>6.0000000000000001E-3</v>
      </c>
    </row>
    <row r="10778" spans="1:4" x14ac:dyDescent="0.25">
      <c r="A10778">
        <v>441</v>
      </c>
      <c r="B10778" t="s">
        <v>325</v>
      </c>
      <c r="C10778">
        <v>43291</v>
      </c>
      <c r="D10778">
        <v>6.4000000000000003E-3</v>
      </c>
    </row>
    <row r="10779" spans="1:4" x14ac:dyDescent="0.25">
      <c r="A10779">
        <v>441</v>
      </c>
      <c r="B10779" t="s">
        <v>325</v>
      </c>
      <c r="C10779">
        <v>43292</v>
      </c>
      <c r="D10779">
        <v>1.9E-3</v>
      </c>
    </row>
    <row r="10780" spans="1:4" x14ac:dyDescent="0.25">
      <c r="A10780">
        <v>441</v>
      </c>
      <c r="B10780" t="s">
        <v>325</v>
      </c>
      <c r="C10780">
        <v>43293</v>
      </c>
      <c r="D10780">
        <v>5.9999999999999995E-4</v>
      </c>
    </row>
    <row r="10781" spans="1:4" x14ac:dyDescent="0.25">
      <c r="A10781">
        <v>441</v>
      </c>
      <c r="B10781" t="s">
        <v>325</v>
      </c>
      <c r="C10781">
        <v>43295</v>
      </c>
      <c r="D10781">
        <v>7.6E-3</v>
      </c>
    </row>
    <row r="10782" spans="1:4" x14ac:dyDescent="0.25">
      <c r="A10782">
        <v>441</v>
      </c>
      <c r="B10782" t="s">
        <v>325</v>
      </c>
      <c r="C10782">
        <v>43297</v>
      </c>
      <c r="D10782">
        <v>1.5E-3</v>
      </c>
    </row>
    <row r="10783" spans="1:4" x14ac:dyDescent="0.25">
      <c r="A10783">
        <v>441</v>
      </c>
      <c r="B10783" t="s">
        <v>325</v>
      </c>
      <c r="C10783">
        <v>43298</v>
      </c>
      <c r="D10783">
        <v>6.0000000000000001E-3</v>
      </c>
    </row>
    <row r="10784" spans="1:4" x14ac:dyDescent="0.25">
      <c r="A10784">
        <v>441</v>
      </c>
      <c r="B10784" t="s">
        <v>325</v>
      </c>
      <c r="C10784">
        <v>43300</v>
      </c>
      <c r="D10784">
        <v>2.5999999999999999E-3</v>
      </c>
    </row>
    <row r="10785" spans="1:4" x14ac:dyDescent="0.25">
      <c r="A10785">
        <v>441</v>
      </c>
      <c r="B10785" t="s">
        <v>325</v>
      </c>
      <c r="C10785">
        <v>43301</v>
      </c>
      <c r="D10785">
        <v>4.1000000000000003E-3</v>
      </c>
    </row>
    <row r="10786" spans="1:4" x14ac:dyDescent="0.25">
      <c r="A10786">
        <v>441</v>
      </c>
      <c r="B10786" t="s">
        <v>325</v>
      </c>
      <c r="C10786">
        <v>43302</v>
      </c>
      <c r="D10786">
        <v>6.9999999999999999E-4</v>
      </c>
    </row>
    <row r="10787" spans="1:4" x14ac:dyDescent="0.25">
      <c r="A10787">
        <v>441</v>
      </c>
      <c r="B10787" t="s">
        <v>325</v>
      </c>
      <c r="C10787">
        <v>43378</v>
      </c>
      <c r="D10787">
        <v>1.9400000000000001E-2</v>
      </c>
    </row>
    <row r="10788" spans="1:4" x14ac:dyDescent="0.25">
      <c r="A10788">
        <v>441</v>
      </c>
      <c r="B10788" t="s">
        <v>325</v>
      </c>
      <c r="C10788">
        <v>43400</v>
      </c>
      <c r="D10788">
        <v>1.2999999999999999E-3</v>
      </c>
    </row>
    <row r="10789" spans="1:4" x14ac:dyDescent="0.25">
      <c r="A10789">
        <v>441</v>
      </c>
      <c r="B10789" t="s">
        <v>325</v>
      </c>
      <c r="C10789">
        <v>43502</v>
      </c>
      <c r="D10789">
        <v>1.7000000000000001E-2</v>
      </c>
    </row>
    <row r="10790" spans="1:4" x14ac:dyDescent="0.25">
      <c r="A10790">
        <v>441</v>
      </c>
      <c r="B10790" t="s">
        <v>325</v>
      </c>
      <c r="C10790">
        <v>43503</v>
      </c>
      <c r="D10790">
        <v>2.3999999999999998E-3</v>
      </c>
    </row>
    <row r="10791" spans="1:4" x14ac:dyDescent="0.25">
      <c r="A10791">
        <v>441</v>
      </c>
      <c r="B10791" t="s">
        <v>325</v>
      </c>
      <c r="C10791">
        <v>43504</v>
      </c>
      <c r="D10791">
        <v>4.0000000000000002E-4</v>
      </c>
    </row>
    <row r="10792" spans="1:4" x14ac:dyDescent="0.25">
      <c r="A10792">
        <v>441</v>
      </c>
      <c r="B10792" t="s">
        <v>325</v>
      </c>
      <c r="C10792">
        <v>43505</v>
      </c>
      <c r="D10792">
        <v>1.4E-3</v>
      </c>
    </row>
    <row r="10793" spans="1:4" x14ac:dyDescent="0.25">
      <c r="A10793">
        <v>441</v>
      </c>
      <c r="B10793" t="s">
        <v>325</v>
      </c>
      <c r="C10793">
        <v>43506</v>
      </c>
      <c r="D10793">
        <v>8.9999999999999998E-4</v>
      </c>
    </row>
    <row r="10794" spans="1:4" x14ac:dyDescent="0.25">
      <c r="A10794">
        <v>441</v>
      </c>
      <c r="B10794" t="s">
        <v>325</v>
      </c>
      <c r="C10794">
        <v>43510</v>
      </c>
      <c r="D10794">
        <v>2.0000000000000001E-4</v>
      </c>
    </row>
    <row r="10795" spans="1:4" x14ac:dyDescent="0.25">
      <c r="A10795">
        <v>441</v>
      </c>
      <c r="B10795" t="s">
        <v>325</v>
      </c>
      <c r="C10795">
        <v>43551</v>
      </c>
      <c r="D10795">
        <v>1.6000000000000001E-3</v>
      </c>
    </row>
    <row r="10796" spans="1:4" x14ac:dyDescent="0.25">
      <c r="A10796">
        <v>441</v>
      </c>
      <c r="B10796" t="s">
        <v>325</v>
      </c>
      <c r="C10796">
        <v>43552</v>
      </c>
      <c r="D10796">
        <v>2.0000000000000001E-4</v>
      </c>
    </row>
    <row r="10797" spans="1:4" x14ac:dyDescent="0.25">
      <c r="A10797">
        <v>441</v>
      </c>
      <c r="B10797" t="s">
        <v>325</v>
      </c>
      <c r="C10797">
        <v>45113</v>
      </c>
      <c r="D10797">
        <v>2.9999999999999997E-4</v>
      </c>
    </row>
    <row r="10798" spans="1:4" x14ac:dyDescent="0.25">
      <c r="A10798">
        <v>441</v>
      </c>
      <c r="B10798" t="s">
        <v>325</v>
      </c>
      <c r="C10798">
        <v>45114</v>
      </c>
      <c r="D10798">
        <v>6.9999999999999999E-4</v>
      </c>
    </row>
    <row r="10799" spans="1:4" x14ac:dyDescent="0.25">
      <c r="A10799">
        <v>441</v>
      </c>
      <c r="B10799" t="s">
        <v>325</v>
      </c>
      <c r="C10799">
        <v>45201</v>
      </c>
      <c r="D10799">
        <v>2.64E-2</v>
      </c>
    </row>
    <row r="10800" spans="1:4" x14ac:dyDescent="0.25">
      <c r="A10800">
        <v>441</v>
      </c>
      <c r="B10800" t="s">
        <v>325</v>
      </c>
      <c r="C10800">
        <v>45202</v>
      </c>
      <c r="D10800">
        <v>5.8799999999999998E-2</v>
      </c>
    </row>
    <row r="10801" spans="1:4" x14ac:dyDescent="0.25">
      <c r="A10801">
        <v>441</v>
      </c>
      <c r="B10801" t="s">
        <v>325</v>
      </c>
      <c r="C10801">
        <v>45203</v>
      </c>
      <c r="D10801">
        <v>1.0699999999999999E-2</v>
      </c>
    </row>
    <row r="10802" spans="1:4" x14ac:dyDescent="0.25">
      <c r="A10802">
        <v>441</v>
      </c>
      <c r="B10802" t="s">
        <v>325</v>
      </c>
      <c r="C10802">
        <v>45204</v>
      </c>
      <c r="D10802">
        <v>1.26E-2</v>
      </c>
    </row>
    <row r="10803" spans="1:4" x14ac:dyDescent="0.25">
      <c r="A10803">
        <v>441</v>
      </c>
      <c r="B10803" t="s">
        <v>325</v>
      </c>
      <c r="C10803">
        <v>45205</v>
      </c>
      <c r="D10803">
        <v>3.6400000000000002E-2</v>
      </c>
    </row>
    <row r="10804" spans="1:4" x14ac:dyDescent="0.25">
      <c r="A10804">
        <v>441</v>
      </c>
      <c r="B10804" t="s">
        <v>325</v>
      </c>
      <c r="C10804">
        <v>45207</v>
      </c>
      <c r="D10804">
        <v>4.0000000000000001E-3</v>
      </c>
    </row>
    <row r="10805" spans="1:4" x14ac:dyDescent="0.25">
      <c r="A10805">
        <v>441</v>
      </c>
      <c r="B10805" t="s">
        <v>325</v>
      </c>
      <c r="C10805">
        <v>45208</v>
      </c>
      <c r="D10805">
        <v>9.9000000000000008E-3</v>
      </c>
    </row>
    <row r="10806" spans="1:4" x14ac:dyDescent="0.25">
      <c r="A10806">
        <v>441</v>
      </c>
      <c r="B10806" t="s">
        <v>325</v>
      </c>
      <c r="C10806">
        <v>45209</v>
      </c>
      <c r="D10806">
        <v>2.3E-3</v>
      </c>
    </row>
    <row r="10807" spans="1:4" x14ac:dyDescent="0.25">
      <c r="A10807">
        <v>441</v>
      </c>
      <c r="B10807" t="s">
        <v>325</v>
      </c>
      <c r="C10807">
        <v>45220</v>
      </c>
      <c r="D10807">
        <v>1.2999999999999999E-3</v>
      </c>
    </row>
    <row r="10808" spans="1:4" x14ac:dyDescent="0.25">
      <c r="A10808">
        <v>441</v>
      </c>
      <c r="B10808" t="s">
        <v>325</v>
      </c>
      <c r="C10808">
        <v>45222</v>
      </c>
      <c r="D10808">
        <v>8.0000000000000004E-4</v>
      </c>
    </row>
    <row r="10809" spans="1:4" x14ac:dyDescent="0.25">
      <c r="A10809">
        <v>441</v>
      </c>
      <c r="B10809" t="s">
        <v>325</v>
      </c>
      <c r="C10809">
        <v>45225</v>
      </c>
      <c r="D10809">
        <v>1.6999999999999999E-3</v>
      </c>
    </row>
    <row r="10810" spans="1:4" x14ac:dyDescent="0.25">
      <c r="A10810">
        <v>441</v>
      </c>
      <c r="B10810" t="s">
        <v>325</v>
      </c>
      <c r="C10810">
        <v>45237</v>
      </c>
      <c r="D10810">
        <v>1E-4</v>
      </c>
    </row>
    <row r="10811" spans="1:4" x14ac:dyDescent="0.25">
      <c r="A10811">
        <v>441</v>
      </c>
      <c r="B10811" t="s">
        <v>325</v>
      </c>
      <c r="C10811">
        <v>45243</v>
      </c>
      <c r="D10811">
        <v>1E-4</v>
      </c>
    </row>
    <row r="10812" spans="1:4" x14ac:dyDescent="0.25">
      <c r="A10812">
        <v>441</v>
      </c>
      <c r="B10812" t="s">
        <v>325</v>
      </c>
      <c r="C10812">
        <v>45250</v>
      </c>
      <c r="D10812">
        <v>5.0000000000000001E-4</v>
      </c>
    </row>
    <row r="10813" spans="1:4" x14ac:dyDescent="0.25">
      <c r="A10813">
        <v>441</v>
      </c>
      <c r="B10813" t="s">
        <v>325</v>
      </c>
      <c r="C10813">
        <v>45251</v>
      </c>
      <c r="D10813">
        <v>5.0000000000000001E-4</v>
      </c>
    </row>
    <row r="10814" spans="1:4" x14ac:dyDescent="0.25">
      <c r="A10814">
        <v>441</v>
      </c>
      <c r="B10814" t="s">
        <v>325</v>
      </c>
      <c r="C10814">
        <v>45252</v>
      </c>
      <c r="D10814">
        <v>1.1000000000000001E-3</v>
      </c>
    </row>
    <row r="10815" spans="1:4" x14ac:dyDescent="0.25">
      <c r="A10815">
        <v>441</v>
      </c>
      <c r="B10815" t="s">
        <v>325</v>
      </c>
      <c r="C10815">
        <v>45254</v>
      </c>
      <c r="D10815">
        <v>1E-4</v>
      </c>
    </row>
    <row r="10816" spans="1:4" x14ac:dyDescent="0.25">
      <c r="A10816">
        <v>441</v>
      </c>
      <c r="B10816" t="s">
        <v>325</v>
      </c>
      <c r="C10816">
        <v>45255</v>
      </c>
      <c r="D10816">
        <v>1E-4</v>
      </c>
    </row>
    <row r="10817" spans="1:4" x14ac:dyDescent="0.25">
      <c r="A10817">
        <v>441</v>
      </c>
      <c r="B10817" t="s">
        <v>325</v>
      </c>
      <c r="C10817">
        <v>45256</v>
      </c>
      <c r="D10817">
        <v>1E-4</v>
      </c>
    </row>
    <row r="10818" spans="1:4" x14ac:dyDescent="0.25">
      <c r="A10818">
        <v>441</v>
      </c>
      <c r="B10818" t="s">
        <v>325</v>
      </c>
      <c r="C10818">
        <v>45257</v>
      </c>
      <c r="D10818">
        <v>1.1999999999999999E-3</v>
      </c>
    </row>
    <row r="10819" spans="1:4" x14ac:dyDescent="0.25">
      <c r="A10819">
        <v>441</v>
      </c>
      <c r="B10819" t="s">
        <v>325</v>
      </c>
      <c r="C10819">
        <v>45501</v>
      </c>
      <c r="D10819">
        <v>1.6000000000000001E-3</v>
      </c>
    </row>
    <row r="10820" spans="1:4" x14ac:dyDescent="0.25">
      <c r="A10820">
        <v>441</v>
      </c>
      <c r="B10820" t="s">
        <v>325</v>
      </c>
      <c r="C10820">
        <v>45502</v>
      </c>
      <c r="D10820">
        <v>2.2000000000000001E-3</v>
      </c>
    </row>
    <row r="10821" spans="1:4" x14ac:dyDescent="0.25">
      <c r="A10821">
        <v>441</v>
      </c>
      <c r="B10821" t="s">
        <v>325</v>
      </c>
      <c r="C10821">
        <v>90029</v>
      </c>
      <c r="D10821">
        <v>1E-4</v>
      </c>
    </row>
    <row r="10822" spans="1:4" x14ac:dyDescent="0.25">
      <c r="A10822">
        <v>441</v>
      </c>
      <c r="B10822" t="s">
        <v>325</v>
      </c>
      <c r="C10822">
        <v>90040</v>
      </c>
      <c r="D10822">
        <v>1E-4</v>
      </c>
    </row>
    <row r="10823" spans="1:4" x14ac:dyDescent="0.25">
      <c r="A10823">
        <v>441</v>
      </c>
      <c r="B10823" t="s">
        <v>325</v>
      </c>
      <c r="C10823">
        <v>90047</v>
      </c>
      <c r="D10823">
        <v>8.9999999999999998E-4</v>
      </c>
    </row>
    <row r="10824" spans="1:4" x14ac:dyDescent="0.25">
      <c r="A10824">
        <v>441</v>
      </c>
      <c r="B10824" t="s">
        <v>325</v>
      </c>
      <c r="C10824">
        <v>90062</v>
      </c>
      <c r="D10824">
        <v>2.0000000000000001E-4</v>
      </c>
    </row>
    <row r="10825" spans="1:4" x14ac:dyDescent="0.25">
      <c r="A10825">
        <v>441</v>
      </c>
      <c r="B10825" t="s">
        <v>325</v>
      </c>
      <c r="C10825">
        <v>90080</v>
      </c>
      <c r="D10825">
        <v>6.9999999999999999E-4</v>
      </c>
    </row>
    <row r="10826" spans="1:4" x14ac:dyDescent="0.25">
      <c r="A10826">
        <v>441</v>
      </c>
      <c r="B10826" t="s">
        <v>325</v>
      </c>
      <c r="C10826">
        <v>91006</v>
      </c>
      <c r="D10826">
        <v>4.0000000000000002E-4</v>
      </c>
    </row>
    <row r="10827" spans="1:4" x14ac:dyDescent="0.25">
      <c r="A10827">
        <v>441</v>
      </c>
      <c r="B10827" t="s">
        <v>325</v>
      </c>
      <c r="C10827">
        <v>91018</v>
      </c>
      <c r="D10827">
        <v>2.3E-3</v>
      </c>
    </row>
    <row r="10828" spans="1:4" x14ac:dyDescent="0.25">
      <c r="A10828">
        <v>441</v>
      </c>
      <c r="B10828" t="s">
        <v>325</v>
      </c>
      <c r="C10828">
        <v>91019</v>
      </c>
      <c r="D10828">
        <v>2.5999999999999999E-3</v>
      </c>
    </row>
    <row r="10829" spans="1:4" x14ac:dyDescent="0.25">
      <c r="A10829">
        <v>441</v>
      </c>
      <c r="B10829" t="s">
        <v>325</v>
      </c>
      <c r="C10829">
        <v>91026</v>
      </c>
      <c r="D10829">
        <v>1E-4</v>
      </c>
    </row>
    <row r="10830" spans="1:4" x14ac:dyDescent="0.25">
      <c r="A10830">
        <v>441</v>
      </c>
      <c r="B10830" t="s">
        <v>325</v>
      </c>
      <c r="C10830">
        <v>91028</v>
      </c>
      <c r="D10830">
        <v>1E-4</v>
      </c>
    </row>
    <row r="10831" spans="1:4" x14ac:dyDescent="0.25">
      <c r="A10831">
        <v>441</v>
      </c>
      <c r="B10831" t="s">
        <v>325</v>
      </c>
      <c r="C10831">
        <v>91038</v>
      </c>
      <c r="D10831">
        <v>5.9999999999999995E-4</v>
      </c>
    </row>
    <row r="10832" spans="1:4" x14ac:dyDescent="0.25">
      <c r="A10832">
        <v>441</v>
      </c>
      <c r="B10832" t="s">
        <v>325</v>
      </c>
      <c r="C10832">
        <v>91044</v>
      </c>
      <c r="D10832">
        <v>1.1000000000000001E-3</v>
      </c>
    </row>
    <row r="10833" spans="1:4" x14ac:dyDescent="0.25">
      <c r="A10833">
        <v>441</v>
      </c>
      <c r="B10833" t="s">
        <v>325</v>
      </c>
      <c r="C10833">
        <v>91055</v>
      </c>
      <c r="D10833">
        <v>2.9999999999999997E-4</v>
      </c>
    </row>
    <row r="10834" spans="1:4" x14ac:dyDescent="0.25">
      <c r="A10834">
        <v>441</v>
      </c>
      <c r="B10834" t="s">
        <v>325</v>
      </c>
      <c r="C10834">
        <v>91069</v>
      </c>
      <c r="D10834">
        <v>4.0000000000000002E-4</v>
      </c>
    </row>
    <row r="10835" spans="1:4" x14ac:dyDescent="0.25">
      <c r="A10835">
        <v>441</v>
      </c>
      <c r="B10835" t="s">
        <v>325</v>
      </c>
      <c r="C10835">
        <v>91096</v>
      </c>
      <c r="D10835">
        <v>5.0000000000000001E-4</v>
      </c>
    </row>
    <row r="10836" spans="1:4" x14ac:dyDescent="0.25">
      <c r="A10836">
        <v>441</v>
      </c>
      <c r="B10836" t="s">
        <v>325</v>
      </c>
      <c r="C10836">
        <v>91103</v>
      </c>
      <c r="D10836">
        <v>2.0000000000000001E-4</v>
      </c>
    </row>
    <row r="10837" spans="1:4" x14ac:dyDescent="0.25">
      <c r="A10837">
        <v>441</v>
      </c>
      <c r="B10837" t="s">
        <v>325</v>
      </c>
      <c r="C10837">
        <v>91104</v>
      </c>
      <c r="D10837">
        <v>2.9999999999999997E-4</v>
      </c>
    </row>
    <row r="10838" spans="1:4" x14ac:dyDescent="0.25">
      <c r="A10838">
        <v>441</v>
      </c>
      <c r="B10838" t="s">
        <v>325</v>
      </c>
      <c r="C10838">
        <v>91106</v>
      </c>
      <c r="D10838">
        <v>2.0000000000000001E-4</v>
      </c>
    </row>
    <row r="10839" spans="1:4" x14ac:dyDescent="0.25">
      <c r="A10839">
        <v>441</v>
      </c>
      <c r="B10839" t="s">
        <v>325</v>
      </c>
      <c r="C10839">
        <v>91107</v>
      </c>
      <c r="D10839">
        <v>1E-4</v>
      </c>
    </row>
    <row r="10840" spans="1:4" x14ac:dyDescent="0.25">
      <c r="A10840">
        <v>441</v>
      </c>
      <c r="B10840" t="s">
        <v>325</v>
      </c>
      <c r="C10840">
        <v>91108</v>
      </c>
      <c r="D10840">
        <v>2.0000000000000001E-4</v>
      </c>
    </row>
    <row r="10841" spans="1:4" x14ac:dyDescent="0.25">
      <c r="A10841">
        <v>441</v>
      </c>
      <c r="B10841" t="s">
        <v>325</v>
      </c>
      <c r="C10841">
        <v>91109</v>
      </c>
      <c r="D10841">
        <v>2.0000000000000001E-4</v>
      </c>
    </row>
    <row r="10842" spans="1:4" x14ac:dyDescent="0.25">
      <c r="A10842">
        <v>441</v>
      </c>
      <c r="B10842" t="s">
        <v>325</v>
      </c>
      <c r="C10842">
        <v>92001</v>
      </c>
      <c r="D10842">
        <v>1E-4</v>
      </c>
    </row>
    <row r="10843" spans="1:4" x14ac:dyDescent="0.25">
      <c r="A10843">
        <v>441</v>
      </c>
      <c r="B10843" t="s">
        <v>325</v>
      </c>
      <c r="C10843">
        <v>98001</v>
      </c>
      <c r="D10843">
        <v>1.0500000000000001E-2</v>
      </c>
    </row>
    <row r="10844" spans="1:4" x14ac:dyDescent="0.25">
      <c r="A10844">
        <v>441</v>
      </c>
      <c r="B10844" t="s">
        <v>325</v>
      </c>
      <c r="C10844">
        <v>98004</v>
      </c>
      <c r="D10844">
        <v>8.0000000000000004E-4</v>
      </c>
    </row>
    <row r="10845" spans="1:4" x14ac:dyDescent="0.25">
      <c r="A10845">
        <v>441</v>
      </c>
      <c r="B10845" t="s">
        <v>325</v>
      </c>
      <c r="C10845">
        <v>98006</v>
      </c>
      <c r="D10845">
        <v>5.0000000000000001E-4</v>
      </c>
    </row>
    <row r="10846" spans="1:4" x14ac:dyDescent="0.25">
      <c r="A10846">
        <v>441</v>
      </c>
      <c r="B10846" t="s">
        <v>325</v>
      </c>
      <c r="C10846">
        <v>98033</v>
      </c>
      <c r="D10846">
        <v>3.2000000000000002E-3</v>
      </c>
    </row>
    <row r="10847" spans="1:4" x14ac:dyDescent="0.25">
      <c r="A10847">
        <v>441</v>
      </c>
      <c r="B10847" t="s">
        <v>325</v>
      </c>
      <c r="C10847">
        <v>98034</v>
      </c>
      <c r="D10847">
        <v>1.2999999999999999E-3</v>
      </c>
    </row>
    <row r="10848" spans="1:4" x14ac:dyDescent="0.25">
      <c r="A10848">
        <v>441</v>
      </c>
      <c r="B10848" t="s">
        <v>325</v>
      </c>
      <c r="C10848">
        <v>98035</v>
      </c>
      <c r="D10848">
        <v>4.0000000000000002E-4</v>
      </c>
    </row>
    <row r="10849" spans="1:4" x14ac:dyDescent="0.25">
      <c r="A10849">
        <v>441</v>
      </c>
      <c r="B10849" t="s">
        <v>325</v>
      </c>
      <c r="C10849">
        <v>98040</v>
      </c>
      <c r="D10849">
        <v>6.9999999999999999E-4</v>
      </c>
    </row>
    <row r="10850" spans="1:4" x14ac:dyDescent="0.25">
      <c r="A10850">
        <v>441</v>
      </c>
      <c r="B10850" t="s">
        <v>325</v>
      </c>
      <c r="C10850">
        <v>98043</v>
      </c>
      <c r="D10850">
        <v>1E-4</v>
      </c>
    </row>
    <row r="10851" spans="1:4" x14ac:dyDescent="0.25">
      <c r="A10851">
        <v>441</v>
      </c>
      <c r="B10851" t="s">
        <v>325</v>
      </c>
      <c r="C10851">
        <v>98044</v>
      </c>
      <c r="D10851">
        <v>8.9999999999999998E-4</v>
      </c>
    </row>
    <row r="10852" spans="1:4" x14ac:dyDescent="0.25">
      <c r="A10852">
        <v>441</v>
      </c>
      <c r="B10852" t="s">
        <v>325</v>
      </c>
      <c r="C10852">
        <v>98046</v>
      </c>
      <c r="D10852">
        <v>5.0000000000000001E-4</v>
      </c>
    </row>
    <row r="10853" spans="1:4" x14ac:dyDescent="0.25">
      <c r="A10853">
        <v>441</v>
      </c>
      <c r="B10853" t="s">
        <v>325</v>
      </c>
      <c r="C10853">
        <v>98056</v>
      </c>
      <c r="D10853">
        <v>4.0000000000000002E-4</v>
      </c>
    </row>
    <row r="10854" spans="1:4" x14ac:dyDescent="0.25">
      <c r="A10854">
        <v>441</v>
      </c>
      <c r="B10854" t="s">
        <v>325</v>
      </c>
      <c r="C10854">
        <v>98057</v>
      </c>
      <c r="D10854">
        <v>1.5E-3</v>
      </c>
    </row>
    <row r="10855" spans="1:4" x14ac:dyDescent="0.25">
      <c r="A10855">
        <v>441</v>
      </c>
      <c r="B10855" t="s">
        <v>325</v>
      </c>
      <c r="C10855">
        <v>98059</v>
      </c>
      <c r="D10855">
        <v>4.0000000000000002E-4</v>
      </c>
    </row>
    <row r="10856" spans="1:4" x14ac:dyDescent="0.25">
      <c r="A10856">
        <v>441</v>
      </c>
      <c r="B10856" t="s">
        <v>325</v>
      </c>
      <c r="C10856">
        <v>98061</v>
      </c>
      <c r="D10856">
        <v>6.9999999999999999E-4</v>
      </c>
    </row>
    <row r="10857" spans="1:4" x14ac:dyDescent="0.25">
      <c r="A10857">
        <v>441</v>
      </c>
      <c r="B10857" t="s">
        <v>325</v>
      </c>
      <c r="C10857">
        <v>98095</v>
      </c>
      <c r="D10857">
        <v>2.0000000000000001E-4</v>
      </c>
    </row>
    <row r="10858" spans="1:4" x14ac:dyDescent="0.25">
      <c r="A10858">
        <v>441</v>
      </c>
      <c r="B10858" t="s">
        <v>325</v>
      </c>
      <c r="C10858">
        <v>98132</v>
      </c>
      <c r="D10858">
        <v>6.8400000000000002E-2</v>
      </c>
    </row>
    <row r="10859" spans="1:4" x14ac:dyDescent="0.25">
      <c r="A10859">
        <v>441</v>
      </c>
      <c r="B10859" t="s">
        <v>325</v>
      </c>
      <c r="C10859">
        <v>98134</v>
      </c>
      <c r="D10859">
        <v>6.9999999999999999E-4</v>
      </c>
    </row>
    <row r="10860" spans="1:4" x14ac:dyDescent="0.25">
      <c r="A10860">
        <v>441</v>
      </c>
      <c r="B10860" t="s">
        <v>325</v>
      </c>
      <c r="C10860">
        <v>98135</v>
      </c>
      <c r="D10860">
        <v>1E-4</v>
      </c>
    </row>
    <row r="10861" spans="1:4" x14ac:dyDescent="0.25">
      <c r="A10861">
        <v>441</v>
      </c>
      <c r="B10861" t="s">
        <v>325</v>
      </c>
      <c r="C10861">
        <v>98136</v>
      </c>
      <c r="D10861">
        <v>5.0000000000000001E-4</v>
      </c>
    </row>
    <row r="10862" spans="1:4" x14ac:dyDescent="0.25">
      <c r="A10862">
        <v>441</v>
      </c>
      <c r="B10862" t="s">
        <v>325</v>
      </c>
      <c r="C10862">
        <v>98138</v>
      </c>
      <c r="D10862">
        <v>6.9999999999999999E-4</v>
      </c>
    </row>
    <row r="10863" spans="1:4" x14ac:dyDescent="0.25">
      <c r="A10863">
        <v>441</v>
      </c>
      <c r="B10863" t="s">
        <v>325</v>
      </c>
      <c r="C10863">
        <v>98139</v>
      </c>
      <c r="D10863">
        <v>2.3999999999999998E-3</v>
      </c>
    </row>
    <row r="10864" spans="1:4" x14ac:dyDescent="0.25">
      <c r="A10864">
        <v>441</v>
      </c>
      <c r="B10864" t="s">
        <v>325</v>
      </c>
      <c r="C10864">
        <v>98140</v>
      </c>
      <c r="D10864">
        <v>3.3999999999999998E-3</v>
      </c>
    </row>
    <row r="10865" spans="1:4" x14ac:dyDescent="0.25">
      <c r="A10865">
        <v>441</v>
      </c>
      <c r="B10865" t="s">
        <v>325</v>
      </c>
      <c r="C10865">
        <v>98141</v>
      </c>
      <c r="D10865">
        <v>2.0000000000000001E-4</v>
      </c>
    </row>
    <row r="10866" spans="1:4" x14ac:dyDescent="0.25">
      <c r="A10866">
        <v>441</v>
      </c>
      <c r="B10866" t="s">
        <v>325</v>
      </c>
      <c r="C10866">
        <v>98142</v>
      </c>
      <c r="D10866">
        <v>6.9999999999999999E-4</v>
      </c>
    </row>
    <row r="10867" spans="1:4" x14ac:dyDescent="0.25">
      <c r="A10867">
        <v>441</v>
      </c>
      <c r="B10867" t="s">
        <v>325</v>
      </c>
      <c r="C10867">
        <v>98144</v>
      </c>
      <c r="D10867">
        <v>1.5E-3</v>
      </c>
    </row>
    <row r="10868" spans="1:4" x14ac:dyDescent="0.25">
      <c r="A10868">
        <v>441</v>
      </c>
      <c r="B10868" t="s">
        <v>325</v>
      </c>
      <c r="C10868">
        <v>98146</v>
      </c>
      <c r="D10868">
        <v>1E-4</v>
      </c>
    </row>
    <row r="10869" spans="1:4" x14ac:dyDescent="0.25">
      <c r="A10869">
        <v>441</v>
      </c>
      <c r="B10869" t="s">
        <v>325</v>
      </c>
      <c r="C10869">
        <v>98149</v>
      </c>
      <c r="D10869">
        <v>4.0000000000000002E-4</v>
      </c>
    </row>
    <row r="10870" spans="1:4" x14ac:dyDescent="0.25">
      <c r="A10870">
        <v>441</v>
      </c>
      <c r="B10870" t="s">
        <v>325</v>
      </c>
      <c r="C10870">
        <v>98152</v>
      </c>
      <c r="D10870">
        <v>1.5E-3</v>
      </c>
    </row>
    <row r="10871" spans="1:4" x14ac:dyDescent="0.25">
      <c r="A10871">
        <v>441</v>
      </c>
      <c r="B10871" t="s">
        <v>325</v>
      </c>
      <c r="C10871">
        <v>98153</v>
      </c>
      <c r="D10871">
        <v>2.9999999999999997E-4</v>
      </c>
    </row>
    <row r="10872" spans="1:4" x14ac:dyDescent="0.25">
      <c r="A10872">
        <v>441</v>
      </c>
      <c r="B10872" t="s">
        <v>325</v>
      </c>
      <c r="C10872">
        <v>98156</v>
      </c>
      <c r="D10872">
        <v>2.9999999999999997E-4</v>
      </c>
    </row>
    <row r="10873" spans="1:4" x14ac:dyDescent="0.25">
      <c r="A10873">
        <v>441</v>
      </c>
      <c r="B10873" t="s">
        <v>325</v>
      </c>
      <c r="C10873">
        <v>98157</v>
      </c>
      <c r="D10873">
        <v>1.6999999999999999E-3</v>
      </c>
    </row>
    <row r="10874" spans="1:4" x14ac:dyDescent="0.25">
      <c r="A10874">
        <v>441</v>
      </c>
      <c r="B10874" t="s">
        <v>325</v>
      </c>
      <c r="C10874">
        <v>98172</v>
      </c>
      <c r="D10874">
        <v>3.0000000000000001E-3</v>
      </c>
    </row>
    <row r="10875" spans="1:4" x14ac:dyDescent="0.25">
      <c r="A10875">
        <v>441</v>
      </c>
      <c r="B10875" t="s">
        <v>325</v>
      </c>
      <c r="C10875">
        <v>98173</v>
      </c>
      <c r="D10875">
        <v>2.3E-3</v>
      </c>
    </row>
    <row r="10876" spans="1:4" x14ac:dyDescent="0.25">
      <c r="A10876">
        <v>441</v>
      </c>
      <c r="B10876" t="s">
        <v>325</v>
      </c>
      <c r="C10876">
        <v>98174</v>
      </c>
      <c r="D10876">
        <v>2.0000000000000001E-4</v>
      </c>
    </row>
    <row r="10877" spans="1:4" x14ac:dyDescent="0.25">
      <c r="A10877">
        <v>441</v>
      </c>
      <c r="B10877" t="s">
        <v>325</v>
      </c>
      <c r="C10877">
        <v>98175</v>
      </c>
      <c r="D10877">
        <v>1E-4</v>
      </c>
    </row>
    <row r="10878" spans="1:4" x14ac:dyDescent="0.25">
      <c r="A10878">
        <v>441</v>
      </c>
      <c r="B10878" t="s">
        <v>325</v>
      </c>
      <c r="C10878">
        <v>98176</v>
      </c>
      <c r="D10878">
        <v>4.0000000000000002E-4</v>
      </c>
    </row>
    <row r="10879" spans="1:4" x14ac:dyDescent="0.25">
      <c r="A10879">
        <v>441</v>
      </c>
      <c r="B10879" t="s">
        <v>325</v>
      </c>
      <c r="C10879">
        <v>98177</v>
      </c>
      <c r="D10879">
        <v>1E-4</v>
      </c>
    </row>
    <row r="10880" spans="1:4" x14ac:dyDescent="0.25">
      <c r="A10880">
        <v>441</v>
      </c>
      <c r="B10880" t="s">
        <v>325</v>
      </c>
      <c r="C10880">
        <v>98178</v>
      </c>
      <c r="D10880">
        <v>1E-4</v>
      </c>
    </row>
    <row r="10881" spans="1:4" x14ac:dyDescent="0.25">
      <c r="A10881">
        <v>441</v>
      </c>
      <c r="B10881" t="s">
        <v>325</v>
      </c>
      <c r="C10881">
        <v>98180</v>
      </c>
      <c r="D10881">
        <v>8.0000000000000004E-4</v>
      </c>
    </row>
    <row r="10882" spans="1:4" x14ac:dyDescent="0.25">
      <c r="A10882">
        <v>441</v>
      </c>
      <c r="B10882" t="s">
        <v>325</v>
      </c>
      <c r="C10882">
        <v>98181</v>
      </c>
      <c r="D10882">
        <v>4.0000000000000002E-4</v>
      </c>
    </row>
    <row r="10883" spans="1:4" x14ac:dyDescent="0.25">
      <c r="A10883">
        <v>441</v>
      </c>
      <c r="B10883" t="s">
        <v>325</v>
      </c>
      <c r="C10883">
        <v>98183</v>
      </c>
      <c r="D10883">
        <v>1E-4</v>
      </c>
    </row>
    <row r="10884" spans="1:4" x14ac:dyDescent="0.25">
      <c r="A10884">
        <v>441</v>
      </c>
      <c r="B10884" t="s">
        <v>325</v>
      </c>
      <c r="C10884">
        <v>98184</v>
      </c>
      <c r="D10884">
        <v>4.0000000000000002E-4</v>
      </c>
    </row>
    <row r="10885" spans="1:4" x14ac:dyDescent="0.25">
      <c r="A10885">
        <v>441</v>
      </c>
      <c r="B10885" t="s">
        <v>325</v>
      </c>
      <c r="C10885">
        <v>99912</v>
      </c>
      <c r="D10885">
        <v>8.0999999999999996E-3</v>
      </c>
    </row>
    <row r="10886" spans="1:4" x14ac:dyDescent="0.25">
      <c r="A10886">
        <v>441</v>
      </c>
      <c r="B10886" t="s">
        <v>325</v>
      </c>
      <c r="C10886">
        <v>99914</v>
      </c>
      <c r="D10886">
        <v>3.3999999999999998E-3</v>
      </c>
    </row>
    <row r="10887" spans="1:4" x14ac:dyDescent="0.25">
      <c r="A10887">
        <v>441</v>
      </c>
      <c r="B10887" t="s">
        <v>325</v>
      </c>
      <c r="C10887">
        <v>99915</v>
      </c>
      <c r="D10887">
        <v>2.8E-3</v>
      </c>
    </row>
    <row r="10888" spans="1:4" x14ac:dyDescent="0.25">
      <c r="A10888">
        <v>504</v>
      </c>
      <c r="B10888" t="s">
        <v>347</v>
      </c>
      <c r="C10888">
        <v>43109</v>
      </c>
      <c r="D10888">
        <v>2.41E-2</v>
      </c>
    </row>
    <row r="10889" spans="1:4" x14ac:dyDescent="0.25">
      <c r="A10889">
        <v>504</v>
      </c>
      <c r="B10889" t="s">
        <v>347</v>
      </c>
      <c r="C10889">
        <v>43110</v>
      </c>
      <c r="D10889">
        <v>1.5900000000000001E-2</v>
      </c>
    </row>
    <row r="10890" spans="1:4" x14ac:dyDescent="0.25">
      <c r="A10890">
        <v>504</v>
      </c>
      <c r="B10890" t="s">
        <v>347</v>
      </c>
      <c r="C10890">
        <v>43111</v>
      </c>
      <c r="D10890">
        <v>2.2000000000000001E-3</v>
      </c>
    </row>
    <row r="10891" spans="1:4" x14ac:dyDescent="0.25">
      <c r="A10891">
        <v>504</v>
      </c>
      <c r="B10891" t="s">
        <v>347</v>
      </c>
      <c r="C10891">
        <v>43112</v>
      </c>
      <c r="D10891">
        <v>1E-4</v>
      </c>
    </row>
    <row r="10892" spans="1:4" x14ac:dyDescent="0.25">
      <c r="A10892">
        <v>504</v>
      </c>
      <c r="B10892" t="s">
        <v>347</v>
      </c>
      <c r="C10892">
        <v>43146</v>
      </c>
      <c r="D10892">
        <v>2E-3</v>
      </c>
    </row>
    <row r="10893" spans="1:4" x14ac:dyDescent="0.25">
      <c r="A10893">
        <v>504</v>
      </c>
      <c r="B10893" t="s">
        <v>347</v>
      </c>
      <c r="C10893">
        <v>43147</v>
      </c>
      <c r="D10893">
        <v>2.0000000000000001E-4</v>
      </c>
    </row>
    <row r="10894" spans="1:4" x14ac:dyDescent="0.25">
      <c r="A10894">
        <v>504</v>
      </c>
      <c r="B10894" t="s">
        <v>347</v>
      </c>
      <c r="C10894">
        <v>43151</v>
      </c>
      <c r="D10894">
        <v>1E-4</v>
      </c>
    </row>
    <row r="10895" spans="1:4" x14ac:dyDescent="0.25">
      <c r="A10895">
        <v>504</v>
      </c>
      <c r="B10895" t="s">
        <v>347</v>
      </c>
      <c r="C10895">
        <v>43152</v>
      </c>
      <c r="D10895">
        <v>4.0000000000000002E-4</v>
      </c>
    </row>
    <row r="10896" spans="1:4" x14ac:dyDescent="0.25">
      <c r="A10896">
        <v>504</v>
      </c>
      <c r="B10896" t="s">
        <v>347</v>
      </c>
      <c r="C10896">
        <v>43201</v>
      </c>
      <c r="D10896">
        <v>5.0099999999999999E-2</v>
      </c>
    </row>
    <row r="10897" spans="1:4" x14ac:dyDescent="0.25">
      <c r="A10897">
        <v>504</v>
      </c>
      <c r="B10897" t="s">
        <v>347</v>
      </c>
      <c r="C10897">
        <v>43202</v>
      </c>
      <c r="D10897">
        <v>4.5999999999999999E-3</v>
      </c>
    </row>
    <row r="10898" spans="1:4" x14ac:dyDescent="0.25">
      <c r="A10898">
        <v>504</v>
      </c>
      <c r="B10898" t="s">
        <v>347</v>
      </c>
      <c r="C10898">
        <v>43203</v>
      </c>
      <c r="D10898">
        <v>0.12189999999999999</v>
      </c>
    </row>
    <row r="10899" spans="1:4" x14ac:dyDescent="0.25">
      <c r="A10899">
        <v>504</v>
      </c>
      <c r="B10899" t="s">
        <v>347</v>
      </c>
      <c r="C10899">
        <v>43205</v>
      </c>
      <c r="D10899">
        <v>4.5600000000000002E-2</v>
      </c>
    </row>
    <row r="10900" spans="1:4" x14ac:dyDescent="0.25">
      <c r="A10900">
        <v>504</v>
      </c>
      <c r="B10900" t="s">
        <v>347</v>
      </c>
      <c r="C10900">
        <v>43206</v>
      </c>
      <c r="D10900">
        <v>4.3299999999999998E-2</v>
      </c>
    </row>
    <row r="10901" spans="1:4" x14ac:dyDescent="0.25">
      <c r="A10901">
        <v>504</v>
      </c>
      <c r="B10901" t="s">
        <v>347</v>
      </c>
      <c r="C10901">
        <v>43212</v>
      </c>
      <c r="D10901">
        <v>3.6400000000000002E-2</v>
      </c>
    </row>
    <row r="10902" spans="1:4" x14ac:dyDescent="0.25">
      <c r="A10902">
        <v>504</v>
      </c>
      <c r="B10902" t="s">
        <v>347</v>
      </c>
      <c r="C10902">
        <v>43220</v>
      </c>
      <c r="D10902">
        <v>2.0500000000000001E-2</v>
      </c>
    </row>
    <row r="10903" spans="1:4" x14ac:dyDescent="0.25">
      <c r="A10903">
        <v>504</v>
      </c>
      <c r="B10903" t="s">
        <v>347</v>
      </c>
      <c r="C10903">
        <v>43231</v>
      </c>
      <c r="D10903">
        <v>1.5900000000000001E-2</v>
      </c>
    </row>
    <row r="10904" spans="1:4" x14ac:dyDescent="0.25">
      <c r="A10904">
        <v>504</v>
      </c>
      <c r="B10904" t="s">
        <v>347</v>
      </c>
      <c r="C10904">
        <v>43232</v>
      </c>
      <c r="D10904">
        <v>4.5999999999999999E-3</v>
      </c>
    </row>
    <row r="10905" spans="1:4" x14ac:dyDescent="0.25">
      <c r="A10905">
        <v>504</v>
      </c>
      <c r="B10905" t="s">
        <v>347</v>
      </c>
      <c r="C10905">
        <v>43233</v>
      </c>
      <c r="D10905">
        <v>4.5999999999999999E-3</v>
      </c>
    </row>
    <row r="10906" spans="1:4" x14ac:dyDescent="0.25">
      <c r="A10906">
        <v>504</v>
      </c>
      <c r="B10906" t="s">
        <v>347</v>
      </c>
      <c r="C10906">
        <v>43235</v>
      </c>
      <c r="D10906">
        <v>1.8599999999999998E-2</v>
      </c>
    </row>
    <row r="10907" spans="1:4" x14ac:dyDescent="0.25">
      <c r="A10907">
        <v>504</v>
      </c>
      <c r="B10907" t="s">
        <v>347</v>
      </c>
      <c r="C10907">
        <v>43260</v>
      </c>
      <c r="D10907">
        <v>0.39979999999999999</v>
      </c>
    </row>
    <row r="10908" spans="1:4" x14ac:dyDescent="0.25">
      <c r="A10908">
        <v>504</v>
      </c>
      <c r="B10908" t="s">
        <v>347</v>
      </c>
      <c r="C10908">
        <v>43288</v>
      </c>
      <c r="D10908">
        <v>1.1999999999999999E-3</v>
      </c>
    </row>
    <row r="10909" spans="1:4" x14ac:dyDescent="0.25">
      <c r="A10909">
        <v>504</v>
      </c>
      <c r="B10909" t="s">
        <v>347</v>
      </c>
      <c r="C10909">
        <v>43336</v>
      </c>
      <c r="D10909">
        <v>2.0000000000000001E-4</v>
      </c>
    </row>
    <row r="10910" spans="1:4" x14ac:dyDescent="0.25">
      <c r="A10910">
        <v>504</v>
      </c>
      <c r="B10910" t="s">
        <v>347</v>
      </c>
      <c r="C10910">
        <v>43397</v>
      </c>
      <c r="D10910">
        <v>2.9999999999999997E-4</v>
      </c>
    </row>
    <row r="10911" spans="1:4" x14ac:dyDescent="0.25">
      <c r="A10911">
        <v>504</v>
      </c>
      <c r="B10911" t="s">
        <v>347</v>
      </c>
      <c r="C10911">
        <v>43502</v>
      </c>
      <c r="D10911">
        <v>1E-3</v>
      </c>
    </row>
    <row r="10912" spans="1:4" x14ac:dyDescent="0.25">
      <c r="A10912">
        <v>504</v>
      </c>
      <c r="B10912" t="s">
        <v>347</v>
      </c>
      <c r="C10912">
        <v>43566</v>
      </c>
      <c r="D10912">
        <v>2.9999999999999997E-4</v>
      </c>
    </row>
    <row r="10913" spans="1:4" x14ac:dyDescent="0.25">
      <c r="A10913">
        <v>504</v>
      </c>
      <c r="B10913" t="s">
        <v>347</v>
      </c>
      <c r="C10913">
        <v>43567</v>
      </c>
      <c r="D10913">
        <v>1.2999999999999999E-3</v>
      </c>
    </row>
    <row r="10914" spans="1:4" x14ac:dyDescent="0.25">
      <c r="A10914">
        <v>504</v>
      </c>
      <c r="B10914" t="s">
        <v>347</v>
      </c>
      <c r="C10914">
        <v>45102</v>
      </c>
      <c r="D10914">
        <v>3.3999999999999998E-3</v>
      </c>
    </row>
    <row r="10915" spans="1:4" x14ac:dyDescent="0.25">
      <c r="A10915">
        <v>504</v>
      </c>
      <c r="B10915" t="s">
        <v>347</v>
      </c>
      <c r="C10915">
        <v>45105</v>
      </c>
      <c r="D10915">
        <v>7.4999999999999997E-3</v>
      </c>
    </row>
    <row r="10916" spans="1:4" x14ac:dyDescent="0.25">
      <c r="A10916">
        <v>504</v>
      </c>
      <c r="B10916" t="s">
        <v>347</v>
      </c>
      <c r="C10916">
        <v>45107</v>
      </c>
      <c r="D10916">
        <v>6.7999999999999996E-3</v>
      </c>
    </row>
    <row r="10917" spans="1:4" x14ac:dyDescent="0.25">
      <c r="A10917">
        <v>504</v>
      </c>
      <c r="B10917" t="s">
        <v>347</v>
      </c>
      <c r="C10917">
        <v>45201</v>
      </c>
      <c r="D10917">
        <v>2.1600000000000001E-2</v>
      </c>
    </row>
    <row r="10918" spans="1:4" x14ac:dyDescent="0.25">
      <c r="A10918">
        <v>504</v>
      </c>
      <c r="B10918" t="s">
        <v>347</v>
      </c>
      <c r="C10918">
        <v>45202</v>
      </c>
      <c r="D10918">
        <v>2.1499999999999998E-2</v>
      </c>
    </row>
    <row r="10919" spans="1:4" x14ac:dyDescent="0.25">
      <c r="A10919">
        <v>504</v>
      </c>
      <c r="B10919" t="s">
        <v>347</v>
      </c>
      <c r="C10919">
        <v>45203</v>
      </c>
      <c r="D10919">
        <v>6.9999999999999999E-4</v>
      </c>
    </row>
    <row r="10920" spans="1:4" x14ac:dyDescent="0.25">
      <c r="A10920">
        <v>504</v>
      </c>
      <c r="B10920" t="s">
        <v>347</v>
      </c>
      <c r="C10920">
        <v>45204</v>
      </c>
      <c r="D10920">
        <v>3.0999999999999999E-3</v>
      </c>
    </row>
    <row r="10921" spans="1:4" x14ac:dyDescent="0.25">
      <c r="A10921">
        <v>504</v>
      </c>
      <c r="B10921" t="s">
        <v>347</v>
      </c>
      <c r="C10921">
        <v>45205</v>
      </c>
      <c r="D10921">
        <v>4.4999999999999997E-3</v>
      </c>
    </row>
    <row r="10922" spans="1:4" x14ac:dyDescent="0.25">
      <c r="A10922">
        <v>504</v>
      </c>
      <c r="B10922" t="s">
        <v>347</v>
      </c>
      <c r="C10922">
        <v>45209</v>
      </c>
      <c r="D10922">
        <v>2E-3</v>
      </c>
    </row>
    <row r="10923" spans="1:4" x14ac:dyDescent="0.25">
      <c r="A10923">
        <v>504</v>
      </c>
      <c r="B10923" t="s">
        <v>347</v>
      </c>
      <c r="C10923">
        <v>45215</v>
      </c>
      <c r="D10923">
        <v>5.9999999999999995E-4</v>
      </c>
    </row>
    <row r="10924" spans="1:4" x14ac:dyDescent="0.25">
      <c r="A10924">
        <v>504</v>
      </c>
      <c r="B10924" t="s">
        <v>347</v>
      </c>
      <c r="C10924">
        <v>45245</v>
      </c>
      <c r="D10924">
        <v>2.0000000000000001E-4</v>
      </c>
    </row>
    <row r="10925" spans="1:4" x14ac:dyDescent="0.25">
      <c r="A10925">
        <v>504</v>
      </c>
      <c r="B10925" t="s">
        <v>347</v>
      </c>
      <c r="C10925">
        <v>45303</v>
      </c>
      <c r="D10925">
        <v>8.0000000000000004E-4</v>
      </c>
    </row>
    <row r="10926" spans="1:4" x14ac:dyDescent="0.25">
      <c r="A10926">
        <v>504</v>
      </c>
      <c r="B10926" t="s">
        <v>347</v>
      </c>
      <c r="C10926">
        <v>45304</v>
      </c>
      <c r="D10926">
        <v>2.9999999999999997E-4</v>
      </c>
    </row>
    <row r="10927" spans="1:4" x14ac:dyDescent="0.25">
      <c r="A10927">
        <v>504</v>
      </c>
      <c r="B10927" t="s">
        <v>347</v>
      </c>
      <c r="C10927">
        <v>45320</v>
      </c>
      <c r="D10927">
        <v>2.9999999999999997E-4</v>
      </c>
    </row>
    <row r="10928" spans="1:4" x14ac:dyDescent="0.25">
      <c r="A10928">
        <v>504</v>
      </c>
      <c r="B10928" t="s">
        <v>347</v>
      </c>
      <c r="C10928">
        <v>45801</v>
      </c>
      <c r="D10928">
        <v>5.0000000000000001E-4</v>
      </c>
    </row>
    <row r="10929" spans="1:4" x14ac:dyDescent="0.25">
      <c r="A10929">
        <v>504</v>
      </c>
      <c r="B10929" t="s">
        <v>347</v>
      </c>
      <c r="C10929">
        <v>46202</v>
      </c>
      <c r="D10929">
        <v>2.9999999999999997E-4</v>
      </c>
    </row>
    <row r="10930" spans="1:4" x14ac:dyDescent="0.25">
      <c r="A10930">
        <v>504</v>
      </c>
      <c r="B10930" t="s">
        <v>347</v>
      </c>
      <c r="C10930">
        <v>46601</v>
      </c>
      <c r="D10930">
        <v>1E-4</v>
      </c>
    </row>
    <row r="10931" spans="1:4" x14ac:dyDescent="0.25">
      <c r="A10931">
        <v>504</v>
      </c>
      <c r="B10931" t="s">
        <v>347</v>
      </c>
      <c r="C10931">
        <v>46602</v>
      </c>
      <c r="D10931">
        <v>1E-4</v>
      </c>
    </row>
    <row r="10932" spans="1:4" x14ac:dyDescent="0.25">
      <c r="A10932">
        <v>504</v>
      </c>
      <c r="B10932" t="s">
        <v>347</v>
      </c>
      <c r="C10932">
        <v>46748</v>
      </c>
      <c r="D10932">
        <v>1.1000000000000001E-3</v>
      </c>
    </row>
    <row r="10933" spans="1:4" x14ac:dyDescent="0.25">
      <c r="A10933">
        <v>504</v>
      </c>
      <c r="B10933" t="s">
        <v>347</v>
      </c>
      <c r="C10933">
        <v>46753</v>
      </c>
      <c r="D10933">
        <v>1.1999999999999999E-3</v>
      </c>
    </row>
    <row r="10934" spans="1:4" x14ac:dyDescent="0.25">
      <c r="A10934">
        <v>504</v>
      </c>
      <c r="B10934" t="s">
        <v>347</v>
      </c>
      <c r="C10934">
        <v>90047</v>
      </c>
      <c r="D10934">
        <v>8.3999999999999995E-3</v>
      </c>
    </row>
    <row r="10935" spans="1:4" x14ac:dyDescent="0.25">
      <c r="A10935">
        <v>504</v>
      </c>
      <c r="B10935" t="s">
        <v>347</v>
      </c>
      <c r="C10935">
        <v>90049</v>
      </c>
      <c r="D10935">
        <v>1.8E-3</v>
      </c>
    </row>
    <row r="10936" spans="1:4" x14ac:dyDescent="0.25">
      <c r="A10936">
        <v>504</v>
      </c>
      <c r="B10936" t="s">
        <v>347</v>
      </c>
      <c r="C10936">
        <v>90063</v>
      </c>
      <c r="D10936">
        <v>8.9999999999999998E-4</v>
      </c>
    </row>
    <row r="10937" spans="1:4" x14ac:dyDescent="0.25">
      <c r="A10937">
        <v>504</v>
      </c>
      <c r="B10937" t="s">
        <v>347</v>
      </c>
      <c r="C10937">
        <v>90066</v>
      </c>
      <c r="D10937">
        <v>2.9999999999999997E-4</v>
      </c>
    </row>
    <row r="10938" spans="1:4" x14ac:dyDescent="0.25">
      <c r="A10938">
        <v>504</v>
      </c>
      <c r="B10938" t="s">
        <v>347</v>
      </c>
      <c r="C10938">
        <v>90069</v>
      </c>
      <c r="D10938">
        <v>1.9E-3</v>
      </c>
    </row>
    <row r="10939" spans="1:4" x14ac:dyDescent="0.25">
      <c r="A10939">
        <v>504</v>
      </c>
      <c r="B10939" t="s">
        <v>347</v>
      </c>
      <c r="C10939">
        <v>90071</v>
      </c>
      <c r="D10939">
        <v>5.0000000000000001E-4</v>
      </c>
    </row>
    <row r="10940" spans="1:4" x14ac:dyDescent="0.25">
      <c r="A10940">
        <v>504</v>
      </c>
      <c r="B10940" t="s">
        <v>347</v>
      </c>
      <c r="C10940">
        <v>90072</v>
      </c>
      <c r="D10940">
        <v>1.2E-2</v>
      </c>
    </row>
    <row r="10941" spans="1:4" x14ac:dyDescent="0.25">
      <c r="A10941">
        <v>504</v>
      </c>
      <c r="B10941" t="s">
        <v>347</v>
      </c>
      <c r="C10941">
        <v>90074</v>
      </c>
      <c r="D10941">
        <v>5.9999999999999995E-4</v>
      </c>
    </row>
    <row r="10942" spans="1:4" x14ac:dyDescent="0.25">
      <c r="A10942">
        <v>504</v>
      </c>
      <c r="B10942" t="s">
        <v>347</v>
      </c>
      <c r="C10942">
        <v>90076</v>
      </c>
      <c r="D10942">
        <v>5.0000000000000001E-3</v>
      </c>
    </row>
    <row r="10943" spans="1:4" x14ac:dyDescent="0.25">
      <c r="A10943">
        <v>504</v>
      </c>
      <c r="B10943" t="s">
        <v>347</v>
      </c>
      <c r="C10943">
        <v>90077</v>
      </c>
      <c r="D10943">
        <v>4.0000000000000002E-4</v>
      </c>
    </row>
    <row r="10944" spans="1:4" x14ac:dyDescent="0.25">
      <c r="A10944">
        <v>504</v>
      </c>
      <c r="B10944" t="s">
        <v>347</v>
      </c>
      <c r="C10944">
        <v>90081</v>
      </c>
      <c r="D10944">
        <v>6.9999999999999999E-4</v>
      </c>
    </row>
    <row r="10945" spans="1:4" x14ac:dyDescent="0.25">
      <c r="A10945">
        <v>504</v>
      </c>
      <c r="B10945" t="s">
        <v>347</v>
      </c>
      <c r="C10945">
        <v>90082</v>
      </c>
      <c r="D10945">
        <v>2.0000000000000001E-4</v>
      </c>
    </row>
    <row r="10946" spans="1:4" x14ac:dyDescent="0.25">
      <c r="A10946">
        <v>504</v>
      </c>
      <c r="B10946" t="s">
        <v>347</v>
      </c>
      <c r="C10946">
        <v>90083</v>
      </c>
      <c r="D10946">
        <v>8.6E-3</v>
      </c>
    </row>
    <row r="10947" spans="1:4" x14ac:dyDescent="0.25">
      <c r="A10947">
        <v>504</v>
      </c>
      <c r="B10947" t="s">
        <v>347</v>
      </c>
      <c r="C10947">
        <v>90090</v>
      </c>
      <c r="D10947">
        <v>1E-3</v>
      </c>
    </row>
    <row r="10948" spans="1:4" x14ac:dyDescent="0.25">
      <c r="A10948">
        <v>504</v>
      </c>
      <c r="B10948" t="s">
        <v>347</v>
      </c>
      <c r="C10948">
        <v>90095</v>
      </c>
      <c r="D10948">
        <v>6.9999999999999999E-4</v>
      </c>
    </row>
    <row r="10949" spans="1:4" x14ac:dyDescent="0.25">
      <c r="A10949">
        <v>504</v>
      </c>
      <c r="B10949" t="s">
        <v>347</v>
      </c>
      <c r="C10949">
        <v>90096</v>
      </c>
      <c r="D10949">
        <v>6.9999999999999999E-4</v>
      </c>
    </row>
    <row r="10950" spans="1:4" x14ac:dyDescent="0.25">
      <c r="A10950">
        <v>504</v>
      </c>
      <c r="B10950" t="s">
        <v>347</v>
      </c>
      <c r="C10950">
        <v>90098</v>
      </c>
      <c r="D10950">
        <v>1.1000000000000001E-3</v>
      </c>
    </row>
    <row r="10951" spans="1:4" x14ac:dyDescent="0.25">
      <c r="A10951">
        <v>504</v>
      </c>
      <c r="B10951" t="s">
        <v>347</v>
      </c>
      <c r="C10951">
        <v>90101</v>
      </c>
      <c r="D10951">
        <v>3.3999999999999998E-3</v>
      </c>
    </row>
    <row r="10952" spans="1:4" x14ac:dyDescent="0.25">
      <c r="A10952">
        <v>504</v>
      </c>
      <c r="B10952" t="s">
        <v>347</v>
      </c>
      <c r="C10952">
        <v>90105</v>
      </c>
      <c r="D10952">
        <v>1.5E-3</v>
      </c>
    </row>
    <row r="10953" spans="1:4" x14ac:dyDescent="0.25">
      <c r="A10953">
        <v>504</v>
      </c>
      <c r="B10953" t="s">
        <v>347</v>
      </c>
      <c r="C10953">
        <v>90107</v>
      </c>
      <c r="D10953">
        <v>1.2999999999999999E-3</v>
      </c>
    </row>
    <row r="10954" spans="1:4" x14ac:dyDescent="0.25">
      <c r="A10954">
        <v>504</v>
      </c>
      <c r="B10954" t="s">
        <v>347</v>
      </c>
      <c r="C10954">
        <v>90109</v>
      </c>
      <c r="D10954">
        <v>1.1000000000000001E-3</v>
      </c>
    </row>
    <row r="10955" spans="1:4" x14ac:dyDescent="0.25">
      <c r="A10955">
        <v>504</v>
      </c>
      <c r="B10955" t="s">
        <v>347</v>
      </c>
      <c r="C10955">
        <v>90110</v>
      </c>
      <c r="D10955">
        <v>1.1000000000000001E-3</v>
      </c>
    </row>
    <row r="10956" spans="1:4" x14ac:dyDescent="0.25">
      <c r="A10956">
        <v>504</v>
      </c>
      <c r="B10956" t="s">
        <v>347</v>
      </c>
      <c r="C10956">
        <v>90111</v>
      </c>
      <c r="D10956">
        <v>8.9999999999999998E-4</v>
      </c>
    </row>
    <row r="10957" spans="1:4" x14ac:dyDescent="0.25">
      <c r="A10957">
        <v>504</v>
      </c>
      <c r="B10957" t="s">
        <v>347</v>
      </c>
      <c r="C10957">
        <v>90112</v>
      </c>
      <c r="D10957">
        <v>2.0000000000000001E-4</v>
      </c>
    </row>
    <row r="10958" spans="1:4" x14ac:dyDescent="0.25">
      <c r="A10958">
        <v>504</v>
      </c>
      <c r="B10958" t="s">
        <v>347</v>
      </c>
      <c r="C10958">
        <v>90113</v>
      </c>
      <c r="D10958">
        <v>2.9999999999999997E-4</v>
      </c>
    </row>
    <row r="10959" spans="1:4" x14ac:dyDescent="0.25">
      <c r="A10959">
        <v>504</v>
      </c>
      <c r="B10959" t="s">
        <v>347</v>
      </c>
      <c r="C10959">
        <v>90114</v>
      </c>
      <c r="D10959">
        <v>1E-4</v>
      </c>
    </row>
    <row r="10960" spans="1:4" x14ac:dyDescent="0.25">
      <c r="A10960">
        <v>504</v>
      </c>
      <c r="B10960" t="s">
        <v>347</v>
      </c>
      <c r="C10960">
        <v>90118</v>
      </c>
      <c r="D10960">
        <v>2.0000000000000001E-4</v>
      </c>
    </row>
    <row r="10961" spans="1:4" x14ac:dyDescent="0.25">
      <c r="A10961">
        <v>504</v>
      </c>
      <c r="B10961" t="s">
        <v>347</v>
      </c>
      <c r="C10961">
        <v>90120</v>
      </c>
      <c r="D10961">
        <v>4.1999999999999997E-3</v>
      </c>
    </row>
    <row r="10962" spans="1:4" x14ac:dyDescent="0.25">
      <c r="A10962">
        <v>504</v>
      </c>
      <c r="B10962" t="s">
        <v>347</v>
      </c>
      <c r="C10962">
        <v>98025</v>
      </c>
      <c r="D10962">
        <v>2.0000000000000001E-4</v>
      </c>
    </row>
    <row r="10963" spans="1:4" x14ac:dyDescent="0.25">
      <c r="A10963">
        <v>504</v>
      </c>
      <c r="B10963" t="s">
        <v>347</v>
      </c>
      <c r="C10963">
        <v>98039</v>
      </c>
      <c r="D10963">
        <v>4.3E-3</v>
      </c>
    </row>
    <row r="10964" spans="1:4" x14ac:dyDescent="0.25">
      <c r="A10964">
        <v>504</v>
      </c>
      <c r="B10964" t="s">
        <v>347</v>
      </c>
      <c r="C10964">
        <v>98046</v>
      </c>
      <c r="D10964">
        <v>6.9999999999999999E-4</v>
      </c>
    </row>
    <row r="10965" spans="1:4" x14ac:dyDescent="0.25">
      <c r="A10965">
        <v>504</v>
      </c>
      <c r="B10965" t="s">
        <v>347</v>
      </c>
      <c r="C10965">
        <v>98048</v>
      </c>
      <c r="D10965">
        <v>6.9999999999999999E-4</v>
      </c>
    </row>
    <row r="10966" spans="1:4" x14ac:dyDescent="0.25">
      <c r="A10966">
        <v>504</v>
      </c>
      <c r="B10966" t="s">
        <v>347</v>
      </c>
      <c r="C10966">
        <v>98059</v>
      </c>
      <c r="D10966">
        <v>8.9999999999999998E-4</v>
      </c>
    </row>
    <row r="10967" spans="1:4" x14ac:dyDescent="0.25">
      <c r="A10967">
        <v>504</v>
      </c>
      <c r="B10967" t="s">
        <v>347</v>
      </c>
      <c r="C10967">
        <v>98060</v>
      </c>
      <c r="D10967">
        <v>4.0000000000000001E-3</v>
      </c>
    </row>
    <row r="10968" spans="1:4" x14ac:dyDescent="0.25">
      <c r="A10968">
        <v>504</v>
      </c>
      <c r="B10968" t="s">
        <v>347</v>
      </c>
      <c r="C10968">
        <v>98062</v>
      </c>
      <c r="D10968">
        <v>8.9999999999999998E-4</v>
      </c>
    </row>
    <row r="10969" spans="1:4" x14ac:dyDescent="0.25">
      <c r="A10969">
        <v>504</v>
      </c>
      <c r="B10969" t="s">
        <v>347</v>
      </c>
      <c r="C10969">
        <v>98091</v>
      </c>
      <c r="D10969">
        <v>1.1000000000000001E-3</v>
      </c>
    </row>
    <row r="10970" spans="1:4" x14ac:dyDescent="0.25">
      <c r="A10970">
        <v>504</v>
      </c>
      <c r="B10970" t="s">
        <v>347</v>
      </c>
      <c r="C10970">
        <v>98146</v>
      </c>
      <c r="D10970">
        <v>3.0000000000000001E-3</v>
      </c>
    </row>
    <row r="10971" spans="1:4" x14ac:dyDescent="0.25">
      <c r="A10971">
        <v>504</v>
      </c>
      <c r="B10971" t="s">
        <v>347</v>
      </c>
      <c r="C10971">
        <v>98147</v>
      </c>
      <c r="D10971">
        <v>1.18E-2</v>
      </c>
    </row>
    <row r="10972" spans="1:4" x14ac:dyDescent="0.25">
      <c r="A10972">
        <v>504</v>
      </c>
      <c r="B10972" t="s">
        <v>347</v>
      </c>
      <c r="C10972">
        <v>98149</v>
      </c>
      <c r="D10972">
        <v>1.2999999999999999E-2</v>
      </c>
    </row>
    <row r="10973" spans="1:4" x14ac:dyDescent="0.25">
      <c r="A10973">
        <v>504</v>
      </c>
      <c r="B10973" t="s">
        <v>347</v>
      </c>
      <c r="C10973">
        <v>98155</v>
      </c>
      <c r="D10973">
        <v>8.3999999999999995E-3</v>
      </c>
    </row>
    <row r="10974" spans="1:4" x14ac:dyDescent="0.25">
      <c r="A10974">
        <v>504</v>
      </c>
      <c r="B10974" t="s">
        <v>347</v>
      </c>
      <c r="C10974">
        <v>99915</v>
      </c>
      <c r="D10974">
        <v>8.0000000000000004E-4</v>
      </c>
    </row>
    <row r="10975" spans="1:4" x14ac:dyDescent="0.25">
      <c r="A10975">
        <v>506</v>
      </c>
      <c r="B10975" t="s">
        <v>348</v>
      </c>
      <c r="C10975">
        <v>43811</v>
      </c>
      <c r="D10975">
        <v>0.05</v>
      </c>
    </row>
    <row r="10976" spans="1:4" x14ac:dyDescent="0.25">
      <c r="A10976">
        <v>506</v>
      </c>
      <c r="B10976" t="s">
        <v>348</v>
      </c>
      <c r="C10976">
        <v>43814</v>
      </c>
      <c r="D10976">
        <v>0.45</v>
      </c>
    </row>
    <row r="10977" spans="1:4" x14ac:dyDescent="0.25">
      <c r="A10977">
        <v>506</v>
      </c>
      <c r="B10977" t="s">
        <v>348</v>
      </c>
      <c r="C10977">
        <v>43817</v>
      </c>
      <c r="D10977">
        <v>0.25</v>
      </c>
    </row>
    <row r="10978" spans="1:4" x14ac:dyDescent="0.25">
      <c r="A10978">
        <v>506</v>
      </c>
      <c r="B10978" t="s">
        <v>348</v>
      </c>
      <c r="C10978">
        <v>43821</v>
      </c>
      <c r="D10978">
        <v>0.25</v>
      </c>
    </row>
    <row r="10979" spans="1:4" x14ac:dyDescent="0.25">
      <c r="A10979">
        <v>510</v>
      </c>
      <c r="B10979" t="s">
        <v>349</v>
      </c>
      <c r="C10979">
        <v>43860</v>
      </c>
      <c r="D10979">
        <v>1</v>
      </c>
    </row>
    <row r="10980" spans="1:4" x14ac:dyDescent="0.25">
      <c r="A10980">
        <v>511</v>
      </c>
      <c r="B10980" t="s">
        <v>350</v>
      </c>
      <c r="C10980">
        <v>43205</v>
      </c>
      <c r="D10980">
        <v>1</v>
      </c>
    </row>
    <row r="10981" spans="1:4" x14ac:dyDescent="0.25">
      <c r="A10981">
        <v>515</v>
      </c>
      <c r="B10981" t="s">
        <v>351</v>
      </c>
      <c r="C10981">
        <v>43107</v>
      </c>
      <c r="D10981">
        <v>1.6000000000000001E-3</v>
      </c>
    </row>
    <row r="10982" spans="1:4" x14ac:dyDescent="0.25">
      <c r="A10982">
        <v>515</v>
      </c>
      <c r="B10982" t="s">
        <v>351</v>
      </c>
      <c r="C10982">
        <v>43108</v>
      </c>
      <c r="D10982">
        <v>5.4600000000000003E-2</v>
      </c>
    </row>
    <row r="10983" spans="1:4" x14ac:dyDescent="0.25">
      <c r="A10983">
        <v>515</v>
      </c>
      <c r="B10983" t="s">
        <v>351</v>
      </c>
      <c r="C10983">
        <v>43109</v>
      </c>
      <c r="D10983">
        <v>0.1386</v>
      </c>
    </row>
    <row r="10984" spans="1:4" x14ac:dyDescent="0.25">
      <c r="A10984">
        <v>515</v>
      </c>
      <c r="B10984" t="s">
        <v>351</v>
      </c>
      <c r="C10984">
        <v>43110</v>
      </c>
      <c r="D10984">
        <v>5.1999999999999998E-3</v>
      </c>
    </row>
    <row r="10985" spans="1:4" x14ac:dyDescent="0.25">
      <c r="A10985">
        <v>515</v>
      </c>
      <c r="B10985" t="s">
        <v>351</v>
      </c>
      <c r="C10985">
        <v>43814</v>
      </c>
      <c r="D10985">
        <v>0.2</v>
      </c>
    </row>
    <row r="10986" spans="1:4" x14ac:dyDescent="0.25">
      <c r="A10986">
        <v>515</v>
      </c>
      <c r="B10986" t="s">
        <v>351</v>
      </c>
      <c r="C10986">
        <v>43817</v>
      </c>
      <c r="D10986">
        <v>0.2</v>
      </c>
    </row>
    <row r="10987" spans="1:4" x14ac:dyDescent="0.25">
      <c r="A10987">
        <v>515</v>
      </c>
      <c r="B10987" t="s">
        <v>351</v>
      </c>
      <c r="C10987">
        <v>43821</v>
      </c>
      <c r="D10987">
        <v>0.2</v>
      </c>
    </row>
    <row r="10988" spans="1:4" x14ac:dyDescent="0.25">
      <c r="A10988">
        <v>515</v>
      </c>
      <c r="B10988" t="s">
        <v>351</v>
      </c>
      <c r="C10988">
        <v>43824</v>
      </c>
      <c r="D10988">
        <v>0.2</v>
      </c>
    </row>
    <row r="10989" spans="1:4" x14ac:dyDescent="0.25">
      <c r="A10989">
        <v>516</v>
      </c>
      <c r="B10989" t="s">
        <v>352</v>
      </c>
      <c r="C10989">
        <v>43814</v>
      </c>
      <c r="D10989">
        <v>0.4</v>
      </c>
    </row>
    <row r="10990" spans="1:4" x14ac:dyDescent="0.25">
      <c r="A10990">
        <v>516</v>
      </c>
      <c r="B10990" t="s">
        <v>352</v>
      </c>
      <c r="C10990">
        <v>43817</v>
      </c>
      <c r="D10990">
        <v>0.6</v>
      </c>
    </row>
    <row r="10991" spans="1:4" x14ac:dyDescent="0.25">
      <c r="A10991">
        <v>517</v>
      </c>
      <c r="B10991" t="s">
        <v>353</v>
      </c>
      <c r="C10991">
        <v>43109</v>
      </c>
      <c r="D10991">
        <v>7.2099999999999997E-2</v>
      </c>
    </row>
    <row r="10992" spans="1:4" x14ac:dyDescent="0.25">
      <c r="A10992">
        <v>517</v>
      </c>
      <c r="B10992" t="s">
        <v>353</v>
      </c>
      <c r="C10992">
        <v>43110</v>
      </c>
      <c r="D10992">
        <v>4.7500000000000001E-2</v>
      </c>
    </row>
    <row r="10993" spans="1:4" x14ac:dyDescent="0.25">
      <c r="A10993">
        <v>517</v>
      </c>
      <c r="B10993" t="s">
        <v>353</v>
      </c>
      <c r="C10993">
        <v>43111</v>
      </c>
      <c r="D10993">
        <v>6.7000000000000002E-3</v>
      </c>
    </row>
    <row r="10994" spans="1:4" x14ac:dyDescent="0.25">
      <c r="A10994">
        <v>517</v>
      </c>
      <c r="B10994" t="s">
        <v>353</v>
      </c>
      <c r="C10994">
        <v>43112</v>
      </c>
      <c r="D10994">
        <v>2.9999999999999997E-4</v>
      </c>
    </row>
    <row r="10995" spans="1:4" x14ac:dyDescent="0.25">
      <c r="A10995">
        <v>517</v>
      </c>
      <c r="B10995" t="s">
        <v>353</v>
      </c>
      <c r="C10995">
        <v>43146</v>
      </c>
      <c r="D10995">
        <v>5.8999999999999999E-3</v>
      </c>
    </row>
    <row r="10996" spans="1:4" x14ac:dyDescent="0.25">
      <c r="A10996">
        <v>517</v>
      </c>
      <c r="B10996" t="s">
        <v>353</v>
      </c>
      <c r="C10996">
        <v>43147</v>
      </c>
      <c r="D10996">
        <v>6.9999999999999999E-4</v>
      </c>
    </row>
    <row r="10997" spans="1:4" x14ac:dyDescent="0.25">
      <c r="A10997">
        <v>517</v>
      </c>
      <c r="B10997" t="s">
        <v>353</v>
      </c>
      <c r="C10997">
        <v>43151</v>
      </c>
      <c r="D10997">
        <v>4.0000000000000002E-4</v>
      </c>
    </row>
    <row r="10998" spans="1:4" x14ac:dyDescent="0.25">
      <c r="A10998">
        <v>517</v>
      </c>
      <c r="B10998" t="s">
        <v>353</v>
      </c>
      <c r="C10998">
        <v>43152</v>
      </c>
      <c r="D10998">
        <v>1.2999999999999999E-3</v>
      </c>
    </row>
    <row r="10999" spans="1:4" x14ac:dyDescent="0.25">
      <c r="A10999">
        <v>517</v>
      </c>
      <c r="B10999" t="s">
        <v>353</v>
      </c>
      <c r="C10999">
        <v>43229</v>
      </c>
      <c r="D10999">
        <v>1E-4</v>
      </c>
    </row>
    <row r="11000" spans="1:4" x14ac:dyDescent="0.25">
      <c r="A11000">
        <v>517</v>
      </c>
      <c r="B11000" t="s">
        <v>353</v>
      </c>
      <c r="C11000">
        <v>43235</v>
      </c>
      <c r="D11000">
        <v>4.1799999999999997E-2</v>
      </c>
    </row>
    <row r="11001" spans="1:4" x14ac:dyDescent="0.25">
      <c r="A11001">
        <v>517</v>
      </c>
      <c r="B11001" t="s">
        <v>353</v>
      </c>
      <c r="C11001">
        <v>43261</v>
      </c>
      <c r="D11001">
        <v>1E-4</v>
      </c>
    </row>
    <row r="11002" spans="1:4" x14ac:dyDescent="0.25">
      <c r="A11002">
        <v>517</v>
      </c>
      <c r="B11002" t="s">
        <v>353</v>
      </c>
      <c r="C11002">
        <v>43267</v>
      </c>
      <c r="D11002">
        <v>1E-4</v>
      </c>
    </row>
    <row r="11003" spans="1:4" x14ac:dyDescent="0.25">
      <c r="A11003">
        <v>517</v>
      </c>
      <c r="B11003" t="s">
        <v>353</v>
      </c>
      <c r="C11003">
        <v>43288</v>
      </c>
      <c r="D11003">
        <v>3.5000000000000001E-3</v>
      </c>
    </row>
    <row r="11004" spans="1:4" x14ac:dyDescent="0.25">
      <c r="A11004">
        <v>517</v>
      </c>
      <c r="B11004" t="s">
        <v>353</v>
      </c>
      <c r="C11004">
        <v>43302</v>
      </c>
      <c r="D11004">
        <v>0.20019999999999999</v>
      </c>
    </row>
    <row r="11005" spans="1:4" x14ac:dyDescent="0.25">
      <c r="A11005">
        <v>517</v>
      </c>
      <c r="B11005" t="s">
        <v>353</v>
      </c>
      <c r="C11005">
        <v>43304</v>
      </c>
      <c r="D11005">
        <v>0.2001</v>
      </c>
    </row>
    <row r="11006" spans="1:4" x14ac:dyDescent="0.25">
      <c r="A11006">
        <v>517</v>
      </c>
      <c r="B11006" t="s">
        <v>353</v>
      </c>
      <c r="C11006">
        <v>43336</v>
      </c>
      <c r="D11006">
        <v>5.9999999999999995E-4</v>
      </c>
    </row>
    <row r="11007" spans="1:4" x14ac:dyDescent="0.25">
      <c r="A11007">
        <v>517</v>
      </c>
      <c r="B11007" t="s">
        <v>353</v>
      </c>
      <c r="C11007">
        <v>43397</v>
      </c>
      <c r="D11007">
        <v>1E-3</v>
      </c>
    </row>
    <row r="11008" spans="1:4" x14ac:dyDescent="0.25">
      <c r="A11008">
        <v>517</v>
      </c>
      <c r="B11008" t="s">
        <v>353</v>
      </c>
      <c r="C11008">
        <v>43566</v>
      </c>
      <c r="D11008">
        <v>8.9999999999999998E-4</v>
      </c>
    </row>
    <row r="11009" spans="1:4" x14ac:dyDescent="0.25">
      <c r="A11009">
        <v>517</v>
      </c>
      <c r="B11009" t="s">
        <v>353</v>
      </c>
      <c r="C11009">
        <v>43567</v>
      </c>
      <c r="D11009">
        <v>3.8E-3</v>
      </c>
    </row>
    <row r="11010" spans="1:4" x14ac:dyDescent="0.25">
      <c r="A11010">
        <v>517</v>
      </c>
      <c r="B11010" t="s">
        <v>353</v>
      </c>
      <c r="C11010">
        <v>45105</v>
      </c>
      <c r="D11010">
        <v>2.24E-2</v>
      </c>
    </row>
    <row r="11011" spans="1:4" x14ac:dyDescent="0.25">
      <c r="A11011">
        <v>517</v>
      </c>
      <c r="B11011" t="s">
        <v>353</v>
      </c>
      <c r="C11011">
        <v>45107</v>
      </c>
      <c r="D11011">
        <v>1.34E-2</v>
      </c>
    </row>
    <row r="11012" spans="1:4" x14ac:dyDescent="0.25">
      <c r="A11012">
        <v>517</v>
      </c>
      <c r="B11012" t="s">
        <v>353</v>
      </c>
      <c r="C11012">
        <v>45202</v>
      </c>
      <c r="D11012">
        <v>3.0000000000000001E-3</v>
      </c>
    </row>
    <row r="11013" spans="1:4" x14ac:dyDescent="0.25">
      <c r="A11013">
        <v>517</v>
      </c>
      <c r="B11013" t="s">
        <v>353</v>
      </c>
      <c r="C11013">
        <v>45203</v>
      </c>
      <c r="D11013">
        <v>2.0999999999999999E-3</v>
      </c>
    </row>
    <row r="11014" spans="1:4" x14ac:dyDescent="0.25">
      <c r="A11014">
        <v>517</v>
      </c>
      <c r="B11014" t="s">
        <v>353</v>
      </c>
      <c r="C11014">
        <v>45204</v>
      </c>
      <c r="D11014">
        <v>9.4000000000000004E-3</v>
      </c>
    </row>
    <row r="11015" spans="1:4" x14ac:dyDescent="0.25">
      <c r="A11015">
        <v>517</v>
      </c>
      <c r="B11015" t="s">
        <v>353</v>
      </c>
      <c r="C11015">
        <v>45205</v>
      </c>
      <c r="D11015">
        <v>1.3599999999999999E-2</v>
      </c>
    </row>
    <row r="11016" spans="1:4" x14ac:dyDescent="0.25">
      <c r="A11016">
        <v>517</v>
      </c>
      <c r="B11016" t="s">
        <v>353</v>
      </c>
      <c r="C11016">
        <v>45209</v>
      </c>
      <c r="D11016">
        <v>5.8999999999999999E-3</v>
      </c>
    </row>
    <row r="11017" spans="1:4" x14ac:dyDescent="0.25">
      <c r="A11017">
        <v>517</v>
      </c>
      <c r="B11017" t="s">
        <v>353</v>
      </c>
      <c r="C11017">
        <v>45215</v>
      </c>
      <c r="D11017">
        <v>1.9E-3</v>
      </c>
    </row>
    <row r="11018" spans="1:4" x14ac:dyDescent="0.25">
      <c r="A11018">
        <v>517</v>
      </c>
      <c r="B11018" t="s">
        <v>353</v>
      </c>
      <c r="C11018">
        <v>45245</v>
      </c>
      <c r="D11018">
        <v>5.9999999999999995E-4</v>
      </c>
    </row>
    <row r="11019" spans="1:4" x14ac:dyDescent="0.25">
      <c r="A11019">
        <v>517</v>
      </c>
      <c r="B11019" t="s">
        <v>353</v>
      </c>
      <c r="C11019">
        <v>45303</v>
      </c>
      <c r="D11019">
        <v>2.3E-3</v>
      </c>
    </row>
    <row r="11020" spans="1:4" x14ac:dyDescent="0.25">
      <c r="A11020">
        <v>517</v>
      </c>
      <c r="B11020" t="s">
        <v>353</v>
      </c>
      <c r="C11020">
        <v>45304</v>
      </c>
      <c r="D11020">
        <v>1E-3</v>
      </c>
    </row>
    <row r="11021" spans="1:4" x14ac:dyDescent="0.25">
      <c r="A11021">
        <v>517</v>
      </c>
      <c r="B11021" t="s">
        <v>353</v>
      </c>
      <c r="C11021">
        <v>45320</v>
      </c>
      <c r="D11021">
        <v>8.9999999999999998E-4</v>
      </c>
    </row>
    <row r="11022" spans="1:4" x14ac:dyDescent="0.25">
      <c r="A11022">
        <v>517</v>
      </c>
      <c r="B11022" t="s">
        <v>353</v>
      </c>
      <c r="C11022">
        <v>45801</v>
      </c>
      <c r="D11022">
        <v>1.6000000000000001E-3</v>
      </c>
    </row>
    <row r="11023" spans="1:4" x14ac:dyDescent="0.25">
      <c r="A11023">
        <v>517</v>
      </c>
      <c r="B11023" t="s">
        <v>353</v>
      </c>
      <c r="C11023">
        <v>46202</v>
      </c>
      <c r="D11023">
        <v>1E-3</v>
      </c>
    </row>
    <row r="11024" spans="1:4" x14ac:dyDescent="0.25">
      <c r="A11024">
        <v>517</v>
      </c>
      <c r="B11024" t="s">
        <v>353</v>
      </c>
      <c r="C11024">
        <v>46601</v>
      </c>
      <c r="D11024">
        <v>2.9999999999999997E-4</v>
      </c>
    </row>
    <row r="11025" spans="1:4" x14ac:dyDescent="0.25">
      <c r="A11025">
        <v>517</v>
      </c>
      <c r="B11025" t="s">
        <v>353</v>
      </c>
      <c r="C11025">
        <v>46602</v>
      </c>
      <c r="D11025">
        <v>2.9999999999999997E-4</v>
      </c>
    </row>
    <row r="11026" spans="1:4" x14ac:dyDescent="0.25">
      <c r="A11026">
        <v>517</v>
      </c>
      <c r="B11026" t="s">
        <v>353</v>
      </c>
      <c r="C11026">
        <v>46748</v>
      </c>
      <c r="D11026">
        <v>3.3E-3</v>
      </c>
    </row>
    <row r="11027" spans="1:4" x14ac:dyDescent="0.25">
      <c r="A11027">
        <v>517</v>
      </c>
      <c r="B11027" t="s">
        <v>353</v>
      </c>
      <c r="C11027">
        <v>46753</v>
      </c>
      <c r="D11027">
        <v>3.5999999999999999E-3</v>
      </c>
    </row>
    <row r="11028" spans="1:4" x14ac:dyDescent="0.25">
      <c r="A11028">
        <v>517</v>
      </c>
      <c r="B11028" t="s">
        <v>353</v>
      </c>
      <c r="C11028">
        <v>90047</v>
      </c>
      <c r="D11028">
        <v>2.5000000000000001E-2</v>
      </c>
    </row>
    <row r="11029" spans="1:4" x14ac:dyDescent="0.25">
      <c r="A11029">
        <v>517</v>
      </c>
      <c r="B11029" t="s">
        <v>353</v>
      </c>
      <c r="C11029">
        <v>90049</v>
      </c>
      <c r="D11029">
        <v>5.4999999999999997E-3</v>
      </c>
    </row>
    <row r="11030" spans="1:4" x14ac:dyDescent="0.25">
      <c r="A11030">
        <v>517</v>
      </c>
      <c r="B11030" t="s">
        <v>353</v>
      </c>
      <c r="C11030">
        <v>90063</v>
      </c>
      <c r="D11030">
        <v>2.5999999999999999E-3</v>
      </c>
    </row>
    <row r="11031" spans="1:4" x14ac:dyDescent="0.25">
      <c r="A11031">
        <v>517</v>
      </c>
      <c r="B11031" t="s">
        <v>353</v>
      </c>
      <c r="C11031">
        <v>90066</v>
      </c>
      <c r="D11031">
        <v>1E-3</v>
      </c>
    </row>
    <row r="11032" spans="1:4" x14ac:dyDescent="0.25">
      <c r="A11032">
        <v>517</v>
      </c>
      <c r="B11032" t="s">
        <v>353</v>
      </c>
      <c r="C11032">
        <v>90069</v>
      </c>
      <c r="D11032">
        <v>5.7000000000000002E-3</v>
      </c>
    </row>
    <row r="11033" spans="1:4" x14ac:dyDescent="0.25">
      <c r="A11033">
        <v>517</v>
      </c>
      <c r="B11033" t="s">
        <v>353</v>
      </c>
      <c r="C11033">
        <v>90071</v>
      </c>
      <c r="D11033">
        <v>1.4E-3</v>
      </c>
    </row>
    <row r="11034" spans="1:4" x14ac:dyDescent="0.25">
      <c r="A11034">
        <v>517</v>
      </c>
      <c r="B11034" t="s">
        <v>353</v>
      </c>
      <c r="C11034">
        <v>90072</v>
      </c>
      <c r="D11034">
        <v>3.5900000000000001E-2</v>
      </c>
    </row>
    <row r="11035" spans="1:4" x14ac:dyDescent="0.25">
      <c r="A11035">
        <v>517</v>
      </c>
      <c r="B11035" t="s">
        <v>353</v>
      </c>
      <c r="C11035">
        <v>90074</v>
      </c>
      <c r="D11035">
        <v>1.6999999999999999E-3</v>
      </c>
    </row>
    <row r="11036" spans="1:4" x14ac:dyDescent="0.25">
      <c r="A11036">
        <v>517</v>
      </c>
      <c r="B11036" t="s">
        <v>353</v>
      </c>
      <c r="C11036">
        <v>90076</v>
      </c>
      <c r="D11036">
        <v>1.49E-2</v>
      </c>
    </row>
    <row r="11037" spans="1:4" x14ac:dyDescent="0.25">
      <c r="A11037">
        <v>517</v>
      </c>
      <c r="B11037" t="s">
        <v>353</v>
      </c>
      <c r="C11037">
        <v>90077</v>
      </c>
      <c r="D11037">
        <v>1.2999999999999999E-3</v>
      </c>
    </row>
    <row r="11038" spans="1:4" x14ac:dyDescent="0.25">
      <c r="A11038">
        <v>517</v>
      </c>
      <c r="B11038" t="s">
        <v>353</v>
      </c>
      <c r="C11038">
        <v>90081</v>
      </c>
      <c r="D11038">
        <v>2E-3</v>
      </c>
    </row>
    <row r="11039" spans="1:4" x14ac:dyDescent="0.25">
      <c r="A11039">
        <v>517</v>
      </c>
      <c r="B11039" t="s">
        <v>353</v>
      </c>
      <c r="C11039">
        <v>90082</v>
      </c>
      <c r="D11039">
        <v>5.9999999999999995E-4</v>
      </c>
    </row>
    <row r="11040" spans="1:4" x14ac:dyDescent="0.25">
      <c r="A11040">
        <v>517</v>
      </c>
      <c r="B11040" t="s">
        <v>353</v>
      </c>
      <c r="C11040">
        <v>90083</v>
      </c>
      <c r="D11040">
        <v>2.5600000000000001E-2</v>
      </c>
    </row>
    <row r="11041" spans="1:4" x14ac:dyDescent="0.25">
      <c r="A11041">
        <v>517</v>
      </c>
      <c r="B11041" t="s">
        <v>353</v>
      </c>
      <c r="C11041">
        <v>90090</v>
      </c>
      <c r="D11041">
        <v>3.0000000000000001E-3</v>
      </c>
    </row>
    <row r="11042" spans="1:4" x14ac:dyDescent="0.25">
      <c r="A11042">
        <v>517</v>
      </c>
      <c r="B11042" t="s">
        <v>353</v>
      </c>
      <c r="C11042">
        <v>90095</v>
      </c>
      <c r="D11042">
        <v>2.0999999999999999E-3</v>
      </c>
    </row>
    <row r="11043" spans="1:4" x14ac:dyDescent="0.25">
      <c r="A11043">
        <v>517</v>
      </c>
      <c r="B11043" t="s">
        <v>353</v>
      </c>
      <c r="C11043">
        <v>90096</v>
      </c>
      <c r="D11043">
        <v>2.0999999999999999E-3</v>
      </c>
    </row>
    <row r="11044" spans="1:4" x14ac:dyDescent="0.25">
      <c r="A11044">
        <v>517</v>
      </c>
      <c r="B11044" t="s">
        <v>353</v>
      </c>
      <c r="C11044">
        <v>90097</v>
      </c>
      <c r="D11044">
        <v>1E-4</v>
      </c>
    </row>
    <row r="11045" spans="1:4" x14ac:dyDescent="0.25">
      <c r="A11045">
        <v>517</v>
      </c>
      <c r="B11045" t="s">
        <v>353</v>
      </c>
      <c r="C11045">
        <v>90098</v>
      </c>
      <c r="D11045">
        <v>3.3E-3</v>
      </c>
    </row>
    <row r="11046" spans="1:4" x14ac:dyDescent="0.25">
      <c r="A11046">
        <v>517</v>
      </c>
      <c r="B11046" t="s">
        <v>353</v>
      </c>
      <c r="C11046">
        <v>90101</v>
      </c>
      <c r="D11046">
        <v>1.01E-2</v>
      </c>
    </row>
    <row r="11047" spans="1:4" x14ac:dyDescent="0.25">
      <c r="A11047">
        <v>517</v>
      </c>
      <c r="B11047" t="s">
        <v>353</v>
      </c>
      <c r="C11047">
        <v>90105</v>
      </c>
      <c r="D11047">
        <v>4.5999999999999999E-3</v>
      </c>
    </row>
    <row r="11048" spans="1:4" x14ac:dyDescent="0.25">
      <c r="A11048">
        <v>517</v>
      </c>
      <c r="B11048" t="s">
        <v>353</v>
      </c>
      <c r="C11048">
        <v>90107</v>
      </c>
      <c r="D11048">
        <v>4.0000000000000001E-3</v>
      </c>
    </row>
    <row r="11049" spans="1:4" x14ac:dyDescent="0.25">
      <c r="A11049">
        <v>517</v>
      </c>
      <c r="B11049" t="s">
        <v>353</v>
      </c>
      <c r="C11049">
        <v>90109</v>
      </c>
      <c r="D11049">
        <v>3.3E-3</v>
      </c>
    </row>
    <row r="11050" spans="1:4" x14ac:dyDescent="0.25">
      <c r="A11050">
        <v>517</v>
      </c>
      <c r="B11050" t="s">
        <v>353</v>
      </c>
      <c r="C11050">
        <v>90110</v>
      </c>
      <c r="D11050">
        <v>3.3E-3</v>
      </c>
    </row>
    <row r="11051" spans="1:4" x14ac:dyDescent="0.25">
      <c r="A11051">
        <v>517</v>
      </c>
      <c r="B11051" t="s">
        <v>353</v>
      </c>
      <c r="C11051">
        <v>90111</v>
      </c>
      <c r="D11051">
        <v>2.5999999999999999E-3</v>
      </c>
    </row>
    <row r="11052" spans="1:4" x14ac:dyDescent="0.25">
      <c r="A11052">
        <v>517</v>
      </c>
      <c r="B11052" t="s">
        <v>353</v>
      </c>
      <c r="C11052">
        <v>90112</v>
      </c>
      <c r="D11052">
        <v>5.9999999999999995E-4</v>
      </c>
    </row>
    <row r="11053" spans="1:4" x14ac:dyDescent="0.25">
      <c r="A11053">
        <v>517</v>
      </c>
      <c r="B11053" t="s">
        <v>353</v>
      </c>
      <c r="C11053">
        <v>90113</v>
      </c>
      <c r="D11053">
        <v>1E-3</v>
      </c>
    </row>
    <row r="11054" spans="1:4" x14ac:dyDescent="0.25">
      <c r="A11054">
        <v>517</v>
      </c>
      <c r="B11054" t="s">
        <v>353</v>
      </c>
      <c r="C11054">
        <v>90114</v>
      </c>
      <c r="D11054">
        <v>2.9999999999999997E-4</v>
      </c>
    </row>
    <row r="11055" spans="1:4" x14ac:dyDescent="0.25">
      <c r="A11055">
        <v>517</v>
      </c>
      <c r="B11055" t="s">
        <v>353</v>
      </c>
      <c r="C11055">
        <v>90118</v>
      </c>
      <c r="D11055">
        <v>5.9999999999999995E-4</v>
      </c>
    </row>
    <row r="11056" spans="1:4" x14ac:dyDescent="0.25">
      <c r="A11056">
        <v>517</v>
      </c>
      <c r="B11056" t="s">
        <v>353</v>
      </c>
      <c r="C11056">
        <v>90120</v>
      </c>
      <c r="D11056">
        <v>1.2699999999999999E-2</v>
      </c>
    </row>
    <row r="11057" spans="1:4" x14ac:dyDescent="0.25">
      <c r="A11057">
        <v>517</v>
      </c>
      <c r="B11057" t="s">
        <v>353</v>
      </c>
      <c r="C11057">
        <v>98025</v>
      </c>
      <c r="D11057">
        <v>5.9999999999999995E-4</v>
      </c>
    </row>
    <row r="11058" spans="1:4" x14ac:dyDescent="0.25">
      <c r="A11058">
        <v>517</v>
      </c>
      <c r="B11058" t="s">
        <v>353</v>
      </c>
      <c r="C11058">
        <v>98039</v>
      </c>
      <c r="D11058">
        <v>1.29E-2</v>
      </c>
    </row>
    <row r="11059" spans="1:4" x14ac:dyDescent="0.25">
      <c r="A11059">
        <v>517</v>
      </c>
      <c r="B11059" t="s">
        <v>353</v>
      </c>
      <c r="C11059">
        <v>98046</v>
      </c>
      <c r="D11059">
        <v>2.0999999999999999E-3</v>
      </c>
    </row>
    <row r="11060" spans="1:4" x14ac:dyDescent="0.25">
      <c r="A11060">
        <v>517</v>
      </c>
      <c r="B11060" t="s">
        <v>353</v>
      </c>
      <c r="C11060">
        <v>98048</v>
      </c>
      <c r="D11060">
        <v>2E-3</v>
      </c>
    </row>
    <row r="11061" spans="1:4" x14ac:dyDescent="0.25">
      <c r="A11061">
        <v>517</v>
      </c>
      <c r="B11061" t="s">
        <v>353</v>
      </c>
      <c r="C11061">
        <v>98059</v>
      </c>
      <c r="D11061">
        <v>2.8E-3</v>
      </c>
    </row>
    <row r="11062" spans="1:4" x14ac:dyDescent="0.25">
      <c r="A11062">
        <v>517</v>
      </c>
      <c r="B11062" t="s">
        <v>353</v>
      </c>
      <c r="C11062">
        <v>98060</v>
      </c>
      <c r="D11062">
        <v>1.21E-2</v>
      </c>
    </row>
    <row r="11063" spans="1:4" x14ac:dyDescent="0.25">
      <c r="A11063">
        <v>517</v>
      </c>
      <c r="B11063" t="s">
        <v>353</v>
      </c>
      <c r="C11063">
        <v>98062</v>
      </c>
      <c r="D11063">
        <v>2.7000000000000001E-3</v>
      </c>
    </row>
    <row r="11064" spans="1:4" x14ac:dyDescent="0.25">
      <c r="A11064">
        <v>517</v>
      </c>
      <c r="B11064" t="s">
        <v>353</v>
      </c>
      <c r="C11064">
        <v>98091</v>
      </c>
      <c r="D11064">
        <v>3.3E-3</v>
      </c>
    </row>
    <row r="11065" spans="1:4" x14ac:dyDescent="0.25">
      <c r="A11065">
        <v>517</v>
      </c>
      <c r="B11065" t="s">
        <v>353</v>
      </c>
      <c r="C11065">
        <v>98146</v>
      </c>
      <c r="D11065">
        <v>8.8999999999999999E-3</v>
      </c>
    </row>
    <row r="11066" spans="1:4" x14ac:dyDescent="0.25">
      <c r="A11066">
        <v>517</v>
      </c>
      <c r="B11066" t="s">
        <v>353</v>
      </c>
      <c r="C11066">
        <v>98147</v>
      </c>
      <c r="D11066">
        <v>3.5299999999999998E-2</v>
      </c>
    </row>
    <row r="11067" spans="1:4" x14ac:dyDescent="0.25">
      <c r="A11067">
        <v>517</v>
      </c>
      <c r="B11067" t="s">
        <v>353</v>
      </c>
      <c r="C11067">
        <v>98149</v>
      </c>
      <c r="D11067">
        <v>3.8899999999999997E-2</v>
      </c>
    </row>
    <row r="11068" spans="1:4" x14ac:dyDescent="0.25">
      <c r="A11068">
        <v>517</v>
      </c>
      <c r="B11068" t="s">
        <v>353</v>
      </c>
      <c r="C11068">
        <v>98155</v>
      </c>
      <c r="D11068">
        <v>2.5100000000000001E-2</v>
      </c>
    </row>
    <row r="11069" spans="1:4" x14ac:dyDescent="0.25">
      <c r="A11069">
        <v>517</v>
      </c>
      <c r="B11069" t="s">
        <v>353</v>
      </c>
      <c r="C11069">
        <v>99915</v>
      </c>
      <c r="D11069">
        <v>2.3E-3</v>
      </c>
    </row>
    <row r="11070" spans="1:4" x14ac:dyDescent="0.25">
      <c r="A11070">
        <v>518</v>
      </c>
      <c r="B11070" t="s">
        <v>354</v>
      </c>
      <c r="C11070">
        <v>43204</v>
      </c>
      <c r="D11070">
        <v>0.45</v>
      </c>
    </row>
    <row r="11071" spans="1:4" x14ac:dyDescent="0.25">
      <c r="A11071">
        <v>518</v>
      </c>
      <c r="B11071" t="s">
        <v>354</v>
      </c>
      <c r="C11071">
        <v>43212</v>
      </c>
      <c r="D11071">
        <v>0.22500000000000001</v>
      </c>
    </row>
    <row r="11072" spans="1:4" x14ac:dyDescent="0.25">
      <c r="A11072">
        <v>518</v>
      </c>
      <c r="B11072" t="s">
        <v>354</v>
      </c>
      <c r="C11072">
        <v>43214</v>
      </c>
      <c r="D11072">
        <v>0.22500000000000001</v>
      </c>
    </row>
    <row r="11073" spans="1:4" x14ac:dyDescent="0.25">
      <c r="A11073">
        <v>518</v>
      </c>
      <c r="B11073" t="s">
        <v>354</v>
      </c>
      <c r="C11073">
        <v>98018</v>
      </c>
      <c r="D11073">
        <v>0.1</v>
      </c>
    </row>
    <row r="11074" spans="1:4" x14ac:dyDescent="0.25">
      <c r="A11074">
        <v>519</v>
      </c>
      <c r="B11074" t="s">
        <v>355</v>
      </c>
      <c r="C11074">
        <v>43811</v>
      </c>
      <c r="D11074">
        <v>0.33329999999999999</v>
      </c>
    </row>
    <row r="11075" spans="1:4" x14ac:dyDescent="0.25">
      <c r="A11075">
        <v>519</v>
      </c>
      <c r="B11075" t="s">
        <v>355</v>
      </c>
      <c r="C11075">
        <v>43823</v>
      </c>
      <c r="D11075">
        <v>0.33329999999999999</v>
      </c>
    </row>
    <row r="11076" spans="1:4" x14ac:dyDescent="0.25">
      <c r="A11076">
        <v>519</v>
      </c>
      <c r="B11076" t="s">
        <v>355</v>
      </c>
      <c r="C11076">
        <v>43828</v>
      </c>
      <c r="D11076">
        <v>0.33339999999999997</v>
      </c>
    </row>
    <row r="11077" spans="1:4" x14ac:dyDescent="0.25">
      <c r="A11077">
        <v>520</v>
      </c>
      <c r="B11077" t="s">
        <v>356</v>
      </c>
      <c r="C11077">
        <v>43201</v>
      </c>
      <c r="D11077">
        <v>0.93700000000000006</v>
      </c>
    </row>
    <row r="11078" spans="1:4" x14ac:dyDescent="0.25">
      <c r="A11078">
        <v>520</v>
      </c>
      <c r="B11078" t="s">
        <v>356</v>
      </c>
      <c r="C11078">
        <v>43202</v>
      </c>
      <c r="D11078">
        <v>5.0999999999999997E-2</v>
      </c>
    </row>
    <row r="11079" spans="1:4" x14ac:dyDescent="0.25">
      <c r="A11079">
        <v>520</v>
      </c>
      <c r="B11079" t="s">
        <v>356</v>
      </c>
      <c r="C11079">
        <v>43204</v>
      </c>
      <c r="D11079">
        <v>0.01</v>
      </c>
    </row>
    <row r="11080" spans="1:4" x14ac:dyDescent="0.25">
      <c r="A11080">
        <v>520</v>
      </c>
      <c r="B11080" t="s">
        <v>356</v>
      </c>
      <c r="C11080">
        <v>43212</v>
      </c>
      <c r="D11080">
        <v>1E-3</v>
      </c>
    </row>
    <row r="11081" spans="1:4" x14ac:dyDescent="0.25">
      <c r="A11081">
        <v>520</v>
      </c>
      <c r="B11081" t="s">
        <v>356</v>
      </c>
      <c r="C11081">
        <v>43214</v>
      </c>
      <c r="D11081">
        <v>1E-3</v>
      </c>
    </row>
    <row r="11082" spans="1:4" x14ac:dyDescent="0.25">
      <c r="A11082">
        <v>523</v>
      </c>
      <c r="B11082" t="s">
        <v>357</v>
      </c>
      <c r="C11082">
        <v>43121</v>
      </c>
      <c r="D11082">
        <v>3.5099999999999999E-2</v>
      </c>
    </row>
    <row r="11083" spans="1:4" x14ac:dyDescent="0.25">
      <c r="A11083">
        <v>523</v>
      </c>
      <c r="B11083" t="s">
        <v>357</v>
      </c>
      <c r="C11083">
        <v>43201</v>
      </c>
      <c r="D11083">
        <v>0.56000000000000005</v>
      </c>
    </row>
    <row r="11084" spans="1:4" x14ac:dyDescent="0.25">
      <c r="A11084">
        <v>523</v>
      </c>
      <c r="B11084" t="s">
        <v>357</v>
      </c>
      <c r="C11084">
        <v>43203</v>
      </c>
      <c r="D11084">
        <v>0.2</v>
      </c>
    </row>
    <row r="11085" spans="1:4" x14ac:dyDescent="0.25">
      <c r="A11085">
        <v>523</v>
      </c>
      <c r="B11085" t="s">
        <v>357</v>
      </c>
      <c r="C11085">
        <v>43204</v>
      </c>
      <c r="D11085">
        <v>5.5999999999999999E-3</v>
      </c>
    </row>
    <row r="11086" spans="1:4" x14ac:dyDescent="0.25">
      <c r="A11086">
        <v>523</v>
      </c>
      <c r="B11086" t="s">
        <v>357</v>
      </c>
      <c r="C11086">
        <v>43206</v>
      </c>
      <c r="D11086">
        <v>5.7000000000000002E-3</v>
      </c>
    </row>
    <row r="11087" spans="1:4" x14ac:dyDescent="0.25">
      <c r="A11087">
        <v>523</v>
      </c>
      <c r="B11087" t="s">
        <v>357</v>
      </c>
      <c r="C11087">
        <v>43212</v>
      </c>
      <c r="D11087">
        <v>5.5999999999999999E-3</v>
      </c>
    </row>
    <row r="11088" spans="1:4" x14ac:dyDescent="0.25">
      <c r="A11088">
        <v>523</v>
      </c>
      <c r="B11088" t="s">
        <v>357</v>
      </c>
      <c r="C11088">
        <v>43213</v>
      </c>
      <c r="D11088">
        <v>1.7600000000000001E-2</v>
      </c>
    </row>
    <row r="11089" spans="1:4" x14ac:dyDescent="0.25">
      <c r="A11089">
        <v>523</v>
      </c>
      <c r="B11089" t="s">
        <v>357</v>
      </c>
      <c r="C11089">
        <v>43214</v>
      </c>
      <c r="D11089">
        <v>5.7000000000000002E-3</v>
      </c>
    </row>
    <row r="11090" spans="1:4" x14ac:dyDescent="0.25">
      <c r="A11090">
        <v>523</v>
      </c>
      <c r="B11090" t="s">
        <v>357</v>
      </c>
      <c r="C11090">
        <v>43220</v>
      </c>
      <c r="D11090">
        <v>5.7000000000000002E-3</v>
      </c>
    </row>
    <row r="11091" spans="1:4" x14ac:dyDescent="0.25">
      <c r="A11091">
        <v>523</v>
      </c>
      <c r="B11091" t="s">
        <v>357</v>
      </c>
      <c r="C11091">
        <v>43224</v>
      </c>
      <c r="D11091">
        <v>3.5099999999999999E-2</v>
      </c>
    </row>
    <row r="11092" spans="1:4" x14ac:dyDescent="0.25">
      <c r="A11092">
        <v>523</v>
      </c>
      <c r="B11092" t="s">
        <v>357</v>
      </c>
      <c r="C11092">
        <v>43231</v>
      </c>
      <c r="D11092">
        <v>4.1399999999999999E-2</v>
      </c>
    </row>
    <row r="11093" spans="1:4" x14ac:dyDescent="0.25">
      <c r="A11093">
        <v>523</v>
      </c>
      <c r="B11093" t="s">
        <v>357</v>
      </c>
      <c r="C11093">
        <v>43232</v>
      </c>
      <c r="D11093">
        <v>4.1399999999999999E-2</v>
      </c>
    </row>
    <row r="11094" spans="1:4" x14ac:dyDescent="0.25">
      <c r="A11094">
        <v>523</v>
      </c>
      <c r="B11094" t="s">
        <v>357</v>
      </c>
      <c r="C11094">
        <v>43233</v>
      </c>
      <c r="D11094">
        <v>4.1099999999999998E-2</v>
      </c>
    </row>
    <row r="11095" spans="1:4" x14ac:dyDescent="0.25">
      <c r="A11095">
        <v>524</v>
      </c>
      <c r="B11095" t="s">
        <v>358</v>
      </c>
      <c r="C11095">
        <v>43802</v>
      </c>
      <c r="D11095">
        <v>1</v>
      </c>
    </row>
    <row r="11096" spans="1:4" x14ac:dyDescent="0.25">
      <c r="A11096">
        <v>529</v>
      </c>
      <c r="B11096" t="s">
        <v>359</v>
      </c>
      <c r="C11096">
        <v>43105</v>
      </c>
      <c r="D11096">
        <v>2.3E-2</v>
      </c>
    </row>
    <row r="11097" spans="1:4" x14ac:dyDescent="0.25">
      <c r="A11097">
        <v>529</v>
      </c>
      <c r="B11097" t="s">
        <v>359</v>
      </c>
      <c r="C11097">
        <v>43106</v>
      </c>
      <c r="D11097">
        <v>2.1999999999999999E-2</v>
      </c>
    </row>
    <row r="11098" spans="1:4" x14ac:dyDescent="0.25">
      <c r="A11098">
        <v>529</v>
      </c>
      <c r="B11098" t="s">
        <v>359</v>
      </c>
      <c r="C11098">
        <v>43107</v>
      </c>
      <c r="D11098">
        <v>2E-3</v>
      </c>
    </row>
    <row r="11099" spans="1:4" x14ac:dyDescent="0.25">
      <c r="A11099">
        <v>529</v>
      </c>
      <c r="B11099" t="s">
        <v>359</v>
      </c>
      <c r="C11099">
        <v>43122</v>
      </c>
      <c r="D11099">
        <v>4.8000000000000001E-2</v>
      </c>
    </row>
    <row r="11100" spans="1:4" x14ac:dyDescent="0.25">
      <c r="A11100">
        <v>529</v>
      </c>
      <c r="B11100" t="s">
        <v>359</v>
      </c>
      <c r="C11100">
        <v>43201</v>
      </c>
      <c r="D11100">
        <v>0.59699999999999998</v>
      </c>
    </row>
    <row r="11101" spans="1:4" x14ac:dyDescent="0.25">
      <c r="A11101">
        <v>529</v>
      </c>
      <c r="B11101" t="s">
        <v>359</v>
      </c>
      <c r="C11101">
        <v>43202</v>
      </c>
      <c r="D11101">
        <v>1.2E-2</v>
      </c>
    </row>
    <row r="11102" spans="1:4" x14ac:dyDescent="0.25">
      <c r="A11102">
        <v>529</v>
      </c>
      <c r="B11102" t="s">
        <v>359</v>
      </c>
      <c r="C11102">
        <v>43204</v>
      </c>
      <c r="D11102">
        <v>7.0999999999999994E-2</v>
      </c>
    </row>
    <row r="11103" spans="1:4" x14ac:dyDescent="0.25">
      <c r="A11103">
        <v>529</v>
      </c>
      <c r="B11103" t="s">
        <v>359</v>
      </c>
      <c r="C11103">
        <v>43212</v>
      </c>
      <c r="D11103">
        <v>9.1999999999999998E-2</v>
      </c>
    </row>
    <row r="11104" spans="1:4" x14ac:dyDescent="0.25">
      <c r="A11104">
        <v>529</v>
      </c>
      <c r="B11104" t="s">
        <v>359</v>
      </c>
      <c r="C11104">
        <v>43214</v>
      </c>
      <c r="D11104">
        <v>4.1000000000000002E-2</v>
      </c>
    </row>
    <row r="11105" spans="1:4" x14ac:dyDescent="0.25">
      <c r="A11105">
        <v>529</v>
      </c>
      <c r="B11105" t="s">
        <v>359</v>
      </c>
      <c r="C11105">
        <v>43220</v>
      </c>
      <c r="D11105">
        <v>4.4999999999999998E-2</v>
      </c>
    </row>
    <row r="11106" spans="1:4" x14ac:dyDescent="0.25">
      <c r="A11106">
        <v>529</v>
      </c>
      <c r="B11106" t="s">
        <v>359</v>
      </c>
      <c r="C11106">
        <v>43231</v>
      </c>
      <c r="D11106">
        <v>2.1000000000000001E-2</v>
      </c>
    </row>
    <row r="11107" spans="1:4" x14ac:dyDescent="0.25">
      <c r="A11107">
        <v>529</v>
      </c>
      <c r="B11107" t="s">
        <v>359</v>
      </c>
      <c r="C11107">
        <v>43232</v>
      </c>
      <c r="D11107">
        <v>8.9999999999999993E-3</v>
      </c>
    </row>
    <row r="11108" spans="1:4" x14ac:dyDescent="0.25">
      <c r="A11108">
        <v>529</v>
      </c>
      <c r="B11108" t="s">
        <v>359</v>
      </c>
      <c r="C11108">
        <v>45201</v>
      </c>
      <c r="D11108">
        <v>1.0999999999999999E-2</v>
      </c>
    </row>
    <row r="11109" spans="1:4" x14ac:dyDescent="0.25">
      <c r="A11109">
        <v>529</v>
      </c>
      <c r="B11109" t="s">
        <v>359</v>
      </c>
      <c r="C11109">
        <v>45202</v>
      </c>
      <c r="D11109">
        <v>6.0000000000000001E-3</v>
      </c>
    </row>
    <row r="11110" spans="1:4" x14ac:dyDescent="0.25">
      <c r="A11110">
        <v>530</v>
      </c>
      <c r="B11110" t="s">
        <v>360</v>
      </c>
      <c r="C11110">
        <v>43105</v>
      </c>
      <c r="D11110">
        <v>2.8000000000000001E-2</v>
      </c>
    </row>
    <row r="11111" spans="1:4" x14ac:dyDescent="0.25">
      <c r="A11111">
        <v>530</v>
      </c>
      <c r="B11111" t="s">
        <v>360</v>
      </c>
      <c r="C11111">
        <v>43106</v>
      </c>
      <c r="D11111">
        <v>2.8000000000000001E-2</v>
      </c>
    </row>
    <row r="11112" spans="1:4" x14ac:dyDescent="0.25">
      <c r="A11112">
        <v>530</v>
      </c>
      <c r="B11112" t="s">
        <v>360</v>
      </c>
      <c r="C11112">
        <v>43107</v>
      </c>
      <c r="D11112">
        <v>2E-3</v>
      </c>
    </row>
    <row r="11113" spans="1:4" x14ac:dyDescent="0.25">
      <c r="A11113">
        <v>530</v>
      </c>
      <c r="B11113" t="s">
        <v>360</v>
      </c>
      <c r="C11113">
        <v>43122</v>
      </c>
      <c r="D11113">
        <v>6.2E-2</v>
      </c>
    </row>
    <row r="11114" spans="1:4" x14ac:dyDescent="0.25">
      <c r="A11114">
        <v>530</v>
      </c>
      <c r="B11114" t="s">
        <v>360</v>
      </c>
      <c r="C11114">
        <v>43201</v>
      </c>
      <c r="D11114">
        <v>0.49299999999999999</v>
      </c>
    </row>
    <row r="11115" spans="1:4" x14ac:dyDescent="0.25">
      <c r="A11115">
        <v>530</v>
      </c>
      <c r="B11115" t="s">
        <v>360</v>
      </c>
      <c r="C11115">
        <v>43202</v>
      </c>
      <c r="D11115">
        <v>1.4999999999999999E-2</v>
      </c>
    </row>
    <row r="11116" spans="1:4" x14ac:dyDescent="0.25">
      <c r="A11116">
        <v>530</v>
      </c>
      <c r="B11116" t="s">
        <v>360</v>
      </c>
      <c r="C11116">
        <v>43204</v>
      </c>
      <c r="D11116">
        <v>0.09</v>
      </c>
    </row>
    <row r="11117" spans="1:4" x14ac:dyDescent="0.25">
      <c r="A11117">
        <v>530</v>
      </c>
      <c r="B11117" t="s">
        <v>360</v>
      </c>
      <c r="C11117">
        <v>43212</v>
      </c>
      <c r="D11117">
        <v>0.11600000000000001</v>
      </c>
    </row>
    <row r="11118" spans="1:4" x14ac:dyDescent="0.25">
      <c r="A11118">
        <v>530</v>
      </c>
      <c r="B11118" t="s">
        <v>360</v>
      </c>
      <c r="C11118">
        <v>43214</v>
      </c>
      <c r="D11118">
        <v>5.1999999999999998E-2</v>
      </c>
    </row>
    <row r="11119" spans="1:4" x14ac:dyDescent="0.25">
      <c r="A11119">
        <v>530</v>
      </c>
      <c r="B11119" t="s">
        <v>360</v>
      </c>
      <c r="C11119">
        <v>43220</v>
      </c>
      <c r="D11119">
        <v>5.6000000000000001E-2</v>
      </c>
    </row>
    <row r="11120" spans="1:4" x14ac:dyDescent="0.25">
      <c r="A11120">
        <v>530</v>
      </c>
      <c r="B11120" t="s">
        <v>360</v>
      </c>
      <c r="C11120">
        <v>43231</v>
      </c>
      <c r="D11120">
        <v>2.5999999999999999E-2</v>
      </c>
    </row>
    <row r="11121" spans="1:4" x14ac:dyDescent="0.25">
      <c r="A11121">
        <v>530</v>
      </c>
      <c r="B11121" t="s">
        <v>360</v>
      </c>
      <c r="C11121">
        <v>43232</v>
      </c>
      <c r="D11121">
        <v>1.0999999999999999E-2</v>
      </c>
    </row>
    <row r="11122" spans="1:4" x14ac:dyDescent="0.25">
      <c r="A11122">
        <v>530</v>
      </c>
      <c r="B11122" t="s">
        <v>360</v>
      </c>
      <c r="C11122">
        <v>45201</v>
      </c>
      <c r="D11122">
        <v>1.2999999999999999E-2</v>
      </c>
    </row>
    <row r="11123" spans="1:4" x14ac:dyDescent="0.25">
      <c r="A11123">
        <v>530</v>
      </c>
      <c r="B11123" t="s">
        <v>360</v>
      </c>
      <c r="C11123">
        <v>45202</v>
      </c>
      <c r="D11123">
        <v>8.0000000000000002E-3</v>
      </c>
    </row>
    <row r="11124" spans="1:4" x14ac:dyDescent="0.25">
      <c r="A11124">
        <v>531</v>
      </c>
      <c r="B11124" t="s">
        <v>361</v>
      </c>
      <c r="C11124">
        <v>43105</v>
      </c>
      <c r="D11124">
        <v>1.4999999999999999E-2</v>
      </c>
    </row>
    <row r="11125" spans="1:4" x14ac:dyDescent="0.25">
      <c r="A11125">
        <v>531</v>
      </c>
      <c r="B11125" t="s">
        <v>361</v>
      </c>
      <c r="C11125">
        <v>43106</v>
      </c>
      <c r="D11125">
        <v>1.4999999999999999E-2</v>
      </c>
    </row>
    <row r="11126" spans="1:4" x14ac:dyDescent="0.25">
      <c r="A11126">
        <v>531</v>
      </c>
      <c r="B11126" t="s">
        <v>361</v>
      </c>
      <c r="C11126">
        <v>43107</v>
      </c>
      <c r="D11126">
        <v>1E-3</v>
      </c>
    </row>
    <row r="11127" spans="1:4" x14ac:dyDescent="0.25">
      <c r="A11127">
        <v>531</v>
      </c>
      <c r="B11127" t="s">
        <v>361</v>
      </c>
      <c r="C11127">
        <v>43122</v>
      </c>
      <c r="D11127">
        <v>3.3000000000000002E-2</v>
      </c>
    </row>
    <row r="11128" spans="1:4" x14ac:dyDescent="0.25">
      <c r="A11128">
        <v>531</v>
      </c>
      <c r="B11128" t="s">
        <v>361</v>
      </c>
      <c r="C11128">
        <v>43201</v>
      </c>
      <c r="D11128">
        <v>0.73</v>
      </c>
    </row>
    <row r="11129" spans="1:4" x14ac:dyDescent="0.25">
      <c r="A11129">
        <v>531</v>
      </c>
      <c r="B11129" t="s">
        <v>361</v>
      </c>
      <c r="C11129">
        <v>43202</v>
      </c>
      <c r="D11129">
        <v>8.0000000000000002E-3</v>
      </c>
    </row>
    <row r="11130" spans="1:4" x14ac:dyDescent="0.25">
      <c r="A11130">
        <v>531</v>
      </c>
      <c r="B11130" t="s">
        <v>361</v>
      </c>
      <c r="C11130">
        <v>43204</v>
      </c>
      <c r="D11130">
        <v>4.8000000000000001E-2</v>
      </c>
    </row>
    <row r="11131" spans="1:4" x14ac:dyDescent="0.25">
      <c r="A11131">
        <v>531</v>
      </c>
      <c r="B11131" t="s">
        <v>361</v>
      </c>
      <c r="C11131">
        <v>43212</v>
      </c>
      <c r="D11131">
        <v>6.0999999999999999E-2</v>
      </c>
    </row>
    <row r="11132" spans="1:4" x14ac:dyDescent="0.25">
      <c r="A11132">
        <v>531</v>
      </c>
      <c r="B11132" t="s">
        <v>361</v>
      </c>
      <c r="C11132">
        <v>43214</v>
      </c>
      <c r="D11132">
        <v>2.8000000000000001E-2</v>
      </c>
    </row>
    <row r="11133" spans="1:4" x14ac:dyDescent="0.25">
      <c r="A11133">
        <v>531</v>
      </c>
      <c r="B11133" t="s">
        <v>361</v>
      </c>
      <c r="C11133">
        <v>43220</v>
      </c>
      <c r="D11133">
        <v>0.03</v>
      </c>
    </row>
    <row r="11134" spans="1:4" x14ac:dyDescent="0.25">
      <c r="A11134">
        <v>531</v>
      </c>
      <c r="B11134" t="s">
        <v>361</v>
      </c>
      <c r="C11134">
        <v>43231</v>
      </c>
      <c r="D11134">
        <v>1.4E-2</v>
      </c>
    </row>
    <row r="11135" spans="1:4" x14ac:dyDescent="0.25">
      <c r="A11135">
        <v>531</v>
      </c>
      <c r="B11135" t="s">
        <v>361</v>
      </c>
      <c r="C11135">
        <v>43232</v>
      </c>
      <c r="D11135">
        <v>6.0000000000000001E-3</v>
      </c>
    </row>
    <row r="11136" spans="1:4" x14ac:dyDescent="0.25">
      <c r="A11136">
        <v>531</v>
      </c>
      <c r="B11136" t="s">
        <v>361</v>
      </c>
      <c r="C11136">
        <v>45201</v>
      </c>
      <c r="D11136">
        <v>7.0000000000000001E-3</v>
      </c>
    </row>
    <row r="11137" spans="1:4" x14ac:dyDescent="0.25">
      <c r="A11137">
        <v>531</v>
      </c>
      <c r="B11137" t="s">
        <v>361</v>
      </c>
      <c r="C11137">
        <v>45202</v>
      </c>
      <c r="D11137">
        <v>4.0000000000000001E-3</v>
      </c>
    </row>
    <row r="11138" spans="1:4" x14ac:dyDescent="0.25">
      <c r="A11138">
        <v>532</v>
      </c>
      <c r="B11138" t="s">
        <v>362</v>
      </c>
      <c r="C11138">
        <v>43105</v>
      </c>
      <c r="D11138">
        <v>3.5000000000000003E-2</v>
      </c>
    </row>
    <row r="11139" spans="1:4" x14ac:dyDescent="0.25">
      <c r="A11139">
        <v>532</v>
      </c>
      <c r="B11139" t="s">
        <v>362</v>
      </c>
      <c r="C11139">
        <v>43106</v>
      </c>
      <c r="D11139">
        <v>3.4000000000000002E-2</v>
      </c>
    </row>
    <row r="11140" spans="1:4" x14ac:dyDescent="0.25">
      <c r="A11140">
        <v>532</v>
      </c>
      <c r="B11140" t="s">
        <v>362</v>
      </c>
      <c r="C11140">
        <v>43107</v>
      </c>
      <c r="D11140">
        <v>3.0000000000000001E-3</v>
      </c>
    </row>
    <row r="11141" spans="1:4" x14ac:dyDescent="0.25">
      <c r="A11141">
        <v>532</v>
      </c>
      <c r="B11141" t="s">
        <v>362</v>
      </c>
      <c r="C11141">
        <v>43122</v>
      </c>
      <c r="D11141">
        <v>7.6999999999999999E-2</v>
      </c>
    </row>
    <row r="11142" spans="1:4" x14ac:dyDescent="0.25">
      <c r="A11142">
        <v>532</v>
      </c>
      <c r="B11142" t="s">
        <v>362</v>
      </c>
      <c r="C11142">
        <v>43201</v>
      </c>
      <c r="D11142">
        <v>0.375</v>
      </c>
    </row>
    <row r="11143" spans="1:4" x14ac:dyDescent="0.25">
      <c r="A11143">
        <v>532</v>
      </c>
      <c r="B11143" t="s">
        <v>362</v>
      </c>
      <c r="C11143">
        <v>43202</v>
      </c>
      <c r="D11143">
        <v>1.9E-2</v>
      </c>
    </row>
    <row r="11144" spans="1:4" x14ac:dyDescent="0.25">
      <c r="A11144">
        <v>532</v>
      </c>
      <c r="B11144" t="s">
        <v>362</v>
      </c>
      <c r="C11144">
        <v>43204</v>
      </c>
      <c r="D11144">
        <v>0.11</v>
      </c>
    </row>
    <row r="11145" spans="1:4" x14ac:dyDescent="0.25">
      <c r="A11145">
        <v>532</v>
      </c>
      <c r="B11145" t="s">
        <v>362</v>
      </c>
      <c r="C11145">
        <v>43212</v>
      </c>
      <c r="D11145">
        <v>0.14199999999999999</v>
      </c>
    </row>
    <row r="11146" spans="1:4" x14ac:dyDescent="0.25">
      <c r="A11146">
        <v>532</v>
      </c>
      <c r="B11146" t="s">
        <v>362</v>
      </c>
      <c r="C11146">
        <v>43214</v>
      </c>
      <c r="D11146">
        <v>6.4000000000000001E-2</v>
      </c>
    </row>
    <row r="11147" spans="1:4" x14ac:dyDescent="0.25">
      <c r="A11147">
        <v>532</v>
      </c>
      <c r="B11147" t="s">
        <v>362</v>
      </c>
      <c r="C11147">
        <v>43220</v>
      </c>
      <c r="D11147">
        <v>6.9000000000000006E-2</v>
      </c>
    </row>
    <row r="11148" spans="1:4" x14ac:dyDescent="0.25">
      <c r="A11148">
        <v>532</v>
      </c>
      <c r="B11148" t="s">
        <v>362</v>
      </c>
      <c r="C11148">
        <v>43231</v>
      </c>
      <c r="D11148">
        <v>3.2000000000000001E-2</v>
      </c>
    </row>
    <row r="11149" spans="1:4" x14ac:dyDescent="0.25">
      <c r="A11149">
        <v>532</v>
      </c>
      <c r="B11149" t="s">
        <v>362</v>
      </c>
      <c r="C11149">
        <v>43232</v>
      </c>
      <c r="D11149">
        <v>1.4E-2</v>
      </c>
    </row>
    <row r="11150" spans="1:4" x14ac:dyDescent="0.25">
      <c r="A11150">
        <v>532</v>
      </c>
      <c r="B11150" t="s">
        <v>362</v>
      </c>
      <c r="C11150">
        <v>45201</v>
      </c>
      <c r="D11150">
        <v>1.6E-2</v>
      </c>
    </row>
    <row r="11151" spans="1:4" x14ac:dyDescent="0.25">
      <c r="A11151">
        <v>532</v>
      </c>
      <c r="B11151" t="s">
        <v>362</v>
      </c>
      <c r="C11151">
        <v>45202</v>
      </c>
      <c r="D11151">
        <v>0.01</v>
      </c>
    </row>
    <row r="11152" spans="1:4" x14ac:dyDescent="0.25">
      <c r="A11152">
        <v>533</v>
      </c>
      <c r="B11152" t="s">
        <v>363</v>
      </c>
      <c r="C11152">
        <v>43201</v>
      </c>
      <c r="D11152">
        <v>0.25</v>
      </c>
    </row>
    <row r="11153" spans="1:4" x14ac:dyDescent="0.25">
      <c r="A11153">
        <v>533</v>
      </c>
      <c r="B11153" t="s">
        <v>363</v>
      </c>
      <c r="C11153">
        <v>43202</v>
      </c>
      <c r="D11153">
        <v>0.1</v>
      </c>
    </row>
    <row r="11154" spans="1:4" x14ac:dyDescent="0.25">
      <c r="A11154">
        <v>533</v>
      </c>
      <c r="B11154" t="s">
        <v>363</v>
      </c>
      <c r="C11154">
        <v>43203</v>
      </c>
      <c r="D11154">
        <v>0.06</v>
      </c>
    </row>
    <row r="11155" spans="1:4" x14ac:dyDescent="0.25">
      <c r="A11155">
        <v>533</v>
      </c>
      <c r="B11155" t="s">
        <v>363</v>
      </c>
      <c r="C11155">
        <v>43204</v>
      </c>
      <c r="D11155">
        <v>0.1</v>
      </c>
    </row>
    <row r="11156" spans="1:4" x14ac:dyDescent="0.25">
      <c r="A11156">
        <v>533</v>
      </c>
      <c r="B11156" t="s">
        <v>363</v>
      </c>
      <c r="C11156">
        <v>43218</v>
      </c>
      <c r="D11156">
        <v>1.66E-2</v>
      </c>
    </row>
    <row r="11157" spans="1:4" x14ac:dyDescent="0.25">
      <c r="A11157">
        <v>533</v>
      </c>
      <c r="B11157" t="s">
        <v>363</v>
      </c>
      <c r="C11157">
        <v>43224</v>
      </c>
      <c r="D11157">
        <v>1.67E-2</v>
      </c>
    </row>
    <row r="11158" spans="1:4" x14ac:dyDescent="0.25">
      <c r="A11158">
        <v>533</v>
      </c>
      <c r="B11158" t="s">
        <v>363</v>
      </c>
      <c r="C11158">
        <v>43243</v>
      </c>
      <c r="D11158">
        <v>0.2</v>
      </c>
    </row>
    <row r="11159" spans="1:4" x14ac:dyDescent="0.25">
      <c r="A11159">
        <v>533</v>
      </c>
      <c r="B11159" t="s">
        <v>363</v>
      </c>
      <c r="C11159">
        <v>43245</v>
      </c>
      <c r="D11159">
        <v>1.67E-2</v>
      </c>
    </row>
    <row r="11160" spans="1:4" x14ac:dyDescent="0.25">
      <c r="A11160">
        <v>533</v>
      </c>
      <c r="B11160" t="s">
        <v>363</v>
      </c>
      <c r="C11160">
        <v>45107</v>
      </c>
      <c r="D11160">
        <v>0.02</v>
      </c>
    </row>
    <row r="11161" spans="1:4" x14ac:dyDescent="0.25">
      <c r="A11161">
        <v>533</v>
      </c>
      <c r="B11161" t="s">
        <v>363</v>
      </c>
      <c r="C11161">
        <v>45202</v>
      </c>
      <c r="D11161">
        <v>0.02</v>
      </c>
    </row>
    <row r="11162" spans="1:4" x14ac:dyDescent="0.25">
      <c r="A11162">
        <v>533</v>
      </c>
      <c r="B11162" t="s">
        <v>363</v>
      </c>
      <c r="C11162">
        <v>45203</v>
      </c>
      <c r="D11162">
        <v>0.02</v>
      </c>
    </row>
    <row r="11163" spans="1:4" x14ac:dyDescent="0.25">
      <c r="A11163">
        <v>533</v>
      </c>
      <c r="B11163" t="s">
        <v>363</v>
      </c>
      <c r="C11163">
        <v>45204</v>
      </c>
      <c r="D11163">
        <v>6.0000000000000001E-3</v>
      </c>
    </row>
    <row r="11164" spans="1:4" x14ac:dyDescent="0.25">
      <c r="A11164">
        <v>533</v>
      </c>
      <c r="B11164" t="s">
        <v>363</v>
      </c>
      <c r="C11164">
        <v>45205</v>
      </c>
      <c r="D11164">
        <v>7.0000000000000001E-3</v>
      </c>
    </row>
    <row r="11165" spans="1:4" x14ac:dyDescent="0.25">
      <c r="A11165">
        <v>533</v>
      </c>
      <c r="B11165" t="s">
        <v>363</v>
      </c>
      <c r="C11165">
        <v>45206</v>
      </c>
      <c r="D11165">
        <v>7.0000000000000001E-3</v>
      </c>
    </row>
    <row r="11166" spans="1:4" x14ac:dyDescent="0.25">
      <c r="A11166">
        <v>533</v>
      </c>
      <c r="B11166" t="s">
        <v>363</v>
      </c>
      <c r="C11166">
        <v>45207</v>
      </c>
      <c r="D11166">
        <v>0.02</v>
      </c>
    </row>
    <row r="11167" spans="1:4" x14ac:dyDescent="0.25">
      <c r="A11167">
        <v>533</v>
      </c>
      <c r="B11167" t="s">
        <v>363</v>
      </c>
      <c r="C11167">
        <v>98025</v>
      </c>
      <c r="D11167">
        <v>0.04</v>
      </c>
    </row>
    <row r="11168" spans="1:4" x14ac:dyDescent="0.25">
      <c r="A11168">
        <v>533</v>
      </c>
      <c r="B11168" t="s">
        <v>363</v>
      </c>
      <c r="C11168">
        <v>98026</v>
      </c>
      <c r="D11168">
        <v>0.02</v>
      </c>
    </row>
    <row r="11169" spans="1:4" x14ac:dyDescent="0.25">
      <c r="A11169">
        <v>533</v>
      </c>
      <c r="B11169" t="s">
        <v>363</v>
      </c>
      <c r="C11169">
        <v>98027</v>
      </c>
      <c r="D11169">
        <v>0.06</v>
      </c>
    </row>
    <row r="11170" spans="1:4" x14ac:dyDescent="0.25">
      <c r="A11170">
        <v>533</v>
      </c>
      <c r="B11170" t="s">
        <v>363</v>
      </c>
      <c r="C11170">
        <v>99021</v>
      </c>
      <c r="D11170">
        <v>0.02</v>
      </c>
    </row>
    <row r="11171" spans="1:4" x14ac:dyDescent="0.25">
      <c r="A11171">
        <v>534</v>
      </c>
      <c r="B11171" t="s">
        <v>364</v>
      </c>
      <c r="C11171">
        <v>43201</v>
      </c>
      <c r="D11171">
        <v>0.6</v>
      </c>
    </row>
    <row r="11172" spans="1:4" x14ac:dyDescent="0.25">
      <c r="A11172">
        <v>534</v>
      </c>
      <c r="B11172" t="s">
        <v>364</v>
      </c>
      <c r="C11172">
        <v>43202</v>
      </c>
      <c r="D11172">
        <v>7.0000000000000007E-2</v>
      </c>
    </row>
    <row r="11173" spans="1:4" x14ac:dyDescent="0.25">
      <c r="A11173">
        <v>534</v>
      </c>
      <c r="B11173" t="s">
        <v>364</v>
      </c>
      <c r="C11173">
        <v>43203</v>
      </c>
      <c r="D11173">
        <v>0.04</v>
      </c>
    </row>
    <row r="11174" spans="1:4" x14ac:dyDescent="0.25">
      <c r="A11174">
        <v>534</v>
      </c>
      <c r="B11174" t="s">
        <v>364</v>
      </c>
      <c r="C11174">
        <v>43204</v>
      </c>
      <c r="D11174">
        <v>7.0000000000000007E-2</v>
      </c>
    </row>
    <row r="11175" spans="1:4" x14ac:dyDescent="0.25">
      <c r="A11175">
        <v>534</v>
      </c>
      <c r="B11175" t="s">
        <v>364</v>
      </c>
      <c r="C11175">
        <v>43218</v>
      </c>
      <c r="D11175">
        <v>0.01</v>
      </c>
    </row>
    <row r="11176" spans="1:4" x14ac:dyDescent="0.25">
      <c r="A11176">
        <v>534</v>
      </c>
      <c r="B11176" t="s">
        <v>364</v>
      </c>
      <c r="C11176">
        <v>43224</v>
      </c>
      <c r="D11176">
        <v>0.01</v>
      </c>
    </row>
    <row r="11177" spans="1:4" x14ac:dyDescent="0.25">
      <c r="A11177">
        <v>534</v>
      </c>
      <c r="B11177" t="s">
        <v>364</v>
      </c>
      <c r="C11177">
        <v>43243</v>
      </c>
      <c r="D11177">
        <v>0.02</v>
      </c>
    </row>
    <row r="11178" spans="1:4" x14ac:dyDescent="0.25">
      <c r="A11178">
        <v>534</v>
      </c>
      <c r="B11178" t="s">
        <v>364</v>
      </c>
      <c r="C11178">
        <v>43245</v>
      </c>
      <c r="D11178">
        <v>0.01</v>
      </c>
    </row>
    <row r="11179" spans="1:4" x14ac:dyDescent="0.25">
      <c r="A11179">
        <v>534</v>
      </c>
      <c r="B11179" t="s">
        <v>364</v>
      </c>
      <c r="C11179">
        <v>45107</v>
      </c>
      <c r="D11179">
        <v>1.6E-2</v>
      </c>
    </row>
    <row r="11180" spans="1:4" x14ac:dyDescent="0.25">
      <c r="A11180">
        <v>534</v>
      </c>
      <c r="B11180" t="s">
        <v>364</v>
      </c>
      <c r="C11180">
        <v>45202</v>
      </c>
      <c r="D11180">
        <v>1.6E-2</v>
      </c>
    </row>
    <row r="11181" spans="1:4" x14ac:dyDescent="0.25">
      <c r="A11181">
        <v>534</v>
      </c>
      <c r="B11181" t="s">
        <v>364</v>
      </c>
      <c r="C11181">
        <v>45203</v>
      </c>
      <c r="D11181">
        <v>1.6E-2</v>
      </c>
    </row>
    <row r="11182" spans="1:4" x14ac:dyDescent="0.25">
      <c r="A11182">
        <v>534</v>
      </c>
      <c r="B11182" t="s">
        <v>364</v>
      </c>
      <c r="C11182">
        <v>45204</v>
      </c>
      <c r="D11182">
        <v>5.3E-3</v>
      </c>
    </row>
    <row r="11183" spans="1:4" x14ac:dyDescent="0.25">
      <c r="A11183">
        <v>534</v>
      </c>
      <c r="B11183" t="s">
        <v>364</v>
      </c>
      <c r="C11183">
        <v>45205</v>
      </c>
      <c r="D11183">
        <v>5.3E-3</v>
      </c>
    </row>
    <row r="11184" spans="1:4" x14ac:dyDescent="0.25">
      <c r="A11184">
        <v>534</v>
      </c>
      <c r="B11184" t="s">
        <v>364</v>
      </c>
      <c r="C11184">
        <v>45206</v>
      </c>
      <c r="D11184">
        <v>5.4000000000000003E-3</v>
      </c>
    </row>
    <row r="11185" spans="1:4" x14ac:dyDescent="0.25">
      <c r="A11185">
        <v>534</v>
      </c>
      <c r="B11185" t="s">
        <v>364</v>
      </c>
      <c r="C11185">
        <v>45207</v>
      </c>
      <c r="D11185">
        <v>1.6E-2</v>
      </c>
    </row>
    <row r="11186" spans="1:4" x14ac:dyDescent="0.25">
      <c r="A11186">
        <v>534</v>
      </c>
      <c r="B11186" t="s">
        <v>364</v>
      </c>
      <c r="C11186">
        <v>98025</v>
      </c>
      <c r="D11186">
        <v>0.03</v>
      </c>
    </row>
    <row r="11187" spans="1:4" x14ac:dyDescent="0.25">
      <c r="A11187">
        <v>534</v>
      </c>
      <c r="B11187" t="s">
        <v>364</v>
      </c>
      <c r="C11187">
        <v>98026</v>
      </c>
      <c r="D11187">
        <v>0.01</v>
      </c>
    </row>
    <row r="11188" spans="1:4" x14ac:dyDescent="0.25">
      <c r="A11188">
        <v>534</v>
      </c>
      <c r="B11188" t="s">
        <v>364</v>
      </c>
      <c r="C11188">
        <v>98027</v>
      </c>
      <c r="D11188">
        <v>0.04</v>
      </c>
    </row>
    <row r="11189" spans="1:4" x14ac:dyDescent="0.25">
      <c r="A11189">
        <v>534</v>
      </c>
      <c r="B11189" t="s">
        <v>364</v>
      </c>
      <c r="C11189">
        <v>99021</v>
      </c>
      <c r="D11189">
        <v>0.01</v>
      </c>
    </row>
    <row r="11190" spans="1:4" x14ac:dyDescent="0.25">
      <c r="A11190">
        <v>535</v>
      </c>
      <c r="B11190" t="s">
        <v>365</v>
      </c>
      <c r="C11190">
        <v>43201</v>
      </c>
      <c r="D11190">
        <v>0.83609999999999995</v>
      </c>
    </row>
    <row r="11191" spans="1:4" x14ac:dyDescent="0.25">
      <c r="A11191">
        <v>535</v>
      </c>
      <c r="B11191" t="s">
        <v>365</v>
      </c>
      <c r="C11191">
        <v>43202</v>
      </c>
      <c r="D11191">
        <v>0.1153</v>
      </c>
    </row>
    <row r="11192" spans="1:4" x14ac:dyDescent="0.25">
      <c r="A11192">
        <v>535</v>
      </c>
      <c r="B11192" t="s">
        <v>365</v>
      </c>
      <c r="C11192">
        <v>43203</v>
      </c>
      <c r="D11192">
        <v>4.8599999999999997E-2</v>
      </c>
    </row>
    <row r="11193" spans="1:4" x14ac:dyDescent="0.25">
      <c r="A11193">
        <v>537</v>
      </c>
      <c r="B11193" t="s">
        <v>366</v>
      </c>
      <c r="C11193">
        <v>98098</v>
      </c>
      <c r="D11193">
        <v>0.85699999999999998</v>
      </c>
    </row>
    <row r="11194" spans="1:4" x14ac:dyDescent="0.25">
      <c r="A11194">
        <v>537</v>
      </c>
      <c r="B11194" t="s">
        <v>366</v>
      </c>
      <c r="C11194">
        <v>91293</v>
      </c>
      <c r="D11194">
        <v>8.9999999999999993E-3</v>
      </c>
    </row>
    <row r="11195" spans="1:4" x14ac:dyDescent="0.25">
      <c r="A11195">
        <v>537</v>
      </c>
      <c r="B11195" t="s">
        <v>366</v>
      </c>
      <c r="C11195">
        <v>98100</v>
      </c>
      <c r="D11195">
        <v>4.5999999999999999E-2</v>
      </c>
    </row>
    <row r="11196" spans="1:4" x14ac:dyDescent="0.25">
      <c r="A11196">
        <v>537</v>
      </c>
      <c r="B11196" t="s">
        <v>366</v>
      </c>
      <c r="C11196">
        <v>98103</v>
      </c>
      <c r="D11196">
        <v>8.7999999999999995E-2</v>
      </c>
    </row>
    <row r="11197" spans="1:4" x14ac:dyDescent="0.25">
      <c r="A11197">
        <v>546</v>
      </c>
      <c r="B11197" t="s">
        <v>367</v>
      </c>
      <c r="C11197">
        <v>43105</v>
      </c>
      <c r="D11197">
        <v>3.9100000000000003E-2</v>
      </c>
    </row>
    <row r="11198" spans="1:4" x14ac:dyDescent="0.25">
      <c r="A11198">
        <v>546</v>
      </c>
      <c r="B11198" t="s">
        <v>367</v>
      </c>
      <c r="C11198">
        <v>43106</v>
      </c>
      <c r="D11198">
        <v>3.8399999999999997E-2</v>
      </c>
    </row>
    <row r="11199" spans="1:4" x14ac:dyDescent="0.25">
      <c r="A11199">
        <v>546</v>
      </c>
      <c r="B11199" t="s">
        <v>367</v>
      </c>
      <c r="C11199">
        <v>43107</v>
      </c>
      <c r="D11199">
        <v>3.0999999999999999E-3</v>
      </c>
    </row>
    <row r="11200" spans="1:4" x14ac:dyDescent="0.25">
      <c r="A11200">
        <v>546</v>
      </c>
      <c r="B11200" t="s">
        <v>367</v>
      </c>
      <c r="C11200">
        <v>43122</v>
      </c>
      <c r="D11200">
        <v>8.5999999999999993E-2</v>
      </c>
    </row>
    <row r="11201" spans="1:4" x14ac:dyDescent="0.25">
      <c r="A11201">
        <v>546</v>
      </c>
      <c r="B11201" t="s">
        <v>367</v>
      </c>
      <c r="C11201">
        <v>43201</v>
      </c>
      <c r="D11201">
        <v>0.3</v>
      </c>
    </row>
    <row r="11202" spans="1:4" x14ac:dyDescent="0.25">
      <c r="A11202">
        <v>546</v>
      </c>
      <c r="B11202" t="s">
        <v>367</v>
      </c>
      <c r="C11202">
        <v>43202</v>
      </c>
      <c r="D11202">
        <v>2.07E-2</v>
      </c>
    </row>
    <row r="11203" spans="1:4" x14ac:dyDescent="0.25">
      <c r="A11203">
        <v>546</v>
      </c>
      <c r="B11203" t="s">
        <v>367</v>
      </c>
      <c r="C11203">
        <v>43204</v>
      </c>
      <c r="D11203">
        <v>0.1236</v>
      </c>
    </row>
    <row r="11204" spans="1:4" x14ac:dyDescent="0.25">
      <c r="A11204">
        <v>546</v>
      </c>
      <c r="B11204" t="s">
        <v>367</v>
      </c>
      <c r="C11204">
        <v>43212</v>
      </c>
      <c r="D11204">
        <v>0.15959999999999999</v>
      </c>
    </row>
    <row r="11205" spans="1:4" x14ac:dyDescent="0.25">
      <c r="A11205">
        <v>546</v>
      </c>
      <c r="B11205" t="s">
        <v>367</v>
      </c>
      <c r="C11205">
        <v>43214</v>
      </c>
      <c r="D11205">
        <v>7.1400000000000005E-2</v>
      </c>
    </row>
    <row r="11206" spans="1:4" x14ac:dyDescent="0.25">
      <c r="A11206">
        <v>546</v>
      </c>
      <c r="B11206" t="s">
        <v>367</v>
      </c>
      <c r="C11206">
        <v>43220</v>
      </c>
      <c r="D11206">
        <v>7.7499999999999999E-2</v>
      </c>
    </row>
    <row r="11207" spans="1:4" x14ac:dyDescent="0.25">
      <c r="A11207">
        <v>546</v>
      </c>
      <c r="B11207" t="s">
        <v>367</v>
      </c>
      <c r="C11207">
        <v>43231</v>
      </c>
      <c r="D11207">
        <v>3.61E-2</v>
      </c>
    </row>
    <row r="11208" spans="1:4" x14ac:dyDescent="0.25">
      <c r="A11208">
        <v>546</v>
      </c>
      <c r="B11208" t="s">
        <v>367</v>
      </c>
      <c r="C11208">
        <v>43232</v>
      </c>
      <c r="D11208">
        <v>1.54E-2</v>
      </c>
    </row>
    <row r="11209" spans="1:4" x14ac:dyDescent="0.25">
      <c r="A11209">
        <v>546</v>
      </c>
      <c r="B11209" t="s">
        <v>367</v>
      </c>
      <c r="C11209">
        <v>45201</v>
      </c>
      <c r="D11209">
        <v>1.84E-2</v>
      </c>
    </row>
    <row r="11210" spans="1:4" x14ac:dyDescent="0.25">
      <c r="A11210">
        <v>546</v>
      </c>
      <c r="B11210" t="s">
        <v>367</v>
      </c>
      <c r="C11210">
        <v>45202</v>
      </c>
      <c r="D11210">
        <v>1.0699999999999999E-2</v>
      </c>
    </row>
    <row r="11211" spans="1:4" x14ac:dyDescent="0.25">
      <c r="A11211">
        <v>547</v>
      </c>
      <c r="B11211" t="s">
        <v>368</v>
      </c>
      <c r="C11211">
        <v>43204</v>
      </c>
      <c r="D11211">
        <v>1</v>
      </c>
    </row>
    <row r="11212" spans="1:4" x14ac:dyDescent="0.25">
      <c r="A11212">
        <v>548</v>
      </c>
      <c r="B11212" t="s">
        <v>369</v>
      </c>
      <c r="C11212">
        <v>43212</v>
      </c>
      <c r="D11212">
        <v>1</v>
      </c>
    </row>
    <row r="11213" spans="1:4" x14ac:dyDescent="0.25">
      <c r="A11213">
        <v>549</v>
      </c>
      <c r="B11213" t="s">
        <v>329</v>
      </c>
      <c r="C11213">
        <v>43106</v>
      </c>
      <c r="D11213">
        <v>0.1883</v>
      </c>
    </row>
    <row r="11214" spans="1:4" x14ac:dyDescent="0.25">
      <c r="A11214">
        <v>549</v>
      </c>
      <c r="B11214" t="s">
        <v>329</v>
      </c>
      <c r="C11214">
        <v>43122</v>
      </c>
      <c r="D11214">
        <v>3.5299999999999998E-2</v>
      </c>
    </row>
    <row r="11215" spans="1:4" x14ac:dyDescent="0.25">
      <c r="A11215">
        <v>549</v>
      </c>
      <c r="B11215" t="s">
        <v>329</v>
      </c>
      <c r="C11215">
        <v>43201</v>
      </c>
      <c r="D11215">
        <v>0.51100000000000001</v>
      </c>
    </row>
    <row r="11216" spans="1:4" x14ac:dyDescent="0.25">
      <c r="A11216">
        <v>549</v>
      </c>
      <c r="B11216" t="s">
        <v>329</v>
      </c>
      <c r="C11216">
        <v>43202</v>
      </c>
      <c r="D11216">
        <v>5.7000000000000002E-3</v>
      </c>
    </row>
    <row r="11217" spans="1:4" x14ac:dyDescent="0.25">
      <c r="A11217">
        <v>549</v>
      </c>
      <c r="B11217" t="s">
        <v>329</v>
      </c>
      <c r="C11217">
        <v>43203</v>
      </c>
      <c r="D11217">
        <v>1.5800000000000002E-2</v>
      </c>
    </row>
    <row r="11218" spans="1:4" x14ac:dyDescent="0.25">
      <c r="A11218">
        <v>665</v>
      </c>
      <c r="B11218" t="s">
        <v>328</v>
      </c>
      <c r="C11218">
        <v>43243</v>
      </c>
      <c r="D11218">
        <v>1.4E-3</v>
      </c>
    </row>
    <row r="11219" spans="1:4" x14ac:dyDescent="0.25">
      <c r="A11219">
        <v>665</v>
      </c>
      <c r="B11219" t="s">
        <v>328</v>
      </c>
      <c r="C11219">
        <v>43245</v>
      </c>
      <c r="D11219">
        <v>8.0000000000000004E-4</v>
      </c>
    </row>
    <row r="11220" spans="1:4" x14ac:dyDescent="0.25">
      <c r="A11220">
        <v>665</v>
      </c>
      <c r="B11220" t="s">
        <v>328</v>
      </c>
      <c r="C11220">
        <v>43248</v>
      </c>
      <c r="D11220">
        <v>4.5999999999999999E-3</v>
      </c>
    </row>
    <row r="11221" spans="1:4" x14ac:dyDescent="0.25">
      <c r="A11221">
        <v>660</v>
      </c>
      <c r="B11221" t="s">
        <v>346</v>
      </c>
      <c r="C11221">
        <v>91011</v>
      </c>
      <c r="D11221">
        <v>1E-4</v>
      </c>
    </row>
    <row r="11222" spans="1:4" x14ac:dyDescent="0.25">
      <c r="A11222">
        <v>660</v>
      </c>
      <c r="B11222" t="s">
        <v>346</v>
      </c>
      <c r="C11222">
        <v>91017</v>
      </c>
      <c r="D11222">
        <v>1E-4</v>
      </c>
    </row>
    <row r="11223" spans="1:4" x14ac:dyDescent="0.25">
      <c r="A11223">
        <v>660</v>
      </c>
      <c r="B11223" t="s">
        <v>346</v>
      </c>
      <c r="C11223">
        <v>91018</v>
      </c>
      <c r="D11223">
        <v>8.6E-3</v>
      </c>
    </row>
    <row r="11224" spans="1:4" x14ac:dyDescent="0.25">
      <c r="A11224">
        <v>660</v>
      </c>
      <c r="B11224" t="s">
        <v>346</v>
      </c>
      <c r="C11224">
        <v>91019</v>
      </c>
      <c r="D11224">
        <v>7.9000000000000008E-3</v>
      </c>
    </row>
    <row r="11225" spans="1:4" x14ac:dyDescent="0.25">
      <c r="A11225">
        <v>660</v>
      </c>
      <c r="B11225" t="s">
        <v>346</v>
      </c>
      <c r="C11225">
        <v>91021</v>
      </c>
      <c r="D11225">
        <v>6.4000000000000003E-3</v>
      </c>
    </row>
    <row r="11226" spans="1:4" x14ac:dyDescent="0.25">
      <c r="A11226">
        <v>660</v>
      </c>
      <c r="B11226" t="s">
        <v>346</v>
      </c>
      <c r="C11226">
        <v>91024</v>
      </c>
      <c r="D11226">
        <v>2.0000000000000001E-4</v>
      </c>
    </row>
    <row r="11227" spans="1:4" x14ac:dyDescent="0.25">
      <c r="A11227">
        <v>660</v>
      </c>
      <c r="B11227" t="s">
        <v>346</v>
      </c>
      <c r="C11227">
        <v>91026</v>
      </c>
      <c r="D11227">
        <v>4.0000000000000002E-4</v>
      </c>
    </row>
    <row r="11228" spans="1:4" x14ac:dyDescent="0.25">
      <c r="A11228">
        <v>660</v>
      </c>
      <c r="B11228" t="s">
        <v>346</v>
      </c>
      <c r="C11228">
        <v>91027</v>
      </c>
      <c r="D11228">
        <v>8.0000000000000004E-4</v>
      </c>
    </row>
    <row r="11229" spans="1:4" x14ac:dyDescent="0.25">
      <c r="A11229">
        <v>660</v>
      </c>
      <c r="B11229" t="s">
        <v>346</v>
      </c>
      <c r="C11229">
        <v>91028</v>
      </c>
      <c r="D11229">
        <v>4.0000000000000002E-4</v>
      </c>
    </row>
    <row r="11230" spans="1:4" x14ac:dyDescent="0.25">
      <c r="A11230">
        <v>660</v>
      </c>
      <c r="B11230" t="s">
        <v>346</v>
      </c>
      <c r="C11230">
        <v>91029</v>
      </c>
      <c r="D11230">
        <v>3.0000000000000001E-3</v>
      </c>
    </row>
    <row r="11231" spans="1:4" x14ac:dyDescent="0.25">
      <c r="A11231">
        <v>660</v>
      </c>
      <c r="B11231" t="s">
        <v>346</v>
      </c>
      <c r="C11231">
        <v>91031</v>
      </c>
      <c r="D11231">
        <v>3.0000000000000001E-3</v>
      </c>
    </row>
    <row r="11232" spans="1:4" x14ac:dyDescent="0.25">
      <c r="A11232">
        <v>660</v>
      </c>
      <c r="B11232" t="s">
        <v>346</v>
      </c>
      <c r="C11232">
        <v>91295</v>
      </c>
      <c r="D11232">
        <v>1.6000000000000001E-3</v>
      </c>
    </row>
    <row r="11233" spans="1:4" x14ac:dyDescent="0.25">
      <c r="A11233">
        <v>660</v>
      </c>
      <c r="B11233" t="s">
        <v>346</v>
      </c>
      <c r="C11233">
        <v>91033</v>
      </c>
      <c r="D11233">
        <v>4.0000000000000002E-4</v>
      </c>
    </row>
    <row r="11234" spans="1:4" x14ac:dyDescent="0.25">
      <c r="A11234">
        <v>660</v>
      </c>
      <c r="B11234" t="s">
        <v>346</v>
      </c>
      <c r="C11234">
        <v>91034</v>
      </c>
      <c r="D11234">
        <v>8.9999999999999998E-4</v>
      </c>
    </row>
    <row r="11235" spans="1:4" x14ac:dyDescent="0.25">
      <c r="A11235">
        <v>660</v>
      </c>
      <c r="B11235" t="s">
        <v>346</v>
      </c>
      <c r="C11235">
        <v>91036</v>
      </c>
      <c r="D11235">
        <v>1.4E-3</v>
      </c>
    </row>
    <row r="11236" spans="1:4" x14ac:dyDescent="0.25">
      <c r="A11236">
        <v>660</v>
      </c>
      <c r="B11236" t="s">
        <v>346</v>
      </c>
      <c r="C11236">
        <v>91038</v>
      </c>
      <c r="D11236">
        <v>5.3E-3</v>
      </c>
    </row>
    <row r="11237" spans="1:4" x14ac:dyDescent="0.25">
      <c r="A11237">
        <v>660</v>
      </c>
      <c r="B11237" t="s">
        <v>346</v>
      </c>
      <c r="C11237">
        <v>91039</v>
      </c>
      <c r="D11237">
        <v>1.1000000000000001E-3</v>
      </c>
    </row>
    <row r="11238" spans="1:4" x14ac:dyDescent="0.25">
      <c r="A11238">
        <v>660</v>
      </c>
      <c r="B11238" t="s">
        <v>346</v>
      </c>
      <c r="C11238">
        <v>91041</v>
      </c>
      <c r="D11238">
        <v>2.0000000000000001E-4</v>
      </c>
    </row>
    <row r="11239" spans="1:4" x14ac:dyDescent="0.25">
      <c r="A11239">
        <v>660</v>
      </c>
      <c r="B11239" t="s">
        <v>346</v>
      </c>
      <c r="C11239">
        <v>91045</v>
      </c>
      <c r="D11239">
        <v>1.1000000000000001E-3</v>
      </c>
    </row>
    <row r="11240" spans="1:4" x14ac:dyDescent="0.25">
      <c r="A11240">
        <v>660</v>
      </c>
      <c r="B11240" t="s">
        <v>346</v>
      </c>
      <c r="C11240">
        <v>91046</v>
      </c>
      <c r="D11240">
        <v>2.0000000000000001E-4</v>
      </c>
    </row>
    <row r="11241" spans="1:4" x14ac:dyDescent="0.25">
      <c r="A11241">
        <v>660</v>
      </c>
      <c r="B11241" t="s">
        <v>346</v>
      </c>
      <c r="C11241">
        <v>91047</v>
      </c>
      <c r="D11241">
        <v>1.1999999999999999E-3</v>
      </c>
    </row>
    <row r="11242" spans="1:4" x14ac:dyDescent="0.25">
      <c r="A11242">
        <v>660</v>
      </c>
      <c r="B11242" t="s">
        <v>346</v>
      </c>
      <c r="C11242">
        <v>91050</v>
      </c>
      <c r="D11242">
        <v>1.1999999999999999E-3</v>
      </c>
    </row>
    <row r="11243" spans="1:4" x14ac:dyDescent="0.25">
      <c r="A11243">
        <v>660</v>
      </c>
      <c r="B11243" t="s">
        <v>346</v>
      </c>
      <c r="C11243">
        <v>91053</v>
      </c>
      <c r="D11243">
        <v>1.9E-3</v>
      </c>
    </row>
    <row r="11244" spans="1:4" x14ac:dyDescent="0.25">
      <c r="A11244">
        <v>660</v>
      </c>
      <c r="B11244" t="s">
        <v>346</v>
      </c>
      <c r="C11244">
        <v>91055</v>
      </c>
      <c r="D11244">
        <v>5.0000000000000001E-4</v>
      </c>
    </row>
    <row r="11245" spans="1:4" x14ac:dyDescent="0.25">
      <c r="A11245">
        <v>660</v>
      </c>
      <c r="B11245" t="s">
        <v>346</v>
      </c>
      <c r="C11245">
        <v>91057</v>
      </c>
      <c r="D11245">
        <v>1.8E-3</v>
      </c>
    </row>
    <row r="11246" spans="1:4" x14ac:dyDescent="0.25">
      <c r="A11246">
        <v>660</v>
      </c>
      <c r="B11246" t="s">
        <v>346</v>
      </c>
      <c r="C11246">
        <v>91059</v>
      </c>
      <c r="D11246">
        <v>1.1999999999999999E-3</v>
      </c>
    </row>
    <row r="11247" spans="1:4" x14ac:dyDescent="0.25">
      <c r="A11247">
        <v>660</v>
      </c>
      <c r="B11247" t="s">
        <v>346</v>
      </c>
      <c r="C11247">
        <v>91060</v>
      </c>
      <c r="D11247">
        <v>5.0000000000000001E-4</v>
      </c>
    </row>
    <row r="11248" spans="1:4" x14ac:dyDescent="0.25">
      <c r="A11248">
        <v>660</v>
      </c>
      <c r="B11248" t="s">
        <v>346</v>
      </c>
      <c r="C11248">
        <v>91061</v>
      </c>
      <c r="D11248">
        <v>5.0000000000000001E-4</v>
      </c>
    </row>
    <row r="11249" spans="1:4" x14ac:dyDescent="0.25">
      <c r="A11249">
        <v>660</v>
      </c>
      <c r="B11249" t="s">
        <v>346</v>
      </c>
      <c r="C11249">
        <v>91063</v>
      </c>
      <c r="D11249">
        <v>8.9999999999999998E-4</v>
      </c>
    </row>
    <row r="11250" spans="1:4" x14ac:dyDescent="0.25">
      <c r="A11250">
        <v>660</v>
      </c>
      <c r="B11250" t="s">
        <v>346</v>
      </c>
      <c r="C11250">
        <v>91064</v>
      </c>
      <c r="D11250">
        <v>2.0000000000000001E-4</v>
      </c>
    </row>
    <row r="11251" spans="1:4" x14ac:dyDescent="0.25">
      <c r="A11251">
        <v>660</v>
      </c>
      <c r="B11251" t="s">
        <v>346</v>
      </c>
      <c r="C11251">
        <v>91066</v>
      </c>
      <c r="D11251">
        <v>4.0000000000000002E-4</v>
      </c>
    </row>
    <row r="11252" spans="1:4" x14ac:dyDescent="0.25">
      <c r="A11252">
        <v>660</v>
      </c>
      <c r="B11252" t="s">
        <v>346</v>
      </c>
      <c r="C11252">
        <v>91067</v>
      </c>
      <c r="D11252">
        <v>1E-4</v>
      </c>
    </row>
    <row r="11253" spans="1:4" x14ac:dyDescent="0.25">
      <c r="A11253">
        <v>660</v>
      </c>
      <c r="B11253" t="s">
        <v>346</v>
      </c>
      <c r="C11253">
        <v>91069</v>
      </c>
      <c r="D11253">
        <v>8.9999999999999998E-4</v>
      </c>
    </row>
    <row r="11254" spans="1:4" x14ac:dyDescent="0.25">
      <c r="A11254">
        <v>660</v>
      </c>
      <c r="B11254" t="s">
        <v>346</v>
      </c>
      <c r="C11254">
        <v>91071</v>
      </c>
      <c r="D11254">
        <v>8.9999999999999998E-4</v>
      </c>
    </row>
    <row r="11255" spans="1:4" x14ac:dyDescent="0.25">
      <c r="A11255">
        <v>660</v>
      </c>
      <c r="B11255" t="s">
        <v>346</v>
      </c>
      <c r="C11255">
        <v>91074</v>
      </c>
      <c r="D11255">
        <v>2.0000000000000001E-4</v>
      </c>
    </row>
    <row r="11256" spans="1:4" x14ac:dyDescent="0.25">
      <c r="A11256">
        <v>660</v>
      </c>
      <c r="B11256" t="s">
        <v>346</v>
      </c>
      <c r="C11256">
        <v>91077</v>
      </c>
      <c r="D11256">
        <v>2.5000000000000001E-3</v>
      </c>
    </row>
    <row r="11257" spans="1:4" x14ac:dyDescent="0.25">
      <c r="A11257">
        <v>660</v>
      </c>
      <c r="B11257" t="s">
        <v>346</v>
      </c>
      <c r="C11257">
        <v>91080</v>
      </c>
      <c r="D11257">
        <v>1E-4</v>
      </c>
    </row>
    <row r="11258" spans="1:4" x14ac:dyDescent="0.25">
      <c r="A11258">
        <v>660</v>
      </c>
      <c r="B11258" t="s">
        <v>346</v>
      </c>
      <c r="C11258">
        <v>91081</v>
      </c>
      <c r="D11258">
        <v>5.0000000000000001E-4</v>
      </c>
    </row>
    <row r="11259" spans="1:4" x14ac:dyDescent="0.25">
      <c r="A11259">
        <v>660</v>
      </c>
      <c r="B11259" t="s">
        <v>346</v>
      </c>
      <c r="C11259">
        <v>91084</v>
      </c>
      <c r="D11259">
        <v>1E-4</v>
      </c>
    </row>
    <row r="11260" spans="1:4" x14ac:dyDescent="0.25">
      <c r="A11260">
        <v>660</v>
      </c>
      <c r="B11260" t="s">
        <v>346</v>
      </c>
      <c r="C11260">
        <v>91085</v>
      </c>
      <c r="D11260">
        <v>4.0000000000000002E-4</v>
      </c>
    </row>
    <row r="11261" spans="1:4" x14ac:dyDescent="0.25">
      <c r="A11261">
        <v>660</v>
      </c>
      <c r="B11261" t="s">
        <v>346</v>
      </c>
      <c r="C11261">
        <v>91086</v>
      </c>
      <c r="D11261">
        <v>1E-4</v>
      </c>
    </row>
    <row r="11262" spans="1:4" x14ac:dyDescent="0.25">
      <c r="A11262">
        <v>660</v>
      </c>
      <c r="B11262" t="s">
        <v>346</v>
      </c>
      <c r="C11262">
        <v>91088</v>
      </c>
      <c r="D11262">
        <v>2.9999999999999997E-4</v>
      </c>
    </row>
    <row r="11263" spans="1:4" x14ac:dyDescent="0.25">
      <c r="A11263">
        <v>660</v>
      </c>
      <c r="B11263" t="s">
        <v>346</v>
      </c>
      <c r="C11263">
        <v>91089</v>
      </c>
      <c r="D11263">
        <v>1E-4</v>
      </c>
    </row>
    <row r="11264" spans="1:4" x14ac:dyDescent="0.25">
      <c r="A11264">
        <v>660</v>
      </c>
      <c r="B11264" t="s">
        <v>346</v>
      </c>
      <c r="C11264">
        <v>91090</v>
      </c>
      <c r="D11264">
        <v>6.9999999999999999E-4</v>
      </c>
    </row>
    <row r="11265" spans="1:4" x14ac:dyDescent="0.25">
      <c r="A11265">
        <v>660</v>
      </c>
      <c r="B11265" t="s">
        <v>346</v>
      </c>
      <c r="C11265">
        <v>91092</v>
      </c>
      <c r="D11265">
        <v>1E-4</v>
      </c>
    </row>
    <row r="11266" spans="1:4" x14ac:dyDescent="0.25">
      <c r="A11266">
        <v>660</v>
      </c>
      <c r="B11266" t="s">
        <v>346</v>
      </c>
      <c r="C11266">
        <v>91094</v>
      </c>
      <c r="D11266">
        <v>1E-4</v>
      </c>
    </row>
    <row r="11267" spans="1:4" x14ac:dyDescent="0.25">
      <c r="A11267">
        <v>660</v>
      </c>
      <c r="B11267" t="s">
        <v>346</v>
      </c>
      <c r="C11267">
        <v>91096</v>
      </c>
      <c r="D11267">
        <v>2.0000000000000001E-4</v>
      </c>
    </row>
    <row r="11268" spans="1:4" x14ac:dyDescent="0.25">
      <c r="A11268">
        <v>660</v>
      </c>
      <c r="B11268" t="s">
        <v>346</v>
      </c>
      <c r="C11268">
        <v>91097</v>
      </c>
      <c r="D11268">
        <v>1E-4</v>
      </c>
    </row>
    <row r="11269" spans="1:4" x14ac:dyDescent="0.25">
      <c r="A11269">
        <v>660</v>
      </c>
      <c r="B11269" t="s">
        <v>346</v>
      </c>
      <c r="C11269">
        <v>91098</v>
      </c>
      <c r="D11269">
        <v>5.0000000000000001E-4</v>
      </c>
    </row>
    <row r="11270" spans="1:4" x14ac:dyDescent="0.25">
      <c r="A11270">
        <v>660</v>
      </c>
      <c r="B11270" t="s">
        <v>346</v>
      </c>
      <c r="C11270">
        <v>91100</v>
      </c>
      <c r="D11270">
        <v>2.0000000000000001E-4</v>
      </c>
    </row>
    <row r="11271" spans="1:4" x14ac:dyDescent="0.25">
      <c r="A11271">
        <v>660</v>
      </c>
      <c r="B11271" t="s">
        <v>346</v>
      </c>
      <c r="C11271">
        <v>91103</v>
      </c>
      <c r="D11271">
        <v>8.0000000000000004E-4</v>
      </c>
    </row>
    <row r="11272" spans="1:4" x14ac:dyDescent="0.25">
      <c r="A11272">
        <v>660</v>
      </c>
      <c r="B11272" t="s">
        <v>346</v>
      </c>
      <c r="C11272">
        <v>91104</v>
      </c>
      <c r="D11272">
        <v>1.1000000000000001E-3</v>
      </c>
    </row>
    <row r="11273" spans="1:4" x14ac:dyDescent="0.25">
      <c r="A11273">
        <v>660</v>
      </c>
      <c r="B11273" t="s">
        <v>346</v>
      </c>
      <c r="C11273">
        <v>91106</v>
      </c>
      <c r="D11273">
        <v>8.9999999999999998E-4</v>
      </c>
    </row>
    <row r="11274" spans="1:4" x14ac:dyDescent="0.25">
      <c r="A11274">
        <v>660</v>
      </c>
      <c r="B11274" t="s">
        <v>346</v>
      </c>
      <c r="C11274">
        <v>91107</v>
      </c>
      <c r="D11274">
        <v>2.0000000000000001E-4</v>
      </c>
    </row>
    <row r="11275" spans="1:4" x14ac:dyDescent="0.25">
      <c r="A11275">
        <v>660</v>
      </c>
      <c r="B11275" t="s">
        <v>346</v>
      </c>
      <c r="C11275">
        <v>91108</v>
      </c>
      <c r="D11275">
        <v>1E-3</v>
      </c>
    </row>
    <row r="11276" spans="1:4" x14ac:dyDescent="0.25">
      <c r="A11276">
        <v>660</v>
      </c>
      <c r="B11276" t="s">
        <v>346</v>
      </c>
      <c r="C11276">
        <v>91111</v>
      </c>
      <c r="D11276">
        <v>2.0000000000000001E-4</v>
      </c>
    </row>
    <row r="11277" spans="1:4" x14ac:dyDescent="0.25">
      <c r="A11277">
        <v>660</v>
      </c>
      <c r="B11277" t="s">
        <v>346</v>
      </c>
      <c r="C11277">
        <v>91113</v>
      </c>
      <c r="D11277">
        <v>2.9999999999999997E-4</v>
      </c>
    </row>
    <row r="11278" spans="1:4" x14ac:dyDescent="0.25">
      <c r="A11278">
        <v>660</v>
      </c>
      <c r="B11278" t="s">
        <v>346</v>
      </c>
      <c r="C11278">
        <v>91116</v>
      </c>
      <c r="D11278">
        <v>2.0000000000000001E-4</v>
      </c>
    </row>
    <row r="11279" spans="1:4" x14ac:dyDescent="0.25">
      <c r="A11279">
        <v>660</v>
      </c>
      <c r="B11279" t="s">
        <v>346</v>
      </c>
      <c r="C11279">
        <v>91117</v>
      </c>
      <c r="D11279">
        <v>1E-4</v>
      </c>
    </row>
    <row r="11280" spans="1:4" x14ac:dyDescent="0.25">
      <c r="A11280">
        <v>660</v>
      </c>
      <c r="B11280" t="s">
        <v>346</v>
      </c>
      <c r="C11280">
        <v>91119</v>
      </c>
      <c r="D11280">
        <v>1E-4</v>
      </c>
    </row>
    <row r="11281" spans="1:4" x14ac:dyDescent="0.25">
      <c r="A11281">
        <v>660</v>
      </c>
      <c r="B11281" t="s">
        <v>346</v>
      </c>
      <c r="C11281">
        <v>91120</v>
      </c>
      <c r="D11281">
        <v>2.9999999999999997E-4</v>
      </c>
    </row>
    <row r="11282" spans="1:4" x14ac:dyDescent="0.25">
      <c r="A11282">
        <v>660</v>
      </c>
      <c r="B11282" t="s">
        <v>346</v>
      </c>
      <c r="C11282">
        <v>91121</v>
      </c>
      <c r="D11282">
        <v>1E-4</v>
      </c>
    </row>
    <row r="11283" spans="1:4" x14ac:dyDescent="0.25">
      <c r="A11283">
        <v>660</v>
      </c>
      <c r="B11283" t="s">
        <v>346</v>
      </c>
      <c r="C11283">
        <v>91122</v>
      </c>
      <c r="D11283">
        <v>2.0000000000000001E-4</v>
      </c>
    </row>
    <row r="11284" spans="1:4" x14ac:dyDescent="0.25">
      <c r="A11284">
        <v>660</v>
      </c>
      <c r="B11284" t="s">
        <v>346</v>
      </c>
      <c r="C11284">
        <v>91123</v>
      </c>
      <c r="D11284">
        <v>1.1000000000000001E-3</v>
      </c>
    </row>
    <row r="11285" spans="1:4" x14ac:dyDescent="0.25">
      <c r="A11285">
        <v>660</v>
      </c>
      <c r="B11285" t="s">
        <v>346</v>
      </c>
      <c r="C11285">
        <v>91124</v>
      </c>
      <c r="D11285">
        <v>5.0000000000000001E-4</v>
      </c>
    </row>
    <row r="11286" spans="1:4" x14ac:dyDescent="0.25">
      <c r="A11286">
        <v>660</v>
      </c>
      <c r="B11286" t="s">
        <v>346</v>
      </c>
      <c r="C11286">
        <v>92000</v>
      </c>
      <c r="D11286">
        <v>1E-3</v>
      </c>
    </row>
    <row r="11287" spans="1:4" x14ac:dyDescent="0.25">
      <c r="A11287">
        <v>660</v>
      </c>
      <c r="B11287" t="s">
        <v>346</v>
      </c>
      <c r="C11287">
        <v>98001</v>
      </c>
      <c r="D11287">
        <v>8.3999999999999995E-3</v>
      </c>
    </row>
    <row r="11288" spans="1:4" x14ac:dyDescent="0.25">
      <c r="A11288">
        <v>660</v>
      </c>
      <c r="B11288" t="s">
        <v>346</v>
      </c>
      <c r="C11288">
        <v>98003</v>
      </c>
      <c r="D11288">
        <v>2.0000000000000001E-4</v>
      </c>
    </row>
    <row r="11289" spans="1:4" x14ac:dyDescent="0.25">
      <c r="A11289">
        <v>660</v>
      </c>
      <c r="B11289" t="s">
        <v>346</v>
      </c>
      <c r="C11289">
        <v>98004</v>
      </c>
      <c r="D11289">
        <v>1.1000000000000001E-3</v>
      </c>
    </row>
    <row r="11290" spans="1:4" x14ac:dyDescent="0.25">
      <c r="A11290">
        <v>660</v>
      </c>
      <c r="B11290" t="s">
        <v>346</v>
      </c>
      <c r="C11290">
        <v>98006</v>
      </c>
      <c r="D11290">
        <v>8.0000000000000004E-4</v>
      </c>
    </row>
    <row r="11291" spans="1:4" x14ac:dyDescent="0.25">
      <c r="A11291">
        <v>660</v>
      </c>
      <c r="B11291" t="s">
        <v>346</v>
      </c>
      <c r="C11291">
        <v>98007</v>
      </c>
      <c r="D11291">
        <v>2.0000000000000001E-4</v>
      </c>
    </row>
    <row r="11292" spans="1:4" x14ac:dyDescent="0.25">
      <c r="A11292">
        <v>660</v>
      </c>
      <c r="B11292" t="s">
        <v>346</v>
      </c>
      <c r="C11292">
        <v>98033</v>
      </c>
      <c r="D11292">
        <v>1.2200000000000001E-2</v>
      </c>
    </row>
    <row r="11293" spans="1:4" x14ac:dyDescent="0.25">
      <c r="A11293">
        <v>660</v>
      </c>
      <c r="B11293" t="s">
        <v>346</v>
      </c>
      <c r="C11293">
        <v>98034</v>
      </c>
      <c r="D11293">
        <v>1E-3</v>
      </c>
    </row>
    <row r="11294" spans="1:4" x14ac:dyDescent="0.25">
      <c r="A11294">
        <v>660</v>
      </c>
      <c r="B11294" t="s">
        <v>346</v>
      </c>
      <c r="C11294">
        <v>98035</v>
      </c>
      <c r="D11294">
        <v>5.0000000000000001E-4</v>
      </c>
    </row>
    <row r="11295" spans="1:4" x14ac:dyDescent="0.25">
      <c r="A11295">
        <v>660</v>
      </c>
      <c r="B11295" t="s">
        <v>346</v>
      </c>
      <c r="C11295">
        <v>98040</v>
      </c>
      <c r="D11295">
        <v>6.9999999999999999E-4</v>
      </c>
    </row>
    <row r="11296" spans="1:4" x14ac:dyDescent="0.25">
      <c r="A11296">
        <v>660</v>
      </c>
      <c r="B11296" t="s">
        <v>346</v>
      </c>
      <c r="C11296">
        <v>98043</v>
      </c>
      <c r="D11296">
        <v>5.0000000000000001E-4</v>
      </c>
    </row>
    <row r="11297" spans="1:4" x14ac:dyDescent="0.25">
      <c r="A11297">
        <v>660</v>
      </c>
      <c r="B11297" t="s">
        <v>346</v>
      </c>
      <c r="C11297">
        <v>98044</v>
      </c>
      <c r="D11297">
        <v>1.2999999999999999E-3</v>
      </c>
    </row>
    <row r="11298" spans="1:4" x14ac:dyDescent="0.25">
      <c r="A11298">
        <v>660</v>
      </c>
      <c r="B11298" t="s">
        <v>346</v>
      </c>
      <c r="C11298">
        <v>98046</v>
      </c>
      <c r="D11298">
        <v>1.4E-3</v>
      </c>
    </row>
    <row r="11299" spans="1:4" x14ac:dyDescent="0.25">
      <c r="A11299">
        <v>660</v>
      </c>
      <c r="B11299" t="s">
        <v>346</v>
      </c>
      <c r="C11299">
        <v>98057</v>
      </c>
      <c r="D11299">
        <v>3.7000000000000002E-3</v>
      </c>
    </row>
    <row r="11300" spans="1:4" x14ac:dyDescent="0.25">
      <c r="A11300">
        <v>660</v>
      </c>
      <c r="B11300" t="s">
        <v>346</v>
      </c>
      <c r="C11300">
        <v>98059</v>
      </c>
      <c r="D11300">
        <v>4.0000000000000002E-4</v>
      </c>
    </row>
    <row r="11301" spans="1:4" x14ac:dyDescent="0.25">
      <c r="A11301">
        <v>660</v>
      </c>
      <c r="B11301" t="s">
        <v>346</v>
      </c>
      <c r="C11301">
        <v>98060</v>
      </c>
      <c r="D11301">
        <v>2.0000000000000001E-4</v>
      </c>
    </row>
    <row r="11302" spans="1:4" x14ac:dyDescent="0.25">
      <c r="A11302">
        <v>660</v>
      </c>
      <c r="B11302" t="s">
        <v>346</v>
      </c>
      <c r="C11302">
        <v>98130</v>
      </c>
      <c r="D11302">
        <v>1E-4</v>
      </c>
    </row>
    <row r="11303" spans="1:4" x14ac:dyDescent="0.25">
      <c r="A11303">
        <v>660</v>
      </c>
      <c r="B11303" t="s">
        <v>346</v>
      </c>
      <c r="C11303">
        <v>98132</v>
      </c>
      <c r="D11303">
        <v>6.2600000000000003E-2</v>
      </c>
    </row>
    <row r="11304" spans="1:4" x14ac:dyDescent="0.25">
      <c r="A11304">
        <v>660</v>
      </c>
      <c r="B11304" t="s">
        <v>346</v>
      </c>
      <c r="C11304">
        <v>98135</v>
      </c>
      <c r="D11304">
        <v>2.0000000000000001E-4</v>
      </c>
    </row>
    <row r="11305" spans="1:4" x14ac:dyDescent="0.25">
      <c r="A11305">
        <v>660</v>
      </c>
      <c r="B11305" t="s">
        <v>346</v>
      </c>
      <c r="C11305">
        <v>98136</v>
      </c>
      <c r="D11305">
        <v>5.0000000000000001E-4</v>
      </c>
    </row>
    <row r="11306" spans="1:4" x14ac:dyDescent="0.25">
      <c r="A11306">
        <v>660</v>
      </c>
      <c r="B11306" t="s">
        <v>346</v>
      </c>
      <c r="C11306">
        <v>98138</v>
      </c>
      <c r="D11306">
        <v>2.5000000000000001E-3</v>
      </c>
    </row>
    <row r="11307" spans="1:4" x14ac:dyDescent="0.25">
      <c r="A11307">
        <v>660</v>
      </c>
      <c r="B11307" t="s">
        <v>346</v>
      </c>
      <c r="C11307">
        <v>98139</v>
      </c>
      <c r="D11307">
        <v>1.06E-2</v>
      </c>
    </row>
    <row r="11308" spans="1:4" x14ac:dyDescent="0.25">
      <c r="A11308">
        <v>660</v>
      </c>
      <c r="B11308" t="s">
        <v>346</v>
      </c>
      <c r="C11308">
        <v>98140</v>
      </c>
      <c r="D11308">
        <v>1.2200000000000001E-2</v>
      </c>
    </row>
    <row r="11309" spans="1:4" x14ac:dyDescent="0.25">
      <c r="A11309">
        <v>660</v>
      </c>
      <c r="B11309" t="s">
        <v>346</v>
      </c>
      <c r="C11309">
        <v>98141</v>
      </c>
      <c r="D11309">
        <v>1.4E-3</v>
      </c>
    </row>
    <row r="11310" spans="1:4" x14ac:dyDescent="0.25">
      <c r="A11310">
        <v>660</v>
      </c>
      <c r="B11310" t="s">
        <v>346</v>
      </c>
      <c r="C11310">
        <v>98142</v>
      </c>
      <c r="D11310">
        <v>2.0000000000000001E-4</v>
      </c>
    </row>
    <row r="11311" spans="1:4" x14ac:dyDescent="0.25">
      <c r="A11311">
        <v>660</v>
      </c>
      <c r="B11311" t="s">
        <v>346</v>
      </c>
      <c r="C11311">
        <v>98143</v>
      </c>
      <c r="D11311">
        <v>2.7000000000000001E-3</v>
      </c>
    </row>
    <row r="11312" spans="1:4" x14ac:dyDescent="0.25">
      <c r="A11312">
        <v>660</v>
      </c>
      <c r="B11312" t="s">
        <v>346</v>
      </c>
      <c r="C11312">
        <v>98144</v>
      </c>
      <c r="D11312">
        <v>4.0000000000000002E-4</v>
      </c>
    </row>
    <row r="11313" spans="1:4" x14ac:dyDescent="0.25">
      <c r="A11313">
        <v>660</v>
      </c>
      <c r="B11313" t="s">
        <v>346</v>
      </c>
      <c r="C11313">
        <v>98145</v>
      </c>
      <c r="D11313">
        <v>1.4E-3</v>
      </c>
    </row>
    <row r="11314" spans="1:4" x14ac:dyDescent="0.25">
      <c r="A11314">
        <v>660</v>
      </c>
      <c r="B11314" t="s">
        <v>346</v>
      </c>
      <c r="C11314">
        <v>91000</v>
      </c>
      <c r="D11314">
        <v>1.1000000000000001E-3</v>
      </c>
    </row>
    <row r="11315" spans="1:4" x14ac:dyDescent="0.25">
      <c r="A11315">
        <v>660</v>
      </c>
      <c r="B11315" t="s">
        <v>346</v>
      </c>
      <c r="C11315">
        <v>98146</v>
      </c>
      <c r="D11315">
        <v>3.7000000000000002E-3</v>
      </c>
    </row>
    <row r="11316" spans="1:4" x14ac:dyDescent="0.25">
      <c r="A11316">
        <v>660</v>
      </c>
      <c r="B11316" t="s">
        <v>346</v>
      </c>
      <c r="C11316">
        <v>98149</v>
      </c>
      <c r="D11316">
        <v>2.9999999999999997E-4</v>
      </c>
    </row>
    <row r="11317" spans="1:4" x14ac:dyDescent="0.25">
      <c r="A11317">
        <v>660</v>
      </c>
      <c r="B11317" t="s">
        <v>346</v>
      </c>
      <c r="C11317">
        <v>98150</v>
      </c>
      <c r="D11317">
        <v>1.4E-3</v>
      </c>
    </row>
    <row r="11318" spans="1:4" x14ac:dyDescent="0.25">
      <c r="A11318">
        <v>660</v>
      </c>
      <c r="B11318" t="s">
        <v>346</v>
      </c>
      <c r="C11318">
        <v>98152</v>
      </c>
      <c r="D11318">
        <v>1.8E-3</v>
      </c>
    </row>
    <row r="11319" spans="1:4" x14ac:dyDescent="0.25">
      <c r="A11319">
        <v>660</v>
      </c>
      <c r="B11319" t="s">
        <v>346</v>
      </c>
      <c r="C11319">
        <v>98153</v>
      </c>
      <c r="D11319">
        <v>2.0000000000000001E-4</v>
      </c>
    </row>
    <row r="11320" spans="1:4" x14ac:dyDescent="0.25">
      <c r="A11320">
        <v>660</v>
      </c>
      <c r="B11320" t="s">
        <v>346</v>
      </c>
      <c r="C11320">
        <v>98163</v>
      </c>
      <c r="D11320">
        <v>2.0000000000000001E-4</v>
      </c>
    </row>
    <row r="11321" spans="1:4" x14ac:dyDescent="0.25">
      <c r="A11321">
        <v>660</v>
      </c>
      <c r="B11321" t="s">
        <v>346</v>
      </c>
      <c r="C11321">
        <v>98171</v>
      </c>
      <c r="D11321">
        <v>8.9999999999999998E-4</v>
      </c>
    </row>
    <row r="11322" spans="1:4" x14ac:dyDescent="0.25">
      <c r="A11322">
        <v>660</v>
      </c>
      <c r="B11322" t="s">
        <v>346</v>
      </c>
      <c r="C11322">
        <v>98172</v>
      </c>
      <c r="D11322">
        <v>4.1000000000000003E-3</v>
      </c>
    </row>
    <row r="11323" spans="1:4" x14ac:dyDescent="0.25">
      <c r="A11323">
        <v>660</v>
      </c>
      <c r="B11323" t="s">
        <v>346</v>
      </c>
      <c r="C11323">
        <v>98173</v>
      </c>
      <c r="D11323">
        <v>2.8E-3</v>
      </c>
    </row>
    <row r="11324" spans="1:4" x14ac:dyDescent="0.25">
      <c r="A11324">
        <v>660</v>
      </c>
      <c r="B11324" t="s">
        <v>346</v>
      </c>
      <c r="C11324">
        <v>98175</v>
      </c>
      <c r="D11324">
        <v>1E-4</v>
      </c>
    </row>
    <row r="11325" spans="1:4" x14ac:dyDescent="0.25">
      <c r="A11325">
        <v>660</v>
      </c>
      <c r="B11325" t="s">
        <v>346</v>
      </c>
      <c r="C11325">
        <v>98176</v>
      </c>
      <c r="D11325">
        <v>5.0000000000000001E-4</v>
      </c>
    </row>
    <row r="11326" spans="1:4" x14ac:dyDescent="0.25">
      <c r="A11326">
        <v>660</v>
      </c>
      <c r="B11326" t="s">
        <v>346</v>
      </c>
      <c r="C11326">
        <v>98177</v>
      </c>
      <c r="D11326">
        <v>2.0000000000000001E-4</v>
      </c>
    </row>
    <row r="11327" spans="1:4" x14ac:dyDescent="0.25">
      <c r="A11327">
        <v>660</v>
      </c>
      <c r="B11327" t="s">
        <v>346</v>
      </c>
      <c r="C11327">
        <v>98179</v>
      </c>
      <c r="D11327">
        <v>4.0000000000000002E-4</v>
      </c>
    </row>
    <row r="11328" spans="1:4" x14ac:dyDescent="0.25">
      <c r="A11328">
        <v>660</v>
      </c>
      <c r="B11328" t="s">
        <v>346</v>
      </c>
      <c r="C11328">
        <v>98180</v>
      </c>
      <c r="D11328">
        <v>1.1999999999999999E-3</v>
      </c>
    </row>
    <row r="11329" spans="1:4" x14ac:dyDescent="0.25">
      <c r="A11329">
        <v>660</v>
      </c>
      <c r="B11329" t="s">
        <v>346</v>
      </c>
      <c r="C11329">
        <v>98181</v>
      </c>
      <c r="D11329">
        <v>1.1999999999999999E-3</v>
      </c>
    </row>
    <row r="11330" spans="1:4" x14ac:dyDescent="0.25">
      <c r="A11330">
        <v>660</v>
      </c>
      <c r="B11330" t="s">
        <v>346</v>
      </c>
      <c r="C11330">
        <v>98182</v>
      </c>
      <c r="D11330">
        <v>1E-3</v>
      </c>
    </row>
    <row r="11331" spans="1:4" x14ac:dyDescent="0.25">
      <c r="A11331">
        <v>660</v>
      </c>
      <c r="B11331" t="s">
        <v>346</v>
      </c>
      <c r="C11331">
        <v>98184</v>
      </c>
      <c r="D11331">
        <v>4.0000000000000002E-4</v>
      </c>
    </row>
    <row r="11332" spans="1:4" x14ac:dyDescent="0.25">
      <c r="A11332">
        <v>660</v>
      </c>
      <c r="B11332" t="s">
        <v>346</v>
      </c>
      <c r="C11332">
        <v>99912</v>
      </c>
      <c r="D11332">
        <v>1.0200000000000001E-2</v>
      </c>
    </row>
    <row r="11333" spans="1:4" x14ac:dyDescent="0.25">
      <c r="A11333">
        <v>660</v>
      </c>
      <c r="B11333" t="s">
        <v>346</v>
      </c>
      <c r="C11333">
        <v>99914</v>
      </c>
      <c r="D11333">
        <v>4.4000000000000003E-3</v>
      </c>
    </row>
    <row r="11334" spans="1:4" x14ac:dyDescent="0.25">
      <c r="A11334">
        <v>660</v>
      </c>
      <c r="B11334" t="s">
        <v>346</v>
      </c>
      <c r="C11334">
        <v>99915</v>
      </c>
      <c r="D11334">
        <v>2.8E-3</v>
      </c>
    </row>
    <row r="11335" spans="1:4" x14ac:dyDescent="0.25">
      <c r="A11335">
        <v>660</v>
      </c>
      <c r="B11335" t="s">
        <v>346</v>
      </c>
      <c r="C11335">
        <v>99999</v>
      </c>
      <c r="D11335">
        <v>2.5399999999999999E-2</v>
      </c>
    </row>
    <row r="11336" spans="1:4" x14ac:dyDescent="0.25">
      <c r="A11336">
        <v>661</v>
      </c>
      <c r="B11336" t="s">
        <v>370</v>
      </c>
      <c r="C11336">
        <v>43204</v>
      </c>
      <c r="D11336">
        <v>3.0000000000000001E-3</v>
      </c>
    </row>
    <row r="11337" spans="1:4" x14ac:dyDescent="0.25">
      <c r="A11337">
        <v>661</v>
      </c>
      <c r="B11337" t="s">
        <v>370</v>
      </c>
      <c r="C11337">
        <v>43212</v>
      </c>
      <c r="D11337">
        <v>6.7299999999999999E-2</v>
      </c>
    </row>
    <row r="11338" spans="1:4" x14ac:dyDescent="0.25">
      <c r="A11338">
        <v>661</v>
      </c>
      <c r="B11338" t="s">
        <v>370</v>
      </c>
      <c r="C11338">
        <v>43213</v>
      </c>
      <c r="D11338">
        <v>1.2999999999999999E-3</v>
      </c>
    </row>
    <row r="11339" spans="1:4" x14ac:dyDescent="0.25">
      <c r="A11339">
        <v>661</v>
      </c>
      <c r="B11339" t="s">
        <v>370</v>
      </c>
      <c r="C11339">
        <v>43214</v>
      </c>
      <c r="D11339">
        <v>1.3899999999999999E-2</v>
      </c>
    </row>
    <row r="11340" spans="1:4" x14ac:dyDescent="0.25">
      <c r="A11340">
        <v>661</v>
      </c>
      <c r="B11340" t="s">
        <v>370</v>
      </c>
      <c r="C11340">
        <v>43215</v>
      </c>
      <c r="D11340">
        <v>1.6999999999999999E-3</v>
      </c>
    </row>
    <row r="11341" spans="1:4" x14ac:dyDescent="0.25">
      <c r="A11341">
        <v>661</v>
      </c>
      <c r="B11341" t="s">
        <v>370</v>
      </c>
      <c r="C11341">
        <v>43216</v>
      </c>
      <c r="D11341">
        <v>6.3E-3</v>
      </c>
    </row>
    <row r="11342" spans="1:4" x14ac:dyDescent="0.25">
      <c r="A11342">
        <v>661</v>
      </c>
      <c r="B11342" t="s">
        <v>370</v>
      </c>
      <c r="C11342">
        <v>43217</v>
      </c>
      <c r="D11342">
        <v>3.5999999999999999E-3</v>
      </c>
    </row>
    <row r="11343" spans="1:4" x14ac:dyDescent="0.25">
      <c r="A11343">
        <v>661</v>
      </c>
      <c r="B11343" t="s">
        <v>370</v>
      </c>
      <c r="C11343">
        <v>43220</v>
      </c>
      <c r="D11343">
        <v>7.7899999999999997E-2</v>
      </c>
    </row>
    <row r="11344" spans="1:4" x14ac:dyDescent="0.25">
      <c r="A11344">
        <v>661</v>
      </c>
      <c r="B11344" t="s">
        <v>370</v>
      </c>
      <c r="C11344">
        <v>43223</v>
      </c>
      <c r="D11344">
        <v>8.9999999999999998E-4</v>
      </c>
    </row>
    <row r="11345" spans="1:4" x14ac:dyDescent="0.25">
      <c r="A11345">
        <v>661</v>
      </c>
      <c r="B11345" t="s">
        <v>370</v>
      </c>
      <c r="C11345">
        <v>43224</v>
      </c>
      <c r="D11345">
        <v>2.3999999999999998E-3</v>
      </c>
    </row>
    <row r="11346" spans="1:4" x14ac:dyDescent="0.25">
      <c r="A11346">
        <v>661</v>
      </c>
      <c r="B11346" t="s">
        <v>370</v>
      </c>
      <c r="C11346">
        <v>43225</v>
      </c>
      <c r="D11346">
        <v>4.4000000000000003E-3</v>
      </c>
    </row>
    <row r="11347" spans="1:4" x14ac:dyDescent="0.25">
      <c r="A11347">
        <v>661</v>
      </c>
      <c r="B11347" t="s">
        <v>370</v>
      </c>
      <c r="C11347">
        <v>43226</v>
      </c>
      <c r="D11347">
        <v>7.7999999999999996E-3</v>
      </c>
    </row>
    <row r="11348" spans="1:4" x14ac:dyDescent="0.25">
      <c r="A11348">
        <v>661</v>
      </c>
      <c r="B11348" t="s">
        <v>370</v>
      </c>
      <c r="C11348">
        <v>43227</v>
      </c>
      <c r="D11348">
        <v>3.2000000000000002E-3</v>
      </c>
    </row>
    <row r="11349" spans="1:4" x14ac:dyDescent="0.25">
      <c r="A11349">
        <v>661</v>
      </c>
      <c r="B11349" t="s">
        <v>370</v>
      </c>
      <c r="C11349">
        <v>43228</v>
      </c>
      <c r="D11349">
        <v>1.09E-2</v>
      </c>
    </row>
    <row r="11350" spans="1:4" x14ac:dyDescent="0.25">
      <c r="A11350">
        <v>661</v>
      </c>
      <c r="B11350" t="s">
        <v>370</v>
      </c>
      <c r="C11350">
        <v>43229</v>
      </c>
      <c r="D11350">
        <v>5.96E-2</v>
      </c>
    </row>
    <row r="11351" spans="1:4" x14ac:dyDescent="0.25">
      <c r="A11351">
        <v>661</v>
      </c>
      <c r="B11351" t="s">
        <v>370</v>
      </c>
      <c r="C11351">
        <v>43230</v>
      </c>
      <c r="D11351">
        <v>3.2800000000000003E-2</v>
      </c>
    </row>
    <row r="11352" spans="1:4" x14ac:dyDescent="0.25">
      <c r="A11352">
        <v>661</v>
      </c>
      <c r="B11352" t="s">
        <v>370</v>
      </c>
      <c r="C11352">
        <v>43231</v>
      </c>
      <c r="D11352">
        <v>1.54E-2</v>
      </c>
    </row>
    <row r="11353" spans="1:4" x14ac:dyDescent="0.25">
      <c r="A11353">
        <v>661</v>
      </c>
      <c r="B11353" t="s">
        <v>370</v>
      </c>
      <c r="C11353">
        <v>43232</v>
      </c>
      <c r="D11353">
        <v>4.1999999999999997E-3</v>
      </c>
    </row>
    <row r="11354" spans="1:4" x14ac:dyDescent="0.25">
      <c r="A11354">
        <v>661</v>
      </c>
      <c r="B11354" t="s">
        <v>370</v>
      </c>
      <c r="C11354">
        <v>43233</v>
      </c>
      <c r="D11354">
        <v>5.0000000000000001E-4</v>
      </c>
    </row>
    <row r="11355" spans="1:4" x14ac:dyDescent="0.25">
      <c r="A11355">
        <v>661</v>
      </c>
      <c r="B11355" t="s">
        <v>370</v>
      </c>
      <c r="C11355">
        <v>43235</v>
      </c>
      <c r="D11355">
        <v>1E-4</v>
      </c>
    </row>
    <row r="11356" spans="1:4" x14ac:dyDescent="0.25">
      <c r="A11356">
        <v>661</v>
      </c>
      <c r="B11356" t="s">
        <v>370</v>
      </c>
      <c r="C11356">
        <v>43242</v>
      </c>
      <c r="D11356">
        <v>1.0500000000000001E-2</v>
      </c>
    </row>
    <row r="11357" spans="1:4" x14ac:dyDescent="0.25">
      <c r="A11357">
        <v>661</v>
      </c>
      <c r="B11357" t="s">
        <v>370</v>
      </c>
      <c r="C11357">
        <v>43245</v>
      </c>
      <c r="D11357">
        <v>2.9999999999999997E-4</v>
      </c>
    </row>
    <row r="11358" spans="1:4" x14ac:dyDescent="0.25">
      <c r="A11358">
        <v>661</v>
      </c>
      <c r="B11358" t="s">
        <v>370</v>
      </c>
      <c r="C11358">
        <v>43246</v>
      </c>
      <c r="D11358">
        <v>2.9999999999999997E-4</v>
      </c>
    </row>
    <row r="11359" spans="1:4" x14ac:dyDescent="0.25">
      <c r="A11359">
        <v>661</v>
      </c>
      <c r="B11359" t="s">
        <v>370</v>
      </c>
      <c r="C11359">
        <v>43248</v>
      </c>
      <c r="D11359">
        <v>1.03E-2</v>
      </c>
    </row>
    <row r="11360" spans="1:4" x14ac:dyDescent="0.25">
      <c r="A11360">
        <v>661</v>
      </c>
      <c r="B11360" t="s">
        <v>370</v>
      </c>
      <c r="C11360">
        <v>43261</v>
      </c>
      <c r="D11360">
        <v>4.1000000000000003E-3</v>
      </c>
    </row>
    <row r="11361" spans="1:4" x14ac:dyDescent="0.25">
      <c r="A11361">
        <v>661</v>
      </c>
      <c r="B11361" t="s">
        <v>370</v>
      </c>
      <c r="C11361">
        <v>43262</v>
      </c>
      <c r="D11361">
        <v>2.8299999999999999E-2</v>
      </c>
    </row>
    <row r="11362" spans="1:4" x14ac:dyDescent="0.25">
      <c r="A11362">
        <v>661</v>
      </c>
      <c r="B11362" t="s">
        <v>370</v>
      </c>
      <c r="C11362">
        <v>43270</v>
      </c>
      <c r="D11362">
        <v>5.9999999999999995E-4</v>
      </c>
    </row>
    <row r="11363" spans="1:4" x14ac:dyDescent="0.25">
      <c r="A11363">
        <v>661</v>
      </c>
      <c r="B11363" t="s">
        <v>370</v>
      </c>
      <c r="C11363">
        <v>43271</v>
      </c>
      <c r="D11363">
        <v>5.4999999999999997E-3</v>
      </c>
    </row>
    <row r="11364" spans="1:4" x14ac:dyDescent="0.25">
      <c r="A11364">
        <v>661</v>
      </c>
      <c r="B11364" t="s">
        <v>370</v>
      </c>
      <c r="C11364">
        <v>43274</v>
      </c>
      <c r="D11364">
        <v>7.0000000000000001E-3</v>
      </c>
    </row>
    <row r="11365" spans="1:4" x14ac:dyDescent="0.25">
      <c r="A11365">
        <v>661</v>
      </c>
      <c r="B11365" t="s">
        <v>370</v>
      </c>
      <c r="C11365">
        <v>43275</v>
      </c>
      <c r="D11365">
        <v>7.1999999999999998E-3</v>
      </c>
    </row>
    <row r="11366" spans="1:4" x14ac:dyDescent="0.25">
      <c r="A11366">
        <v>661</v>
      </c>
      <c r="B11366" t="s">
        <v>370</v>
      </c>
      <c r="C11366">
        <v>43276</v>
      </c>
      <c r="D11366">
        <v>1.29E-2</v>
      </c>
    </row>
    <row r="11367" spans="1:4" x14ac:dyDescent="0.25">
      <c r="A11367">
        <v>661</v>
      </c>
      <c r="B11367" t="s">
        <v>370</v>
      </c>
      <c r="C11367">
        <v>43277</v>
      </c>
      <c r="D11367">
        <v>1.4E-3</v>
      </c>
    </row>
    <row r="11368" spans="1:4" x14ac:dyDescent="0.25">
      <c r="A11368">
        <v>661</v>
      </c>
      <c r="B11368" t="s">
        <v>370</v>
      </c>
      <c r="C11368">
        <v>43278</v>
      </c>
      <c r="D11368">
        <v>1.2999999999999999E-3</v>
      </c>
    </row>
    <row r="11369" spans="1:4" x14ac:dyDescent="0.25">
      <c r="A11369">
        <v>661</v>
      </c>
      <c r="B11369" t="s">
        <v>370</v>
      </c>
      <c r="C11369">
        <v>43279</v>
      </c>
      <c r="D11369">
        <v>3.3E-3</v>
      </c>
    </row>
    <row r="11370" spans="1:4" x14ac:dyDescent="0.25">
      <c r="A11370">
        <v>661</v>
      </c>
      <c r="B11370" t="s">
        <v>370</v>
      </c>
      <c r="C11370">
        <v>43280</v>
      </c>
      <c r="D11370">
        <v>3.3E-3</v>
      </c>
    </row>
    <row r="11371" spans="1:4" x14ac:dyDescent="0.25">
      <c r="A11371">
        <v>661</v>
      </c>
      <c r="B11371" t="s">
        <v>370</v>
      </c>
      <c r="C11371">
        <v>43288</v>
      </c>
      <c r="D11371">
        <v>8.0000000000000004E-4</v>
      </c>
    </row>
    <row r="11372" spans="1:4" x14ac:dyDescent="0.25">
      <c r="A11372">
        <v>661</v>
      </c>
      <c r="B11372" t="s">
        <v>370</v>
      </c>
      <c r="C11372">
        <v>43291</v>
      </c>
      <c r="D11372">
        <v>1.66E-2</v>
      </c>
    </row>
    <row r="11373" spans="1:4" x14ac:dyDescent="0.25">
      <c r="A11373">
        <v>661</v>
      </c>
      <c r="B11373" t="s">
        <v>370</v>
      </c>
      <c r="C11373">
        <v>43292</v>
      </c>
      <c r="D11373">
        <v>1E-3</v>
      </c>
    </row>
    <row r="11374" spans="1:4" x14ac:dyDescent="0.25">
      <c r="A11374">
        <v>661</v>
      </c>
      <c r="B11374" t="s">
        <v>370</v>
      </c>
      <c r="C11374">
        <v>43293</v>
      </c>
      <c r="D11374">
        <v>1.1000000000000001E-3</v>
      </c>
    </row>
    <row r="11375" spans="1:4" x14ac:dyDescent="0.25">
      <c r="A11375">
        <v>661</v>
      </c>
      <c r="B11375" t="s">
        <v>370</v>
      </c>
      <c r="C11375">
        <v>43295</v>
      </c>
      <c r="D11375">
        <v>7.9000000000000008E-3</v>
      </c>
    </row>
    <row r="11376" spans="1:4" x14ac:dyDescent="0.25">
      <c r="A11376">
        <v>661</v>
      </c>
      <c r="B11376" t="s">
        <v>370</v>
      </c>
      <c r="C11376">
        <v>43296</v>
      </c>
      <c r="D11376">
        <v>4.0000000000000002E-4</v>
      </c>
    </row>
    <row r="11377" spans="1:4" x14ac:dyDescent="0.25">
      <c r="A11377">
        <v>661</v>
      </c>
      <c r="B11377" t="s">
        <v>370</v>
      </c>
      <c r="C11377">
        <v>43297</v>
      </c>
      <c r="D11377">
        <v>5.9999999999999995E-4</v>
      </c>
    </row>
    <row r="11378" spans="1:4" x14ac:dyDescent="0.25">
      <c r="A11378">
        <v>661</v>
      </c>
      <c r="B11378" t="s">
        <v>370</v>
      </c>
      <c r="C11378">
        <v>43298</v>
      </c>
      <c r="D11378">
        <v>1.2999999999999999E-3</v>
      </c>
    </row>
    <row r="11379" spans="1:4" x14ac:dyDescent="0.25">
      <c r="A11379">
        <v>661</v>
      </c>
      <c r="B11379" t="s">
        <v>370</v>
      </c>
      <c r="C11379">
        <v>43300</v>
      </c>
      <c r="D11379">
        <v>4.0000000000000002E-4</v>
      </c>
    </row>
    <row r="11380" spans="1:4" x14ac:dyDescent="0.25">
      <c r="A11380">
        <v>661</v>
      </c>
      <c r="B11380" t="s">
        <v>370</v>
      </c>
      <c r="C11380">
        <v>43302</v>
      </c>
      <c r="D11380">
        <v>0.11</v>
      </c>
    </row>
    <row r="11381" spans="1:4" x14ac:dyDescent="0.25">
      <c r="A11381">
        <v>661</v>
      </c>
      <c r="B11381" t="s">
        <v>370</v>
      </c>
      <c r="C11381">
        <v>45201</v>
      </c>
      <c r="D11381">
        <v>3.5999999999999999E-3</v>
      </c>
    </row>
    <row r="11382" spans="1:4" x14ac:dyDescent="0.25">
      <c r="A11382">
        <v>661</v>
      </c>
      <c r="B11382" t="s">
        <v>370</v>
      </c>
      <c r="C11382">
        <v>45202</v>
      </c>
      <c r="D11382">
        <v>1.7000000000000001E-2</v>
      </c>
    </row>
    <row r="11383" spans="1:4" x14ac:dyDescent="0.25">
      <c r="A11383">
        <v>661</v>
      </c>
      <c r="B11383" t="s">
        <v>370</v>
      </c>
      <c r="C11383">
        <v>45203</v>
      </c>
      <c r="D11383">
        <v>1.1999999999999999E-3</v>
      </c>
    </row>
    <row r="11384" spans="1:4" x14ac:dyDescent="0.25">
      <c r="A11384">
        <v>661</v>
      </c>
      <c r="B11384" t="s">
        <v>370</v>
      </c>
      <c r="C11384">
        <v>45204</v>
      </c>
      <c r="D11384">
        <v>1.2999999999999999E-3</v>
      </c>
    </row>
    <row r="11385" spans="1:4" x14ac:dyDescent="0.25">
      <c r="A11385">
        <v>661</v>
      </c>
      <c r="B11385" t="s">
        <v>370</v>
      </c>
      <c r="C11385">
        <v>45205</v>
      </c>
      <c r="D11385">
        <v>3.3999999999999998E-3</v>
      </c>
    </row>
    <row r="11386" spans="1:4" x14ac:dyDescent="0.25">
      <c r="A11386">
        <v>661</v>
      </c>
      <c r="B11386" t="s">
        <v>370</v>
      </c>
      <c r="C11386">
        <v>45206</v>
      </c>
      <c r="D11386">
        <v>1.1000000000000001E-3</v>
      </c>
    </row>
    <row r="11387" spans="1:4" x14ac:dyDescent="0.25">
      <c r="A11387">
        <v>661</v>
      </c>
      <c r="B11387" t="s">
        <v>370</v>
      </c>
      <c r="C11387">
        <v>45225</v>
      </c>
      <c r="D11387">
        <v>1E-4</v>
      </c>
    </row>
    <row r="11388" spans="1:4" x14ac:dyDescent="0.25">
      <c r="A11388">
        <v>661</v>
      </c>
      <c r="B11388" t="s">
        <v>370</v>
      </c>
      <c r="C11388">
        <v>90042</v>
      </c>
      <c r="D11388">
        <v>5.9999999999999995E-4</v>
      </c>
    </row>
    <row r="11389" spans="1:4" x14ac:dyDescent="0.25">
      <c r="A11389">
        <v>661</v>
      </c>
      <c r="B11389" t="s">
        <v>370</v>
      </c>
      <c r="C11389">
        <v>91016</v>
      </c>
      <c r="D11389">
        <v>1E-4</v>
      </c>
    </row>
    <row r="11390" spans="1:4" x14ac:dyDescent="0.25">
      <c r="A11390">
        <v>661</v>
      </c>
      <c r="B11390" t="s">
        <v>370</v>
      </c>
      <c r="C11390">
        <v>91034</v>
      </c>
      <c r="D11390">
        <v>1E-3</v>
      </c>
    </row>
    <row r="11391" spans="1:4" x14ac:dyDescent="0.25">
      <c r="A11391">
        <v>661</v>
      </c>
      <c r="B11391" t="s">
        <v>370</v>
      </c>
      <c r="C11391">
        <v>91055</v>
      </c>
      <c r="D11391">
        <v>1E-4</v>
      </c>
    </row>
    <row r="11392" spans="1:4" x14ac:dyDescent="0.25">
      <c r="A11392">
        <v>661</v>
      </c>
      <c r="B11392" t="s">
        <v>370</v>
      </c>
      <c r="C11392">
        <v>91117</v>
      </c>
      <c r="D11392">
        <v>2.0000000000000001E-4</v>
      </c>
    </row>
    <row r="11393" spans="1:4" x14ac:dyDescent="0.25">
      <c r="A11393">
        <v>661</v>
      </c>
      <c r="B11393" t="s">
        <v>370</v>
      </c>
      <c r="C11393">
        <v>91119</v>
      </c>
      <c r="D11393">
        <v>4.0000000000000002E-4</v>
      </c>
    </row>
    <row r="11394" spans="1:4" x14ac:dyDescent="0.25">
      <c r="A11394">
        <v>661</v>
      </c>
      <c r="B11394" t="s">
        <v>370</v>
      </c>
      <c r="C11394">
        <v>98001</v>
      </c>
      <c r="D11394">
        <v>2.0899999999999998E-2</v>
      </c>
    </row>
    <row r="11395" spans="1:4" x14ac:dyDescent="0.25">
      <c r="A11395">
        <v>661</v>
      </c>
      <c r="B11395" t="s">
        <v>370</v>
      </c>
      <c r="C11395">
        <v>98002</v>
      </c>
      <c r="D11395">
        <v>2.0000000000000001E-4</v>
      </c>
    </row>
    <row r="11396" spans="1:4" x14ac:dyDescent="0.25">
      <c r="A11396">
        <v>661</v>
      </c>
      <c r="B11396" t="s">
        <v>370</v>
      </c>
      <c r="C11396">
        <v>98003</v>
      </c>
      <c r="D11396">
        <v>5.0000000000000001E-4</v>
      </c>
    </row>
    <row r="11397" spans="1:4" x14ac:dyDescent="0.25">
      <c r="A11397">
        <v>661</v>
      </c>
      <c r="B11397" t="s">
        <v>370</v>
      </c>
      <c r="C11397">
        <v>98004</v>
      </c>
      <c r="D11397">
        <v>1.9E-3</v>
      </c>
    </row>
    <row r="11398" spans="1:4" x14ac:dyDescent="0.25">
      <c r="A11398">
        <v>661</v>
      </c>
      <c r="B11398" t="s">
        <v>370</v>
      </c>
      <c r="C11398">
        <v>98033</v>
      </c>
      <c r="D11398">
        <v>1.5E-3</v>
      </c>
    </row>
    <row r="11399" spans="1:4" x14ac:dyDescent="0.25">
      <c r="A11399">
        <v>661</v>
      </c>
      <c r="B11399" t="s">
        <v>370</v>
      </c>
      <c r="C11399">
        <v>98034</v>
      </c>
      <c r="D11399">
        <v>1E-3</v>
      </c>
    </row>
    <row r="11400" spans="1:4" x14ac:dyDescent="0.25">
      <c r="A11400">
        <v>661</v>
      </c>
      <c r="B11400" t="s">
        <v>370</v>
      </c>
      <c r="C11400">
        <v>98035</v>
      </c>
      <c r="D11400">
        <v>4.0000000000000002E-4</v>
      </c>
    </row>
    <row r="11401" spans="1:4" x14ac:dyDescent="0.25">
      <c r="A11401">
        <v>661</v>
      </c>
      <c r="B11401" t="s">
        <v>370</v>
      </c>
      <c r="C11401">
        <v>98040</v>
      </c>
      <c r="D11401">
        <v>5.9999999999999995E-4</v>
      </c>
    </row>
    <row r="11402" spans="1:4" x14ac:dyDescent="0.25">
      <c r="A11402">
        <v>661</v>
      </c>
      <c r="B11402" t="s">
        <v>370</v>
      </c>
      <c r="C11402">
        <v>98043</v>
      </c>
      <c r="D11402">
        <v>1E-4</v>
      </c>
    </row>
    <row r="11403" spans="1:4" x14ac:dyDescent="0.25">
      <c r="A11403">
        <v>661</v>
      </c>
      <c r="B11403" t="s">
        <v>370</v>
      </c>
      <c r="C11403">
        <v>98132</v>
      </c>
      <c r="D11403">
        <v>0.37340000000000001</v>
      </c>
    </row>
    <row r="11404" spans="1:4" x14ac:dyDescent="0.25">
      <c r="A11404">
        <v>661</v>
      </c>
      <c r="B11404" t="s">
        <v>370</v>
      </c>
      <c r="C11404">
        <v>98135</v>
      </c>
      <c r="D11404">
        <v>2.9999999999999997E-4</v>
      </c>
    </row>
    <row r="11405" spans="1:4" x14ac:dyDescent="0.25">
      <c r="A11405">
        <v>661</v>
      </c>
      <c r="B11405" t="s">
        <v>370</v>
      </c>
      <c r="C11405">
        <v>98138</v>
      </c>
      <c r="D11405">
        <v>1E-4</v>
      </c>
    </row>
    <row r="11406" spans="1:4" x14ac:dyDescent="0.25">
      <c r="A11406">
        <v>661</v>
      </c>
      <c r="B11406" t="s">
        <v>370</v>
      </c>
      <c r="C11406">
        <v>98139</v>
      </c>
      <c r="D11406">
        <v>1E-4</v>
      </c>
    </row>
    <row r="11407" spans="1:4" x14ac:dyDescent="0.25">
      <c r="A11407">
        <v>661</v>
      </c>
      <c r="B11407" t="s">
        <v>370</v>
      </c>
      <c r="C11407">
        <v>98140</v>
      </c>
      <c r="D11407">
        <v>1.2999999999999999E-3</v>
      </c>
    </row>
    <row r="11408" spans="1:4" x14ac:dyDescent="0.25">
      <c r="A11408">
        <v>661</v>
      </c>
      <c r="B11408" t="s">
        <v>370</v>
      </c>
      <c r="C11408">
        <v>98163</v>
      </c>
      <c r="D11408">
        <v>4.0000000000000002E-4</v>
      </c>
    </row>
    <row r="11409" spans="1:4" x14ac:dyDescent="0.25">
      <c r="A11409">
        <v>661</v>
      </c>
      <c r="B11409" t="s">
        <v>370</v>
      </c>
      <c r="C11409">
        <v>98170</v>
      </c>
      <c r="D11409">
        <v>2.0000000000000001E-4</v>
      </c>
    </row>
    <row r="11410" spans="1:4" x14ac:dyDescent="0.25">
      <c r="A11410">
        <v>661</v>
      </c>
      <c r="B11410" t="s">
        <v>370</v>
      </c>
      <c r="C11410">
        <v>98171</v>
      </c>
      <c r="D11410">
        <v>1E-4</v>
      </c>
    </row>
    <row r="11411" spans="1:4" x14ac:dyDescent="0.25">
      <c r="A11411">
        <v>661</v>
      </c>
      <c r="B11411" t="s">
        <v>370</v>
      </c>
      <c r="C11411">
        <v>99912</v>
      </c>
      <c r="D11411">
        <v>4.0000000000000002E-4</v>
      </c>
    </row>
    <row r="11412" spans="1:4" x14ac:dyDescent="0.25">
      <c r="A11412">
        <v>661</v>
      </c>
      <c r="B11412" t="s">
        <v>370</v>
      </c>
      <c r="C11412">
        <v>99914</v>
      </c>
      <c r="D11412">
        <v>2.0000000000000001E-4</v>
      </c>
    </row>
    <row r="11413" spans="1:4" x14ac:dyDescent="0.25">
      <c r="A11413">
        <v>661</v>
      </c>
      <c r="B11413" t="s">
        <v>370</v>
      </c>
      <c r="C11413">
        <v>99915</v>
      </c>
      <c r="D11413">
        <v>1E-4</v>
      </c>
    </row>
    <row r="11414" spans="1:4" x14ac:dyDescent="0.25">
      <c r="A11414">
        <v>661</v>
      </c>
      <c r="B11414" t="s">
        <v>370</v>
      </c>
      <c r="C11414">
        <v>99999</v>
      </c>
      <c r="D11414">
        <v>1.24E-2</v>
      </c>
    </row>
    <row r="11415" spans="1:4" x14ac:dyDescent="0.25">
      <c r="A11415">
        <v>662</v>
      </c>
      <c r="B11415" t="s">
        <v>371</v>
      </c>
      <c r="C11415">
        <v>43202</v>
      </c>
      <c r="D11415">
        <v>8.0000000000000004E-4</v>
      </c>
    </row>
    <row r="11416" spans="1:4" x14ac:dyDescent="0.25">
      <c r="A11416">
        <v>662</v>
      </c>
      <c r="B11416" t="s">
        <v>371</v>
      </c>
      <c r="C11416">
        <v>43203</v>
      </c>
      <c r="D11416">
        <v>3.0000000000000001E-3</v>
      </c>
    </row>
    <row r="11417" spans="1:4" x14ac:dyDescent="0.25">
      <c r="A11417">
        <v>660</v>
      </c>
      <c r="B11417" t="s">
        <v>346</v>
      </c>
      <c r="C11417">
        <v>98154</v>
      </c>
      <c r="D11417">
        <v>2.0000000000000001E-4</v>
      </c>
    </row>
    <row r="11418" spans="1:4" x14ac:dyDescent="0.25">
      <c r="A11418">
        <v>662</v>
      </c>
      <c r="B11418" t="s">
        <v>371</v>
      </c>
      <c r="C11418">
        <v>43204</v>
      </c>
      <c r="D11418">
        <v>1.8E-3</v>
      </c>
    </row>
    <row r="11419" spans="1:4" x14ac:dyDescent="0.25">
      <c r="A11419">
        <v>662</v>
      </c>
      <c r="B11419" t="s">
        <v>371</v>
      </c>
      <c r="C11419">
        <v>43205</v>
      </c>
      <c r="D11419">
        <v>1.5E-3</v>
      </c>
    </row>
    <row r="11420" spans="1:4" x14ac:dyDescent="0.25">
      <c r="A11420">
        <v>662</v>
      </c>
      <c r="B11420" t="s">
        <v>371</v>
      </c>
      <c r="C11420">
        <v>43206</v>
      </c>
      <c r="D11420">
        <v>1.2999999999999999E-3</v>
      </c>
    </row>
    <row r="11421" spans="1:4" x14ac:dyDescent="0.25">
      <c r="A11421">
        <v>662</v>
      </c>
      <c r="B11421" t="s">
        <v>371</v>
      </c>
      <c r="C11421">
        <v>43212</v>
      </c>
      <c r="D11421">
        <v>2.81E-2</v>
      </c>
    </row>
    <row r="11422" spans="1:4" x14ac:dyDescent="0.25">
      <c r="A11422">
        <v>662</v>
      </c>
      <c r="B11422" t="s">
        <v>371</v>
      </c>
      <c r="C11422">
        <v>43214</v>
      </c>
      <c r="D11422">
        <v>2.0999999999999999E-3</v>
      </c>
    </row>
    <row r="11423" spans="1:4" x14ac:dyDescent="0.25">
      <c r="A11423">
        <v>662</v>
      </c>
      <c r="B11423" t="s">
        <v>371</v>
      </c>
      <c r="C11423">
        <v>43215</v>
      </c>
      <c r="D11423">
        <v>2.2000000000000001E-3</v>
      </c>
    </row>
    <row r="11424" spans="1:4" x14ac:dyDescent="0.25">
      <c r="A11424">
        <v>662</v>
      </c>
      <c r="B11424" t="s">
        <v>371</v>
      </c>
      <c r="C11424">
        <v>43216</v>
      </c>
      <c r="D11424">
        <v>2.0000000000000001E-4</v>
      </c>
    </row>
    <row r="11425" spans="1:4" x14ac:dyDescent="0.25">
      <c r="A11425">
        <v>662</v>
      </c>
      <c r="B11425" t="s">
        <v>371</v>
      </c>
      <c r="C11425">
        <v>43217</v>
      </c>
      <c r="D11425">
        <v>2.0000000000000001E-4</v>
      </c>
    </row>
    <row r="11426" spans="1:4" x14ac:dyDescent="0.25">
      <c r="A11426">
        <v>440</v>
      </c>
      <c r="B11426" t="s">
        <v>372</v>
      </c>
      <c r="C11426">
        <v>43220</v>
      </c>
      <c r="D11426">
        <v>2.7699999999999999E-2</v>
      </c>
    </row>
    <row r="11427" spans="1:4" x14ac:dyDescent="0.25">
      <c r="A11427">
        <v>440</v>
      </c>
      <c r="B11427" t="s">
        <v>372</v>
      </c>
      <c r="C11427">
        <v>43221</v>
      </c>
      <c r="D11427">
        <v>1E-4</v>
      </c>
    </row>
    <row r="11428" spans="1:4" x14ac:dyDescent="0.25">
      <c r="A11428">
        <v>440</v>
      </c>
      <c r="B11428" t="s">
        <v>372</v>
      </c>
      <c r="C11428">
        <v>43223</v>
      </c>
      <c r="D11428">
        <v>2.3E-3</v>
      </c>
    </row>
    <row r="11429" spans="1:4" x14ac:dyDescent="0.25">
      <c r="A11429">
        <v>440</v>
      </c>
      <c r="B11429" t="s">
        <v>372</v>
      </c>
      <c r="C11429">
        <v>43224</v>
      </c>
      <c r="D11429">
        <v>1.4E-3</v>
      </c>
    </row>
    <row r="11430" spans="1:4" x14ac:dyDescent="0.25">
      <c r="A11430">
        <v>440</v>
      </c>
      <c r="B11430" t="s">
        <v>372</v>
      </c>
      <c r="C11430">
        <v>43225</v>
      </c>
      <c r="D11430">
        <v>2.8999999999999998E-3</v>
      </c>
    </row>
    <row r="11431" spans="1:4" x14ac:dyDescent="0.25">
      <c r="A11431">
        <v>440</v>
      </c>
      <c r="B11431" t="s">
        <v>372</v>
      </c>
      <c r="C11431">
        <v>43226</v>
      </c>
      <c r="D11431">
        <v>2.0999999999999999E-3</v>
      </c>
    </row>
    <row r="11432" spans="1:4" x14ac:dyDescent="0.25">
      <c r="A11432">
        <v>440</v>
      </c>
      <c r="B11432" t="s">
        <v>372</v>
      </c>
      <c r="C11432">
        <v>43227</v>
      </c>
      <c r="D11432">
        <v>1.1999999999999999E-3</v>
      </c>
    </row>
    <row r="11433" spans="1:4" x14ac:dyDescent="0.25">
      <c r="A11433">
        <v>440</v>
      </c>
      <c r="B11433" t="s">
        <v>372</v>
      </c>
      <c r="C11433">
        <v>43228</v>
      </c>
      <c r="D11433">
        <v>4.1999999999999997E-3</v>
      </c>
    </row>
    <row r="11434" spans="1:4" x14ac:dyDescent="0.25">
      <c r="A11434">
        <v>440</v>
      </c>
      <c r="B11434" t="s">
        <v>372</v>
      </c>
      <c r="C11434">
        <v>43229</v>
      </c>
      <c r="D11434">
        <v>3.73E-2</v>
      </c>
    </row>
    <row r="11435" spans="1:4" x14ac:dyDescent="0.25">
      <c r="A11435">
        <v>440</v>
      </c>
      <c r="B11435" t="s">
        <v>372</v>
      </c>
      <c r="C11435">
        <v>43230</v>
      </c>
      <c r="D11435">
        <v>2.1899999999999999E-2</v>
      </c>
    </row>
    <row r="11436" spans="1:4" x14ac:dyDescent="0.25">
      <c r="A11436">
        <v>440</v>
      </c>
      <c r="B11436" t="s">
        <v>372</v>
      </c>
      <c r="C11436">
        <v>43231</v>
      </c>
      <c r="D11436">
        <v>1.5900000000000001E-2</v>
      </c>
    </row>
    <row r="11437" spans="1:4" x14ac:dyDescent="0.25">
      <c r="A11437">
        <v>440</v>
      </c>
      <c r="B11437" t="s">
        <v>372</v>
      </c>
      <c r="C11437">
        <v>43232</v>
      </c>
      <c r="D11437">
        <v>5.0000000000000001E-3</v>
      </c>
    </row>
    <row r="11438" spans="1:4" x14ac:dyDescent="0.25">
      <c r="A11438">
        <v>440</v>
      </c>
      <c r="B11438" t="s">
        <v>372</v>
      </c>
      <c r="C11438">
        <v>43233</v>
      </c>
      <c r="D11438">
        <v>3.8999999999999998E-3</v>
      </c>
    </row>
    <row r="11439" spans="1:4" x14ac:dyDescent="0.25">
      <c r="A11439">
        <v>440</v>
      </c>
      <c r="B11439" t="s">
        <v>372</v>
      </c>
      <c r="C11439">
        <v>43234</v>
      </c>
      <c r="D11439">
        <v>1E-4</v>
      </c>
    </row>
    <row r="11440" spans="1:4" x14ac:dyDescent="0.25">
      <c r="A11440">
        <v>440</v>
      </c>
      <c r="B11440" t="s">
        <v>372</v>
      </c>
      <c r="C11440">
        <v>43235</v>
      </c>
      <c r="D11440">
        <v>1.8E-3</v>
      </c>
    </row>
    <row r="11441" spans="1:4" x14ac:dyDescent="0.25">
      <c r="A11441">
        <v>440</v>
      </c>
      <c r="B11441" t="s">
        <v>372</v>
      </c>
      <c r="C11441">
        <v>43238</v>
      </c>
      <c r="D11441">
        <v>1.6000000000000001E-3</v>
      </c>
    </row>
    <row r="11442" spans="1:4" x14ac:dyDescent="0.25">
      <c r="A11442">
        <v>440</v>
      </c>
      <c r="B11442" t="s">
        <v>372</v>
      </c>
      <c r="C11442">
        <v>43241</v>
      </c>
      <c r="D11442">
        <v>1E-4</v>
      </c>
    </row>
    <row r="11443" spans="1:4" x14ac:dyDescent="0.25">
      <c r="A11443">
        <v>440</v>
      </c>
      <c r="B11443" t="s">
        <v>372</v>
      </c>
      <c r="C11443">
        <v>43242</v>
      </c>
      <c r="D11443">
        <v>3.5999999999999999E-3</v>
      </c>
    </row>
    <row r="11444" spans="1:4" x14ac:dyDescent="0.25">
      <c r="A11444">
        <v>440</v>
      </c>
      <c r="B11444" t="s">
        <v>372</v>
      </c>
      <c r="C11444">
        <v>43243</v>
      </c>
      <c r="D11444">
        <v>1.5E-3</v>
      </c>
    </row>
    <row r="11445" spans="1:4" x14ac:dyDescent="0.25">
      <c r="A11445">
        <v>440</v>
      </c>
      <c r="B11445" t="s">
        <v>372</v>
      </c>
      <c r="C11445">
        <v>43245</v>
      </c>
      <c r="D11445">
        <v>5.0000000000000001E-4</v>
      </c>
    </row>
    <row r="11446" spans="1:4" x14ac:dyDescent="0.25">
      <c r="A11446">
        <v>440</v>
      </c>
      <c r="B11446" t="s">
        <v>372</v>
      </c>
      <c r="C11446">
        <v>43248</v>
      </c>
      <c r="D11446">
        <v>6.1000000000000004E-3</v>
      </c>
    </row>
    <row r="11447" spans="1:4" x14ac:dyDescent="0.25">
      <c r="A11447">
        <v>440</v>
      </c>
      <c r="B11447" t="s">
        <v>372</v>
      </c>
      <c r="C11447">
        <v>43252</v>
      </c>
      <c r="D11447">
        <v>5.9999999999999995E-4</v>
      </c>
    </row>
    <row r="11448" spans="1:4" x14ac:dyDescent="0.25">
      <c r="A11448">
        <v>440</v>
      </c>
      <c r="B11448" t="s">
        <v>372</v>
      </c>
      <c r="C11448">
        <v>43255</v>
      </c>
      <c r="D11448">
        <v>1E-4</v>
      </c>
    </row>
    <row r="11449" spans="1:4" x14ac:dyDescent="0.25">
      <c r="A11449">
        <v>440</v>
      </c>
      <c r="B11449" t="s">
        <v>372</v>
      </c>
      <c r="C11449">
        <v>43261</v>
      </c>
      <c r="D11449">
        <v>6.1000000000000004E-3</v>
      </c>
    </row>
    <row r="11450" spans="1:4" x14ac:dyDescent="0.25">
      <c r="A11450">
        <v>440</v>
      </c>
      <c r="B11450" t="s">
        <v>372</v>
      </c>
      <c r="C11450">
        <v>43262</v>
      </c>
      <c r="D11450">
        <v>2.7699999999999999E-2</v>
      </c>
    </row>
    <row r="11451" spans="1:4" x14ac:dyDescent="0.25">
      <c r="A11451">
        <v>440</v>
      </c>
      <c r="B11451" t="s">
        <v>372</v>
      </c>
      <c r="C11451">
        <v>43271</v>
      </c>
      <c r="D11451">
        <v>4.4000000000000003E-3</v>
      </c>
    </row>
    <row r="11452" spans="1:4" x14ac:dyDescent="0.25">
      <c r="A11452">
        <v>440</v>
      </c>
      <c r="B11452" t="s">
        <v>372</v>
      </c>
      <c r="C11452">
        <v>43272</v>
      </c>
      <c r="D11452">
        <v>6.9999999999999999E-4</v>
      </c>
    </row>
    <row r="11453" spans="1:4" x14ac:dyDescent="0.25">
      <c r="A11453">
        <v>440</v>
      </c>
      <c r="B11453" t="s">
        <v>372</v>
      </c>
      <c r="C11453">
        <v>43273</v>
      </c>
      <c r="D11453">
        <v>8.9999999999999998E-4</v>
      </c>
    </row>
    <row r="11454" spans="1:4" x14ac:dyDescent="0.25">
      <c r="A11454">
        <v>440</v>
      </c>
      <c r="B11454" t="s">
        <v>372</v>
      </c>
      <c r="C11454">
        <v>43274</v>
      </c>
      <c r="D11454">
        <v>1.4500000000000001E-2</v>
      </c>
    </row>
    <row r="11455" spans="1:4" x14ac:dyDescent="0.25">
      <c r="A11455">
        <v>440</v>
      </c>
      <c r="B11455" t="s">
        <v>372</v>
      </c>
      <c r="C11455">
        <v>43276</v>
      </c>
      <c r="D11455">
        <v>1.7299999999999999E-2</v>
      </c>
    </row>
    <row r="11456" spans="1:4" x14ac:dyDescent="0.25">
      <c r="A11456">
        <v>440</v>
      </c>
      <c r="B11456" t="s">
        <v>372</v>
      </c>
      <c r="C11456">
        <v>43277</v>
      </c>
      <c r="D11456">
        <v>2.7000000000000001E-3</v>
      </c>
    </row>
    <row r="11457" spans="1:4" x14ac:dyDescent="0.25">
      <c r="A11457">
        <v>440</v>
      </c>
      <c r="B11457" t="s">
        <v>372</v>
      </c>
      <c r="C11457">
        <v>43278</v>
      </c>
      <c r="D11457">
        <v>3.3999999999999998E-3</v>
      </c>
    </row>
    <row r="11458" spans="1:4" x14ac:dyDescent="0.25">
      <c r="A11458">
        <v>440</v>
      </c>
      <c r="B11458" t="s">
        <v>372</v>
      </c>
      <c r="C11458">
        <v>43279</v>
      </c>
      <c r="D11458">
        <v>6.0000000000000001E-3</v>
      </c>
    </row>
    <row r="11459" spans="1:4" x14ac:dyDescent="0.25">
      <c r="A11459">
        <v>440</v>
      </c>
      <c r="B11459" t="s">
        <v>372</v>
      </c>
      <c r="C11459">
        <v>43291</v>
      </c>
      <c r="D11459">
        <v>6.4000000000000003E-3</v>
      </c>
    </row>
    <row r="11460" spans="1:4" x14ac:dyDescent="0.25">
      <c r="A11460">
        <v>440</v>
      </c>
      <c r="B11460" t="s">
        <v>372</v>
      </c>
      <c r="C11460">
        <v>43292</v>
      </c>
      <c r="D11460">
        <v>1.9E-3</v>
      </c>
    </row>
    <row r="11461" spans="1:4" x14ac:dyDescent="0.25">
      <c r="A11461">
        <v>440</v>
      </c>
      <c r="B11461" t="s">
        <v>372</v>
      </c>
      <c r="C11461">
        <v>43293</v>
      </c>
      <c r="D11461">
        <v>5.9999999999999995E-4</v>
      </c>
    </row>
    <row r="11462" spans="1:4" x14ac:dyDescent="0.25">
      <c r="A11462">
        <v>440</v>
      </c>
      <c r="B11462" t="s">
        <v>372</v>
      </c>
      <c r="C11462">
        <v>43295</v>
      </c>
      <c r="D11462">
        <v>7.7000000000000002E-3</v>
      </c>
    </row>
    <row r="11463" spans="1:4" x14ac:dyDescent="0.25">
      <c r="A11463">
        <v>440</v>
      </c>
      <c r="B11463" t="s">
        <v>372</v>
      </c>
      <c r="C11463">
        <v>43297</v>
      </c>
      <c r="D11463">
        <v>1.6000000000000001E-3</v>
      </c>
    </row>
    <row r="11464" spans="1:4" x14ac:dyDescent="0.25">
      <c r="A11464">
        <v>440</v>
      </c>
      <c r="B11464" t="s">
        <v>372</v>
      </c>
      <c r="C11464">
        <v>43298</v>
      </c>
      <c r="D11464">
        <v>6.0000000000000001E-3</v>
      </c>
    </row>
    <row r="11465" spans="1:4" x14ac:dyDescent="0.25">
      <c r="A11465">
        <v>440</v>
      </c>
      <c r="B11465" t="s">
        <v>372</v>
      </c>
      <c r="C11465">
        <v>43300</v>
      </c>
      <c r="D11465">
        <v>2.5999999999999999E-3</v>
      </c>
    </row>
    <row r="11466" spans="1:4" x14ac:dyDescent="0.25">
      <c r="A11466">
        <v>440</v>
      </c>
      <c r="B11466" t="s">
        <v>372</v>
      </c>
      <c r="C11466">
        <v>43301</v>
      </c>
      <c r="D11466">
        <v>4.1000000000000003E-3</v>
      </c>
    </row>
    <row r="11467" spans="1:4" x14ac:dyDescent="0.25">
      <c r="A11467">
        <v>440</v>
      </c>
      <c r="B11467" t="s">
        <v>372</v>
      </c>
      <c r="C11467">
        <v>43302</v>
      </c>
      <c r="D11467">
        <v>6.9999999999999999E-4</v>
      </c>
    </row>
    <row r="11468" spans="1:4" x14ac:dyDescent="0.25">
      <c r="A11468">
        <v>440</v>
      </c>
      <c r="B11468" t="s">
        <v>372</v>
      </c>
      <c r="C11468">
        <v>43378</v>
      </c>
      <c r="D11468">
        <v>1.95E-2</v>
      </c>
    </row>
    <row r="11469" spans="1:4" x14ac:dyDescent="0.25">
      <c r="A11469">
        <v>440</v>
      </c>
      <c r="B11469" t="s">
        <v>372</v>
      </c>
      <c r="C11469">
        <v>43400</v>
      </c>
      <c r="D11469">
        <v>1.2999999999999999E-3</v>
      </c>
    </row>
    <row r="11470" spans="1:4" x14ac:dyDescent="0.25">
      <c r="A11470">
        <v>440</v>
      </c>
      <c r="B11470" t="s">
        <v>372</v>
      </c>
      <c r="C11470">
        <v>43502</v>
      </c>
      <c r="D11470">
        <v>1.7100000000000001E-2</v>
      </c>
    </row>
    <row r="11471" spans="1:4" x14ac:dyDescent="0.25">
      <c r="A11471">
        <v>440</v>
      </c>
      <c r="B11471" t="s">
        <v>372</v>
      </c>
      <c r="C11471">
        <v>43503</v>
      </c>
      <c r="D11471">
        <v>2.3999999999999998E-3</v>
      </c>
    </row>
    <row r="11472" spans="1:4" x14ac:dyDescent="0.25">
      <c r="A11472">
        <v>440</v>
      </c>
      <c r="B11472" t="s">
        <v>372</v>
      </c>
      <c r="C11472">
        <v>43504</v>
      </c>
      <c r="D11472">
        <v>4.0000000000000002E-4</v>
      </c>
    </row>
    <row r="11473" spans="1:4" x14ac:dyDescent="0.25">
      <c r="A11473">
        <v>440</v>
      </c>
      <c r="B11473" t="s">
        <v>372</v>
      </c>
      <c r="C11473">
        <v>43505</v>
      </c>
      <c r="D11473">
        <v>1.4E-3</v>
      </c>
    </row>
    <row r="11474" spans="1:4" x14ac:dyDescent="0.25">
      <c r="A11474">
        <v>440</v>
      </c>
      <c r="B11474" t="s">
        <v>372</v>
      </c>
      <c r="C11474">
        <v>43506</v>
      </c>
      <c r="D11474">
        <v>8.9999999999999998E-4</v>
      </c>
    </row>
    <row r="11475" spans="1:4" x14ac:dyDescent="0.25">
      <c r="A11475">
        <v>440</v>
      </c>
      <c r="B11475" t="s">
        <v>372</v>
      </c>
      <c r="C11475">
        <v>43510</v>
      </c>
      <c r="D11475">
        <v>2.0000000000000001E-4</v>
      </c>
    </row>
    <row r="11476" spans="1:4" x14ac:dyDescent="0.25">
      <c r="A11476">
        <v>440</v>
      </c>
      <c r="B11476" t="s">
        <v>372</v>
      </c>
      <c r="C11476">
        <v>43551</v>
      </c>
      <c r="D11476">
        <v>1.6999999999999999E-3</v>
      </c>
    </row>
    <row r="11477" spans="1:4" x14ac:dyDescent="0.25">
      <c r="A11477">
        <v>440</v>
      </c>
      <c r="B11477" t="s">
        <v>372</v>
      </c>
      <c r="C11477">
        <v>43552</v>
      </c>
      <c r="D11477">
        <v>2.0000000000000001E-4</v>
      </c>
    </row>
    <row r="11478" spans="1:4" x14ac:dyDescent="0.25">
      <c r="A11478">
        <v>440</v>
      </c>
      <c r="B11478" t="s">
        <v>372</v>
      </c>
      <c r="C11478">
        <v>45113</v>
      </c>
      <c r="D11478">
        <v>2.9999999999999997E-4</v>
      </c>
    </row>
    <row r="11479" spans="1:4" x14ac:dyDescent="0.25">
      <c r="A11479">
        <v>440</v>
      </c>
      <c r="B11479" t="s">
        <v>372</v>
      </c>
      <c r="C11479">
        <v>45114</v>
      </c>
      <c r="D11479">
        <v>6.9999999999999999E-4</v>
      </c>
    </row>
    <row r="11480" spans="1:4" x14ac:dyDescent="0.25">
      <c r="A11480">
        <v>440</v>
      </c>
      <c r="B11480" t="s">
        <v>372</v>
      </c>
      <c r="C11480">
        <v>45201</v>
      </c>
      <c r="D11480">
        <v>2.6499999999999999E-2</v>
      </c>
    </row>
    <row r="11481" spans="1:4" x14ac:dyDescent="0.25">
      <c r="A11481">
        <v>440</v>
      </c>
      <c r="B11481" t="s">
        <v>372</v>
      </c>
      <c r="C11481">
        <v>45202</v>
      </c>
      <c r="D11481">
        <v>5.8999999999999997E-2</v>
      </c>
    </row>
    <row r="11482" spans="1:4" x14ac:dyDescent="0.25">
      <c r="A11482">
        <v>440</v>
      </c>
      <c r="B11482" t="s">
        <v>372</v>
      </c>
      <c r="C11482">
        <v>45203</v>
      </c>
      <c r="D11482">
        <v>1.0800000000000001E-2</v>
      </c>
    </row>
    <row r="11483" spans="1:4" x14ac:dyDescent="0.25">
      <c r="A11483">
        <v>440</v>
      </c>
      <c r="B11483" t="s">
        <v>372</v>
      </c>
      <c r="C11483">
        <v>45204</v>
      </c>
      <c r="D11483">
        <v>1.2699999999999999E-2</v>
      </c>
    </row>
    <row r="11484" spans="1:4" x14ac:dyDescent="0.25">
      <c r="A11484">
        <v>440</v>
      </c>
      <c r="B11484" t="s">
        <v>372</v>
      </c>
      <c r="C11484">
        <v>45205</v>
      </c>
      <c r="D11484">
        <v>3.6600000000000001E-2</v>
      </c>
    </row>
    <row r="11485" spans="1:4" x14ac:dyDescent="0.25">
      <c r="A11485">
        <v>440</v>
      </c>
      <c r="B11485" t="s">
        <v>372</v>
      </c>
      <c r="C11485">
        <v>45207</v>
      </c>
      <c r="D11485">
        <v>4.0000000000000001E-3</v>
      </c>
    </row>
    <row r="11486" spans="1:4" x14ac:dyDescent="0.25">
      <c r="A11486">
        <v>440</v>
      </c>
      <c r="B11486" t="s">
        <v>372</v>
      </c>
      <c r="C11486">
        <v>45208</v>
      </c>
      <c r="D11486">
        <v>9.9000000000000008E-3</v>
      </c>
    </row>
    <row r="11487" spans="1:4" x14ac:dyDescent="0.25">
      <c r="A11487">
        <v>440</v>
      </c>
      <c r="B11487" t="s">
        <v>372</v>
      </c>
      <c r="C11487">
        <v>45209</v>
      </c>
      <c r="D11487">
        <v>2.3E-3</v>
      </c>
    </row>
    <row r="11488" spans="1:4" x14ac:dyDescent="0.25">
      <c r="A11488">
        <v>440</v>
      </c>
      <c r="B11488" t="s">
        <v>372</v>
      </c>
      <c r="C11488">
        <v>45220</v>
      </c>
      <c r="D11488">
        <v>1.2999999999999999E-3</v>
      </c>
    </row>
    <row r="11489" spans="1:4" x14ac:dyDescent="0.25">
      <c r="A11489">
        <v>440</v>
      </c>
      <c r="B11489" t="s">
        <v>372</v>
      </c>
      <c r="C11489">
        <v>45222</v>
      </c>
      <c r="D11489">
        <v>8.0000000000000004E-4</v>
      </c>
    </row>
    <row r="11490" spans="1:4" x14ac:dyDescent="0.25">
      <c r="A11490">
        <v>440</v>
      </c>
      <c r="B11490" t="s">
        <v>372</v>
      </c>
      <c r="C11490">
        <v>45225</v>
      </c>
      <c r="D11490">
        <v>1.8E-3</v>
      </c>
    </row>
    <row r="11491" spans="1:4" x14ac:dyDescent="0.25">
      <c r="A11491">
        <v>440</v>
      </c>
      <c r="B11491" t="s">
        <v>372</v>
      </c>
      <c r="C11491">
        <v>45237</v>
      </c>
      <c r="D11491">
        <v>1E-4</v>
      </c>
    </row>
    <row r="11492" spans="1:4" x14ac:dyDescent="0.25">
      <c r="A11492">
        <v>440</v>
      </c>
      <c r="B11492" t="s">
        <v>372</v>
      </c>
      <c r="C11492">
        <v>45243</v>
      </c>
      <c r="D11492">
        <v>1E-4</v>
      </c>
    </row>
    <row r="11493" spans="1:4" x14ac:dyDescent="0.25">
      <c r="A11493">
        <v>440</v>
      </c>
      <c r="B11493" t="s">
        <v>372</v>
      </c>
      <c r="C11493">
        <v>45250</v>
      </c>
      <c r="D11493">
        <v>5.0000000000000001E-4</v>
      </c>
    </row>
    <row r="11494" spans="1:4" x14ac:dyDescent="0.25">
      <c r="A11494">
        <v>440</v>
      </c>
      <c r="B11494" t="s">
        <v>372</v>
      </c>
      <c r="C11494">
        <v>45251</v>
      </c>
      <c r="D11494">
        <v>5.0000000000000001E-4</v>
      </c>
    </row>
    <row r="11495" spans="1:4" x14ac:dyDescent="0.25">
      <c r="A11495">
        <v>440</v>
      </c>
      <c r="B11495" t="s">
        <v>372</v>
      </c>
      <c r="C11495">
        <v>45252</v>
      </c>
      <c r="D11495">
        <v>1.1000000000000001E-3</v>
      </c>
    </row>
    <row r="11496" spans="1:4" x14ac:dyDescent="0.25">
      <c r="A11496">
        <v>440</v>
      </c>
      <c r="B11496" t="s">
        <v>372</v>
      </c>
      <c r="C11496">
        <v>45254</v>
      </c>
      <c r="D11496">
        <v>1E-4</v>
      </c>
    </row>
    <row r="11497" spans="1:4" x14ac:dyDescent="0.25">
      <c r="A11497">
        <v>440</v>
      </c>
      <c r="B11497" t="s">
        <v>372</v>
      </c>
      <c r="C11497">
        <v>45255</v>
      </c>
      <c r="D11497">
        <v>1E-4</v>
      </c>
    </row>
    <row r="11498" spans="1:4" x14ac:dyDescent="0.25">
      <c r="A11498">
        <v>440</v>
      </c>
      <c r="B11498" t="s">
        <v>372</v>
      </c>
      <c r="C11498">
        <v>45256</v>
      </c>
      <c r="D11498">
        <v>1E-4</v>
      </c>
    </row>
    <row r="11499" spans="1:4" x14ac:dyDescent="0.25">
      <c r="A11499">
        <v>440</v>
      </c>
      <c r="B11499" t="s">
        <v>372</v>
      </c>
      <c r="C11499">
        <v>45257</v>
      </c>
      <c r="D11499">
        <v>1.1999999999999999E-3</v>
      </c>
    </row>
    <row r="11500" spans="1:4" x14ac:dyDescent="0.25">
      <c r="A11500">
        <v>440</v>
      </c>
      <c r="B11500" t="s">
        <v>372</v>
      </c>
      <c r="C11500">
        <v>45501</v>
      </c>
      <c r="D11500">
        <v>1.6999999999999999E-3</v>
      </c>
    </row>
    <row r="11501" spans="1:4" x14ac:dyDescent="0.25">
      <c r="A11501">
        <v>440</v>
      </c>
      <c r="B11501" t="s">
        <v>372</v>
      </c>
      <c r="C11501">
        <v>45502</v>
      </c>
      <c r="D11501">
        <v>2.2000000000000001E-3</v>
      </c>
    </row>
    <row r="11502" spans="1:4" x14ac:dyDescent="0.25">
      <c r="A11502">
        <v>440</v>
      </c>
      <c r="B11502" t="s">
        <v>372</v>
      </c>
      <c r="C11502">
        <v>90029</v>
      </c>
      <c r="D11502">
        <v>1E-4</v>
      </c>
    </row>
    <row r="11503" spans="1:4" x14ac:dyDescent="0.25">
      <c r="A11503">
        <v>440</v>
      </c>
      <c r="B11503" t="s">
        <v>372</v>
      </c>
      <c r="C11503">
        <v>90040</v>
      </c>
      <c r="D11503">
        <v>1E-4</v>
      </c>
    </row>
    <row r="11504" spans="1:4" x14ac:dyDescent="0.25">
      <c r="A11504">
        <v>440</v>
      </c>
      <c r="B11504" t="s">
        <v>372</v>
      </c>
      <c r="C11504">
        <v>90047</v>
      </c>
      <c r="D11504">
        <v>8.9999999999999998E-4</v>
      </c>
    </row>
    <row r="11505" spans="1:4" x14ac:dyDescent="0.25">
      <c r="A11505">
        <v>440</v>
      </c>
      <c r="B11505" t="s">
        <v>372</v>
      </c>
      <c r="C11505">
        <v>90062</v>
      </c>
      <c r="D11505">
        <v>2.0000000000000001E-4</v>
      </c>
    </row>
    <row r="11506" spans="1:4" x14ac:dyDescent="0.25">
      <c r="A11506">
        <v>440</v>
      </c>
      <c r="B11506" t="s">
        <v>372</v>
      </c>
      <c r="C11506">
        <v>90080</v>
      </c>
      <c r="D11506">
        <v>6.9999999999999999E-4</v>
      </c>
    </row>
    <row r="11507" spans="1:4" x14ac:dyDescent="0.25">
      <c r="A11507">
        <v>440</v>
      </c>
      <c r="B11507" t="s">
        <v>372</v>
      </c>
      <c r="C11507">
        <v>91006</v>
      </c>
      <c r="D11507">
        <v>4.0000000000000002E-4</v>
      </c>
    </row>
    <row r="11508" spans="1:4" x14ac:dyDescent="0.25">
      <c r="A11508">
        <v>440</v>
      </c>
      <c r="B11508" t="s">
        <v>372</v>
      </c>
      <c r="C11508">
        <v>91018</v>
      </c>
      <c r="D11508">
        <v>2.3E-3</v>
      </c>
    </row>
    <row r="11509" spans="1:4" x14ac:dyDescent="0.25">
      <c r="A11509">
        <v>440</v>
      </c>
      <c r="B11509" t="s">
        <v>372</v>
      </c>
      <c r="C11509">
        <v>91019</v>
      </c>
      <c r="D11509">
        <v>2.5999999999999999E-3</v>
      </c>
    </row>
    <row r="11510" spans="1:4" x14ac:dyDescent="0.25">
      <c r="A11510">
        <v>440</v>
      </c>
      <c r="B11510" t="s">
        <v>372</v>
      </c>
      <c r="C11510">
        <v>91026</v>
      </c>
      <c r="D11510">
        <v>1E-4</v>
      </c>
    </row>
    <row r="11511" spans="1:4" x14ac:dyDescent="0.25">
      <c r="A11511">
        <v>440</v>
      </c>
      <c r="B11511" t="s">
        <v>372</v>
      </c>
      <c r="C11511">
        <v>91028</v>
      </c>
      <c r="D11511">
        <v>1E-4</v>
      </c>
    </row>
    <row r="11512" spans="1:4" x14ac:dyDescent="0.25">
      <c r="A11512">
        <v>440</v>
      </c>
      <c r="B11512" t="s">
        <v>372</v>
      </c>
      <c r="C11512">
        <v>91038</v>
      </c>
      <c r="D11512">
        <v>5.9999999999999995E-4</v>
      </c>
    </row>
    <row r="11513" spans="1:4" x14ac:dyDescent="0.25">
      <c r="A11513">
        <v>440</v>
      </c>
      <c r="B11513" t="s">
        <v>372</v>
      </c>
      <c r="C11513">
        <v>91044</v>
      </c>
      <c r="D11513">
        <v>1.1000000000000001E-3</v>
      </c>
    </row>
    <row r="11514" spans="1:4" x14ac:dyDescent="0.25">
      <c r="A11514">
        <v>440</v>
      </c>
      <c r="B11514" t="s">
        <v>372</v>
      </c>
      <c r="C11514">
        <v>91055</v>
      </c>
      <c r="D11514">
        <v>2.9999999999999997E-4</v>
      </c>
    </row>
    <row r="11515" spans="1:4" x14ac:dyDescent="0.25">
      <c r="A11515">
        <v>440</v>
      </c>
      <c r="B11515" t="s">
        <v>372</v>
      </c>
      <c r="C11515">
        <v>91069</v>
      </c>
      <c r="D11515">
        <v>4.0000000000000002E-4</v>
      </c>
    </row>
    <row r="11516" spans="1:4" x14ac:dyDescent="0.25">
      <c r="A11516">
        <v>440</v>
      </c>
      <c r="B11516" t="s">
        <v>372</v>
      </c>
      <c r="C11516">
        <v>91096</v>
      </c>
      <c r="D11516">
        <v>5.0000000000000001E-4</v>
      </c>
    </row>
    <row r="11517" spans="1:4" x14ac:dyDescent="0.25">
      <c r="A11517">
        <v>440</v>
      </c>
      <c r="B11517" t="s">
        <v>372</v>
      </c>
      <c r="C11517">
        <v>91103</v>
      </c>
      <c r="D11517">
        <v>2.0000000000000001E-4</v>
      </c>
    </row>
    <row r="11518" spans="1:4" x14ac:dyDescent="0.25">
      <c r="A11518">
        <v>440</v>
      </c>
      <c r="B11518" t="s">
        <v>372</v>
      </c>
      <c r="C11518">
        <v>91104</v>
      </c>
      <c r="D11518">
        <v>2.9999999999999997E-4</v>
      </c>
    </row>
    <row r="11519" spans="1:4" x14ac:dyDescent="0.25">
      <c r="A11519">
        <v>440</v>
      </c>
      <c r="B11519" t="s">
        <v>372</v>
      </c>
      <c r="C11519">
        <v>91106</v>
      </c>
      <c r="D11519">
        <v>2.0000000000000001E-4</v>
      </c>
    </row>
    <row r="11520" spans="1:4" x14ac:dyDescent="0.25">
      <c r="A11520">
        <v>440</v>
      </c>
      <c r="B11520" t="s">
        <v>372</v>
      </c>
      <c r="C11520">
        <v>91107</v>
      </c>
      <c r="D11520">
        <v>1E-4</v>
      </c>
    </row>
    <row r="11521" spans="1:4" x14ac:dyDescent="0.25">
      <c r="A11521">
        <v>440</v>
      </c>
      <c r="B11521" t="s">
        <v>372</v>
      </c>
      <c r="C11521">
        <v>91108</v>
      </c>
      <c r="D11521">
        <v>2.0000000000000001E-4</v>
      </c>
    </row>
    <row r="11522" spans="1:4" x14ac:dyDescent="0.25">
      <c r="A11522">
        <v>440</v>
      </c>
      <c r="B11522" t="s">
        <v>372</v>
      </c>
      <c r="C11522">
        <v>91109</v>
      </c>
      <c r="D11522">
        <v>2.0000000000000001E-4</v>
      </c>
    </row>
    <row r="11523" spans="1:4" x14ac:dyDescent="0.25">
      <c r="A11523">
        <v>440</v>
      </c>
      <c r="B11523" t="s">
        <v>372</v>
      </c>
      <c r="C11523">
        <v>92001</v>
      </c>
      <c r="D11523">
        <v>1E-4</v>
      </c>
    </row>
    <row r="11524" spans="1:4" x14ac:dyDescent="0.25">
      <c r="A11524">
        <v>440</v>
      </c>
      <c r="B11524" t="s">
        <v>372</v>
      </c>
      <c r="C11524">
        <v>98001</v>
      </c>
      <c r="D11524">
        <v>1.06E-2</v>
      </c>
    </row>
    <row r="11525" spans="1:4" x14ac:dyDescent="0.25">
      <c r="A11525">
        <v>440</v>
      </c>
      <c r="B11525" t="s">
        <v>372</v>
      </c>
      <c r="C11525">
        <v>98004</v>
      </c>
      <c r="D11525">
        <v>8.0000000000000004E-4</v>
      </c>
    </row>
    <row r="11526" spans="1:4" x14ac:dyDescent="0.25">
      <c r="A11526">
        <v>440</v>
      </c>
      <c r="B11526" t="s">
        <v>372</v>
      </c>
      <c r="C11526">
        <v>98006</v>
      </c>
      <c r="D11526">
        <v>5.0000000000000001E-4</v>
      </c>
    </row>
    <row r="11527" spans="1:4" x14ac:dyDescent="0.25">
      <c r="A11527">
        <v>440</v>
      </c>
      <c r="B11527" t="s">
        <v>372</v>
      </c>
      <c r="C11527">
        <v>98033</v>
      </c>
      <c r="D11527">
        <v>3.2000000000000002E-3</v>
      </c>
    </row>
    <row r="11528" spans="1:4" x14ac:dyDescent="0.25">
      <c r="A11528">
        <v>440</v>
      </c>
      <c r="B11528" t="s">
        <v>372</v>
      </c>
      <c r="C11528">
        <v>98034</v>
      </c>
      <c r="D11528">
        <v>1.2999999999999999E-3</v>
      </c>
    </row>
    <row r="11529" spans="1:4" x14ac:dyDescent="0.25">
      <c r="A11529">
        <v>440</v>
      </c>
      <c r="B11529" t="s">
        <v>372</v>
      </c>
      <c r="C11529">
        <v>98035</v>
      </c>
      <c r="D11529">
        <v>4.0000000000000002E-4</v>
      </c>
    </row>
    <row r="11530" spans="1:4" x14ac:dyDescent="0.25">
      <c r="A11530">
        <v>440</v>
      </c>
      <c r="B11530" t="s">
        <v>372</v>
      </c>
      <c r="C11530">
        <v>98040</v>
      </c>
      <c r="D11530">
        <v>6.9999999999999999E-4</v>
      </c>
    </row>
    <row r="11531" spans="1:4" x14ac:dyDescent="0.25">
      <c r="A11531">
        <v>440</v>
      </c>
      <c r="B11531" t="s">
        <v>372</v>
      </c>
      <c r="C11531">
        <v>98043</v>
      </c>
      <c r="D11531">
        <v>1E-4</v>
      </c>
    </row>
    <row r="11532" spans="1:4" x14ac:dyDescent="0.25">
      <c r="A11532">
        <v>440</v>
      </c>
      <c r="B11532" t="s">
        <v>372</v>
      </c>
      <c r="C11532">
        <v>98044</v>
      </c>
      <c r="D11532">
        <v>8.9999999999999998E-4</v>
      </c>
    </row>
    <row r="11533" spans="1:4" x14ac:dyDescent="0.25">
      <c r="A11533">
        <v>440</v>
      </c>
      <c r="B11533" t="s">
        <v>372</v>
      </c>
      <c r="C11533">
        <v>98046</v>
      </c>
      <c r="D11533">
        <v>5.0000000000000001E-4</v>
      </c>
    </row>
    <row r="11534" spans="1:4" x14ac:dyDescent="0.25">
      <c r="A11534">
        <v>440</v>
      </c>
      <c r="B11534" t="s">
        <v>372</v>
      </c>
      <c r="C11534">
        <v>98056</v>
      </c>
      <c r="D11534">
        <v>4.0000000000000002E-4</v>
      </c>
    </row>
    <row r="11535" spans="1:4" x14ac:dyDescent="0.25">
      <c r="A11535">
        <v>440</v>
      </c>
      <c r="B11535" t="s">
        <v>372</v>
      </c>
      <c r="C11535">
        <v>98057</v>
      </c>
      <c r="D11535">
        <v>1.5E-3</v>
      </c>
    </row>
    <row r="11536" spans="1:4" x14ac:dyDescent="0.25">
      <c r="A11536">
        <v>440</v>
      </c>
      <c r="B11536" t="s">
        <v>372</v>
      </c>
      <c r="C11536">
        <v>98059</v>
      </c>
      <c r="D11536">
        <v>4.0000000000000002E-4</v>
      </c>
    </row>
    <row r="11537" spans="1:4" x14ac:dyDescent="0.25">
      <c r="A11537">
        <v>440</v>
      </c>
      <c r="B11537" t="s">
        <v>372</v>
      </c>
      <c r="C11537">
        <v>98061</v>
      </c>
      <c r="D11537">
        <v>6.9999999999999999E-4</v>
      </c>
    </row>
    <row r="11538" spans="1:4" x14ac:dyDescent="0.25">
      <c r="A11538">
        <v>440</v>
      </c>
      <c r="B11538" t="s">
        <v>372</v>
      </c>
      <c r="C11538">
        <v>98095</v>
      </c>
      <c r="D11538">
        <v>2.0000000000000001E-4</v>
      </c>
    </row>
    <row r="11539" spans="1:4" x14ac:dyDescent="0.25">
      <c r="A11539">
        <v>440</v>
      </c>
      <c r="B11539" t="s">
        <v>372</v>
      </c>
      <c r="C11539">
        <v>98132</v>
      </c>
      <c r="D11539">
        <v>6.8599999999999994E-2</v>
      </c>
    </row>
    <row r="11540" spans="1:4" x14ac:dyDescent="0.25">
      <c r="A11540">
        <v>440</v>
      </c>
      <c r="B11540" t="s">
        <v>372</v>
      </c>
      <c r="C11540">
        <v>98134</v>
      </c>
      <c r="D11540">
        <v>6.9999999999999999E-4</v>
      </c>
    </row>
    <row r="11541" spans="1:4" x14ac:dyDescent="0.25">
      <c r="A11541">
        <v>440</v>
      </c>
      <c r="B11541" t="s">
        <v>372</v>
      </c>
      <c r="C11541">
        <v>98135</v>
      </c>
      <c r="D11541">
        <v>1E-4</v>
      </c>
    </row>
    <row r="11542" spans="1:4" x14ac:dyDescent="0.25">
      <c r="A11542">
        <v>440</v>
      </c>
      <c r="B11542" t="s">
        <v>372</v>
      </c>
      <c r="C11542">
        <v>98136</v>
      </c>
      <c r="D11542">
        <v>5.0000000000000001E-4</v>
      </c>
    </row>
    <row r="11543" spans="1:4" x14ac:dyDescent="0.25">
      <c r="A11543">
        <v>440</v>
      </c>
      <c r="B11543" t="s">
        <v>372</v>
      </c>
      <c r="C11543">
        <v>98138</v>
      </c>
      <c r="D11543">
        <v>6.9999999999999999E-4</v>
      </c>
    </row>
    <row r="11544" spans="1:4" x14ac:dyDescent="0.25">
      <c r="A11544">
        <v>440</v>
      </c>
      <c r="B11544" t="s">
        <v>372</v>
      </c>
      <c r="C11544">
        <v>98139</v>
      </c>
      <c r="D11544">
        <v>2.3999999999999998E-3</v>
      </c>
    </row>
    <row r="11545" spans="1:4" x14ac:dyDescent="0.25">
      <c r="A11545">
        <v>440</v>
      </c>
      <c r="B11545" t="s">
        <v>372</v>
      </c>
      <c r="C11545">
        <v>98140</v>
      </c>
      <c r="D11545">
        <v>3.3999999999999998E-3</v>
      </c>
    </row>
    <row r="11546" spans="1:4" x14ac:dyDescent="0.25">
      <c r="A11546">
        <v>440</v>
      </c>
      <c r="B11546" t="s">
        <v>372</v>
      </c>
      <c r="C11546">
        <v>98141</v>
      </c>
      <c r="D11546">
        <v>2.0000000000000001E-4</v>
      </c>
    </row>
    <row r="11547" spans="1:4" x14ac:dyDescent="0.25">
      <c r="A11547">
        <v>440</v>
      </c>
      <c r="B11547" t="s">
        <v>372</v>
      </c>
      <c r="C11547">
        <v>98142</v>
      </c>
      <c r="D11547">
        <v>6.9999999999999999E-4</v>
      </c>
    </row>
    <row r="11548" spans="1:4" x14ac:dyDescent="0.25">
      <c r="A11548">
        <v>440</v>
      </c>
      <c r="B11548" t="s">
        <v>372</v>
      </c>
      <c r="C11548">
        <v>98144</v>
      </c>
      <c r="D11548">
        <v>1.5E-3</v>
      </c>
    </row>
    <row r="11549" spans="1:4" x14ac:dyDescent="0.25">
      <c r="A11549">
        <v>440</v>
      </c>
      <c r="B11549" t="s">
        <v>372</v>
      </c>
      <c r="C11549">
        <v>98146</v>
      </c>
      <c r="D11549">
        <v>1E-4</v>
      </c>
    </row>
    <row r="11550" spans="1:4" x14ac:dyDescent="0.25">
      <c r="A11550">
        <v>440</v>
      </c>
      <c r="B11550" t="s">
        <v>372</v>
      </c>
      <c r="C11550">
        <v>98149</v>
      </c>
      <c r="D11550">
        <v>4.0000000000000002E-4</v>
      </c>
    </row>
    <row r="11551" spans="1:4" x14ac:dyDescent="0.25">
      <c r="A11551">
        <v>440</v>
      </c>
      <c r="B11551" t="s">
        <v>372</v>
      </c>
      <c r="C11551">
        <v>98152</v>
      </c>
      <c r="D11551">
        <v>1.6000000000000001E-3</v>
      </c>
    </row>
    <row r="11552" spans="1:4" x14ac:dyDescent="0.25">
      <c r="A11552">
        <v>440</v>
      </c>
      <c r="B11552" t="s">
        <v>372</v>
      </c>
      <c r="C11552">
        <v>98153</v>
      </c>
      <c r="D11552">
        <v>2.9999999999999997E-4</v>
      </c>
    </row>
    <row r="11553" spans="1:4" x14ac:dyDescent="0.25">
      <c r="A11553">
        <v>440</v>
      </c>
      <c r="B11553" t="s">
        <v>372</v>
      </c>
      <c r="C11553">
        <v>98156</v>
      </c>
      <c r="D11553">
        <v>2.9999999999999997E-4</v>
      </c>
    </row>
    <row r="11554" spans="1:4" x14ac:dyDescent="0.25">
      <c r="A11554">
        <v>440</v>
      </c>
      <c r="B11554" t="s">
        <v>372</v>
      </c>
      <c r="C11554">
        <v>98157</v>
      </c>
      <c r="D11554">
        <v>1.8E-3</v>
      </c>
    </row>
    <row r="11555" spans="1:4" x14ac:dyDescent="0.25">
      <c r="A11555">
        <v>440</v>
      </c>
      <c r="B11555" t="s">
        <v>372</v>
      </c>
      <c r="C11555">
        <v>98172</v>
      </c>
      <c r="D11555">
        <v>3.0000000000000001E-3</v>
      </c>
    </row>
    <row r="11556" spans="1:4" x14ac:dyDescent="0.25">
      <c r="A11556">
        <v>440</v>
      </c>
      <c r="B11556" t="s">
        <v>372</v>
      </c>
      <c r="C11556">
        <v>98173</v>
      </c>
      <c r="D11556">
        <v>2.3E-3</v>
      </c>
    </row>
    <row r="11557" spans="1:4" x14ac:dyDescent="0.25">
      <c r="A11557">
        <v>440</v>
      </c>
      <c r="B11557" t="s">
        <v>372</v>
      </c>
      <c r="C11557">
        <v>98174</v>
      </c>
      <c r="D11557">
        <v>2.0000000000000001E-4</v>
      </c>
    </row>
    <row r="11558" spans="1:4" x14ac:dyDescent="0.25">
      <c r="A11558">
        <v>440</v>
      </c>
      <c r="B11558" t="s">
        <v>372</v>
      </c>
      <c r="C11558">
        <v>98175</v>
      </c>
      <c r="D11558">
        <v>1E-4</v>
      </c>
    </row>
    <row r="11559" spans="1:4" x14ac:dyDescent="0.25">
      <c r="A11559">
        <v>440</v>
      </c>
      <c r="B11559" t="s">
        <v>372</v>
      </c>
      <c r="C11559">
        <v>98176</v>
      </c>
      <c r="D11559">
        <v>4.0000000000000002E-4</v>
      </c>
    </row>
    <row r="11560" spans="1:4" x14ac:dyDescent="0.25">
      <c r="A11560">
        <v>440</v>
      </c>
      <c r="B11560" t="s">
        <v>372</v>
      </c>
      <c r="C11560">
        <v>98177</v>
      </c>
      <c r="D11560">
        <v>1E-4</v>
      </c>
    </row>
    <row r="11561" spans="1:4" x14ac:dyDescent="0.25">
      <c r="A11561">
        <v>440</v>
      </c>
      <c r="B11561" t="s">
        <v>372</v>
      </c>
      <c r="C11561">
        <v>98178</v>
      </c>
      <c r="D11561">
        <v>1E-4</v>
      </c>
    </row>
    <row r="11562" spans="1:4" x14ac:dyDescent="0.25">
      <c r="A11562">
        <v>440</v>
      </c>
      <c r="B11562" t="s">
        <v>372</v>
      </c>
      <c r="C11562">
        <v>98180</v>
      </c>
      <c r="D11562">
        <v>8.0000000000000004E-4</v>
      </c>
    </row>
    <row r="11563" spans="1:4" x14ac:dyDescent="0.25">
      <c r="A11563">
        <v>440</v>
      </c>
      <c r="B11563" t="s">
        <v>372</v>
      </c>
      <c r="C11563">
        <v>98181</v>
      </c>
      <c r="D11563">
        <v>4.0000000000000002E-4</v>
      </c>
    </row>
    <row r="11564" spans="1:4" x14ac:dyDescent="0.25">
      <c r="A11564">
        <v>440</v>
      </c>
      <c r="B11564" t="s">
        <v>372</v>
      </c>
      <c r="C11564">
        <v>98183</v>
      </c>
      <c r="D11564">
        <v>1E-4</v>
      </c>
    </row>
    <row r="11565" spans="1:4" x14ac:dyDescent="0.25">
      <c r="A11565">
        <v>440</v>
      </c>
      <c r="B11565" t="s">
        <v>372</v>
      </c>
      <c r="C11565">
        <v>98184</v>
      </c>
      <c r="D11565">
        <v>4.0000000000000002E-4</v>
      </c>
    </row>
    <row r="11566" spans="1:4" x14ac:dyDescent="0.25">
      <c r="A11566">
        <v>440</v>
      </c>
      <c r="B11566" t="s">
        <v>372</v>
      </c>
      <c r="C11566">
        <v>99912</v>
      </c>
      <c r="D11566">
        <v>8.0999999999999996E-3</v>
      </c>
    </row>
    <row r="11567" spans="1:4" x14ac:dyDescent="0.25">
      <c r="A11567">
        <v>440</v>
      </c>
      <c r="B11567" t="s">
        <v>372</v>
      </c>
      <c r="C11567">
        <v>99914</v>
      </c>
      <c r="D11567">
        <v>3.3999999999999998E-3</v>
      </c>
    </row>
    <row r="11568" spans="1:4" x14ac:dyDescent="0.25">
      <c r="A11568">
        <v>440</v>
      </c>
      <c r="B11568" t="s">
        <v>372</v>
      </c>
      <c r="C11568">
        <v>99915</v>
      </c>
      <c r="D11568">
        <v>2.8E-3</v>
      </c>
    </row>
    <row r="11569" spans="1:4" x14ac:dyDescent="0.25">
      <c r="A11569">
        <v>441</v>
      </c>
      <c r="B11569" t="s">
        <v>325</v>
      </c>
      <c r="C11569">
        <v>43160</v>
      </c>
      <c r="D11569">
        <v>1E-4</v>
      </c>
    </row>
    <row r="11570" spans="1:4" x14ac:dyDescent="0.25">
      <c r="A11570">
        <v>441</v>
      </c>
      <c r="B11570" t="s">
        <v>325</v>
      </c>
      <c r="C11570">
        <v>43201</v>
      </c>
      <c r="D11570">
        <v>0.18720000000000001</v>
      </c>
    </row>
    <row r="11571" spans="1:4" x14ac:dyDescent="0.25">
      <c r="A11571">
        <v>441</v>
      </c>
      <c r="B11571" t="s">
        <v>325</v>
      </c>
      <c r="C11571">
        <v>43202</v>
      </c>
      <c r="D11571">
        <v>1.0500000000000001E-2</v>
      </c>
    </row>
    <row r="11572" spans="1:4" x14ac:dyDescent="0.25">
      <c r="A11572">
        <v>441</v>
      </c>
      <c r="B11572" t="s">
        <v>325</v>
      </c>
      <c r="C11572">
        <v>43203</v>
      </c>
      <c r="D11572">
        <v>6.5000000000000002E-2</v>
      </c>
    </row>
    <row r="11573" spans="1:4" x14ac:dyDescent="0.25">
      <c r="A11573">
        <v>441</v>
      </c>
      <c r="B11573" t="s">
        <v>325</v>
      </c>
      <c r="C11573">
        <v>43204</v>
      </c>
      <c r="D11573">
        <v>5.9999999999999995E-4</v>
      </c>
    </row>
    <row r="11574" spans="1:4" x14ac:dyDescent="0.25">
      <c r="A11574">
        <v>441</v>
      </c>
      <c r="B11574" t="s">
        <v>325</v>
      </c>
      <c r="C11574">
        <v>43205</v>
      </c>
      <c r="D11574">
        <v>3.1300000000000001E-2</v>
      </c>
    </row>
    <row r="11575" spans="1:4" x14ac:dyDescent="0.25">
      <c r="A11575">
        <v>441</v>
      </c>
      <c r="B11575" t="s">
        <v>325</v>
      </c>
      <c r="C11575">
        <v>43206</v>
      </c>
      <c r="D11575">
        <v>3.32E-2</v>
      </c>
    </row>
    <row r="11576" spans="1:4" x14ac:dyDescent="0.25">
      <c r="A11576">
        <v>441</v>
      </c>
      <c r="B11576" t="s">
        <v>325</v>
      </c>
      <c r="C11576">
        <v>43208</v>
      </c>
      <c r="D11576">
        <v>1.5E-3</v>
      </c>
    </row>
    <row r="11577" spans="1:4" x14ac:dyDescent="0.25">
      <c r="A11577">
        <v>441</v>
      </c>
      <c r="B11577" t="s">
        <v>325</v>
      </c>
      <c r="C11577">
        <v>43209</v>
      </c>
      <c r="D11577">
        <v>2.3E-3</v>
      </c>
    </row>
    <row r="11578" spans="1:4" x14ac:dyDescent="0.25">
      <c r="A11578">
        <v>441</v>
      </c>
      <c r="B11578" t="s">
        <v>325</v>
      </c>
      <c r="C11578">
        <v>43211</v>
      </c>
      <c r="D11578">
        <v>1.1000000000000001E-3</v>
      </c>
    </row>
    <row r="11579" spans="1:4" x14ac:dyDescent="0.25">
      <c r="A11579">
        <v>441</v>
      </c>
      <c r="B11579" t="s">
        <v>325</v>
      </c>
      <c r="C11579">
        <v>43212</v>
      </c>
      <c r="D11579">
        <v>7.7999999999999996E-3</v>
      </c>
    </row>
    <row r="11580" spans="1:4" x14ac:dyDescent="0.25">
      <c r="A11580">
        <v>441</v>
      </c>
      <c r="B11580" t="s">
        <v>325</v>
      </c>
      <c r="C11580">
        <v>43213</v>
      </c>
      <c r="D11580">
        <v>4.3E-3</v>
      </c>
    </row>
    <row r="11581" spans="1:4" x14ac:dyDescent="0.25">
      <c r="A11581">
        <v>441</v>
      </c>
      <c r="B11581" t="s">
        <v>325</v>
      </c>
      <c r="C11581">
        <v>43214</v>
      </c>
      <c r="D11581">
        <v>2.0000000000000001E-4</v>
      </c>
    </row>
    <row r="11582" spans="1:4" x14ac:dyDescent="0.25">
      <c r="A11582">
        <v>441</v>
      </c>
      <c r="B11582" t="s">
        <v>325</v>
      </c>
      <c r="C11582">
        <v>43215</v>
      </c>
      <c r="D11582">
        <v>3.3399999999999999E-2</v>
      </c>
    </row>
    <row r="11583" spans="1:4" x14ac:dyDescent="0.25">
      <c r="A11583">
        <v>441</v>
      </c>
      <c r="B11583" t="s">
        <v>325</v>
      </c>
      <c r="C11583">
        <v>43216</v>
      </c>
      <c r="D11583">
        <v>2.3999999999999998E-3</v>
      </c>
    </row>
    <row r="11584" spans="1:4" x14ac:dyDescent="0.25">
      <c r="A11584">
        <v>441</v>
      </c>
      <c r="B11584" t="s">
        <v>325</v>
      </c>
      <c r="C11584">
        <v>43217</v>
      </c>
      <c r="D11584">
        <v>1.6999999999999999E-3</v>
      </c>
    </row>
    <row r="11585" spans="1:4" x14ac:dyDescent="0.25">
      <c r="A11585">
        <v>441</v>
      </c>
      <c r="B11585" t="s">
        <v>325</v>
      </c>
      <c r="C11585">
        <v>43218</v>
      </c>
      <c r="D11585">
        <v>5.4999999999999997E-3</v>
      </c>
    </row>
    <row r="11586" spans="1:4" x14ac:dyDescent="0.25">
      <c r="A11586">
        <v>441</v>
      </c>
      <c r="B11586" t="s">
        <v>325</v>
      </c>
      <c r="C11586">
        <v>43220</v>
      </c>
      <c r="D11586">
        <v>2.76E-2</v>
      </c>
    </row>
    <row r="11587" spans="1:4" x14ac:dyDescent="0.25">
      <c r="A11587">
        <v>441</v>
      </c>
      <c r="B11587" t="s">
        <v>325</v>
      </c>
      <c r="C11587">
        <v>43221</v>
      </c>
      <c r="D11587">
        <v>1E-4</v>
      </c>
    </row>
    <row r="11588" spans="1:4" x14ac:dyDescent="0.25">
      <c r="A11588">
        <v>441</v>
      </c>
      <c r="B11588" t="s">
        <v>325</v>
      </c>
      <c r="C11588">
        <v>43223</v>
      </c>
      <c r="D11588">
        <v>2.3E-3</v>
      </c>
    </row>
    <row r="11589" spans="1:4" x14ac:dyDescent="0.25">
      <c r="A11589">
        <v>441</v>
      </c>
      <c r="B11589" t="s">
        <v>325</v>
      </c>
      <c r="C11589">
        <v>43224</v>
      </c>
      <c r="D11589">
        <v>1.4E-3</v>
      </c>
    </row>
    <row r="11590" spans="1:4" x14ac:dyDescent="0.25">
      <c r="A11590">
        <v>441</v>
      </c>
      <c r="B11590" t="s">
        <v>325</v>
      </c>
      <c r="C11590">
        <v>43225</v>
      </c>
      <c r="D11590">
        <v>2.8999999999999998E-3</v>
      </c>
    </row>
    <row r="11591" spans="1:4" x14ac:dyDescent="0.25">
      <c r="A11591">
        <v>441</v>
      </c>
      <c r="B11591" t="s">
        <v>325</v>
      </c>
      <c r="C11591">
        <v>43226</v>
      </c>
      <c r="D11591">
        <v>2.0999999999999999E-3</v>
      </c>
    </row>
    <row r="11592" spans="1:4" x14ac:dyDescent="0.25">
      <c r="A11592">
        <v>441</v>
      </c>
      <c r="B11592" t="s">
        <v>325</v>
      </c>
      <c r="C11592">
        <v>43227</v>
      </c>
      <c r="D11592">
        <v>1.1999999999999999E-3</v>
      </c>
    </row>
    <row r="11593" spans="1:4" x14ac:dyDescent="0.25">
      <c r="A11593">
        <v>441</v>
      </c>
      <c r="B11593" t="s">
        <v>325</v>
      </c>
      <c r="C11593">
        <v>43228</v>
      </c>
      <c r="D11593">
        <v>4.1999999999999997E-3</v>
      </c>
    </row>
    <row r="11594" spans="1:4" x14ac:dyDescent="0.25">
      <c r="A11594">
        <v>441</v>
      </c>
      <c r="B11594" t="s">
        <v>325</v>
      </c>
      <c r="C11594">
        <v>43229</v>
      </c>
      <c r="D11594">
        <v>3.7199999999999997E-2</v>
      </c>
    </row>
    <row r="11595" spans="1:4" x14ac:dyDescent="0.25">
      <c r="A11595">
        <v>441</v>
      </c>
      <c r="B11595" t="s">
        <v>325</v>
      </c>
      <c r="C11595">
        <v>43230</v>
      </c>
      <c r="D11595">
        <v>2.18E-2</v>
      </c>
    </row>
    <row r="11596" spans="1:4" x14ac:dyDescent="0.25">
      <c r="A11596">
        <v>441</v>
      </c>
      <c r="B11596" t="s">
        <v>325</v>
      </c>
      <c r="C11596">
        <v>43231</v>
      </c>
      <c r="D11596">
        <v>1.5800000000000002E-2</v>
      </c>
    </row>
    <row r="11597" spans="1:4" x14ac:dyDescent="0.25">
      <c r="A11597">
        <v>441</v>
      </c>
      <c r="B11597" t="s">
        <v>325</v>
      </c>
      <c r="C11597">
        <v>43232</v>
      </c>
      <c r="D11597">
        <v>5.0000000000000001E-3</v>
      </c>
    </row>
    <row r="11598" spans="1:4" x14ac:dyDescent="0.25">
      <c r="A11598">
        <v>441</v>
      </c>
      <c r="B11598" t="s">
        <v>325</v>
      </c>
      <c r="C11598">
        <v>43233</v>
      </c>
      <c r="D11598">
        <v>3.8999999999999998E-3</v>
      </c>
    </row>
    <row r="11599" spans="1:4" x14ac:dyDescent="0.25">
      <c r="A11599">
        <v>441</v>
      </c>
      <c r="B11599" t="s">
        <v>325</v>
      </c>
      <c r="C11599">
        <v>43234</v>
      </c>
      <c r="D11599">
        <v>1E-4</v>
      </c>
    </row>
    <row r="11600" spans="1:4" x14ac:dyDescent="0.25">
      <c r="A11600">
        <v>441</v>
      </c>
      <c r="B11600" t="s">
        <v>325</v>
      </c>
      <c r="C11600">
        <v>43235</v>
      </c>
      <c r="D11600">
        <v>1.6999999999999999E-3</v>
      </c>
    </row>
    <row r="11601" spans="1:4" x14ac:dyDescent="0.25">
      <c r="A11601">
        <v>441</v>
      </c>
      <c r="B11601" t="s">
        <v>325</v>
      </c>
      <c r="C11601">
        <v>43238</v>
      </c>
      <c r="D11601">
        <v>1.5E-3</v>
      </c>
    </row>
    <row r="11602" spans="1:4" x14ac:dyDescent="0.25">
      <c r="A11602">
        <v>441</v>
      </c>
      <c r="B11602" t="s">
        <v>325</v>
      </c>
      <c r="C11602">
        <v>43241</v>
      </c>
      <c r="D11602">
        <v>1E-4</v>
      </c>
    </row>
    <row r="11603" spans="1:4" x14ac:dyDescent="0.25">
      <c r="A11603">
        <v>441</v>
      </c>
      <c r="B11603" t="s">
        <v>325</v>
      </c>
      <c r="C11603">
        <v>43242</v>
      </c>
      <c r="D11603">
        <v>3.5999999999999999E-3</v>
      </c>
    </row>
    <row r="11604" spans="1:4" x14ac:dyDescent="0.25">
      <c r="A11604">
        <v>441</v>
      </c>
      <c r="B11604" t="s">
        <v>325</v>
      </c>
      <c r="C11604">
        <v>43243</v>
      </c>
      <c r="D11604">
        <v>1.5E-3</v>
      </c>
    </row>
    <row r="11605" spans="1:4" x14ac:dyDescent="0.25">
      <c r="A11605">
        <v>441</v>
      </c>
      <c r="B11605" t="s">
        <v>325</v>
      </c>
      <c r="C11605">
        <v>43245</v>
      </c>
      <c r="D11605">
        <v>5.0000000000000001E-4</v>
      </c>
    </row>
    <row r="11606" spans="1:4" x14ac:dyDescent="0.25">
      <c r="A11606">
        <v>441</v>
      </c>
      <c r="B11606" t="s">
        <v>325</v>
      </c>
      <c r="C11606">
        <v>43248</v>
      </c>
      <c r="D11606">
        <v>6.1000000000000004E-3</v>
      </c>
    </row>
    <row r="11607" spans="1:4" x14ac:dyDescent="0.25">
      <c r="A11607">
        <v>441</v>
      </c>
      <c r="B11607" t="s">
        <v>325</v>
      </c>
      <c r="C11607">
        <v>43252</v>
      </c>
      <c r="D11607">
        <v>5.9999999999999995E-4</v>
      </c>
    </row>
    <row r="11608" spans="1:4" x14ac:dyDescent="0.25">
      <c r="A11608">
        <v>441</v>
      </c>
      <c r="B11608" t="s">
        <v>325</v>
      </c>
      <c r="C11608">
        <v>43255</v>
      </c>
      <c r="D11608">
        <v>1E-4</v>
      </c>
    </row>
    <row r="11609" spans="1:4" x14ac:dyDescent="0.25">
      <c r="A11609">
        <v>441</v>
      </c>
      <c r="B11609" t="s">
        <v>325</v>
      </c>
      <c r="C11609">
        <v>43261</v>
      </c>
      <c r="D11609">
        <v>6.1000000000000004E-3</v>
      </c>
    </row>
    <row r="11610" spans="1:4" x14ac:dyDescent="0.25">
      <c r="A11610">
        <v>441</v>
      </c>
      <c r="B11610" t="s">
        <v>325</v>
      </c>
      <c r="C11610">
        <v>43262</v>
      </c>
      <c r="D11610">
        <v>2.76E-2</v>
      </c>
    </row>
    <row r="11611" spans="1:4" x14ac:dyDescent="0.25">
      <c r="A11611">
        <v>441</v>
      </c>
      <c r="B11611" t="s">
        <v>325</v>
      </c>
      <c r="C11611">
        <v>43271</v>
      </c>
      <c r="D11611">
        <v>4.3E-3</v>
      </c>
    </row>
    <row r="11612" spans="1:4" x14ac:dyDescent="0.25">
      <c r="A11612">
        <v>441</v>
      </c>
      <c r="B11612" t="s">
        <v>325</v>
      </c>
      <c r="C11612">
        <v>43272</v>
      </c>
      <c r="D11612">
        <v>6.9999999999999999E-4</v>
      </c>
    </row>
    <row r="11613" spans="1:4" x14ac:dyDescent="0.25">
      <c r="A11613">
        <v>665</v>
      </c>
      <c r="B11613" t="s">
        <v>328</v>
      </c>
      <c r="C11613">
        <v>91107</v>
      </c>
      <c r="D11613">
        <v>2.0000000000000001E-4</v>
      </c>
    </row>
    <row r="11614" spans="1:4" x14ac:dyDescent="0.25">
      <c r="A11614">
        <v>665</v>
      </c>
      <c r="B11614" t="s">
        <v>328</v>
      </c>
      <c r="C11614">
        <v>91108</v>
      </c>
      <c r="D11614">
        <v>8.0000000000000004E-4</v>
      </c>
    </row>
    <row r="11615" spans="1:4" x14ac:dyDescent="0.25">
      <c r="A11615">
        <v>665</v>
      </c>
      <c r="B11615" t="s">
        <v>328</v>
      </c>
      <c r="C11615">
        <v>91109</v>
      </c>
      <c r="D11615">
        <v>5.0000000000000001E-4</v>
      </c>
    </row>
    <row r="11616" spans="1:4" x14ac:dyDescent="0.25">
      <c r="A11616">
        <v>662</v>
      </c>
      <c r="B11616" t="s">
        <v>371</v>
      </c>
      <c r="C11616">
        <v>43220</v>
      </c>
      <c r="D11616">
        <v>3.3000000000000002E-2</v>
      </c>
    </row>
    <row r="11617" spans="1:4" x14ac:dyDescent="0.25">
      <c r="A11617">
        <v>662</v>
      </c>
      <c r="B11617" t="s">
        <v>371</v>
      </c>
      <c r="C11617">
        <v>43224</v>
      </c>
      <c r="D11617">
        <v>8.9999999999999998E-4</v>
      </c>
    </row>
    <row r="11618" spans="1:4" x14ac:dyDescent="0.25">
      <c r="A11618">
        <v>662</v>
      </c>
      <c r="B11618" t="s">
        <v>371</v>
      </c>
      <c r="C11618">
        <v>43225</v>
      </c>
      <c r="D11618">
        <v>1.9E-3</v>
      </c>
    </row>
    <row r="11619" spans="1:4" x14ac:dyDescent="0.25">
      <c r="A11619">
        <v>662</v>
      </c>
      <c r="B11619" t="s">
        <v>371</v>
      </c>
      <c r="C11619">
        <v>43226</v>
      </c>
      <c r="D11619">
        <v>6.4999999999999997E-3</v>
      </c>
    </row>
    <row r="11620" spans="1:4" x14ac:dyDescent="0.25">
      <c r="A11620">
        <v>662</v>
      </c>
      <c r="B11620" t="s">
        <v>371</v>
      </c>
      <c r="C11620">
        <v>43227</v>
      </c>
      <c r="D11620">
        <v>1.6999999999999999E-3</v>
      </c>
    </row>
    <row r="11621" spans="1:4" x14ac:dyDescent="0.25">
      <c r="A11621">
        <v>662</v>
      </c>
      <c r="B11621" t="s">
        <v>371</v>
      </c>
      <c r="C11621">
        <v>43228</v>
      </c>
      <c r="D11621">
        <v>1.0999999999999999E-2</v>
      </c>
    </row>
    <row r="11622" spans="1:4" x14ac:dyDescent="0.25">
      <c r="A11622">
        <v>662</v>
      </c>
      <c r="B11622" t="s">
        <v>371</v>
      </c>
      <c r="C11622">
        <v>43229</v>
      </c>
      <c r="D11622">
        <v>3.7199999999999997E-2</v>
      </c>
    </row>
    <row r="11623" spans="1:4" x14ac:dyDescent="0.25">
      <c r="A11623">
        <v>662</v>
      </c>
      <c r="B11623" t="s">
        <v>371</v>
      </c>
      <c r="C11623">
        <v>43230</v>
      </c>
      <c r="D11623">
        <v>2.0899999999999998E-2</v>
      </c>
    </row>
    <row r="11624" spans="1:4" x14ac:dyDescent="0.25">
      <c r="A11624">
        <v>662</v>
      </c>
      <c r="B11624" t="s">
        <v>371</v>
      </c>
      <c r="C11624">
        <v>43231</v>
      </c>
      <c r="D11624">
        <v>2.24E-2</v>
      </c>
    </row>
    <row r="11625" spans="1:4" x14ac:dyDescent="0.25">
      <c r="A11625">
        <v>662</v>
      </c>
      <c r="B11625" t="s">
        <v>371</v>
      </c>
      <c r="C11625">
        <v>43232</v>
      </c>
      <c r="D11625">
        <v>1.1599999999999999E-2</v>
      </c>
    </row>
    <row r="11626" spans="1:4" x14ac:dyDescent="0.25">
      <c r="A11626">
        <v>662</v>
      </c>
      <c r="B11626" t="s">
        <v>371</v>
      </c>
      <c r="C11626">
        <v>43233</v>
      </c>
      <c r="D11626">
        <v>1.8E-3</v>
      </c>
    </row>
    <row r="11627" spans="1:4" x14ac:dyDescent="0.25">
      <c r="A11627">
        <v>662</v>
      </c>
      <c r="B11627" t="s">
        <v>371</v>
      </c>
      <c r="C11627">
        <v>43235</v>
      </c>
      <c r="D11627">
        <v>2.0000000000000001E-4</v>
      </c>
    </row>
    <row r="11628" spans="1:4" x14ac:dyDescent="0.25">
      <c r="A11628">
        <v>662</v>
      </c>
      <c r="B11628" t="s">
        <v>371</v>
      </c>
      <c r="C11628">
        <v>43238</v>
      </c>
      <c r="D11628">
        <v>5.0000000000000001E-4</v>
      </c>
    </row>
    <row r="11629" spans="1:4" x14ac:dyDescent="0.25">
      <c r="A11629">
        <v>662</v>
      </c>
      <c r="B11629" t="s">
        <v>371</v>
      </c>
      <c r="C11629">
        <v>43242</v>
      </c>
      <c r="D11629">
        <v>1.8E-3</v>
      </c>
    </row>
    <row r="11630" spans="1:4" x14ac:dyDescent="0.25">
      <c r="A11630">
        <v>662</v>
      </c>
      <c r="B11630" t="s">
        <v>371</v>
      </c>
      <c r="C11630">
        <v>43248</v>
      </c>
      <c r="D11630">
        <v>5.0000000000000001E-3</v>
      </c>
    </row>
    <row r="11631" spans="1:4" x14ac:dyDescent="0.25">
      <c r="A11631">
        <v>662</v>
      </c>
      <c r="B11631" t="s">
        <v>371</v>
      </c>
      <c r="C11631">
        <v>43255</v>
      </c>
      <c r="D11631">
        <v>1E-4</v>
      </c>
    </row>
    <row r="11632" spans="1:4" x14ac:dyDescent="0.25">
      <c r="A11632">
        <v>662</v>
      </c>
      <c r="B11632" t="s">
        <v>371</v>
      </c>
      <c r="C11632">
        <v>43261</v>
      </c>
      <c r="D11632">
        <v>8.6999999999999994E-3</v>
      </c>
    </row>
    <row r="11633" spans="1:4" x14ac:dyDescent="0.25">
      <c r="A11633">
        <v>662</v>
      </c>
      <c r="B11633" t="s">
        <v>371</v>
      </c>
      <c r="C11633">
        <v>43262</v>
      </c>
      <c r="D11633">
        <v>2.2200000000000001E-2</v>
      </c>
    </row>
    <row r="11634" spans="1:4" x14ac:dyDescent="0.25">
      <c r="A11634">
        <v>662</v>
      </c>
      <c r="B11634" t="s">
        <v>371</v>
      </c>
      <c r="C11634">
        <v>43271</v>
      </c>
      <c r="D11634">
        <v>8.9999999999999993E-3</v>
      </c>
    </row>
    <row r="11635" spans="1:4" x14ac:dyDescent="0.25">
      <c r="A11635">
        <v>662</v>
      </c>
      <c r="B11635" t="s">
        <v>371</v>
      </c>
      <c r="C11635">
        <v>43272</v>
      </c>
      <c r="D11635">
        <v>4.0000000000000002E-4</v>
      </c>
    </row>
    <row r="11636" spans="1:4" x14ac:dyDescent="0.25">
      <c r="A11636">
        <v>662</v>
      </c>
      <c r="B11636" t="s">
        <v>371</v>
      </c>
      <c r="C11636">
        <v>43274</v>
      </c>
      <c r="D11636">
        <v>2.3699999999999999E-2</v>
      </c>
    </row>
    <row r="11637" spans="1:4" x14ac:dyDescent="0.25">
      <c r="A11637">
        <v>662</v>
      </c>
      <c r="B11637" t="s">
        <v>371</v>
      </c>
      <c r="C11637">
        <v>43275</v>
      </c>
      <c r="D11637">
        <v>5.4000000000000003E-3</v>
      </c>
    </row>
    <row r="11638" spans="1:4" x14ac:dyDescent="0.25">
      <c r="A11638">
        <v>662</v>
      </c>
      <c r="B11638" t="s">
        <v>371</v>
      </c>
      <c r="C11638">
        <v>43276</v>
      </c>
      <c r="D11638">
        <v>2.0400000000000001E-2</v>
      </c>
    </row>
    <row r="11639" spans="1:4" x14ac:dyDescent="0.25">
      <c r="A11639">
        <v>662</v>
      </c>
      <c r="B11639" t="s">
        <v>371</v>
      </c>
      <c r="C11639">
        <v>43277</v>
      </c>
      <c r="D11639">
        <v>1.6000000000000001E-3</v>
      </c>
    </row>
    <row r="11640" spans="1:4" x14ac:dyDescent="0.25">
      <c r="A11640">
        <v>662</v>
      </c>
      <c r="B11640" t="s">
        <v>371</v>
      </c>
      <c r="C11640">
        <v>43278</v>
      </c>
      <c r="D11640">
        <v>2.0999999999999999E-3</v>
      </c>
    </row>
    <row r="11641" spans="1:4" x14ac:dyDescent="0.25">
      <c r="A11641">
        <v>662</v>
      </c>
      <c r="B11641" t="s">
        <v>371</v>
      </c>
      <c r="C11641">
        <v>43279</v>
      </c>
      <c r="D11641">
        <v>5.1000000000000004E-3</v>
      </c>
    </row>
    <row r="11642" spans="1:4" x14ac:dyDescent="0.25">
      <c r="A11642">
        <v>662</v>
      </c>
      <c r="B11642" t="s">
        <v>371</v>
      </c>
      <c r="C11642">
        <v>43291</v>
      </c>
      <c r="D11642">
        <v>2E-3</v>
      </c>
    </row>
    <row r="11643" spans="1:4" x14ac:dyDescent="0.25">
      <c r="A11643">
        <v>662</v>
      </c>
      <c r="B11643" t="s">
        <v>371</v>
      </c>
      <c r="C11643">
        <v>43292</v>
      </c>
      <c r="D11643">
        <v>6.9999999999999999E-4</v>
      </c>
    </row>
    <row r="11644" spans="1:4" x14ac:dyDescent="0.25">
      <c r="A11644">
        <v>662</v>
      </c>
      <c r="B11644" t="s">
        <v>371</v>
      </c>
      <c r="C11644">
        <v>43293</v>
      </c>
      <c r="D11644">
        <v>1E-4</v>
      </c>
    </row>
    <row r="11645" spans="1:4" x14ac:dyDescent="0.25">
      <c r="A11645">
        <v>662</v>
      </c>
      <c r="B11645" t="s">
        <v>371</v>
      </c>
      <c r="C11645">
        <v>43295</v>
      </c>
      <c r="D11645">
        <v>1.7899999999999999E-2</v>
      </c>
    </row>
    <row r="11646" spans="1:4" x14ac:dyDescent="0.25">
      <c r="A11646">
        <v>662</v>
      </c>
      <c r="B11646" t="s">
        <v>371</v>
      </c>
      <c r="C11646">
        <v>43297</v>
      </c>
      <c r="D11646">
        <v>2.9999999999999997E-4</v>
      </c>
    </row>
    <row r="11647" spans="1:4" x14ac:dyDescent="0.25">
      <c r="A11647">
        <v>662</v>
      </c>
      <c r="B11647" t="s">
        <v>371</v>
      </c>
      <c r="C11647">
        <v>43298</v>
      </c>
      <c r="D11647">
        <v>4.8999999999999998E-3</v>
      </c>
    </row>
    <row r="11648" spans="1:4" x14ac:dyDescent="0.25">
      <c r="A11648">
        <v>662</v>
      </c>
      <c r="B11648" t="s">
        <v>371</v>
      </c>
      <c r="C11648">
        <v>43300</v>
      </c>
      <c r="D11648">
        <v>1.6999999999999999E-3</v>
      </c>
    </row>
    <row r="11649" spans="1:4" x14ac:dyDescent="0.25">
      <c r="A11649">
        <v>662</v>
      </c>
      <c r="B11649" t="s">
        <v>371</v>
      </c>
      <c r="C11649">
        <v>43302</v>
      </c>
      <c r="D11649">
        <v>0.18</v>
      </c>
    </row>
    <row r="11650" spans="1:4" x14ac:dyDescent="0.25">
      <c r="A11650">
        <v>662</v>
      </c>
      <c r="B11650" t="s">
        <v>371</v>
      </c>
      <c r="C11650">
        <v>43312</v>
      </c>
      <c r="D11650">
        <v>1E-4</v>
      </c>
    </row>
    <row r="11651" spans="1:4" x14ac:dyDescent="0.25">
      <c r="A11651">
        <v>662</v>
      </c>
      <c r="B11651" t="s">
        <v>371</v>
      </c>
      <c r="C11651">
        <v>45201</v>
      </c>
      <c r="D11651">
        <v>3.4299999999999997E-2</v>
      </c>
    </row>
    <row r="11652" spans="1:4" x14ac:dyDescent="0.25">
      <c r="A11652">
        <v>662</v>
      </c>
      <c r="B11652" t="s">
        <v>371</v>
      </c>
      <c r="C11652">
        <v>45202</v>
      </c>
      <c r="D11652">
        <v>0.1457</v>
      </c>
    </row>
    <row r="11653" spans="1:4" x14ac:dyDescent="0.25">
      <c r="A11653">
        <v>662</v>
      </c>
      <c r="B11653" t="s">
        <v>371</v>
      </c>
      <c r="C11653">
        <v>45203</v>
      </c>
      <c r="D11653">
        <v>2.8400000000000002E-2</v>
      </c>
    </row>
    <row r="11654" spans="1:4" x14ac:dyDescent="0.25">
      <c r="A11654">
        <v>662</v>
      </c>
      <c r="B11654" t="s">
        <v>371</v>
      </c>
      <c r="C11654">
        <v>45204</v>
      </c>
      <c r="D11654">
        <v>2.75E-2</v>
      </c>
    </row>
    <row r="11655" spans="1:4" x14ac:dyDescent="0.25">
      <c r="A11655">
        <v>662</v>
      </c>
      <c r="B11655" t="s">
        <v>371</v>
      </c>
      <c r="C11655">
        <v>45205</v>
      </c>
      <c r="D11655">
        <v>8.5400000000000004E-2</v>
      </c>
    </row>
    <row r="11656" spans="1:4" x14ac:dyDescent="0.25">
      <c r="A11656">
        <v>662</v>
      </c>
      <c r="B11656" t="s">
        <v>371</v>
      </c>
      <c r="C11656">
        <v>45207</v>
      </c>
      <c r="D11656">
        <v>6.1000000000000004E-3</v>
      </c>
    </row>
    <row r="11657" spans="1:4" x14ac:dyDescent="0.25">
      <c r="A11657">
        <v>662</v>
      </c>
      <c r="B11657" t="s">
        <v>371</v>
      </c>
      <c r="C11657">
        <v>45208</v>
      </c>
      <c r="D11657">
        <v>1.8200000000000001E-2</v>
      </c>
    </row>
    <row r="11658" spans="1:4" x14ac:dyDescent="0.25">
      <c r="A11658">
        <v>662</v>
      </c>
      <c r="B11658" t="s">
        <v>371</v>
      </c>
      <c r="C11658">
        <v>45209</v>
      </c>
      <c r="D11658">
        <v>3.7000000000000002E-3</v>
      </c>
    </row>
    <row r="11659" spans="1:4" x14ac:dyDescent="0.25">
      <c r="A11659">
        <v>662</v>
      </c>
      <c r="B11659" t="s">
        <v>371</v>
      </c>
      <c r="C11659">
        <v>45220</v>
      </c>
      <c r="D11659">
        <v>1E-4</v>
      </c>
    </row>
    <row r="11660" spans="1:4" x14ac:dyDescent="0.25">
      <c r="A11660">
        <v>662</v>
      </c>
      <c r="B11660" t="s">
        <v>371</v>
      </c>
      <c r="C11660">
        <v>45225</v>
      </c>
      <c r="D11660">
        <v>1.4E-3</v>
      </c>
    </row>
    <row r="11661" spans="1:4" x14ac:dyDescent="0.25">
      <c r="A11661">
        <v>662</v>
      </c>
      <c r="B11661" t="s">
        <v>371</v>
      </c>
      <c r="C11661">
        <v>45252</v>
      </c>
      <c r="D11661">
        <v>2.9999999999999997E-4</v>
      </c>
    </row>
    <row r="11662" spans="1:4" x14ac:dyDescent="0.25">
      <c r="A11662">
        <v>662</v>
      </c>
      <c r="B11662" t="s">
        <v>371</v>
      </c>
      <c r="C11662">
        <v>45256</v>
      </c>
      <c r="D11662">
        <v>2.5000000000000001E-3</v>
      </c>
    </row>
    <row r="11663" spans="1:4" x14ac:dyDescent="0.25">
      <c r="A11663">
        <v>662</v>
      </c>
      <c r="B11663" t="s">
        <v>371</v>
      </c>
      <c r="C11663">
        <v>45257</v>
      </c>
      <c r="D11663">
        <v>5.9999999999999995E-4</v>
      </c>
    </row>
    <row r="11664" spans="1:4" x14ac:dyDescent="0.25">
      <c r="A11664">
        <v>662</v>
      </c>
      <c r="B11664" t="s">
        <v>371</v>
      </c>
      <c r="C11664">
        <v>90028</v>
      </c>
      <c r="D11664">
        <v>1E-3</v>
      </c>
    </row>
    <row r="11665" spans="1:4" x14ac:dyDescent="0.25">
      <c r="A11665">
        <v>662</v>
      </c>
      <c r="B11665" t="s">
        <v>371</v>
      </c>
      <c r="C11665">
        <v>91018</v>
      </c>
      <c r="D11665">
        <v>1.6999999999999999E-3</v>
      </c>
    </row>
    <row r="11666" spans="1:4" x14ac:dyDescent="0.25">
      <c r="A11666">
        <v>662</v>
      </c>
      <c r="B11666" t="s">
        <v>371</v>
      </c>
      <c r="C11666">
        <v>91019</v>
      </c>
      <c r="D11666">
        <v>2.3E-3</v>
      </c>
    </row>
    <row r="11667" spans="1:4" x14ac:dyDescent="0.25">
      <c r="A11667">
        <v>662</v>
      </c>
      <c r="B11667" t="s">
        <v>371</v>
      </c>
      <c r="C11667">
        <v>91021</v>
      </c>
      <c r="D11667">
        <v>1E-4</v>
      </c>
    </row>
    <row r="11668" spans="1:4" x14ac:dyDescent="0.25">
      <c r="A11668">
        <v>662</v>
      </c>
      <c r="B11668" t="s">
        <v>371</v>
      </c>
      <c r="C11668">
        <v>91096</v>
      </c>
      <c r="D11668">
        <v>8.0000000000000004E-4</v>
      </c>
    </row>
    <row r="11669" spans="1:4" x14ac:dyDescent="0.25">
      <c r="A11669">
        <v>662</v>
      </c>
      <c r="B11669" t="s">
        <v>371</v>
      </c>
      <c r="C11669">
        <v>98001</v>
      </c>
      <c r="D11669">
        <v>9.7999999999999997E-3</v>
      </c>
    </row>
    <row r="11670" spans="1:4" x14ac:dyDescent="0.25">
      <c r="A11670">
        <v>662</v>
      </c>
      <c r="B11670" t="s">
        <v>371</v>
      </c>
      <c r="C11670">
        <v>98004</v>
      </c>
      <c r="D11670">
        <v>1.1000000000000001E-3</v>
      </c>
    </row>
    <row r="11671" spans="1:4" x14ac:dyDescent="0.25">
      <c r="A11671">
        <v>662</v>
      </c>
      <c r="B11671" t="s">
        <v>371</v>
      </c>
      <c r="C11671">
        <v>98033</v>
      </c>
      <c r="D11671">
        <v>1.4E-3</v>
      </c>
    </row>
    <row r="11672" spans="1:4" x14ac:dyDescent="0.25">
      <c r="A11672">
        <v>662</v>
      </c>
      <c r="B11672" t="s">
        <v>371</v>
      </c>
      <c r="C11672">
        <v>98034</v>
      </c>
      <c r="D11672">
        <v>1.1999999999999999E-3</v>
      </c>
    </row>
    <row r="11673" spans="1:4" x14ac:dyDescent="0.25">
      <c r="A11673">
        <v>662</v>
      </c>
      <c r="B11673" t="s">
        <v>371</v>
      </c>
      <c r="C11673">
        <v>98035</v>
      </c>
      <c r="D11673">
        <v>2.0000000000000001E-4</v>
      </c>
    </row>
    <row r="11674" spans="1:4" x14ac:dyDescent="0.25">
      <c r="A11674">
        <v>662</v>
      </c>
      <c r="B11674" t="s">
        <v>371</v>
      </c>
      <c r="C11674">
        <v>98040</v>
      </c>
      <c r="D11674">
        <v>2.9999999999999997E-4</v>
      </c>
    </row>
    <row r="11675" spans="1:4" x14ac:dyDescent="0.25">
      <c r="A11675">
        <v>662</v>
      </c>
      <c r="B11675" t="s">
        <v>371</v>
      </c>
      <c r="C11675">
        <v>98044</v>
      </c>
      <c r="D11675">
        <v>1E-3</v>
      </c>
    </row>
    <row r="11676" spans="1:4" x14ac:dyDescent="0.25">
      <c r="A11676">
        <v>662</v>
      </c>
      <c r="B11676" t="s">
        <v>371</v>
      </c>
      <c r="C11676">
        <v>98057</v>
      </c>
      <c r="D11676">
        <v>6.9999999999999999E-4</v>
      </c>
    </row>
    <row r="11677" spans="1:4" x14ac:dyDescent="0.25">
      <c r="A11677">
        <v>662</v>
      </c>
      <c r="B11677" t="s">
        <v>371</v>
      </c>
      <c r="C11677">
        <v>98132</v>
      </c>
      <c r="D11677">
        <v>8.9099999999999999E-2</v>
      </c>
    </row>
    <row r="11678" spans="1:4" x14ac:dyDescent="0.25">
      <c r="A11678">
        <v>662</v>
      </c>
      <c r="B11678" t="s">
        <v>371</v>
      </c>
      <c r="C11678">
        <v>98136</v>
      </c>
      <c r="D11678">
        <v>6.9999999999999999E-4</v>
      </c>
    </row>
    <row r="11679" spans="1:4" x14ac:dyDescent="0.25">
      <c r="A11679">
        <v>662</v>
      </c>
      <c r="B11679" t="s">
        <v>371</v>
      </c>
      <c r="C11679">
        <v>98139</v>
      </c>
      <c r="D11679">
        <v>8.9999999999999998E-4</v>
      </c>
    </row>
    <row r="11680" spans="1:4" x14ac:dyDescent="0.25">
      <c r="A11680">
        <v>662</v>
      </c>
      <c r="B11680" t="s">
        <v>371</v>
      </c>
      <c r="C11680">
        <v>98140</v>
      </c>
      <c r="D11680">
        <v>2.3E-3</v>
      </c>
    </row>
    <row r="11681" spans="1:4" x14ac:dyDescent="0.25">
      <c r="A11681">
        <v>662</v>
      </c>
      <c r="B11681" t="s">
        <v>371</v>
      </c>
      <c r="C11681">
        <v>98152</v>
      </c>
      <c r="D11681">
        <v>2.9999999999999997E-4</v>
      </c>
    </row>
    <row r="11682" spans="1:4" x14ac:dyDescent="0.25">
      <c r="A11682">
        <v>662</v>
      </c>
      <c r="B11682" t="s">
        <v>371</v>
      </c>
      <c r="C11682">
        <v>98173</v>
      </c>
      <c r="D11682">
        <v>5.0000000000000001E-4</v>
      </c>
    </row>
    <row r="11683" spans="1:4" x14ac:dyDescent="0.25">
      <c r="A11683">
        <v>662</v>
      </c>
      <c r="B11683" t="s">
        <v>371</v>
      </c>
      <c r="C11683">
        <v>98180</v>
      </c>
      <c r="D11683">
        <v>1E-4</v>
      </c>
    </row>
    <row r="11684" spans="1:4" x14ac:dyDescent="0.25">
      <c r="A11684">
        <v>662</v>
      </c>
      <c r="B11684" t="s">
        <v>371</v>
      </c>
      <c r="C11684">
        <v>98181</v>
      </c>
      <c r="D11684">
        <v>1E-3</v>
      </c>
    </row>
    <row r="11685" spans="1:4" x14ac:dyDescent="0.25">
      <c r="A11685">
        <v>662</v>
      </c>
      <c r="B11685" t="s">
        <v>371</v>
      </c>
      <c r="C11685">
        <v>99912</v>
      </c>
      <c r="D11685">
        <v>1.52E-2</v>
      </c>
    </row>
    <row r="11686" spans="1:4" x14ac:dyDescent="0.25">
      <c r="A11686">
        <v>662</v>
      </c>
      <c r="B11686" t="s">
        <v>371</v>
      </c>
      <c r="C11686">
        <v>99914</v>
      </c>
      <c r="D11686">
        <v>5.7000000000000002E-3</v>
      </c>
    </row>
    <row r="11687" spans="1:4" x14ac:dyDescent="0.25">
      <c r="A11687">
        <v>662</v>
      </c>
      <c r="B11687" t="s">
        <v>371</v>
      </c>
      <c r="C11687">
        <v>99915</v>
      </c>
      <c r="D11687">
        <v>5.0000000000000001E-3</v>
      </c>
    </row>
    <row r="11688" spans="1:4" x14ac:dyDescent="0.25">
      <c r="A11688">
        <v>664</v>
      </c>
      <c r="B11688" t="s">
        <v>373</v>
      </c>
      <c r="C11688">
        <v>43160</v>
      </c>
      <c r="D11688">
        <v>2.0000000000000001E-4</v>
      </c>
    </row>
    <row r="11689" spans="1:4" x14ac:dyDescent="0.25">
      <c r="A11689">
        <v>664</v>
      </c>
      <c r="B11689" t="s">
        <v>373</v>
      </c>
      <c r="C11689">
        <v>43201</v>
      </c>
      <c r="D11689">
        <v>5.4199999999999998E-2</v>
      </c>
    </row>
    <row r="11690" spans="1:4" x14ac:dyDescent="0.25">
      <c r="A11690">
        <v>664</v>
      </c>
      <c r="B11690" t="s">
        <v>373</v>
      </c>
      <c r="C11690">
        <v>43202</v>
      </c>
      <c r="D11690">
        <v>7.6E-3</v>
      </c>
    </row>
    <row r="11691" spans="1:4" x14ac:dyDescent="0.25">
      <c r="A11691">
        <v>664</v>
      </c>
      <c r="B11691" t="s">
        <v>373</v>
      </c>
      <c r="C11691">
        <v>43203</v>
      </c>
      <c r="D11691">
        <v>6.6199999999999995E-2</v>
      </c>
    </row>
    <row r="11692" spans="1:4" x14ac:dyDescent="0.25">
      <c r="A11692">
        <v>664</v>
      </c>
      <c r="B11692" t="s">
        <v>373</v>
      </c>
      <c r="C11692">
        <v>43204</v>
      </c>
      <c r="D11692">
        <v>6.9999999999999999E-4</v>
      </c>
    </row>
    <row r="11693" spans="1:4" x14ac:dyDescent="0.25">
      <c r="A11693">
        <v>664</v>
      </c>
      <c r="B11693" t="s">
        <v>373</v>
      </c>
      <c r="C11693">
        <v>43205</v>
      </c>
      <c r="D11693">
        <v>3.3300000000000003E-2</v>
      </c>
    </row>
    <row r="11694" spans="1:4" x14ac:dyDescent="0.25">
      <c r="A11694">
        <v>664</v>
      </c>
      <c r="B11694" t="s">
        <v>373</v>
      </c>
      <c r="C11694">
        <v>43206</v>
      </c>
      <c r="D11694">
        <v>4.24E-2</v>
      </c>
    </row>
    <row r="11695" spans="1:4" x14ac:dyDescent="0.25">
      <c r="A11695">
        <v>664</v>
      </c>
      <c r="B11695" t="s">
        <v>373</v>
      </c>
      <c r="C11695">
        <v>43208</v>
      </c>
      <c r="D11695">
        <v>2.3999999999999998E-3</v>
      </c>
    </row>
    <row r="11696" spans="1:4" x14ac:dyDescent="0.25">
      <c r="A11696">
        <v>664</v>
      </c>
      <c r="B11696" t="s">
        <v>373</v>
      </c>
      <c r="C11696">
        <v>43209</v>
      </c>
      <c r="D11696">
        <v>3.3E-3</v>
      </c>
    </row>
    <row r="11697" spans="1:4" x14ac:dyDescent="0.25">
      <c r="A11697">
        <v>664</v>
      </c>
      <c r="B11697" t="s">
        <v>373</v>
      </c>
      <c r="C11697">
        <v>43211</v>
      </c>
      <c r="D11697">
        <v>8.0000000000000004E-4</v>
      </c>
    </row>
    <row r="11698" spans="1:4" x14ac:dyDescent="0.25">
      <c r="A11698">
        <v>664</v>
      </c>
      <c r="B11698" t="s">
        <v>373</v>
      </c>
      <c r="C11698">
        <v>43212</v>
      </c>
      <c r="D11698">
        <v>5.7999999999999996E-3</v>
      </c>
    </row>
    <row r="11699" spans="1:4" x14ac:dyDescent="0.25">
      <c r="A11699">
        <v>664</v>
      </c>
      <c r="B11699" t="s">
        <v>373</v>
      </c>
      <c r="C11699">
        <v>43213</v>
      </c>
      <c r="D11699">
        <v>5.4000000000000003E-3</v>
      </c>
    </row>
    <row r="11700" spans="1:4" x14ac:dyDescent="0.25">
      <c r="A11700">
        <v>664</v>
      </c>
      <c r="B11700" t="s">
        <v>373</v>
      </c>
      <c r="C11700">
        <v>43214</v>
      </c>
      <c r="D11700">
        <v>2.0000000000000001E-4</v>
      </c>
    </row>
    <row r="11701" spans="1:4" x14ac:dyDescent="0.25">
      <c r="A11701">
        <v>664</v>
      </c>
      <c r="B11701" t="s">
        <v>373</v>
      </c>
      <c r="C11701">
        <v>43215</v>
      </c>
      <c r="D11701">
        <v>1.5599999999999999E-2</v>
      </c>
    </row>
    <row r="11702" spans="1:4" x14ac:dyDescent="0.25">
      <c r="A11702">
        <v>664</v>
      </c>
      <c r="B11702" t="s">
        <v>373</v>
      </c>
      <c r="C11702">
        <v>43216</v>
      </c>
      <c r="D11702">
        <v>2.5000000000000001E-3</v>
      </c>
    </row>
    <row r="11703" spans="1:4" x14ac:dyDescent="0.25">
      <c r="A11703">
        <v>664</v>
      </c>
      <c r="B11703" t="s">
        <v>373</v>
      </c>
      <c r="C11703">
        <v>43217</v>
      </c>
      <c r="D11703">
        <v>2.3E-3</v>
      </c>
    </row>
    <row r="11704" spans="1:4" x14ac:dyDescent="0.25">
      <c r="A11704">
        <v>664</v>
      </c>
      <c r="B11704" t="s">
        <v>373</v>
      </c>
      <c r="C11704">
        <v>43218</v>
      </c>
      <c r="D11704">
        <v>7.0000000000000001E-3</v>
      </c>
    </row>
    <row r="11705" spans="1:4" x14ac:dyDescent="0.25">
      <c r="A11705">
        <v>664</v>
      </c>
      <c r="B11705" t="s">
        <v>373</v>
      </c>
      <c r="C11705">
        <v>43220</v>
      </c>
      <c r="D11705">
        <v>2.4400000000000002E-2</v>
      </c>
    </row>
    <row r="11706" spans="1:4" x14ac:dyDescent="0.25">
      <c r="A11706">
        <v>664</v>
      </c>
      <c r="B11706" t="s">
        <v>373</v>
      </c>
      <c r="C11706">
        <v>43221</v>
      </c>
      <c r="D11706">
        <v>2.9999999999999997E-4</v>
      </c>
    </row>
    <row r="11707" spans="1:4" x14ac:dyDescent="0.25">
      <c r="A11707">
        <v>664</v>
      </c>
      <c r="B11707" t="s">
        <v>373</v>
      </c>
      <c r="C11707">
        <v>43222</v>
      </c>
      <c r="D11707">
        <v>2.0000000000000001E-4</v>
      </c>
    </row>
    <row r="11708" spans="1:4" x14ac:dyDescent="0.25">
      <c r="A11708">
        <v>664</v>
      </c>
      <c r="B11708" t="s">
        <v>373</v>
      </c>
      <c r="C11708">
        <v>43223</v>
      </c>
      <c r="D11708">
        <v>2.3E-3</v>
      </c>
    </row>
    <row r="11709" spans="1:4" x14ac:dyDescent="0.25">
      <c r="A11709">
        <v>664</v>
      </c>
      <c r="B11709" t="s">
        <v>373</v>
      </c>
      <c r="C11709">
        <v>43224</v>
      </c>
      <c r="D11709">
        <v>1.4E-3</v>
      </c>
    </row>
    <row r="11710" spans="1:4" x14ac:dyDescent="0.25">
      <c r="A11710">
        <v>664</v>
      </c>
      <c r="B11710" t="s">
        <v>373</v>
      </c>
      <c r="C11710">
        <v>43225</v>
      </c>
      <c r="D11710">
        <v>2.8999999999999998E-3</v>
      </c>
    </row>
    <row r="11711" spans="1:4" x14ac:dyDescent="0.25">
      <c r="A11711">
        <v>664</v>
      </c>
      <c r="B11711" t="s">
        <v>373</v>
      </c>
      <c r="C11711">
        <v>43226</v>
      </c>
      <c r="D11711">
        <v>2.7000000000000001E-3</v>
      </c>
    </row>
    <row r="11712" spans="1:4" x14ac:dyDescent="0.25">
      <c r="A11712">
        <v>664</v>
      </c>
      <c r="B11712" t="s">
        <v>373</v>
      </c>
      <c r="C11712">
        <v>43227</v>
      </c>
      <c r="D11712">
        <v>1.1999999999999999E-3</v>
      </c>
    </row>
    <row r="11713" spans="1:4" x14ac:dyDescent="0.25">
      <c r="A11713">
        <v>664</v>
      </c>
      <c r="B11713" t="s">
        <v>373</v>
      </c>
      <c r="C11713">
        <v>43228</v>
      </c>
      <c r="D11713">
        <v>4.4999999999999997E-3</v>
      </c>
    </row>
    <row r="11714" spans="1:4" x14ac:dyDescent="0.25">
      <c r="A11714">
        <v>664</v>
      </c>
      <c r="B11714" t="s">
        <v>373</v>
      </c>
      <c r="C11714">
        <v>43229</v>
      </c>
      <c r="D11714">
        <v>3.78E-2</v>
      </c>
    </row>
    <row r="11715" spans="1:4" x14ac:dyDescent="0.25">
      <c r="A11715">
        <v>664</v>
      </c>
      <c r="B11715" t="s">
        <v>373</v>
      </c>
      <c r="C11715">
        <v>43230</v>
      </c>
      <c r="D11715">
        <v>2.29E-2</v>
      </c>
    </row>
    <row r="11716" spans="1:4" x14ac:dyDescent="0.25">
      <c r="A11716">
        <v>664</v>
      </c>
      <c r="B11716" t="s">
        <v>373</v>
      </c>
      <c r="C11716">
        <v>43231</v>
      </c>
      <c r="D11716">
        <v>1.7899999999999999E-2</v>
      </c>
    </row>
    <row r="11717" spans="1:4" x14ac:dyDescent="0.25">
      <c r="A11717">
        <v>664</v>
      </c>
      <c r="B11717" t="s">
        <v>373</v>
      </c>
      <c r="C11717">
        <v>43232</v>
      </c>
      <c r="D11717">
        <v>6.7999999999999996E-3</v>
      </c>
    </row>
    <row r="11718" spans="1:4" x14ac:dyDescent="0.25">
      <c r="A11718">
        <v>664</v>
      </c>
      <c r="B11718" t="s">
        <v>373</v>
      </c>
      <c r="C11718">
        <v>43233</v>
      </c>
      <c r="D11718">
        <v>5.5999999999999999E-3</v>
      </c>
    </row>
    <row r="11719" spans="1:4" x14ac:dyDescent="0.25">
      <c r="A11719">
        <v>664</v>
      </c>
      <c r="B11719" t="s">
        <v>373</v>
      </c>
      <c r="C11719">
        <v>43234</v>
      </c>
      <c r="D11719">
        <v>1E-4</v>
      </c>
    </row>
    <row r="11720" spans="1:4" x14ac:dyDescent="0.25">
      <c r="A11720">
        <v>664</v>
      </c>
      <c r="B11720" t="s">
        <v>373</v>
      </c>
      <c r="C11720">
        <v>43235</v>
      </c>
      <c r="D11720">
        <v>3.0000000000000001E-3</v>
      </c>
    </row>
    <row r="11721" spans="1:4" x14ac:dyDescent="0.25">
      <c r="A11721">
        <v>664</v>
      </c>
      <c r="B11721" t="s">
        <v>373</v>
      </c>
      <c r="C11721">
        <v>43238</v>
      </c>
      <c r="D11721">
        <v>1.2999999999999999E-3</v>
      </c>
    </row>
    <row r="11722" spans="1:4" x14ac:dyDescent="0.25">
      <c r="A11722">
        <v>664</v>
      </c>
      <c r="B11722" t="s">
        <v>373</v>
      </c>
      <c r="C11722">
        <v>43241</v>
      </c>
      <c r="D11722">
        <v>6.9999999999999999E-4</v>
      </c>
    </row>
    <row r="11723" spans="1:4" x14ac:dyDescent="0.25">
      <c r="A11723">
        <v>664</v>
      </c>
      <c r="B11723" t="s">
        <v>373</v>
      </c>
      <c r="C11723">
        <v>43242</v>
      </c>
      <c r="D11723">
        <v>4.1999999999999997E-3</v>
      </c>
    </row>
    <row r="11724" spans="1:4" x14ac:dyDescent="0.25">
      <c r="A11724">
        <v>664</v>
      </c>
      <c r="B11724" t="s">
        <v>373</v>
      </c>
      <c r="C11724">
        <v>43243</v>
      </c>
      <c r="D11724">
        <v>2.2000000000000001E-3</v>
      </c>
    </row>
    <row r="11725" spans="1:4" x14ac:dyDescent="0.25">
      <c r="A11725">
        <v>664</v>
      </c>
      <c r="B11725" t="s">
        <v>373</v>
      </c>
      <c r="C11725">
        <v>43245</v>
      </c>
      <c r="D11725">
        <v>1E-3</v>
      </c>
    </row>
    <row r="11726" spans="1:4" x14ac:dyDescent="0.25">
      <c r="A11726">
        <v>664</v>
      </c>
      <c r="B11726" t="s">
        <v>373</v>
      </c>
      <c r="C11726">
        <v>43248</v>
      </c>
      <c r="D11726">
        <v>7.6E-3</v>
      </c>
    </row>
    <row r="11727" spans="1:4" x14ac:dyDescent="0.25">
      <c r="A11727">
        <v>664</v>
      </c>
      <c r="B11727" t="s">
        <v>373</v>
      </c>
      <c r="C11727">
        <v>43252</v>
      </c>
      <c r="D11727">
        <v>1.6000000000000001E-3</v>
      </c>
    </row>
    <row r="11728" spans="1:4" x14ac:dyDescent="0.25">
      <c r="A11728">
        <v>664</v>
      </c>
      <c r="B11728" t="s">
        <v>373</v>
      </c>
      <c r="C11728">
        <v>43255</v>
      </c>
      <c r="D11728">
        <v>2.0000000000000001E-4</v>
      </c>
    </row>
    <row r="11729" spans="1:4" x14ac:dyDescent="0.25">
      <c r="A11729">
        <v>664</v>
      </c>
      <c r="B11729" t="s">
        <v>373</v>
      </c>
      <c r="C11729">
        <v>43261</v>
      </c>
      <c r="D11729">
        <v>8.0999999999999996E-3</v>
      </c>
    </row>
    <row r="11730" spans="1:4" x14ac:dyDescent="0.25">
      <c r="A11730">
        <v>664</v>
      </c>
      <c r="B11730" t="s">
        <v>373</v>
      </c>
      <c r="C11730">
        <v>43262</v>
      </c>
      <c r="D11730">
        <v>0.03</v>
      </c>
    </row>
    <row r="11731" spans="1:4" x14ac:dyDescent="0.25">
      <c r="A11731">
        <v>664</v>
      </c>
      <c r="B11731" t="s">
        <v>373</v>
      </c>
      <c r="C11731">
        <v>43263</v>
      </c>
      <c r="D11731">
        <v>1E-4</v>
      </c>
    </row>
    <row r="11732" spans="1:4" x14ac:dyDescent="0.25">
      <c r="A11732">
        <v>664</v>
      </c>
      <c r="B11732" t="s">
        <v>373</v>
      </c>
      <c r="C11732">
        <v>43265</v>
      </c>
      <c r="D11732">
        <v>2.0000000000000001E-4</v>
      </c>
    </row>
    <row r="11733" spans="1:4" x14ac:dyDescent="0.25">
      <c r="A11733">
        <v>664</v>
      </c>
      <c r="B11733" t="s">
        <v>373</v>
      </c>
      <c r="C11733">
        <v>43266</v>
      </c>
      <c r="D11733">
        <v>1E-4</v>
      </c>
    </row>
    <row r="11734" spans="1:4" x14ac:dyDescent="0.25">
      <c r="A11734">
        <v>664</v>
      </c>
      <c r="B11734" t="s">
        <v>373</v>
      </c>
      <c r="C11734">
        <v>43267</v>
      </c>
      <c r="D11734">
        <v>5.9999999999999995E-4</v>
      </c>
    </row>
    <row r="11735" spans="1:4" x14ac:dyDescent="0.25">
      <c r="A11735">
        <v>664</v>
      </c>
      <c r="B11735" t="s">
        <v>373</v>
      </c>
      <c r="C11735">
        <v>43270</v>
      </c>
      <c r="D11735">
        <v>1E-4</v>
      </c>
    </row>
    <row r="11736" spans="1:4" x14ac:dyDescent="0.25">
      <c r="A11736">
        <v>664</v>
      </c>
      <c r="B11736" t="s">
        <v>373</v>
      </c>
      <c r="C11736">
        <v>43271</v>
      </c>
      <c r="D11736">
        <v>5.4999999999999997E-3</v>
      </c>
    </row>
    <row r="11737" spans="1:4" x14ac:dyDescent="0.25">
      <c r="A11737">
        <v>664</v>
      </c>
      <c r="B11737" t="s">
        <v>373</v>
      </c>
      <c r="C11737">
        <v>43272</v>
      </c>
      <c r="D11737">
        <v>1E-3</v>
      </c>
    </row>
    <row r="11738" spans="1:4" x14ac:dyDescent="0.25">
      <c r="A11738">
        <v>664</v>
      </c>
      <c r="B11738" t="s">
        <v>373</v>
      </c>
      <c r="C11738">
        <v>43273</v>
      </c>
      <c r="D11738">
        <v>6.9999999999999999E-4</v>
      </c>
    </row>
    <row r="11739" spans="1:4" x14ac:dyDescent="0.25">
      <c r="A11739">
        <v>664</v>
      </c>
      <c r="B11739" t="s">
        <v>373</v>
      </c>
      <c r="C11739">
        <v>43274</v>
      </c>
      <c r="D11739">
        <v>1.7600000000000001E-2</v>
      </c>
    </row>
    <row r="11740" spans="1:4" x14ac:dyDescent="0.25">
      <c r="A11740">
        <v>664</v>
      </c>
      <c r="B11740" t="s">
        <v>373</v>
      </c>
      <c r="C11740">
        <v>43275</v>
      </c>
      <c r="D11740">
        <v>2.9999999999999997E-4</v>
      </c>
    </row>
    <row r="11741" spans="1:4" x14ac:dyDescent="0.25">
      <c r="A11741">
        <v>664</v>
      </c>
      <c r="B11741" t="s">
        <v>373</v>
      </c>
      <c r="C11741">
        <v>43276</v>
      </c>
      <c r="D11741">
        <v>1.9699999999999999E-2</v>
      </c>
    </row>
    <row r="11742" spans="1:4" x14ac:dyDescent="0.25">
      <c r="A11742">
        <v>664</v>
      </c>
      <c r="B11742" t="s">
        <v>373</v>
      </c>
      <c r="C11742">
        <v>43277</v>
      </c>
      <c r="D11742">
        <v>3.8999999999999998E-3</v>
      </c>
    </row>
    <row r="11743" spans="1:4" x14ac:dyDescent="0.25">
      <c r="A11743">
        <v>664</v>
      </c>
      <c r="B11743" t="s">
        <v>373</v>
      </c>
      <c r="C11743">
        <v>43278</v>
      </c>
      <c r="D11743">
        <v>4.4000000000000003E-3</v>
      </c>
    </row>
    <row r="11744" spans="1:4" x14ac:dyDescent="0.25">
      <c r="A11744">
        <v>664</v>
      </c>
      <c r="B11744" t="s">
        <v>373</v>
      </c>
      <c r="C11744">
        <v>43279</v>
      </c>
      <c r="D11744">
        <v>7.9000000000000008E-3</v>
      </c>
    </row>
    <row r="11745" spans="1:4" x14ac:dyDescent="0.25">
      <c r="A11745">
        <v>664</v>
      </c>
      <c r="B11745" t="s">
        <v>373</v>
      </c>
      <c r="C11745">
        <v>43288</v>
      </c>
      <c r="D11745">
        <v>2.0000000000000001E-4</v>
      </c>
    </row>
    <row r="11746" spans="1:4" x14ac:dyDescent="0.25">
      <c r="A11746">
        <v>664</v>
      </c>
      <c r="B11746" t="s">
        <v>373</v>
      </c>
      <c r="C11746">
        <v>43291</v>
      </c>
      <c r="D11746">
        <v>5.7999999999999996E-3</v>
      </c>
    </row>
    <row r="11747" spans="1:4" x14ac:dyDescent="0.25">
      <c r="A11747">
        <v>664</v>
      </c>
      <c r="B11747" t="s">
        <v>373</v>
      </c>
      <c r="C11747">
        <v>43292</v>
      </c>
      <c r="D11747">
        <v>2.3E-3</v>
      </c>
    </row>
    <row r="11748" spans="1:4" x14ac:dyDescent="0.25">
      <c r="A11748">
        <v>664</v>
      </c>
      <c r="B11748" t="s">
        <v>373</v>
      </c>
      <c r="C11748">
        <v>43293</v>
      </c>
      <c r="D11748">
        <v>5.9999999999999995E-4</v>
      </c>
    </row>
    <row r="11749" spans="1:4" x14ac:dyDescent="0.25">
      <c r="A11749">
        <v>664</v>
      </c>
      <c r="B11749" t="s">
        <v>373</v>
      </c>
      <c r="C11749">
        <v>43295</v>
      </c>
      <c r="D11749">
        <v>9.4000000000000004E-3</v>
      </c>
    </row>
    <row r="11750" spans="1:4" x14ac:dyDescent="0.25">
      <c r="A11750">
        <v>664</v>
      </c>
      <c r="B11750" t="s">
        <v>373</v>
      </c>
      <c r="C11750">
        <v>43297</v>
      </c>
      <c r="D11750">
        <v>2.8E-3</v>
      </c>
    </row>
    <row r="11751" spans="1:4" x14ac:dyDescent="0.25">
      <c r="A11751">
        <v>664</v>
      </c>
      <c r="B11751" t="s">
        <v>373</v>
      </c>
      <c r="C11751">
        <v>43298</v>
      </c>
      <c r="D11751">
        <v>8.3999999999999995E-3</v>
      </c>
    </row>
    <row r="11752" spans="1:4" x14ac:dyDescent="0.25">
      <c r="A11752">
        <v>664</v>
      </c>
      <c r="B11752" t="s">
        <v>373</v>
      </c>
      <c r="C11752">
        <v>43300</v>
      </c>
      <c r="D11752">
        <v>3.3999999999999998E-3</v>
      </c>
    </row>
    <row r="11753" spans="1:4" x14ac:dyDescent="0.25">
      <c r="A11753">
        <v>664</v>
      </c>
      <c r="B11753" t="s">
        <v>373</v>
      </c>
      <c r="C11753">
        <v>43301</v>
      </c>
      <c r="D11753">
        <v>2.8999999999999998E-3</v>
      </c>
    </row>
    <row r="11754" spans="1:4" x14ac:dyDescent="0.25">
      <c r="A11754">
        <v>664</v>
      </c>
      <c r="B11754" t="s">
        <v>373</v>
      </c>
      <c r="C11754">
        <v>43302</v>
      </c>
      <c r="D11754">
        <v>0.03</v>
      </c>
    </row>
    <row r="11755" spans="1:4" x14ac:dyDescent="0.25">
      <c r="A11755">
        <v>664</v>
      </c>
      <c r="B11755" t="s">
        <v>373</v>
      </c>
      <c r="C11755">
        <v>43400</v>
      </c>
      <c r="D11755">
        <v>2.2000000000000001E-3</v>
      </c>
    </row>
    <row r="11756" spans="1:4" x14ac:dyDescent="0.25">
      <c r="A11756">
        <v>664</v>
      </c>
      <c r="B11756" t="s">
        <v>373</v>
      </c>
      <c r="C11756">
        <v>43502</v>
      </c>
      <c r="D11756">
        <v>1.26E-2</v>
      </c>
    </row>
    <row r="11757" spans="1:4" x14ac:dyDescent="0.25">
      <c r="A11757">
        <v>664</v>
      </c>
      <c r="B11757" t="s">
        <v>373</v>
      </c>
      <c r="C11757">
        <v>43503</v>
      </c>
      <c r="D11757">
        <v>5.1999999999999998E-3</v>
      </c>
    </row>
    <row r="11758" spans="1:4" x14ac:dyDescent="0.25">
      <c r="A11758">
        <v>664</v>
      </c>
      <c r="B11758" t="s">
        <v>373</v>
      </c>
      <c r="C11758">
        <v>43504</v>
      </c>
      <c r="D11758">
        <v>5.9999999999999995E-4</v>
      </c>
    </row>
    <row r="11759" spans="1:4" x14ac:dyDescent="0.25">
      <c r="A11759">
        <v>664</v>
      </c>
      <c r="B11759" t="s">
        <v>373</v>
      </c>
      <c r="C11759">
        <v>43505</v>
      </c>
      <c r="D11759">
        <v>1.1000000000000001E-3</v>
      </c>
    </row>
    <row r="11760" spans="1:4" x14ac:dyDescent="0.25">
      <c r="A11760">
        <v>664</v>
      </c>
      <c r="B11760" t="s">
        <v>373</v>
      </c>
      <c r="C11760">
        <v>43506</v>
      </c>
      <c r="D11760">
        <v>1E-3</v>
      </c>
    </row>
    <row r="11761" spans="1:4" x14ac:dyDescent="0.25">
      <c r="A11761">
        <v>664</v>
      </c>
      <c r="B11761" t="s">
        <v>373</v>
      </c>
      <c r="C11761">
        <v>43510</v>
      </c>
      <c r="D11761">
        <v>5.9999999999999995E-4</v>
      </c>
    </row>
    <row r="11762" spans="1:4" x14ac:dyDescent="0.25">
      <c r="A11762">
        <v>664</v>
      </c>
      <c r="B11762" t="s">
        <v>373</v>
      </c>
      <c r="C11762">
        <v>43551</v>
      </c>
      <c r="D11762">
        <v>3.5000000000000001E-3</v>
      </c>
    </row>
    <row r="11763" spans="1:4" x14ac:dyDescent="0.25">
      <c r="A11763">
        <v>664</v>
      </c>
      <c r="B11763" t="s">
        <v>373</v>
      </c>
      <c r="C11763">
        <v>43552</v>
      </c>
      <c r="D11763">
        <v>5.9999999999999995E-4</v>
      </c>
    </row>
    <row r="11764" spans="1:4" x14ac:dyDescent="0.25">
      <c r="A11764">
        <v>664</v>
      </c>
      <c r="B11764" t="s">
        <v>373</v>
      </c>
      <c r="C11764">
        <v>45113</v>
      </c>
      <c r="D11764">
        <v>1.1000000000000001E-3</v>
      </c>
    </row>
    <row r="11765" spans="1:4" x14ac:dyDescent="0.25">
      <c r="A11765">
        <v>664</v>
      </c>
      <c r="B11765" t="s">
        <v>373</v>
      </c>
      <c r="C11765">
        <v>45114</v>
      </c>
      <c r="D11765">
        <v>1.2999999999999999E-3</v>
      </c>
    </row>
    <row r="11766" spans="1:4" x14ac:dyDescent="0.25">
      <c r="A11766">
        <v>664</v>
      </c>
      <c r="B11766" t="s">
        <v>373</v>
      </c>
      <c r="C11766">
        <v>45201</v>
      </c>
      <c r="D11766">
        <v>2.4299999999999999E-2</v>
      </c>
    </row>
    <row r="11767" spans="1:4" x14ac:dyDescent="0.25">
      <c r="A11767">
        <v>664</v>
      </c>
      <c r="B11767" t="s">
        <v>373</v>
      </c>
      <c r="C11767">
        <v>45202</v>
      </c>
      <c r="D11767">
        <v>7.4399999999999994E-2</v>
      </c>
    </row>
    <row r="11768" spans="1:4" x14ac:dyDescent="0.25">
      <c r="A11768">
        <v>664</v>
      </c>
      <c r="B11768" t="s">
        <v>373</v>
      </c>
      <c r="C11768">
        <v>45203</v>
      </c>
      <c r="D11768">
        <v>1.5800000000000002E-2</v>
      </c>
    </row>
    <row r="11769" spans="1:4" x14ac:dyDescent="0.25">
      <c r="A11769">
        <v>664</v>
      </c>
      <c r="B11769" t="s">
        <v>373</v>
      </c>
      <c r="C11769">
        <v>45204</v>
      </c>
      <c r="D11769">
        <v>1.83E-2</v>
      </c>
    </row>
    <row r="11770" spans="1:4" x14ac:dyDescent="0.25">
      <c r="A11770">
        <v>664</v>
      </c>
      <c r="B11770" t="s">
        <v>373</v>
      </c>
      <c r="C11770">
        <v>45205</v>
      </c>
      <c r="D11770">
        <v>5.3100000000000001E-2</v>
      </c>
    </row>
    <row r="11771" spans="1:4" x14ac:dyDescent="0.25">
      <c r="A11771">
        <v>664</v>
      </c>
      <c r="B11771" t="s">
        <v>373</v>
      </c>
      <c r="C11771">
        <v>45207</v>
      </c>
      <c r="D11771">
        <v>6.3E-3</v>
      </c>
    </row>
    <row r="11772" spans="1:4" x14ac:dyDescent="0.25">
      <c r="A11772">
        <v>664</v>
      </c>
      <c r="B11772" t="s">
        <v>373</v>
      </c>
      <c r="C11772">
        <v>45208</v>
      </c>
      <c r="D11772">
        <v>1.5599999999999999E-2</v>
      </c>
    </row>
    <row r="11773" spans="1:4" x14ac:dyDescent="0.25">
      <c r="A11773">
        <v>664</v>
      </c>
      <c r="B11773" t="s">
        <v>373</v>
      </c>
      <c r="C11773">
        <v>45209</v>
      </c>
      <c r="D11773">
        <v>3.8999999999999998E-3</v>
      </c>
    </row>
    <row r="11774" spans="1:4" x14ac:dyDescent="0.25">
      <c r="A11774">
        <v>664</v>
      </c>
      <c r="B11774" t="s">
        <v>373</v>
      </c>
      <c r="C11774">
        <v>45220</v>
      </c>
      <c r="D11774">
        <v>2.5999999999999999E-3</v>
      </c>
    </row>
    <row r="11775" spans="1:4" x14ac:dyDescent="0.25">
      <c r="A11775">
        <v>664</v>
      </c>
      <c r="B11775" t="s">
        <v>373</v>
      </c>
      <c r="C11775">
        <v>45222</v>
      </c>
      <c r="D11775">
        <v>1.1000000000000001E-3</v>
      </c>
    </row>
    <row r="11776" spans="1:4" x14ac:dyDescent="0.25">
      <c r="A11776">
        <v>664</v>
      </c>
      <c r="B11776" t="s">
        <v>373</v>
      </c>
      <c r="C11776">
        <v>45223</v>
      </c>
      <c r="D11776">
        <v>2.0000000000000001E-4</v>
      </c>
    </row>
    <row r="11777" spans="1:4" x14ac:dyDescent="0.25">
      <c r="A11777">
        <v>664</v>
      </c>
      <c r="B11777" t="s">
        <v>373</v>
      </c>
      <c r="C11777">
        <v>45225</v>
      </c>
      <c r="D11777">
        <v>3.0000000000000001E-3</v>
      </c>
    </row>
    <row r="11778" spans="1:4" x14ac:dyDescent="0.25">
      <c r="A11778">
        <v>664</v>
      </c>
      <c r="B11778" t="s">
        <v>373</v>
      </c>
      <c r="C11778">
        <v>45235</v>
      </c>
      <c r="D11778">
        <v>2.9999999999999997E-4</v>
      </c>
    </row>
    <row r="11779" spans="1:4" x14ac:dyDescent="0.25">
      <c r="A11779">
        <v>664</v>
      </c>
      <c r="B11779" t="s">
        <v>373</v>
      </c>
      <c r="C11779">
        <v>45237</v>
      </c>
      <c r="D11779">
        <v>2.0000000000000001E-4</v>
      </c>
    </row>
    <row r="11780" spans="1:4" x14ac:dyDescent="0.25">
      <c r="A11780">
        <v>664</v>
      </c>
      <c r="B11780" t="s">
        <v>373</v>
      </c>
      <c r="C11780">
        <v>45243</v>
      </c>
      <c r="D11780">
        <v>2.9999999999999997E-4</v>
      </c>
    </row>
    <row r="11781" spans="1:4" x14ac:dyDescent="0.25">
      <c r="A11781">
        <v>664</v>
      </c>
      <c r="B11781" t="s">
        <v>373</v>
      </c>
      <c r="C11781">
        <v>45244</v>
      </c>
      <c r="D11781">
        <v>1E-4</v>
      </c>
    </row>
    <row r="11782" spans="1:4" x14ac:dyDescent="0.25">
      <c r="A11782">
        <v>664</v>
      </c>
      <c r="B11782" t="s">
        <v>373</v>
      </c>
      <c r="C11782">
        <v>45250</v>
      </c>
      <c r="D11782">
        <v>1.1999999999999999E-3</v>
      </c>
    </row>
    <row r="11783" spans="1:4" x14ac:dyDescent="0.25">
      <c r="A11783">
        <v>664</v>
      </c>
      <c r="B11783" t="s">
        <v>373</v>
      </c>
      <c r="C11783">
        <v>45251</v>
      </c>
      <c r="D11783">
        <v>1.2999999999999999E-3</v>
      </c>
    </row>
    <row r="11784" spans="1:4" x14ac:dyDescent="0.25">
      <c r="A11784">
        <v>664</v>
      </c>
      <c r="B11784" t="s">
        <v>373</v>
      </c>
      <c r="C11784">
        <v>45252</v>
      </c>
      <c r="D11784">
        <v>1.6999999999999999E-3</v>
      </c>
    </row>
    <row r="11785" spans="1:4" x14ac:dyDescent="0.25">
      <c r="A11785">
        <v>664</v>
      </c>
      <c r="B11785" t="s">
        <v>373</v>
      </c>
      <c r="C11785">
        <v>45253</v>
      </c>
      <c r="D11785">
        <v>2.9999999999999997E-4</v>
      </c>
    </row>
    <row r="11786" spans="1:4" x14ac:dyDescent="0.25">
      <c r="A11786">
        <v>664</v>
      </c>
      <c r="B11786" t="s">
        <v>373</v>
      </c>
      <c r="C11786">
        <v>45254</v>
      </c>
      <c r="D11786">
        <v>4.0000000000000002E-4</v>
      </c>
    </row>
    <row r="11787" spans="1:4" x14ac:dyDescent="0.25">
      <c r="A11787">
        <v>664</v>
      </c>
      <c r="B11787" t="s">
        <v>373</v>
      </c>
      <c r="C11787">
        <v>45255</v>
      </c>
      <c r="D11787">
        <v>4.0000000000000002E-4</v>
      </c>
    </row>
    <row r="11788" spans="1:4" x14ac:dyDescent="0.25">
      <c r="A11788">
        <v>664</v>
      </c>
      <c r="B11788" t="s">
        <v>373</v>
      </c>
      <c r="C11788">
        <v>45256</v>
      </c>
      <c r="D11788">
        <v>2.9999999999999997E-4</v>
      </c>
    </row>
    <row r="11789" spans="1:4" x14ac:dyDescent="0.25">
      <c r="A11789">
        <v>664</v>
      </c>
      <c r="B11789" t="s">
        <v>373</v>
      </c>
      <c r="C11789">
        <v>45257</v>
      </c>
      <c r="D11789">
        <v>1.9E-3</v>
      </c>
    </row>
    <row r="11790" spans="1:4" x14ac:dyDescent="0.25">
      <c r="A11790">
        <v>664</v>
      </c>
      <c r="B11790" t="s">
        <v>373</v>
      </c>
      <c r="C11790">
        <v>45501</v>
      </c>
      <c r="D11790">
        <v>2.3999999999999998E-3</v>
      </c>
    </row>
    <row r="11791" spans="1:4" x14ac:dyDescent="0.25">
      <c r="A11791">
        <v>664</v>
      </c>
      <c r="B11791" t="s">
        <v>373</v>
      </c>
      <c r="C11791">
        <v>45502</v>
      </c>
      <c r="D11791">
        <v>2.0999999999999999E-3</v>
      </c>
    </row>
    <row r="11792" spans="1:4" x14ac:dyDescent="0.25">
      <c r="A11792">
        <v>664</v>
      </c>
      <c r="B11792" t="s">
        <v>373</v>
      </c>
      <c r="C11792">
        <v>90028</v>
      </c>
      <c r="D11792">
        <v>4.0000000000000002E-4</v>
      </c>
    </row>
    <row r="11793" spans="1:4" x14ac:dyDescent="0.25">
      <c r="A11793">
        <v>664</v>
      </c>
      <c r="B11793" t="s">
        <v>373</v>
      </c>
      <c r="C11793">
        <v>90029</v>
      </c>
      <c r="D11793">
        <v>4.0000000000000002E-4</v>
      </c>
    </row>
    <row r="11794" spans="1:4" x14ac:dyDescent="0.25">
      <c r="A11794">
        <v>664</v>
      </c>
      <c r="B11794" t="s">
        <v>373</v>
      </c>
      <c r="C11794">
        <v>90031</v>
      </c>
      <c r="D11794">
        <v>2.0000000000000001E-4</v>
      </c>
    </row>
    <row r="11795" spans="1:4" x14ac:dyDescent="0.25">
      <c r="A11795">
        <v>664</v>
      </c>
      <c r="B11795" t="s">
        <v>373</v>
      </c>
      <c r="C11795">
        <v>90032</v>
      </c>
      <c r="D11795">
        <v>1E-4</v>
      </c>
    </row>
    <row r="11796" spans="1:4" x14ac:dyDescent="0.25">
      <c r="A11796">
        <v>664</v>
      </c>
      <c r="B11796" t="s">
        <v>373</v>
      </c>
      <c r="C11796">
        <v>90040</v>
      </c>
      <c r="D11796">
        <v>2.0000000000000001E-4</v>
      </c>
    </row>
    <row r="11797" spans="1:4" x14ac:dyDescent="0.25">
      <c r="A11797">
        <v>664</v>
      </c>
      <c r="B11797" t="s">
        <v>373</v>
      </c>
      <c r="C11797">
        <v>90047</v>
      </c>
      <c r="D11797">
        <v>1.9E-3</v>
      </c>
    </row>
    <row r="11798" spans="1:4" x14ac:dyDescent="0.25">
      <c r="A11798">
        <v>664</v>
      </c>
      <c r="B11798" t="s">
        <v>373</v>
      </c>
      <c r="C11798">
        <v>90061</v>
      </c>
      <c r="D11798">
        <v>2.0000000000000001E-4</v>
      </c>
    </row>
    <row r="11799" spans="1:4" x14ac:dyDescent="0.25">
      <c r="A11799">
        <v>664</v>
      </c>
      <c r="B11799" t="s">
        <v>373</v>
      </c>
      <c r="C11799">
        <v>90062</v>
      </c>
      <c r="D11799">
        <v>5.0000000000000001E-4</v>
      </c>
    </row>
    <row r="11800" spans="1:4" x14ac:dyDescent="0.25">
      <c r="A11800">
        <v>664</v>
      </c>
      <c r="B11800" t="s">
        <v>373</v>
      </c>
      <c r="C11800">
        <v>90063</v>
      </c>
      <c r="D11800">
        <v>1E-4</v>
      </c>
    </row>
    <row r="11801" spans="1:4" x14ac:dyDescent="0.25">
      <c r="A11801">
        <v>664</v>
      </c>
      <c r="B11801" t="s">
        <v>373</v>
      </c>
      <c r="C11801">
        <v>90075</v>
      </c>
      <c r="D11801">
        <v>1E-4</v>
      </c>
    </row>
    <row r="11802" spans="1:4" x14ac:dyDescent="0.25">
      <c r="A11802">
        <v>664</v>
      </c>
      <c r="B11802" t="s">
        <v>373</v>
      </c>
      <c r="C11802">
        <v>90080</v>
      </c>
      <c r="D11802">
        <v>8.9999999999999998E-4</v>
      </c>
    </row>
    <row r="11803" spans="1:4" x14ac:dyDescent="0.25">
      <c r="A11803">
        <v>664</v>
      </c>
      <c r="B11803" t="s">
        <v>373</v>
      </c>
      <c r="C11803">
        <v>90100</v>
      </c>
      <c r="D11803">
        <v>2.9999999999999997E-4</v>
      </c>
    </row>
    <row r="11804" spans="1:4" x14ac:dyDescent="0.25">
      <c r="A11804">
        <v>664</v>
      </c>
      <c r="B11804" t="s">
        <v>373</v>
      </c>
      <c r="C11804">
        <v>91006</v>
      </c>
      <c r="D11804">
        <v>1E-4</v>
      </c>
    </row>
    <row r="11805" spans="1:4" x14ac:dyDescent="0.25">
      <c r="A11805">
        <v>664</v>
      </c>
      <c r="B11805" t="s">
        <v>373</v>
      </c>
      <c r="C11805">
        <v>91018</v>
      </c>
      <c r="D11805">
        <v>3.0999999999999999E-3</v>
      </c>
    </row>
    <row r="11806" spans="1:4" x14ac:dyDescent="0.25">
      <c r="A11806">
        <v>664</v>
      </c>
      <c r="B11806" t="s">
        <v>373</v>
      </c>
      <c r="C11806">
        <v>91019</v>
      </c>
      <c r="D11806">
        <v>3.3999999999999998E-3</v>
      </c>
    </row>
    <row r="11807" spans="1:4" x14ac:dyDescent="0.25">
      <c r="A11807">
        <v>664</v>
      </c>
      <c r="B11807" t="s">
        <v>373</v>
      </c>
      <c r="C11807">
        <v>91026</v>
      </c>
      <c r="D11807">
        <v>4.0000000000000002E-4</v>
      </c>
    </row>
    <row r="11808" spans="1:4" x14ac:dyDescent="0.25">
      <c r="A11808">
        <v>664</v>
      </c>
      <c r="B11808" t="s">
        <v>373</v>
      </c>
      <c r="C11808">
        <v>91028</v>
      </c>
      <c r="D11808">
        <v>4.0000000000000002E-4</v>
      </c>
    </row>
    <row r="11809" spans="1:4" x14ac:dyDescent="0.25">
      <c r="A11809">
        <v>664</v>
      </c>
      <c r="B11809" t="s">
        <v>373</v>
      </c>
      <c r="C11809">
        <v>91038</v>
      </c>
      <c r="D11809">
        <v>8.9999999999999998E-4</v>
      </c>
    </row>
    <row r="11810" spans="1:4" x14ac:dyDescent="0.25">
      <c r="A11810">
        <v>664</v>
      </c>
      <c r="B11810" t="s">
        <v>373</v>
      </c>
      <c r="C11810">
        <v>91044</v>
      </c>
      <c r="D11810">
        <v>1.6000000000000001E-3</v>
      </c>
    </row>
    <row r="11811" spans="1:4" x14ac:dyDescent="0.25">
      <c r="A11811">
        <v>664</v>
      </c>
      <c r="B11811" t="s">
        <v>373</v>
      </c>
      <c r="C11811">
        <v>91055</v>
      </c>
      <c r="D11811">
        <v>1E-4</v>
      </c>
    </row>
    <row r="11812" spans="1:4" x14ac:dyDescent="0.25">
      <c r="A11812">
        <v>664</v>
      </c>
      <c r="B11812" t="s">
        <v>373</v>
      </c>
      <c r="C11812">
        <v>91069</v>
      </c>
      <c r="D11812">
        <v>8.9999999999999998E-4</v>
      </c>
    </row>
    <row r="11813" spans="1:4" x14ac:dyDescent="0.25">
      <c r="A11813">
        <v>664</v>
      </c>
      <c r="B11813" t="s">
        <v>373</v>
      </c>
      <c r="C11813">
        <v>91094</v>
      </c>
      <c r="D11813">
        <v>2.0000000000000001E-4</v>
      </c>
    </row>
    <row r="11814" spans="1:4" x14ac:dyDescent="0.25">
      <c r="A11814">
        <v>664</v>
      </c>
      <c r="B11814" t="s">
        <v>373</v>
      </c>
      <c r="C11814">
        <v>91096</v>
      </c>
      <c r="D11814">
        <v>8.9999999999999998E-4</v>
      </c>
    </row>
    <row r="11815" spans="1:4" x14ac:dyDescent="0.25">
      <c r="A11815">
        <v>664</v>
      </c>
      <c r="B11815" t="s">
        <v>373</v>
      </c>
      <c r="C11815">
        <v>91103</v>
      </c>
      <c r="D11815">
        <v>5.9999999999999995E-4</v>
      </c>
    </row>
    <row r="11816" spans="1:4" x14ac:dyDescent="0.25">
      <c r="A11816">
        <v>664</v>
      </c>
      <c r="B11816" t="s">
        <v>373</v>
      </c>
      <c r="C11816">
        <v>91104</v>
      </c>
      <c r="D11816">
        <v>8.0000000000000004E-4</v>
      </c>
    </row>
    <row r="11817" spans="1:4" x14ac:dyDescent="0.25">
      <c r="A11817">
        <v>664</v>
      </c>
      <c r="B11817" t="s">
        <v>373</v>
      </c>
      <c r="C11817">
        <v>91106</v>
      </c>
      <c r="D11817">
        <v>6.9999999999999999E-4</v>
      </c>
    </row>
    <row r="11818" spans="1:4" x14ac:dyDescent="0.25">
      <c r="A11818">
        <v>664</v>
      </c>
      <c r="B11818" t="s">
        <v>373</v>
      </c>
      <c r="C11818">
        <v>91107</v>
      </c>
      <c r="D11818">
        <v>2.0000000000000001E-4</v>
      </c>
    </row>
    <row r="11819" spans="1:4" x14ac:dyDescent="0.25">
      <c r="A11819">
        <v>664</v>
      </c>
      <c r="B11819" t="s">
        <v>373</v>
      </c>
      <c r="C11819">
        <v>91108</v>
      </c>
      <c r="D11819">
        <v>8.0000000000000004E-4</v>
      </c>
    </row>
    <row r="11820" spans="1:4" x14ac:dyDescent="0.25">
      <c r="A11820">
        <v>664</v>
      </c>
      <c r="B11820" t="s">
        <v>373</v>
      </c>
      <c r="C11820">
        <v>91109</v>
      </c>
      <c r="D11820">
        <v>5.0000000000000001E-4</v>
      </c>
    </row>
    <row r="11821" spans="1:4" x14ac:dyDescent="0.25">
      <c r="A11821">
        <v>664</v>
      </c>
      <c r="B11821" t="s">
        <v>373</v>
      </c>
      <c r="C11821">
        <v>92001</v>
      </c>
      <c r="D11821">
        <v>5.9999999999999995E-4</v>
      </c>
    </row>
    <row r="11822" spans="1:4" x14ac:dyDescent="0.25">
      <c r="A11822">
        <v>664</v>
      </c>
      <c r="B11822" t="s">
        <v>373</v>
      </c>
      <c r="C11822">
        <v>98001</v>
      </c>
      <c r="D11822">
        <v>1.01E-2</v>
      </c>
    </row>
    <row r="11823" spans="1:4" x14ac:dyDescent="0.25">
      <c r="A11823">
        <v>664</v>
      </c>
      <c r="B11823" t="s">
        <v>373</v>
      </c>
      <c r="C11823">
        <v>98004</v>
      </c>
      <c r="D11823">
        <v>1E-3</v>
      </c>
    </row>
    <row r="11824" spans="1:4" x14ac:dyDescent="0.25">
      <c r="A11824">
        <v>664</v>
      </c>
      <c r="B11824" t="s">
        <v>373</v>
      </c>
      <c r="C11824">
        <v>98006</v>
      </c>
      <c r="D11824">
        <v>5.9999999999999995E-4</v>
      </c>
    </row>
    <row r="11825" spans="1:4" x14ac:dyDescent="0.25">
      <c r="A11825">
        <v>664</v>
      </c>
      <c r="B11825" t="s">
        <v>373</v>
      </c>
      <c r="C11825">
        <v>98033</v>
      </c>
      <c r="D11825">
        <v>4.0000000000000001E-3</v>
      </c>
    </row>
    <row r="11826" spans="1:4" x14ac:dyDescent="0.25">
      <c r="A11826">
        <v>664</v>
      </c>
      <c r="B11826" t="s">
        <v>373</v>
      </c>
      <c r="C11826">
        <v>98034</v>
      </c>
      <c r="D11826">
        <v>1.9E-3</v>
      </c>
    </row>
    <row r="11827" spans="1:4" x14ac:dyDescent="0.25">
      <c r="A11827">
        <v>664</v>
      </c>
      <c r="B11827" t="s">
        <v>373</v>
      </c>
      <c r="C11827">
        <v>98035</v>
      </c>
      <c r="D11827">
        <v>5.9999999999999995E-4</v>
      </c>
    </row>
    <row r="11828" spans="1:4" x14ac:dyDescent="0.25">
      <c r="A11828">
        <v>664</v>
      </c>
      <c r="B11828" t="s">
        <v>373</v>
      </c>
      <c r="C11828">
        <v>98040</v>
      </c>
      <c r="D11828">
        <v>5.9999999999999995E-4</v>
      </c>
    </row>
    <row r="11829" spans="1:4" x14ac:dyDescent="0.25">
      <c r="A11829">
        <v>664</v>
      </c>
      <c r="B11829" t="s">
        <v>373</v>
      </c>
      <c r="C11829">
        <v>98043</v>
      </c>
      <c r="D11829">
        <v>5.9999999999999995E-4</v>
      </c>
    </row>
    <row r="11830" spans="1:4" x14ac:dyDescent="0.25">
      <c r="A11830">
        <v>664</v>
      </c>
      <c r="B11830" t="s">
        <v>373</v>
      </c>
      <c r="C11830">
        <v>98044</v>
      </c>
      <c r="D11830">
        <v>1.5E-3</v>
      </c>
    </row>
    <row r="11831" spans="1:4" x14ac:dyDescent="0.25">
      <c r="A11831">
        <v>664</v>
      </c>
      <c r="B11831" t="s">
        <v>373</v>
      </c>
      <c r="C11831">
        <v>98046</v>
      </c>
      <c r="D11831">
        <v>6.9999999999999999E-4</v>
      </c>
    </row>
    <row r="11832" spans="1:4" x14ac:dyDescent="0.25">
      <c r="A11832">
        <v>664</v>
      </c>
      <c r="B11832" t="s">
        <v>373</v>
      </c>
      <c r="C11832">
        <v>98056</v>
      </c>
      <c r="D11832">
        <v>2.9999999999999997E-4</v>
      </c>
    </row>
    <row r="11833" spans="1:4" x14ac:dyDescent="0.25">
      <c r="A11833">
        <v>664</v>
      </c>
      <c r="B11833" t="s">
        <v>373</v>
      </c>
      <c r="C11833">
        <v>98057</v>
      </c>
      <c r="D11833">
        <v>2.3E-3</v>
      </c>
    </row>
    <row r="11834" spans="1:4" x14ac:dyDescent="0.25">
      <c r="A11834">
        <v>664</v>
      </c>
      <c r="B11834" t="s">
        <v>373</v>
      </c>
      <c r="C11834">
        <v>98059</v>
      </c>
      <c r="D11834">
        <v>6.9999999999999999E-4</v>
      </c>
    </row>
    <row r="11835" spans="1:4" x14ac:dyDescent="0.25">
      <c r="A11835">
        <v>664</v>
      </c>
      <c r="B11835" t="s">
        <v>373</v>
      </c>
      <c r="C11835">
        <v>98061</v>
      </c>
      <c r="D11835">
        <v>1.1000000000000001E-3</v>
      </c>
    </row>
    <row r="11836" spans="1:4" x14ac:dyDescent="0.25">
      <c r="A11836">
        <v>664</v>
      </c>
      <c r="B11836" t="s">
        <v>373</v>
      </c>
      <c r="C11836">
        <v>98095</v>
      </c>
      <c r="D11836">
        <v>2.0000000000000001E-4</v>
      </c>
    </row>
    <row r="11837" spans="1:4" x14ac:dyDescent="0.25">
      <c r="A11837">
        <v>664</v>
      </c>
      <c r="B11837" t="s">
        <v>373</v>
      </c>
      <c r="C11837">
        <v>98132</v>
      </c>
      <c r="D11837">
        <v>5.5E-2</v>
      </c>
    </row>
    <row r="11838" spans="1:4" x14ac:dyDescent="0.25">
      <c r="A11838">
        <v>664</v>
      </c>
      <c r="B11838" t="s">
        <v>373</v>
      </c>
      <c r="C11838">
        <v>98134</v>
      </c>
      <c r="D11838">
        <v>1.1999999999999999E-3</v>
      </c>
    </row>
    <row r="11839" spans="1:4" x14ac:dyDescent="0.25">
      <c r="A11839">
        <v>664</v>
      </c>
      <c r="B11839" t="s">
        <v>373</v>
      </c>
      <c r="C11839">
        <v>98135</v>
      </c>
      <c r="D11839">
        <v>2.9999999999999997E-4</v>
      </c>
    </row>
    <row r="11840" spans="1:4" x14ac:dyDescent="0.25">
      <c r="A11840">
        <v>664</v>
      </c>
      <c r="B11840" t="s">
        <v>373</v>
      </c>
      <c r="C11840">
        <v>98136</v>
      </c>
      <c r="D11840">
        <v>6.9999999999999999E-4</v>
      </c>
    </row>
    <row r="11841" spans="1:4" x14ac:dyDescent="0.25">
      <c r="A11841">
        <v>664</v>
      </c>
      <c r="B11841" t="s">
        <v>373</v>
      </c>
      <c r="C11841">
        <v>98138</v>
      </c>
      <c r="D11841">
        <v>1E-3</v>
      </c>
    </row>
    <row r="11842" spans="1:4" x14ac:dyDescent="0.25">
      <c r="A11842">
        <v>664</v>
      </c>
      <c r="B11842" t="s">
        <v>373</v>
      </c>
      <c r="C11842">
        <v>98139</v>
      </c>
      <c r="D11842">
        <v>3.8999999999999998E-3</v>
      </c>
    </row>
    <row r="11843" spans="1:4" x14ac:dyDescent="0.25">
      <c r="A11843">
        <v>664</v>
      </c>
      <c r="B11843" t="s">
        <v>373</v>
      </c>
      <c r="C11843">
        <v>98140</v>
      </c>
      <c r="D11843">
        <v>4.8999999999999998E-3</v>
      </c>
    </row>
    <row r="11844" spans="1:4" x14ac:dyDescent="0.25">
      <c r="A11844">
        <v>664</v>
      </c>
      <c r="B11844" t="s">
        <v>373</v>
      </c>
      <c r="C11844">
        <v>98141</v>
      </c>
      <c r="D11844">
        <v>5.9999999999999995E-4</v>
      </c>
    </row>
    <row r="11845" spans="1:4" x14ac:dyDescent="0.25">
      <c r="A11845">
        <v>664</v>
      </c>
      <c r="B11845" t="s">
        <v>373</v>
      </c>
      <c r="C11845">
        <v>98142</v>
      </c>
      <c r="D11845">
        <v>1.1999999999999999E-3</v>
      </c>
    </row>
    <row r="11846" spans="1:4" x14ac:dyDescent="0.25">
      <c r="A11846">
        <v>664</v>
      </c>
      <c r="B11846" t="s">
        <v>373</v>
      </c>
      <c r="C11846">
        <v>98144</v>
      </c>
      <c r="D11846">
        <v>2.3E-3</v>
      </c>
    </row>
    <row r="11847" spans="1:4" x14ac:dyDescent="0.25">
      <c r="A11847">
        <v>664</v>
      </c>
      <c r="B11847" t="s">
        <v>373</v>
      </c>
      <c r="C11847">
        <v>98145</v>
      </c>
      <c r="D11847">
        <v>2.0000000000000001E-4</v>
      </c>
    </row>
    <row r="11848" spans="1:4" x14ac:dyDescent="0.25">
      <c r="A11848">
        <v>664</v>
      </c>
      <c r="B11848" t="s">
        <v>373</v>
      </c>
      <c r="C11848">
        <v>98146</v>
      </c>
      <c r="D11848">
        <v>5.0000000000000001E-4</v>
      </c>
    </row>
    <row r="11849" spans="1:4" x14ac:dyDescent="0.25">
      <c r="A11849">
        <v>664</v>
      </c>
      <c r="B11849" t="s">
        <v>373</v>
      </c>
      <c r="C11849">
        <v>98149</v>
      </c>
      <c r="D11849">
        <v>5.9999999999999995E-4</v>
      </c>
    </row>
    <row r="11850" spans="1:4" x14ac:dyDescent="0.25">
      <c r="A11850">
        <v>664</v>
      </c>
      <c r="B11850" t="s">
        <v>373</v>
      </c>
      <c r="C11850">
        <v>98152</v>
      </c>
      <c r="D11850">
        <v>2.3E-3</v>
      </c>
    </row>
    <row r="11851" spans="1:4" x14ac:dyDescent="0.25">
      <c r="A11851">
        <v>664</v>
      </c>
      <c r="B11851" t="s">
        <v>373</v>
      </c>
      <c r="C11851">
        <v>98153</v>
      </c>
      <c r="D11851">
        <v>6.9999999999999999E-4</v>
      </c>
    </row>
    <row r="11852" spans="1:4" x14ac:dyDescent="0.25">
      <c r="A11852">
        <v>664</v>
      </c>
      <c r="B11852" t="s">
        <v>373</v>
      </c>
      <c r="C11852">
        <v>98154</v>
      </c>
      <c r="D11852">
        <v>2.0000000000000001E-4</v>
      </c>
    </row>
    <row r="11853" spans="1:4" x14ac:dyDescent="0.25">
      <c r="A11853">
        <v>664</v>
      </c>
      <c r="B11853" t="s">
        <v>373</v>
      </c>
      <c r="C11853">
        <v>98156</v>
      </c>
      <c r="D11853">
        <v>5.0000000000000001E-4</v>
      </c>
    </row>
    <row r="11854" spans="1:4" x14ac:dyDescent="0.25">
      <c r="A11854">
        <v>664</v>
      </c>
      <c r="B11854" t="s">
        <v>373</v>
      </c>
      <c r="C11854">
        <v>98157</v>
      </c>
      <c r="D11854">
        <v>3.0000000000000001E-3</v>
      </c>
    </row>
    <row r="11855" spans="1:4" x14ac:dyDescent="0.25">
      <c r="A11855">
        <v>664</v>
      </c>
      <c r="B11855" t="s">
        <v>373</v>
      </c>
      <c r="C11855">
        <v>98169</v>
      </c>
      <c r="D11855">
        <v>2.0000000000000001E-4</v>
      </c>
    </row>
    <row r="11856" spans="1:4" x14ac:dyDescent="0.25">
      <c r="A11856">
        <v>664</v>
      </c>
      <c r="B11856" t="s">
        <v>373</v>
      </c>
      <c r="C11856">
        <v>98171</v>
      </c>
      <c r="D11856">
        <v>1E-4</v>
      </c>
    </row>
    <row r="11857" spans="1:4" x14ac:dyDescent="0.25">
      <c r="A11857">
        <v>664</v>
      </c>
      <c r="B11857" t="s">
        <v>373</v>
      </c>
      <c r="C11857">
        <v>98172</v>
      </c>
      <c r="D11857">
        <v>4.1000000000000003E-3</v>
      </c>
    </row>
    <row r="11858" spans="1:4" x14ac:dyDescent="0.25">
      <c r="A11858">
        <v>664</v>
      </c>
      <c r="B11858" t="s">
        <v>373</v>
      </c>
      <c r="C11858">
        <v>98173</v>
      </c>
      <c r="D11858">
        <v>3.5000000000000001E-3</v>
      </c>
    </row>
    <row r="11859" spans="1:4" x14ac:dyDescent="0.25">
      <c r="A11859">
        <v>664</v>
      </c>
      <c r="B11859" t="s">
        <v>373</v>
      </c>
      <c r="C11859">
        <v>98174</v>
      </c>
      <c r="D11859">
        <v>1.1999999999999999E-3</v>
      </c>
    </row>
    <row r="11860" spans="1:4" x14ac:dyDescent="0.25">
      <c r="A11860">
        <v>664</v>
      </c>
      <c r="B11860" t="s">
        <v>373</v>
      </c>
      <c r="C11860">
        <v>98175</v>
      </c>
      <c r="D11860">
        <v>4.0000000000000002E-4</v>
      </c>
    </row>
    <row r="11861" spans="1:4" x14ac:dyDescent="0.25">
      <c r="A11861">
        <v>664</v>
      </c>
      <c r="B11861" t="s">
        <v>373</v>
      </c>
      <c r="C11861">
        <v>98176</v>
      </c>
      <c r="D11861">
        <v>6.9999999999999999E-4</v>
      </c>
    </row>
    <row r="11862" spans="1:4" x14ac:dyDescent="0.25">
      <c r="A11862">
        <v>664</v>
      </c>
      <c r="B11862" t="s">
        <v>373</v>
      </c>
      <c r="C11862">
        <v>98177</v>
      </c>
      <c r="D11862">
        <v>8.9999999999999998E-4</v>
      </c>
    </row>
    <row r="11863" spans="1:4" x14ac:dyDescent="0.25">
      <c r="A11863">
        <v>664</v>
      </c>
      <c r="B11863" t="s">
        <v>373</v>
      </c>
      <c r="C11863">
        <v>98178</v>
      </c>
      <c r="D11863">
        <v>5.9999999999999995E-4</v>
      </c>
    </row>
    <row r="11864" spans="1:4" x14ac:dyDescent="0.25">
      <c r="A11864">
        <v>664</v>
      </c>
      <c r="B11864" t="s">
        <v>373</v>
      </c>
      <c r="C11864">
        <v>98179</v>
      </c>
      <c r="D11864">
        <v>2.0000000000000001E-4</v>
      </c>
    </row>
    <row r="11865" spans="1:4" x14ac:dyDescent="0.25">
      <c r="A11865">
        <v>664</v>
      </c>
      <c r="B11865" t="s">
        <v>373</v>
      </c>
      <c r="C11865">
        <v>98180</v>
      </c>
      <c r="D11865">
        <v>5.0000000000000001E-4</v>
      </c>
    </row>
    <row r="11866" spans="1:4" x14ac:dyDescent="0.25">
      <c r="A11866">
        <v>664</v>
      </c>
      <c r="B11866" t="s">
        <v>373</v>
      </c>
      <c r="C11866">
        <v>98181</v>
      </c>
      <c r="D11866">
        <v>1.4E-3</v>
      </c>
    </row>
    <row r="11867" spans="1:4" x14ac:dyDescent="0.25">
      <c r="A11867">
        <v>664</v>
      </c>
      <c r="B11867" t="s">
        <v>373</v>
      </c>
      <c r="C11867">
        <v>98183</v>
      </c>
      <c r="D11867">
        <v>5.0000000000000001E-4</v>
      </c>
    </row>
    <row r="11868" spans="1:4" x14ac:dyDescent="0.25">
      <c r="A11868">
        <v>664</v>
      </c>
      <c r="B11868" t="s">
        <v>373</v>
      </c>
      <c r="C11868">
        <v>98184</v>
      </c>
      <c r="D11868">
        <v>8.0000000000000004E-4</v>
      </c>
    </row>
    <row r="11869" spans="1:4" x14ac:dyDescent="0.25">
      <c r="A11869">
        <v>664</v>
      </c>
      <c r="B11869" t="s">
        <v>373</v>
      </c>
      <c r="C11869">
        <v>99912</v>
      </c>
      <c r="D11869">
        <v>1.26E-2</v>
      </c>
    </row>
    <row r="11870" spans="1:4" x14ac:dyDescent="0.25">
      <c r="A11870">
        <v>664</v>
      </c>
      <c r="B11870" t="s">
        <v>373</v>
      </c>
      <c r="C11870">
        <v>99914</v>
      </c>
      <c r="D11870">
        <v>5.4000000000000003E-3</v>
      </c>
    </row>
    <row r="11871" spans="1:4" x14ac:dyDescent="0.25">
      <c r="A11871">
        <v>664</v>
      </c>
      <c r="B11871" t="s">
        <v>373</v>
      </c>
      <c r="C11871">
        <v>99915</v>
      </c>
      <c r="D11871">
        <v>4.5999999999999999E-3</v>
      </c>
    </row>
    <row r="11872" spans="1:4" x14ac:dyDescent="0.25">
      <c r="A11872">
        <v>664</v>
      </c>
      <c r="B11872" t="s">
        <v>373</v>
      </c>
      <c r="C11872">
        <v>99999</v>
      </c>
      <c r="D11872">
        <v>4.5999999999999999E-3</v>
      </c>
    </row>
    <row r="11873" spans="1:4" x14ac:dyDescent="0.25">
      <c r="A11873">
        <v>665</v>
      </c>
      <c r="B11873" t="s">
        <v>374</v>
      </c>
      <c r="C11873">
        <v>43160</v>
      </c>
      <c r="D11873">
        <v>2.9999999999999997E-4</v>
      </c>
    </row>
    <row r="11874" spans="1:4" x14ac:dyDescent="0.25">
      <c r="A11874">
        <v>665</v>
      </c>
      <c r="B11874" t="s">
        <v>374</v>
      </c>
      <c r="C11874">
        <v>43201</v>
      </c>
      <c r="D11874">
        <v>5.7200000000000001E-2</v>
      </c>
    </row>
    <row r="11875" spans="1:4" x14ac:dyDescent="0.25">
      <c r="A11875">
        <v>665</v>
      </c>
      <c r="B11875" t="s">
        <v>374</v>
      </c>
      <c r="C11875">
        <v>43202</v>
      </c>
      <c r="D11875">
        <v>1.8100000000000002E-2</v>
      </c>
    </row>
    <row r="11876" spans="1:4" x14ac:dyDescent="0.25">
      <c r="A11876">
        <v>665</v>
      </c>
      <c r="B11876" t="s">
        <v>374</v>
      </c>
      <c r="C11876">
        <v>43203</v>
      </c>
      <c r="D11876">
        <v>9.1600000000000001E-2</v>
      </c>
    </row>
    <row r="11877" spans="1:4" x14ac:dyDescent="0.25">
      <c r="A11877">
        <v>665</v>
      </c>
      <c r="B11877" t="s">
        <v>374</v>
      </c>
      <c r="C11877">
        <v>43204</v>
      </c>
      <c r="D11877">
        <v>8.9999999999999998E-4</v>
      </c>
    </row>
    <row r="11878" spans="1:4" x14ac:dyDescent="0.25">
      <c r="A11878">
        <v>665</v>
      </c>
      <c r="B11878" t="s">
        <v>328</v>
      </c>
      <c r="C11878">
        <v>43205</v>
      </c>
      <c r="D11878">
        <v>5.0200000000000002E-2</v>
      </c>
    </row>
    <row r="11879" spans="1:4" x14ac:dyDescent="0.25">
      <c r="A11879">
        <v>665</v>
      </c>
      <c r="B11879" t="s">
        <v>328</v>
      </c>
      <c r="C11879">
        <v>43206</v>
      </c>
      <c r="D11879">
        <v>2.4E-2</v>
      </c>
    </row>
    <row r="11880" spans="1:4" x14ac:dyDescent="0.25">
      <c r="A11880">
        <v>665</v>
      </c>
      <c r="B11880" t="s">
        <v>328</v>
      </c>
      <c r="C11880">
        <v>43208</v>
      </c>
      <c r="D11880">
        <v>3.3999999999999998E-3</v>
      </c>
    </row>
    <row r="11881" spans="1:4" x14ac:dyDescent="0.25">
      <c r="A11881">
        <v>665</v>
      </c>
      <c r="B11881" t="s">
        <v>328</v>
      </c>
      <c r="C11881">
        <v>43209</v>
      </c>
      <c r="D11881">
        <v>4.4000000000000003E-3</v>
      </c>
    </row>
    <row r="11882" spans="1:4" x14ac:dyDescent="0.25">
      <c r="A11882">
        <v>665</v>
      </c>
      <c r="B11882" t="s">
        <v>328</v>
      </c>
      <c r="C11882">
        <v>43211</v>
      </c>
      <c r="D11882">
        <v>1E-3</v>
      </c>
    </row>
    <row r="11883" spans="1:4" x14ac:dyDescent="0.25">
      <c r="A11883">
        <v>665</v>
      </c>
      <c r="B11883" t="s">
        <v>328</v>
      </c>
      <c r="C11883">
        <v>43212</v>
      </c>
      <c r="D11883">
        <v>7.7000000000000002E-3</v>
      </c>
    </row>
    <row r="11884" spans="1:4" x14ac:dyDescent="0.25">
      <c r="A11884">
        <v>665</v>
      </c>
      <c r="B11884" t="s">
        <v>328</v>
      </c>
      <c r="C11884">
        <v>43213</v>
      </c>
      <c r="D11884">
        <v>6.7999999999999996E-3</v>
      </c>
    </row>
    <row r="11885" spans="1:4" x14ac:dyDescent="0.25">
      <c r="A11885">
        <v>665</v>
      </c>
      <c r="B11885" t="s">
        <v>328</v>
      </c>
      <c r="C11885">
        <v>43214</v>
      </c>
      <c r="D11885">
        <v>2.0000000000000001E-4</v>
      </c>
    </row>
    <row r="11886" spans="1:4" x14ac:dyDescent="0.25">
      <c r="A11886">
        <v>665</v>
      </c>
      <c r="B11886" t="s">
        <v>328</v>
      </c>
      <c r="C11886">
        <v>43215</v>
      </c>
      <c r="D11886">
        <v>2.1499999999999998E-2</v>
      </c>
    </row>
    <row r="11887" spans="1:4" x14ac:dyDescent="0.25">
      <c r="A11887">
        <v>665</v>
      </c>
      <c r="B11887" t="s">
        <v>328</v>
      </c>
      <c r="C11887">
        <v>43216</v>
      </c>
      <c r="D11887">
        <v>3.5999999999999999E-3</v>
      </c>
    </row>
    <row r="11888" spans="1:4" x14ac:dyDescent="0.25">
      <c r="A11888">
        <v>665</v>
      </c>
      <c r="B11888" t="s">
        <v>328</v>
      </c>
      <c r="C11888">
        <v>43217</v>
      </c>
      <c r="D11888">
        <v>2.5999999999999999E-3</v>
      </c>
    </row>
    <row r="11889" spans="1:4" x14ac:dyDescent="0.25">
      <c r="A11889">
        <v>665</v>
      </c>
      <c r="B11889" t="s">
        <v>328</v>
      </c>
      <c r="C11889">
        <v>43218</v>
      </c>
      <c r="D11889">
        <v>8.3000000000000001E-3</v>
      </c>
    </row>
    <row r="11890" spans="1:4" x14ac:dyDescent="0.25">
      <c r="A11890">
        <v>665</v>
      </c>
      <c r="B11890" t="s">
        <v>328</v>
      </c>
      <c r="C11890">
        <v>43220</v>
      </c>
      <c r="D11890">
        <v>2.24E-2</v>
      </c>
    </row>
    <row r="11891" spans="1:4" x14ac:dyDescent="0.25">
      <c r="A11891">
        <v>665</v>
      </c>
      <c r="B11891" t="s">
        <v>328</v>
      </c>
      <c r="C11891">
        <v>43221</v>
      </c>
      <c r="D11891">
        <v>5.0000000000000001E-4</v>
      </c>
    </row>
    <row r="11892" spans="1:4" x14ac:dyDescent="0.25">
      <c r="A11892">
        <v>665</v>
      </c>
      <c r="B11892" t="s">
        <v>328</v>
      </c>
      <c r="C11892">
        <v>43222</v>
      </c>
      <c r="D11892">
        <v>1E-4</v>
      </c>
    </row>
    <row r="11893" spans="1:4" x14ac:dyDescent="0.25">
      <c r="A11893">
        <v>665</v>
      </c>
      <c r="B11893" t="s">
        <v>328</v>
      </c>
      <c r="C11893">
        <v>43223</v>
      </c>
      <c r="D11893">
        <v>2.5999999999999999E-3</v>
      </c>
    </row>
    <row r="11894" spans="1:4" x14ac:dyDescent="0.25">
      <c r="A11894">
        <v>665</v>
      </c>
      <c r="B11894" t="s">
        <v>328</v>
      </c>
      <c r="C11894">
        <v>43224</v>
      </c>
      <c r="D11894">
        <v>1.4E-3</v>
      </c>
    </row>
    <row r="11895" spans="1:4" x14ac:dyDescent="0.25">
      <c r="A11895">
        <v>665</v>
      </c>
      <c r="B11895" t="s">
        <v>328</v>
      </c>
      <c r="C11895">
        <v>43225</v>
      </c>
      <c r="D11895">
        <v>3.3E-3</v>
      </c>
    </row>
    <row r="11896" spans="1:4" x14ac:dyDescent="0.25">
      <c r="A11896">
        <v>665</v>
      </c>
      <c r="B11896" t="s">
        <v>328</v>
      </c>
      <c r="C11896">
        <v>43226</v>
      </c>
      <c r="D11896">
        <v>2E-3</v>
      </c>
    </row>
    <row r="11897" spans="1:4" x14ac:dyDescent="0.25">
      <c r="A11897">
        <v>665</v>
      </c>
      <c r="B11897" t="s">
        <v>328</v>
      </c>
      <c r="C11897">
        <v>43227</v>
      </c>
      <c r="D11897">
        <v>1.1000000000000001E-3</v>
      </c>
    </row>
    <row r="11898" spans="1:4" x14ac:dyDescent="0.25">
      <c r="A11898">
        <v>665</v>
      </c>
      <c r="B11898" t="s">
        <v>328</v>
      </c>
      <c r="C11898">
        <v>43228</v>
      </c>
      <c r="D11898">
        <v>4.0000000000000001E-3</v>
      </c>
    </row>
    <row r="11899" spans="1:4" x14ac:dyDescent="0.25">
      <c r="A11899">
        <v>665</v>
      </c>
      <c r="B11899" t="s">
        <v>328</v>
      </c>
      <c r="C11899">
        <v>43229</v>
      </c>
      <c r="D11899">
        <v>3.2899999999999999E-2</v>
      </c>
    </row>
    <row r="11900" spans="1:4" x14ac:dyDescent="0.25">
      <c r="A11900">
        <v>665</v>
      </c>
      <c r="B11900" t="s">
        <v>328</v>
      </c>
      <c r="C11900">
        <v>43230</v>
      </c>
      <c r="D11900">
        <v>1.9800000000000002E-2</v>
      </c>
    </row>
    <row r="11901" spans="1:4" x14ac:dyDescent="0.25">
      <c r="A11901">
        <v>665</v>
      </c>
      <c r="B11901" t="s">
        <v>328</v>
      </c>
      <c r="C11901">
        <v>43231</v>
      </c>
      <c r="D11901">
        <v>1.34E-2</v>
      </c>
    </row>
    <row r="11902" spans="1:4" x14ac:dyDescent="0.25">
      <c r="A11902">
        <v>665</v>
      </c>
      <c r="B11902" t="s">
        <v>328</v>
      </c>
      <c r="C11902">
        <v>43232</v>
      </c>
      <c r="D11902">
        <v>5.0000000000000001E-3</v>
      </c>
    </row>
    <row r="11903" spans="1:4" x14ac:dyDescent="0.25">
      <c r="A11903">
        <v>665</v>
      </c>
      <c r="B11903" t="s">
        <v>328</v>
      </c>
      <c r="C11903">
        <v>43233</v>
      </c>
      <c r="D11903">
        <v>3.5999999999999999E-3</v>
      </c>
    </row>
    <row r="11904" spans="1:4" x14ac:dyDescent="0.25">
      <c r="A11904">
        <v>665</v>
      </c>
      <c r="B11904" t="s">
        <v>328</v>
      </c>
      <c r="C11904">
        <v>43234</v>
      </c>
      <c r="D11904">
        <v>2.0000000000000001E-4</v>
      </c>
    </row>
    <row r="11905" spans="1:4" x14ac:dyDescent="0.25">
      <c r="A11905">
        <v>665</v>
      </c>
      <c r="B11905" t="s">
        <v>328</v>
      </c>
      <c r="C11905">
        <v>43235</v>
      </c>
      <c r="D11905">
        <v>1.8E-3</v>
      </c>
    </row>
    <row r="11906" spans="1:4" x14ac:dyDescent="0.25">
      <c r="A11906">
        <v>665</v>
      </c>
      <c r="B11906" t="s">
        <v>328</v>
      </c>
      <c r="C11906">
        <v>43238</v>
      </c>
      <c r="D11906">
        <v>1E-3</v>
      </c>
    </row>
    <row r="11907" spans="1:4" x14ac:dyDescent="0.25">
      <c r="A11907">
        <v>665</v>
      </c>
      <c r="B11907" t="s">
        <v>328</v>
      </c>
      <c r="C11907">
        <v>43241</v>
      </c>
      <c r="D11907">
        <v>4.0000000000000002E-4</v>
      </c>
    </row>
    <row r="11908" spans="1:4" x14ac:dyDescent="0.25">
      <c r="A11908">
        <v>665</v>
      </c>
      <c r="B11908" t="s">
        <v>328</v>
      </c>
      <c r="C11908">
        <v>43242</v>
      </c>
      <c r="D11908">
        <v>2.8999999999999998E-3</v>
      </c>
    </row>
    <row r="11909" spans="1:4" x14ac:dyDescent="0.25">
      <c r="A11909">
        <v>439</v>
      </c>
      <c r="B11909" t="s">
        <v>327</v>
      </c>
      <c r="C11909">
        <v>45220</v>
      </c>
      <c r="D11909">
        <v>1.2999999999999999E-3</v>
      </c>
    </row>
    <row r="11910" spans="1:4" x14ac:dyDescent="0.25">
      <c r="A11910">
        <v>439</v>
      </c>
      <c r="B11910" t="s">
        <v>327</v>
      </c>
      <c r="C11910">
        <v>45222</v>
      </c>
      <c r="D11910">
        <v>8.0000000000000004E-4</v>
      </c>
    </row>
    <row r="11911" spans="1:4" x14ac:dyDescent="0.25">
      <c r="A11911">
        <v>439</v>
      </c>
      <c r="B11911" t="s">
        <v>327</v>
      </c>
      <c r="C11911">
        <v>45225</v>
      </c>
      <c r="D11911">
        <v>1.8E-3</v>
      </c>
    </row>
    <row r="11912" spans="1:4" x14ac:dyDescent="0.25">
      <c r="A11912">
        <v>439</v>
      </c>
      <c r="B11912" t="s">
        <v>327</v>
      </c>
      <c r="C11912">
        <v>45237</v>
      </c>
      <c r="D11912">
        <v>1E-4</v>
      </c>
    </row>
    <row r="11913" spans="1:4" x14ac:dyDescent="0.25">
      <c r="A11913">
        <v>439</v>
      </c>
      <c r="B11913" t="s">
        <v>327</v>
      </c>
      <c r="C11913">
        <v>45243</v>
      </c>
      <c r="D11913">
        <v>1E-4</v>
      </c>
    </row>
    <row r="11914" spans="1:4" x14ac:dyDescent="0.25">
      <c r="A11914">
        <v>439</v>
      </c>
      <c r="B11914" t="s">
        <v>327</v>
      </c>
      <c r="C11914">
        <v>45250</v>
      </c>
      <c r="D11914">
        <v>5.0000000000000001E-4</v>
      </c>
    </row>
    <row r="11915" spans="1:4" x14ac:dyDescent="0.25">
      <c r="A11915">
        <v>439</v>
      </c>
      <c r="B11915" t="s">
        <v>327</v>
      </c>
      <c r="C11915">
        <v>45251</v>
      </c>
      <c r="D11915">
        <v>5.0000000000000001E-4</v>
      </c>
    </row>
    <row r="11916" spans="1:4" x14ac:dyDescent="0.25">
      <c r="A11916">
        <v>439</v>
      </c>
      <c r="B11916" t="s">
        <v>327</v>
      </c>
      <c r="C11916">
        <v>45252</v>
      </c>
      <c r="D11916">
        <v>1.1000000000000001E-3</v>
      </c>
    </row>
    <row r="11917" spans="1:4" x14ac:dyDescent="0.25">
      <c r="A11917">
        <v>439</v>
      </c>
      <c r="B11917" t="s">
        <v>327</v>
      </c>
      <c r="C11917">
        <v>45254</v>
      </c>
      <c r="D11917">
        <v>1E-4</v>
      </c>
    </row>
    <row r="11918" spans="1:4" x14ac:dyDescent="0.25">
      <c r="A11918">
        <v>439</v>
      </c>
      <c r="B11918" t="s">
        <v>327</v>
      </c>
      <c r="C11918">
        <v>45255</v>
      </c>
      <c r="D11918">
        <v>1E-4</v>
      </c>
    </row>
    <row r="11919" spans="1:4" x14ac:dyDescent="0.25">
      <c r="A11919">
        <v>439</v>
      </c>
      <c r="B11919" t="s">
        <v>327</v>
      </c>
      <c r="C11919">
        <v>45256</v>
      </c>
      <c r="D11919">
        <v>1E-4</v>
      </c>
    </row>
    <row r="11920" spans="1:4" x14ac:dyDescent="0.25">
      <c r="A11920">
        <v>439</v>
      </c>
      <c r="B11920" t="s">
        <v>327</v>
      </c>
      <c r="C11920">
        <v>45257</v>
      </c>
      <c r="D11920">
        <v>1.1999999999999999E-3</v>
      </c>
    </row>
    <row r="11921" spans="1:4" x14ac:dyDescent="0.25">
      <c r="A11921">
        <v>439</v>
      </c>
      <c r="B11921" t="s">
        <v>327</v>
      </c>
      <c r="C11921">
        <v>45501</v>
      </c>
      <c r="D11921">
        <v>1.6999999999999999E-3</v>
      </c>
    </row>
    <row r="11922" spans="1:4" x14ac:dyDescent="0.25">
      <c r="A11922">
        <v>439</v>
      </c>
      <c r="B11922" t="s">
        <v>327</v>
      </c>
      <c r="C11922">
        <v>45502</v>
      </c>
      <c r="D11922">
        <v>2.2000000000000001E-3</v>
      </c>
    </row>
    <row r="11923" spans="1:4" x14ac:dyDescent="0.25">
      <c r="A11923">
        <v>439</v>
      </c>
      <c r="B11923" t="s">
        <v>327</v>
      </c>
      <c r="C11923">
        <v>90029</v>
      </c>
      <c r="D11923">
        <v>1E-4</v>
      </c>
    </row>
    <row r="11924" spans="1:4" x14ac:dyDescent="0.25">
      <c r="A11924">
        <v>439</v>
      </c>
      <c r="B11924" t="s">
        <v>327</v>
      </c>
      <c r="C11924">
        <v>90040</v>
      </c>
      <c r="D11924">
        <v>1E-4</v>
      </c>
    </row>
    <row r="11925" spans="1:4" x14ac:dyDescent="0.25">
      <c r="A11925">
        <v>439</v>
      </c>
      <c r="B11925" t="s">
        <v>327</v>
      </c>
      <c r="C11925">
        <v>90047</v>
      </c>
      <c r="D11925">
        <v>8.9999999999999998E-4</v>
      </c>
    </row>
    <row r="11926" spans="1:4" x14ac:dyDescent="0.25">
      <c r="A11926">
        <v>439</v>
      </c>
      <c r="B11926" t="s">
        <v>327</v>
      </c>
      <c r="C11926">
        <v>90062</v>
      </c>
      <c r="D11926">
        <v>2.0000000000000001E-4</v>
      </c>
    </row>
    <row r="11927" spans="1:4" x14ac:dyDescent="0.25">
      <c r="A11927">
        <v>439</v>
      </c>
      <c r="B11927" t="s">
        <v>327</v>
      </c>
      <c r="C11927">
        <v>90080</v>
      </c>
      <c r="D11927">
        <v>6.9999999999999999E-4</v>
      </c>
    </row>
    <row r="11928" spans="1:4" x14ac:dyDescent="0.25">
      <c r="A11928">
        <v>439</v>
      </c>
      <c r="B11928" t="s">
        <v>327</v>
      </c>
      <c r="C11928">
        <v>91006</v>
      </c>
      <c r="D11928">
        <v>4.0000000000000002E-4</v>
      </c>
    </row>
    <row r="11929" spans="1:4" x14ac:dyDescent="0.25">
      <c r="A11929">
        <v>439</v>
      </c>
      <c r="B11929" t="s">
        <v>327</v>
      </c>
      <c r="C11929">
        <v>91018</v>
      </c>
      <c r="D11929">
        <v>2.3E-3</v>
      </c>
    </row>
    <row r="11930" spans="1:4" x14ac:dyDescent="0.25">
      <c r="A11930">
        <v>439</v>
      </c>
      <c r="B11930" t="s">
        <v>327</v>
      </c>
      <c r="C11930">
        <v>91019</v>
      </c>
      <c r="D11930">
        <v>2.5999999999999999E-3</v>
      </c>
    </row>
    <row r="11931" spans="1:4" x14ac:dyDescent="0.25">
      <c r="A11931">
        <v>439</v>
      </c>
      <c r="B11931" t="s">
        <v>327</v>
      </c>
      <c r="C11931">
        <v>91026</v>
      </c>
      <c r="D11931">
        <v>1E-4</v>
      </c>
    </row>
    <row r="11932" spans="1:4" x14ac:dyDescent="0.25">
      <c r="A11932">
        <v>439</v>
      </c>
      <c r="B11932" t="s">
        <v>327</v>
      </c>
      <c r="C11932">
        <v>91028</v>
      </c>
      <c r="D11932">
        <v>1E-4</v>
      </c>
    </row>
    <row r="11933" spans="1:4" x14ac:dyDescent="0.25">
      <c r="A11933">
        <v>439</v>
      </c>
      <c r="B11933" t="s">
        <v>327</v>
      </c>
      <c r="C11933">
        <v>91038</v>
      </c>
      <c r="D11933">
        <v>5.9999999999999995E-4</v>
      </c>
    </row>
    <row r="11934" spans="1:4" x14ac:dyDescent="0.25">
      <c r="A11934">
        <v>439</v>
      </c>
      <c r="B11934" t="s">
        <v>327</v>
      </c>
      <c r="C11934">
        <v>91044</v>
      </c>
      <c r="D11934">
        <v>1.1000000000000001E-3</v>
      </c>
    </row>
    <row r="11935" spans="1:4" x14ac:dyDescent="0.25">
      <c r="A11935">
        <v>439</v>
      </c>
      <c r="B11935" t="s">
        <v>327</v>
      </c>
      <c r="C11935">
        <v>91055</v>
      </c>
      <c r="D11935">
        <v>2.9999999999999997E-4</v>
      </c>
    </row>
    <row r="11936" spans="1:4" x14ac:dyDescent="0.25">
      <c r="A11936">
        <v>439</v>
      </c>
      <c r="B11936" t="s">
        <v>327</v>
      </c>
      <c r="C11936">
        <v>91069</v>
      </c>
      <c r="D11936">
        <v>4.0000000000000002E-4</v>
      </c>
    </row>
    <row r="11937" spans="1:4" x14ac:dyDescent="0.25">
      <c r="A11937">
        <v>439</v>
      </c>
      <c r="B11937" t="s">
        <v>327</v>
      </c>
      <c r="C11937">
        <v>91096</v>
      </c>
      <c r="D11937">
        <v>5.0000000000000001E-4</v>
      </c>
    </row>
    <row r="11938" spans="1:4" x14ac:dyDescent="0.25">
      <c r="A11938">
        <v>439</v>
      </c>
      <c r="B11938" t="s">
        <v>327</v>
      </c>
      <c r="C11938">
        <v>91103</v>
      </c>
      <c r="D11938">
        <v>2.0000000000000001E-4</v>
      </c>
    </row>
    <row r="11939" spans="1:4" x14ac:dyDescent="0.25">
      <c r="A11939">
        <v>439</v>
      </c>
      <c r="B11939" t="s">
        <v>327</v>
      </c>
      <c r="C11939">
        <v>91104</v>
      </c>
      <c r="D11939">
        <v>2.9999999999999997E-4</v>
      </c>
    </row>
    <row r="11940" spans="1:4" x14ac:dyDescent="0.25">
      <c r="A11940">
        <v>439</v>
      </c>
      <c r="B11940" t="s">
        <v>327</v>
      </c>
      <c r="C11940">
        <v>91106</v>
      </c>
      <c r="D11940">
        <v>2.0000000000000001E-4</v>
      </c>
    </row>
    <row r="11941" spans="1:4" x14ac:dyDescent="0.25">
      <c r="A11941">
        <v>439</v>
      </c>
      <c r="B11941" t="s">
        <v>327</v>
      </c>
      <c r="C11941">
        <v>91107</v>
      </c>
      <c r="D11941">
        <v>1E-4</v>
      </c>
    </row>
    <row r="11942" spans="1:4" x14ac:dyDescent="0.25">
      <c r="A11942">
        <v>439</v>
      </c>
      <c r="B11942" t="s">
        <v>327</v>
      </c>
      <c r="C11942">
        <v>91108</v>
      </c>
      <c r="D11942">
        <v>2.0000000000000001E-4</v>
      </c>
    </row>
    <row r="11943" spans="1:4" x14ac:dyDescent="0.25">
      <c r="A11943">
        <v>439</v>
      </c>
      <c r="B11943" t="s">
        <v>327</v>
      </c>
      <c r="C11943">
        <v>91109</v>
      </c>
      <c r="D11943">
        <v>2.0000000000000001E-4</v>
      </c>
    </row>
    <row r="11944" spans="1:4" x14ac:dyDescent="0.25">
      <c r="A11944">
        <v>439</v>
      </c>
      <c r="B11944" t="s">
        <v>327</v>
      </c>
      <c r="C11944">
        <v>92001</v>
      </c>
      <c r="D11944">
        <v>1E-4</v>
      </c>
    </row>
    <row r="11945" spans="1:4" x14ac:dyDescent="0.25">
      <c r="A11945">
        <v>439</v>
      </c>
      <c r="B11945" t="s">
        <v>327</v>
      </c>
      <c r="C11945">
        <v>98001</v>
      </c>
      <c r="D11945">
        <v>1.06E-2</v>
      </c>
    </row>
    <row r="11946" spans="1:4" x14ac:dyDescent="0.25">
      <c r="A11946">
        <v>439</v>
      </c>
      <c r="B11946" t="s">
        <v>327</v>
      </c>
      <c r="C11946">
        <v>98004</v>
      </c>
      <c r="D11946">
        <v>8.0000000000000004E-4</v>
      </c>
    </row>
    <row r="11947" spans="1:4" x14ac:dyDescent="0.25">
      <c r="A11947">
        <v>439</v>
      </c>
      <c r="B11947" t="s">
        <v>327</v>
      </c>
      <c r="C11947">
        <v>98006</v>
      </c>
      <c r="D11947">
        <v>5.0000000000000001E-4</v>
      </c>
    </row>
    <row r="11948" spans="1:4" x14ac:dyDescent="0.25">
      <c r="A11948">
        <v>439</v>
      </c>
      <c r="B11948" t="s">
        <v>327</v>
      </c>
      <c r="C11948">
        <v>98033</v>
      </c>
      <c r="D11948">
        <v>3.2000000000000002E-3</v>
      </c>
    </row>
    <row r="11949" spans="1:4" x14ac:dyDescent="0.25">
      <c r="A11949">
        <v>439</v>
      </c>
      <c r="B11949" t="s">
        <v>327</v>
      </c>
      <c r="C11949">
        <v>98034</v>
      </c>
      <c r="D11949">
        <v>1.2999999999999999E-3</v>
      </c>
    </row>
    <row r="11950" spans="1:4" x14ac:dyDescent="0.25">
      <c r="A11950">
        <v>439</v>
      </c>
      <c r="B11950" t="s">
        <v>327</v>
      </c>
      <c r="C11950">
        <v>98035</v>
      </c>
      <c r="D11950">
        <v>4.0000000000000002E-4</v>
      </c>
    </row>
    <row r="11951" spans="1:4" x14ac:dyDescent="0.25">
      <c r="A11951">
        <v>439</v>
      </c>
      <c r="B11951" t="s">
        <v>327</v>
      </c>
      <c r="C11951">
        <v>98040</v>
      </c>
      <c r="D11951">
        <v>6.9999999999999999E-4</v>
      </c>
    </row>
    <row r="11952" spans="1:4" x14ac:dyDescent="0.25">
      <c r="A11952">
        <v>439</v>
      </c>
      <c r="B11952" t="s">
        <v>327</v>
      </c>
      <c r="C11952">
        <v>98043</v>
      </c>
      <c r="D11952">
        <v>1E-4</v>
      </c>
    </row>
    <row r="11953" spans="1:4" x14ac:dyDescent="0.25">
      <c r="A11953">
        <v>439</v>
      </c>
      <c r="B11953" t="s">
        <v>327</v>
      </c>
      <c r="C11953">
        <v>98044</v>
      </c>
      <c r="D11953">
        <v>8.9999999999999998E-4</v>
      </c>
    </row>
    <row r="11954" spans="1:4" x14ac:dyDescent="0.25">
      <c r="A11954">
        <v>439</v>
      </c>
      <c r="B11954" t="s">
        <v>327</v>
      </c>
      <c r="C11954">
        <v>98046</v>
      </c>
      <c r="D11954">
        <v>5.0000000000000001E-4</v>
      </c>
    </row>
    <row r="11955" spans="1:4" x14ac:dyDescent="0.25">
      <c r="A11955">
        <v>439</v>
      </c>
      <c r="B11955" t="s">
        <v>327</v>
      </c>
      <c r="C11955">
        <v>98056</v>
      </c>
      <c r="D11955">
        <v>4.0000000000000002E-4</v>
      </c>
    </row>
    <row r="11956" spans="1:4" x14ac:dyDescent="0.25">
      <c r="A11956">
        <v>439</v>
      </c>
      <c r="B11956" t="s">
        <v>327</v>
      </c>
      <c r="C11956">
        <v>98057</v>
      </c>
      <c r="D11956">
        <v>1.5E-3</v>
      </c>
    </row>
    <row r="11957" spans="1:4" x14ac:dyDescent="0.25">
      <c r="A11957">
        <v>439</v>
      </c>
      <c r="B11957" t="s">
        <v>327</v>
      </c>
      <c r="C11957">
        <v>98059</v>
      </c>
      <c r="D11957">
        <v>4.0000000000000002E-4</v>
      </c>
    </row>
    <row r="11958" spans="1:4" x14ac:dyDescent="0.25">
      <c r="A11958">
        <v>439</v>
      </c>
      <c r="B11958" t="s">
        <v>327</v>
      </c>
      <c r="C11958">
        <v>98061</v>
      </c>
      <c r="D11958">
        <v>6.9999999999999999E-4</v>
      </c>
    </row>
    <row r="11959" spans="1:4" x14ac:dyDescent="0.25">
      <c r="A11959">
        <v>439</v>
      </c>
      <c r="B11959" t="s">
        <v>327</v>
      </c>
      <c r="C11959">
        <v>98095</v>
      </c>
      <c r="D11959">
        <v>2.0000000000000001E-4</v>
      </c>
    </row>
    <row r="11960" spans="1:4" x14ac:dyDescent="0.25">
      <c r="A11960">
        <v>439</v>
      </c>
      <c r="B11960" t="s">
        <v>327</v>
      </c>
      <c r="C11960">
        <v>98132</v>
      </c>
      <c r="D11960">
        <v>6.8900000000000003E-2</v>
      </c>
    </row>
    <row r="11961" spans="1:4" x14ac:dyDescent="0.25">
      <c r="A11961">
        <v>439</v>
      </c>
      <c r="B11961" t="s">
        <v>327</v>
      </c>
      <c r="C11961">
        <v>98134</v>
      </c>
      <c r="D11961">
        <v>6.9999999999999999E-4</v>
      </c>
    </row>
    <row r="11962" spans="1:4" x14ac:dyDescent="0.25">
      <c r="A11962">
        <v>439</v>
      </c>
      <c r="B11962" t="s">
        <v>327</v>
      </c>
      <c r="C11962">
        <v>98135</v>
      </c>
      <c r="D11962">
        <v>1E-4</v>
      </c>
    </row>
    <row r="11963" spans="1:4" x14ac:dyDescent="0.25">
      <c r="A11963">
        <v>439</v>
      </c>
      <c r="B11963" t="s">
        <v>327</v>
      </c>
      <c r="C11963">
        <v>98136</v>
      </c>
      <c r="D11963">
        <v>5.0000000000000001E-4</v>
      </c>
    </row>
    <row r="11964" spans="1:4" x14ac:dyDescent="0.25">
      <c r="A11964">
        <v>439</v>
      </c>
      <c r="B11964" t="s">
        <v>327</v>
      </c>
      <c r="C11964">
        <v>98138</v>
      </c>
      <c r="D11964">
        <v>6.9999999999999999E-4</v>
      </c>
    </row>
    <row r="11965" spans="1:4" x14ac:dyDescent="0.25">
      <c r="A11965">
        <v>439</v>
      </c>
      <c r="B11965" t="s">
        <v>327</v>
      </c>
      <c r="C11965">
        <v>98139</v>
      </c>
      <c r="D11965">
        <v>2.3999999999999998E-3</v>
      </c>
    </row>
    <row r="11966" spans="1:4" x14ac:dyDescent="0.25">
      <c r="A11966">
        <v>439</v>
      </c>
      <c r="B11966" t="s">
        <v>327</v>
      </c>
      <c r="C11966">
        <v>98140</v>
      </c>
      <c r="D11966">
        <v>3.3999999999999998E-3</v>
      </c>
    </row>
    <row r="11967" spans="1:4" x14ac:dyDescent="0.25">
      <c r="A11967">
        <v>439</v>
      </c>
      <c r="B11967" t="s">
        <v>327</v>
      </c>
      <c r="C11967">
        <v>98141</v>
      </c>
      <c r="D11967">
        <v>2.0000000000000001E-4</v>
      </c>
    </row>
    <row r="11968" spans="1:4" x14ac:dyDescent="0.25">
      <c r="A11968">
        <v>439</v>
      </c>
      <c r="B11968" t="s">
        <v>327</v>
      </c>
      <c r="C11968">
        <v>98142</v>
      </c>
      <c r="D11968">
        <v>6.9999999999999999E-4</v>
      </c>
    </row>
    <row r="11969" spans="1:4" x14ac:dyDescent="0.25">
      <c r="A11969">
        <v>439</v>
      </c>
      <c r="B11969" t="s">
        <v>327</v>
      </c>
      <c r="C11969">
        <v>98144</v>
      </c>
      <c r="D11969">
        <v>1.5E-3</v>
      </c>
    </row>
    <row r="11970" spans="1:4" x14ac:dyDescent="0.25">
      <c r="A11970">
        <v>439</v>
      </c>
      <c r="B11970" t="s">
        <v>327</v>
      </c>
      <c r="C11970">
        <v>98146</v>
      </c>
      <c r="D11970">
        <v>1E-4</v>
      </c>
    </row>
    <row r="11971" spans="1:4" x14ac:dyDescent="0.25">
      <c r="A11971">
        <v>439</v>
      </c>
      <c r="B11971" t="s">
        <v>327</v>
      </c>
      <c r="C11971">
        <v>98149</v>
      </c>
      <c r="D11971">
        <v>4.0000000000000002E-4</v>
      </c>
    </row>
    <row r="11972" spans="1:4" x14ac:dyDescent="0.25">
      <c r="A11972">
        <v>439</v>
      </c>
      <c r="B11972" t="s">
        <v>327</v>
      </c>
      <c r="C11972">
        <v>98152</v>
      </c>
      <c r="D11972">
        <v>1.6000000000000001E-3</v>
      </c>
    </row>
    <row r="11973" spans="1:4" x14ac:dyDescent="0.25">
      <c r="A11973">
        <v>439</v>
      </c>
      <c r="B11973" t="s">
        <v>327</v>
      </c>
      <c r="C11973">
        <v>98153</v>
      </c>
      <c r="D11973">
        <v>2.9999999999999997E-4</v>
      </c>
    </row>
    <row r="11974" spans="1:4" x14ac:dyDescent="0.25">
      <c r="A11974">
        <v>439</v>
      </c>
      <c r="B11974" t="s">
        <v>327</v>
      </c>
      <c r="C11974">
        <v>98156</v>
      </c>
      <c r="D11974">
        <v>2.9999999999999997E-4</v>
      </c>
    </row>
    <row r="11975" spans="1:4" x14ac:dyDescent="0.25">
      <c r="A11975">
        <v>439</v>
      </c>
      <c r="B11975" t="s">
        <v>327</v>
      </c>
      <c r="C11975">
        <v>98157</v>
      </c>
      <c r="D11975">
        <v>1.8E-3</v>
      </c>
    </row>
    <row r="11976" spans="1:4" x14ac:dyDescent="0.25">
      <c r="A11976">
        <v>439</v>
      </c>
      <c r="B11976" t="s">
        <v>327</v>
      </c>
      <c r="C11976">
        <v>98172</v>
      </c>
      <c r="D11976">
        <v>3.0000000000000001E-3</v>
      </c>
    </row>
    <row r="11977" spans="1:4" x14ac:dyDescent="0.25">
      <c r="A11977">
        <v>439</v>
      </c>
      <c r="B11977" t="s">
        <v>327</v>
      </c>
      <c r="C11977">
        <v>98173</v>
      </c>
      <c r="D11977">
        <v>2.3E-3</v>
      </c>
    </row>
    <row r="11978" spans="1:4" x14ac:dyDescent="0.25">
      <c r="A11978">
        <v>439</v>
      </c>
      <c r="B11978" t="s">
        <v>327</v>
      </c>
      <c r="C11978">
        <v>98174</v>
      </c>
      <c r="D11978">
        <v>2.0000000000000001E-4</v>
      </c>
    </row>
    <row r="11979" spans="1:4" x14ac:dyDescent="0.25">
      <c r="A11979">
        <v>439</v>
      </c>
      <c r="B11979" t="s">
        <v>327</v>
      </c>
      <c r="C11979">
        <v>98175</v>
      </c>
      <c r="D11979">
        <v>1E-4</v>
      </c>
    </row>
    <row r="11980" spans="1:4" x14ac:dyDescent="0.25">
      <c r="A11980">
        <v>439</v>
      </c>
      <c r="B11980" t="s">
        <v>327</v>
      </c>
      <c r="C11980">
        <v>98176</v>
      </c>
      <c r="D11980">
        <v>4.0000000000000002E-4</v>
      </c>
    </row>
    <row r="11981" spans="1:4" x14ac:dyDescent="0.25">
      <c r="A11981">
        <v>439</v>
      </c>
      <c r="B11981" t="s">
        <v>327</v>
      </c>
      <c r="C11981">
        <v>98177</v>
      </c>
      <c r="D11981">
        <v>1E-4</v>
      </c>
    </row>
    <row r="11982" spans="1:4" x14ac:dyDescent="0.25">
      <c r="A11982">
        <v>439</v>
      </c>
      <c r="B11982" t="s">
        <v>327</v>
      </c>
      <c r="C11982">
        <v>98178</v>
      </c>
      <c r="D11982">
        <v>1E-4</v>
      </c>
    </row>
    <row r="11983" spans="1:4" x14ac:dyDescent="0.25">
      <c r="A11983">
        <v>439</v>
      </c>
      <c r="B11983" t="s">
        <v>327</v>
      </c>
      <c r="C11983">
        <v>98180</v>
      </c>
      <c r="D11983">
        <v>8.0000000000000004E-4</v>
      </c>
    </row>
    <row r="11984" spans="1:4" x14ac:dyDescent="0.25">
      <c r="A11984">
        <v>439</v>
      </c>
      <c r="B11984" t="s">
        <v>327</v>
      </c>
      <c r="C11984">
        <v>98181</v>
      </c>
      <c r="D11984">
        <v>4.0000000000000002E-4</v>
      </c>
    </row>
    <row r="11985" spans="1:4" x14ac:dyDescent="0.25">
      <c r="A11985">
        <v>439</v>
      </c>
      <c r="B11985" t="s">
        <v>327</v>
      </c>
      <c r="C11985">
        <v>98183</v>
      </c>
      <c r="D11985">
        <v>1E-4</v>
      </c>
    </row>
    <row r="11986" spans="1:4" x14ac:dyDescent="0.25">
      <c r="A11986">
        <v>439</v>
      </c>
      <c r="B11986" t="s">
        <v>327</v>
      </c>
      <c r="C11986">
        <v>98184</v>
      </c>
      <c r="D11986">
        <v>4.0000000000000002E-4</v>
      </c>
    </row>
    <row r="11987" spans="1:4" x14ac:dyDescent="0.25">
      <c r="A11987">
        <v>439</v>
      </c>
      <c r="B11987" t="s">
        <v>327</v>
      </c>
      <c r="C11987">
        <v>99912</v>
      </c>
      <c r="D11987">
        <v>8.2000000000000007E-3</v>
      </c>
    </row>
    <row r="11988" spans="1:4" x14ac:dyDescent="0.25">
      <c r="A11988">
        <v>439</v>
      </c>
      <c r="B11988" t="s">
        <v>327</v>
      </c>
      <c r="C11988">
        <v>99914</v>
      </c>
      <c r="D11988">
        <v>3.3999999999999998E-3</v>
      </c>
    </row>
    <row r="11989" spans="1:4" x14ac:dyDescent="0.25">
      <c r="A11989">
        <v>439</v>
      </c>
      <c r="B11989" t="s">
        <v>327</v>
      </c>
      <c r="C11989">
        <v>99915</v>
      </c>
      <c r="D11989">
        <v>2.8E-3</v>
      </c>
    </row>
    <row r="11990" spans="1:4" x14ac:dyDescent="0.25">
      <c r="A11990">
        <v>440</v>
      </c>
      <c r="B11990" t="s">
        <v>372</v>
      </c>
      <c r="C11990">
        <v>43160</v>
      </c>
      <c r="D11990">
        <v>1E-4</v>
      </c>
    </row>
    <row r="11991" spans="1:4" x14ac:dyDescent="0.25">
      <c r="A11991">
        <v>440</v>
      </c>
      <c r="B11991" t="s">
        <v>372</v>
      </c>
      <c r="C11991">
        <v>43201</v>
      </c>
      <c r="D11991">
        <v>0.18390000000000001</v>
      </c>
    </row>
    <row r="11992" spans="1:4" x14ac:dyDescent="0.25">
      <c r="A11992">
        <v>440</v>
      </c>
      <c r="B11992" t="s">
        <v>372</v>
      </c>
      <c r="C11992">
        <v>43202</v>
      </c>
      <c r="D11992">
        <v>1.06E-2</v>
      </c>
    </row>
    <row r="11993" spans="1:4" x14ac:dyDescent="0.25">
      <c r="A11993">
        <v>440</v>
      </c>
      <c r="B11993" t="s">
        <v>372</v>
      </c>
      <c r="C11993">
        <v>43203</v>
      </c>
      <c r="D11993">
        <v>6.5299999999999997E-2</v>
      </c>
    </row>
    <row r="11994" spans="1:4" x14ac:dyDescent="0.25">
      <c r="A11994">
        <v>440</v>
      </c>
      <c r="B11994" t="s">
        <v>372</v>
      </c>
      <c r="C11994">
        <v>43204</v>
      </c>
      <c r="D11994">
        <v>5.9999999999999995E-4</v>
      </c>
    </row>
    <row r="11995" spans="1:4" x14ac:dyDescent="0.25">
      <c r="A11995">
        <v>440</v>
      </c>
      <c r="B11995" t="s">
        <v>372</v>
      </c>
      <c r="C11995">
        <v>43205</v>
      </c>
      <c r="D11995">
        <v>3.1399999999999997E-2</v>
      </c>
    </row>
    <row r="11996" spans="1:4" x14ac:dyDescent="0.25">
      <c r="A11996">
        <v>440</v>
      </c>
      <c r="B11996" t="s">
        <v>372</v>
      </c>
      <c r="C11996">
        <v>43206</v>
      </c>
      <c r="D11996">
        <v>3.3300000000000003E-2</v>
      </c>
    </row>
    <row r="11997" spans="1:4" x14ac:dyDescent="0.25">
      <c r="A11997">
        <v>440</v>
      </c>
      <c r="B11997" t="s">
        <v>372</v>
      </c>
      <c r="C11997">
        <v>43208</v>
      </c>
      <c r="D11997">
        <v>1.5E-3</v>
      </c>
    </row>
    <row r="11998" spans="1:4" x14ac:dyDescent="0.25">
      <c r="A11998">
        <v>440</v>
      </c>
      <c r="B11998" t="s">
        <v>372</v>
      </c>
      <c r="C11998">
        <v>43209</v>
      </c>
      <c r="D11998">
        <v>2.3E-3</v>
      </c>
    </row>
    <row r="11999" spans="1:4" x14ac:dyDescent="0.25">
      <c r="A11999">
        <v>440</v>
      </c>
      <c r="B11999" t="s">
        <v>372</v>
      </c>
      <c r="C11999">
        <v>43211</v>
      </c>
      <c r="D11999">
        <v>1.1000000000000001E-3</v>
      </c>
    </row>
    <row r="12000" spans="1:4" x14ac:dyDescent="0.25">
      <c r="A12000">
        <v>440</v>
      </c>
      <c r="B12000" t="s">
        <v>372</v>
      </c>
      <c r="C12000">
        <v>43212</v>
      </c>
      <c r="D12000">
        <v>7.9000000000000008E-3</v>
      </c>
    </row>
    <row r="12001" spans="1:4" x14ac:dyDescent="0.25">
      <c r="A12001">
        <v>440</v>
      </c>
      <c r="B12001" t="s">
        <v>372</v>
      </c>
      <c r="C12001">
        <v>43213</v>
      </c>
      <c r="D12001">
        <v>4.3E-3</v>
      </c>
    </row>
    <row r="12002" spans="1:4" x14ac:dyDescent="0.25">
      <c r="A12002">
        <v>440</v>
      </c>
      <c r="B12002" t="s">
        <v>372</v>
      </c>
      <c r="C12002">
        <v>43214</v>
      </c>
      <c r="D12002">
        <v>2.0000000000000001E-4</v>
      </c>
    </row>
    <row r="12003" spans="1:4" x14ac:dyDescent="0.25">
      <c r="A12003">
        <v>440</v>
      </c>
      <c r="B12003" t="s">
        <v>372</v>
      </c>
      <c r="C12003">
        <v>43215</v>
      </c>
      <c r="D12003">
        <v>3.3500000000000002E-2</v>
      </c>
    </row>
    <row r="12004" spans="1:4" x14ac:dyDescent="0.25">
      <c r="A12004">
        <v>440</v>
      </c>
      <c r="B12004" t="s">
        <v>372</v>
      </c>
      <c r="C12004">
        <v>43216</v>
      </c>
      <c r="D12004">
        <v>2.3999999999999998E-3</v>
      </c>
    </row>
    <row r="12005" spans="1:4" x14ac:dyDescent="0.25">
      <c r="A12005">
        <v>440</v>
      </c>
      <c r="B12005" t="s">
        <v>372</v>
      </c>
      <c r="C12005">
        <v>43217</v>
      </c>
      <c r="D12005">
        <v>1.8E-3</v>
      </c>
    </row>
    <row r="12006" spans="1:4" x14ac:dyDescent="0.25">
      <c r="A12006">
        <v>440</v>
      </c>
      <c r="B12006" t="s">
        <v>372</v>
      </c>
      <c r="C12006">
        <v>43218</v>
      </c>
      <c r="D12006">
        <v>5.4999999999999997E-3</v>
      </c>
    </row>
    <row r="12007" spans="1:4" x14ac:dyDescent="0.25">
      <c r="A12007">
        <v>2901</v>
      </c>
      <c r="B12007" t="s">
        <v>375</v>
      </c>
      <c r="C12007">
        <v>99249</v>
      </c>
      <c r="D12007">
        <v>5.9999999999999995E-4</v>
      </c>
    </row>
    <row r="12008" spans="1:4" x14ac:dyDescent="0.25">
      <c r="A12008">
        <v>2901</v>
      </c>
      <c r="B12008" t="s">
        <v>375</v>
      </c>
      <c r="C12008">
        <v>99274</v>
      </c>
      <c r="D12008">
        <v>8.0000000000000004E-4</v>
      </c>
    </row>
    <row r="12009" spans="1:4" x14ac:dyDescent="0.25">
      <c r="A12009">
        <v>2901</v>
      </c>
      <c r="B12009" t="s">
        <v>375</v>
      </c>
      <c r="C12009">
        <v>99285</v>
      </c>
      <c r="D12009">
        <v>1.66E-2</v>
      </c>
    </row>
    <row r="12010" spans="1:4" x14ac:dyDescent="0.25">
      <c r="A12010">
        <v>2901</v>
      </c>
      <c r="B12010" t="s">
        <v>375</v>
      </c>
      <c r="C12010">
        <v>99152</v>
      </c>
      <c r="D12010">
        <v>7.1000000000000004E-3</v>
      </c>
    </row>
    <row r="12011" spans="1:4" x14ac:dyDescent="0.25">
      <c r="A12011">
        <v>2901</v>
      </c>
      <c r="B12011" t="s">
        <v>375</v>
      </c>
      <c r="C12011">
        <v>99306</v>
      </c>
      <c r="D12011">
        <v>1E-4</v>
      </c>
    </row>
    <row r="12012" spans="1:4" x14ac:dyDescent="0.25">
      <c r="A12012">
        <v>2901</v>
      </c>
      <c r="B12012" t="s">
        <v>375</v>
      </c>
      <c r="C12012">
        <v>99365</v>
      </c>
      <c r="D12012">
        <v>2.9999999999999997E-4</v>
      </c>
    </row>
    <row r="12013" spans="1:4" x14ac:dyDescent="0.25">
      <c r="A12013">
        <v>2901</v>
      </c>
      <c r="B12013" t="s">
        <v>375</v>
      </c>
      <c r="C12013">
        <v>99387</v>
      </c>
      <c r="D12013">
        <v>2.0000000000000001E-4</v>
      </c>
    </row>
    <row r="12014" spans="1:4" x14ac:dyDescent="0.25">
      <c r="A12014">
        <v>2901</v>
      </c>
      <c r="B12014" t="s">
        <v>375</v>
      </c>
      <c r="C12014">
        <v>99396</v>
      </c>
      <c r="D12014">
        <v>2.0000000000000001E-4</v>
      </c>
    </row>
    <row r="12015" spans="1:4" x14ac:dyDescent="0.25">
      <c r="A12015">
        <v>2902</v>
      </c>
      <c r="B12015" t="s">
        <v>376</v>
      </c>
      <c r="C12015">
        <v>12999</v>
      </c>
      <c r="D12015">
        <v>1E-3</v>
      </c>
    </row>
    <row r="12016" spans="1:4" x14ac:dyDescent="0.25">
      <c r="A12016">
        <v>2902</v>
      </c>
      <c r="B12016" t="s">
        <v>376</v>
      </c>
      <c r="C12016">
        <v>43301</v>
      </c>
      <c r="D12016">
        <v>3.3700000000000001E-2</v>
      </c>
    </row>
    <row r="12017" spans="1:4" x14ac:dyDescent="0.25">
      <c r="A12017">
        <v>2902</v>
      </c>
      <c r="B12017" t="s">
        <v>376</v>
      </c>
      <c r="C12017">
        <v>43302</v>
      </c>
      <c r="D12017">
        <v>4.0000000000000002E-4</v>
      </c>
    </row>
    <row r="12018" spans="1:4" x14ac:dyDescent="0.25">
      <c r="A12018">
        <v>2902</v>
      </c>
      <c r="B12018" t="s">
        <v>376</v>
      </c>
      <c r="C12018">
        <v>43304</v>
      </c>
      <c r="D12018">
        <v>1.4E-3</v>
      </c>
    </row>
    <row r="12019" spans="1:4" x14ac:dyDescent="0.25">
      <c r="A12019">
        <v>2902</v>
      </c>
      <c r="B12019" t="s">
        <v>376</v>
      </c>
      <c r="C12019">
        <v>43305</v>
      </c>
      <c r="D12019">
        <v>1E-4</v>
      </c>
    </row>
    <row r="12020" spans="1:4" x14ac:dyDescent="0.25">
      <c r="A12020">
        <v>2902</v>
      </c>
      <c r="B12020" t="s">
        <v>376</v>
      </c>
      <c r="C12020">
        <v>43314</v>
      </c>
      <c r="D12020">
        <v>2.0000000000000001E-4</v>
      </c>
    </row>
    <row r="12021" spans="1:4" x14ac:dyDescent="0.25">
      <c r="A12021">
        <v>2902</v>
      </c>
      <c r="B12021" t="s">
        <v>376</v>
      </c>
      <c r="C12021">
        <v>43320</v>
      </c>
      <c r="D12021">
        <v>1E-4</v>
      </c>
    </row>
    <row r="12022" spans="1:4" x14ac:dyDescent="0.25">
      <c r="A12022">
        <v>2902</v>
      </c>
      <c r="B12022" t="s">
        <v>376</v>
      </c>
      <c r="C12022">
        <v>43365</v>
      </c>
      <c r="D12022">
        <v>1.6000000000000001E-3</v>
      </c>
    </row>
    <row r="12023" spans="1:4" x14ac:dyDescent="0.25">
      <c r="A12023">
        <v>2902</v>
      </c>
      <c r="B12023" t="s">
        <v>376</v>
      </c>
      <c r="C12023">
        <v>43366</v>
      </c>
      <c r="D12023">
        <v>4.7000000000000002E-3</v>
      </c>
    </row>
    <row r="12024" spans="1:4" x14ac:dyDescent="0.25">
      <c r="A12024">
        <v>2902</v>
      </c>
      <c r="B12024" t="s">
        <v>376</v>
      </c>
      <c r="C12024">
        <v>43367</v>
      </c>
      <c r="D12024">
        <v>2.0999999999999999E-3</v>
      </c>
    </row>
    <row r="12025" spans="1:4" x14ac:dyDescent="0.25">
      <c r="A12025">
        <v>2902</v>
      </c>
      <c r="B12025" t="s">
        <v>376</v>
      </c>
      <c r="C12025">
        <v>43369</v>
      </c>
      <c r="D12025">
        <v>0.21340000000000001</v>
      </c>
    </row>
    <row r="12026" spans="1:4" x14ac:dyDescent="0.25">
      <c r="A12026">
        <v>2902</v>
      </c>
      <c r="B12026" t="s">
        <v>376</v>
      </c>
      <c r="C12026">
        <v>43370</v>
      </c>
      <c r="D12026">
        <v>0.24610000000000001</v>
      </c>
    </row>
    <row r="12027" spans="1:4" x14ac:dyDescent="0.25">
      <c r="A12027">
        <v>2902</v>
      </c>
      <c r="B12027" t="s">
        <v>376</v>
      </c>
      <c r="C12027">
        <v>43371</v>
      </c>
      <c r="D12027">
        <v>2.0000000000000001E-4</v>
      </c>
    </row>
    <row r="12028" spans="1:4" x14ac:dyDescent="0.25">
      <c r="A12028">
        <v>2902</v>
      </c>
      <c r="B12028" t="s">
        <v>376</v>
      </c>
      <c r="C12028">
        <v>43373</v>
      </c>
      <c r="D12028">
        <v>6.0000000000000001E-3</v>
      </c>
    </row>
    <row r="12029" spans="1:4" x14ac:dyDescent="0.25">
      <c r="A12029">
        <v>2902</v>
      </c>
      <c r="B12029" t="s">
        <v>376</v>
      </c>
      <c r="C12029">
        <v>43374</v>
      </c>
      <c r="D12029">
        <v>1.2999999999999999E-3</v>
      </c>
    </row>
    <row r="12030" spans="1:4" x14ac:dyDescent="0.25">
      <c r="A12030">
        <v>2902</v>
      </c>
      <c r="B12030" t="s">
        <v>376</v>
      </c>
      <c r="C12030">
        <v>43433</v>
      </c>
      <c r="D12030">
        <v>2.9999999999999997E-4</v>
      </c>
    </row>
    <row r="12031" spans="1:4" x14ac:dyDescent="0.25">
      <c r="A12031">
        <v>2902</v>
      </c>
      <c r="B12031" t="s">
        <v>376</v>
      </c>
      <c r="C12031">
        <v>43502</v>
      </c>
      <c r="D12031">
        <v>1E-4</v>
      </c>
    </row>
    <row r="12032" spans="1:4" x14ac:dyDescent="0.25">
      <c r="A12032">
        <v>2902</v>
      </c>
      <c r="B12032" t="s">
        <v>376</v>
      </c>
      <c r="C12032">
        <v>43503</v>
      </c>
      <c r="D12032">
        <v>2.0000000000000001E-4</v>
      </c>
    </row>
    <row r="12033" spans="1:4" x14ac:dyDescent="0.25">
      <c r="A12033">
        <v>2902</v>
      </c>
      <c r="B12033" t="s">
        <v>376</v>
      </c>
      <c r="C12033">
        <v>43725</v>
      </c>
      <c r="D12033">
        <v>1E-4</v>
      </c>
    </row>
    <row r="12034" spans="1:4" x14ac:dyDescent="0.25">
      <c r="A12034">
        <v>2902</v>
      </c>
      <c r="B12034" t="s">
        <v>376</v>
      </c>
      <c r="C12034">
        <v>44006</v>
      </c>
      <c r="D12034">
        <v>1.6000000000000001E-3</v>
      </c>
    </row>
    <row r="12035" spans="1:4" x14ac:dyDescent="0.25">
      <c r="A12035">
        <v>2902</v>
      </c>
      <c r="B12035" t="s">
        <v>376</v>
      </c>
      <c r="C12035">
        <v>44009</v>
      </c>
      <c r="D12035">
        <v>1E-3</v>
      </c>
    </row>
    <row r="12036" spans="1:4" x14ac:dyDescent="0.25">
      <c r="A12036">
        <v>2902</v>
      </c>
      <c r="B12036" t="s">
        <v>376</v>
      </c>
      <c r="C12036">
        <v>44010</v>
      </c>
      <c r="D12036">
        <v>1.1999999999999999E-3</v>
      </c>
    </row>
    <row r="12037" spans="1:4" x14ac:dyDescent="0.25">
      <c r="A12037">
        <v>2902</v>
      </c>
      <c r="B12037" t="s">
        <v>376</v>
      </c>
      <c r="C12037">
        <v>44011</v>
      </c>
      <c r="D12037">
        <v>1.38E-2</v>
      </c>
    </row>
    <row r="12038" spans="1:4" x14ac:dyDescent="0.25">
      <c r="A12038">
        <v>2902</v>
      </c>
      <c r="B12038" t="s">
        <v>376</v>
      </c>
      <c r="C12038">
        <v>44012</v>
      </c>
      <c r="D12038">
        <v>4.4000000000000003E-3</v>
      </c>
    </row>
    <row r="12039" spans="1:4" x14ac:dyDescent="0.25">
      <c r="A12039">
        <v>2902</v>
      </c>
      <c r="B12039" t="s">
        <v>376</v>
      </c>
      <c r="C12039">
        <v>44014</v>
      </c>
      <c r="D12039">
        <v>7.4000000000000003E-3</v>
      </c>
    </row>
    <row r="12040" spans="1:4" x14ac:dyDescent="0.25">
      <c r="A12040">
        <v>2902</v>
      </c>
      <c r="B12040" t="s">
        <v>376</v>
      </c>
      <c r="C12040">
        <v>44015</v>
      </c>
      <c r="D12040">
        <v>4.0000000000000002E-4</v>
      </c>
    </row>
    <row r="12041" spans="1:4" x14ac:dyDescent="0.25">
      <c r="A12041">
        <v>2902</v>
      </c>
      <c r="B12041" t="s">
        <v>376</v>
      </c>
      <c r="C12041">
        <v>44022</v>
      </c>
      <c r="D12041">
        <v>3.0000000000000001E-3</v>
      </c>
    </row>
    <row r="12042" spans="1:4" x14ac:dyDescent="0.25">
      <c r="A12042">
        <v>2902</v>
      </c>
      <c r="B12042" t="s">
        <v>376</v>
      </c>
      <c r="C12042">
        <v>44023</v>
      </c>
      <c r="D12042">
        <v>6.9999999999999999E-4</v>
      </c>
    </row>
    <row r="12043" spans="1:4" x14ac:dyDescent="0.25">
      <c r="A12043">
        <v>2902</v>
      </c>
      <c r="B12043" t="s">
        <v>376</v>
      </c>
      <c r="C12043">
        <v>44024</v>
      </c>
      <c r="D12043">
        <v>2.0000000000000001E-4</v>
      </c>
    </row>
    <row r="12044" spans="1:4" x14ac:dyDescent="0.25">
      <c r="A12044">
        <v>2902</v>
      </c>
      <c r="B12044" t="s">
        <v>376</v>
      </c>
      <c r="C12044">
        <v>44204</v>
      </c>
      <c r="D12044">
        <v>2.9999999999999997E-4</v>
      </c>
    </row>
    <row r="12045" spans="1:4" x14ac:dyDescent="0.25">
      <c r="A12045">
        <v>2902</v>
      </c>
      <c r="B12045" t="s">
        <v>376</v>
      </c>
      <c r="C12045">
        <v>44205</v>
      </c>
      <c r="D12045">
        <v>1E-4</v>
      </c>
    </row>
    <row r="12046" spans="1:4" x14ac:dyDescent="0.25">
      <c r="A12046">
        <v>2902</v>
      </c>
      <c r="B12046" t="s">
        <v>376</v>
      </c>
      <c r="C12046">
        <v>44206</v>
      </c>
      <c r="D12046">
        <v>1E-4</v>
      </c>
    </row>
    <row r="12047" spans="1:4" x14ac:dyDescent="0.25">
      <c r="A12047">
        <v>2902</v>
      </c>
      <c r="B12047" t="s">
        <v>376</v>
      </c>
      <c r="C12047">
        <v>44207</v>
      </c>
      <c r="D12047">
        <v>1E-4</v>
      </c>
    </row>
    <row r="12048" spans="1:4" x14ac:dyDescent="0.25">
      <c r="A12048">
        <v>2902</v>
      </c>
      <c r="B12048" t="s">
        <v>376</v>
      </c>
      <c r="C12048">
        <v>44208</v>
      </c>
      <c r="D12048">
        <v>2.0000000000000001E-4</v>
      </c>
    </row>
    <row r="12049" spans="1:4" x14ac:dyDescent="0.25">
      <c r="A12049">
        <v>2902</v>
      </c>
      <c r="B12049" t="s">
        <v>376</v>
      </c>
      <c r="C12049">
        <v>44209</v>
      </c>
      <c r="D12049">
        <v>1E-4</v>
      </c>
    </row>
    <row r="12050" spans="1:4" x14ac:dyDescent="0.25">
      <c r="A12050">
        <v>2902</v>
      </c>
      <c r="B12050" t="s">
        <v>376</v>
      </c>
      <c r="C12050">
        <v>44211</v>
      </c>
      <c r="D12050">
        <v>4.0000000000000002E-4</v>
      </c>
    </row>
    <row r="12051" spans="1:4" x14ac:dyDescent="0.25">
      <c r="A12051">
        <v>2902</v>
      </c>
      <c r="B12051" t="s">
        <v>376</v>
      </c>
      <c r="C12051">
        <v>44212</v>
      </c>
      <c r="D12051">
        <v>8.9999999999999998E-4</v>
      </c>
    </row>
    <row r="12052" spans="1:4" x14ac:dyDescent="0.25">
      <c r="A12052">
        <v>2902</v>
      </c>
      <c r="B12052" t="s">
        <v>376</v>
      </c>
      <c r="C12052">
        <v>44214</v>
      </c>
      <c r="D12052">
        <v>8.9999999999999998E-4</v>
      </c>
    </row>
    <row r="12053" spans="1:4" x14ac:dyDescent="0.25">
      <c r="A12053">
        <v>2902</v>
      </c>
      <c r="B12053" t="s">
        <v>376</v>
      </c>
      <c r="C12053">
        <v>44215</v>
      </c>
      <c r="D12053">
        <v>2.9999999999999997E-4</v>
      </c>
    </row>
    <row r="12054" spans="1:4" x14ac:dyDescent="0.25">
      <c r="A12054">
        <v>2902</v>
      </c>
      <c r="B12054" t="s">
        <v>376</v>
      </c>
      <c r="C12054">
        <v>44218</v>
      </c>
      <c r="D12054">
        <v>6.9999999999999999E-4</v>
      </c>
    </row>
    <row r="12055" spans="1:4" x14ac:dyDescent="0.25">
      <c r="A12055">
        <v>2902</v>
      </c>
      <c r="B12055" t="s">
        <v>376</v>
      </c>
      <c r="C12055">
        <v>44226</v>
      </c>
      <c r="D12055">
        <v>2.9999999999999997E-4</v>
      </c>
    </row>
    <row r="12056" spans="1:4" x14ac:dyDescent="0.25">
      <c r="A12056">
        <v>2902</v>
      </c>
      <c r="B12056" t="s">
        <v>376</v>
      </c>
      <c r="C12056">
        <v>44232</v>
      </c>
      <c r="D12056">
        <v>1E-4</v>
      </c>
    </row>
    <row r="12057" spans="1:4" x14ac:dyDescent="0.25">
      <c r="A12057">
        <v>2902</v>
      </c>
      <c r="B12057" t="s">
        <v>376</v>
      </c>
      <c r="C12057">
        <v>44233</v>
      </c>
      <c r="D12057">
        <v>6.9999999999999999E-4</v>
      </c>
    </row>
    <row r="12058" spans="1:4" x14ac:dyDescent="0.25">
      <c r="A12058">
        <v>2902</v>
      </c>
      <c r="B12058" t="s">
        <v>376</v>
      </c>
      <c r="C12058">
        <v>44235</v>
      </c>
      <c r="D12058">
        <v>5.0000000000000001E-4</v>
      </c>
    </row>
    <row r="12059" spans="1:4" x14ac:dyDescent="0.25">
      <c r="A12059">
        <v>2902</v>
      </c>
      <c r="B12059" t="s">
        <v>376</v>
      </c>
      <c r="C12059">
        <v>44269</v>
      </c>
      <c r="D12059">
        <v>5.9999999999999995E-4</v>
      </c>
    </row>
    <row r="12060" spans="1:4" x14ac:dyDescent="0.25">
      <c r="A12060">
        <v>2902</v>
      </c>
      <c r="B12060" t="s">
        <v>376</v>
      </c>
      <c r="C12060">
        <v>44264</v>
      </c>
      <c r="D12060">
        <v>5.9999999999999995E-4</v>
      </c>
    </row>
    <row r="12061" spans="1:4" x14ac:dyDescent="0.25">
      <c r="A12061">
        <v>2902</v>
      </c>
      <c r="B12061" t="s">
        <v>376</v>
      </c>
      <c r="C12061">
        <v>44265</v>
      </c>
      <c r="D12061">
        <v>2.9999999999999997E-4</v>
      </c>
    </row>
    <row r="12062" spans="1:4" x14ac:dyDescent="0.25">
      <c r="A12062">
        <v>2902</v>
      </c>
      <c r="B12062" t="s">
        <v>376</v>
      </c>
      <c r="C12062">
        <v>44266</v>
      </c>
      <c r="D12062">
        <v>1E-4</v>
      </c>
    </row>
    <row r="12063" spans="1:4" x14ac:dyDescent="0.25">
      <c r="A12063">
        <v>2902</v>
      </c>
      <c r="B12063" t="s">
        <v>376</v>
      </c>
      <c r="C12063">
        <v>44267</v>
      </c>
      <c r="D12063">
        <v>1E-4</v>
      </c>
    </row>
    <row r="12064" spans="1:4" x14ac:dyDescent="0.25">
      <c r="A12064">
        <v>2902</v>
      </c>
      <c r="B12064" t="s">
        <v>376</v>
      </c>
      <c r="C12064">
        <v>45107</v>
      </c>
      <c r="D12064">
        <v>2.9999999999999997E-4</v>
      </c>
    </row>
    <row r="12065" spans="1:4" x14ac:dyDescent="0.25">
      <c r="A12065">
        <v>2902</v>
      </c>
      <c r="B12065" t="s">
        <v>376</v>
      </c>
      <c r="C12065">
        <v>45202</v>
      </c>
      <c r="D12065">
        <v>2.9999999999999997E-4</v>
      </c>
    </row>
    <row r="12066" spans="1:4" x14ac:dyDescent="0.25">
      <c r="A12066">
        <v>2902</v>
      </c>
      <c r="B12066" t="s">
        <v>376</v>
      </c>
      <c r="C12066">
        <v>45203</v>
      </c>
      <c r="D12066">
        <v>1E-4</v>
      </c>
    </row>
    <row r="12067" spans="1:4" x14ac:dyDescent="0.25">
      <c r="A12067">
        <v>2902</v>
      </c>
      <c r="B12067" t="s">
        <v>376</v>
      </c>
      <c r="C12067">
        <v>45207</v>
      </c>
      <c r="D12067">
        <v>1E-4</v>
      </c>
    </row>
    <row r="12068" spans="1:4" x14ac:dyDescent="0.25">
      <c r="A12068">
        <v>2902</v>
      </c>
      <c r="B12068" t="s">
        <v>376</v>
      </c>
      <c r="C12068">
        <v>45208</v>
      </c>
      <c r="D12068">
        <v>4.0000000000000002E-4</v>
      </c>
    </row>
    <row r="12069" spans="1:4" x14ac:dyDescent="0.25">
      <c r="A12069">
        <v>2902</v>
      </c>
      <c r="B12069" t="s">
        <v>376</v>
      </c>
      <c r="C12069">
        <v>45220</v>
      </c>
      <c r="D12069">
        <v>1E-4</v>
      </c>
    </row>
    <row r="12070" spans="1:4" x14ac:dyDescent="0.25">
      <c r="A12070">
        <v>2902</v>
      </c>
      <c r="B12070" t="s">
        <v>376</v>
      </c>
      <c r="C12070">
        <v>50275</v>
      </c>
      <c r="D12070">
        <v>2.9999999999999997E-4</v>
      </c>
    </row>
    <row r="12071" spans="1:4" x14ac:dyDescent="0.25">
      <c r="A12071">
        <v>2902</v>
      </c>
      <c r="B12071" t="s">
        <v>376</v>
      </c>
      <c r="C12071">
        <v>45102</v>
      </c>
      <c r="D12071">
        <v>6.9999999999999999E-4</v>
      </c>
    </row>
    <row r="12072" spans="1:4" x14ac:dyDescent="0.25">
      <c r="A12072">
        <v>2902</v>
      </c>
      <c r="B12072" t="s">
        <v>376</v>
      </c>
      <c r="C12072">
        <v>98029</v>
      </c>
      <c r="D12072">
        <v>2.0000000000000001E-4</v>
      </c>
    </row>
    <row r="12073" spans="1:4" x14ac:dyDescent="0.25">
      <c r="A12073">
        <v>2902</v>
      </c>
      <c r="B12073" t="s">
        <v>376</v>
      </c>
      <c r="C12073">
        <v>98074</v>
      </c>
      <c r="D12073">
        <v>1.1900000000000001E-2</v>
      </c>
    </row>
    <row r="12074" spans="1:4" x14ac:dyDescent="0.25">
      <c r="A12074">
        <v>2902</v>
      </c>
      <c r="B12074" t="s">
        <v>376</v>
      </c>
      <c r="C12074">
        <v>98096</v>
      </c>
      <c r="D12074">
        <v>3.8E-3</v>
      </c>
    </row>
    <row r="12075" spans="1:4" x14ac:dyDescent="0.25">
      <c r="A12075">
        <v>2902</v>
      </c>
      <c r="B12075" t="s">
        <v>376</v>
      </c>
      <c r="C12075">
        <v>98110</v>
      </c>
      <c r="D12075">
        <v>3.32E-2</v>
      </c>
    </row>
    <row r="12076" spans="1:4" x14ac:dyDescent="0.25">
      <c r="A12076">
        <v>2902</v>
      </c>
      <c r="B12076" t="s">
        <v>376</v>
      </c>
      <c r="C12076">
        <v>98123</v>
      </c>
      <c r="D12076">
        <v>7.4000000000000003E-3</v>
      </c>
    </row>
    <row r="12077" spans="1:4" x14ac:dyDescent="0.25">
      <c r="A12077">
        <v>2902</v>
      </c>
      <c r="B12077" t="s">
        <v>376</v>
      </c>
      <c r="C12077">
        <v>98129</v>
      </c>
      <c r="D12077">
        <v>2.0999999999999999E-3</v>
      </c>
    </row>
    <row r="12078" spans="1:4" x14ac:dyDescent="0.25">
      <c r="A12078">
        <v>2902</v>
      </c>
      <c r="B12078" t="s">
        <v>376</v>
      </c>
      <c r="C12078">
        <v>98190</v>
      </c>
      <c r="D12078">
        <v>8.0000000000000004E-4</v>
      </c>
    </row>
    <row r="12079" spans="1:4" x14ac:dyDescent="0.25">
      <c r="A12079">
        <v>2902</v>
      </c>
      <c r="B12079" t="s">
        <v>376</v>
      </c>
      <c r="C12079">
        <v>99146</v>
      </c>
      <c r="D12079">
        <v>2.7799999999999998E-2</v>
      </c>
    </row>
    <row r="12080" spans="1:4" x14ac:dyDescent="0.25">
      <c r="A12080">
        <v>2902</v>
      </c>
      <c r="B12080" t="s">
        <v>376</v>
      </c>
      <c r="C12080">
        <v>99158</v>
      </c>
      <c r="D12080">
        <v>2.9999999999999997E-4</v>
      </c>
    </row>
    <row r="12081" spans="1:4" x14ac:dyDescent="0.25">
      <c r="A12081">
        <v>2902</v>
      </c>
      <c r="B12081" t="s">
        <v>376</v>
      </c>
      <c r="C12081">
        <v>99172</v>
      </c>
      <c r="D12081">
        <v>5.9999999999999995E-4</v>
      </c>
    </row>
    <row r="12082" spans="1:4" x14ac:dyDescent="0.25">
      <c r="A12082">
        <v>2902</v>
      </c>
      <c r="B12082" t="s">
        <v>376</v>
      </c>
      <c r="C12082">
        <v>99183</v>
      </c>
      <c r="D12082">
        <v>1E-4</v>
      </c>
    </row>
    <row r="12083" spans="1:4" x14ac:dyDescent="0.25">
      <c r="A12083">
        <v>2902</v>
      </c>
      <c r="B12083" t="s">
        <v>376</v>
      </c>
      <c r="C12083">
        <v>99184</v>
      </c>
      <c r="D12083">
        <v>1E-4</v>
      </c>
    </row>
    <row r="12084" spans="1:4" x14ac:dyDescent="0.25">
      <c r="A12084">
        <v>2902</v>
      </c>
      <c r="B12084" t="s">
        <v>376</v>
      </c>
      <c r="C12084">
        <v>99187</v>
      </c>
      <c r="D12084">
        <v>2.64E-2</v>
      </c>
    </row>
    <row r="12085" spans="1:4" x14ac:dyDescent="0.25">
      <c r="A12085">
        <v>2902</v>
      </c>
      <c r="B12085" t="s">
        <v>376</v>
      </c>
      <c r="C12085">
        <v>99198</v>
      </c>
      <c r="D12085">
        <v>2.9999999999999997E-4</v>
      </c>
    </row>
    <row r="12086" spans="1:4" x14ac:dyDescent="0.25">
      <c r="A12086">
        <v>2902</v>
      </c>
      <c r="B12086" t="s">
        <v>376</v>
      </c>
      <c r="C12086">
        <v>99207</v>
      </c>
      <c r="D12086">
        <v>2.9999999999999997E-4</v>
      </c>
    </row>
    <row r="12087" spans="1:4" x14ac:dyDescent="0.25">
      <c r="A12087">
        <v>2902</v>
      </c>
      <c r="B12087" t="s">
        <v>376</v>
      </c>
      <c r="C12087">
        <v>99209</v>
      </c>
      <c r="D12087">
        <v>4.0000000000000002E-4</v>
      </c>
    </row>
    <row r="12088" spans="1:4" x14ac:dyDescent="0.25">
      <c r="A12088">
        <v>2902</v>
      </c>
      <c r="B12088" t="s">
        <v>376</v>
      </c>
      <c r="C12088">
        <v>99210</v>
      </c>
      <c r="D12088">
        <v>8.0000000000000004E-4</v>
      </c>
    </row>
    <row r="12089" spans="1:4" x14ac:dyDescent="0.25">
      <c r="A12089">
        <v>2902</v>
      </c>
      <c r="B12089" t="s">
        <v>376</v>
      </c>
      <c r="C12089">
        <v>99211</v>
      </c>
      <c r="D12089">
        <v>1.1900000000000001E-2</v>
      </c>
    </row>
    <row r="12090" spans="1:4" x14ac:dyDescent="0.25">
      <c r="A12090">
        <v>2902</v>
      </c>
      <c r="B12090" t="s">
        <v>376</v>
      </c>
      <c r="C12090">
        <v>99228</v>
      </c>
      <c r="D12090">
        <v>2.0000000000000001E-4</v>
      </c>
    </row>
    <row r="12091" spans="1:4" x14ac:dyDescent="0.25">
      <c r="A12091">
        <v>2902</v>
      </c>
      <c r="B12091" t="s">
        <v>376</v>
      </c>
      <c r="C12091">
        <v>99229</v>
      </c>
      <c r="D12091">
        <v>4.0000000000000002E-4</v>
      </c>
    </row>
    <row r="12092" spans="1:4" x14ac:dyDescent="0.25">
      <c r="A12092">
        <v>2902</v>
      </c>
      <c r="B12092" t="s">
        <v>376</v>
      </c>
      <c r="C12092">
        <v>99232</v>
      </c>
      <c r="D12092">
        <v>1.6999999999999999E-3</v>
      </c>
    </row>
    <row r="12093" spans="1:4" x14ac:dyDescent="0.25">
      <c r="A12093">
        <v>2902</v>
      </c>
      <c r="B12093" t="s">
        <v>376</v>
      </c>
      <c r="C12093">
        <v>99233</v>
      </c>
      <c r="D12093">
        <v>1.1000000000000001E-3</v>
      </c>
    </row>
    <row r="12094" spans="1:4" x14ac:dyDescent="0.25">
      <c r="A12094">
        <v>2902</v>
      </c>
      <c r="B12094" t="s">
        <v>376</v>
      </c>
      <c r="C12094">
        <v>99237</v>
      </c>
      <c r="D12094">
        <v>2.0000000000000001E-4</v>
      </c>
    </row>
    <row r="12095" spans="1:4" x14ac:dyDescent="0.25">
      <c r="A12095">
        <v>2902</v>
      </c>
      <c r="B12095" t="s">
        <v>376</v>
      </c>
      <c r="C12095">
        <v>99247</v>
      </c>
      <c r="D12095">
        <v>0.30669999999999997</v>
      </c>
    </row>
    <row r="12096" spans="1:4" x14ac:dyDescent="0.25">
      <c r="A12096">
        <v>2902</v>
      </c>
      <c r="B12096" t="s">
        <v>376</v>
      </c>
      <c r="C12096">
        <v>99252</v>
      </c>
      <c r="D12096">
        <v>3.8E-3</v>
      </c>
    </row>
    <row r="12097" spans="1:4" x14ac:dyDescent="0.25">
      <c r="A12097">
        <v>2902</v>
      </c>
      <c r="B12097" t="s">
        <v>376</v>
      </c>
      <c r="C12097">
        <v>99276</v>
      </c>
      <c r="D12097">
        <v>2.9999999999999997E-4</v>
      </c>
    </row>
    <row r="12098" spans="1:4" x14ac:dyDescent="0.25">
      <c r="A12098">
        <v>2902</v>
      </c>
      <c r="B12098" t="s">
        <v>376</v>
      </c>
      <c r="C12098">
        <v>99285</v>
      </c>
      <c r="D12098">
        <v>1E-4</v>
      </c>
    </row>
    <row r="12099" spans="1:4" x14ac:dyDescent="0.25">
      <c r="A12099">
        <v>2902</v>
      </c>
      <c r="B12099" t="s">
        <v>376</v>
      </c>
      <c r="C12099">
        <v>99342</v>
      </c>
      <c r="D12099">
        <v>1E-4</v>
      </c>
    </row>
    <row r="12100" spans="1:4" x14ac:dyDescent="0.25">
      <c r="A12100">
        <v>2902</v>
      </c>
      <c r="B12100" t="s">
        <v>376</v>
      </c>
      <c r="C12100">
        <v>99431</v>
      </c>
      <c r="D12100">
        <v>1E-4</v>
      </c>
    </row>
    <row r="12101" spans="1:4" x14ac:dyDescent="0.25">
      <c r="A12101">
        <v>2902</v>
      </c>
      <c r="B12101" t="s">
        <v>376</v>
      </c>
      <c r="C12101">
        <v>99440</v>
      </c>
      <c r="D12101">
        <v>2.0000000000000001E-4</v>
      </c>
    </row>
    <row r="12102" spans="1:4" x14ac:dyDescent="0.25">
      <c r="A12102">
        <v>2118</v>
      </c>
      <c r="B12102" t="s">
        <v>326</v>
      </c>
      <c r="C12102">
        <v>98153</v>
      </c>
      <c r="D12102">
        <v>2.9999999999999997E-4</v>
      </c>
    </row>
    <row r="12103" spans="1:4" x14ac:dyDescent="0.25">
      <c r="A12103">
        <v>2118</v>
      </c>
      <c r="B12103" t="s">
        <v>326</v>
      </c>
      <c r="C12103">
        <v>98156</v>
      </c>
      <c r="D12103">
        <v>2.9999999999999997E-4</v>
      </c>
    </row>
    <row r="12104" spans="1:4" x14ac:dyDescent="0.25">
      <c r="A12104">
        <v>2118</v>
      </c>
      <c r="B12104" t="s">
        <v>326</v>
      </c>
      <c r="C12104">
        <v>98157</v>
      </c>
      <c r="D12104">
        <v>2E-3</v>
      </c>
    </row>
    <row r="12105" spans="1:4" x14ac:dyDescent="0.25">
      <c r="A12105">
        <v>2118</v>
      </c>
      <c r="B12105" t="s">
        <v>326</v>
      </c>
      <c r="C12105">
        <v>98172</v>
      </c>
      <c r="D12105">
        <v>3.5000000000000001E-3</v>
      </c>
    </row>
    <row r="12106" spans="1:4" x14ac:dyDescent="0.25">
      <c r="A12106">
        <v>2118</v>
      </c>
      <c r="B12106" t="s">
        <v>326</v>
      </c>
      <c r="C12106">
        <v>98173</v>
      </c>
      <c r="D12106">
        <v>2.7000000000000001E-3</v>
      </c>
    </row>
    <row r="12107" spans="1:4" x14ac:dyDescent="0.25">
      <c r="A12107">
        <v>2118</v>
      </c>
      <c r="B12107" t="s">
        <v>326</v>
      </c>
      <c r="C12107">
        <v>98174</v>
      </c>
      <c r="D12107">
        <v>2.0000000000000001E-4</v>
      </c>
    </row>
    <row r="12108" spans="1:4" x14ac:dyDescent="0.25">
      <c r="A12108">
        <v>2118</v>
      </c>
      <c r="B12108" t="s">
        <v>326</v>
      </c>
      <c r="C12108">
        <v>98175</v>
      </c>
      <c r="D12108">
        <v>1E-4</v>
      </c>
    </row>
    <row r="12109" spans="1:4" x14ac:dyDescent="0.25">
      <c r="A12109">
        <v>2118</v>
      </c>
      <c r="B12109" t="s">
        <v>326</v>
      </c>
      <c r="C12109">
        <v>98176</v>
      </c>
      <c r="D12109">
        <v>2.9999999999999997E-4</v>
      </c>
    </row>
    <row r="12110" spans="1:4" x14ac:dyDescent="0.25">
      <c r="A12110">
        <v>2118</v>
      </c>
      <c r="B12110" t="s">
        <v>326</v>
      </c>
      <c r="C12110">
        <v>98177</v>
      </c>
      <c r="D12110">
        <v>1E-4</v>
      </c>
    </row>
    <row r="12111" spans="1:4" x14ac:dyDescent="0.25">
      <c r="A12111">
        <v>2118</v>
      </c>
      <c r="B12111" t="s">
        <v>326</v>
      </c>
      <c r="C12111">
        <v>98178</v>
      </c>
      <c r="D12111">
        <v>1E-4</v>
      </c>
    </row>
    <row r="12112" spans="1:4" x14ac:dyDescent="0.25">
      <c r="A12112">
        <v>2118</v>
      </c>
      <c r="B12112" t="s">
        <v>326</v>
      </c>
      <c r="C12112">
        <v>98180</v>
      </c>
      <c r="D12112">
        <v>8.9999999999999998E-4</v>
      </c>
    </row>
    <row r="12113" spans="1:4" x14ac:dyDescent="0.25">
      <c r="A12113">
        <v>2118</v>
      </c>
      <c r="B12113" t="s">
        <v>326</v>
      </c>
      <c r="C12113">
        <v>98181</v>
      </c>
      <c r="D12113">
        <v>5.0000000000000001E-4</v>
      </c>
    </row>
    <row r="12114" spans="1:4" x14ac:dyDescent="0.25">
      <c r="A12114">
        <v>2118</v>
      </c>
      <c r="B12114" t="s">
        <v>326</v>
      </c>
      <c r="C12114">
        <v>98183</v>
      </c>
      <c r="D12114">
        <v>1E-4</v>
      </c>
    </row>
    <row r="12115" spans="1:4" x14ac:dyDescent="0.25">
      <c r="A12115">
        <v>2118</v>
      </c>
      <c r="B12115" t="s">
        <v>326</v>
      </c>
      <c r="C12115">
        <v>98184</v>
      </c>
      <c r="D12115">
        <v>2.9999999999999997E-4</v>
      </c>
    </row>
    <row r="12116" spans="1:4" x14ac:dyDescent="0.25">
      <c r="A12116">
        <v>2118</v>
      </c>
      <c r="B12116" t="s">
        <v>326</v>
      </c>
      <c r="C12116">
        <v>99912</v>
      </c>
      <c r="D12116">
        <v>6.8999999999999999E-3</v>
      </c>
    </row>
    <row r="12117" spans="1:4" x14ac:dyDescent="0.25">
      <c r="A12117">
        <v>2118</v>
      </c>
      <c r="B12117" t="s">
        <v>326</v>
      </c>
      <c r="C12117">
        <v>99914</v>
      </c>
      <c r="D12117">
        <v>2.8999999999999998E-3</v>
      </c>
    </row>
    <row r="12118" spans="1:4" x14ac:dyDescent="0.25">
      <c r="A12118">
        <v>2118</v>
      </c>
      <c r="B12118" t="s">
        <v>326</v>
      </c>
      <c r="C12118">
        <v>99915</v>
      </c>
      <c r="D12118">
        <v>2.3999999999999998E-3</v>
      </c>
    </row>
    <row r="12119" spans="1:4" x14ac:dyDescent="0.25">
      <c r="A12119">
        <v>2118</v>
      </c>
      <c r="B12119" t="s">
        <v>326</v>
      </c>
      <c r="C12119">
        <v>99999</v>
      </c>
      <c r="D12119">
        <v>2.0000000000000001E-4</v>
      </c>
    </row>
    <row r="12120" spans="1:4" x14ac:dyDescent="0.25">
      <c r="A12120">
        <v>2119</v>
      </c>
      <c r="B12120" t="s">
        <v>377</v>
      </c>
      <c r="C12120">
        <v>43160</v>
      </c>
      <c r="D12120">
        <v>1E-4</v>
      </c>
    </row>
    <row r="12121" spans="1:4" x14ac:dyDescent="0.25">
      <c r="A12121">
        <v>2119</v>
      </c>
      <c r="B12121" t="s">
        <v>377</v>
      </c>
      <c r="C12121">
        <v>43201</v>
      </c>
      <c r="D12121">
        <v>0.30309999999999998</v>
      </c>
    </row>
    <row r="12122" spans="1:4" x14ac:dyDescent="0.25">
      <c r="A12122">
        <v>2119</v>
      </c>
      <c r="B12122" t="s">
        <v>377</v>
      </c>
      <c r="C12122">
        <v>43202</v>
      </c>
      <c r="D12122">
        <v>8.8000000000000005E-3</v>
      </c>
    </row>
    <row r="12123" spans="1:4" x14ac:dyDescent="0.25">
      <c r="A12123">
        <v>2119</v>
      </c>
      <c r="B12123" t="s">
        <v>377</v>
      </c>
      <c r="C12123">
        <v>43203</v>
      </c>
      <c r="D12123">
        <v>5.45E-2</v>
      </c>
    </row>
    <row r="12124" spans="1:4" x14ac:dyDescent="0.25">
      <c r="A12124">
        <v>2119</v>
      </c>
      <c r="B12124" t="s">
        <v>377</v>
      </c>
      <c r="C12124">
        <v>43204</v>
      </c>
      <c r="D12124">
        <v>5.0000000000000001E-4</v>
      </c>
    </row>
    <row r="12125" spans="1:4" x14ac:dyDescent="0.25">
      <c r="A12125">
        <v>2119</v>
      </c>
      <c r="B12125" t="s">
        <v>377</v>
      </c>
      <c r="C12125">
        <v>43205</v>
      </c>
      <c r="D12125">
        <v>2.6200000000000001E-2</v>
      </c>
    </row>
    <row r="12126" spans="1:4" x14ac:dyDescent="0.25">
      <c r="A12126">
        <v>2119</v>
      </c>
      <c r="B12126" t="s">
        <v>377</v>
      </c>
      <c r="C12126">
        <v>43206</v>
      </c>
      <c r="D12126">
        <v>2.7900000000000001E-2</v>
      </c>
    </row>
    <row r="12127" spans="1:4" x14ac:dyDescent="0.25">
      <c r="A12127">
        <v>2119</v>
      </c>
      <c r="B12127" t="s">
        <v>377</v>
      </c>
      <c r="C12127">
        <v>43208</v>
      </c>
      <c r="D12127">
        <v>1.1999999999999999E-3</v>
      </c>
    </row>
    <row r="12128" spans="1:4" x14ac:dyDescent="0.25">
      <c r="A12128">
        <v>2119</v>
      </c>
      <c r="B12128" t="s">
        <v>377</v>
      </c>
      <c r="C12128">
        <v>43209</v>
      </c>
      <c r="D12128">
        <v>1.9E-3</v>
      </c>
    </row>
    <row r="12129" spans="1:4" x14ac:dyDescent="0.25">
      <c r="A12129">
        <v>2119</v>
      </c>
      <c r="B12129" t="s">
        <v>377</v>
      </c>
      <c r="C12129">
        <v>43211</v>
      </c>
      <c r="D12129">
        <v>8.9999999999999998E-4</v>
      </c>
    </row>
    <row r="12130" spans="1:4" x14ac:dyDescent="0.25">
      <c r="A12130">
        <v>2119</v>
      </c>
      <c r="B12130" t="s">
        <v>377</v>
      </c>
      <c r="C12130">
        <v>43212</v>
      </c>
      <c r="D12130">
        <v>6.6E-3</v>
      </c>
    </row>
    <row r="12131" spans="1:4" x14ac:dyDescent="0.25">
      <c r="A12131">
        <v>2119</v>
      </c>
      <c r="B12131" t="s">
        <v>377</v>
      </c>
      <c r="C12131">
        <v>43213</v>
      </c>
      <c r="D12131">
        <v>3.5999999999999999E-3</v>
      </c>
    </row>
    <row r="12132" spans="1:4" x14ac:dyDescent="0.25">
      <c r="A12132">
        <v>2119</v>
      </c>
      <c r="B12132" t="s">
        <v>377</v>
      </c>
      <c r="C12132">
        <v>43214</v>
      </c>
      <c r="D12132">
        <v>2.0000000000000001E-4</v>
      </c>
    </row>
    <row r="12133" spans="1:4" x14ac:dyDescent="0.25">
      <c r="A12133">
        <v>2119</v>
      </c>
      <c r="B12133" t="s">
        <v>377</v>
      </c>
      <c r="C12133">
        <v>43215</v>
      </c>
      <c r="D12133">
        <v>1.49E-2</v>
      </c>
    </row>
    <row r="12134" spans="1:4" x14ac:dyDescent="0.25">
      <c r="A12134">
        <v>2119</v>
      </c>
      <c r="B12134" t="s">
        <v>377</v>
      </c>
      <c r="C12134">
        <v>43216</v>
      </c>
      <c r="D12134">
        <v>2E-3</v>
      </c>
    </row>
    <row r="12135" spans="1:4" x14ac:dyDescent="0.25">
      <c r="A12135">
        <v>2119</v>
      </c>
      <c r="B12135" t="s">
        <v>377</v>
      </c>
      <c r="C12135">
        <v>43217</v>
      </c>
      <c r="D12135">
        <v>1.5E-3</v>
      </c>
    </row>
    <row r="12136" spans="1:4" x14ac:dyDescent="0.25">
      <c r="A12136">
        <v>2119</v>
      </c>
      <c r="B12136" t="s">
        <v>377</v>
      </c>
      <c r="C12136">
        <v>43218</v>
      </c>
      <c r="D12136">
        <v>4.7000000000000002E-3</v>
      </c>
    </row>
    <row r="12137" spans="1:4" x14ac:dyDescent="0.25">
      <c r="A12137">
        <v>2119</v>
      </c>
      <c r="B12137" t="s">
        <v>377</v>
      </c>
      <c r="C12137">
        <v>43220</v>
      </c>
      <c r="D12137">
        <v>2.3900000000000001E-2</v>
      </c>
    </row>
    <row r="12138" spans="1:4" x14ac:dyDescent="0.25">
      <c r="A12138">
        <v>2119</v>
      </c>
      <c r="B12138" t="s">
        <v>377</v>
      </c>
      <c r="C12138">
        <v>43221</v>
      </c>
      <c r="D12138">
        <v>1E-4</v>
      </c>
    </row>
    <row r="12139" spans="1:4" x14ac:dyDescent="0.25">
      <c r="A12139">
        <v>2119</v>
      </c>
      <c r="B12139" t="s">
        <v>377</v>
      </c>
      <c r="C12139">
        <v>43223</v>
      </c>
      <c r="D12139">
        <v>1.9E-3</v>
      </c>
    </row>
    <row r="12140" spans="1:4" x14ac:dyDescent="0.25">
      <c r="A12140">
        <v>2119</v>
      </c>
      <c r="B12140" t="s">
        <v>377</v>
      </c>
      <c r="C12140">
        <v>43224</v>
      </c>
      <c r="D12140">
        <v>1.1000000000000001E-3</v>
      </c>
    </row>
    <row r="12141" spans="1:4" x14ac:dyDescent="0.25">
      <c r="A12141">
        <v>2119</v>
      </c>
      <c r="B12141" t="s">
        <v>377</v>
      </c>
      <c r="C12141">
        <v>43225</v>
      </c>
      <c r="D12141">
        <v>2.3999999999999998E-3</v>
      </c>
    </row>
    <row r="12142" spans="1:4" x14ac:dyDescent="0.25">
      <c r="A12142">
        <v>2119</v>
      </c>
      <c r="B12142" t="s">
        <v>377</v>
      </c>
      <c r="C12142">
        <v>43226</v>
      </c>
      <c r="D12142">
        <v>1.8E-3</v>
      </c>
    </row>
    <row r="12143" spans="1:4" x14ac:dyDescent="0.25">
      <c r="A12143">
        <v>2119</v>
      </c>
      <c r="B12143" t="s">
        <v>377</v>
      </c>
      <c r="C12143">
        <v>43227</v>
      </c>
      <c r="D12143">
        <v>1E-3</v>
      </c>
    </row>
    <row r="12144" spans="1:4" x14ac:dyDescent="0.25">
      <c r="A12144">
        <v>2119</v>
      </c>
      <c r="B12144" t="s">
        <v>377</v>
      </c>
      <c r="C12144">
        <v>43228</v>
      </c>
      <c r="D12144">
        <v>3.5000000000000001E-3</v>
      </c>
    </row>
    <row r="12145" spans="1:4" x14ac:dyDescent="0.25">
      <c r="A12145">
        <v>2119</v>
      </c>
      <c r="B12145" t="s">
        <v>377</v>
      </c>
      <c r="C12145">
        <v>43229</v>
      </c>
      <c r="D12145">
        <v>3.2199999999999999E-2</v>
      </c>
    </row>
    <row r="12146" spans="1:4" x14ac:dyDescent="0.25">
      <c r="A12146">
        <v>2119</v>
      </c>
      <c r="B12146" t="s">
        <v>377</v>
      </c>
      <c r="C12146">
        <v>43230</v>
      </c>
      <c r="D12146">
        <v>1.89E-2</v>
      </c>
    </row>
    <row r="12147" spans="1:4" x14ac:dyDescent="0.25">
      <c r="A12147">
        <v>2119</v>
      </c>
      <c r="B12147" t="s">
        <v>377</v>
      </c>
      <c r="C12147">
        <v>43231</v>
      </c>
      <c r="D12147">
        <v>1.37E-2</v>
      </c>
    </row>
    <row r="12148" spans="1:4" x14ac:dyDescent="0.25">
      <c r="A12148">
        <v>2119</v>
      </c>
      <c r="B12148" t="s">
        <v>377</v>
      </c>
      <c r="C12148">
        <v>43232</v>
      </c>
      <c r="D12148">
        <v>4.1999999999999997E-3</v>
      </c>
    </row>
    <row r="12149" spans="1:4" x14ac:dyDescent="0.25">
      <c r="A12149">
        <v>2119</v>
      </c>
      <c r="B12149" t="s">
        <v>377</v>
      </c>
      <c r="C12149">
        <v>43233</v>
      </c>
      <c r="D12149">
        <v>3.2000000000000002E-3</v>
      </c>
    </row>
    <row r="12150" spans="1:4" x14ac:dyDescent="0.25">
      <c r="A12150">
        <v>2119</v>
      </c>
      <c r="B12150" t="s">
        <v>377</v>
      </c>
      <c r="C12150">
        <v>43234</v>
      </c>
      <c r="D12150">
        <v>1E-4</v>
      </c>
    </row>
    <row r="12151" spans="1:4" x14ac:dyDescent="0.25">
      <c r="A12151">
        <v>2119</v>
      </c>
      <c r="B12151" t="s">
        <v>377</v>
      </c>
      <c r="C12151">
        <v>43235</v>
      </c>
      <c r="D12151">
        <v>1.5E-3</v>
      </c>
    </row>
    <row r="12152" spans="1:4" x14ac:dyDescent="0.25">
      <c r="A12152">
        <v>2119</v>
      </c>
      <c r="B12152" t="s">
        <v>377</v>
      </c>
      <c r="C12152">
        <v>43238</v>
      </c>
      <c r="D12152">
        <v>1.2999999999999999E-3</v>
      </c>
    </row>
    <row r="12153" spans="1:4" x14ac:dyDescent="0.25">
      <c r="A12153">
        <v>2119</v>
      </c>
      <c r="B12153" t="s">
        <v>377</v>
      </c>
      <c r="C12153">
        <v>43241</v>
      </c>
      <c r="D12153">
        <v>1E-4</v>
      </c>
    </row>
    <row r="12154" spans="1:4" x14ac:dyDescent="0.25">
      <c r="A12154">
        <v>2119</v>
      </c>
      <c r="B12154" t="s">
        <v>377</v>
      </c>
      <c r="C12154">
        <v>43242</v>
      </c>
      <c r="D12154">
        <v>3.0000000000000001E-3</v>
      </c>
    </row>
    <row r="12155" spans="1:4" x14ac:dyDescent="0.25">
      <c r="A12155">
        <v>2119</v>
      </c>
      <c r="B12155" t="s">
        <v>377</v>
      </c>
      <c r="C12155">
        <v>43243</v>
      </c>
      <c r="D12155">
        <v>1.1999999999999999E-3</v>
      </c>
    </row>
    <row r="12156" spans="1:4" x14ac:dyDescent="0.25">
      <c r="A12156">
        <v>2119</v>
      </c>
      <c r="B12156" t="s">
        <v>377</v>
      </c>
      <c r="C12156">
        <v>43245</v>
      </c>
      <c r="D12156">
        <v>4.0000000000000002E-4</v>
      </c>
    </row>
    <row r="12157" spans="1:4" x14ac:dyDescent="0.25">
      <c r="A12157">
        <v>2119</v>
      </c>
      <c r="B12157" t="s">
        <v>377</v>
      </c>
      <c r="C12157">
        <v>43248</v>
      </c>
      <c r="D12157">
        <v>5.3E-3</v>
      </c>
    </row>
    <row r="12158" spans="1:4" x14ac:dyDescent="0.25">
      <c r="A12158">
        <v>2119</v>
      </c>
      <c r="B12158" t="s">
        <v>377</v>
      </c>
      <c r="C12158">
        <v>43252</v>
      </c>
      <c r="D12158">
        <v>5.0000000000000001E-4</v>
      </c>
    </row>
    <row r="12159" spans="1:4" x14ac:dyDescent="0.25">
      <c r="A12159">
        <v>2119</v>
      </c>
      <c r="B12159" t="s">
        <v>377</v>
      </c>
      <c r="C12159">
        <v>43255</v>
      </c>
      <c r="D12159">
        <v>1E-4</v>
      </c>
    </row>
    <row r="12160" spans="1:4" x14ac:dyDescent="0.25">
      <c r="A12160">
        <v>2119</v>
      </c>
      <c r="B12160" t="s">
        <v>377</v>
      </c>
      <c r="C12160">
        <v>43261</v>
      </c>
      <c r="D12160">
        <v>7.0000000000000001E-3</v>
      </c>
    </row>
    <row r="12161" spans="1:4" x14ac:dyDescent="0.25">
      <c r="A12161">
        <v>2119</v>
      </c>
      <c r="B12161" t="s">
        <v>377</v>
      </c>
      <c r="C12161">
        <v>43262</v>
      </c>
      <c r="D12161">
        <v>2.3900000000000001E-2</v>
      </c>
    </row>
    <row r="12162" spans="1:4" x14ac:dyDescent="0.25">
      <c r="A12162">
        <v>2119</v>
      </c>
      <c r="B12162" t="s">
        <v>377</v>
      </c>
      <c r="C12162">
        <v>43271</v>
      </c>
      <c r="D12162">
        <v>5.0000000000000001E-3</v>
      </c>
    </row>
    <row r="12163" spans="1:4" x14ac:dyDescent="0.25">
      <c r="A12163">
        <v>2119</v>
      </c>
      <c r="B12163" t="s">
        <v>377</v>
      </c>
      <c r="C12163">
        <v>43272</v>
      </c>
      <c r="D12163">
        <v>5.9999999999999995E-4</v>
      </c>
    </row>
    <row r="12164" spans="1:4" x14ac:dyDescent="0.25">
      <c r="A12164">
        <v>2119</v>
      </c>
      <c r="B12164" t="s">
        <v>377</v>
      </c>
      <c r="C12164">
        <v>43273</v>
      </c>
      <c r="D12164">
        <v>6.9999999999999999E-4</v>
      </c>
    </row>
    <row r="12165" spans="1:4" x14ac:dyDescent="0.25">
      <c r="A12165">
        <v>2119</v>
      </c>
      <c r="B12165" t="s">
        <v>377</v>
      </c>
      <c r="C12165">
        <v>43274</v>
      </c>
      <c r="D12165">
        <v>1.66E-2</v>
      </c>
    </row>
    <row r="12166" spans="1:4" x14ac:dyDescent="0.25">
      <c r="A12166">
        <v>2119</v>
      </c>
      <c r="B12166" t="s">
        <v>377</v>
      </c>
      <c r="C12166">
        <v>43276</v>
      </c>
      <c r="D12166">
        <v>1.9800000000000002E-2</v>
      </c>
    </row>
    <row r="12167" spans="1:4" x14ac:dyDescent="0.25">
      <c r="A12167">
        <v>2119</v>
      </c>
      <c r="B12167" t="s">
        <v>377</v>
      </c>
      <c r="C12167">
        <v>43277</v>
      </c>
      <c r="D12167">
        <v>3.0999999999999999E-3</v>
      </c>
    </row>
    <row r="12168" spans="1:4" x14ac:dyDescent="0.25">
      <c r="A12168">
        <v>2119</v>
      </c>
      <c r="B12168" t="s">
        <v>377</v>
      </c>
      <c r="C12168">
        <v>43278</v>
      </c>
      <c r="D12168">
        <v>3.8999999999999998E-3</v>
      </c>
    </row>
    <row r="12169" spans="1:4" x14ac:dyDescent="0.25">
      <c r="A12169">
        <v>2119</v>
      </c>
      <c r="B12169" t="s">
        <v>377</v>
      </c>
      <c r="C12169">
        <v>43279</v>
      </c>
      <c r="D12169">
        <v>6.8999999999999999E-3</v>
      </c>
    </row>
    <row r="12170" spans="1:4" x14ac:dyDescent="0.25">
      <c r="A12170">
        <v>2119</v>
      </c>
      <c r="B12170" t="s">
        <v>377</v>
      </c>
      <c r="C12170">
        <v>43291</v>
      </c>
      <c r="D12170">
        <v>5.4999999999999997E-3</v>
      </c>
    </row>
    <row r="12171" spans="1:4" x14ac:dyDescent="0.25">
      <c r="A12171">
        <v>2119</v>
      </c>
      <c r="B12171" t="s">
        <v>377</v>
      </c>
      <c r="C12171">
        <v>43292</v>
      </c>
      <c r="D12171">
        <v>1.6000000000000001E-3</v>
      </c>
    </row>
    <row r="12172" spans="1:4" x14ac:dyDescent="0.25">
      <c r="A12172">
        <v>2119</v>
      </c>
      <c r="B12172" t="s">
        <v>377</v>
      </c>
      <c r="C12172">
        <v>43293</v>
      </c>
      <c r="D12172">
        <v>5.0000000000000001E-4</v>
      </c>
    </row>
    <row r="12173" spans="1:4" x14ac:dyDescent="0.25">
      <c r="A12173">
        <v>2119</v>
      </c>
      <c r="B12173" t="s">
        <v>377</v>
      </c>
      <c r="C12173">
        <v>43295</v>
      </c>
      <c r="D12173">
        <v>8.8000000000000005E-3</v>
      </c>
    </row>
    <row r="12174" spans="1:4" x14ac:dyDescent="0.25">
      <c r="A12174">
        <v>2119</v>
      </c>
      <c r="B12174" t="s">
        <v>377</v>
      </c>
      <c r="C12174">
        <v>43297</v>
      </c>
      <c r="D12174">
        <v>1.8E-3</v>
      </c>
    </row>
    <row r="12175" spans="1:4" x14ac:dyDescent="0.25">
      <c r="A12175">
        <v>2119</v>
      </c>
      <c r="B12175" t="s">
        <v>377</v>
      </c>
      <c r="C12175">
        <v>43298</v>
      </c>
      <c r="D12175">
        <v>6.8999999999999999E-3</v>
      </c>
    </row>
    <row r="12176" spans="1:4" x14ac:dyDescent="0.25">
      <c r="A12176">
        <v>2119</v>
      </c>
      <c r="B12176" t="s">
        <v>377</v>
      </c>
      <c r="C12176">
        <v>43300</v>
      </c>
      <c r="D12176">
        <v>3.0000000000000001E-3</v>
      </c>
    </row>
    <row r="12177" spans="1:4" x14ac:dyDescent="0.25">
      <c r="A12177">
        <v>2119</v>
      </c>
      <c r="B12177" t="s">
        <v>377</v>
      </c>
      <c r="C12177">
        <v>43301</v>
      </c>
      <c r="D12177">
        <v>1E-3</v>
      </c>
    </row>
    <row r="12178" spans="1:4" x14ac:dyDescent="0.25">
      <c r="A12178">
        <v>2119</v>
      </c>
      <c r="B12178" t="s">
        <v>377</v>
      </c>
      <c r="C12178">
        <v>43302</v>
      </c>
      <c r="D12178">
        <v>0.01</v>
      </c>
    </row>
    <row r="12179" spans="1:4" x14ac:dyDescent="0.25">
      <c r="A12179">
        <v>2119</v>
      </c>
      <c r="B12179" t="s">
        <v>377</v>
      </c>
      <c r="C12179">
        <v>43400</v>
      </c>
      <c r="D12179">
        <v>1.4E-3</v>
      </c>
    </row>
    <row r="12180" spans="1:4" x14ac:dyDescent="0.25">
      <c r="A12180">
        <v>2119</v>
      </c>
      <c r="B12180" t="s">
        <v>377</v>
      </c>
      <c r="C12180">
        <v>43502</v>
      </c>
      <c r="D12180">
        <v>1.35E-2</v>
      </c>
    </row>
    <row r="12181" spans="1:4" x14ac:dyDescent="0.25">
      <c r="A12181">
        <v>2119</v>
      </c>
      <c r="B12181" t="s">
        <v>377</v>
      </c>
      <c r="C12181">
        <v>43503</v>
      </c>
      <c r="D12181">
        <v>2.3999999999999998E-3</v>
      </c>
    </row>
    <row r="12182" spans="1:4" x14ac:dyDescent="0.25">
      <c r="A12182">
        <v>2119</v>
      </c>
      <c r="B12182" t="s">
        <v>377</v>
      </c>
      <c r="C12182">
        <v>43504</v>
      </c>
      <c r="D12182">
        <v>2.9999999999999997E-4</v>
      </c>
    </row>
    <row r="12183" spans="1:4" x14ac:dyDescent="0.25">
      <c r="A12183">
        <v>2119</v>
      </c>
      <c r="B12183" t="s">
        <v>377</v>
      </c>
      <c r="C12183">
        <v>43505</v>
      </c>
      <c r="D12183">
        <v>1.1000000000000001E-3</v>
      </c>
    </row>
    <row r="12184" spans="1:4" x14ac:dyDescent="0.25">
      <c r="A12184">
        <v>2119</v>
      </c>
      <c r="B12184" t="s">
        <v>377</v>
      </c>
      <c r="C12184">
        <v>43506</v>
      </c>
      <c r="D12184">
        <v>6.9999999999999999E-4</v>
      </c>
    </row>
    <row r="12185" spans="1:4" x14ac:dyDescent="0.25">
      <c r="A12185">
        <v>2119</v>
      </c>
      <c r="B12185" t="s">
        <v>377</v>
      </c>
      <c r="C12185">
        <v>43510</v>
      </c>
      <c r="D12185">
        <v>2.0000000000000001E-4</v>
      </c>
    </row>
    <row r="12186" spans="1:4" x14ac:dyDescent="0.25">
      <c r="A12186">
        <v>2119</v>
      </c>
      <c r="B12186" t="s">
        <v>377</v>
      </c>
      <c r="C12186">
        <v>43551</v>
      </c>
      <c r="D12186">
        <v>1.4E-3</v>
      </c>
    </row>
    <row r="12187" spans="1:4" x14ac:dyDescent="0.25">
      <c r="A12187">
        <v>2119</v>
      </c>
      <c r="B12187" t="s">
        <v>377</v>
      </c>
      <c r="C12187">
        <v>43552</v>
      </c>
      <c r="D12187">
        <v>2.0000000000000001E-4</v>
      </c>
    </row>
    <row r="12188" spans="1:4" x14ac:dyDescent="0.25">
      <c r="A12188">
        <v>2119</v>
      </c>
      <c r="B12188" t="s">
        <v>377</v>
      </c>
      <c r="C12188">
        <v>45113</v>
      </c>
      <c r="D12188">
        <v>2.0000000000000001E-4</v>
      </c>
    </row>
    <row r="12189" spans="1:4" x14ac:dyDescent="0.25">
      <c r="A12189">
        <v>2119</v>
      </c>
      <c r="B12189" t="s">
        <v>377</v>
      </c>
      <c r="C12189">
        <v>45114</v>
      </c>
      <c r="D12189">
        <v>5.9999999999999995E-4</v>
      </c>
    </row>
    <row r="12190" spans="1:4" x14ac:dyDescent="0.25">
      <c r="A12190">
        <v>2119</v>
      </c>
      <c r="B12190" t="s">
        <v>377</v>
      </c>
      <c r="C12190">
        <v>45201</v>
      </c>
      <c r="D12190">
        <v>2.12E-2</v>
      </c>
    </row>
    <row r="12191" spans="1:4" x14ac:dyDescent="0.25">
      <c r="A12191">
        <v>2119</v>
      </c>
      <c r="B12191" t="s">
        <v>377</v>
      </c>
      <c r="C12191">
        <v>45202</v>
      </c>
      <c r="D12191">
        <v>4.9299999999999997E-2</v>
      </c>
    </row>
    <row r="12192" spans="1:4" x14ac:dyDescent="0.25">
      <c r="A12192">
        <v>2119</v>
      </c>
      <c r="B12192" t="s">
        <v>377</v>
      </c>
      <c r="C12192">
        <v>45203</v>
      </c>
      <c r="D12192">
        <v>8.9999999999999993E-3</v>
      </c>
    </row>
    <row r="12193" spans="1:4" x14ac:dyDescent="0.25">
      <c r="A12193">
        <v>2119</v>
      </c>
      <c r="B12193" t="s">
        <v>377</v>
      </c>
      <c r="C12193">
        <v>45204</v>
      </c>
      <c r="D12193">
        <v>1.06E-2</v>
      </c>
    </row>
    <row r="12194" spans="1:4" x14ac:dyDescent="0.25">
      <c r="A12194">
        <v>2119</v>
      </c>
      <c r="B12194" t="s">
        <v>377</v>
      </c>
      <c r="C12194">
        <v>45205</v>
      </c>
      <c r="D12194">
        <v>3.0499999999999999E-2</v>
      </c>
    </row>
    <row r="12195" spans="1:4" x14ac:dyDescent="0.25">
      <c r="A12195">
        <v>2119</v>
      </c>
      <c r="B12195" t="s">
        <v>377</v>
      </c>
      <c r="C12195">
        <v>45207</v>
      </c>
      <c r="D12195">
        <v>3.3E-3</v>
      </c>
    </row>
    <row r="12196" spans="1:4" x14ac:dyDescent="0.25">
      <c r="A12196">
        <v>2119</v>
      </c>
      <c r="B12196" t="s">
        <v>377</v>
      </c>
      <c r="C12196">
        <v>45208</v>
      </c>
      <c r="D12196">
        <v>8.3000000000000001E-3</v>
      </c>
    </row>
    <row r="12197" spans="1:4" x14ac:dyDescent="0.25">
      <c r="A12197">
        <v>2119</v>
      </c>
      <c r="B12197" t="s">
        <v>377</v>
      </c>
      <c r="C12197">
        <v>45209</v>
      </c>
      <c r="D12197">
        <v>1.9E-3</v>
      </c>
    </row>
    <row r="12198" spans="1:4" x14ac:dyDescent="0.25">
      <c r="A12198">
        <v>2119</v>
      </c>
      <c r="B12198" t="s">
        <v>377</v>
      </c>
      <c r="C12198">
        <v>45220</v>
      </c>
      <c r="D12198">
        <v>1.1000000000000001E-3</v>
      </c>
    </row>
    <row r="12199" spans="1:4" x14ac:dyDescent="0.25">
      <c r="A12199">
        <v>2119</v>
      </c>
      <c r="B12199" t="s">
        <v>377</v>
      </c>
      <c r="C12199">
        <v>45222</v>
      </c>
      <c r="D12199">
        <v>8.9999999999999998E-4</v>
      </c>
    </row>
    <row r="12200" spans="1:4" x14ac:dyDescent="0.25">
      <c r="A12200">
        <v>2119</v>
      </c>
      <c r="B12200" t="s">
        <v>377</v>
      </c>
      <c r="C12200">
        <v>45225</v>
      </c>
      <c r="D12200">
        <v>1.5E-3</v>
      </c>
    </row>
    <row r="12201" spans="1:4" x14ac:dyDescent="0.25">
      <c r="A12201">
        <v>2119</v>
      </c>
      <c r="B12201" t="s">
        <v>377</v>
      </c>
      <c r="C12201">
        <v>45237</v>
      </c>
      <c r="D12201">
        <v>1E-4</v>
      </c>
    </row>
    <row r="12202" spans="1:4" x14ac:dyDescent="0.25">
      <c r="A12202">
        <v>2119</v>
      </c>
      <c r="B12202" t="s">
        <v>377</v>
      </c>
      <c r="C12202">
        <v>45243</v>
      </c>
      <c r="D12202">
        <v>1E-4</v>
      </c>
    </row>
    <row r="12203" spans="1:4" x14ac:dyDescent="0.25">
      <c r="A12203">
        <v>2119</v>
      </c>
      <c r="B12203" t="s">
        <v>377</v>
      </c>
      <c r="C12203">
        <v>45250</v>
      </c>
      <c r="D12203">
        <v>4.0000000000000002E-4</v>
      </c>
    </row>
    <row r="12204" spans="1:4" x14ac:dyDescent="0.25">
      <c r="A12204">
        <v>2119</v>
      </c>
      <c r="B12204" t="s">
        <v>377</v>
      </c>
      <c r="C12204">
        <v>45251</v>
      </c>
      <c r="D12204">
        <v>4.0000000000000002E-4</v>
      </c>
    </row>
    <row r="12205" spans="1:4" x14ac:dyDescent="0.25">
      <c r="A12205">
        <v>2119</v>
      </c>
      <c r="B12205" t="s">
        <v>377</v>
      </c>
      <c r="C12205">
        <v>45252</v>
      </c>
      <c r="D12205">
        <v>8.9999999999999998E-4</v>
      </c>
    </row>
    <row r="12206" spans="1:4" x14ac:dyDescent="0.25">
      <c r="A12206">
        <v>2119</v>
      </c>
      <c r="B12206" t="s">
        <v>377</v>
      </c>
      <c r="C12206">
        <v>45254</v>
      </c>
      <c r="D12206">
        <v>1E-4</v>
      </c>
    </row>
    <row r="12207" spans="1:4" x14ac:dyDescent="0.25">
      <c r="A12207">
        <v>2119</v>
      </c>
      <c r="B12207" t="s">
        <v>377</v>
      </c>
      <c r="C12207">
        <v>45255</v>
      </c>
      <c r="D12207">
        <v>1E-4</v>
      </c>
    </row>
    <row r="12208" spans="1:4" x14ac:dyDescent="0.25">
      <c r="A12208">
        <v>2119</v>
      </c>
      <c r="B12208" t="s">
        <v>377</v>
      </c>
      <c r="C12208">
        <v>45256</v>
      </c>
      <c r="D12208">
        <v>1E-4</v>
      </c>
    </row>
    <row r="12209" spans="1:4" x14ac:dyDescent="0.25">
      <c r="A12209">
        <v>2119</v>
      </c>
      <c r="B12209" t="s">
        <v>377</v>
      </c>
      <c r="C12209">
        <v>45257</v>
      </c>
      <c r="D12209">
        <v>1E-3</v>
      </c>
    </row>
    <row r="12210" spans="1:4" x14ac:dyDescent="0.25">
      <c r="A12210">
        <v>2119</v>
      </c>
      <c r="B12210" t="s">
        <v>377</v>
      </c>
      <c r="C12210">
        <v>45501</v>
      </c>
      <c r="D12210">
        <v>1.4E-3</v>
      </c>
    </row>
    <row r="12211" spans="1:4" x14ac:dyDescent="0.25">
      <c r="A12211">
        <v>2119</v>
      </c>
      <c r="B12211" t="s">
        <v>377</v>
      </c>
      <c r="C12211">
        <v>45502</v>
      </c>
      <c r="D12211">
        <v>1.9E-3</v>
      </c>
    </row>
    <row r="12212" spans="1:4" x14ac:dyDescent="0.25">
      <c r="A12212">
        <v>2119</v>
      </c>
      <c r="B12212" t="s">
        <v>377</v>
      </c>
      <c r="C12212">
        <v>90029</v>
      </c>
      <c r="D12212">
        <v>1E-4</v>
      </c>
    </row>
    <row r="12213" spans="1:4" x14ac:dyDescent="0.25">
      <c r="A12213">
        <v>2119</v>
      </c>
      <c r="B12213" t="s">
        <v>377</v>
      </c>
      <c r="C12213">
        <v>90040</v>
      </c>
      <c r="D12213">
        <v>1E-4</v>
      </c>
    </row>
    <row r="12214" spans="1:4" x14ac:dyDescent="0.25">
      <c r="A12214">
        <v>2119</v>
      </c>
      <c r="B12214" t="s">
        <v>377</v>
      </c>
      <c r="C12214">
        <v>90047</v>
      </c>
      <c r="D12214">
        <v>6.9999999999999999E-4</v>
      </c>
    </row>
    <row r="12215" spans="1:4" x14ac:dyDescent="0.25">
      <c r="A12215">
        <v>2119</v>
      </c>
      <c r="B12215" t="s">
        <v>377</v>
      </c>
      <c r="C12215">
        <v>90062</v>
      </c>
      <c r="D12215">
        <v>2.0000000000000001E-4</v>
      </c>
    </row>
    <row r="12216" spans="1:4" x14ac:dyDescent="0.25">
      <c r="A12216">
        <v>2119</v>
      </c>
      <c r="B12216" t="s">
        <v>377</v>
      </c>
      <c r="C12216">
        <v>90080</v>
      </c>
      <c r="D12216">
        <v>8.0000000000000004E-4</v>
      </c>
    </row>
    <row r="12217" spans="1:4" x14ac:dyDescent="0.25">
      <c r="A12217">
        <v>2119</v>
      </c>
      <c r="B12217" t="s">
        <v>377</v>
      </c>
      <c r="C12217">
        <v>91006</v>
      </c>
      <c r="D12217">
        <v>2.9999999999999997E-4</v>
      </c>
    </row>
    <row r="12218" spans="1:4" x14ac:dyDescent="0.25">
      <c r="A12218">
        <v>2119</v>
      </c>
      <c r="B12218" t="s">
        <v>377</v>
      </c>
      <c r="C12218">
        <v>91018</v>
      </c>
      <c r="D12218">
        <v>2.7000000000000001E-3</v>
      </c>
    </row>
    <row r="12219" spans="1:4" x14ac:dyDescent="0.25">
      <c r="A12219">
        <v>2119</v>
      </c>
      <c r="B12219" t="s">
        <v>377</v>
      </c>
      <c r="C12219">
        <v>91019</v>
      </c>
      <c r="D12219">
        <v>3.0000000000000001E-3</v>
      </c>
    </row>
    <row r="12220" spans="1:4" x14ac:dyDescent="0.25">
      <c r="A12220">
        <v>2119</v>
      </c>
      <c r="B12220" t="s">
        <v>377</v>
      </c>
      <c r="C12220">
        <v>91026</v>
      </c>
      <c r="D12220">
        <v>1E-4</v>
      </c>
    </row>
    <row r="12221" spans="1:4" x14ac:dyDescent="0.25">
      <c r="A12221">
        <v>2119</v>
      </c>
      <c r="B12221" t="s">
        <v>377</v>
      </c>
      <c r="C12221">
        <v>91028</v>
      </c>
      <c r="D12221">
        <v>1E-4</v>
      </c>
    </row>
    <row r="12222" spans="1:4" x14ac:dyDescent="0.25">
      <c r="A12222">
        <v>2119</v>
      </c>
      <c r="B12222" t="s">
        <v>377</v>
      </c>
      <c r="C12222">
        <v>91038</v>
      </c>
      <c r="D12222">
        <v>6.9999999999999999E-4</v>
      </c>
    </row>
    <row r="12223" spans="1:4" x14ac:dyDescent="0.25">
      <c r="A12223">
        <v>2119</v>
      </c>
      <c r="B12223" t="s">
        <v>377</v>
      </c>
      <c r="C12223">
        <v>91044</v>
      </c>
      <c r="D12223">
        <v>1.1999999999999999E-3</v>
      </c>
    </row>
    <row r="12224" spans="1:4" x14ac:dyDescent="0.25">
      <c r="A12224">
        <v>2119</v>
      </c>
      <c r="B12224" t="s">
        <v>377</v>
      </c>
      <c r="C12224">
        <v>91055</v>
      </c>
      <c r="D12224">
        <v>2.9999999999999997E-4</v>
      </c>
    </row>
    <row r="12225" spans="1:4" x14ac:dyDescent="0.25">
      <c r="A12225">
        <v>2119</v>
      </c>
      <c r="B12225" t="s">
        <v>377</v>
      </c>
      <c r="C12225">
        <v>91069</v>
      </c>
      <c r="D12225">
        <v>4.0000000000000002E-4</v>
      </c>
    </row>
    <row r="12226" spans="1:4" x14ac:dyDescent="0.25">
      <c r="A12226">
        <v>2119</v>
      </c>
      <c r="B12226" t="s">
        <v>377</v>
      </c>
      <c r="C12226">
        <v>91096</v>
      </c>
      <c r="D12226">
        <v>4.0000000000000002E-4</v>
      </c>
    </row>
    <row r="12227" spans="1:4" x14ac:dyDescent="0.25">
      <c r="A12227">
        <v>2119</v>
      </c>
      <c r="B12227" t="s">
        <v>377</v>
      </c>
      <c r="C12227">
        <v>91103</v>
      </c>
      <c r="D12227">
        <v>2.0000000000000001E-4</v>
      </c>
    </row>
    <row r="12228" spans="1:4" x14ac:dyDescent="0.25">
      <c r="A12228">
        <v>2119</v>
      </c>
      <c r="B12228" t="s">
        <v>377</v>
      </c>
      <c r="C12228">
        <v>91104</v>
      </c>
      <c r="D12228">
        <v>2.0000000000000001E-4</v>
      </c>
    </row>
    <row r="12229" spans="1:4" x14ac:dyDescent="0.25">
      <c r="A12229">
        <v>2119</v>
      </c>
      <c r="B12229" t="s">
        <v>377</v>
      </c>
      <c r="C12229">
        <v>91106</v>
      </c>
      <c r="D12229">
        <v>2.0000000000000001E-4</v>
      </c>
    </row>
    <row r="12230" spans="1:4" x14ac:dyDescent="0.25">
      <c r="A12230">
        <v>2119</v>
      </c>
      <c r="B12230" t="s">
        <v>377</v>
      </c>
      <c r="C12230">
        <v>91107</v>
      </c>
      <c r="D12230">
        <v>1E-4</v>
      </c>
    </row>
    <row r="12231" spans="1:4" x14ac:dyDescent="0.25">
      <c r="A12231">
        <v>2119</v>
      </c>
      <c r="B12231" t="s">
        <v>377</v>
      </c>
      <c r="C12231">
        <v>91108</v>
      </c>
      <c r="D12231">
        <v>2.0000000000000001E-4</v>
      </c>
    </row>
    <row r="12232" spans="1:4" x14ac:dyDescent="0.25">
      <c r="A12232">
        <v>2119</v>
      </c>
      <c r="B12232" t="s">
        <v>377</v>
      </c>
      <c r="C12232">
        <v>91109</v>
      </c>
      <c r="D12232">
        <v>2.0000000000000001E-4</v>
      </c>
    </row>
    <row r="12233" spans="1:4" x14ac:dyDescent="0.25">
      <c r="A12233">
        <v>2119</v>
      </c>
      <c r="B12233" t="s">
        <v>377</v>
      </c>
      <c r="C12233">
        <v>92001</v>
      </c>
      <c r="D12233">
        <v>1E-4</v>
      </c>
    </row>
    <row r="12234" spans="1:4" x14ac:dyDescent="0.25">
      <c r="A12234">
        <v>2119</v>
      </c>
      <c r="B12234" t="s">
        <v>377</v>
      </c>
      <c r="C12234">
        <v>98001</v>
      </c>
      <c r="D12234">
        <v>9.1000000000000004E-3</v>
      </c>
    </row>
    <row r="12235" spans="1:4" x14ac:dyDescent="0.25">
      <c r="A12235">
        <v>2119</v>
      </c>
      <c r="B12235" t="s">
        <v>377</v>
      </c>
      <c r="C12235">
        <v>98004</v>
      </c>
      <c r="D12235">
        <v>5.9999999999999995E-4</v>
      </c>
    </row>
    <row r="12236" spans="1:4" x14ac:dyDescent="0.25">
      <c r="A12236">
        <v>2119</v>
      </c>
      <c r="B12236" t="s">
        <v>377</v>
      </c>
      <c r="C12236">
        <v>98006</v>
      </c>
      <c r="D12236">
        <v>4.0000000000000002E-4</v>
      </c>
    </row>
    <row r="12237" spans="1:4" x14ac:dyDescent="0.25">
      <c r="A12237">
        <v>2119</v>
      </c>
      <c r="B12237" t="s">
        <v>377</v>
      </c>
      <c r="C12237">
        <v>98033</v>
      </c>
      <c r="D12237">
        <v>3.7000000000000002E-3</v>
      </c>
    </row>
    <row r="12238" spans="1:4" x14ac:dyDescent="0.25">
      <c r="A12238">
        <v>2119</v>
      </c>
      <c r="B12238" t="s">
        <v>377</v>
      </c>
      <c r="C12238">
        <v>98034</v>
      </c>
      <c r="D12238">
        <v>1.1000000000000001E-3</v>
      </c>
    </row>
    <row r="12239" spans="1:4" x14ac:dyDescent="0.25">
      <c r="A12239">
        <v>2119</v>
      </c>
      <c r="B12239" t="s">
        <v>377</v>
      </c>
      <c r="C12239">
        <v>98035</v>
      </c>
      <c r="D12239">
        <v>2.9999999999999997E-4</v>
      </c>
    </row>
    <row r="12240" spans="1:4" x14ac:dyDescent="0.25">
      <c r="A12240">
        <v>2119</v>
      </c>
      <c r="B12240" t="s">
        <v>377</v>
      </c>
      <c r="C12240">
        <v>98040</v>
      </c>
      <c r="D12240">
        <v>5.9999999999999995E-4</v>
      </c>
    </row>
    <row r="12241" spans="1:4" x14ac:dyDescent="0.25">
      <c r="A12241">
        <v>2119</v>
      </c>
      <c r="B12241" t="s">
        <v>377</v>
      </c>
      <c r="C12241">
        <v>98043</v>
      </c>
      <c r="D12241">
        <v>1E-4</v>
      </c>
    </row>
    <row r="12242" spans="1:4" x14ac:dyDescent="0.25">
      <c r="A12242">
        <v>2119</v>
      </c>
      <c r="B12242" t="s">
        <v>377</v>
      </c>
      <c r="C12242">
        <v>98044</v>
      </c>
      <c r="D12242">
        <v>6.9999999999999999E-4</v>
      </c>
    </row>
    <row r="12243" spans="1:4" x14ac:dyDescent="0.25">
      <c r="A12243">
        <v>2119</v>
      </c>
      <c r="B12243" t="s">
        <v>377</v>
      </c>
      <c r="C12243">
        <v>98046</v>
      </c>
      <c r="D12243">
        <v>4.0000000000000002E-4</v>
      </c>
    </row>
    <row r="12244" spans="1:4" x14ac:dyDescent="0.25">
      <c r="A12244">
        <v>2119</v>
      </c>
      <c r="B12244" t="s">
        <v>377</v>
      </c>
      <c r="C12244">
        <v>98056</v>
      </c>
      <c r="D12244">
        <v>2.9999999999999997E-4</v>
      </c>
    </row>
    <row r="12245" spans="1:4" x14ac:dyDescent="0.25">
      <c r="A12245">
        <v>2119</v>
      </c>
      <c r="B12245" t="s">
        <v>377</v>
      </c>
      <c r="C12245">
        <v>98057</v>
      </c>
      <c r="D12245">
        <v>1.6999999999999999E-3</v>
      </c>
    </row>
    <row r="12246" spans="1:4" x14ac:dyDescent="0.25">
      <c r="A12246">
        <v>2119</v>
      </c>
      <c r="B12246" t="s">
        <v>377</v>
      </c>
      <c r="C12246">
        <v>98059</v>
      </c>
      <c r="D12246">
        <v>4.0000000000000002E-4</v>
      </c>
    </row>
    <row r="12247" spans="1:4" x14ac:dyDescent="0.25">
      <c r="A12247">
        <v>2119</v>
      </c>
      <c r="B12247" t="s">
        <v>377</v>
      </c>
      <c r="C12247">
        <v>98061</v>
      </c>
      <c r="D12247">
        <v>8.0000000000000004E-4</v>
      </c>
    </row>
    <row r="12248" spans="1:4" x14ac:dyDescent="0.25">
      <c r="A12248">
        <v>2119</v>
      </c>
      <c r="B12248" t="s">
        <v>377</v>
      </c>
      <c r="C12248">
        <v>98132</v>
      </c>
      <c r="D12248">
        <v>5.9200000000000003E-2</v>
      </c>
    </row>
    <row r="12249" spans="1:4" x14ac:dyDescent="0.25">
      <c r="A12249">
        <v>2119</v>
      </c>
      <c r="B12249" t="s">
        <v>377</v>
      </c>
      <c r="C12249">
        <v>98134</v>
      </c>
      <c r="D12249">
        <v>5.9999999999999995E-4</v>
      </c>
    </row>
    <row r="12250" spans="1:4" x14ac:dyDescent="0.25">
      <c r="A12250">
        <v>2119</v>
      </c>
      <c r="B12250" t="s">
        <v>377</v>
      </c>
      <c r="C12250">
        <v>98135</v>
      </c>
      <c r="D12250">
        <v>1E-4</v>
      </c>
    </row>
    <row r="12251" spans="1:4" x14ac:dyDescent="0.25">
      <c r="A12251">
        <v>2119</v>
      </c>
      <c r="B12251" t="s">
        <v>377</v>
      </c>
      <c r="C12251">
        <v>98136</v>
      </c>
      <c r="D12251">
        <v>4.0000000000000002E-4</v>
      </c>
    </row>
    <row r="12252" spans="1:4" x14ac:dyDescent="0.25">
      <c r="A12252">
        <v>2119</v>
      </c>
      <c r="B12252" t="s">
        <v>377</v>
      </c>
      <c r="C12252">
        <v>98138</v>
      </c>
      <c r="D12252">
        <v>8.0000000000000004E-4</v>
      </c>
    </row>
    <row r="12253" spans="1:4" x14ac:dyDescent="0.25">
      <c r="A12253">
        <v>2119</v>
      </c>
      <c r="B12253" t="s">
        <v>377</v>
      </c>
      <c r="C12253">
        <v>98139</v>
      </c>
      <c r="D12253">
        <v>2.8E-3</v>
      </c>
    </row>
    <row r="12254" spans="1:4" x14ac:dyDescent="0.25">
      <c r="A12254">
        <v>2119</v>
      </c>
      <c r="B12254" t="s">
        <v>377</v>
      </c>
      <c r="C12254">
        <v>98140</v>
      </c>
      <c r="D12254">
        <v>3.8999999999999998E-3</v>
      </c>
    </row>
    <row r="12255" spans="1:4" x14ac:dyDescent="0.25">
      <c r="A12255">
        <v>2119</v>
      </c>
      <c r="B12255" t="s">
        <v>377</v>
      </c>
      <c r="C12255">
        <v>98141</v>
      </c>
      <c r="D12255">
        <v>2.0000000000000001E-4</v>
      </c>
    </row>
    <row r="12256" spans="1:4" x14ac:dyDescent="0.25">
      <c r="A12256">
        <v>2119</v>
      </c>
      <c r="B12256" t="s">
        <v>377</v>
      </c>
      <c r="C12256">
        <v>98142</v>
      </c>
      <c r="D12256">
        <v>8.0000000000000004E-4</v>
      </c>
    </row>
    <row r="12257" spans="1:4" x14ac:dyDescent="0.25">
      <c r="A12257">
        <v>2119</v>
      </c>
      <c r="B12257" t="s">
        <v>377</v>
      </c>
      <c r="C12257">
        <v>98144</v>
      </c>
      <c r="D12257">
        <v>1.6999999999999999E-3</v>
      </c>
    </row>
    <row r="12258" spans="1:4" x14ac:dyDescent="0.25">
      <c r="A12258">
        <v>2119</v>
      </c>
      <c r="B12258" t="s">
        <v>377</v>
      </c>
      <c r="C12258">
        <v>98146</v>
      </c>
      <c r="D12258">
        <v>1E-4</v>
      </c>
    </row>
    <row r="12259" spans="1:4" x14ac:dyDescent="0.25">
      <c r="A12259">
        <v>2119</v>
      </c>
      <c r="B12259" t="s">
        <v>377</v>
      </c>
      <c r="C12259">
        <v>98149</v>
      </c>
      <c r="D12259">
        <v>2.9999999999999997E-4</v>
      </c>
    </row>
    <row r="12260" spans="1:4" x14ac:dyDescent="0.25">
      <c r="A12260">
        <v>2119</v>
      </c>
      <c r="B12260" t="s">
        <v>377</v>
      </c>
      <c r="C12260">
        <v>98152</v>
      </c>
      <c r="D12260">
        <v>1.2999999999999999E-3</v>
      </c>
    </row>
    <row r="12261" spans="1:4" x14ac:dyDescent="0.25">
      <c r="A12261">
        <v>2119</v>
      </c>
      <c r="B12261" t="s">
        <v>377</v>
      </c>
      <c r="C12261">
        <v>98153</v>
      </c>
      <c r="D12261">
        <v>2.0000000000000001E-4</v>
      </c>
    </row>
    <row r="12262" spans="1:4" x14ac:dyDescent="0.25">
      <c r="A12262">
        <v>2119</v>
      </c>
      <c r="B12262" t="s">
        <v>377</v>
      </c>
      <c r="C12262">
        <v>98156</v>
      </c>
      <c r="D12262">
        <v>2.0000000000000001E-4</v>
      </c>
    </row>
    <row r="12263" spans="1:4" x14ac:dyDescent="0.25">
      <c r="A12263">
        <v>2119</v>
      </c>
      <c r="B12263" t="s">
        <v>377</v>
      </c>
      <c r="C12263">
        <v>98157</v>
      </c>
      <c r="D12263">
        <v>2E-3</v>
      </c>
    </row>
    <row r="12264" spans="1:4" x14ac:dyDescent="0.25">
      <c r="A12264">
        <v>2119</v>
      </c>
      <c r="B12264" t="s">
        <v>377</v>
      </c>
      <c r="C12264">
        <v>98172</v>
      </c>
      <c r="D12264">
        <v>3.3999999999999998E-3</v>
      </c>
    </row>
    <row r="12265" spans="1:4" x14ac:dyDescent="0.25">
      <c r="A12265">
        <v>2119</v>
      </c>
      <c r="B12265" t="s">
        <v>377</v>
      </c>
      <c r="C12265">
        <v>98173</v>
      </c>
      <c r="D12265">
        <v>2.7000000000000001E-3</v>
      </c>
    </row>
    <row r="12266" spans="1:4" x14ac:dyDescent="0.25">
      <c r="A12266">
        <v>2119</v>
      </c>
      <c r="B12266" t="s">
        <v>377</v>
      </c>
      <c r="C12266">
        <v>98174</v>
      </c>
      <c r="D12266">
        <v>2.0000000000000001E-4</v>
      </c>
    </row>
    <row r="12267" spans="1:4" x14ac:dyDescent="0.25">
      <c r="A12267">
        <v>2119</v>
      </c>
      <c r="B12267" t="s">
        <v>377</v>
      </c>
      <c r="C12267">
        <v>98175</v>
      </c>
      <c r="D12267">
        <v>1E-4</v>
      </c>
    </row>
    <row r="12268" spans="1:4" x14ac:dyDescent="0.25">
      <c r="A12268">
        <v>2119</v>
      </c>
      <c r="B12268" t="s">
        <v>377</v>
      </c>
      <c r="C12268">
        <v>98176</v>
      </c>
      <c r="D12268">
        <v>2.9999999999999997E-4</v>
      </c>
    </row>
    <row r="12269" spans="1:4" x14ac:dyDescent="0.25">
      <c r="A12269">
        <v>2119</v>
      </c>
      <c r="B12269" t="s">
        <v>377</v>
      </c>
      <c r="C12269">
        <v>98177</v>
      </c>
      <c r="D12269">
        <v>1E-4</v>
      </c>
    </row>
    <row r="12270" spans="1:4" x14ac:dyDescent="0.25">
      <c r="A12270">
        <v>2119</v>
      </c>
      <c r="B12270" t="s">
        <v>377</v>
      </c>
      <c r="C12270">
        <v>98178</v>
      </c>
      <c r="D12270">
        <v>1E-4</v>
      </c>
    </row>
    <row r="12271" spans="1:4" x14ac:dyDescent="0.25">
      <c r="A12271">
        <v>2119</v>
      </c>
      <c r="B12271" t="s">
        <v>377</v>
      </c>
      <c r="C12271">
        <v>98180</v>
      </c>
      <c r="D12271">
        <v>8.9999999999999998E-4</v>
      </c>
    </row>
    <row r="12272" spans="1:4" x14ac:dyDescent="0.25">
      <c r="A12272">
        <v>2119</v>
      </c>
      <c r="B12272" t="s">
        <v>377</v>
      </c>
      <c r="C12272">
        <v>98181</v>
      </c>
      <c r="D12272">
        <v>4.0000000000000002E-4</v>
      </c>
    </row>
    <row r="12273" spans="1:4" x14ac:dyDescent="0.25">
      <c r="A12273">
        <v>2119</v>
      </c>
      <c r="B12273" t="s">
        <v>377</v>
      </c>
      <c r="C12273">
        <v>98183</v>
      </c>
      <c r="D12273">
        <v>1E-4</v>
      </c>
    </row>
    <row r="12274" spans="1:4" x14ac:dyDescent="0.25">
      <c r="A12274">
        <v>2119</v>
      </c>
      <c r="B12274" t="s">
        <v>377</v>
      </c>
      <c r="C12274">
        <v>98184</v>
      </c>
      <c r="D12274">
        <v>2.9999999999999997E-4</v>
      </c>
    </row>
    <row r="12275" spans="1:4" x14ac:dyDescent="0.25">
      <c r="A12275">
        <v>2119</v>
      </c>
      <c r="B12275" t="s">
        <v>377</v>
      </c>
      <c r="C12275">
        <v>99912</v>
      </c>
      <c r="D12275">
        <v>6.7999999999999996E-3</v>
      </c>
    </row>
    <row r="12276" spans="1:4" x14ac:dyDescent="0.25">
      <c r="A12276">
        <v>2119</v>
      </c>
      <c r="B12276" t="s">
        <v>377</v>
      </c>
      <c r="C12276">
        <v>99914</v>
      </c>
      <c r="D12276">
        <v>2.8E-3</v>
      </c>
    </row>
    <row r="12277" spans="1:4" x14ac:dyDescent="0.25">
      <c r="A12277">
        <v>2119</v>
      </c>
      <c r="B12277" t="s">
        <v>377</v>
      </c>
      <c r="C12277">
        <v>99915</v>
      </c>
      <c r="D12277">
        <v>2.3E-3</v>
      </c>
    </row>
    <row r="12278" spans="1:4" x14ac:dyDescent="0.25">
      <c r="A12278">
        <v>2119</v>
      </c>
      <c r="B12278" t="s">
        <v>377</v>
      </c>
      <c r="C12278">
        <v>99999</v>
      </c>
      <c r="D12278">
        <v>2.0000000000000001E-4</v>
      </c>
    </row>
    <row r="12279" spans="1:4" x14ac:dyDescent="0.25">
      <c r="A12279">
        <v>2120</v>
      </c>
      <c r="B12279" t="s">
        <v>378</v>
      </c>
      <c r="C12279">
        <v>43160</v>
      </c>
      <c r="D12279">
        <v>1E-4</v>
      </c>
    </row>
    <row r="12280" spans="1:4" x14ac:dyDescent="0.25">
      <c r="A12280">
        <v>2120</v>
      </c>
      <c r="B12280" t="s">
        <v>378</v>
      </c>
      <c r="C12280">
        <v>43201</v>
      </c>
      <c r="D12280">
        <v>0.31140000000000001</v>
      </c>
    </row>
    <row r="12281" spans="1:4" x14ac:dyDescent="0.25">
      <c r="A12281">
        <v>2120</v>
      </c>
      <c r="B12281" t="s">
        <v>378</v>
      </c>
      <c r="C12281">
        <v>43202</v>
      </c>
      <c r="D12281">
        <v>8.6999999999999994E-3</v>
      </c>
    </row>
    <row r="12282" spans="1:4" x14ac:dyDescent="0.25">
      <c r="A12282">
        <v>2120</v>
      </c>
      <c r="B12282" t="s">
        <v>378</v>
      </c>
      <c r="C12282">
        <v>43203</v>
      </c>
      <c r="D12282">
        <v>5.3900000000000003E-2</v>
      </c>
    </row>
    <row r="12283" spans="1:4" x14ac:dyDescent="0.25">
      <c r="A12283">
        <v>2120</v>
      </c>
      <c r="B12283" t="s">
        <v>378</v>
      </c>
      <c r="C12283">
        <v>43204</v>
      </c>
      <c r="D12283">
        <v>5.0000000000000001E-4</v>
      </c>
    </row>
    <row r="12284" spans="1:4" x14ac:dyDescent="0.25">
      <c r="A12284">
        <v>2120</v>
      </c>
      <c r="B12284" t="s">
        <v>378</v>
      </c>
      <c r="C12284">
        <v>43205</v>
      </c>
      <c r="D12284">
        <v>2.5899999999999999E-2</v>
      </c>
    </row>
    <row r="12285" spans="1:4" x14ac:dyDescent="0.25">
      <c r="A12285">
        <v>2120</v>
      </c>
      <c r="B12285" t="s">
        <v>378</v>
      </c>
      <c r="C12285">
        <v>43206</v>
      </c>
      <c r="D12285">
        <v>2.75E-2</v>
      </c>
    </row>
    <row r="12286" spans="1:4" x14ac:dyDescent="0.25">
      <c r="A12286">
        <v>2120</v>
      </c>
      <c r="B12286" t="s">
        <v>378</v>
      </c>
      <c r="C12286">
        <v>43208</v>
      </c>
      <c r="D12286">
        <v>1.1999999999999999E-3</v>
      </c>
    </row>
    <row r="12287" spans="1:4" x14ac:dyDescent="0.25">
      <c r="A12287">
        <v>2120</v>
      </c>
      <c r="B12287" t="s">
        <v>378</v>
      </c>
      <c r="C12287">
        <v>43209</v>
      </c>
      <c r="D12287">
        <v>1.9E-3</v>
      </c>
    </row>
    <row r="12288" spans="1:4" x14ac:dyDescent="0.25">
      <c r="A12288">
        <v>2120</v>
      </c>
      <c r="B12288" t="s">
        <v>378</v>
      </c>
      <c r="C12288">
        <v>43211</v>
      </c>
      <c r="D12288">
        <v>8.9999999999999998E-4</v>
      </c>
    </row>
    <row r="12289" spans="1:4" x14ac:dyDescent="0.25">
      <c r="A12289">
        <v>2120</v>
      </c>
      <c r="B12289" t="s">
        <v>378</v>
      </c>
      <c r="C12289">
        <v>43212</v>
      </c>
      <c r="D12289">
        <v>6.4999999999999997E-3</v>
      </c>
    </row>
    <row r="12290" spans="1:4" x14ac:dyDescent="0.25">
      <c r="A12290">
        <v>2120</v>
      </c>
      <c r="B12290" t="s">
        <v>378</v>
      </c>
      <c r="C12290">
        <v>43213</v>
      </c>
      <c r="D12290">
        <v>3.5000000000000001E-3</v>
      </c>
    </row>
    <row r="12291" spans="1:4" x14ac:dyDescent="0.25">
      <c r="A12291">
        <v>2120</v>
      </c>
      <c r="B12291" t="s">
        <v>378</v>
      </c>
      <c r="C12291">
        <v>43214</v>
      </c>
      <c r="D12291">
        <v>2.0000000000000001E-4</v>
      </c>
    </row>
    <row r="12292" spans="1:4" x14ac:dyDescent="0.25">
      <c r="A12292">
        <v>2120</v>
      </c>
      <c r="B12292" t="s">
        <v>378</v>
      </c>
      <c r="C12292">
        <v>43215</v>
      </c>
      <c r="D12292">
        <v>1.47E-2</v>
      </c>
    </row>
    <row r="12293" spans="1:4" x14ac:dyDescent="0.25">
      <c r="A12293">
        <v>2120</v>
      </c>
      <c r="B12293" t="s">
        <v>378</v>
      </c>
      <c r="C12293">
        <v>43216</v>
      </c>
      <c r="D12293">
        <v>2E-3</v>
      </c>
    </row>
    <row r="12294" spans="1:4" x14ac:dyDescent="0.25">
      <c r="A12294">
        <v>2120</v>
      </c>
      <c r="B12294" t="s">
        <v>378</v>
      </c>
      <c r="C12294">
        <v>43217</v>
      </c>
      <c r="D12294">
        <v>1.4E-3</v>
      </c>
    </row>
    <row r="12295" spans="1:4" x14ac:dyDescent="0.25">
      <c r="A12295">
        <v>2120</v>
      </c>
      <c r="B12295" t="s">
        <v>378</v>
      </c>
      <c r="C12295">
        <v>43218</v>
      </c>
      <c r="D12295">
        <v>4.5999999999999999E-3</v>
      </c>
    </row>
    <row r="12296" spans="1:4" x14ac:dyDescent="0.25">
      <c r="A12296">
        <v>2120</v>
      </c>
      <c r="B12296" t="s">
        <v>378</v>
      </c>
      <c r="C12296">
        <v>43220</v>
      </c>
      <c r="D12296">
        <v>2.3599999999999999E-2</v>
      </c>
    </row>
    <row r="12297" spans="1:4" x14ac:dyDescent="0.25">
      <c r="A12297">
        <v>2120</v>
      </c>
      <c r="B12297" t="s">
        <v>378</v>
      </c>
      <c r="C12297">
        <v>98006</v>
      </c>
      <c r="D12297">
        <v>4.0000000000000002E-4</v>
      </c>
    </row>
    <row r="12298" spans="1:4" x14ac:dyDescent="0.25">
      <c r="A12298">
        <v>2120</v>
      </c>
      <c r="B12298" t="s">
        <v>378</v>
      </c>
      <c r="C12298">
        <v>98033</v>
      </c>
      <c r="D12298">
        <v>3.5999999999999999E-3</v>
      </c>
    </row>
    <row r="12299" spans="1:4" x14ac:dyDescent="0.25">
      <c r="A12299">
        <v>2120</v>
      </c>
      <c r="B12299" t="s">
        <v>378</v>
      </c>
      <c r="C12299">
        <v>98034</v>
      </c>
      <c r="D12299">
        <v>1E-3</v>
      </c>
    </row>
    <row r="12300" spans="1:4" x14ac:dyDescent="0.25">
      <c r="A12300">
        <v>2120</v>
      </c>
      <c r="B12300" t="s">
        <v>378</v>
      </c>
      <c r="C12300">
        <v>98035</v>
      </c>
      <c r="D12300">
        <v>2.9999999999999997E-4</v>
      </c>
    </row>
    <row r="12301" spans="1:4" x14ac:dyDescent="0.25">
      <c r="A12301">
        <v>2120</v>
      </c>
      <c r="B12301" t="s">
        <v>378</v>
      </c>
      <c r="C12301">
        <v>98040</v>
      </c>
      <c r="D12301">
        <v>5.9999999999999995E-4</v>
      </c>
    </row>
    <row r="12302" spans="1:4" x14ac:dyDescent="0.25">
      <c r="A12302">
        <v>2120</v>
      </c>
      <c r="B12302" t="s">
        <v>378</v>
      </c>
      <c r="C12302">
        <v>98043</v>
      </c>
      <c r="D12302">
        <v>1E-4</v>
      </c>
    </row>
    <row r="12303" spans="1:4" x14ac:dyDescent="0.25">
      <c r="A12303">
        <v>2120</v>
      </c>
      <c r="B12303" t="s">
        <v>378</v>
      </c>
      <c r="C12303">
        <v>98044</v>
      </c>
      <c r="D12303">
        <v>6.9999999999999999E-4</v>
      </c>
    </row>
    <row r="12304" spans="1:4" x14ac:dyDescent="0.25">
      <c r="A12304">
        <v>2120</v>
      </c>
      <c r="B12304" t="s">
        <v>378</v>
      </c>
      <c r="C12304">
        <v>98046</v>
      </c>
      <c r="D12304">
        <v>4.0000000000000002E-4</v>
      </c>
    </row>
    <row r="12305" spans="1:4" x14ac:dyDescent="0.25">
      <c r="A12305">
        <v>2120</v>
      </c>
      <c r="B12305" t="s">
        <v>378</v>
      </c>
      <c r="C12305">
        <v>98056</v>
      </c>
      <c r="D12305">
        <v>2.9999999999999997E-4</v>
      </c>
    </row>
    <row r="12306" spans="1:4" x14ac:dyDescent="0.25">
      <c r="A12306">
        <v>2120</v>
      </c>
      <c r="B12306" t="s">
        <v>378</v>
      </c>
      <c r="C12306">
        <v>98057</v>
      </c>
      <c r="D12306">
        <v>1.6000000000000001E-3</v>
      </c>
    </row>
    <row r="12307" spans="1:4" x14ac:dyDescent="0.25">
      <c r="A12307">
        <v>2120</v>
      </c>
      <c r="B12307" t="s">
        <v>378</v>
      </c>
      <c r="C12307">
        <v>98059</v>
      </c>
      <c r="D12307">
        <v>4.0000000000000002E-4</v>
      </c>
    </row>
    <row r="12308" spans="1:4" x14ac:dyDescent="0.25">
      <c r="A12308">
        <v>2120</v>
      </c>
      <c r="B12308" t="s">
        <v>378</v>
      </c>
      <c r="C12308">
        <v>98061</v>
      </c>
      <c r="D12308">
        <v>8.0000000000000004E-4</v>
      </c>
    </row>
    <row r="12309" spans="1:4" x14ac:dyDescent="0.25">
      <c r="A12309">
        <v>2120</v>
      </c>
      <c r="B12309" t="s">
        <v>378</v>
      </c>
      <c r="C12309">
        <v>98132</v>
      </c>
      <c r="D12309">
        <v>5.8500000000000003E-2</v>
      </c>
    </row>
    <row r="12310" spans="1:4" x14ac:dyDescent="0.25">
      <c r="A12310">
        <v>2120</v>
      </c>
      <c r="B12310" t="s">
        <v>378</v>
      </c>
      <c r="C12310">
        <v>98134</v>
      </c>
      <c r="D12310">
        <v>5.9999999999999995E-4</v>
      </c>
    </row>
    <row r="12311" spans="1:4" x14ac:dyDescent="0.25">
      <c r="A12311">
        <v>2120</v>
      </c>
      <c r="B12311" t="s">
        <v>378</v>
      </c>
      <c r="C12311">
        <v>98135</v>
      </c>
      <c r="D12311">
        <v>1E-4</v>
      </c>
    </row>
    <row r="12312" spans="1:4" x14ac:dyDescent="0.25">
      <c r="A12312">
        <v>2120</v>
      </c>
      <c r="B12312" t="s">
        <v>378</v>
      </c>
      <c r="C12312">
        <v>98136</v>
      </c>
      <c r="D12312">
        <v>4.0000000000000002E-4</v>
      </c>
    </row>
    <row r="12313" spans="1:4" x14ac:dyDescent="0.25">
      <c r="A12313">
        <v>2120</v>
      </c>
      <c r="B12313" t="s">
        <v>378</v>
      </c>
      <c r="C12313">
        <v>98138</v>
      </c>
      <c r="D12313">
        <v>8.0000000000000004E-4</v>
      </c>
    </row>
    <row r="12314" spans="1:4" x14ac:dyDescent="0.25">
      <c r="A12314">
        <v>2120</v>
      </c>
      <c r="B12314" t="s">
        <v>378</v>
      </c>
      <c r="C12314">
        <v>98139</v>
      </c>
      <c r="D12314">
        <v>2.7000000000000001E-3</v>
      </c>
    </row>
    <row r="12315" spans="1:4" x14ac:dyDescent="0.25">
      <c r="A12315">
        <v>2120</v>
      </c>
      <c r="B12315" t="s">
        <v>378</v>
      </c>
      <c r="C12315">
        <v>98140</v>
      </c>
      <c r="D12315">
        <v>3.8E-3</v>
      </c>
    </row>
    <row r="12316" spans="1:4" x14ac:dyDescent="0.25">
      <c r="A12316">
        <v>2120</v>
      </c>
      <c r="B12316" t="s">
        <v>378</v>
      </c>
      <c r="C12316">
        <v>98141</v>
      </c>
      <c r="D12316">
        <v>2.0000000000000001E-4</v>
      </c>
    </row>
    <row r="12317" spans="1:4" x14ac:dyDescent="0.25">
      <c r="A12317">
        <v>2120</v>
      </c>
      <c r="B12317" t="s">
        <v>378</v>
      </c>
      <c r="C12317">
        <v>98142</v>
      </c>
      <c r="D12317">
        <v>8.0000000000000004E-4</v>
      </c>
    </row>
    <row r="12318" spans="1:4" x14ac:dyDescent="0.25">
      <c r="A12318">
        <v>2120</v>
      </c>
      <c r="B12318" t="s">
        <v>378</v>
      </c>
      <c r="C12318">
        <v>98144</v>
      </c>
      <c r="D12318">
        <v>1.6000000000000001E-3</v>
      </c>
    </row>
    <row r="12319" spans="1:4" x14ac:dyDescent="0.25">
      <c r="A12319">
        <v>2120</v>
      </c>
      <c r="B12319" t="s">
        <v>378</v>
      </c>
      <c r="C12319">
        <v>98146</v>
      </c>
      <c r="D12319">
        <v>1E-4</v>
      </c>
    </row>
    <row r="12320" spans="1:4" x14ac:dyDescent="0.25">
      <c r="A12320">
        <v>2120</v>
      </c>
      <c r="B12320" t="s">
        <v>378</v>
      </c>
      <c r="C12320">
        <v>98149</v>
      </c>
      <c r="D12320">
        <v>2.9999999999999997E-4</v>
      </c>
    </row>
    <row r="12321" spans="1:4" x14ac:dyDescent="0.25">
      <c r="A12321">
        <v>2120</v>
      </c>
      <c r="B12321" t="s">
        <v>378</v>
      </c>
      <c r="C12321">
        <v>98152</v>
      </c>
      <c r="D12321">
        <v>1.2999999999999999E-3</v>
      </c>
    </row>
    <row r="12322" spans="1:4" x14ac:dyDescent="0.25">
      <c r="A12322">
        <v>2120</v>
      </c>
      <c r="B12322" t="s">
        <v>378</v>
      </c>
      <c r="C12322">
        <v>98153</v>
      </c>
      <c r="D12322">
        <v>2.0000000000000001E-4</v>
      </c>
    </row>
    <row r="12323" spans="1:4" x14ac:dyDescent="0.25">
      <c r="A12323">
        <v>2120</v>
      </c>
      <c r="B12323" t="s">
        <v>378</v>
      </c>
      <c r="C12323">
        <v>98156</v>
      </c>
      <c r="D12323">
        <v>2.0000000000000001E-4</v>
      </c>
    </row>
    <row r="12324" spans="1:4" x14ac:dyDescent="0.25">
      <c r="A12324">
        <v>2120</v>
      </c>
      <c r="B12324" t="s">
        <v>378</v>
      </c>
      <c r="C12324">
        <v>98157</v>
      </c>
      <c r="D12324">
        <v>2E-3</v>
      </c>
    </row>
    <row r="12325" spans="1:4" x14ac:dyDescent="0.25">
      <c r="A12325">
        <v>2120</v>
      </c>
      <c r="B12325" t="s">
        <v>378</v>
      </c>
      <c r="C12325">
        <v>98172</v>
      </c>
      <c r="D12325">
        <v>3.3999999999999998E-3</v>
      </c>
    </row>
    <row r="12326" spans="1:4" x14ac:dyDescent="0.25">
      <c r="A12326">
        <v>2120</v>
      </c>
      <c r="B12326" t="s">
        <v>378</v>
      </c>
      <c r="C12326">
        <v>98173</v>
      </c>
      <c r="D12326">
        <v>2.5999999999999999E-3</v>
      </c>
    </row>
    <row r="12327" spans="1:4" x14ac:dyDescent="0.25">
      <c r="A12327">
        <v>2120</v>
      </c>
      <c r="B12327" t="s">
        <v>378</v>
      </c>
      <c r="C12327">
        <v>98174</v>
      </c>
      <c r="D12327">
        <v>2.0000000000000001E-4</v>
      </c>
    </row>
    <row r="12328" spans="1:4" x14ac:dyDescent="0.25">
      <c r="A12328">
        <v>2120</v>
      </c>
      <c r="B12328" t="s">
        <v>378</v>
      </c>
      <c r="C12328">
        <v>98175</v>
      </c>
      <c r="D12328">
        <v>1E-4</v>
      </c>
    </row>
    <row r="12329" spans="1:4" x14ac:dyDescent="0.25">
      <c r="A12329">
        <v>2120</v>
      </c>
      <c r="B12329" t="s">
        <v>378</v>
      </c>
      <c r="C12329">
        <v>98176</v>
      </c>
      <c r="D12329">
        <v>2.9999999999999997E-4</v>
      </c>
    </row>
    <row r="12330" spans="1:4" x14ac:dyDescent="0.25">
      <c r="A12330">
        <v>2120</v>
      </c>
      <c r="B12330" t="s">
        <v>378</v>
      </c>
      <c r="C12330">
        <v>98177</v>
      </c>
      <c r="D12330">
        <v>1E-4</v>
      </c>
    </row>
    <row r="12331" spans="1:4" x14ac:dyDescent="0.25">
      <c r="A12331">
        <v>2120</v>
      </c>
      <c r="B12331" t="s">
        <v>378</v>
      </c>
      <c r="C12331">
        <v>98178</v>
      </c>
      <c r="D12331">
        <v>1E-4</v>
      </c>
    </row>
    <row r="12332" spans="1:4" x14ac:dyDescent="0.25">
      <c r="A12332">
        <v>2120</v>
      </c>
      <c r="B12332" t="s">
        <v>378</v>
      </c>
      <c r="C12332">
        <v>98180</v>
      </c>
      <c r="D12332">
        <v>8.9999999999999998E-4</v>
      </c>
    </row>
    <row r="12333" spans="1:4" x14ac:dyDescent="0.25">
      <c r="A12333">
        <v>2120</v>
      </c>
      <c r="B12333" t="s">
        <v>378</v>
      </c>
      <c r="C12333">
        <v>98181</v>
      </c>
      <c r="D12333">
        <v>4.0000000000000002E-4</v>
      </c>
    </row>
    <row r="12334" spans="1:4" x14ac:dyDescent="0.25">
      <c r="A12334">
        <v>2120</v>
      </c>
      <c r="B12334" t="s">
        <v>378</v>
      </c>
      <c r="C12334">
        <v>98183</v>
      </c>
      <c r="D12334">
        <v>1E-4</v>
      </c>
    </row>
    <row r="12335" spans="1:4" x14ac:dyDescent="0.25">
      <c r="A12335">
        <v>2120</v>
      </c>
      <c r="B12335" t="s">
        <v>378</v>
      </c>
      <c r="C12335">
        <v>98184</v>
      </c>
      <c r="D12335">
        <v>2.9999999999999997E-4</v>
      </c>
    </row>
    <row r="12336" spans="1:4" x14ac:dyDescent="0.25">
      <c r="A12336">
        <v>2120</v>
      </c>
      <c r="B12336" t="s">
        <v>378</v>
      </c>
      <c r="C12336">
        <v>99912</v>
      </c>
      <c r="D12336">
        <v>6.7000000000000002E-3</v>
      </c>
    </row>
    <row r="12337" spans="1:4" x14ac:dyDescent="0.25">
      <c r="A12337">
        <v>2120</v>
      </c>
      <c r="B12337" t="s">
        <v>378</v>
      </c>
      <c r="C12337">
        <v>99914</v>
      </c>
      <c r="D12337">
        <v>2.8E-3</v>
      </c>
    </row>
    <row r="12338" spans="1:4" x14ac:dyDescent="0.25">
      <c r="A12338">
        <v>2120</v>
      </c>
      <c r="B12338" t="s">
        <v>378</v>
      </c>
      <c r="C12338">
        <v>99915</v>
      </c>
      <c r="D12338">
        <v>2.3E-3</v>
      </c>
    </row>
    <row r="12339" spans="1:4" x14ac:dyDescent="0.25">
      <c r="A12339">
        <v>2120</v>
      </c>
      <c r="B12339" t="s">
        <v>378</v>
      </c>
      <c r="C12339">
        <v>99999</v>
      </c>
      <c r="D12339">
        <v>2.0000000000000001E-4</v>
      </c>
    </row>
    <row r="12340" spans="1:4" x14ac:dyDescent="0.25">
      <c r="A12340">
        <v>2512</v>
      </c>
      <c r="B12340" t="s">
        <v>379</v>
      </c>
      <c r="C12340">
        <v>43229</v>
      </c>
      <c r="D12340">
        <v>1.3299999999999999E-2</v>
      </c>
    </row>
    <row r="12341" spans="1:4" x14ac:dyDescent="0.25">
      <c r="A12341">
        <v>2512</v>
      </c>
      <c r="B12341" t="s">
        <v>379</v>
      </c>
      <c r="C12341">
        <v>43230</v>
      </c>
      <c r="D12341">
        <v>1.2500000000000001E-2</v>
      </c>
    </row>
    <row r="12342" spans="1:4" x14ac:dyDescent="0.25">
      <c r="A12342">
        <v>2512</v>
      </c>
      <c r="B12342" t="s">
        <v>379</v>
      </c>
      <c r="C12342">
        <v>43231</v>
      </c>
      <c r="D12342">
        <v>3.2800000000000003E-2</v>
      </c>
    </row>
    <row r="12343" spans="1:4" x14ac:dyDescent="0.25">
      <c r="A12343">
        <v>2512</v>
      </c>
      <c r="B12343" t="s">
        <v>379</v>
      </c>
      <c r="C12343">
        <v>43248</v>
      </c>
      <c r="D12343">
        <v>1E-3</v>
      </c>
    </row>
    <row r="12344" spans="1:4" x14ac:dyDescent="0.25">
      <c r="A12344">
        <v>2512</v>
      </c>
      <c r="B12344" t="s">
        <v>379</v>
      </c>
      <c r="C12344">
        <v>43262</v>
      </c>
      <c r="D12344">
        <v>5.7999999999999996E-3</v>
      </c>
    </row>
    <row r="12345" spans="1:4" x14ac:dyDescent="0.25">
      <c r="A12345">
        <v>2512</v>
      </c>
      <c r="B12345" t="s">
        <v>379</v>
      </c>
      <c r="C12345">
        <v>43271</v>
      </c>
      <c r="D12345">
        <v>1.6000000000000001E-3</v>
      </c>
    </row>
    <row r="12346" spans="1:4" x14ac:dyDescent="0.25">
      <c r="A12346">
        <v>2512</v>
      </c>
      <c r="B12346" t="s">
        <v>379</v>
      </c>
      <c r="C12346">
        <v>43274</v>
      </c>
      <c r="D12346">
        <v>8.0000000000000004E-4</v>
      </c>
    </row>
    <row r="12347" spans="1:4" x14ac:dyDescent="0.25">
      <c r="A12347">
        <v>2512</v>
      </c>
      <c r="B12347" t="s">
        <v>379</v>
      </c>
      <c r="C12347">
        <v>43275</v>
      </c>
      <c r="D12347">
        <v>2.3E-3</v>
      </c>
    </row>
    <row r="12348" spans="1:4" x14ac:dyDescent="0.25">
      <c r="A12348">
        <v>2512</v>
      </c>
      <c r="B12348" t="s">
        <v>379</v>
      </c>
      <c r="C12348">
        <v>43295</v>
      </c>
      <c r="D12348">
        <v>1.5E-3</v>
      </c>
    </row>
    <row r="12349" spans="1:4" x14ac:dyDescent="0.25">
      <c r="A12349">
        <v>2512</v>
      </c>
      <c r="B12349" t="s">
        <v>379</v>
      </c>
      <c r="C12349">
        <v>43404</v>
      </c>
      <c r="D12349">
        <v>1.2999999999999999E-3</v>
      </c>
    </row>
    <row r="12350" spans="1:4" x14ac:dyDescent="0.25">
      <c r="A12350">
        <v>2512</v>
      </c>
      <c r="B12350" t="s">
        <v>379</v>
      </c>
      <c r="C12350">
        <v>43434</v>
      </c>
      <c r="D12350">
        <v>7.7000000000000002E-3</v>
      </c>
    </row>
    <row r="12351" spans="1:4" x14ac:dyDescent="0.25">
      <c r="A12351">
        <v>2512</v>
      </c>
      <c r="B12351" t="s">
        <v>379</v>
      </c>
      <c r="C12351">
        <v>43551</v>
      </c>
      <c r="D12351">
        <v>4.0399999999999998E-2</v>
      </c>
    </row>
    <row r="12352" spans="1:4" x14ac:dyDescent="0.25">
      <c r="A12352">
        <v>2512</v>
      </c>
      <c r="B12352" t="s">
        <v>379</v>
      </c>
      <c r="C12352">
        <v>43552</v>
      </c>
      <c r="D12352">
        <v>2.75E-2</v>
      </c>
    </row>
    <row r="12353" spans="1:4" x14ac:dyDescent="0.25">
      <c r="A12353">
        <v>2512</v>
      </c>
      <c r="B12353" t="s">
        <v>379</v>
      </c>
      <c r="C12353">
        <v>44001</v>
      </c>
      <c r="D12353">
        <v>6.9999999999999999E-4</v>
      </c>
    </row>
    <row r="12354" spans="1:4" x14ac:dyDescent="0.25">
      <c r="A12354">
        <v>2512</v>
      </c>
      <c r="B12354" t="s">
        <v>379</v>
      </c>
      <c r="C12354">
        <v>44002</v>
      </c>
      <c r="D12354">
        <v>4.3799999999999999E-2</v>
      </c>
    </row>
    <row r="12355" spans="1:4" x14ac:dyDescent="0.25">
      <c r="A12355">
        <v>2512</v>
      </c>
      <c r="B12355" t="s">
        <v>379</v>
      </c>
      <c r="C12355">
        <v>44004</v>
      </c>
      <c r="D12355">
        <v>1.4500000000000001E-2</v>
      </c>
    </row>
    <row r="12356" spans="1:4" x14ac:dyDescent="0.25">
      <c r="A12356">
        <v>2512</v>
      </c>
      <c r="B12356" t="s">
        <v>379</v>
      </c>
      <c r="C12356">
        <v>44006</v>
      </c>
      <c r="D12356">
        <v>0.23139999999999999</v>
      </c>
    </row>
    <row r="12357" spans="1:4" x14ac:dyDescent="0.25">
      <c r="A12357">
        <v>2512</v>
      </c>
      <c r="B12357" t="s">
        <v>379</v>
      </c>
      <c r="C12357">
        <v>44009</v>
      </c>
      <c r="D12357">
        <v>1.15E-2</v>
      </c>
    </row>
    <row r="12358" spans="1:4" x14ac:dyDescent="0.25">
      <c r="A12358">
        <v>2512</v>
      </c>
      <c r="B12358" t="s">
        <v>379</v>
      </c>
      <c r="C12358">
        <v>44242</v>
      </c>
      <c r="D12358">
        <v>5.0000000000000001E-4</v>
      </c>
    </row>
    <row r="12359" spans="1:4" x14ac:dyDescent="0.25">
      <c r="A12359">
        <v>2512</v>
      </c>
      <c r="B12359" t="s">
        <v>379</v>
      </c>
      <c r="C12359">
        <v>45202</v>
      </c>
      <c r="D12359">
        <v>0.53759999999999997</v>
      </c>
    </row>
    <row r="12360" spans="1:4" x14ac:dyDescent="0.25">
      <c r="A12360">
        <v>2512</v>
      </c>
      <c r="B12360" t="s">
        <v>379</v>
      </c>
      <c r="C12360">
        <v>45203</v>
      </c>
      <c r="D12360">
        <v>1.2999999999999999E-3</v>
      </c>
    </row>
    <row r="12361" spans="1:4" x14ac:dyDescent="0.25">
      <c r="A12361">
        <v>2512</v>
      </c>
      <c r="B12361" t="s">
        <v>379</v>
      </c>
      <c r="C12361">
        <v>45102</v>
      </c>
      <c r="D12361">
        <v>5.7000000000000002E-3</v>
      </c>
    </row>
    <row r="12362" spans="1:4" x14ac:dyDescent="0.25">
      <c r="A12362">
        <v>2512</v>
      </c>
      <c r="B12362" t="s">
        <v>379</v>
      </c>
      <c r="C12362">
        <v>90040</v>
      </c>
      <c r="D12362">
        <v>5.9999999999999995E-4</v>
      </c>
    </row>
    <row r="12363" spans="1:4" x14ac:dyDescent="0.25">
      <c r="A12363">
        <v>2512</v>
      </c>
      <c r="B12363" t="s">
        <v>379</v>
      </c>
      <c r="C12363">
        <v>90042</v>
      </c>
      <c r="D12363">
        <v>1.5E-3</v>
      </c>
    </row>
    <row r="12364" spans="1:4" x14ac:dyDescent="0.25">
      <c r="A12364">
        <v>2512</v>
      </c>
      <c r="B12364" t="s">
        <v>379</v>
      </c>
      <c r="C12364">
        <v>98001</v>
      </c>
      <c r="D12364">
        <v>1.9E-3</v>
      </c>
    </row>
    <row r="12365" spans="1:4" x14ac:dyDescent="0.25">
      <c r="A12365">
        <v>2512</v>
      </c>
      <c r="B12365" t="s">
        <v>379</v>
      </c>
      <c r="C12365">
        <v>99146</v>
      </c>
      <c r="D12365">
        <v>5.0000000000000001E-4</v>
      </c>
    </row>
    <row r="12366" spans="1:4" x14ac:dyDescent="0.25">
      <c r="A12366">
        <v>2513</v>
      </c>
      <c r="B12366" t="s">
        <v>380</v>
      </c>
      <c r="C12366">
        <v>43231</v>
      </c>
      <c r="D12366">
        <v>5.0799999999999998E-2</v>
      </c>
    </row>
    <row r="12367" spans="1:4" x14ac:dyDescent="0.25">
      <c r="A12367">
        <v>2513</v>
      </c>
      <c r="B12367" t="s">
        <v>380</v>
      </c>
      <c r="C12367">
        <v>43390</v>
      </c>
      <c r="D12367">
        <v>8.0000000000000004E-4</v>
      </c>
    </row>
    <row r="12368" spans="1:4" x14ac:dyDescent="0.25">
      <c r="A12368">
        <v>2513</v>
      </c>
      <c r="B12368" t="s">
        <v>380</v>
      </c>
      <c r="C12368">
        <v>43551</v>
      </c>
      <c r="D12368">
        <v>3.9800000000000002E-2</v>
      </c>
    </row>
    <row r="12369" spans="1:4" x14ac:dyDescent="0.25">
      <c r="A12369">
        <v>2513</v>
      </c>
      <c r="B12369" t="s">
        <v>380</v>
      </c>
      <c r="C12369">
        <v>43552</v>
      </c>
      <c r="D12369">
        <v>0.1108</v>
      </c>
    </row>
    <row r="12370" spans="1:4" x14ac:dyDescent="0.25">
      <c r="A12370">
        <v>2513</v>
      </c>
      <c r="B12370" t="s">
        <v>380</v>
      </c>
      <c r="C12370">
        <v>44001</v>
      </c>
      <c r="D12370">
        <v>0.16669999999999999</v>
      </c>
    </row>
    <row r="12371" spans="1:4" x14ac:dyDescent="0.25">
      <c r="A12371">
        <v>2513</v>
      </c>
      <c r="B12371" t="s">
        <v>380</v>
      </c>
      <c r="C12371">
        <v>44010</v>
      </c>
      <c r="D12371">
        <v>5.0000000000000001E-4</v>
      </c>
    </row>
    <row r="12372" spans="1:4" x14ac:dyDescent="0.25">
      <c r="A12372">
        <v>2513</v>
      </c>
      <c r="B12372" t="s">
        <v>380</v>
      </c>
      <c r="C12372">
        <v>45202</v>
      </c>
      <c r="D12372">
        <v>0.63070000000000004</v>
      </c>
    </row>
    <row r="12373" spans="1:4" x14ac:dyDescent="0.25">
      <c r="A12373">
        <v>2515</v>
      </c>
      <c r="B12373" t="s">
        <v>381</v>
      </c>
      <c r="C12373">
        <v>43123</v>
      </c>
      <c r="D12373">
        <v>6.1999999999999998E-3</v>
      </c>
    </row>
    <row r="12374" spans="1:4" x14ac:dyDescent="0.25">
      <c r="A12374">
        <v>2515</v>
      </c>
      <c r="B12374" t="s">
        <v>381</v>
      </c>
      <c r="C12374">
        <v>43301</v>
      </c>
      <c r="D12374">
        <v>9.3700000000000006E-2</v>
      </c>
    </row>
    <row r="12375" spans="1:4" x14ac:dyDescent="0.25">
      <c r="A12375">
        <v>2515</v>
      </c>
      <c r="B12375" t="s">
        <v>381</v>
      </c>
      <c r="C12375">
        <v>43366</v>
      </c>
      <c r="D12375">
        <v>8.0000000000000004E-4</v>
      </c>
    </row>
    <row r="12376" spans="1:4" x14ac:dyDescent="0.25">
      <c r="A12376">
        <v>2515</v>
      </c>
      <c r="B12376" t="s">
        <v>381</v>
      </c>
      <c r="C12376">
        <v>43373</v>
      </c>
      <c r="D12376">
        <v>0.1008</v>
      </c>
    </row>
    <row r="12377" spans="1:4" x14ac:dyDescent="0.25">
      <c r="A12377">
        <v>2515</v>
      </c>
      <c r="B12377" t="s">
        <v>381</v>
      </c>
      <c r="C12377">
        <v>43802</v>
      </c>
      <c r="D12377">
        <v>0.5292</v>
      </c>
    </row>
    <row r="12378" spans="1:4" x14ac:dyDescent="0.25">
      <c r="A12378">
        <v>2515</v>
      </c>
      <c r="B12378" t="s">
        <v>381</v>
      </c>
      <c r="C12378">
        <v>44011</v>
      </c>
      <c r="D12378">
        <v>0.2356</v>
      </c>
    </row>
    <row r="12379" spans="1:4" x14ac:dyDescent="0.25">
      <c r="A12379">
        <v>2515</v>
      </c>
      <c r="B12379" t="s">
        <v>381</v>
      </c>
      <c r="C12379">
        <v>44023</v>
      </c>
      <c r="D12379">
        <v>1.4E-3</v>
      </c>
    </row>
    <row r="12380" spans="1:4" x14ac:dyDescent="0.25">
      <c r="A12380">
        <v>2515</v>
      </c>
      <c r="B12380" t="s">
        <v>381</v>
      </c>
      <c r="C12380">
        <v>44220</v>
      </c>
      <c r="D12380">
        <v>5.4999999999999997E-3</v>
      </c>
    </row>
    <row r="12381" spans="1:4" x14ac:dyDescent="0.25">
      <c r="A12381">
        <v>2515</v>
      </c>
      <c r="B12381" t="s">
        <v>381</v>
      </c>
      <c r="C12381">
        <v>45202</v>
      </c>
      <c r="D12381">
        <v>5.9999999999999995E-4</v>
      </c>
    </row>
    <row r="12382" spans="1:4" x14ac:dyDescent="0.25">
      <c r="A12382">
        <v>2515</v>
      </c>
      <c r="B12382" t="s">
        <v>381</v>
      </c>
      <c r="C12382">
        <v>98074</v>
      </c>
      <c r="D12382">
        <v>1.3100000000000001E-2</v>
      </c>
    </row>
    <row r="12383" spans="1:4" x14ac:dyDescent="0.25">
      <c r="A12383">
        <v>2515</v>
      </c>
      <c r="B12383" t="s">
        <v>381</v>
      </c>
      <c r="C12383">
        <v>99223</v>
      </c>
      <c r="D12383">
        <v>1.3100000000000001E-2</v>
      </c>
    </row>
    <row r="12384" spans="1:4" x14ac:dyDescent="0.25">
      <c r="A12384">
        <v>2516</v>
      </c>
      <c r="B12384" t="s">
        <v>382</v>
      </c>
      <c r="C12384">
        <v>43204</v>
      </c>
      <c r="D12384">
        <v>3.2800000000000003E-2</v>
      </c>
    </row>
    <row r="12385" spans="1:4" x14ac:dyDescent="0.25">
      <c r="A12385">
        <v>2516</v>
      </c>
      <c r="B12385" t="s">
        <v>382</v>
      </c>
      <c r="C12385">
        <v>43212</v>
      </c>
      <c r="D12385">
        <v>2.8000000000000001E-2</v>
      </c>
    </row>
    <row r="12386" spans="1:4" x14ac:dyDescent="0.25">
      <c r="A12386">
        <v>2516</v>
      </c>
      <c r="B12386" t="s">
        <v>382</v>
      </c>
      <c r="C12386">
        <v>43301</v>
      </c>
      <c r="D12386">
        <v>6.8999999999999999E-3</v>
      </c>
    </row>
    <row r="12387" spans="1:4" x14ac:dyDescent="0.25">
      <c r="A12387">
        <v>2516</v>
      </c>
      <c r="B12387" t="s">
        <v>382</v>
      </c>
      <c r="C12387">
        <v>43304</v>
      </c>
      <c r="D12387">
        <v>4.5499999999999999E-2</v>
      </c>
    </row>
    <row r="12388" spans="1:4" x14ac:dyDescent="0.25">
      <c r="A12388">
        <v>2516</v>
      </c>
      <c r="B12388" t="s">
        <v>382</v>
      </c>
      <c r="C12388">
        <v>43602</v>
      </c>
      <c r="D12388">
        <v>1.8E-3</v>
      </c>
    </row>
    <row r="12389" spans="1:4" x14ac:dyDescent="0.25">
      <c r="A12389">
        <v>2516</v>
      </c>
      <c r="B12389" t="s">
        <v>382</v>
      </c>
      <c r="C12389">
        <v>43723</v>
      </c>
      <c r="D12389">
        <v>5.3E-3</v>
      </c>
    </row>
    <row r="12390" spans="1:4" x14ac:dyDescent="0.25">
      <c r="A12390">
        <v>2120</v>
      </c>
      <c r="B12390" t="s">
        <v>378</v>
      </c>
      <c r="C12390">
        <v>43221</v>
      </c>
      <c r="D12390">
        <v>1E-4</v>
      </c>
    </row>
    <row r="12391" spans="1:4" x14ac:dyDescent="0.25">
      <c r="A12391">
        <v>2120</v>
      </c>
      <c r="B12391" t="s">
        <v>378</v>
      </c>
      <c r="C12391">
        <v>43223</v>
      </c>
      <c r="D12391">
        <v>1.9E-3</v>
      </c>
    </row>
    <row r="12392" spans="1:4" x14ac:dyDescent="0.25">
      <c r="A12392">
        <v>2120</v>
      </c>
      <c r="B12392" t="s">
        <v>378</v>
      </c>
      <c r="C12392">
        <v>43224</v>
      </c>
      <c r="D12392">
        <v>1.1000000000000001E-3</v>
      </c>
    </row>
    <row r="12393" spans="1:4" x14ac:dyDescent="0.25">
      <c r="A12393">
        <v>2120</v>
      </c>
      <c r="B12393" t="s">
        <v>378</v>
      </c>
      <c r="C12393">
        <v>43225</v>
      </c>
      <c r="D12393">
        <v>2.3999999999999998E-3</v>
      </c>
    </row>
    <row r="12394" spans="1:4" x14ac:dyDescent="0.25">
      <c r="A12394">
        <v>2120</v>
      </c>
      <c r="B12394" t="s">
        <v>378</v>
      </c>
      <c r="C12394">
        <v>43226</v>
      </c>
      <c r="D12394">
        <v>1.8E-3</v>
      </c>
    </row>
    <row r="12395" spans="1:4" x14ac:dyDescent="0.25">
      <c r="A12395">
        <v>2120</v>
      </c>
      <c r="B12395" t="s">
        <v>378</v>
      </c>
      <c r="C12395">
        <v>43227</v>
      </c>
      <c r="D12395">
        <v>1E-3</v>
      </c>
    </row>
    <row r="12396" spans="1:4" x14ac:dyDescent="0.25">
      <c r="A12396">
        <v>2120</v>
      </c>
      <c r="B12396" t="s">
        <v>378</v>
      </c>
      <c r="C12396">
        <v>43228</v>
      </c>
      <c r="D12396">
        <v>3.3999999999999998E-3</v>
      </c>
    </row>
    <row r="12397" spans="1:4" x14ac:dyDescent="0.25">
      <c r="A12397">
        <v>2120</v>
      </c>
      <c r="B12397" t="s">
        <v>378</v>
      </c>
      <c r="C12397">
        <v>43229</v>
      </c>
      <c r="D12397">
        <v>3.1800000000000002E-2</v>
      </c>
    </row>
    <row r="12398" spans="1:4" x14ac:dyDescent="0.25">
      <c r="A12398">
        <v>2120</v>
      </c>
      <c r="B12398" t="s">
        <v>378</v>
      </c>
      <c r="C12398">
        <v>43230</v>
      </c>
      <c r="D12398">
        <v>1.8700000000000001E-2</v>
      </c>
    </row>
    <row r="12399" spans="1:4" x14ac:dyDescent="0.25">
      <c r="A12399">
        <v>2120</v>
      </c>
      <c r="B12399" t="s">
        <v>378</v>
      </c>
      <c r="C12399">
        <v>43231</v>
      </c>
      <c r="D12399">
        <v>1.35E-2</v>
      </c>
    </row>
    <row r="12400" spans="1:4" x14ac:dyDescent="0.25">
      <c r="A12400">
        <v>2120</v>
      </c>
      <c r="B12400" t="s">
        <v>378</v>
      </c>
      <c r="C12400">
        <v>43232</v>
      </c>
      <c r="D12400">
        <v>4.1999999999999997E-3</v>
      </c>
    </row>
    <row r="12401" spans="1:4" x14ac:dyDescent="0.25">
      <c r="A12401">
        <v>2120</v>
      </c>
      <c r="B12401" t="s">
        <v>378</v>
      </c>
      <c r="C12401">
        <v>43233</v>
      </c>
      <c r="D12401">
        <v>3.2000000000000002E-3</v>
      </c>
    </row>
    <row r="12402" spans="1:4" x14ac:dyDescent="0.25">
      <c r="A12402">
        <v>2120</v>
      </c>
      <c r="B12402" t="s">
        <v>378</v>
      </c>
      <c r="C12402">
        <v>43234</v>
      </c>
      <c r="D12402">
        <v>1E-4</v>
      </c>
    </row>
    <row r="12403" spans="1:4" x14ac:dyDescent="0.25">
      <c r="A12403">
        <v>2120</v>
      </c>
      <c r="B12403" t="s">
        <v>378</v>
      </c>
      <c r="C12403">
        <v>43235</v>
      </c>
      <c r="D12403">
        <v>1.4E-3</v>
      </c>
    </row>
    <row r="12404" spans="1:4" x14ac:dyDescent="0.25">
      <c r="A12404">
        <v>2120</v>
      </c>
      <c r="B12404" t="s">
        <v>378</v>
      </c>
      <c r="C12404">
        <v>43238</v>
      </c>
      <c r="D12404">
        <v>1.2999999999999999E-3</v>
      </c>
    </row>
    <row r="12405" spans="1:4" x14ac:dyDescent="0.25">
      <c r="A12405">
        <v>2120</v>
      </c>
      <c r="B12405" t="s">
        <v>378</v>
      </c>
      <c r="C12405">
        <v>43241</v>
      </c>
      <c r="D12405">
        <v>1E-4</v>
      </c>
    </row>
    <row r="12406" spans="1:4" x14ac:dyDescent="0.25">
      <c r="A12406">
        <v>2120</v>
      </c>
      <c r="B12406" t="s">
        <v>378</v>
      </c>
      <c r="C12406">
        <v>43242</v>
      </c>
      <c r="D12406">
        <v>3.0000000000000001E-3</v>
      </c>
    </row>
    <row r="12407" spans="1:4" x14ac:dyDescent="0.25">
      <c r="A12407">
        <v>2120</v>
      </c>
      <c r="B12407" t="s">
        <v>378</v>
      </c>
      <c r="C12407">
        <v>43243</v>
      </c>
      <c r="D12407">
        <v>1.1999999999999999E-3</v>
      </c>
    </row>
    <row r="12408" spans="1:4" x14ac:dyDescent="0.25">
      <c r="A12408">
        <v>2120</v>
      </c>
      <c r="B12408" t="s">
        <v>378</v>
      </c>
      <c r="C12408">
        <v>43245</v>
      </c>
      <c r="D12408">
        <v>4.0000000000000002E-4</v>
      </c>
    </row>
    <row r="12409" spans="1:4" x14ac:dyDescent="0.25">
      <c r="A12409">
        <v>2120</v>
      </c>
      <c r="B12409" t="s">
        <v>378</v>
      </c>
      <c r="C12409">
        <v>43248</v>
      </c>
      <c r="D12409">
        <v>5.1999999999999998E-3</v>
      </c>
    </row>
    <row r="12410" spans="1:4" x14ac:dyDescent="0.25">
      <c r="A12410">
        <v>2120</v>
      </c>
      <c r="B12410" t="s">
        <v>378</v>
      </c>
      <c r="C12410">
        <v>43252</v>
      </c>
      <c r="D12410">
        <v>5.0000000000000001E-4</v>
      </c>
    </row>
    <row r="12411" spans="1:4" x14ac:dyDescent="0.25">
      <c r="A12411">
        <v>2120</v>
      </c>
      <c r="B12411" t="s">
        <v>378</v>
      </c>
      <c r="C12411">
        <v>43255</v>
      </c>
      <c r="D12411">
        <v>1E-4</v>
      </c>
    </row>
    <row r="12412" spans="1:4" x14ac:dyDescent="0.25">
      <c r="A12412">
        <v>2120</v>
      </c>
      <c r="B12412" t="s">
        <v>378</v>
      </c>
      <c r="C12412">
        <v>43261</v>
      </c>
      <c r="D12412">
        <v>6.8999999999999999E-3</v>
      </c>
    </row>
    <row r="12413" spans="1:4" x14ac:dyDescent="0.25">
      <c r="A12413">
        <v>2120</v>
      </c>
      <c r="B12413" t="s">
        <v>378</v>
      </c>
      <c r="C12413">
        <v>43262</v>
      </c>
      <c r="D12413">
        <v>2.3599999999999999E-2</v>
      </c>
    </row>
    <row r="12414" spans="1:4" x14ac:dyDescent="0.25">
      <c r="A12414">
        <v>2120</v>
      </c>
      <c r="B12414" t="s">
        <v>378</v>
      </c>
      <c r="C12414">
        <v>43271</v>
      </c>
      <c r="D12414">
        <v>4.8999999999999998E-3</v>
      </c>
    </row>
    <row r="12415" spans="1:4" x14ac:dyDescent="0.25">
      <c r="A12415">
        <v>2120</v>
      </c>
      <c r="B12415" t="s">
        <v>378</v>
      </c>
      <c r="C12415">
        <v>43272</v>
      </c>
      <c r="D12415">
        <v>5.9999999999999995E-4</v>
      </c>
    </row>
    <row r="12416" spans="1:4" x14ac:dyDescent="0.25">
      <c r="A12416">
        <v>2120</v>
      </c>
      <c r="B12416" t="s">
        <v>378</v>
      </c>
      <c r="C12416">
        <v>43273</v>
      </c>
      <c r="D12416">
        <v>6.9999999999999999E-4</v>
      </c>
    </row>
    <row r="12417" spans="1:4" x14ac:dyDescent="0.25">
      <c r="A12417">
        <v>2120</v>
      </c>
      <c r="B12417" t="s">
        <v>378</v>
      </c>
      <c r="C12417">
        <v>43274</v>
      </c>
      <c r="D12417">
        <v>1.6400000000000001E-2</v>
      </c>
    </row>
    <row r="12418" spans="1:4" x14ac:dyDescent="0.25">
      <c r="A12418">
        <v>2120</v>
      </c>
      <c r="B12418" t="s">
        <v>378</v>
      </c>
      <c r="C12418">
        <v>43276</v>
      </c>
      <c r="D12418">
        <v>1.95E-2</v>
      </c>
    </row>
    <row r="12419" spans="1:4" x14ac:dyDescent="0.25">
      <c r="A12419">
        <v>2120</v>
      </c>
      <c r="B12419" t="s">
        <v>378</v>
      </c>
      <c r="C12419">
        <v>43277</v>
      </c>
      <c r="D12419">
        <v>3.0999999999999999E-3</v>
      </c>
    </row>
    <row r="12420" spans="1:4" x14ac:dyDescent="0.25">
      <c r="A12420">
        <v>2120</v>
      </c>
      <c r="B12420" t="s">
        <v>378</v>
      </c>
      <c r="C12420">
        <v>43278</v>
      </c>
      <c r="D12420">
        <v>3.8E-3</v>
      </c>
    </row>
    <row r="12421" spans="1:4" x14ac:dyDescent="0.25">
      <c r="A12421">
        <v>2120</v>
      </c>
      <c r="B12421" t="s">
        <v>378</v>
      </c>
      <c r="C12421">
        <v>43279</v>
      </c>
      <c r="D12421">
        <v>6.7999999999999996E-3</v>
      </c>
    </row>
    <row r="12422" spans="1:4" x14ac:dyDescent="0.25">
      <c r="A12422">
        <v>2120</v>
      </c>
      <c r="B12422" t="s">
        <v>378</v>
      </c>
      <c r="C12422">
        <v>43291</v>
      </c>
      <c r="D12422">
        <v>5.4000000000000003E-3</v>
      </c>
    </row>
    <row r="12423" spans="1:4" x14ac:dyDescent="0.25">
      <c r="A12423">
        <v>2120</v>
      </c>
      <c r="B12423" t="s">
        <v>378</v>
      </c>
      <c r="C12423">
        <v>43292</v>
      </c>
      <c r="D12423">
        <v>1.6000000000000001E-3</v>
      </c>
    </row>
    <row r="12424" spans="1:4" x14ac:dyDescent="0.25">
      <c r="A12424">
        <v>2120</v>
      </c>
      <c r="B12424" t="s">
        <v>378</v>
      </c>
      <c r="C12424">
        <v>43293</v>
      </c>
      <c r="D12424">
        <v>5.0000000000000001E-4</v>
      </c>
    </row>
    <row r="12425" spans="1:4" x14ac:dyDescent="0.25">
      <c r="A12425">
        <v>2120</v>
      </c>
      <c r="B12425" t="s">
        <v>378</v>
      </c>
      <c r="C12425">
        <v>43295</v>
      </c>
      <c r="D12425">
        <v>8.6999999999999994E-3</v>
      </c>
    </row>
    <row r="12426" spans="1:4" x14ac:dyDescent="0.25">
      <c r="A12426">
        <v>2120</v>
      </c>
      <c r="B12426" t="s">
        <v>378</v>
      </c>
      <c r="C12426">
        <v>43297</v>
      </c>
      <c r="D12426">
        <v>1.8E-3</v>
      </c>
    </row>
    <row r="12427" spans="1:4" x14ac:dyDescent="0.25">
      <c r="A12427">
        <v>2120</v>
      </c>
      <c r="B12427" t="s">
        <v>378</v>
      </c>
      <c r="C12427">
        <v>43298</v>
      </c>
      <c r="D12427">
        <v>6.7999999999999996E-3</v>
      </c>
    </row>
    <row r="12428" spans="1:4" x14ac:dyDescent="0.25">
      <c r="A12428">
        <v>2120</v>
      </c>
      <c r="B12428" t="s">
        <v>378</v>
      </c>
      <c r="C12428">
        <v>43300</v>
      </c>
      <c r="D12428">
        <v>3.0000000000000001E-3</v>
      </c>
    </row>
    <row r="12429" spans="1:4" x14ac:dyDescent="0.25">
      <c r="A12429">
        <v>2120</v>
      </c>
      <c r="B12429" t="s">
        <v>378</v>
      </c>
      <c r="C12429">
        <v>43301</v>
      </c>
      <c r="D12429">
        <v>1E-3</v>
      </c>
    </row>
    <row r="12430" spans="1:4" x14ac:dyDescent="0.25">
      <c r="A12430">
        <v>2120</v>
      </c>
      <c r="B12430" t="s">
        <v>378</v>
      </c>
      <c r="C12430">
        <v>43302</v>
      </c>
      <c r="D12430">
        <v>9.9000000000000008E-3</v>
      </c>
    </row>
    <row r="12431" spans="1:4" x14ac:dyDescent="0.25">
      <c r="A12431">
        <v>2120</v>
      </c>
      <c r="B12431" t="s">
        <v>378</v>
      </c>
      <c r="C12431">
        <v>43400</v>
      </c>
      <c r="D12431">
        <v>1.4E-3</v>
      </c>
    </row>
    <row r="12432" spans="1:4" x14ac:dyDescent="0.25">
      <c r="A12432">
        <v>2120</v>
      </c>
      <c r="B12432" t="s">
        <v>378</v>
      </c>
      <c r="C12432">
        <v>43502</v>
      </c>
      <c r="D12432">
        <v>1.34E-2</v>
      </c>
    </row>
    <row r="12433" spans="1:4" x14ac:dyDescent="0.25">
      <c r="A12433">
        <v>2120</v>
      </c>
      <c r="B12433" t="s">
        <v>378</v>
      </c>
      <c r="C12433">
        <v>43503</v>
      </c>
      <c r="D12433">
        <v>2.3999999999999998E-3</v>
      </c>
    </row>
    <row r="12434" spans="1:4" x14ac:dyDescent="0.25">
      <c r="A12434">
        <v>2120</v>
      </c>
      <c r="B12434" t="s">
        <v>378</v>
      </c>
      <c r="C12434">
        <v>43504</v>
      </c>
      <c r="D12434">
        <v>2.9999999999999997E-4</v>
      </c>
    </row>
    <row r="12435" spans="1:4" x14ac:dyDescent="0.25">
      <c r="A12435">
        <v>2120</v>
      </c>
      <c r="B12435" t="s">
        <v>378</v>
      </c>
      <c r="C12435">
        <v>43505</v>
      </c>
      <c r="D12435">
        <v>1.1000000000000001E-3</v>
      </c>
    </row>
    <row r="12436" spans="1:4" x14ac:dyDescent="0.25">
      <c r="A12436">
        <v>2120</v>
      </c>
      <c r="B12436" t="s">
        <v>378</v>
      </c>
      <c r="C12436">
        <v>43506</v>
      </c>
      <c r="D12436">
        <v>6.9999999999999999E-4</v>
      </c>
    </row>
    <row r="12437" spans="1:4" x14ac:dyDescent="0.25">
      <c r="A12437">
        <v>2120</v>
      </c>
      <c r="B12437" t="s">
        <v>378</v>
      </c>
      <c r="C12437">
        <v>43510</v>
      </c>
      <c r="D12437">
        <v>2.0000000000000001E-4</v>
      </c>
    </row>
    <row r="12438" spans="1:4" x14ac:dyDescent="0.25">
      <c r="A12438">
        <v>2120</v>
      </c>
      <c r="B12438" t="s">
        <v>378</v>
      </c>
      <c r="C12438">
        <v>43551</v>
      </c>
      <c r="D12438">
        <v>1.4E-3</v>
      </c>
    </row>
    <row r="12439" spans="1:4" x14ac:dyDescent="0.25">
      <c r="A12439">
        <v>2120</v>
      </c>
      <c r="B12439" t="s">
        <v>378</v>
      </c>
      <c r="C12439">
        <v>43552</v>
      </c>
      <c r="D12439">
        <v>2.0000000000000001E-4</v>
      </c>
    </row>
    <row r="12440" spans="1:4" x14ac:dyDescent="0.25">
      <c r="A12440">
        <v>2120</v>
      </c>
      <c r="B12440" t="s">
        <v>378</v>
      </c>
      <c r="C12440">
        <v>45113</v>
      </c>
      <c r="D12440">
        <v>2.0000000000000001E-4</v>
      </c>
    </row>
    <row r="12441" spans="1:4" x14ac:dyDescent="0.25">
      <c r="A12441">
        <v>2120</v>
      </c>
      <c r="B12441" t="s">
        <v>378</v>
      </c>
      <c r="C12441">
        <v>45114</v>
      </c>
      <c r="D12441">
        <v>5.9999999999999995E-4</v>
      </c>
    </row>
    <row r="12442" spans="1:4" x14ac:dyDescent="0.25">
      <c r="A12442">
        <v>2120</v>
      </c>
      <c r="B12442" t="s">
        <v>378</v>
      </c>
      <c r="C12442">
        <v>45201</v>
      </c>
      <c r="D12442">
        <v>2.0899999999999998E-2</v>
      </c>
    </row>
    <row r="12443" spans="1:4" x14ac:dyDescent="0.25">
      <c r="A12443">
        <v>2120</v>
      </c>
      <c r="B12443" t="s">
        <v>378</v>
      </c>
      <c r="C12443">
        <v>45202</v>
      </c>
      <c r="D12443">
        <v>4.87E-2</v>
      </c>
    </row>
    <row r="12444" spans="1:4" x14ac:dyDescent="0.25">
      <c r="A12444">
        <v>2120</v>
      </c>
      <c r="B12444" t="s">
        <v>378</v>
      </c>
      <c r="C12444">
        <v>45203</v>
      </c>
      <c r="D12444">
        <v>8.8999999999999999E-3</v>
      </c>
    </row>
    <row r="12445" spans="1:4" x14ac:dyDescent="0.25">
      <c r="A12445">
        <v>2120</v>
      </c>
      <c r="B12445" t="s">
        <v>378</v>
      </c>
      <c r="C12445">
        <v>45204</v>
      </c>
      <c r="D12445">
        <v>1.0500000000000001E-2</v>
      </c>
    </row>
    <row r="12446" spans="1:4" x14ac:dyDescent="0.25">
      <c r="A12446">
        <v>2120</v>
      </c>
      <c r="B12446" t="s">
        <v>378</v>
      </c>
      <c r="C12446">
        <v>45205</v>
      </c>
      <c r="D12446">
        <v>3.0200000000000001E-2</v>
      </c>
    </row>
    <row r="12447" spans="1:4" x14ac:dyDescent="0.25">
      <c r="A12447">
        <v>2120</v>
      </c>
      <c r="B12447" t="s">
        <v>378</v>
      </c>
      <c r="C12447">
        <v>45207</v>
      </c>
      <c r="D12447">
        <v>3.3E-3</v>
      </c>
    </row>
    <row r="12448" spans="1:4" x14ac:dyDescent="0.25">
      <c r="A12448">
        <v>2120</v>
      </c>
      <c r="B12448" t="s">
        <v>378</v>
      </c>
      <c r="C12448">
        <v>45208</v>
      </c>
      <c r="D12448">
        <v>8.2000000000000007E-3</v>
      </c>
    </row>
    <row r="12449" spans="1:4" x14ac:dyDescent="0.25">
      <c r="A12449">
        <v>2120</v>
      </c>
      <c r="B12449" t="s">
        <v>378</v>
      </c>
      <c r="C12449">
        <v>45209</v>
      </c>
      <c r="D12449">
        <v>1.9E-3</v>
      </c>
    </row>
    <row r="12450" spans="1:4" x14ac:dyDescent="0.25">
      <c r="A12450">
        <v>2120</v>
      </c>
      <c r="B12450" t="s">
        <v>378</v>
      </c>
      <c r="C12450">
        <v>45220</v>
      </c>
      <c r="D12450">
        <v>1E-3</v>
      </c>
    </row>
    <row r="12451" spans="1:4" x14ac:dyDescent="0.25">
      <c r="A12451">
        <v>2120</v>
      </c>
      <c r="B12451" t="s">
        <v>378</v>
      </c>
      <c r="C12451">
        <v>45222</v>
      </c>
      <c r="D12451">
        <v>8.9999999999999998E-4</v>
      </c>
    </row>
    <row r="12452" spans="1:4" x14ac:dyDescent="0.25">
      <c r="A12452">
        <v>2120</v>
      </c>
      <c r="B12452" t="s">
        <v>378</v>
      </c>
      <c r="C12452">
        <v>45225</v>
      </c>
      <c r="D12452">
        <v>1.4E-3</v>
      </c>
    </row>
    <row r="12453" spans="1:4" x14ac:dyDescent="0.25">
      <c r="A12453">
        <v>2120</v>
      </c>
      <c r="B12453" t="s">
        <v>378</v>
      </c>
      <c r="C12453">
        <v>45237</v>
      </c>
      <c r="D12453">
        <v>1E-4</v>
      </c>
    </row>
    <row r="12454" spans="1:4" x14ac:dyDescent="0.25">
      <c r="A12454">
        <v>2120</v>
      </c>
      <c r="B12454" t="s">
        <v>378</v>
      </c>
      <c r="C12454">
        <v>45243</v>
      </c>
      <c r="D12454">
        <v>1E-4</v>
      </c>
    </row>
    <row r="12455" spans="1:4" x14ac:dyDescent="0.25">
      <c r="A12455">
        <v>2120</v>
      </c>
      <c r="B12455" t="s">
        <v>378</v>
      </c>
      <c r="C12455">
        <v>45250</v>
      </c>
      <c r="D12455">
        <v>4.0000000000000002E-4</v>
      </c>
    </row>
    <row r="12456" spans="1:4" x14ac:dyDescent="0.25">
      <c r="A12456">
        <v>2120</v>
      </c>
      <c r="B12456" t="s">
        <v>378</v>
      </c>
      <c r="C12456">
        <v>45251</v>
      </c>
      <c r="D12456">
        <v>4.0000000000000002E-4</v>
      </c>
    </row>
    <row r="12457" spans="1:4" x14ac:dyDescent="0.25">
      <c r="A12457">
        <v>2120</v>
      </c>
      <c r="B12457" t="s">
        <v>378</v>
      </c>
      <c r="C12457">
        <v>45252</v>
      </c>
      <c r="D12457">
        <v>8.9999999999999998E-4</v>
      </c>
    </row>
    <row r="12458" spans="1:4" x14ac:dyDescent="0.25">
      <c r="A12458">
        <v>2120</v>
      </c>
      <c r="B12458" t="s">
        <v>378</v>
      </c>
      <c r="C12458">
        <v>45254</v>
      </c>
      <c r="D12458">
        <v>1E-4</v>
      </c>
    </row>
    <row r="12459" spans="1:4" x14ac:dyDescent="0.25">
      <c r="A12459">
        <v>2120</v>
      </c>
      <c r="B12459" t="s">
        <v>378</v>
      </c>
      <c r="C12459">
        <v>45255</v>
      </c>
      <c r="D12459">
        <v>1E-4</v>
      </c>
    </row>
    <row r="12460" spans="1:4" x14ac:dyDescent="0.25">
      <c r="A12460">
        <v>2120</v>
      </c>
      <c r="B12460" t="s">
        <v>378</v>
      </c>
      <c r="C12460">
        <v>45256</v>
      </c>
      <c r="D12460">
        <v>1E-4</v>
      </c>
    </row>
    <row r="12461" spans="1:4" x14ac:dyDescent="0.25">
      <c r="A12461">
        <v>2120</v>
      </c>
      <c r="B12461" t="s">
        <v>378</v>
      </c>
      <c r="C12461">
        <v>45257</v>
      </c>
      <c r="D12461">
        <v>1E-3</v>
      </c>
    </row>
    <row r="12462" spans="1:4" x14ac:dyDescent="0.25">
      <c r="A12462">
        <v>2120</v>
      </c>
      <c r="B12462" t="s">
        <v>378</v>
      </c>
      <c r="C12462">
        <v>45501</v>
      </c>
      <c r="D12462">
        <v>1.4E-3</v>
      </c>
    </row>
    <row r="12463" spans="1:4" x14ac:dyDescent="0.25">
      <c r="A12463">
        <v>2120</v>
      </c>
      <c r="B12463" t="s">
        <v>378</v>
      </c>
      <c r="C12463">
        <v>45502</v>
      </c>
      <c r="D12463">
        <v>1.8E-3</v>
      </c>
    </row>
    <row r="12464" spans="1:4" x14ac:dyDescent="0.25">
      <c r="A12464">
        <v>2120</v>
      </c>
      <c r="B12464" t="s">
        <v>378</v>
      </c>
      <c r="C12464">
        <v>90029</v>
      </c>
      <c r="D12464">
        <v>1E-4</v>
      </c>
    </row>
    <row r="12465" spans="1:4" x14ac:dyDescent="0.25">
      <c r="A12465">
        <v>2120</v>
      </c>
      <c r="B12465" t="s">
        <v>378</v>
      </c>
      <c r="C12465">
        <v>90040</v>
      </c>
      <c r="D12465">
        <v>1E-4</v>
      </c>
    </row>
    <row r="12466" spans="1:4" x14ac:dyDescent="0.25">
      <c r="A12466">
        <v>2120</v>
      </c>
      <c r="B12466" t="s">
        <v>378</v>
      </c>
      <c r="C12466">
        <v>90047</v>
      </c>
      <c r="D12466">
        <v>6.9999999999999999E-4</v>
      </c>
    </row>
    <row r="12467" spans="1:4" x14ac:dyDescent="0.25">
      <c r="A12467">
        <v>2120</v>
      </c>
      <c r="B12467" t="s">
        <v>378</v>
      </c>
      <c r="C12467">
        <v>90062</v>
      </c>
      <c r="D12467">
        <v>2.0000000000000001E-4</v>
      </c>
    </row>
    <row r="12468" spans="1:4" x14ac:dyDescent="0.25">
      <c r="A12468">
        <v>2120</v>
      </c>
      <c r="B12468" t="s">
        <v>378</v>
      </c>
      <c r="C12468">
        <v>90080</v>
      </c>
      <c r="D12468">
        <v>8.0000000000000004E-4</v>
      </c>
    </row>
    <row r="12469" spans="1:4" x14ac:dyDescent="0.25">
      <c r="A12469">
        <v>2120</v>
      </c>
      <c r="B12469" t="s">
        <v>378</v>
      </c>
      <c r="C12469">
        <v>91006</v>
      </c>
      <c r="D12469">
        <v>2.9999999999999997E-4</v>
      </c>
    </row>
    <row r="12470" spans="1:4" x14ac:dyDescent="0.25">
      <c r="A12470">
        <v>2120</v>
      </c>
      <c r="B12470" t="s">
        <v>378</v>
      </c>
      <c r="C12470">
        <v>91018</v>
      </c>
      <c r="D12470">
        <v>2.5999999999999999E-3</v>
      </c>
    </row>
    <row r="12471" spans="1:4" x14ac:dyDescent="0.25">
      <c r="A12471">
        <v>2120</v>
      </c>
      <c r="B12471" t="s">
        <v>378</v>
      </c>
      <c r="C12471">
        <v>91019</v>
      </c>
      <c r="D12471">
        <v>3.0000000000000001E-3</v>
      </c>
    </row>
    <row r="12472" spans="1:4" x14ac:dyDescent="0.25">
      <c r="A12472">
        <v>2120</v>
      </c>
      <c r="B12472" t="s">
        <v>378</v>
      </c>
      <c r="C12472">
        <v>91026</v>
      </c>
      <c r="D12472">
        <v>1E-4</v>
      </c>
    </row>
    <row r="12473" spans="1:4" x14ac:dyDescent="0.25">
      <c r="A12473">
        <v>2120</v>
      </c>
      <c r="B12473" t="s">
        <v>378</v>
      </c>
      <c r="C12473">
        <v>91028</v>
      </c>
      <c r="D12473">
        <v>1E-4</v>
      </c>
    </row>
    <row r="12474" spans="1:4" x14ac:dyDescent="0.25">
      <c r="A12474">
        <v>2120</v>
      </c>
      <c r="B12474" t="s">
        <v>378</v>
      </c>
      <c r="C12474">
        <v>91038</v>
      </c>
      <c r="D12474">
        <v>6.9999999999999999E-4</v>
      </c>
    </row>
    <row r="12475" spans="1:4" x14ac:dyDescent="0.25">
      <c r="A12475">
        <v>2120</v>
      </c>
      <c r="B12475" t="s">
        <v>378</v>
      </c>
      <c r="C12475">
        <v>91044</v>
      </c>
      <c r="D12475">
        <v>1.1999999999999999E-3</v>
      </c>
    </row>
    <row r="12476" spans="1:4" x14ac:dyDescent="0.25">
      <c r="A12476">
        <v>2120</v>
      </c>
      <c r="B12476" t="s">
        <v>378</v>
      </c>
      <c r="C12476">
        <v>91055</v>
      </c>
      <c r="D12476">
        <v>2.9999999999999997E-4</v>
      </c>
    </row>
    <row r="12477" spans="1:4" x14ac:dyDescent="0.25">
      <c r="A12477">
        <v>2120</v>
      </c>
      <c r="B12477" t="s">
        <v>378</v>
      </c>
      <c r="C12477">
        <v>91069</v>
      </c>
      <c r="D12477">
        <v>4.0000000000000002E-4</v>
      </c>
    </row>
    <row r="12478" spans="1:4" x14ac:dyDescent="0.25">
      <c r="A12478">
        <v>2120</v>
      </c>
      <c r="B12478" t="s">
        <v>378</v>
      </c>
      <c r="C12478">
        <v>91096</v>
      </c>
      <c r="D12478">
        <v>4.0000000000000002E-4</v>
      </c>
    </row>
    <row r="12479" spans="1:4" x14ac:dyDescent="0.25">
      <c r="A12479">
        <v>2120</v>
      </c>
      <c r="B12479" t="s">
        <v>378</v>
      </c>
      <c r="C12479">
        <v>91103</v>
      </c>
      <c r="D12479">
        <v>2.0000000000000001E-4</v>
      </c>
    </row>
    <row r="12480" spans="1:4" x14ac:dyDescent="0.25">
      <c r="A12480">
        <v>2120</v>
      </c>
      <c r="B12480" t="s">
        <v>378</v>
      </c>
      <c r="C12480">
        <v>91104</v>
      </c>
      <c r="D12480">
        <v>2.0000000000000001E-4</v>
      </c>
    </row>
    <row r="12481" spans="1:4" x14ac:dyDescent="0.25">
      <c r="A12481">
        <v>2120</v>
      </c>
      <c r="B12481" t="s">
        <v>378</v>
      </c>
      <c r="C12481">
        <v>91106</v>
      </c>
      <c r="D12481">
        <v>2.0000000000000001E-4</v>
      </c>
    </row>
    <row r="12482" spans="1:4" x14ac:dyDescent="0.25">
      <c r="A12482">
        <v>2120</v>
      </c>
      <c r="B12482" t="s">
        <v>378</v>
      </c>
      <c r="C12482">
        <v>91107</v>
      </c>
      <c r="D12482">
        <v>1E-4</v>
      </c>
    </row>
    <row r="12483" spans="1:4" x14ac:dyDescent="0.25">
      <c r="A12483">
        <v>2120</v>
      </c>
      <c r="B12483" t="s">
        <v>378</v>
      </c>
      <c r="C12483">
        <v>91108</v>
      </c>
      <c r="D12483">
        <v>2.0000000000000001E-4</v>
      </c>
    </row>
    <row r="12484" spans="1:4" x14ac:dyDescent="0.25">
      <c r="A12484">
        <v>2120</v>
      </c>
      <c r="B12484" t="s">
        <v>378</v>
      </c>
      <c r="C12484">
        <v>91109</v>
      </c>
      <c r="D12484">
        <v>2.0000000000000001E-4</v>
      </c>
    </row>
    <row r="12485" spans="1:4" x14ac:dyDescent="0.25">
      <c r="A12485">
        <v>2120</v>
      </c>
      <c r="B12485" t="s">
        <v>378</v>
      </c>
      <c r="C12485">
        <v>92001</v>
      </c>
      <c r="D12485">
        <v>1E-4</v>
      </c>
    </row>
    <row r="12486" spans="1:4" x14ac:dyDescent="0.25">
      <c r="A12486">
        <v>2120</v>
      </c>
      <c r="B12486" t="s">
        <v>378</v>
      </c>
      <c r="C12486">
        <v>98001</v>
      </c>
      <c r="D12486">
        <v>8.9999999999999993E-3</v>
      </c>
    </row>
    <row r="12487" spans="1:4" x14ac:dyDescent="0.25">
      <c r="A12487">
        <v>2120</v>
      </c>
      <c r="B12487" t="s">
        <v>378</v>
      </c>
      <c r="C12487">
        <v>98004</v>
      </c>
      <c r="D12487">
        <v>5.9999999999999995E-4</v>
      </c>
    </row>
    <row r="12488" spans="1:4" x14ac:dyDescent="0.25">
      <c r="A12488">
        <v>2516</v>
      </c>
      <c r="B12488" t="s">
        <v>382</v>
      </c>
      <c r="C12488">
        <v>43802</v>
      </c>
      <c r="D12488">
        <v>0.67679999999999996</v>
      </c>
    </row>
    <row r="12489" spans="1:4" x14ac:dyDescent="0.25">
      <c r="A12489">
        <v>2516</v>
      </c>
      <c r="B12489" t="s">
        <v>382</v>
      </c>
      <c r="C12489">
        <v>44006</v>
      </c>
      <c r="D12489">
        <v>4.1000000000000003E-3</v>
      </c>
    </row>
    <row r="12490" spans="1:4" x14ac:dyDescent="0.25">
      <c r="A12490">
        <v>2516</v>
      </c>
      <c r="B12490" t="s">
        <v>382</v>
      </c>
      <c r="C12490">
        <v>44011</v>
      </c>
      <c r="D12490">
        <v>1.2999999999999999E-3</v>
      </c>
    </row>
    <row r="12491" spans="1:4" x14ac:dyDescent="0.25">
      <c r="A12491">
        <v>2516</v>
      </c>
      <c r="B12491" t="s">
        <v>382</v>
      </c>
      <c r="C12491">
        <v>44203</v>
      </c>
      <c r="D12491">
        <v>1.89E-2</v>
      </c>
    </row>
    <row r="12492" spans="1:4" x14ac:dyDescent="0.25">
      <c r="A12492">
        <v>2516</v>
      </c>
      <c r="B12492" t="s">
        <v>382</v>
      </c>
      <c r="C12492">
        <v>45203</v>
      </c>
      <c r="D12492">
        <v>4.1000000000000003E-3</v>
      </c>
    </row>
    <row r="12493" spans="1:4" x14ac:dyDescent="0.25">
      <c r="A12493">
        <v>2516</v>
      </c>
      <c r="B12493" t="s">
        <v>382</v>
      </c>
      <c r="C12493">
        <v>45102</v>
      </c>
      <c r="D12493">
        <v>2.5100000000000001E-2</v>
      </c>
    </row>
    <row r="12494" spans="1:4" x14ac:dyDescent="0.25">
      <c r="A12494">
        <v>2516</v>
      </c>
      <c r="B12494" t="s">
        <v>382</v>
      </c>
      <c r="C12494">
        <v>98018</v>
      </c>
      <c r="D12494">
        <v>4.7999999999999996E-3</v>
      </c>
    </row>
    <row r="12495" spans="1:4" x14ac:dyDescent="0.25">
      <c r="A12495">
        <v>2516</v>
      </c>
      <c r="B12495" t="s">
        <v>382</v>
      </c>
      <c r="C12495">
        <v>98129</v>
      </c>
      <c r="D12495">
        <v>2.3999999999999998E-3</v>
      </c>
    </row>
    <row r="12496" spans="1:4" x14ac:dyDescent="0.25">
      <c r="A12496">
        <v>2516</v>
      </c>
      <c r="B12496" t="s">
        <v>382</v>
      </c>
      <c r="C12496">
        <v>98167</v>
      </c>
      <c r="D12496">
        <v>1.9900000000000001E-2</v>
      </c>
    </row>
    <row r="12497" spans="1:4" x14ac:dyDescent="0.25">
      <c r="A12497">
        <v>2516</v>
      </c>
      <c r="B12497" t="s">
        <v>382</v>
      </c>
      <c r="C12497">
        <v>99146</v>
      </c>
      <c r="D12497">
        <v>3.5999999999999999E-3</v>
      </c>
    </row>
    <row r="12498" spans="1:4" x14ac:dyDescent="0.25">
      <c r="A12498">
        <v>2516</v>
      </c>
      <c r="B12498" t="s">
        <v>382</v>
      </c>
      <c r="C12498">
        <v>99196</v>
      </c>
      <c r="D12498">
        <v>6.1999999999999998E-3</v>
      </c>
    </row>
    <row r="12499" spans="1:4" x14ac:dyDescent="0.25">
      <c r="A12499">
        <v>2516</v>
      </c>
      <c r="B12499" t="s">
        <v>382</v>
      </c>
      <c r="C12499">
        <v>99266</v>
      </c>
      <c r="D12499">
        <v>0.1124</v>
      </c>
    </row>
    <row r="12500" spans="1:4" x14ac:dyDescent="0.25">
      <c r="A12500">
        <v>2517</v>
      </c>
      <c r="B12500" t="s">
        <v>383</v>
      </c>
      <c r="C12500">
        <v>43204</v>
      </c>
      <c r="D12500">
        <v>1.6400000000000001E-2</v>
      </c>
    </row>
    <row r="12501" spans="1:4" x14ac:dyDescent="0.25">
      <c r="A12501">
        <v>2517</v>
      </c>
      <c r="B12501" t="s">
        <v>383</v>
      </c>
      <c r="C12501">
        <v>43232</v>
      </c>
      <c r="D12501">
        <v>1.6000000000000001E-3</v>
      </c>
    </row>
    <row r="12502" spans="1:4" x14ac:dyDescent="0.25">
      <c r="A12502">
        <v>2517</v>
      </c>
      <c r="B12502" t="s">
        <v>383</v>
      </c>
      <c r="C12502">
        <v>43304</v>
      </c>
      <c r="D12502">
        <v>2.07E-2</v>
      </c>
    </row>
    <row r="12503" spans="1:4" x14ac:dyDescent="0.25">
      <c r="A12503">
        <v>2517</v>
      </c>
      <c r="B12503" t="s">
        <v>383</v>
      </c>
      <c r="C12503">
        <v>43431</v>
      </c>
      <c r="D12503">
        <v>1.14E-2</v>
      </c>
    </row>
    <row r="12504" spans="1:4" x14ac:dyDescent="0.25">
      <c r="A12504">
        <v>2517</v>
      </c>
      <c r="B12504" t="s">
        <v>383</v>
      </c>
      <c r="C12504">
        <v>43551</v>
      </c>
      <c r="D12504">
        <v>1.6999999999999999E-3</v>
      </c>
    </row>
    <row r="12505" spans="1:4" x14ac:dyDescent="0.25">
      <c r="A12505">
        <v>2517</v>
      </c>
      <c r="B12505" t="s">
        <v>383</v>
      </c>
      <c r="C12505">
        <v>44006</v>
      </c>
      <c r="D12505">
        <v>0.08</v>
      </c>
    </row>
    <row r="12506" spans="1:4" x14ac:dyDescent="0.25">
      <c r="A12506">
        <v>2517</v>
      </c>
      <c r="B12506" t="s">
        <v>383</v>
      </c>
      <c r="C12506">
        <v>44007</v>
      </c>
      <c r="D12506">
        <v>5.1999999999999998E-3</v>
      </c>
    </row>
    <row r="12507" spans="1:4" x14ac:dyDescent="0.25">
      <c r="A12507">
        <v>2517</v>
      </c>
      <c r="B12507" t="s">
        <v>383</v>
      </c>
      <c r="C12507">
        <v>44011</v>
      </c>
      <c r="D12507">
        <v>0.33800000000000002</v>
      </c>
    </row>
    <row r="12508" spans="1:4" x14ac:dyDescent="0.25">
      <c r="A12508">
        <v>2517</v>
      </c>
      <c r="B12508" t="s">
        <v>383</v>
      </c>
      <c r="C12508">
        <v>44012</v>
      </c>
      <c r="D12508">
        <v>8.9999999999999998E-4</v>
      </c>
    </row>
    <row r="12509" spans="1:4" x14ac:dyDescent="0.25">
      <c r="A12509">
        <v>2517</v>
      </c>
      <c r="B12509" t="s">
        <v>383</v>
      </c>
      <c r="C12509">
        <v>44017</v>
      </c>
      <c r="D12509">
        <v>4.7000000000000002E-3</v>
      </c>
    </row>
    <row r="12510" spans="1:4" x14ac:dyDescent="0.25">
      <c r="A12510">
        <v>2517</v>
      </c>
      <c r="B12510" t="s">
        <v>383</v>
      </c>
      <c r="C12510">
        <v>44022</v>
      </c>
      <c r="D12510">
        <v>1.5800000000000002E-2</v>
      </c>
    </row>
    <row r="12511" spans="1:4" x14ac:dyDescent="0.25">
      <c r="A12511">
        <v>2517</v>
      </c>
      <c r="B12511" t="s">
        <v>383</v>
      </c>
      <c r="C12511">
        <v>44023</v>
      </c>
      <c r="D12511">
        <v>4.1500000000000002E-2</v>
      </c>
    </row>
    <row r="12512" spans="1:4" x14ac:dyDescent="0.25">
      <c r="A12512">
        <v>2517</v>
      </c>
      <c r="B12512" t="s">
        <v>383</v>
      </c>
      <c r="C12512">
        <v>44217</v>
      </c>
      <c r="D12512">
        <v>4.7999999999999996E-3</v>
      </c>
    </row>
    <row r="12513" spans="1:4" x14ac:dyDescent="0.25">
      <c r="A12513">
        <v>2517</v>
      </c>
      <c r="B12513" t="s">
        <v>383</v>
      </c>
      <c r="C12513">
        <v>44220</v>
      </c>
      <c r="D12513">
        <v>5.0000000000000001E-4</v>
      </c>
    </row>
    <row r="12514" spans="1:4" x14ac:dyDescent="0.25">
      <c r="A12514">
        <v>2517</v>
      </c>
      <c r="B12514" t="s">
        <v>383</v>
      </c>
      <c r="C12514">
        <v>45202</v>
      </c>
      <c r="D12514">
        <v>1.4E-3</v>
      </c>
    </row>
    <row r="12515" spans="1:4" x14ac:dyDescent="0.25">
      <c r="A12515">
        <v>2517</v>
      </c>
      <c r="B12515" t="s">
        <v>383</v>
      </c>
      <c r="C12515">
        <v>45203</v>
      </c>
      <c r="D12515">
        <v>1.4999999999999999E-2</v>
      </c>
    </row>
    <row r="12516" spans="1:4" x14ac:dyDescent="0.25">
      <c r="A12516">
        <v>2517</v>
      </c>
      <c r="B12516" t="s">
        <v>383</v>
      </c>
      <c r="C12516">
        <v>45102</v>
      </c>
      <c r="D12516">
        <v>6.3299999999999995E-2</v>
      </c>
    </row>
    <row r="12517" spans="1:4" x14ac:dyDescent="0.25">
      <c r="A12517">
        <v>2517</v>
      </c>
      <c r="B12517" t="s">
        <v>383</v>
      </c>
      <c r="C12517">
        <v>98027</v>
      </c>
      <c r="D12517">
        <v>0.376</v>
      </c>
    </row>
    <row r="12518" spans="1:4" x14ac:dyDescent="0.25">
      <c r="A12518">
        <v>2517</v>
      </c>
      <c r="B12518" t="s">
        <v>383</v>
      </c>
      <c r="C12518">
        <v>99223</v>
      </c>
      <c r="D12518">
        <v>1.1000000000000001E-3</v>
      </c>
    </row>
    <row r="12519" spans="1:4" x14ac:dyDescent="0.25">
      <c r="A12519">
        <v>2518</v>
      </c>
      <c r="B12519" t="s">
        <v>384</v>
      </c>
      <c r="C12519">
        <v>43204</v>
      </c>
      <c r="D12519">
        <v>4.2200000000000001E-2</v>
      </c>
    </row>
    <row r="12520" spans="1:4" x14ac:dyDescent="0.25">
      <c r="A12520">
        <v>2518</v>
      </c>
      <c r="B12520" t="s">
        <v>384</v>
      </c>
      <c r="C12520">
        <v>43231</v>
      </c>
      <c r="D12520">
        <v>5.9999999999999995E-4</v>
      </c>
    </row>
    <row r="12521" spans="1:4" x14ac:dyDescent="0.25">
      <c r="A12521">
        <v>2518</v>
      </c>
      <c r="B12521" t="s">
        <v>384</v>
      </c>
      <c r="C12521">
        <v>43233</v>
      </c>
      <c r="D12521">
        <v>2.3E-3</v>
      </c>
    </row>
    <row r="12522" spans="1:4" x14ac:dyDescent="0.25">
      <c r="A12522">
        <v>2518</v>
      </c>
      <c r="B12522" t="s">
        <v>384</v>
      </c>
      <c r="C12522">
        <v>43235</v>
      </c>
      <c r="D12522">
        <v>2.3E-3</v>
      </c>
    </row>
    <row r="12523" spans="1:4" x14ac:dyDescent="0.25">
      <c r="A12523">
        <v>2518</v>
      </c>
      <c r="B12523" t="s">
        <v>384</v>
      </c>
      <c r="C12523">
        <v>43301</v>
      </c>
      <c r="D12523">
        <v>5.9999999999999995E-4</v>
      </c>
    </row>
    <row r="12524" spans="1:4" x14ac:dyDescent="0.25">
      <c r="A12524">
        <v>2518</v>
      </c>
      <c r="B12524" t="s">
        <v>384</v>
      </c>
      <c r="C12524">
        <v>43302</v>
      </c>
      <c r="D12524">
        <v>1.6000000000000001E-3</v>
      </c>
    </row>
    <row r="12525" spans="1:4" x14ac:dyDescent="0.25">
      <c r="A12525">
        <v>2518</v>
      </c>
      <c r="B12525" t="s">
        <v>384</v>
      </c>
      <c r="C12525">
        <v>43304</v>
      </c>
      <c r="D12525">
        <v>7.7999999999999996E-3</v>
      </c>
    </row>
    <row r="12526" spans="1:4" x14ac:dyDescent="0.25">
      <c r="A12526">
        <v>2518</v>
      </c>
      <c r="B12526" t="s">
        <v>384</v>
      </c>
      <c r="C12526">
        <v>43314</v>
      </c>
      <c r="D12526">
        <v>3.1E-2</v>
      </c>
    </row>
    <row r="12527" spans="1:4" x14ac:dyDescent="0.25">
      <c r="A12527">
        <v>2518</v>
      </c>
      <c r="B12527" t="s">
        <v>384</v>
      </c>
      <c r="C12527">
        <v>43370</v>
      </c>
      <c r="D12527">
        <v>2.5000000000000001E-3</v>
      </c>
    </row>
    <row r="12528" spans="1:4" x14ac:dyDescent="0.25">
      <c r="A12528">
        <v>2518</v>
      </c>
      <c r="B12528" t="s">
        <v>384</v>
      </c>
      <c r="C12528">
        <v>43433</v>
      </c>
      <c r="D12528">
        <v>8.0000000000000004E-4</v>
      </c>
    </row>
    <row r="12529" spans="1:4" x14ac:dyDescent="0.25">
      <c r="A12529">
        <v>2518</v>
      </c>
      <c r="B12529" t="s">
        <v>384</v>
      </c>
      <c r="C12529">
        <v>43551</v>
      </c>
      <c r="D12529">
        <v>1.23E-2</v>
      </c>
    </row>
    <row r="12530" spans="1:4" x14ac:dyDescent="0.25">
      <c r="A12530">
        <v>2518</v>
      </c>
      <c r="B12530" t="s">
        <v>384</v>
      </c>
      <c r="C12530">
        <v>43552</v>
      </c>
      <c r="D12530">
        <v>0.1419</v>
      </c>
    </row>
    <row r="12531" spans="1:4" x14ac:dyDescent="0.25">
      <c r="A12531">
        <v>2518</v>
      </c>
      <c r="B12531" t="s">
        <v>384</v>
      </c>
      <c r="C12531">
        <v>43802</v>
      </c>
      <c r="D12531">
        <v>2.8E-3</v>
      </c>
    </row>
    <row r="12532" spans="1:4" x14ac:dyDescent="0.25">
      <c r="A12532">
        <v>2518</v>
      </c>
      <c r="B12532" t="s">
        <v>384</v>
      </c>
      <c r="C12532">
        <v>44006</v>
      </c>
      <c r="D12532">
        <v>4.2200000000000001E-2</v>
      </c>
    </row>
    <row r="12533" spans="1:4" x14ac:dyDescent="0.25">
      <c r="A12533">
        <v>2518</v>
      </c>
      <c r="B12533" t="s">
        <v>384</v>
      </c>
      <c r="C12533">
        <v>44010</v>
      </c>
      <c r="D12533">
        <v>1.9E-3</v>
      </c>
    </row>
    <row r="12534" spans="1:4" x14ac:dyDescent="0.25">
      <c r="A12534">
        <v>2518</v>
      </c>
      <c r="B12534" t="s">
        <v>384</v>
      </c>
      <c r="C12534">
        <v>44011</v>
      </c>
      <c r="D12534">
        <v>2.3E-3</v>
      </c>
    </row>
    <row r="12535" spans="1:4" x14ac:dyDescent="0.25">
      <c r="A12535">
        <v>2518</v>
      </c>
      <c r="B12535" t="s">
        <v>384</v>
      </c>
      <c r="C12535">
        <v>44012</v>
      </c>
      <c r="D12535">
        <v>5.0999999999999997E-2</v>
      </c>
    </row>
    <row r="12536" spans="1:4" x14ac:dyDescent="0.25">
      <c r="A12536">
        <v>2518</v>
      </c>
      <c r="B12536" t="s">
        <v>384</v>
      </c>
      <c r="C12536">
        <v>44015</v>
      </c>
      <c r="D12536">
        <v>2.3999999999999998E-3</v>
      </c>
    </row>
    <row r="12537" spans="1:4" x14ac:dyDescent="0.25">
      <c r="A12537">
        <v>2518</v>
      </c>
      <c r="B12537" t="s">
        <v>384</v>
      </c>
      <c r="C12537">
        <v>44022</v>
      </c>
      <c r="D12537">
        <v>8.0000000000000004E-4</v>
      </c>
    </row>
    <row r="12538" spans="1:4" x14ac:dyDescent="0.25">
      <c r="A12538">
        <v>2518</v>
      </c>
      <c r="B12538" t="s">
        <v>384</v>
      </c>
      <c r="C12538">
        <v>44023</v>
      </c>
      <c r="D12538">
        <v>5.8500000000000003E-2</v>
      </c>
    </row>
    <row r="12539" spans="1:4" x14ac:dyDescent="0.25">
      <c r="A12539">
        <v>2518</v>
      </c>
      <c r="B12539" t="s">
        <v>384</v>
      </c>
      <c r="C12539">
        <v>44024</v>
      </c>
      <c r="D12539">
        <v>6.2E-2</v>
      </c>
    </row>
    <row r="12540" spans="1:4" x14ac:dyDescent="0.25">
      <c r="A12540">
        <v>2518</v>
      </c>
      <c r="B12540" t="s">
        <v>384</v>
      </c>
      <c r="C12540">
        <v>44233</v>
      </c>
      <c r="D12540">
        <v>0.1217</v>
      </c>
    </row>
    <row r="12541" spans="1:4" x14ac:dyDescent="0.25">
      <c r="A12541">
        <v>2518</v>
      </c>
      <c r="B12541" t="s">
        <v>384</v>
      </c>
      <c r="C12541">
        <v>45202</v>
      </c>
      <c r="D12541">
        <v>2.5000000000000001E-3</v>
      </c>
    </row>
    <row r="12542" spans="1:4" x14ac:dyDescent="0.25">
      <c r="A12542">
        <v>2518</v>
      </c>
      <c r="B12542" t="s">
        <v>384</v>
      </c>
      <c r="C12542">
        <v>45203</v>
      </c>
      <c r="D12542">
        <v>2.4199999999999999E-2</v>
      </c>
    </row>
    <row r="12543" spans="1:4" x14ac:dyDescent="0.25">
      <c r="A12543">
        <v>2518</v>
      </c>
      <c r="B12543" t="s">
        <v>384</v>
      </c>
      <c r="C12543">
        <v>45102</v>
      </c>
      <c r="D12543">
        <v>0.36649999999999999</v>
      </c>
    </row>
    <row r="12544" spans="1:4" x14ac:dyDescent="0.25">
      <c r="A12544">
        <v>2518</v>
      </c>
      <c r="B12544" t="s">
        <v>384</v>
      </c>
      <c r="C12544">
        <v>98074</v>
      </c>
      <c r="D12544">
        <v>5.5999999999999999E-3</v>
      </c>
    </row>
    <row r="12545" spans="1:4" x14ac:dyDescent="0.25">
      <c r="A12545">
        <v>2518</v>
      </c>
      <c r="B12545" t="s">
        <v>384</v>
      </c>
      <c r="C12545">
        <v>99004</v>
      </c>
      <c r="D12545">
        <v>4.3E-3</v>
      </c>
    </row>
    <row r="12546" spans="1:4" x14ac:dyDescent="0.25">
      <c r="A12546">
        <v>2518</v>
      </c>
      <c r="B12546" t="s">
        <v>384</v>
      </c>
      <c r="C12546">
        <v>99223</v>
      </c>
      <c r="D12546">
        <v>5.3E-3</v>
      </c>
    </row>
    <row r="12547" spans="1:4" x14ac:dyDescent="0.25">
      <c r="A12547">
        <v>2572</v>
      </c>
      <c r="B12547" t="s">
        <v>385</v>
      </c>
      <c r="C12547">
        <v>43204</v>
      </c>
      <c r="D12547">
        <v>3.7499999999999999E-2</v>
      </c>
    </row>
    <row r="12548" spans="1:4" x14ac:dyDescent="0.25">
      <c r="A12548">
        <v>2572</v>
      </c>
      <c r="B12548" t="s">
        <v>385</v>
      </c>
      <c r="C12548">
        <v>43212</v>
      </c>
      <c r="D12548">
        <v>1.7299999999999999E-2</v>
      </c>
    </row>
    <row r="12549" spans="1:4" x14ac:dyDescent="0.25">
      <c r="A12549">
        <v>2572</v>
      </c>
      <c r="B12549" t="s">
        <v>385</v>
      </c>
      <c r="C12549">
        <v>43214</v>
      </c>
      <c r="D12549">
        <v>6.7999999999999996E-3</v>
      </c>
    </row>
    <row r="12550" spans="1:4" x14ac:dyDescent="0.25">
      <c r="A12550">
        <v>2572</v>
      </c>
      <c r="B12550" t="s">
        <v>385</v>
      </c>
      <c r="C12550">
        <v>43301</v>
      </c>
      <c r="D12550">
        <v>2.8400000000000002E-2</v>
      </c>
    </row>
    <row r="12551" spans="1:4" x14ac:dyDescent="0.25">
      <c r="A12551">
        <v>2572</v>
      </c>
      <c r="B12551" t="s">
        <v>385</v>
      </c>
      <c r="C12551">
        <v>43302</v>
      </c>
      <c r="D12551">
        <v>5.57E-2</v>
      </c>
    </row>
    <row r="12552" spans="1:4" x14ac:dyDescent="0.25">
      <c r="A12552">
        <v>2572</v>
      </c>
      <c r="B12552" t="s">
        <v>385</v>
      </c>
      <c r="C12552">
        <v>43304</v>
      </c>
      <c r="D12552">
        <v>1.0800000000000001E-2</v>
      </c>
    </row>
    <row r="12553" spans="1:4" x14ac:dyDescent="0.25">
      <c r="A12553">
        <v>2572</v>
      </c>
      <c r="B12553" t="s">
        <v>385</v>
      </c>
      <c r="C12553">
        <v>43320</v>
      </c>
      <c r="D12553">
        <v>4.7999999999999996E-3</v>
      </c>
    </row>
    <row r="12554" spans="1:4" x14ac:dyDescent="0.25">
      <c r="A12554">
        <v>2572</v>
      </c>
      <c r="B12554" t="s">
        <v>385</v>
      </c>
      <c r="C12554">
        <v>43365</v>
      </c>
      <c r="D12554">
        <v>6.9999999999999999E-4</v>
      </c>
    </row>
    <row r="12555" spans="1:4" x14ac:dyDescent="0.25">
      <c r="A12555">
        <v>2572</v>
      </c>
      <c r="B12555" t="s">
        <v>385</v>
      </c>
      <c r="C12555">
        <v>43551</v>
      </c>
      <c r="D12555">
        <v>5.7700000000000001E-2</v>
      </c>
    </row>
    <row r="12556" spans="1:4" x14ac:dyDescent="0.25">
      <c r="A12556">
        <v>2572</v>
      </c>
      <c r="B12556" t="s">
        <v>385</v>
      </c>
      <c r="C12556">
        <v>43552</v>
      </c>
      <c r="D12556">
        <v>1.1900000000000001E-2</v>
      </c>
    </row>
    <row r="12557" spans="1:4" x14ac:dyDescent="0.25">
      <c r="A12557">
        <v>2572</v>
      </c>
      <c r="B12557" t="s">
        <v>385</v>
      </c>
      <c r="C12557">
        <v>43723</v>
      </c>
      <c r="D12557">
        <v>8.0000000000000004E-4</v>
      </c>
    </row>
    <row r="12558" spans="1:4" x14ac:dyDescent="0.25">
      <c r="A12558">
        <v>2572</v>
      </c>
      <c r="B12558" t="s">
        <v>385</v>
      </c>
      <c r="C12558">
        <v>43802</v>
      </c>
      <c r="D12558">
        <v>0.34279999999999999</v>
      </c>
    </row>
    <row r="12559" spans="1:4" x14ac:dyDescent="0.25">
      <c r="A12559">
        <v>2572</v>
      </c>
      <c r="B12559" t="s">
        <v>385</v>
      </c>
      <c r="C12559">
        <v>43817</v>
      </c>
      <c r="D12559">
        <v>3.7000000000000002E-3</v>
      </c>
    </row>
    <row r="12560" spans="1:4" x14ac:dyDescent="0.25">
      <c r="A12560">
        <v>2572</v>
      </c>
      <c r="B12560" t="s">
        <v>385</v>
      </c>
      <c r="C12560">
        <v>43824</v>
      </c>
      <c r="D12560">
        <v>1.6500000000000001E-2</v>
      </c>
    </row>
    <row r="12561" spans="1:4" x14ac:dyDescent="0.25">
      <c r="A12561">
        <v>2572</v>
      </c>
      <c r="B12561" t="s">
        <v>385</v>
      </c>
      <c r="C12561">
        <v>44006</v>
      </c>
      <c r="D12561">
        <v>1.1999999999999999E-3</v>
      </c>
    </row>
    <row r="12562" spans="1:4" x14ac:dyDescent="0.25">
      <c r="A12562">
        <v>2572</v>
      </c>
      <c r="B12562" t="s">
        <v>385</v>
      </c>
      <c r="C12562">
        <v>44011</v>
      </c>
      <c r="D12562">
        <v>1.6999999999999999E-3</v>
      </c>
    </row>
    <row r="12563" spans="1:4" x14ac:dyDescent="0.25">
      <c r="A12563">
        <v>2572</v>
      </c>
      <c r="B12563" t="s">
        <v>385</v>
      </c>
      <c r="C12563">
        <v>44022</v>
      </c>
      <c r="D12563">
        <v>4.7000000000000002E-3</v>
      </c>
    </row>
    <row r="12564" spans="1:4" x14ac:dyDescent="0.25">
      <c r="A12564">
        <v>2572</v>
      </c>
      <c r="B12564" t="s">
        <v>385</v>
      </c>
      <c r="C12564">
        <v>44023</v>
      </c>
      <c r="D12564">
        <v>5.7000000000000002E-3</v>
      </c>
    </row>
    <row r="12565" spans="1:4" x14ac:dyDescent="0.25">
      <c r="A12565">
        <v>2572</v>
      </c>
      <c r="B12565" t="s">
        <v>385</v>
      </c>
      <c r="C12565">
        <v>45202</v>
      </c>
      <c r="D12565">
        <v>0.1308</v>
      </c>
    </row>
    <row r="12566" spans="1:4" x14ac:dyDescent="0.25">
      <c r="A12566">
        <v>2572</v>
      </c>
      <c r="B12566" t="s">
        <v>385</v>
      </c>
      <c r="C12566">
        <v>45102</v>
      </c>
      <c r="D12566">
        <v>0.1009</v>
      </c>
    </row>
    <row r="12567" spans="1:4" x14ac:dyDescent="0.25">
      <c r="A12567">
        <v>2572</v>
      </c>
      <c r="B12567" t="s">
        <v>385</v>
      </c>
      <c r="C12567">
        <v>98027</v>
      </c>
      <c r="D12567">
        <v>9.4999999999999998E-3</v>
      </c>
    </row>
    <row r="12568" spans="1:4" x14ac:dyDescent="0.25">
      <c r="A12568">
        <v>2572</v>
      </c>
      <c r="B12568" t="s">
        <v>385</v>
      </c>
      <c r="C12568">
        <v>98074</v>
      </c>
      <c r="D12568">
        <v>2.3300000000000001E-2</v>
      </c>
    </row>
    <row r="12569" spans="1:4" x14ac:dyDescent="0.25">
      <c r="A12569">
        <v>2572</v>
      </c>
      <c r="B12569" t="s">
        <v>385</v>
      </c>
      <c r="C12569">
        <v>98096</v>
      </c>
      <c r="D12569">
        <v>2.8999999999999998E-3</v>
      </c>
    </row>
    <row r="12570" spans="1:4" x14ac:dyDescent="0.25">
      <c r="A12570">
        <v>2572</v>
      </c>
      <c r="B12570" t="s">
        <v>385</v>
      </c>
      <c r="C12570">
        <v>98123</v>
      </c>
      <c r="D12570">
        <v>1.3899999999999999E-2</v>
      </c>
    </row>
    <row r="12571" spans="1:4" x14ac:dyDescent="0.25">
      <c r="A12571">
        <v>2572</v>
      </c>
      <c r="B12571" t="s">
        <v>385</v>
      </c>
      <c r="C12571">
        <v>98129</v>
      </c>
      <c r="D12571">
        <v>4.3E-3</v>
      </c>
    </row>
    <row r="12572" spans="1:4" x14ac:dyDescent="0.25">
      <c r="A12572">
        <v>2572</v>
      </c>
      <c r="B12572" t="s">
        <v>385</v>
      </c>
      <c r="C12572">
        <v>99134</v>
      </c>
      <c r="D12572">
        <v>1.5E-3</v>
      </c>
    </row>
    <row r="12573" spans="1:4" x14ac:dyDescent="0.25">
      <c r="A12573">
        <v>2572</v>
      </c>
      <c r="B12573" t="s">
        <v>385</v>
      </c>
      <c r="C12573">
        <v>99140</v>
      </c>
      <c r="D12573">
        <v>9.8100000000000007E-2</v>
      </c>
    </row>
    <row r="12574" spans="1:4" x14ac:dyDescent="0.25">
      <c r="A12574">
        <v>2572</v>
      </c>
      <c r="B12574" t="s">
        <v>385</v>
      </c>
      <c r="C12574">
        <v>99222</v>
      </c>
      <c r="D12574">
        <v>2.2000000000000001E-3</v>
      </c>
    </row>
    <row r="12575" spans="1:4" x14ac:dyDescent="0.25">
      <c r="A12575">
        <v>2572</v>
      </c>
      <c r="B12575" t="s">
        <v>385</v>
      </c>
      <c r="C12575">
        <v>99237</v>
      </c>
      <c r="D12575">
        <v>4.0000000000000001E-3</v>
      </c>
    </row>
    <row r="12576" spans="1:4" x14ac:dyDescent="0.25">
      <c r="A12576">
        <v>2573</v>
      </c>
      <c r="B12576" t="s">
        <v>386</v>
      </c>
      <c r="C12576">
        <v>43301</v>
      </c>
      <c r="D12576">
        <v>7.4000000000000003E-3</v>
      </c>
    </row>
    <row r="12577" spans="1:4" x14ac:dyDescent="0.25">
      <c r="A12577">
        <v>2573</v>
      </c>
      <c r="B12577" t="s">
        <v>386</v>
      </c>
      <c r="C12577">
        <v>43302</v>
      </c>
      <c r="D12577">
        <v>0.19750000000000001</v>
      </c>
    </row>
    <row r="12578" spans="1:4" x14ac:dyDescent="0.25">
      <c r="A12578">
        <v>2573</v>
      </c>
      <c r="B12578" t="s">
        <v>386</v>
      </c>
      <c r="C12578">
        <v>43304</v>
      </c>
      <c r="D12578">
        <v>1.66E-2</v>
      </c>
    </row>
    <row r="12579" spans="1:4" x14ac:dyDescent="0.25">
      <c r="A12579">
        <v>2573</v>
      </c>
      <c r="B12579" t="s">
        <v>386</v>
      </c>
      <c r="C12579">
        <v>43365</v>
      </c>
      <c r="D12579">
        <v>3.0499999999999999E-2</v>
      </c>
    </row>
    <row r="12580" spans="1:4" x14ac:dyDescent="0.25">
      <c r="A12580">
        <v>2573</v>
      </c>
      <c r="B12580" t="s">
        <v>386</v>
      </c>
      <c r="C12580">
        <v>43366</v>
      </c>
      <c r="D12580">
        <v>1.7999999999999999E-2</v>
      </c>
    </row>
    <row r="12581" spans="1:4" x14ac:dyDescent="0.25">
      <c r="A12581">
        <v>2573</v>
      </c>
      <c r="B12581" t="s">
        <v>386</v>
      </c>
      <c r="C12581">
        <v>43371</v>
      </c>
      <c r="D12581">
        <v>1.9E-3</v>
      </c>
    </row>
    <row r="12582" spans="1:4" x14ac:dyDescent="0.25">
      <c r="A12582">
        <v>2573</v>
      </c>
      <c r="B12582" t="s">
        <v>386</v>
      </c>
      <c r="C12582">
        <v>43431</v>
      </c>
      <c r="D12582">
        <v>6.1999999999999998E-3</v>
      </c>
    </row>
    <row r="12583" spans="1:4" x14ac:dyDescent="0.25">
      <c r="A12583">
        <v>2573</v>
      </c>
      <c r="B12583" t="s">
        <v>386</v>
      </c>
      <c r="C12583">
        <v>43723</v>
      </c>
      <c r="D12583">
        <v>8.6999999999999994E-3</v>
      </c>
    </row>
    <row r="12584" spans="1:4" x14ac:dyDescent="0.25">
      <c r="A12584">
        <v>2573</v>
      </c>
      <c r="B12584" t="s">
        <v>386</v>
      </c>
      <c r="C12584">
        <v>43824</v>
      </c>
      <c r="D12584">
        <v>2.18E-2</v>
      </c>
    </row>
    <row r="12585" spans="1:4" x14ac:dyDescent="0.25">
      <c r="A12585">
        <v>2573</v>
      </c>
      <c r="B12585" t="s">
        <v>386</v>
      </c>
      <c r="C12585">
        <v>44007</v>
      </c>
      <c r="D12585">
        <v>5.4000000000000003E-3</v>
      </c>
    </row>
    <row r="12586" spans="1:4" x14ac:dyDescent="0.25">
      <c r="A12586">
        <v>2573</v>
      </c>
      <c r="B12586" t="s">
        <v>386</v>
      </c>
      <c r="C12586">
        <v>44010</v>
      </c>
      <c r="D12586">
        <v>3.49E-2</v>
      </c>
    </row>
    <row r="12587" spans="1:4" x14ac:dyDescent="0.25">
      <c r="A12587">
        <v>2573</v>
      </c>
      <c r="B12587" t="s">
        <v>386</v>
      </c>
      <c r="C12587">
        <v>44011</v>
      </c>
      <c r="D12587">
        <v>1.8E-3</v>
      </c>
    </row>
    <row r="12588" spans="1:4" x14ac:dyDescent="0.25">
      <c r="A12588">
        <v>2573</v>
      </c>
      <c r="B12588" t="s">
        <v>386</v>
      </c>
      <c r="C12588">
        <v>44012</v>
      </c>
      <c r="D12588">
        <v>3.04E-2</v>
      </c>
    </row>
    <row r="12589" spans="1:4" x14ac:dyDescent="0.25">
      <c r="A12589">
        <v>2573</v>
      </c>
      <c r="B12589" t="s">
        <v>386</v>
      </c>
      <c r="C12589">
        <v>44023</v>
      </c>
      <c r="D12589">
        <v>5.4999999999999997E-3</v>
      </c>
    </row>
    <row r="12590" spans="1:4" x14ac:dyDescent="0.25">
      <c r="A12590">
        <v>2573</v>
      </c>
      <c r="B12590" t="s">
        <v>386</v>
      </c>
      <c r="C12590">
        <v>44220</v>
      </c>
      <c r="D12590">
        <v>2.1700000000000001E-2</v>
      </c>
    </row>
    <row r="12591" spans="1:4" x14ac:dyDescent="0.25">
      <c r="A12591">
        <v>2573</v>
      </c>
      <c r="B12591" t="s">
        <v>386</v>
      </c>
      <c r="C12591">
        <v>44227</v>
      </c>
      <c r="D12591">
        <v>8.9999999999999998E-4</v>
      </c>
    </row>
    <row r="12592" spans="1:4" x14ac:dyDescent="0.25">
      <c r="A12592">
        <v>2573</v>
      </c>
      <c r="B12592" t="s">
        <v>386</v>
      </c>
      <c r="C12592">
        <v>44241</v>
      </c>
      <c r="D12592">
        <v>1.34E-2</v>
      </c>
    </row>
    <row r="12593" spans="1:4" x14ac:dyDescent="0.25">
      <c r="A12593">
        <v>2573</v>
      </c>
      <c r="B12593" t="s">
        <v>386</v>
      </c>
      <c r="C12593">
        <v>44253</v>
      </c>
      <c r="D12593">
        <v>1.5E-3</v>
      </c>
    </row>
    <row r="12594" spans="1:4" x14ac:dyDescent="0.25">
      <c r="A12594">
        <v>2573</v>
      </c>
      <c r="B12594" t="s">
        <v>386</v>
      </c>
      <c r="C12594">
        <v>44261</v>
      </c>
      <c r="D12594">
        <v>2.8E-3</v>
      </c>
    </row>
    <row r="12595" spans="1:4" x14ac:dyDescent="0.25">
      <c r="A12595">
        <v>2573</v>
      </c>
      <c r="B12595" t="s">
        <v>386</v>
      </c>
      <c r="C12595">
        <v>44268</v>
      </c>
      <c r="D12595">
        <v>3.8999999999999998E-3</v>
      </c>
    </row>
    <row r="12596" spans="1:4" x14ac:dyDescent="0.25">
      <c r="A12596">
        <v>2573</v>
      </c>
      <c r="B12596" t="s">
        <v>386</v>
      </c>
      <c r="C12596">
        <v>45202</v>
      </c>
      <c r="D12596">
        <v>4.1300000000000003E-2</v>
      </c>
    </row>
    <row r="12597" spans="1:4" x14ac:dyDescent="0.25">
      <c r="A12597">
        <v>2573</v>
      </c>
      <c r="B12597" t="s">
        <v>386</v>
      </c>
      <c r="C12597">
        <v>45102</v>
      </c>
      <c r="D12597">
        <v>9.4600000000000004E-2</v>
      </c>
    </row>
    <row r="12598" spans="1:4" x14ac:dyDescent="0.25">
      <c r="A12598">
        <v>2573</v>
      </c>
      <c r="B12598" t="s">
        <v>386</v>
      </c>
      <c r="C12598">
        <v>98027</v>
      </c>
      <c r="D12598">
        <v>0.1166</v>
      </c>
    </row>
    <row r="12599" spans="1:4" x14ac:dyDescent="0.25">
      <c r="A12599">
        <v>2573</v>
      </c>
      <c r="B12599" t="s">
        <v>386</v>
      </c>
      <c r="C12599">
        <v>98074</v>
      </c>
      <c r="D12599">
        <v>9.4299999999999995E-2</v>
      </c>
    </row>
    <row r="12600" spans="1:4" x14ac:dyDescent="0.25">
      <c r="A12600">
        <v>2573</v>
      </c>
      <c r="B12600" t="s">
        <v>386</v>
      </c>
      <c r="C12600">
        <v>98123</v>
      </c>
      <c r="D12600">
        <v>1.8599999999999998E-2</v>
      </c>
    </row>
    <row r="12601" spans="1:4" x14ac:dyDescent="0.25">
      <c r="A12601">
        <v>2573</v>
      </c>
      <c r="B12601" t="s">
        <v>386</v>
      </c>
      <c r="C12601">
        <v>98129</v>
      </c>
      <c r="D12601">
        <v>7.2099999999999997E-2</v>
      </c>
    </row>
    <row r="12602" spans="1:4" x14ac:dyDescent="0.25">
      <c r="A12602">
        <v>2573</v>
      </c>
      <c r="B12602" t="s">
        <v>386</v>
      </c>
      <c r="C12602">
        <v>99172</v>
      </c>
      <c r="D12602">
        <v>1.8599999999999998E-2</v>
      </c>
    </row>
    <row r="12603" spans="1:4" x14ac:dyDescent="0.25">
      <c r="A12603">
        <v>2573</v>
      </c>
      <c r="B12603" t="s">
        <v>386</v>
      </c>
      <c r="C12603">
        <v>99187</v>
      </c>
      <c r="D12603">
        <v>3.9399999999999998E-2</v>
      </c>
    </row>
    <row r="12604" spans="1:4" x14ac:dyDescent="0.25">
      <c r="A12604">
        <v>2573</v>
      </c>
      <c r="B12604" t="s">
        <v>386</v>
      </c>
      <c r="C12604">
        <v>99190</v>
      </c>
      <c r="D12604">
        <v>3.5000000000000001E-3</v>
      </c>
    </row>
    <row r="12605" spans="1:4" x14ac:dyDescent="0.25">
      <c r="A12605">
        <v>2573</v>
      </c>
      <c r="B12605" t="s">
        <v>386</v>
      </c>
      <c r="C12605">
        <v>99219</v>
      </c>
      <c r="D12605">
        <v>1.77E-2</v>
      </c>
    </row>
    <row r="12606" spans="1:4" x14ac:dyDescent="0.25">
      <c r="A12606">
        <v>2573</v>
      </c>
      <c r="B12606" t="s">
        <v>386</v>
      </c>
      <c r="C12606">
        <v>99222</v>
      </c>
      <c r="D12606">
        <v>1.6000000000000001E-3</v>
      </c>
    </row>
    <row r="12607" spans="1:4" x14ac:dyDescent="0.25">
      <c r="A12607">
        <v>2573</v>
      </c>
      <c r="B12607" t="s">
        <v>386</v>
      </c>
      <c r="C12607">
        <v>99223</v>
      </c>
      <c r="D12607">
        <v>1.0734E-2</v>
      </c>
    </row>
    <row r="12608" spans="1:4" x14ac:dyDescent="0.25">
      <c r="A12608">
        <v>2573</v>
      </c>
      <c r="B12608" t="s">
        <v>386</v>
      </c>
      <c r="C12608">
        <v>99257</v>
      </c>
      <c r="D12608">
        <v>0.04</v>
      </c>
    </row>
    <row r="12609" spans="1:4" x14ac:dyDescent="0.25">
      <c r="A12609">
        <v>2583</v>
      </c>
      <c r="B12609" t="s">
        <v>387</v>
      </c>
      <c r="C12609">
        <v>43229</v>
      </c>
      <c r="D12609">
        <v>1.23E-2</v>
      </c>
    </row>
    <row r="12610" spans="1:4" x14ac:dyDescent="0.25">
      <c r="A12610">
        <v>2583</v>
      </c>
      <c r="B12610" t="s">
        <v>387</v>
      </c>
      <c r="C12610">
        <v>43231</v>
      </c>
      <c r="D12610">
        <v>2.0799999999999999E-2</v>
      </c>
    </row>
    <row r="12611" spans="1:4" x14ac:dyDescent="0.25">
      <c r="A12611">
        <v>2583</v>
      </c>
      <c r="B12611" t="s">
        <v>387</v>
      </c>
      <c r="C12611">
        <v>43232</v>
      </c>
      <c r="D12611">
        <v>2.7300000000000001E-2</v>
      </c>
    </row>
    <row r="12612" spans="1:4" x14ac:dyDescent="0.25">
      <c r="A12612">
        <v>2583</v>
      </c>
      <c r="B12612" t="s">
        <v>387</v>
      </c>
      <c r="C12612">
        <v>43301</v>
      </c>
      <c r="D12612">
        <v>5.0000000000000001E-4</v>
      </c>
    </row>
    <row r="12613" spans="1:4" x14ac:dyDescent="0.25">
      <c r="A12613">
        <v>2583</v>
      </c>
      <c r="B12613" t="s">
        <v>387</v>
      </c>
      <c r="C12613">
        <v>43302</v>
      </c>
      <c r="D12613">
        <v>5.1999999999999998E-3</v>
      </c>
    </row>
    <row r="12614" spans="1:4" x14ac:dyDescent="0.25">
      <c r="A12614">
        <v>2583</v>
      </c>
      <c r="B12614" t="s">
        <v>387</v>
      </c>
      <c r="C12614">
        <v>43304</v>
      </c>
      <c r="D12614">
        <v>3.8E-3</v>
      </c>
    </row>
    <row r="12615" spans="1:4" x14ac:dyDescent="0.25">
      <c r="A12615">
        <v>2583</v>
      </c>
      <c r="B12615" t="s">
        <v>387</v>
      </c>
      <c r="C12615">
        <v>43366</v>
      </c>
      <c r="D12615">
        <v>3.0999999999999999E-3</v>
      </c>
    </row>
    <row r="12616" spans="1:4" x14ac:dyDescent="0.25">
      <c r="A12616">
        <v>2583</v>
      </c>
      <c r="B12616" t="s">
        <v>387</v>
      </c>
      <c r="C12616">
        <v>43551</v>
      </c>
      <c r="D12616">
        <v>2.6800000000000001E-2</v>
      </c>
    </row>
    <row r="12617" spans="1:4" x14ac:dyDescent="0.25">
      <c r="A12617">
        <v>2583</v>
      </c>
      <c r="B12617" t="s">
        <v>387</v>
      </c>
      <c r="C12617">
        <v>43802</v>
      </c>
      <c r="D12617">
        <v>2.9499999999999998E-2</v>
      </c>
    </row>
    <row r="12618" spans="1:4" x14ac:dyDescent="0.25">
      <c r="A12618">
        <v>2583</v>
      </c>
      <c r="B12618" t="s">
        <v>387</v>
      </c>
      <c r="C12618">
        <v>43817</v>
      </c>
      <c r="D12618">
        <v>0.35399999999999998</v>
      </c>
    </row>
    <row r="12619" spans="1:4" x14ac:dyDescent="0.25">
      <c r="A12619">
        <v>2583</v>
      </c>
      <c r="B12619" t="s">
        <v>387</v>
      </c>
      <c r="C12619">
        <v>43824</v>
      </c>
      <c r="D12619">
        <v>0.35589999999999999</v>
      </c>
    </row>
    <row r="12620" spans="1:4" x14ac:dyDescent="0.25">
      <c r="A12620">
        <v>2583</v>
      </c>
      <c r="B12620" t="s">
        <v>387</v>
      </c>
      <c r="C12620">
        <v>44002</v>
      </c>
      <c r="D12620">
        <v>2.8999999999999998E-3</v>
      </c>
    </row>
    <row r="12621" spans="1:4" x14ac:dyDescent="0.25">
      <c r="A12621">
        <v>2583</v>
      </c>
      <c r="B12621" t="s">
        <v>387</v>
      </c>
      <c r="C12621">
        <v>44006</v>
      </c>
      <c r="D12621">
        <v>1.5E-3</v>
      </c>
    </row>
    <row r="12622" spans="1:4" x14ac:dyDescent="0.25">
      <c r="A12622">
        <v>2583</v>
      </c>
      <c r="B12622" t="s">
        <v>387</v>
      </c>
      <c r="C12622">
        <v>44011</v>
      </c>
      <c r="D12622">
        <v>1.41E-2</v>
      </c>
    </row>
    <row r="12623" spans="1:4" x14ac:dyDescent="0.25">
      <c r="A12623">
        <v>2583</v>
      </c>
      <c r="B12623" t="s">
        <v>387</v>
      </c>
      <c r="C12623">
        <v>44012</v>
      </c>
      <c r="D12623">
        <v>5.3199999999999997E-2</v>
      </c>
    </row>
    <row r="12624" spans="1:4" x14ac:dyDescent="0.25">
      <c r="A12624">
        <v>2583</v>
      </c>
      <c r="B12624" t="s">
        <v>387</v>
      </c>
      <c r="C12624">
        <v>44203</v>
      </c>
      <c r="D12624">
        <v>5.4000000000000003E-3</v>
      </c>
    </row>
    <row r="12625" spans="1:4" x14ac:dyDescent="0.25">
      <c r="A12625">
        <v>2583</v>
      </c>
      <c r="B12625" t="s">
        <v>387</v>
      </c>
      <c r="C12625">
        <v>44223</v>
      </c>
      <c r="D12625">
        <v>1E-3</v>
      </c>
    </row>
    <row r="12626" spans="1:4" x14ac:dyDescent="0.25">
      <c r="A12626">
        <v>2583</v>
      </c>
      <c r="B12626" t="s">
        <v>387</v>
      </c>
      <c r="C12626">
        <v>45202</v>
      </c>
      <c r="D12626">
        <v>8.0000000000000004E-4</v>
      </c>
    </row>
    <row r="12627" spans="1:4" x14ac:dyDescent="0.25">
      <c r="A12627">
        <v>2583</v>
      </c>
      <c r="B12627" t="s">
        <v>387</v>
      </c>
      <c r="C12627">
        <v>45102</v>
      </c>
      <c r="D12627">
        <v>1.4E-3</v>
      </c>
    </row>
    <row r="12628" spans="1:4" x14ac:dyDescent="0.25">
      <c r="A12628">
        <v>2583</v>
      </c>
      <c r="B12628" t="s">
        <v>387</v>
      </c>
      <c r="C12628">
        <v>98027</v>
      </c>
      <c r="D12628">
        <v>9.7000000000000003E-3</v>
      </c>
    </row>
    <row r="12629" spans="1:4" x14ac:dyDescent="0.25">
      <c r="A12629">
        <v>2583</v>
      </c>
      <c r="B12629" t="s">
        <v>387</v>
      </c>
      <c r="C12629">
        <v>99191</v>
      </c>
      <c r="D12629">
        <v>2.8E-3</v>
      </c>
    </row>
    <row r="12630" spans="1:4" x14ac:dyDescent="0.25">
      <c r="A12630">
        <v>2583</v>
      </c>
      <c r="B12630" t="s">
        <v>387</v>
      </c>
      <c r="C12630">
        <v>99196</v>
      </c>
      <c r="D12630">
        <v>2E-3</v>
      </c>
    </row>
    <row r="12631" spans="1:4" x14ac:dyDescent="0.25">
      <c r="A12631">
        <v>2583</v>
      </c>
      <c r="B12631" t="s">
        <v>387</v>
      </c>
      <c r="C12631">
        <v>99229</v>
      </c>
      <c r="D12631">
        <v>8.9999999999999998E-4</v>
      </c>
    </row>
    <row r="12632" spans="1:4" x14ac:dyDescent="0.25">
      <c r="A12632">
        <v>2583</v>
      </c>
      <c r="B12632" t="s">
        <v>387</v>
      </c>
      <c r="C12632">
        <v>99230</v>
      </c>
      <c r="D12632">
        <v>6.3500000000000001E-2</v>
      </c>
    </row>
    <row r="12633" spans="1:4" x14ac:dyDescent="0.25">
      <c r="A12633">
        <v>2583</v>
      </c>
      <c r="B12633" t="s">
        <v>387</v>
      </c>
      <c r="C12633">
        <v>99426</v>
      </c>
      <c r="D12633">
        <v>8.0000000000000004E-4</v>
      </c>
    </row>
    <row r="12634" spans="1:4" x14ac:dyDescent="0.25">
      <c r="A12634">
        <v>2583</v>
      </c>
      <c r="B12634" t="s">
        <v>387</v>
      </c>
      <c r="C12634">
        <v>99427</v>
      </c>
      <c r="D12634">
        <v>8.0000000000000004E-4</v>
      </c>
    </row>
    <row r="12635" spans="1:4" x14ac:dyDescent="0.25">
      <c r="A12635">
        <v>2584</v>
      </c>
      <c r="B12635" t="s">
        <v>388</v>
      </c>
      <c r="C12635">
        <v>43204</v>
      </c>
      <c r="D12635">
        <v>1.6000000000000001E-3</v>
      </c>
    </row>
    <row r="12636" spans="1:4" x14ac:dyDescent="0.25">
      <c r="A12636">
        <v>2584</v>
      </c>
      <c r="B12636" t="s">
        <v>388</v>
      </c>
      <c r="C12636">
        <v>43229</v>
      </c>
      <c r="D12636">
        <v>0.22620000000000001</v>
      </c>
    </row>
    <row r="12637" spans="1:4" x14ac:dyDescent="0.25">
      <c r="A12637">
        <v>2584</v>
      </c>
      <c r="B12637" t="s">
        <v>388</v>
      </c>
      <c r="C12637">
        <v>43231</v>
      </c>
      <c r="D12637">
        <v>1.2999999999999999E-2</v>
      </c>
    </row>
    <row r="12638" spans="1:4" x14ac:dyDescent="0.25">
      <c r="A12638">
        <v>2584</v>
      </c>
      <c r="B12638" t="s">
        <v>388</v>
      </c>
      <c r="C12638">
        <v>43232</v>
      </c>
      <c r="D12638">
        <v>3.0700000000000002E-2</v>
      </c>
    </row>
    <row r="12639" spans="1:4" x14ac:dyDescent="0.25">
      <c r="A12639">
        <v>2584</v>
      </c>
      <c r="B12639" t="s">
        <v>388</v>
      </c>
      <c r="C12639">
        <v>43248</v>
      </c>
      <c r="D12639">
        <v>2.3999999999999998E-3</v>
      </c>
    </row>
    <row r="12640" spans="1:4" x14ac:dyDescent="0.25">
      <c r="A12640">
        <v>2584</v>
      </c>
      <c r="B12640" t="s">
        <v>388</v>
      </c>
      <c r="C12640">
        <v>43301</v>
      </c>
      <c r="D12640">
        <v>4.3E-3</v>
      </c>
    </row>
    <row r="12641" spans="1:4" x14ac:dyDescent="0.25">
      <c r="A12641">
        <v>2584</v>
      </c>
      <c r="B12641" t="s">
        <v>388</v>
      </c>
      <c r="C12641">
        <v>43302</v>
      </c>
      <c r="D12641">
        <v>2.2700000000000001E-2</v>
      </c>
    </row>
    <row r="12642" spans="1:4" x14ac:dyDescent="0.25">
      <c r="A12642">
        <v>2584</v>
      </c>
      <c r="B12642" t="s">
        <v>388</v>
      </c>
      <c r="C12642">
        <v>43304</v>
      </c>
      <c r="D12642">
        <v>3.6299999999999999E-2</v>
      </c>
    </row>
    <row r="12643" spans="1:4" x14ac:dyDescent="0.25">
      <c r="A12643">
        <v>2584</v>
      </c>
      <c r="B12643" t="s">
        <v>388</v>
      </c>
      <c r="C12643">
        <v>43365</v>
      </c>
      <c r="D12643">
        <v>5.0000000000000001E-4</v>
      </c>
    </row>
    <row r="12644" spans="1:4" x14ac:dyDescent="0.25">
      <c r="A12644">
        <v>2584</v>
      </c>
      <c r="B12644" t="s">
        <v>388</v>
      </c>
      <c r="C12644">
        <v>43390</v>
      </c>
      <c r="D12644">
        <v>5.9999999999999995E-4</v>
      </c>
    </row>
    <row r="12645" spans="1:4" x14ac:dyDescent="0.25">
      <c r="A12645">
        <v>2584</v>
      </c>
      <c r="B12645" t="s">
        <v>388</v>
      </c>
      <c r="C12645">
        <v>44002</v>
      </c>
      <c r="D12645">
        <v>9.0899999999999995E-2</v>
      </c>
    </row>
    <row r="12646" spans="1:4" x14ac:dyDescent="0.25">
      <c r="A12646">
        <v>2584</v>
      </c>
      <c r="B12646" t="s">
        <v>388</v>
      </c>
      <c r="C12646">
        <v>44006</v>
      </c>
      <c r="D12646">
        <v>1.9199999999999998E-2</v>
      </c>
    </row>
    <row r="12647" spans="1:4" x14ac:dyDescent="0.25">
      <c r="A12647">
        <v>2584</v>
      </c>
      <c r="B12647" t="s">
        <v>388</v>
      </c>
      <c r="C12647">
        <v>44011</v>
      </c>
      <c r="D12647">
        <v>1.3899999999999999E-2</v>
      </c>
    </row>
    <row r="12648" spans="1:4" x14ac:dyDescent="0.25">
      <c r="A12648">
        <v>2584</v>
      </c>
      <c r="B12648" t="s">
        <v>388</v>
      </c>
      <c r="C12648">
        <v>44203</v>
      </c>
      <c r="D12648">
        <v>8.6E-3</v>
      </c>
    </row>
    <row r="12649" spans="1:4" x14ac:dyDescent="0.25">
      <c r="A12649">
        <v>2584</v>
      </c>
      <c r="B12649" t="s">
        <v>388</v>
      </c>
      <c r="C12649">
        <v>98027</v>
      </c>
      <c r="D12649">
        <v>4.3E-3</v>
      </c>
    </row>
    <row r="12650" spans="1:4" x14ac:dyDescent="0.25">
      <c r="A12650">
        <v>2584</v>
      </c>
      <c r="B12650" t="s">
        <v>388</v>
      </c>
      <c r="C12650">
        <v>99004</v>
      </c>
      <c r="D12650">
        <v>5.9999999999999995E-4</v>
      </c>
    </row>
    <row r="12651" spans="1:4" x14ac:dyDescent="0.25">
      <c r="A12651">
        <v>2584</v>
      </c>
      <c r="B12651" t="s">
        <v>388</v>
      </c>
      <c r="C12651">
        <v>99018</v>
      </c>
      <c r="D12651">
        <v>1.6999999999999999E-3</v>
      </c>
    </row>
    <row r="12652" spans="1:4" x14ac:dyDescent="0.25">
      <c r="A12652">
        <v>2584</v>
      </c>
      <c r="B12652" t="s">
        <v>388</v>
      </c>
      <c r="C12652">
        <v>99166</v>
      </c>
      <c r="D12652">
        <v>2.8999999999999998E-3</v>
      </c>
    </row>
    <row r="12653" spans="1:4" x14ac:dyDescent="0.25">
      <c r="A12653">
        <v>2584</v>
      </c>
      <c r="B12653" t="s">
        <v>388</v>
      </c>
      <c r="C12653">
        <v>99174</v>
      </c>
      <c r="D12653">
        <v>2.06E-2</v>
      </c>
    </row>
    <row r="12654" spans="1:4" x14ac:dyDescent="0.25">
      <c r="A12654">
        <v>2584</v>
      </c>
      <c r="B12654" t="s">
        <v>388</v>
      </c>
      <c r="C12654">
        <v>99230</v>
      </c>
      <c r="D12654">
        <v>0.42009999999999997</v>
      </c>
    </row>
    <row r="12655" spans="1:4" x14ac:dyDescent="0.25">
      <c r="A12655">
        <v>2584</v>
      </c>
      <c r="B12655" t="s">
        <v>388</v>
      </c>
      <c r="C12655">
        <v>99256</v>
      </c>
      <c r="D12655">
        <v>2.7000000000000001E-3</v>
      </c>
    </row>
    <row r="12656" spans="1:4" x14ac:dyDescent="0.25">
      <c r="A12656">
        <v>2584</v>
      </c>
      <c r="B12656" t="s">
        <v>388</v>
      </c>
      <c r="C12656">
        <v>99410</v>
      </c>
      <c r="D12656">
        <v>1.2500000000000001E-2</v>
      </c>
    </row>
    <row r="12657" spans="1:4" x14ac:dyDescent="0.25">
      <c r="A12657">
        <v>2584</v>
      </c>
      <c r="B12657" t="s">
        <v>388</v>
      </c>
      <c r="C12657">
        <v>99414</v>
      </c>
      <c r="D12657">
        <v>1.2500000000000001E-2</v>
      </c>
    </row>
    <row r="12658" spans="1:4" x14ac:dyDescent="0.25">
      <c r="A12658">
        <v>2584</v>
      </c>
      <c r="B12658" t="s">
        <v>388</v>
      </c>
      <c r="C12658">
        <v>99423</v>
      </c>
      <c r="D12658">
        <v>1.2999999999999999E-3</v>
      </c>
    </row>
    <row r="12659" spans="1:4" x14ac:dyDescent="0.25">
      <c r="A12659">
        <v>2584</v>
      </c>
      <c r="B12659" t="s">
        <v>388</v>
      </c>
      <c r="C12659">
        <v>99426</v>
      </c>
      <c r="D12659">
        <v>2.24E-2</v>
      </c>
    </row>
    <row r="12660" spans="1:4" x14ac:dyDescent="0.25">
      <c r="A12660">
        <v>2584</v>
      </c>
      <c r="B12660" t="s">
        <v>388</v>
      </c>
      <c r="C12660">
        <v>99427</v>
      </c>
      <c r="D12660">
        <v>2.75E-2</v>
      </c>
    </row>
    <row r="12661" spans="1:4" x14ac:dyDescent="0.25">
      <c r="A12661">
        <v>2585</v>
      </c>
      <c r="B12661" t="s">
        <v>389</v>
      </c>
      <c r="C12661">
        <v>43301</v>
      </c>
      <c r="D12661">
        <v>1.43E-2</v>
      </c>
    </row>
    <row r="12662" spans="1:4" x14ac:dyDescent="0.25">
      <c r="A12662">
        <v>2585</v>
      </c>
      <c r="B12662" t="s">
        <v>389</v>
      </c>
      <c r="C12662">
        <v>43304</v>
      </c>
      <c r="D12662">
        <v>6.9999999999999999E-4</v>
      </c>
    </row>
    <row r="12663" spans="1:4" x14ac:dyDescent="0.25">
      <c r="A12663">
        <v>2585</v>
      </c>
      <c r="B12663" t="s">
        <v>389</v>
      </c>
      <c r="C12663">
        <v>43551</v>
      </c>
      <c r="D12663">
        <v>4.0000000000000001E-3</v>
      </c>
    </row>
    <row r="12664" spans="1:4" x14ac:dyDescent="0.25">
      <c r="A12664">
        <v>2585</v>
      </c>
      <c r="B12664" t="s">
        <v>389</v>
      </c>
      <c r="C12664">
        <v>43814</v>
      </c>
      <c r="D12664">
        <v>8.3999999999999995E-3</v>
      </c>
    </row>
    <row r="12665" spans="1:4" x14ac:dyDescent="0.25">
      <c r="A12665">
        <v>2585</v>
      </c>
      <c r="B12665" t="s">
        <v>389</v>
      </c>
      <c r="C12665">
        <v>43817</v>
      </c>
      <c r="D12665">
        <v>6.8599999999999994E-2</v>
      </c>
    </row>
    <row r="12666" spans="1:4" x14ac:dyDescent="0.25">
      <c r="A12666">
        <v>2585</v>
      </c>
      <c r="B12666" t="s">
        <v>389</v>
      </c>
      <c r="C12666">
        <v>43824</v>
      </c>
      <c r="D12666">
        <v>0.20469999999999999</v>
      </c>
    </row>
    <row r="12667" spans="1:4" x14ac:dyDescent="0.25">
      <c r="A12667">
        <v>2585</v>
      </c>
      <c r="B12667" t="s">
        <v>389</v>
      </c>
      <c r="C12667">
        <v>44203</v>
      </c>
      <c r="D12667">
        <v>3.6900000000000002E-2</v>
      </c>
    </row>
    <row r="12668" spans="1:4" x14ac:dyDescent="0.25">
      <c r="A12668">
        <v>2585</v>
      </c>
      <c r="B12668" t="s">
        <v>389</v>
      </c>
      <c r="C12668">
        <v>99230</v>
      </c>
      <c r="D12668">
        <v>0.66239999999999999</v>
      </c>
    </row>
    <row r="12669" spans="1:4" x14ac:dyDescent="0.25">
      <c r="A12669">
        <v>2633</v>
      </c>
      <c r="B12669" t="s">
        <v>390</v>
      </c>
      <c r="C12669">
        <v>43204</v>
      </c>
      <c r="D12669">
        <v>4.1999999999999997E-3</v>
      </c>
    </row>
    <row r="12670" spans="1:4" x14ac:dyDescent="0.25">
      <c r="A12670">
        <v>2633</v>
      </c>
      <c r="B12670" t="s">
        <v>390</v>
      </c>
      <c r="C12670">
        <v>43212</v>
      </c>
      <c r="D12670">
        <v>1.6999999999999999E-3</v>
      </c>
    </row>
    <row r="12671" spans="1:4" x14ac:dyDescent="0.25">
      <c r="A12671">
        <v>2633</v>
      </c>
      <c r="B12671" t="s">
        <v>390</v>
      </c>
      <c r="C12671">
        <v>43214</v>
      </c>
      <c r="D12671">
        <v>1.4999999999999999E-2</v>
      </c>
    </row>
    <row r="12672" spans="1:4" x14ac:dyDescent="0.25">
      <c r="A12672">
        <v>2633</v>
      </c>
      <c r="B12672" t="s">
        <v>390</v>
      </c>
      <c r="C12672">
        <v>43302</v>
      </c>
      <c r="D12672">
        <v>0.109</v>
      </c>
    </row>
    <row r="12673" spans="1:4" x14ac:dyDescent="0.25">
      <c r="A12673">
        <v>2633</v>
      </c>
      <c r="B12673" t="s">
        <v>390</v>
      </c>
      <c r="C12673">
        <v>43551</v>
      </c>
      <c r="D12673">
        <v>9.8299999999999998E-2</v>
      </c>
    </row>
    <row r="12674" spans="1:4" x14ac:dyDescent="0.25">
      <c r="A12674">
        <v>2633</v>
      </c>
      <c r="B12674" t="s">
        <v>390</v>
      </c>
      <c r="C12674">
        <v>98018</v>
      </c>
      <c r="D12674">
        <v>1.8200000000000001E-2</v>
      </c>
    </row>
    <row r="12675" spans="1:4" x14ac:dyDescent="0.25">
      <c r="A12675">
        <v>2633</v>
      </c>
      <c r="B12675" t="s">
        <v>390</v>
      </c>
      <c r="C12675">
        <v>99134</v>
      </c>
      <c r="D12675">
        <v>3.2199999999999999E-2</v>
      </c>
    </row>
    <row r="12676" spans="1:4" x14ac:dyDescent="0.25">
      <c r="A12676">
        <v>2633</v>
      </c>
      <c r="B12676" t="s">
        <v>390</v>
      </c>
      <c r="C12676">
        <v>99140</v>
      </c>
      <c r="D12676">
        <v>0.72140000000000004</v>
      </c>
    </row>
    <row r="12677" spans="1:4" x14ac:dyDescent="0.25">
      <c r="A12677">
        <v>2634</v>
      </c>
      <c r="B12677" t="s">
        <v>391</v>
      </c>
      <c r="C12677">
        <v>43302</v>
      </c>
      <c r="D12677">
        <v>0.63129999999999997</v>
      </c>
    </row>
    <row r="12678" spans="1:4" x14ac:dyDescent="0.25">
      <c r="A12678">
        <v>2634</v>
      </c>
      <c r="B12678" t="s">
        <v>391</v>
      </c>
      <c r="C12678">
        <v>43304</v>
      </c>
      <c r="D12678">
        <v>2.7099999999999999E-2</v>
      </c>
    </row>
    <row r="12679" spans="1:4" x14ac:dyDescent="0.25">
      <c r="A12679">
        <v>2634</v>
      </c>
      <c r="B12679" t="s">
        <v>391</v>
      </c>
      <c r="C12679">
        <v>44007</v>
      </c>
      <c r="D12679">
        <v>0.26590000000000003</v>
      </c>
    </row>
    <row r="12680" spans="1:4" x14ac:dyDescent="0.25">
      <c r="A12680">
        <v>2634</v>
      </c>
      <c r="B12680" t="s">
        <v>391</v>
      </c>
      <c r="C12680">
        <v>99134</v>
      </c>
      <c r="D12680">
        <v>7.3800000000000004E-2</v>
      </c>
    </row>
    <row r="12681" spans="1:4" x14ac:dyDescent="0.25">
      <c r="A12681">
        <v>2634</v>
      </c>
      <c r="B12681" t="s">
        <v>391</v>
      </c>
      <c r="C12681">
        <v>99252</v>
      </c>
      <c r="D12681">
        <v>2E-3</v>
      </c>
    </row>
    <row r="12682" spans="1:4" x14ac:dyDescent="0.25">
      <c r="A12682">
        <v>2663</v>
      </c>
      <c r="B12682" t="s">
        <v>392</v>
      </c>
      <c r="C12682">
        <v>45807</v>
      </c>
      <c r="D12682">
        <v>0.99639999999999995</v>
      </c>
    </row>
    <row r="12683" spans="1:4" x14ac:dyDescent="0.25">
      <c r="A12683">
        <v>2663</v>
      </c>
      <c r="B12683" t="s">
        <v>392</v>
      </c>
      <c r="C12683">
        <v>99134</v>
      </c>
      <c r="D12683">
        <v>2.8999999999999998E-3</v>
      </c>
    </row>
    <row r="12684" spans="1:4" x14ac:dyDescent="0.25">
      <c r="A12684">
        <v>2663</v>
      </c>
      <c r="B12684" t="s">
        <v>392</v>
      </c>
      <c r="C12684">
        <v>99182</v>
      </c>
      <c r="D12684">
        <v>6.9999999999999999E-4</v>
      </c>
    </row>
    <row r="12685" spans="1:4" x14ac:dyDescent="0.25">
      <c r="A12685">
        <v>2664</v>
      </c>
      <c r="B12685" t="s">
        <v>393</v>
      </c>
      <c r="C12685">
        <v>43204</v>
      </c>
      <c r="D12685">
        <v>8.9999999999999998E-4</v>
      </c>
    </row>
    <row r="12686" spans="1:4" x14ac:dyDescent="0.25">
      <c r="A12686">
        <v>2664</v>
      </c>
      <c r="B12686" t="s">
        <v>393</v>
      </c>
      <c r="C12686">
        <v>43212</v>
      </c>
      <c r="D12686">
        <v>1.6999999999999999E-3</v>
      </c>
    </row>
    <row r="12687" spans="1:4" x14ac:dyDescent="0.25">
      <c r="A12687">
        <v>2690</v>
      </c>
      <c r="B12687" t="s">
        <v>394</v>
      </c>
      <c r="C12687">
        <v>44006</v>
      </c>
      <c r="D12687">
        <v>8.8999999999999999E-3</v>
      </c>
    </row>
    <row r="12688" spans="1:4" x14ac:dyDescent="0.25">
      <c r="A12688">
        <v>2690</v>
      </c>
      <c r="B12688" t="s">
        <v>394</v>
      </c>
      <c r="C12688">
        <v>44007</v>
      </c>
      <c r="D12688">
        <v>4.4999999999999997E-3</v>
      </c>
    </row>
    <row r="12689" spans="1:4" x14ac:dyDescent="0.25">
      <c r="A12689">
        <v>2690</v>
      </c>
      <c r="B12689" t="s">
        <v>394</v>
      </c>
      <c r="C12689">
        <v>44011</v>
      </c>
      <c r="D12689">
        <v>5.8000000000000003E-2</v>
      </c>
    </row>
    <row r="12690" spans="1:4" x14ac:dyDescent="0.25">
      <c r="A12690">
        <v>2690</v>
      </c>
      <c r="B12690" t="s">
        <v>394</v>
      </c>
      <c r="C12690">
        <v>44012</v>
      </c>
      <c r="D12690">
        <v>3.8300000000000001E-2</v>
      </c>
    </row>
    <row r="12691" spans="1:4" x14ac:dyDescent="0.25">
      <c r="A12691">
        <v>2690</v>
      </c>
      <c r="B12691" t="s">
        <v>394</v>
      </c>
      <c r="C12691">
        <v>44014</v>
      </c>
      <c r="D12691">
        <v>2E-3</v>
      </c>
    </row>
    <row r="12692" spans="1:4" x14ac:dyDescent="0.25">
      <c r="A12692">
        <v>2690</v>
      </c>
      <c r="B12692" t="s">
        <v>394</v>
      </c>
      <c r="C12692">
        <v>44015</v>
      </c>
      <c r="D12692">
        <v>0.1671</v>
      </c>
    </row>
    <row r="12693" spans="1:4" x14ac:dyDescent="0.25">
      <c r="A12693">
        <v>2690</v>
      </c>
      <c r="B12693" t="s">
        <v>394</v>
      </c>
      <c r="C12693">
        <v>44016</v>
      </c>
      <c r="D12693">
        <v>5.0000000000000001E-4</v>
      </c>
    </row>
    <row r="12694" spans="1:4" x14ac:dyDescent="0.25">
      <c r="A12694">
        <v>2690</v>
      </c>
      <c r="B12694" t="s">
        <v>394</v>
      </c>
      <c r="C12694">
        <v>44216</v>
      </c>
      <c r="D12694">
        <v>2E-3</v>
      </c>
    </row>
    <row r="12695" spans="1:4" x14ac:dyDescent="0.25">
      <c r="A12695">
        <v>2690</v>
      </c>
      <c r="B12695" t="s">
        <v>394</v>
      </c>
      <c r="C12695">
        <v>44234</v>
      </c>
      <c r="D12695">
        <v>1.5E-3</v>
      </c>
    </row>
    <row r="12696" spans="1:4" x14ac:dyDescent="0.25">
      <c r="A12696">
        <v>2690</v>
      </c>
      <c r="B12696" t="s">
        <v>394</v>
      </c>
      <c r="C12696">
        <v>44251</v>
      </c>
      <c r="D12696">
        <v>9.9000000000000008E-3</v>
      </c>
    </row>
    <row r="12697" spans="1:4" x14ac:dyDescent="0.25">
      <c r="A12697">
        <v>2690</v>
      </c>
      <c r="B12697" t="s">
        <v>394</v>
      </c>
      <c r="C12697">
        <v>44256</v>
      </c>
      <c r="D12697">
        <v>5.0000000000000001E-4</v>
      </c>
    </row>
    <row r="12698" spans="1:4" x14ac:dyDescent="0.25">
      <c r="A12698">
        <v>2690</v>
      </c>
      <c r="B12698" t="s">
        <v>394</v>
      </c>
      <c r="C12698">
        <v>44269</v>
      </c>
      <c r="D12698">
        <v>0.1226</v>
      </c>
    </row>
    <row r="12699" spans="1:4" x14ac:dyDescent="0.25">
      <c r="A12699">
        <v>2690</v>
      </c>
      <c r="B12699" t="s">
        <v>394</v>
      </c>
      <c r="C12699">
        <v>45202</v>
      </c>
      <c r="D12699">
        <v>4.4699999999999997E-2</v>
      </c>
    </row>
    <row r="12700" spans="1:4" x14ac:dyDescent="0.25">
      <c r="A12700">
        <v>2690</v>
      </c>
      <c r="B12700" t="s">
        <v>394</v>
      </c>
      <c r="C12700">
        <v>45203</v>
      </c>
      <c r="D12700">
        <v>4.4999999999999997E-3</v>
      </c>
    </row>
    <row r="12701" spans="1:4" x14ac:dyDescent="0.25">
      <c r="A12701">
        <v>2690</v>
      </c>
      <c r="B12701" t="s">
        <v>394</v>
      </c>
      <c r="C12701">
        <v>45208</v>
      </c>
      <c r="D12701">
        <v>3.0999999999999999E-3</v>
      </c>
    </row>
    <row r="12702" spans="1:4" x14ac:dyDescent="0.25">
      <c r="A12702">
        <v>2690</v>
      </c>
      <c r="B12702" t="s">
        <v>394</v>
      </c>
      <c r="C12702">
        <v>45102</v>
      </c>
      <c r="D12702">
        <v>2.4400000000000002E-2</v>
      </c>
    </row>
    <row r="12703" spans="1:4" x14ac:dyDescent="0.25">
      <c r="A12703">
        <v>2690</v>
      </c>
      <c r="B12703" t="s">
        <v>394</v>
      </c>
      <c r="C12703">
        <v>98074</v>
      </c>
      <c r="D12703">
        <v>3.2000000000000002E-3</v>
      </c>
    </row>
    <row r="12704" spans="1:4" x14ac:dyDescent="0.25">
      <c r="A12704">
        <v>2690</v>
      </c>
      <c r="B12704" t="s">
        <v>394</v>
      </c>
      <c r="C12704">
        <v>98096</v>
      </c>
      <c r="D12704">
        <v>2.24E-2</v>
      </c>
    </row>
    <row r="12705" spans="1:4" x14ac:dyDescent="0.25">
      <c r="A12705">
        <v>2690</v>
      </c>
      <c r="B12705" t="s">
        <v>394</v>
      </c>
      <c r="C12705">
        <v>99134</v>
      </c>
      <c r="D12705">
        <v>1.6299999999999999E-2</v>
      </c>
    </row>
    <row r="12706" spans="1:4" x14ac:dyDescent="0.25">
      <c r="A12706">
        <v>2690</v>
      </c>
      <c r="B12706" t="s">
        <v>394</v>
      </c>
      <c r="C12706">
        <v>99166</v>
      </c>
      <c r="D12706">
        <v>5.1999999999999998E-2</v>
      </c>
    </row>
    <row r="12707" spans="1:4" x14ac:dyDescent="0.25">
      <c r="A12707">
        <v>2690</v>
      </c>
      <c r="B12707" t="s">
        <v>394</v>
      </c>
      <c r="C12707">
        <v>99186</v>
      </c>
      <c r="D12707">
        <v>2.2000000000000001E-3</v>
      </c>
    </row>
    <row r="12708" spans="1:4" x14ac:dyDescent="0.25">
      <c r="A12708">
        <v>2690</v>
      </c>
      <c r="B12708" t="s">
        <v>394</v>
      </c>
      <c r="C12708">
        <v>99198</v>
      </c>
      <c r="D12708">
        <v>1.35E-2</v>
      </c>
    </row>
    <row r="12709" spans="1:4" x14ac:dyDescent="0.25">
      <c r="A12709">
        <v>2690</v>
      </c>
      <c r="B12709" t="s">
        <v>394</v>
      </c>
      <c r="C12709">
        <v>99211</v>
      </c>
      <c r="D12709">
        <v>3.5999999999999999E-3</v>
      </c>
    </row>
    <row r="12710" spans="1:4" x14ac:dyDescent="0.25">
      <c r="A12710">
        <v>2690</v>
      </c>
      <c r="B12710" t="s">
        <v>394</v>
      </c>
      <c r="C12710">
        <v>99237</v>
      </c>
      <c r="D12710">
        <v>2.5000000000000001E-3</v>
      </c>
    </row>
    <row r="12711" spans="1:4" x14ac:dyDescent="0.25">
      <c r="A12711">
        <v>2690</v>
      </c>
      <c r="B12711" t="s">
        <v>394</v>
      </c>
      <c r="C12711">
        <v>99238</v>
      </c>
      <c r="D12711">
        <v>1.38E-2</v>
      </c>
    </row>
    <row r="12712" spans="1:4" x14ac:dyDescent="0.25">
      <c r="A12712">
        <v>2691</v>
      </c>
      <c r="B12712" t="s">
        <v>395</v>
      </c>
      <c r="C12712">
        <v>43204</v>
      </c>
      <c r="D12712">
        <v>0.14169999999999999</v>
      </c>
    </row>
    <row r="12713" spans="1:4" x14ac:dyDescent="0.25">
      <c r="A12713">
        <v>2691</v>
      </c>
      <c r="B12713" t="s">
        <v>395</v>
      </c>
      <c r="C12713">
        <v>43212</v>
      </c>
      <c r="D12713">
        <v>0.16930000000000001</v>
      </c>
    </row>
    <row r="12714" spans="1:4" x14ac:dyDescent="0.25">
      <c r="A12714">
        <v>2691</v>
      </c>
      <c r="B12714" t="s">
        <v>395</v>
      </c>
      <c r="C12714">
        <v>43214</v>
      </c>
      <c r="D12714">
        <v>8.4400000000000003E-2</v>
      </c>
    </row>
    <row r="12715" spans="1:4" x14ac:dyDescent="0.25">
      <c r="A12715">
        <v>2691</v>
      </c>
      <c r="B12715" t="s">
        <v>395</v>
      </c>
      <c r="C12715">
        <v>44007</v>
      </c>
      <c r="D12715">
        <v>0.53800000000000003</v>
      </c>
    </row>
    <row r="12716" spans="1:4" x14ac:dyDescent="0.25">
      <c r="A12716">
        <v>2691</v>
      </c>
      <c r="B12716" t="s">
        <v>395</v>
      </c>
      <c r="C12716">
        <v>44012</v>
      </c>
      <c r="D12716">
        <v>7.4999999999999997E-3</v>
      </c>
    </row>
    <row r="12717" spans="1:4" x14ac:dyDescent="0.25">
      <c r="A12717">
        <v>2691</v>
      </c>
      <c r="B12717" t="s">
        <v>395</v>
      </c>
      <c r="C12717">
        <v>44017</v>
      </c>
      <c r="D12717">
        <v>3.8E-3</v>
      </c>
    </row>
    <row r="12718" spans="1:4" x14ac:dyDescent="0.25">
      <c r="A12718">
        <v>2691</v>
      </c>
      <c r="B12718" t="s">
        <v>395</v>
      </c>
      <c r="C12718">
        <v>44217</v>
      </c>
      <c r="D12718">
        <v>1.6799999999999999E-2</v>
      </c>
    </row>
    <row r="12719" spans="1:4" x14ac:dyDescent="0.25">
      <c r="A12719">
        <v>2691</v>
      </c>
      <c r="B12719" t="s">
        <v>395</v>
      </c>
      <c r="C12719">
        <v>99134</v>
      </c>
      <c r="D12719">
        <v>3.4599999999999999E-2</v>
      </c>
    </row>
    <row r="12720" spans="1:4" x14ac:dyDescent="0.25">
      <c r="A12720">
        <v>2691</v>
      </c>
      <c r="B12720" t="s">
        <v>395</v>
      </c>
      <c r="C12720">
        <v>99146</v>
      </c>
      <c r="D12720">
        <v>3.8E-3</v>
      </c>
    </row>
    <row r="12721" spans="1:4" x14ac:dyDescent="0.25">
      <c r="A12721">
        <v>2692</v>
      </c>
      <c r="B12721" t="s">
        <v>396</v>
      </c>
      <c r="C12721">
        <v>43304</v>
      </c>
      <c r="D12721">
        <v>8.6E-3</v>
      </c>
    </row>
    <row r="12722" spans="1:4" x14ac:dyDescent="0.25">
      <c r="A12722">
        <v>2692</v>
      </c>
      <c r="B12722" t="s">
        <v>396</v>
      </c>
      <c r="C12722">
        <v>43320</v>
      </c>
      <c r="D12722">
        <v>3.5999999999999999E-3</v>
      </c>
    </row>
    <row r="12723" spans="1:4" x14ac:dyDescent="0.25">
      <c r="A12723">
        <v>2692</v>
      </c>
      <c r="B12723" t="s">
        <v>396</v>
      </c>
      <c r="C12723">
        <v>43365</v>
      </c>
      <c r="D12723">
        <v>4.1999999999999997E-3</v>
      </c>
    </row>
    <row r="12724" spans="1:4" x14ac:dyDescent="0.25">
      <c r="A12724">
        <v>2692</v>
      </c>
      <c r="B12724" t="s">
        <v>396</v>
      </c>
      <c r="C12724">
        <v>43366</v>
      </c>
      <c r="D12724">
        <v>7.4999999999999997E-3</v>
      </c>
    </row>
    <row r="12725" spans="1:4" x14ac:dyDescent="0.25">
      <c r="A12725">
        <v>2692</v>
      </c>
      <c r="B12725" t="s">
        <v>396</v>
      </c>
      <c r="C12725">
        <v>43369</v>
      </c>
      <c r="D12725">
        <v>8.0000000000000002E-3</v>
      </c>
    </row>
    <row r="12726" spans="1:4" x14ac:dyDescent="0.25">
      <c r="A12726">
        <v>2692</v>
      </c>
      <c r="B12726" t="s">
        <v>396</v>
      </c>
      <c r="C12726">
        <v>44006</v>
      </c>
      <c r="D12726">
        <v>5.0000000000000001E-4</v>
      </c>
    </row>
    <row r="12727" spans="1:4" x14ac:dyDescent="0.25">
      <c r="A12727">
        <v>2692</v>
      </c>
      <c r="B12727" t="s">
        <v>396</v>
      </c>
      <c r="C12727">
        <v>44009</v>
      </c>
      <c r="D12727">
        <v>2.0999999999999999E-3</v>
      </c>
    </row>
    <row r="12728" spans="1:4" x14ac:dyDescent="0.25">
      <c r="A12728">
        <v>2692</v>
      </c>
      <c r="B12728" t="s">
        <v>396</v>
      </c>
      <c r="C12728">
        <v>44012</v>
      </c>
      <c r="D12728">
        <v>5.1700000000000003E-2</v>
      </c>
    </row>
    <row r="12729" spans="1:4" x14ac:dyDescent="0.25">
      <c r="A12729">
        <v>2692</v>
      </c>
      <c r="B12729" t="s">
        <v>396</v>
      </c>
      <c r="C12729">
        <v>44015</v>
      </c>
      <c r="D12729">
        <v>0.8619</v>
      </c>
    </row>
    <row r="12730" spans="1:4" x14ac:dyDescent="0.25">
      <c r="A12730">
        <v>2692</v>
      </c>
      <c r="B12730" t="s">
        <v>396</v>
      </c>
      <c r="C12730">
        <v>44016</v>
      </c>
      <c r="D12730">
        <v>7.1999999999999998E-3</v>
      </c>
    </row>
    <row r="12731" spans="1:4" x14ac:dyDescent="0.25">
      <c r="A12731">
        <v>2692</v>
      </c>
      <c r="B12731" t="s">
        <v>396</v>
      </c>
      <c r="C12731">
        <v>44022</v>
      </c>
      <c r="D12731">
        <v>9.4999999999999998E-3</v>
      </c>
    </row>
    <row r="12732" spans="1:4" x14ac:dyDescent="0.25">
      <c r="A12732">
        <v>2692</v>
      </c>
      <c r="B12732" t="s">
        <v>396</v>
      </c>
      <c r="C12732">
        <v>45208</v>
      </c>
      <c r="D12732">
        <v>2.3E-3</v>
      </c>
    </row>
    <row r="12733" spans="1:4" x14ac:dyDescent="0.25">
      <c r="A12733">
        <v>2692</v>
      </c>
      <c r="B12733" t="s">
        <v>396</v>
      </c>
      <c r="C12733">
        <v>98027</v>
      </c>
      <c r="D12733">
        <v>1E-3</v>
      </c>
    </row>
    <row r="12734" spans="1:4" x14ac:dyDescent="0.25">
      <c r="A12734">
        <v>2692</v>
      </c>
      <c r="B12734" t="s">
        <v>396</v>
      </c>
      <c r="C12734">
        <v>98074</v>
      </c>
      <c r="D12734">
        <v>2.3E-3</v>
      </c>
    </row>
    <row r="12735" spans="1:4" x14ac:dyDescent="0.25">
      <c r="A12735">
        <v>2692</v>
      </c>
      <c r="B12735" t="s">
        <v>396</v>
      </c>
      <c r="C12735">
        <v>99134</v>
      </c>
      <c r="D12735">
        <v>2.1100000000000001E-2</v>
      </c>
    </row>
    <row r="12736" spans="1:4" x14ac:dyDescent="0.25">
      <c r="A12736">
        <v>2692</v>
      </c>
      <c r="B12736" t="s">
        <v>396</v>
      </c>
      <c r="C12736">
        <v>99146</v>
      </c>
      <c r="D12736">
        <v>1.6000000000000001E-3</v>
      </c>
    </row>
    <row r="12737" spans="1:4" x14ac:dyDescent="0.25">
      <c r="A12737">
        <v>2692</v>
      </c>
      <c r="B12737" t="s">
        <v>396</v>
      </c>
      <c r="C12737">
        <v>99229</v>
      </c>
      <c r="D12737">
        <v>5.8999999999999999E-3</v>
      </c>
    </row>
    <row r="12738" spans="1:4" x14ac:dyDescent="0.25">
      <c r="A12738">
        <v>2692</v>
      </c>
      <c r="B12738" t="s">
        <v>396</v>
      </c>
      <c r="C12738">
        <v>99252</v>
      </c>
      <c r="D12738">
        <v>1.1000000000000001E-3</v>
      </c>
    </row>
    <row r="12739" spans="1:4" x14ac:dyDescent="0.25">
      <c r="A12739">
        <v>2757</v>
      </c>
      <c r="B12739" t="s">
        <v>397</v>
      </c>
      <c r="C12739">
        <v>43302</v>
      </c>
      <c r="D12739">
        <v>9.5999999999999992E-3</v>
      </c>
    </row>
    <row r="12740" spans="1:4" x14ac:dyDescent="0.25">
      <c r="A12740">
        <v>2757</v>
      </c>
      <c r="B12740" t="s">
        <v>397</v>
      </c>
      <c r="C12740">
        <v>43304</v>
      </c>
      <c r="D12740">
        <v>1.35E-2</v>
      </c>
    </row>
    <row r="12741" spans="1:4" x14ac:dyDescent="0.25">
      <c r="A12741">
        <v>2757</v>
      </c>
      <c r="B12741" t="s">
        <v>397</v>
      </c>
      <c r="C12741">
        <v>43369</v>
      </c>
      <c r="D12741">
        <v>9.8599999999999993E-2</v>
      </c>
    </row>
    <row r="12742" spans="1:4" x14ac:dyDescent="0.25">
      <c r="A12742">
        <v>2757</v>
      </c>
      <c r="B12742" t="s">
        <v>397</v>
      </c>
      <c r="C12742">
        <v>43380</v>
      </c>
      <c r="D12742">
        <v>9.8599999999999993E-2</v>
      </c>
    </row>
    <row r="12743" spans="1:4" x14ac:dyDescent="0.25">
      <c r="A12743">
        <v>2757</v>
      </c>
      <c r="B12743" t="s">
        <v>397</v>
      </c>
      <c r="C12743">
        <v>43404</v>
      </c>
      <c r="D12743">
        <v>3.3999999999999998E-3</v>
      </c>
    </row>
    <row r="12744" spans="1:4" x14ac:dyDescent="0.25">
      <c r="A12744">
        <v>2757</v>
      </c>
      <c r="B12744" t="s">
        <v>397</v>
      </c>
      <c r="C12744">
        <v>44016</v>
      </c>
      <c r="D12744">
        <v>8.9999999999999998E-4</v>
      </c>
    </row>
    <row r="12745" spans="1:4" x14ac:dyDescent="0.25">
      <c r="A12745">
        <v>2757</v>
      </c>
      <c r="B12745" t="s">
        <v>397</v>
      </c>
      <c r="C12745">
        <v>44202</v>
      </c>
      <c r="D12745">
        <v>1.8E-3</v>
      </c>
    </row>
    <row r="12746" spans="1:4" x14ac:dyDescent="0.25">
      <c r="A12746">
        <v>2757</v>
      </c>
      <c r="B12746" t="s">
        <v>397</v>
      </c>
      <c r="C12746">
        <v>99243</v>
      </c>
      <c r="D12746">
        <v>5.9999999999999995E-4</v>
      </c>
    </row>
    <row r="12747" spans="1:4" x14ac:dyDescent="0.25">
      <c r="A12747">
        <v>2757</v>
      </c>
      <c r="B12747" t="s">
        <v>397</v>
      </c>
      <c r="C12747">
        <v>44237</v>
      </c>
      <c r="D12747">
        <v>5.0000000000000001E-4</v>
      </c>
    </row>
    <row r="12748" spans="1:4" x14ac:dyDescent="0.25">
      <c r="A12748">
        <v>2757</v>
      </c>
      <c r="B12748" t="s">
        <v>397</v>
      </c>
      <c r="C12748">
        <v>44239</v>
      </c>
      <c r="D12748">
        <v>4.3E-3</v>
      </c>
    </row>
    <row r="12749" spans="1:4" x14ac:dyDescent="0.25">
      <c r="A12749">
        <v>2757</v>
      </c>
      <c r="B12749" t="s">
        <v>397</v>
      </c>
      <c r="C12749">
        <v>44269</v>
      </c>
      <c r="D12749">
        <v>7.5300000000000006E-2</v>
      </c>
    </row>
    <row r="12750" spans="1:4" x14ac:dyDescent="0.25">
      <c r="A12750">
        <v>2757</v>
      </c>
      <c r="B12750" t="s">
        <v>397</v>
      </c>
      <c r="C12750">
        <v>99134</v>
      </c>
      <c r="D12750">
        <v>0.20799999999999999</v>
      </c>
    </row>
    <row r="12751" spans="1:4" x14ac:dyDescent="0.25">
      <c r="A12751">
        <v>2757</v>
      </c>
      <c r="B12751" t="s">
        <v>397</v>
      </c>
      <c r="C12751">
        <v>99146</v>
      </c>
      <c r="D12751">
        <v>2.4899999999999999E-2</v>
      </c>
    </row>
    <row r="12752" spans="1:4" x14ac:dyDescent="0.25">
      <c r="A12752">
        <v>2757</v>
      </c>
      <c r="B12752" t="s">
        <v>397</v>
      </c>
      <c r="C12752">
        <v>99166</v>
      </c>
      <c r="D12752">
        <v>0.44159999999999999</v>
      </c>
    </row>
    <row r="12753" spans="1:4" x14ac:dyDescent="0.25">
      <c r="A12753">
        <v>2757</v>
      </c>
      <c r="B12753" t="s">
        <v>397</v>
      </c>
      <c r="C12753">
        <v>99209</v>
      </c>
      <c r="D12753">
        <v>1.84E-2</v>
      </c>
    </row>
    <row r="12754" spans="1:4" x14ac:dyDescent="0.25">
      <c r="A12754">
        <v>2758</v>
      </c>
      <c r="B12754" t="s">
        <v>398</v>
      </c>
      <c r="C12754">
        <v>43204</v>
      </c>
      <c r="D12754">
        <v>5.9999999999999995E-4</v>
      </c>
    </row>
    <row r="12755" spans="1:4" x14ac:dyDescent="0.25">
      <c r="A12755">
        <v>2758</v>
      </c>
      <c r="B12755" t="s">
        <v>398</v>
      </c>
      <c r="C12755">
        <v>43212</v>
      </c>
      <c r="D12755">
        <v>1.4E-3</v>
      </c>
    </row>
    <row r="12756" spans="1:4" x14ac:dyDescent="0.25">
      <c r="A12756">
        <v>2758</v>
      </c>
      <c r="B12756" t="s">
        <v>398</v>
      </c>
      <c r="C12756">
        <v>43214</v>
      </c>
      <c r="D12756">
        <v>2.0999999999999999E-3</v>
      </c>
    </row>
    <row r="12757" spans="1:4" x14ac:dyDescent="0.25">
      <c r="A12757">
        <v>2758</v>
      </c>
      <c r="B12757" t="s">
        <v>398</v>
      </c>
      <c r="C12757">
        <v>43302</v>
      </c>
      <c r="D12757">
        <v>1.2699999999999999E-2</v>
      </c>
    </row>
    <row r="12758" spans="1:4" x14ac:dyDescent="0.25">
      <c r="A12758">
        <v>2758</v>
      </c>
      <c r="B12758" t="s">
        <v>398</v>
      </c>
      <c r="C12758">
        <v>43304</v>
      </c>
      <c r="D12758">
        <v>1.8E-3</v>
      </c>
    </row>
    <row r="12759" spans="1:4" x14ac:dyDescent="0.25">
      <c r="A12759">
        <v>2758</v>
      </c>
      <c r="B12759" t="s">
        <v>398</v>
      </c>
      <c r="C12759">
        <v>43369</v>
      </c>
      <c r="D12759">
        <v>3.0800000000000001E-2</v>
      </c>
    </row>
    <row r="12760" spans="1:4" x14ac:dyDescent="0.25">
      <c r="A12760">
        <v>2758</v>
      </c>
      <c r="B12760" t="s">
        <v>398</v>
      </c>
      <c r="C12760">
        <v>43371</v>
      </c>
      <c r="D12760">
        <v>2.7699999999999999E-2</v>
      </c>
    </row>
    <row r="12761" spans="1:4" x14ac:dyDescent="0.25">
      <c r="A12761">
        <v>2758</v>
      </c>
      <c r="B12761" t="s">
        <v>398</v>
      </c>
      <c r="C12761">
        <v>43380</v>
      </c>
      <c r="D12761">
        <v>3.2399999999999998E-2</v>
      </c>
    </row>
    <row r="12762" spans="1:4" x14ac:dyDescent="0.25">
      <c r="A12762">
        <v>2758</v>
      </c>
      <c r="B12762" t="s">
        <v>398</v>
      </c>
      <c r="C12762">
        <v>43404</v>
      </c>
      <c r="D12762">
        <v>4.1000000000000003E-3</v>
      </c>
    </row>
    <row r="12763" spans="1:4" x14ac:dyDescent="0.25">
      <c r="A12763">
        <v>2758</v>
      </c>
      <c r="B12763" t="s">
        <v>398</v>
      </c>
      <c r="C12763">
        <v>43502</v>
      </c>
      <c r="D12763">
        <v>1.9E-3</v>
      </c>
    </row>
    <row r="12764" spans="1:4" x14ac:dyDescent="0.25">
      <c r="A12764">
        <v>2758</v>
      </c>
      <c r="B12764" t="s">
        <v>398</v>
      </c>
      <c r="C12764">
        <v>43723</v>
      </c>
      <c r="D12764">
        <v>4.5999999999999999E-3</v>
      </c>
    </row>
    <row r="12765" spans="1:4" x14ac:dyDescent="0.25">
      <c r="A12765">
        <v>2758</v>
      </c>
      <c r="B12765" t="s">
        <v>398</v>
      </c>
      <c r="C12765">
        <v>43724</v>
      </c>
      <c r="D12765">
        <v>5.9999999999999995E-4</v>
      </c>
    </row>
    <row r="12766" spans="1:4" x14ac:dyDescent="0.25">
      <c r="A12766">
        <v>2758</v>
      </c>
      <c r="B12766" t="s">
        <v>398</v>
      </c>
      <c r="C12766">
        <v>44011</v>
      </c>
      <c r="D12766">
        <v>5.0000000000000001E-4</v>
      </c>
    </row>
    <row r="12767" spans="1:4" x14ac:dyDescent="0.25">
      <c r="A12767">
        <v>2758</v>
      </c>
      <c r="B12767" t="s">
        <v>398</v>
      </c>
      <c r="C12767">
        <v>44230</v>
      </c>
      <c r="D12767">
        <v>2.0999999999999999E-3</v>
      </c>
    </row>
    <row r="12768" spans="1:4" x14ac:dyDescent="0.25">
      <c r="A12768">
        <v>2758</v>
      </c>
      <c r="B12768" t="s">
        <v>398</v>
      </c>
      <c r="C12768">
        <v>44260</v>
      </c>
      <c r="D12768">
        <v>5.0000000000000001E-4</v>
      </c>
    </row>
    <row r="12769" spans="1:4" x14ac:dyDescent="0.25">
      <c r="A12769">
        <v>2758</v>
      </c>
      <c r="B12769" t="s">
        <v>398</v>
      </c>
      <c r="C12769">
        <v>98027</v>
      </c>
      <c r="D12769">
        <v>6.9999999999999999E-4</v>
      </c>
    </row>
    <row r="12770" spans="1:4" x14ac:dyDescent="0.25">
      <c r="A12770">
        <v>2758</v>
      </c>
      <c r="B12770" t="s">
        <v>398</v>
      </c>
      <c r="C12770">
        <v>98096</v>
      </c>
      <c r="D12770">
        <v>1.18E-2</v>
      </c>
    </row>
    <row r="12771" spans="1:4" x14ac:dyDescent="0.25">
      <c r="A12771">
        <v>2758</v>
      </c>
      <c r="B12771" t="s">
        <v>398</v>
      </c>
      <c r="C12771">
        <v>98110</v>
      </c>
      <c r="D12771">
        <v>6.0000000000000001E-3</v>
      </c>
    </row>
    <row r="12772" spans="1:4" x14ac:dyDescent="0.25">
      <c r="A12772">
        <v>2758</v>
      </c>
      <c r="B12772" t="s">
        <v>398</v>
      </c>
      <c r="C12772">
        <v>98167</v>
      </c>
      <c r="D12772">
        <v>5.9999999999999995E-4</v>
      </c>
    </row>
    <row r="12773" spans="1:4" x14ac:dyDescent="0.25">
      <c r="A12773">
        <v>2758</v>
      </c>
      <c r="B12773" t="s">
        <v>398</v>
      </c>
      <c r="C12773">
        <v>99134</v>
      </c>
      <c r="D12773">
        <v>0.65639999999999998</v>
      </c>
    </row>
    <row r="12774" spans="1:4" x14ac:dyDescent="0.25">
      <c r="A12774">
        <v>2758</v>
      </c>
      <c r="B12774" t="s">
        <v>398</v>
      </c>
      <c r="C12774">
        <v>99146</v>
      </c>
      <c r="D12774">
        <v>5.4399999999999997E-2</v>
      </c>
    </row>
    <row r="12775" spans="1:4" x14ac:dyDescent="0.25">
      <c r="A12775">
        <v>2758</v>
      </c>
      <c r="B12775" t="s">
        <v>398</v>
      </c>
      <c r="C12775">
        <v>99166</v>
      </c>
      <c r="D12775">
        <v>0.13539999999999999</v>
      </c>
    </row>
    <row r="12776" spans="1:4" x14ac:dyDescent="0.25">
      <c r="A12776">
        <v>2758</v>
      </c>
      <c r="B12776" t="s">
        <v>398</v>
      </c>
      <c r="C12776">
        <v>99186</v>
      </c>
      <c r="D12776">
        <v>3.5000000000000001E-3</v>
      </c>
    </row>
    <row r="12777" spans="1:4" x14ac:dyDescent="0.25">
      <c r="A12777">
        <v>2758</v>
      </c>
      <c r="B12777" t="s">
        <v>398</v>
      </c>
      <c r="C12777">
        <v>99187</v>
      </c>
      <c r="D12777">
        <v>8.0000000000000004E-4</v>
      </c>
    </row>
    <row r="12778" spans="1:4" x14ac:dyDescent="0.25">
      <c r="A12778">
        <v>2758</v>
      </c>
      <c r="B12778" t="s">
        <v>398</v>
      </c>
      <c r="C12778">
        <v>99209</v>
      </c>
      <c r="D12778">
        <v>5.4999999999999997E-3</v>
      </c>
    </row>
    <row r="12779" spans="1:4" x14ac:dyDescent="0.25">
      <c r="A12779">
        <v>2758</v>
      </c>
      <c r="B12779" t="s">
        <v>398</v>
      </c>
      <c r="C12779">
        <v>99211</v>
      </c>
      <c r="D12779">
        <v>1.1000000000000001E-3</v>
      </c>
    </row>
    <row r="12780" spans="1:4" x14ac:dyDescent="0.25">
      <c r="A12780">
        <v>2664</v>
      </c>
      <c r="B12780" t="s">
        <v>393</v>
      </c>
      <c r="C12780">
        <v>43214</v>
      </c>
      <c r="D12780">
        <v>5.7700000000000001E-2</v>
      </c>
    </row>
    <row r="12781" spans="1:4" x14ac:dyDescent="0.25">
      <c r="A12781">
        <v>2664</v>
      </c>
      <c r="B12781" t="s">
        <v>393</v>
      </c>
      <c r="C12781">
        <v>43302</v>
      </c>
      <c r="D12781">
        <v>3.1800000000000002E-2</v>
      </c>
    </row>
    <row r="12782" spans="1:4" x14ac:dyDescent="0.25">
      <c r="A12782">
        <v>2664</v>
      </c>
      <c r="B12782" t="s">
        <v>393</v>
      </c>
      <c r="C12782">
        <v>43304</v>
      </c>
      <c r="D12782">
        <v>1.0999999999999999E-2</v>
      </c>
    </row>
    <row r="12783" spans="1:4" x14ac:dyDescent="0.25">
      <c r="A12783">
        <v>2664</v>
      </c>
      <c r="B12783" t="s">
        <v>393</v>
      </c>
      <c r="C12783">
        <v>43366</v>
      </c>
      <c r="D12783">
        <v>5.9999999999999995E-4</v>
      </c>
    </row>
    <row r="12784" spans="1:4" x14ac:dyDescent="0.25">
      <c r="A12784">
        <v>2664</v>
      </c>
      <c r="B12784" t="s">
        <v>393</v>
      </c>
      <c r="C12784">
        <v>43369</v>
      </c>
      <c r="D12784">
        <v>1.77E-2</v>
      </c>
    </row>
    <row r="12785" spans="1:4" x14ac:dyDescent="0.25">
      <c r="A12785">
        <v>2664</v>
      </c>
      <c r="B12785" t="s">
        <v>393</v>
      </c>
      <c r="C12785">
        <v>43371</v>
      </c>
      <c r="D12785">
        <v>5.8999999999999999E-3</v>
      </c>
    </row>
    <row r="12786" spans="1:4" x14ac:dyDescent="0.25">
      <c r="A12786">
        <v>2664</v>
      </c>
      <c r="B12786" t="s">
        <v>393</v>
      </c>
      <c r="C12786">
        <v>43372</v>
      </c>
      <c r="D12786">
        <v>4.2099999999999999E-2</v>
      </c>
    </row>
    <row r="12787" spans="1:4" x14ac:dyDescent="0.25">
      <c r="A12787">
        <v>2664</v>
      </c>
      <c r="B12787" t="s">
        <v>393</v>
      </c>
      <c r="C12787">
        <v>43374</v>
      </c>
      <c r="D12787">
        <v>5.16E-2</v>
      </c>
    </row>
    <row r="12788" spans="1:4" x14ac:dyDescent="0.25">
      <c r="A12788">
        <v>2664</v>
      </c>
      <c r="B12788" t="s">
        <v>393</v>
      </c>
      <c r="C12788">
        <v>43514</v>
      </c>
      <c r="D12788">
        <v>4.7999999999999996E-3</v>
      </c>
    </row>
    <row r="12789" spans="1:4" x14ac:dyDescent="0.25">
      <c r="A12789">
        <v>2664</v>
      </c>
      <c r="B12789" t="s">
        <v>393</v>
      </c>
      <c r="C12789">
        <v>43551</v>
      </c>
      <c r="D12789">
        <v>5.28E-2</v>
      </c>
    </row>
    <row r="12790" spans="1:4" x14ac:dyDescent="0.25">
      <c r="A12790">
        <v>2664</v>
      </c>
      <c r="B12790" t="s">
        <v>393</v>
      </c>
      <c r="C12790">
        <v>44244</v>
      </c>
      <c r="D12790">
        <v>9.2999999999999999E-2</v>
      </c>
    </row>
    <row r="12791" spans="1:4" x14ac:dyDescent="0.25">
      <c r="A12791">
        <v>2664</v>
      </c>
      <c r="B12791" t="s">
        <v>393</v>
      </c>
      <c r="C12791">
        <v>98029</v>
      </c>
      <c r="D12791">
        <v>8.0999999999999996E-3</v>
      </c>
    </row>
    <row r="12792" spans="1:4" x14ac:dyDescent="0.25">
      <c r="A12792">
        <v>2664</v>
      </c>
      <c r="B12792" t="s">
        <v>393</v>
      </c>
      <c r="C12792">
        <v>98074</v>
      </c>
      <c r="D12792">
        <v>1.6899999999999998E-2</v>
      </c>
    </row>
    <row r="12793" spans="1:4" x14ac:dyDescent="0.25">
      <c r="A12793">
        <v>2664</v>
      </c>
      <c r="B12793" t="s">
        <v>393</v>
      </c>
      <c r="C12793">
        <v>98081</v>
      </c>
      <c r="D12793">
        <v>1.6000000000000001E-3</v>
      </c>
    </row>
    <row r="12794" spans="1:4" x14ac:dyDescent="0.25">
      <c r="A12794">
        <v>2664</v>
      </c>
      <c r="B12794" t="s">
        <v>393</v>
      </c>
      <c r="C12794">
        <v>98110</v>
      </c>
      <c r="D12794">
        <v>6.2700000000000006E-2</v>
      </c>
    </row>
    <row r="12795" spans="1:4" x14ac:dyDescent="0.25">
      <c r="A12795">
        <v>2664</v>
      </c>
      <c r="B12795" t="s">
        <v>393</v>
      </c>
      <c r="C12795">
        <v>99134</v>
      </c>
      <c r="D12795">
        <v>0.44019999999999998</v>
      </c>
    </row>
    <row r="12796" spans="1:4" x14ac:dyDescent="0.25">
      <c r="A12796">
        <v>2664</v>
      </c>
      <c r="B12796" t="s">
        <v>393</v>
      </c>
      <c r="C12796">
        <v>99146</v>
      </c>
      <c r="D12796">
        <v>3.0000000000000001E-3</v>
      </c>
    </row>
    <row r="12797" spans="1:4" x14ac:dyDescent="0.25">
      <c r="A12797">
        <v>2664</v>
      </c>
      <c r="B12797" t="s">
        <v>393</v>
      </c>
      <c r="C12797">
        <v>99212</v>
      </c>
      <c r="D12797">
        <v>5.2499999999999998E-2</v>
      </c>
    </row>
    <row r="12798" spans="1:4" x14ac:dyDescent="0.25">
      <c r="A12798">
        <v>2664</v>
      </c>
      <c r="B12798" t="s">
        <v>393</v>
      </c>
      <c r="C12798">
        <v>99229</v>
      </c>
      <c r="D12798">
        <v>8.2059999999999998E-3</v>
      </c>
    </row>
    <row r="12799" spans="1:4" x14ac:dyDescent="0.25">
      <c r="A12799">
        <v>2664</v>
      </c>
      <c r="B12799" t="s">
        <v>393</v>
      </c>
      <c r="C12799">
        <v>99237</v>
      </c>
      <c r="D12799">
        <v>3.4200000000000001E-2</v>
      </c>
    </row>
    <row r="12800" spans="1:4" x14ac:dyDescent="0.25">
      <c r="A12800">
        <v>2664</v>
      </c>
      <c r="B12800" t="s">
        <v>393</v>
      </c>
      <c r="C12800">
        <v>99282</v>
      </c>
      <c r="D12800">
        <v>8.9999999999999998E-4</v>
      </c>
    </row>
    <row r="12801" spans="1:4" x14ac:dyDescent="0.25">
      <c r="A12801">
        <v>2673</v>
      </c>
      <c r="B12801" t="s">
        <v>399</v>
      </c>
      <c r="C12801">
        <v>43204</v>
      </c>
      <c r="D12801">
        <v>2E-3</v>
      </c>
    </row>
    <row r="12802" spans="1:4" x14ac:dyDescent="0.25">
      <c r="A12802">
        <v>2673</v>
      </c>
      <c r="B12802" t="s">
        <v>399</v>
      </c>
      <c r="C12802">
        <v>43212</v>
      </c>
      <c r="D12802">
        <v>1.9E-3</v>
      </c>
    </row>
    <row r="12803" spans="1:4" x14ac:dyDescent="0.25">
      <c r="A12803">
        <v>2673</v>
      </c>
      <c r="B12803" t="s">
        <v>399</v>
      </c>
      <c r="C12803">
        <v>43214</v>
      </c>
      <c r="D12803">
        <v>0.25740000000000002</v>
      </c>
    </row>
    <row r="12804" spans="1:4" x14ac:dyDescent="0.25">
      <c r="A12804">
        <v>2673</v>
      </c>
      <c r="B12804" t="s">
        <v>399</v>
      </c>
      <c r="C12804">
        <v>43231</v>
      </c>
      <c r="D12804">
        <v>3.8E-3</v>
      </c>
    </row>
    <row r="12805" spans="1:4" x14ac:dyDescent="0.25">
      <c r="A12805">
        <v>2673</v>
      </c>
      <c r="B12805" t="s">
        <v>399</v>
      </c>
      <c r="C12805">
        <v>43302</v>
      </c>
      <c r="D12805">
        <v>0.72340000000000004</v>
      </c>
    </row>
    <row r="12806" spans="1:4" x14ac:dyDescent="0.25">
      <c r="A12806">
        <v>2673</v>
      </c>
      <c r="B12806" t="s">
        <v>399</v>
      </c>
      <c r="C12806">
        <v>43304</v>
      </c>
      <c r="D12806">
        <v>2.5000000000000001E-3</v>
      </c>
    </row>
    <row r="12807" spans="1:4" x14ac:dyDescent="0.25">
      <c r="A12807">
        <v>2673</v>
      </c>
      <c r="B12807" t="s">
        <v>399</v>
      </c>
      <c r="C12807">
        <v>99134</v>
      </c>
      <c r="D12807">
        <v>1.1000000000000001E-3</v>
      </c>
    </row>
    <row r="12808" spans="1:4" x14ac:dyDescent="0.25">
      <c r="A12808">
        <v>2673</v>
      </c>
      <c r="B12808" t="s">
        <v>399</v>
      </c>
      <c r="C12808">
        <v>99140</v>
      </c>
      <c r="D12808">
        <v>7.9000000000000008E-3</v>
      </c>
    </row>
    <row r="12809" spans="1:4" x14ac:dyDescent="0.25">
      <c r="A12809">
        <v>2674</v>
      </c>
      <c r="B12809" t="s">
        <v>400</v>
      </c>
      <c r="C12809">
        <v>43302</v>
      </c>
      <c r="D12809">
        <v>6.7999999999999996E-3</v>
      </c>
    </row>
    <row r="12810" spans="1:4" x14ac:dyDescent="0.25">
      <c r="A12810">
        <v>2674</v>
      </c>
      <c r="B12810" t="s">
        <v>400</v>
      </c>
      <c r="C12810">
        <v>43304</v>
      </c>
      <c r="D12810">
        <v>0.23760000000000001</v>
      </c>
    </row>
    <row r="12811" spans="1:4" x14ac:dyDescent="0.25">
      <c r="A12811">
        <v>2674</v>
      </c>
      <c r="B12811" t="s">
        <v>400</v>
      </c>
      <c r="C12811">
        <v>43366</v>
      </c>
      <c r="D12811">
        <v>2.92E-2</v>
      </c>
    </row>
    <row r="12812" spans="1:4" x14ac:dyDescent="0.25">
      <c r="A12812">
        <v>2674</v>
      </c>
      <c r="B12812" t="s">
        <v>400</v>
      </c>
      <c r="C12812">
        <v>44263</v>
      </c>
      <c r="D12812">
        <v>7.9799999999999996E-2</v>
      </c>
    </row>
    <row r="12813" spans="1:4" x14ac:dyDescent="0.25">
      <c r="A12813">
        <v>2674</v>
      </c>
      <c r="B12813" t="s">
        <v>400</v>
      </c>
      <c r="C12813">
        <v>98029</v>
      </c>
      <c r="D12813">
        <v>6.5100000000000005E-2</v>
      </c>
    </row>
    <row r="12814" spans="1:4" x14ac:dyDescent="0.25">
      <c r="A12814">
        <v>2674</v>
      </c>
      <c r="B12814" t="s">
        <v>400</v>
      </c>
      <c r="C12814">
        <v>98096</v>
      </c>
      <c r="D12814">
        <v>8.2799999999999999E-2</v>
      </c>
    </row>
    <row r="12815" spans="1:4" x14ac:dyDescent="0.25">
      <c r="A12815">
        <v>2674</v>
      </c>
      <c r="B12815" t="s">
        <v>400</v>
      </c>
      <c r="C12815">
        <v>98123</v>
      </c>
      <c r="D12815">
        <v>0.4889</v>
      </c>
    </row>
    <row r="12816" spans="1:4" x14ac:dyDescent="0.25">
      <c r="A12816">
        <v>2674</v>
      </c>
      <c r="B12816" t="s">
        <v>400</v>
      </c>
      <c r="C12816">
        <v>99134</v>
      </c>
      <c r="D12816">
        <v>1E-3</v>
      </c>
    </row>
    <row r="12817" spans="1:4" x14ac:dyDescent="0.25">
      <c r="A12817">
        <v>2674</v>
      </c>
      <c r="B12817" t="s">
        <v>400</v>
      </c>
      <c r="C12817">
        <v>99146</v>
      </c>
      <c r="D12817">
        <v>8.0000000000000002E-3</v>
      </c>
    </row>
    <row r="12818" spans="1:4" x14ac:dyDescent="0.25">
      <c r="A12818">
        <v>2674</v>
      </c>
      <c r="B12818" t="s">
        <v>400</v>
      </c>
      <c r="C12818">
        <v>99229</v>
      </c>
      <c r="D12818">
        <v>6.9999999999999999E-4</v>
      </c>
    </row>
    <row r="12819" spans="1:4" x14ac:dyDescent="0.25">
      <c r="A12819">
        <v>2688</v>
      </c>
      <c r="B12819" t="s">
        <v>401</v>
      </c>
      <c r="C12819">
        <v>43204</v>
      </c>
      <c r="D12819">
        <v>5.3100000000000001E-2</v>
      </c>
    </row>
    <row r="12820" spans="1:4" x14ac:dyDescent="0.25">
      <c r="A12820">
        <v>2688</v>
      </c>
      <c r="B12820" t="s">
        <v>401</v>
      </c>
      <c r="C12820">
        <v>43212</v>
      </c>
      <c r="D12820">
        <v>6.54E-2</v>
      </c>
    </row>
    <row r="12821" spans="1:4" x14ac:dyDescent="0.25">
      <c r="A12821">
        <v>2688</v>
      </c>
      <c r="B12821" t="s">
        <v>401</v>
      </c>
      <c r="C12821">
        <v>43214</v>
      </c>
      <c r="D12821">
        <v>6.3E-3</v>
      </c>
    </row>
    <row r="12822" spans="1:4" x14ac:dyDescent="0.25">
      <c r="A12822">
        <v>2688</v>
      </c>
      <c r="B12822" t="s">
        <v>401</v>
      </c>
      <c r="C12822">
        <v>43231</v>
      </c>
      <c r="D12822">
        <v>5.7000000000000002E-3</v>
      </c>
    </row>
    <row r="12823" spans="1:4" x14ac:dyDescent="0.25">
      <c r="A12823">
        <v>2688</v>
      </c>
      <c r="B12823" t="s">
        <v>401</v>
      </c>
      <c r="C12823">
        <v>43232</v>
      </c>
      <c r="D12823">
        <v>0.52329999999999999</v>
      </c>
    </row>
    <row r="12824" spans="1:4" x14ac:dyDescent="0.25">
      <c r="A12824">
        <v>2688</v>
      </c>
      <c r="B12824" t="s">
        <v>401</v>
      </c>
      <c r="C12824">
        <v>43302</v>
      </c>
      <c r="D12824">
        <v>6.6E-3</v>
      </c>
    </row>
    <row r="12825" spans="1:4" x14ac:dyDescent="0.25">
      <c r="A12825">
        <v>2688</v>
      </c>
      <c r="B12825" t="s">
        <v>401</v>
      </c>
      <c r="C12825">
        <v>43304</v>
      </c>
      <c r="D12825">
        <v>3.1099999999999999E-2</v>
      </c>
    </row>
    <row r="12826" spans="1:4" x14ac:dyDescent="0.25">
      <c r="A12826">
        <v>2688</v>
      </c>
      <c r="B12826" t="s">
        <v>401</v>
      </c>
      <c r="C12826">
        <v>43305</v>
      </c>
      <c r="D12826">
        <v>1.4E-3</v>
      </c>
    </row>
    <row r="12827" spans="1:4" x14ac:dyDescent="0.25">
      <c r="A12827">
        <v>2688</v>
      </c>
      <c r="B12827" t="s">
        <v>401</v>
      </c>
      <c r="C12827">
        <v>43320</v>
      </c>
      <c r="D12827">
        <v>2.3999999999999998E-3</v>
      </c>
    </row>
    <row r="12828" spans="1:4" x14ac:dyDescent="0.25">
      <c r="A12828">
        <v>2688</v>
      </c>
      <c r="B12828" t="s">
        <v>401</v>
      </c>
      <c r="C12828">
        <v>43431</v>
      </c>
      <c r="D12828">
        <v>1.1999999999999999E-3</v>
      </c>
    </row>
    <row r="12829" spans="1:4" x14ac:dyDescent="0.25">
      <c r="A12829">
        <v>2688</v>
      </c>
      <c r="B12829" t="s">
        <v>401</v>
      </c>
      <c r="C12829">
        <v>43433</v>
      </c>
      <c r="D12829">
        <v>2.5000000000000001E-3</v>
      </c>
    </row>
    <row r="12830" spans="1:4" x14ac:dyDescent="0.25">
      <c r="A12830">
        <v>2688</v>
      </c>
      <c r="B12830" t="s">
        <v>401</v>
      </c>
      <c r="C12830">
        <v>43435</v>
      </c>
      <c r="D12830">
        <v>1.14E-2</v>
      </c>
    </row>
    <row r="12831" spans="1:4" x14ac:dyDescent="0.25">
      <c r="A12831">
        <v>2688</v>
      </c>
      <c r="B12831" t="s">
        <v>401</v>
      </c>
      <c r="C12831">
        <v>43444</v>
      </c>
      <c r="D12831">
        <v>2.3999999999999998E-3</v>
      </c>
    </row>
    <row r="12832" spans="1:4" x14ac:dyDescent="0.25">
      <c r="A12832">
        <v>2688</v>
      </c>
      <c r="B12832" t="s">
        <v>401</v>
      </c>
      <c r="C12832">
        <v>43551</v>
      </c>
      <c r="D12832">
        <v>5.3499999999999999E-2</v>
      </c>
    </row>
    <row r="12833" spans="1:4" x14ac:dyDescent="0.25">
      <c r="A12833">
        <v>2688</v>
      </c>
      <c r="B12833" t="s">
        <v>401</v>
      </c>
      <c r="C12833">
        <v>43552</v>
      </c>
      <c r="D12833">
        <v>2.8999999999999998E-3</v>
      </c>
    </row>
    <row r="12834" spans="1:4" x14ac:dyDescent="0.25">
      <c r="A12834">
        <v>2688</v>
      </c>
      <c r="B12834" t="s">
        <v>401</v>
      </c>
      <c r="C12834">
        <v>44011</v>
      </c>
      <c r="D12834">
        <v>2.1499999999999998E-2</v>
      </c>
    </row>
    <row r="12835" spans="1:4" x14ac:dyDescent="0.25">
      <c r="A12835">
        <v>2688</v>
      </c>
      <c r="B12835" t="s">
        <v>401</v>
      </c>
      <c r="C12835">
        <v>44234</v>
      </c>
      <c r="D12835">
        <v>2.0999999999999999E-3</v>
      </c>
    </row>
    <row r="12836" spans="1:4" x14ac:dyDescent="0.25">
      <c r="A12836">
        <v>2688</v>
      </c>
      <c r="B12836" t="s">
        <v>401</v>
      </c>
      <c r="C12836">
        <v>45202</v>
      </c>
      <c r="D12836">
        <v>1.06E-2</v>
      </c>
    </row>
    <row r="12837" spans="1:4" x14ac:dyDescent="0.25">
      <c r="A12837">
        <v>2688</v>
      </c>
      <c r="B12837" t="s">
        <v>401</v>
      </c>
      <c r="C12837">
        <v>98027</v>
      </c>
      <c r="D12837">
        <v>1.0200000000000001E-2</v>
      </c>
    </row>
    <row r="12838" spans="1:4" x14ac:dyDescent="0.25">
      <c r="A12838">
        <v>2688</v>
      </c>
      <c r="B12838" t="s">
        <v>401</v>
      </c>
      <c r="C12838">
        <v>98074</v>
      </c>
      <c r="D12838">
        <v>7.3700000000000002E-2</v>
      </c>
    </row>
    <row r="12839" spans="1:4" x14ac:dyDescent="0.25">
      <c r="A12839">
        <v>2688</v>
      </c>
      <c r="B12839" t="s">
        <v>401</v>
      </c>
      <c r="C12839">
        <v>99134</v>
      </c>
      <c r="D12839">
        <v>1.8E-3</v>
      </c>
    </row>
    <row r="12840" spans="1:4" x14ac:dyDescent="0.25">
      <c r="A12840">
        <v>2688</v>
      </c>
      <c r="B12840" t="s">
        <v>401</v>
      </c>
      <c r="C12840">
        <v>99140</v>
      </c>
      <c r="D12840">
        <v>0.10589999999999999</v>
      </c>
    </row>
    <row r="12841" spans="1:4" x14ac:dyDescent="0.25">
      <c r="A12841">
        <v>2688</v>
      </c>
      <c r="B12841" t="s">
        <v>401</v>
      </c>
      <c r="C12841">
        <v>99146</v>
      </c>
      <c r="D12841">
        <v>3.8999999999999998E-3</v>
      </c>
    </row>
    <row r="12842" spans="1:4" x14ac:dyDescent="0.25">
      <c r="A12842">
        <v>2688</v>
      </c>
      <c r="B12842" t="s">
        <v>401</v>
      </c>
      <c r="C12842">
        <v>99166</v>
      </c>
      <c r="D12842">
        <v>8.9999999999999998E-4</v>
      </c>
    </row>
    <row r="12843" spans="1:4" x14ac:dyDescent="0.25">
      <c r="A12843">
        <v>2689</v>
      </c>
      <c r="B12843" t="s">
        <v>402</v>
      </c>
      <c r="C12843">
        <v>43302</v>
      </c>
      <c r="D12843">
        <v>4.3E-3</v>
      </c>
    </row>
    <row r="12844" spans="1:4" x14ac:dyDescent="0.25">
      <c r="A12844">
        <v>2689</v>
      </c>
      <c r="B12844" t="s">
        <v>402</v>
      </c>
      <c r="C12844">
        <v>43369</v>
      </c>
      <c r="D12844">
        <v>2.3199999999999998E-2</v>
      </c>
    </row>
    <row r="12845" spans="1:4" x14ac:dyDescent="0.25">
      <c r="A12845">
        <v>2689</v>
      </c>
      <c r="B12845" t="s">
        <v>402</v>
      </c>
      <c r="C12845">
        <v>44011</v>
      </c>
      <c r="D12845">
        <v>0.03</v>
      </c>
    </row>
    <row r="12846" spans="1:4" x14ac:dyDescent="0.25">
      <c r="A12846">
        <v>2689</v>
      </c>
      <c r="B12846" t="s">
        <v>402</v>
      </c>
      <c r="C12846">
        <v>44015</v>
      </c>
      <c r="D12846">
        <v>0.91190000000000004</v>
      </c>
    </row>
    <row r="12847" spans="1:4" x14ac:dyDescent="0.25">
      <c r="A12847">
        <v>2689</v>
      </c>
      <c r="B12847" t="s">
        <v>402</v>
      </c>
      <c r="C12847">
        <v>44016</v>
      </c>
      <c r="D12847">
        <v>2.7000000000000001E-3</v>
      </c>
    </row>
    <row r="12848" spans="1:4" x14ac:dyDescent="0.25">
      <c r="A12848">
        <v>2689</v>
      </c>
      <c r="B12848" t="s">
        <v>402</v>
      </c>
      <c r="C12848">
        <v>45208</v>
      </c>
      <c r="D12848">
        <v>2.3900000000000001E-2</v>
      </c>
    </row>
    <row r="12849" spans="1:4" x14ac:dyDescent="0.25">
      <c r="A12849">
        <v>2689</v>
      </c>
      <c r="B12849" t="s">
        <v>402</v>
      </c>
      <c r="C12849">
        <v>99134</v>
      </c>
      <c r="D12849">
        <v>8.9999999999999998E-4</v>
      </c>
    </row>
    <row r="12850" spans="1:4" x14ac:dyDescent="0.25">
      <c r="A12850">
        <v>2689</v>
      </c>
      <c r="B12850" t="s">
        <v>402</v>
      </c>
      <c r="C12850">
        <v>99166</v>
      </c>
      <c r="D12850">
        <v>3.0999999999999999E-3</v>
      </c>
    </row>
    <row r="12851" spans="1:4" x14ac:dyDescent="0.25">
      <c r="A12851">
        <v>2690</v>
      </c>
      <c r="B12851" t="s">
        <v>394</v>
      </c>
      <c r="C12851">
        <v>43212</v>
      </c>
      <c r="D12851">
        <v>1.2999999999999999E-3</v>
      </c>
    </row>
    <row r="12852" spans="1:4" x14ac:dyDescent="0.25">
      <c r="A12852">
        <v>2690</v>
      </c>
      <c r="B12852" t="s">
        <v>394</v>
      </c>
      <c r="C12852">
        <v>43301</v>
      </c>
      <c r="D12852">
        <v>1.4E-3</v>
      </c>
    </row>
    <row r="12853" spans="1:4" x14ac:dyDescent="0.25">
      <c r="A12853">
        <v>2690</v>
      </c>
      <c r="B12853" t="s">
        <v>394</v>
      </c>
      <c r="C12853">
        <v>43302</v>
      </c>
      <c r="D12853">
        <v>0.13589999999999999</v>
      </c>
    </row>
    <row r="12854" spans="1:4" x14ac:dyDescent="0.25">
      <c r="A12854">
        <v>2690</v>
      </c>
      <c r="B12854" t="s">
        <v>394</v>
      </c>
      <c r="C12854">
        <v>43304</v>
      </c>
      <c r="D12854">
        <v>8.6199999999999999E-2</v>
      </c>
    </row>
    <row r="12855" spans="1:4" x14ac:dyDescent="0.25">
      <c r="A12855">
        <v>2690</v>
      </c>
      <c r="B12855" t="s">
        <v>394</v>
      </c>
      <c r="C12855">
        <v>43310</v>
      </c>
      <c r="D12855">
        <v>6.1000000000000004E-3</v>
      </c>
    </row>
    <row r="12856" spans="1:4" x14ac:dyDescent="0.25">
      <c r="A12856">
        <v>2690</v>
      </c>
      <c r="B12856" t="s">
        <v>394</v>
      </c>
      <c r="C12856">
        <v>43365</v>
      </c>
      <c r="D12856">
        <v>1.4E-3</v>
      </c>
    </row>
    <row r="12857" spans="1:4" x14ac:dyDescent="0.25">
      <c r="A12857">
        <v>2690</v>
      </c>
      <c r="B12857" t="s">
        <v>394</v>
      </c>
      <c r="C12857">
        <v>43366</v>
      </c>
      <c r="D12857">
        <v>6.7999999999999996E-3</v>
      </c>
    </row>
    <row r="12858" spans="1:4" x14ac:dyDescent="0.25">
      <c r="A12858">
        <v>2690</v>
      </c>
      <c r="B12858" t="s">
        <v>394</v>
      </c>
      <c r="C12858">
        <v>43369</v>
      </c>
      <c r="D12858">
        <v>1.0699999999999999E-2</v>
      </c>
    </row>
    <row r="12859" spans="1:4" x14ac:dyDescent="0.25">
      <c r="A12859">
        <v>2690</v>
      </c>
      <c r="B12859" t="s">
        <v>394</v>
      </c>
      <c r="C12859">
        <v>43380</v>
      </c>
      <c r="D12859">
        <v>7.1300000000000002E-2</v>
      </c>
    </row>
    <row r="12860" spans="1:4" x14ac:dyDescent="0.25">
      <c r="A12860">
        <v>2690</v>
      </c>
      <c r="B12860" t="s">
        <v>394</v>
      </c>
      <c r="C12860">
        <v>43431</v>
      </c>
      <c r="D12860">
        <v>5.9999999999999995E-4</v>
      </c>
    </row>
    <row r="12861" spans="1:4" x14ac:dyDescent="0.25">
      <c r="A12861">
        <v>2690</v>
      </c>
      <c r="B12861" t="s">
        <v>394</v>
      </c>
      <c r="C12861">
        <v>43433</v>
      </c>
      <c r="D12861">
        <v>3.85E-2</v>
      </c>
    </row>
    <row r="12862" spans="1:4" x14ac:dyDescent="0.25">
      <c r="A12862">
        <v>2690</v>
      </c>
      <c r="B12862" t="s">
        <v>394</v>
      </c>
      <c r="C12862">
        <v>43435</v>
      </c>
      <c r="D12862">
        <v>6.9999999999999999E-4</v>
      </c>
    </row>
    <row r="12863" spans="1:4" x14ac:dyDescent="0.25">
      <c r="A12863">
        <v>2690</v>
      </c>
      <c r="B12863" t="s">
        <v>394</v>
      </c>
      <c r="C12863">
        <v>43551</v>
      </c>
      <c r="D12863">
        <v>5.1999999999999998E-3</v>
      </c>
    </row>
    <row r="12864" spans="1:4" x14ac:dyDescent="0.25">
      <c r="A12864">
        <v>2690</v>
      </c>
      <c r="B12864" t="s">
        <v>394</v>
      </c>
      <c r="C12864">
        <v>43552</v>
      </c>
      <c r="D12864">
        <v>1.2999999999999999E-3</v>
      </c>
    </row>
    <row r="12865" spans="1:4" x14ac:dyDescent="0.25">
      <c r="A12865">
        <v>2690</v>
      </c>
      <c r="B12865" t="s">
        <v>394</v>
      </c>
      <c r="C12865">
        <v>43724</v>
      </c>
      <c r="D12865">
        <v>2.3999999999999998E-3</v>
      </c>
    </row>
    <row r="12866" spans="1:4" x14ac:dyDescent="0.25">
      <c r="A12866">
        <v>2690</v>
      </c>
      <c r="B12866" t="s">
        <v>394</v>
      </c>
      <c r="C12866">
        <v>43725</v>
      </c>
      <c r="D12866">
        <v>8.3999999999999995E-3</v>
      </c>
    </row>
    <row r="12867" spans="1:4" x14ac:dyDescent="0.25">
      <c r="A12867">
        <v>2759</v>
      </c>
      <c r="B12867" t="s">
        <v>403</v>
      </c>
      <c r="C12867">
        <v>43204</v>
      </c>
      <c r="D12867">
        <v>4.4000000000000003E-3</v>
      </c>
    </row>
    <row r="12868" spans="1:4" x14ac:dyDescent="0.25">
      <c r="A12868">
        <v>2759</v>
      </c>
      <c r="B12868" t="s">
        <v>403</v>
      </c>
      <c r="C12868">
        <v>43212</v>
      </c>
      <c r="D12868">
        <v>1.1999999999999999E-3</v>
      </c>
    </row>
    <row r="12869" spans="1:4" x14ac:dyDescent="0.25">
      <c r="A12869">
        <v>2759</v>
      </c>
      <c r="B12869" t="s">
        <v>403</v>
      </c>
      <c r="C12869">
        <v>43214</v>
      </c>
      <c r="D12869">
        <v>2.5000000000000001E-3</v>
      </c>
    </row>
    <row r="12870" spans="1:4" x14ac:dyDescent="0.25">
      <c r="A12870">
        <v>2759</v>
      </c>
      <c r="B12870" t="s">
        <v>403</v>
      </c>
      <c r="C12870">
        <v>43302</v>
      </c>
      <c r="D12870">
        <v>0.1409</v>
      </c>
    </row>
    <row r="12871" spans="1:4" x14ac:dyDescent="0.25">
      <c r="A12871">
        <v>2759</v>
      </c>
      <c r="B12871" t="s">
        <v>403</v>
      </c>
      <c r="C12871">
        <v>43304</v>
      </c>
      <c r="D12871">
        <v>0.1678</v>
      </c>
    </row>
    <row r="12872" spans="1:4" x14ac:dyDescent="0.25">
      <c r="A12872">
        <v>2759</v>
      </c>
      <c r="B12872" t="s">
        <v>403</v>
      </c>
      <c r="C12872">
        <v>43369</v>
      </c>
      <c r="D12872">
        <v>0.25779999999999997</v>
      </c>
    </row>
    <row r="12873" spans="1:4" x14ac:dyDescent="0.25">
      <c r="A12873">
        <v>2759</v>
      </c>
      <c r="B12873" t="s">
        <v>403</v>
      </c>
      <c r="C12873">
        <v>43371</v>
      </c>
      <c r="D12873">
        <v>2.1999999999999999E-2</v>
      </c>
    </row>
    <row r="12874" spans="1:4" x14ac:dyDescent="0.25">
      <c r="A12874">
        <v>2759</v>
      </c>
      <c r="B12874" t="s">
        <v>403</v>
      </c>
      <c r="C12874">
        <v>43380</v>
      </c>
      <c r="D12874">
        <v>3.3500000000000002E-2</v>
      </c>
    </row>
    <row r="12875" spans="1:4" x14ac:dyDescent="0.25">
      <c r="A12875">
        <v>2759</v>
      </c>
      <c r="B12875" t="s">
        <v>403</v>
      </c>
      <c r="C12875">
        <v>43723</v>
      </c>
      <c r="D12875">
        <v>8.0799999999999997E-2</v>
      </c>
    </row>
    <row r="12876" spans="1:4" x14ac:dyDescent="0.25">
      <c r="A12876">
        <v>2759</v>
      </c>
      <c r="B12876" t="s">
        <v>403</v>
      </c>
      <c r="C12876">
        <v>44210</v>
      </c>
      <c r="D12876">
        <v>3.5000000000000001E-3</v>
      </c>
    </row>
    <row r="12877" spans="1:4" x14ac:dyDescent="0.25">
      <c r="A12877">
        <v>2759</v>
      </c>
      <c r="B12877" t="s">
        <v>403</v>
      </c>
      <c r="C12877">
        <v>44252</v>
      </c>
      <c r="D12877">
        <v>1.1999999999999999E-3</v>
      </c>
    </row>
    <row r="12878" spans="1:4" x14ac:dyDescent="0.25">
      <c r="A12878">
        <v>2759</v>
      </c>
      <c r="B12878" t="s">
        <v>403</v>
      </c>
      <c r="C12878">
        <v>98018</v>
      </c>
      <c r="D12878">
        <v>2.6700000000000002E-2</v>
      </c>
    </row>
    <row r="12879" spans="1:4" x14ac:dyDescent="0.25">
      <c r="A12879">
        <v>2759</v>
      </c>
      <c r="B12879" t="s">
        <v>403</v>
      </c>
      <c r="C12879">
        <v>98096</v>
      </c>
      <c r="D12879">
        <v>2.3900000000000001E-2</v>
      </c>
    </row>
    <row r="12880" spans="1:4" x14ac:dyDescent="0.25">
      <c r="A12880">
        <v>2759</v>
      </c>
      <c r="B12880" t="s">
        <v>403</v>
      </c>
      <c r="C12880">
        <v>98110</v>
      </c>
      <c r="D12880">
        <v>9.9000000000000005E-2</v>
      </c>
    </row>
    <row r="12881" spans="1:4" x14ac:dyDescent="0.25">
      <c r="A12881">
        <v>2759</v>
      </c>
      <c r="B12881" t="s">
        <v>403</v>
      </c>
      <c r="C12881">
        <v>99134</v>
      </c>
      <c r="D12881">
        <v>4.1500000000000002E-2</v>
      </c>
    </row>
    <row r="12882" spans="1:4" x14ac:dyDescent="0.25">
      <c r="A12882">
        <v>2759</v>
      </c>
      <c r="B12882" t="s">
        <v>403</v>
      </c>
      <c r="C12882">
        <v>99146</v>
      </c>
      <c r="D12882">
        <v>2.0299999999999999E-2</v>
      </c>
    </row>
    <row r="12883" spans="1:4" x14ac:dyDescent="0.25">
      <c r="A12883">
        <v>2759</v>
      </c>
      <c r="B12883" t="s">
        <v>403</v>
      </c>
      <c r="C12883">
        <v>99166</v>
      </c>
      <c r="D12883">
        <v>1.5699999999999999E-2</v>
      </c>
    </row>
    <row r="12884" spans="1:4" x14ac:dyDescent="0.25">
      <c r="A12884">
        <v>2759</v>
      </c>
      <c r="B12884" t="s">
        <v>403</v>
      </c>
      <c r="C12884">
        <v>99187</v>
      </c>
      <c r="D12884">
        <v>1.09E-2</v>
      </c>
    </row>
    <row r="12885" spans="1:4" x14ac:dyDescent="0.25">
      <c r="A12885">
        <v>2759</v>
      </c>
      <c r="B12885" t="s">
        <v>403</v>
      </c>
      <c r="C12885">
        <v>99211</v>
      </c>
      <c r="D12885">
        <v>3.2000000000000002E-3</v>
      </c>
    </row>
    <row r="12886" spans="1:4" x14ac:dyDescent="0.25">
      <c r="A12886">
        <v>2759</v>
      </c>
      <c r="B12886" t="s">
        <v>403</v>
      </c>
      <c r="C12886">
        <v>44269</v>
      </c>
      <c r="D12886">
        <v>3.0599999999999999E-2</v>
      </c>
    </row>
    <row r="12887" spans="1:4" x14ac:dyDescent="0.25">
      <c r="A12887">
        <v>2759</v>
      </c>
      <c r="B12887" t="s">
        <v>403</v>
      </c>
      <c r="C12887">
        <v>99266</v>
      </c>
      <c r="D12887">
        <v>1.2800000000000001E-2</v>
      </c>
    </row>
    <row r="12888" spans="1:4" x14ac:dyDescent="0.25">
      <c r="A12888">
        <v>2765</v>
      </c>
      <c r="B12888" t="s">
        <v>404</v>
      </c>
      <c r="C12888">
        <v>43204</v>
      </c>
      <c r="D12888">
        <v>9.5600000000000004E-2</v>
      </c>
    </row>
    <row r="12889" spans="1:4" x14ac:dyDescent="0.25">
      <c r="A12889">
        <v>2765</v>
      </c>
      <c r="B12889" t="s">
        <v>404</v>
      </c>
      <c r="C12889">
        <v>43212</v>
      </c>
      <c r="D12889">
        <v>6.5000000000000002E-2</v>
      </c>
    </row>
    <row r="12890" spans="1:4" x14ac:dyDescent="0.25">
      <c r="A12890">
        <v>2765</v>
      </c>
      <c r="B12890" t="s">
        <v>404</v>
      </c>
      <c r="C12890">
        <v>43214</v>
      </c>
      <c r="D12890">
        <v>0.38090000000000002</v>
      </c>
    </row>
    <row r="12891" spans="1:4" x14ac:dyDescent="0.25">
      <c r="A12891">
        <v>2765</v>
      </c>
      <c r="B12891" t="s">
        <v>404</v>
      </c>
      <c r="C12891">
        <v>43302</v>
      </c>
      <c r="D12891">
        <v>0.1646</v>
      </c>
    </row>
    <row r="12892" spans="1:4" x14ac:dyDescent="0.25">
      <c r="A12892">
        <v>2765</v>
      </c>
      <c r="B12892" t="s">
        <v>404</v>
      </c>
      <c r="C12892">
        <v>43369</v>
      </c>
      <c r="D12892">
        <v>3.7000000000000002E-3</v>
      </c>
    </row>
    <row r="12893" spans="1:4" x14ac:dyDescent="0.25">
      <c r="A12893">
        <v>2765</v>
      </c>
      <c r="B12893" t="s">
        <v>404</v>
      </c>
      <c r="C12893">
        <v>43380</v>
      </c>
      <c r="D12893">
        <v>1.2999999999999999E-3</v>
      </c>
    </row>
    <row r="12894" spans="1:4" x14ac:dyDescent="0.25">
      <c r="A12894">
        <v>2765</v>
      </c>
      <c r="B12894" t="s">
        <v>404</v>
      </c>
      <c r="C12894">
        <v>44016</v>
      </c>
      <c r="D12894">
        <v>1.0200000000000001E-2</v>
      </c>
    </row>
    <row r="12895" spans="1:4" x14ac:dyDescent="0.25">
      <c r="A12895">
        <v>2765</v>
      </c>
      <c r="B12895" t="s">
        <v>404</v>
      </c>
      <c r="C12895">
        <v>98018</v>
      </c>
      <c r="D12895">
        <v>6.8599999999999994E-2</v>
      </c>
    </row>
    <row r="12896" spans="1:4" x14ac:dyDescent="0.25">
      <c r="A12896">
        <v>2765</v>
      </c>
      <c r="B12896" t="s">
        <v>404</v>
      </c>
      <c r="C12896">
        <v>98132</v>
      </c>
      <c r="D12896">
        <v>1.2500000000000001E-2</v>
      </c>
    </row>
    <row r="12897" spans="1:4" x14ac:dyDescent="0.25">
      <c r="A12897">
        <v>2765</v>
      </c>
      <c r="B12897" t="s">
        <v>404</v>
      </c>
      <c r="C12897">
        <v>99134</v>
      </c>
      <c r="D12897">
        <v>1.9699999999999999E-2</v>
      </c>
    </row>
    <row r="12898" spans="1:4" x14ac:dyDescent="0.25">
      <c r="A12898">
        <v>2765</v>
      </c>
      <c r="B12898" t="s">
        <v>404</v>
      </c>
      <c r="C12898">
        <v>99146</v>
      </c>
      <c r="D12898">
        <v>2E-3</v>
      </c>
    </row>
    <row r="12899" spans="1:4" x14ac:dyDescent="0.25">
      <c r="A12899">
        <v>2765</v>
      </c>
      <c r="B12899" t="s">
        <v>404</v>
      </c>
      <c r="C12899">
        <v>99166</v>
      </c>
      <c r="D12899">
        <v>7.9100000000000004E-2</v>
      </c>
    </row>
    <row r="12900" spans="1:4" x14ac:dyDescent="0.25">
      <c r="A12900">
        <v>2765</v>
      </c>
      <c r="B12900" t="s">
        <v>404</v>
      </c>
      <c r="C12900">
        <v>99174</v>
      </c>
      <c r="D12900">
        <v>7.7200000000000005E-2</v>
      </c>
    </row>
    <row r="12901" spans="1:4" x14ac:dyDescent="0.25">
      <c r="A12901">
        <v>2765</v>
      </c>
      <c r="B12901" t="s">
        <v>404</v>
      </c>
      <c r="C12901">
        <v>99187</v>
      </c>
      <c r="D12901">
        <v>8.9999999999999998E-4</v>
      </c>
    </row>
    <row r="12902" spans="1:4" x14ac:dyDescent="0.25">
      <c r="A12902">
        <v>2765</v>
      </c>
      <c r="B12902" t="s">
        <v>404</v>
      </c>
      <c r="C12902">
        <v>99211</v>
      </c>
      <c r="D12902">
        <v>1.5E-3</v>
      </c>
    </row>
    <row r="12903" spans="1:4" x14ac:dyDescent="0.25">
      <c r="A12903">
        <v>2765</v>
      </c>
      <c r="B12903" t="s">
        <v>404</v>
      </c>
      <c r="C12903">
        <v>99266</v>
      </c>
      <c r="D12903">
        <v>1.72E-2</v>
      </c>
    </row>
    <row r="12904" spans="1:4" x14ac:dyDescent="0.25">
      <c r="A12904">
        <v>2766</v>
      </c>
      <c r="B12904" t="s">
        <v>405</v>
      </c>
      <c r="C12904">
        <v>43204</v>
      </c>
      <c r="D12904">
        <v>5.8400000000000001E-2</v>
      </c>
    </row>
    <row r="12905" spans="1:4" x14ac:dyDescent="0.25">
      <c r="A12905">
        <v>2766</v>
      </c>
      <c r="B12905" t="s">
        <v>405</v>
      </c>
      <c r="C12905">
        <v>43212</v>
      </c>
      <c r="D12905">
        <v>1.2800000000000001E-2</v>
      </c>
    </row>
    <row r="12906" spans="1:4" x14ac:dyDescent="0.25">
      <c r="A12906">
        <v>2766</v>
      </c>
      <c r="B12906" t="s">
        <v>405</v>
      </c>
      <c r="C12906">
        <v>43214</v>
      </c>
      <c r="D12906">
        <v>8.4500000000000006E-2</v>
      </c>
    </row>
    <row r="12907" spans="1:4" x14ac:dyDescent="0.25">
      <c r="A12907">
        <v>2766</v>
      </c>
      <c r="B12907" t="s">
        <v>405</v>
      </c>
      <c r="C12907">
        <v>43220</v>
      </c>
      <c r="D12907">
        <v>6.5500000000000003E-2</v>
      </c>
    </row>
    <row r="12908" spans="1:4" x14ac:dyDescent="0.25">
      <c r="A12908">
        <v>2766</v>
      </c>
      <c r="B12908" t="s">
        <v>405</v>
      </c>
      <c r="C12908">
        <v>43302</v>
      </c>
      <c r="D12908">
        <v>7.5499999999999998E-2</v>
      </c>
    </row>
    <row r="12909" spans="1:4" x14ac:dyDescent="0.25">
      <c r="A12909">
        <v>2766</v>
      </c>
      <c r="B12909" t="s">
        <v>405</v>
      </c>
      <c r="C12909">
        <v>43304</v>
      </c>
      <c r="D12909">
        <v>1.1000000000000001E-3</v>
      </c>
    </row>
    <row r="12910" spans="1:4" x14ac:dyDescent="0.25">
      <c r="A12910">
        <v>2766</v>
      </c>
      <c r="B12910" t="s">
        <v>405</v>
      </c>
      <c r="C12910">
        <v>43369</v>
      </c>
      <c r="D12910">
        <v>2.6700000000000002E-2</v>
      </c>
    </row>
    <row r="12911" spans="1:4" x14ac:dyDescent="0.25">
      <c r="A12911">
        <v>2766</v>
      </c>
      <c r="B12911" t="s">
        <v>405</v>
      </c>
      <c r="C12911">
        <v>43380</v>
      </c>
      <c r="D12911">
        <v>2.5000000000000001E-2</v>
      </c>
    </row>
    <row r="12912" spans="1:4" x14ac:dyDescent="0.25">
      <c r="A12912">
        <v>2766</v>
      </c>
      <c r="B12912" t="s">
        <v>405</v>
      </c>
      <c r="C12912">
        <v>44012</v>
      </c>
      <c r="D12912">
        <v>6.0100000000000001E-2</v>
      </c>
    </row>
    <row r="12913" spans="1:4" x14ac:dyDescent="0.25">
      <c r="A12913">
        <v>2766</v>
      </c>
      <c r="B12913" t="s">
        <v>405</v>
      </c>
      <c r="C12913">
        <v>44016</v>
      </c>
      <c r="D12913">
        <v>3.1199999999999999E-2</v>
      </c>
    </row>
    <row r="12914" spans="1:4" x14ac:dyDescent="0.25">
      <c r="A12914">
        <v>2766</v>
      </c>
      <c r="B12914" t="s">
        <v>405</v>
      </c>
      <c r="C12914">
        <v>44238</v>
      </c>
      <c r="D12914">
        <v>2.5000000000000001E-3</v>
      </c>
    </row>
    <row r="12915" spans="1:4" x14ac:dyDescent="0.25">
      <c r="A12915">
        <v>2766</v>
      </c>
      <c r="B12915" t="s">
        <v>405</v>
      </c>
      <c r="C12915">
        <v>44269</v>
      </c>
      <c r="D12915">
        <v>0.1081</v>
      </c>
    </row>
    <row r="12916" spans="1:4" x14ac:dyDescent="0.25">
      <c r="A12916">
        <v>2766</v>
      </c>
      <c r="B12916" t="s">
        <v>405</v>
      </c>
      <c r="C12916">
        <v>99134</v>
      </c>
      <c r="D12916">
        <v>4.7000000000000002E-3</v>
      </c>
    </row>
    <row r="12917" spans="1:4" x14ac:dyDescent="0.25">
      <c r="A12917">
        <v>2766</v>
      </c>
      <c r="B12917" t="s">
        <v>405</v>
      </c>
      <c r="C12917">
        <v>99140</v>
      </c>
      <c r="D12917">
        <v>4.4000000000000003E-3</v>
      </c>
    </row>
    <row r="12918" spans="1:4" x14ac:dyDescent="0.25">
      <c r="A12918">
        <v>2766</v>
      </c>
      <c r="B12918" t="s">
        <v>405</v>
      </c>
      <c r="C12918">
        <v>99166</v>
      </c>
      <c r="D12918">
        <v>0.41460000000000002</v>
      </c>
    </row>
    <row r="12919" spans="1:4" x14ac:dyDescent="0.25">
      <c r="A12919">
        <v>2766</v>
      </c>
      <c r="B12919" t="s">
        <v>405</v>
      </c>
      <c r="C12919">
        <v>99243</v>
      </c>
      <c r="D12919">
        <v>2.4899999999999999E-2</v>
      </c>
    </row>
    <row r="12920" spans="1:4" x14ac:dyDescent="0.25">
      <c r="A12920">
        <v>2768</v>
      </c>
      <c r="B12920" t="s">
        <v>406</v>
      </c>
      <c r="C12920">
        <v>43302</v>
      </c>
      <c r="D12920">
        <v>0.88970000000000005</v>
      </c>
    </row>
    <row r="12921" spans="1:4" x14ac:dyDescent="0.25">
      <c r="A12921">
        <v>2768</v>
      </c>
      <c r="B12921" t="s">
        <v>406</v>
      </c>
      <c r="C12921">
        <v>43304</v>
      </c>
      <c r="D12921">
        <v>3.2000000000000002E-3</v>
      </c>
    </row>
    <row r="12922" spans="1:4" x14ac:dyDescent="0.25">
      <c r="A12922">
        <v>2768</v>
      </c>
      <c r="B12922" t="s">
        <v>406</v>
      </c>
      <c r="C12922">
        <v>43369</v>
      </c>
      <c r="D12922">
        <v>7.1999999999999998E-3</v>
      </c>
    </row>
    <row r="12923" spans="1:4" x14ac:dyDescent="0.25">
      <c r="A12923">
        <v>2768</v>
      </c>
      <c r="B12923" t="s">
        <v>406</v>
      </c>
      <c r="C12923">
        <v>43380</v>
      </c>
      <c r="D12923">
        <v>4.4999999999999997E-3</v>
      </c>
    </row>
    <row r="12924" spans="1:4" x14ac:dyDescent="0.25">
      <c r="A12924">
        <v>2768</v>
      </c>
      <c r="B12924" t="s">
        <v>406</v>
      </c>
      <c r="C12924">
        <v>44202</v>
      </c>
      <c r="D12924">
        <v>2.7000000000000001E-3</v>
      </c>
    </row>
    <row r="12925" spans="1:4" x14ac:dyDescent="0.25">
      <c r="A12925">
        <v>2768</v>
      </c>
      <c r="B12925" t="s">
        <v>406</v>
      </c>
      <c r="C12925">
        <v>98018</v>
      </c>
      <c r="D12925">
        <v>1.4E-3</v>
      </c>
    </row>
    <row r="12926" spans="1:4" x14ac:dyDescent="0.25">
      <c r="A12926">
        <v>2768</v>
      </c>
      <c r="B12926" t="s">
        <v>406</v>
      </c>
      <c r="C12926">
        <v>98074</v>
      </c>
      <c r="D12926">
        <v>3.7000000000000002E-3</v>
      </c>
    </row>
    <row r="12927" spans="1:4" x14ac:dyDescent="0.25">
      <c r="A12927">
        <v>2768</v>
      </c>
      <c r="B12927" t="s">
        <v>406</v>
      </c>
      <c r="C12927">
        <v>99134</v>
      </c>
      <c r="D12927">
        <v>1.5299999999999999E-2</v>
      </c>
    </row>
    <row r="12928" spans="1:4" x14ac:dyDescent="0.25">
      <c r="A12928">
        <v>2768</v>
      </c>
      <c r="B12928" t="s">
        <v>406</v>
      </c>
      <c r="C12928">
        <v>99146</v>
      </c>
      <c r="D12928">
        <v>2.7000000000000001E-3</v>
      </c>
    </row>
    <row r="12929" spans="1:4" x14ac:dyDescent="0.25">
      <c r="A12929">
        <v>2768</v>
      </c>
      <c r="B12929" t="s">
        <v>406</v>
      </c>
      <c r="C12929">
        <v>99166</v>
      </c>
      <c r="D12929">
        <v>6.7500000000000004E-2</v>
      </c>
    </row>
    <row r="12930" spans="1:4" x14ac:dyDescent="0.25">
      <c r="A12930">
        <v>2768</v>
      </c>
      <c r="B12930" t="s">
        <v>406</v>
      </c>
      <c r="C12930">
        <v>99211</v>
      </c>
      <c r="D12930">
        <v>2E-3</v>
      </c>
    </row>
    <row r="12931" spans="1:4" x14ac:dyDescent="0.25">
      <c r="A12931">
        <v>2769</v>
      </c>
      <c r="B12931" t="s">
        <v>407</v>
      </c>
      <c r="C12931">
        <v>43302</v>
      </c>
      <c r="D12931">
        <v>0.26989999999999997</v>
      </c>
    </row>
    <row r="12932" spans="1:4" x14ac:dyDescent="0.25">
      <c r="A12932">
        <v>2769</v>
      </c>
      <c r="B12932" t="s">
        <v>407</v>
      </c>
      <c r="C12932">
        <v>43304</v>
      </c>
      <c r="D12932">
        <v>1.6000000000000001E-3</v>
      </c>
    </row>
    <row r="12933" spans="1:4" x14ac:dyDescent="0.25">
      <c r="A12933">
        <v>2769</v>
      </c>
      <c r="B12933" t="s">
        <v>407</v>
      </c>
      <c r="C12933">
        <v>43369</v>
      </c>
      <c r="D12933">
        <v>0.15579999999999999</v>
      </c>
    </row>
    <row r="12934" spans="1:4" x14ac:dyDescent="0.25">
      <c r="A12934">
        <v>2769</v>
      </c>
      <c r="B12934" t="s">
        <v>407</v>
      </c>
      <c r="C12934">
        <v>43371</v>
      </c>
      <c r="D12934">
        <v>6.1000000000000004E-3</v>
      </c>
    </row>
    <row r="12935" spans="1:4" x14ac:dyDescent="0.25">
      <c r="A12935">
        <v>2769</v>
      </c>
      <c r="B12935" t="s">
        <v>407</v>
      </c>
      <c r="C12935">
        <v>43380</v>
      </c>
      <c r="D12935">
        <v>9.6699999999999994E-2</v>
      </c>
    </row>
    <row r="12936" spans="1:4" x14ac:dyDescent="0.25">
      <c r="A12936">
        <v>2769</v>
      </c>
      <c r="B12936" t="s">
        <v>407</v>
      </c>
      <c r="C12936">
        <v>43725</v>
      </c>
      <c r="D12936">
        <v>2.3099999999999999E-2</v>
      </c>
    </row>
    <row r="12937" spans="1:4" x14ac:dyDescent="0.25">
      <c r="A12937">
        <v>2769</v>
      </c>
      <c r="B12937" t="s">
        <v>407</v>
      </c>
      <c r="C12937">
        <v>44016</v>
      </c>
      <c r="D12937">
        <v>5.9999999999999995E-4</v>
      </c>
    </row>
    <row r="12938" spans="1:4" x14ac:dyDescent="0.25">
      <c r="A12938">
        <v>2769</v>
      </c>
      <c r="B12938" t="s">
        <v>407</v>
      </c>
      <c r="C12938">
        <v>44202</v>
      </c>
      <c r="D12938">
        <v>5.0000000000000001E-3</v>
      </c>
    </row>
    <row r="12939" spans="1:4" x14ac:dyDescent="0.25">
      <c r="A12939">
        <v>2769</v>
      </c>
      <c r="B12939" t="s">
        <v>407</v>
      </c>
      <c r="C12939">
        <v>44216</v>
      </c>
      <c r="D12939">
        <v>7.1000000000000004E-3</v>
      </c>
    </row>
    <row r="12940" spans="1:4" x14ac:dyDescent="0.25">
      <c r="A12940">
        <v>2769</v>
      </c>
      <c r="B12940" t="s">
        <v>407</v>
      </c>
      <c r="C12940">
        <v>44222</v>
      </c>
      <c r="D12940">
        <v>1.37E-2</v>
      </c>
    </row>
    <row r="12941" spans="1:4" x14ac:dyDescent="0.25">
      <c r="A12941">
        <v>2769</v>
      </c>
      <c r="B12941" t="s">
        <v>407</v>
      </c>
      <c r="C12941">
        <v>44239</v>
      </c>
      <c r="D12941">
        <v>2.4400000000000002E-2</v>
      </c>
    </row>
    <row r="12942" spans="1:4" x14ac:dyDescent="0.25">
      <c r="A12942">
        <v>2769</v>
      </c>
      <c r="B12942" t="s">
        <v>407</v>
      </c>
      <c r="C12942">
        <v>44247</v>
      </c>
      <c r="D12942">
        <v>8.0000000000000004E-4</v>
      </c>
    </row>
    <row r="12943" spans="1:4" x14ac:dyDescent="0.25">
      <c r="A12943">
        <v>2769</v>
      </c>
      <c r="B12943" t="s">
        <v>407</v>
      </c>
      <c r="C12943">
        <v>44269</v>
      </c>
      <c r="D12943">
        <v>0.1555</v>
      </c>
    </row>
    <row r="12944" spans="1:4" x14ac:dyDescent="0.25">
      <c r="A12944">
        <v>2769</v>
      </c>
      <c r="B12944" t="s">
        <v>407</v>
      </c>
      <c r="C12944">
        <v>99134</v>
      </c>
      <c r="D12944">
        <v>7.7100000000000002E-2</v>
      </c>
    </row>
    <row r="12945" spans="1:4" x14ac:dyDescent="0.25">
      <c r="A12945">
        <v>2769</v>
      </c>
      <c r="B12945" t="s">
        <v>407</v>
      </c>
      <c r="C12945">
        <v>99146</v>
      </c>
      <c r="D12945">
        <v>1.1900000000000001E-2</v>
      </c>
    </row>
    <row r="12946" spans="1:4" x14ac:dyDescent="0.25">
      <c r="A12946">
        <v>2769</v>
      </c>
      <c r="B12946" t="s">
        <v>407</v>
      </c>
      <c r="C12946">
        <v>99166</v>
      </c>
      <c r="D12946">
        <v>0.1454</v>
      </c>
    </row>
    <row r="12947" spans="1:4" x14ac:dyDescent="0.25">
      <c r="A12947">
        <v>2769</v>
      </c>
      <c r="B12947" t="s">
        <v>407</v>
      </c>
      <c r="C12947">
        <v>99209</v>
      </c>
      <c r="D12947">
        <v>5.4000000000000003E-3</v>
      </c>
    </row>
    <row r="12948" spans="1:4" x14ac:dyDescent="0.25">
      <c r="A12948">
        <v>2782</v>
      </c>
      <c r="B12948" t="s">
        <v>408</v>
      </c>
      <c r="C12948">
        <v>43204</v>
      </c>
      <c r="D12948">
        <v>1.9E-2</v>
      </c>
    </row>
    <row r="12949" spans="1:4" x14ac:dyDescent="0.25">
      <c r="A12949">
        <v>2782</v>
      </c>
      <c r="B12949" t="s">
        <v>408</v>
      </c>
      <c r="C12949">
        <v>43212</v>
      </c>
      <c r="D12949">
        <v>5.1000000000000004E-3</v>
      </c>
    </row>
    <row r="12950" spans="1:4" x14ac:dyDescent="0.25">
      <c r="A12950">
        <v>2782</v>
      </c>
      <c r="B12950" t="s">
        <v>408</v>
      </c>
      <c r="C12950">
        <v>43214</v>
      </c>
      <c r="D12950">
        <v>0.64119999999999999</v>
      </c>
    </row>
    <row r="12951" spans="1:4" x14ac:dyDescent="0.25">
      <c r="A12951">
        <v>2782</v>
      </c>
      <c r="B12951" t="s">
        <v>408</v>
      </c>
      <c r="C12951">
        <v>98132</v>
      </c>
      <c r="D12951">
        <v>0.28989999999999999</v>
      </c>
    </row>
    <row r="12952" spans="1:4" x14ac:dyDescent="0.25">
      <c r="A12952">
        <v>2782</v>
      </c>
      <c r="B12952" t="s">
        <v>408</v>
      </c>
      <c r="C12952">
        <v>99134</v>
      </c>
      <c r="D12952">
        <v>4.48E-2</v>
      </c>
    </row>
    <row r="12953" spans="1:4" x14ac:dyDescent="0.25">
      <c r="A12953">
        <v>2785</v>
      </c>
      <c r="B12953" t="s">
        <v>409</v>
      </c>
      <c r="C12953">
        <v>43204</v>
      </c>
      <c r="D12953">
        <v>1.8599999999999998E-2</v>
      </c>
    </row>
    <row r="12954" spans="1:4" x14ac:dyDescent="0.25">
      <c r="A12954">
        <v>2785</v>
      </c>
      <c r="B12954" t="s">
        <v>409</v>
      </c>
      <c r="C12954">
        <v>43214</v>
      </c>
      <c r="D12954">
        <v>0.78380000000000005</v>
      </c>
    </row>
    <row r="12955" spans="1:4" x14ac:dyDescent="0.25">
      <c r="A12955">
        <v>2785</v>
      </c>
      <c r="B12955" t="s">
        <v>409</v>
      </c>
      <c r="C12955">
        <v>43302</v>
      </c>
      <c r="D12955">
        <v>0.15049999999999999</v>
      </c>
    </row>
    <row r="12956" spans="1:4" x14ac:dyDescent="0.25">
      <c r="A12956">
        <v>2785</v>
      </c>
      <c r="B12956" t="s">
        <v>409</v>
      </c>
      <c r="C12956">
        <v>43369</v>
      </c>
      <c r="D12956">
        <v>3.7000000000000002E-3</v>
      </c>
    </row>
    <row r="12957" spans="1:4" x14ac:dyDescent="0.25">
      <c r="A12957">
        <v>2785</v>
      </c>
      <c r="B12957" t="s">
        <v>409</v>
      </c>
      <c r="C12957">
        <v>43372</v>
      </c>
      <c r="D12957">
        <v>6.0000000000000001E-3</v>
      </c>
    </row>
    <row r="12958" spans="1:4" x14ac:dyDescent="0.25">
      <c r="A12958">
        <v>2785</v>
      </c>
      <c r="B12958" t="s">
        <v>409</v>
      </c>
      <c r="C12958">
        <v>43433</v>
      </c>
      <c r="D12958">
        <v>4.4000000000000003E-3</v>
      </c>
    </row>
    <row r="12959" spans="1:4" x14ac:dyDescent="0.25">
      <c r="A12959">
        <v>2785</v>
      </c>
      <c r="B12959" t="s">
        <v>409</v>
      </c>
      <c r="C12959">
        <v>98018</v>
      </c>
      <c r="D12959">
        <v>2.46E-2</v>
      </c>
    </row>
    <row r="12960" spans="1:4" x14ac:dyDescent="0.25">
      <c r="A12960">
        <v>2785</v>
      </c>
      <c r="B12960" t="s">
        <v>409</v>
      </c>
      <c r="C12960">
        <v>99134</v>
      </c>
      <c r="D12960">
        <v>4.1999999999999997E-3</v>
      </c>
    </row>
    <row r="12961" spans="1:4" x14ac:dyDescent="0.25">
      <c r="A12961">
        <v>2785</v>
      </c>
      <c r="B12961" t="s">
        <v>409</v>
      </c>
      <c r="C12961">
        <v>99187</v>
      </c>
      <c r="D12961">
        <v>1.6000000000000001E-3</v>
      </c>
    </row>
    <row r="12962" spans="1:4" x14ac:dyDescent="0.25">
      <c r="A12962">
        <v>2785</v>
      </c>
      <c r="B12962" t="s">
        <v>409</v>
      </c>
      <c r="C12962">
        <v>99266</v>
      </c>
      <c r="D12962">
        <v>2.3999999999999998E-3</v>
      </c>
    </row>
    <row r="12963" spans="1:4" x14ac:dyDescent="0.25">
      <c r="A12963">
        <v>2901</v>
      </c>
      <c r="B12963" t="s">
        <v>375</v>
      </c>
      <c r="C12963">
        <v>12999</v>
      </c>
      <c r="D12963">
        <v>1.1000000000000001E-3</v>
      </c>
    </row>
    <row r="12964" spans="1:4" x14ac:dyDescent="0.25">
      <c r="A12964">
        <v>2901</v>
      </c>
      <c r="B12964" t="s">
        <v>375</v>
      </c>
      <c r="C12964">
        <v>43231</v>
      </c>
      <c r="D12964">
        <v>1E-4</v>
      </c>
    </row>
    <row r="12965" spans="1:4" x14ac:dyDescent="0.25">
      <c r="A12965">
        <v>2901</v>
      </c>
      <c r="B12965" t="s">
        <v>375</v>
      </c>
      <c r="C12965">
        <v>43264</v>
      </c>
      <c r="D12965">
        <v>2.9999999999999997E-4</v>
      </c>
    </row>
    <row r="12966" spans="1:4" x14ac:dyDescent="0.25">
      <c r="A12966">
        <v>2901</v>
      </c>
      <c r="B12966" t="s">
        <v>375</v>
      </c>
      <c r="C12966">
        <v>43301</v>
      </c>
      <c r="D12966">
        <v>3.0999999999999999E-3</v>
      </c>
    </row>
    <row r="12967" spans="1:4" x14ac:dyDescent="0.25">
      <c r="A12967">
        <v>2901</v>
      </c>
      <c r="B12967" t="s">
        <v>375</v>
      </c>
      <c r="C12967">
        <v>43302</v>
      </c>
      <c r="D12967">
        <v>1.03E-2</v>
      </c>
    </row>
    <row r="12968" spans="1:4" x14ac:dyDescent="0.25">
      <c r="A12968">
        <v>2901</v>
      </c>
      <c r="B12968" t="s">
        <v>375</v>
      </c>
      <c r="C12968">
        <v>43304</v>
      </c>
      <c r="D12968">
        <v>6.0000000000000001E-3</v>
      </c>
    </row>
    <row r="12969" spans="1:4" x14ac:dyDescent="0.25">
      <c r="A12969">
        <v>2901</v>
      </c>
      <c r="B12969" t="s">
        <v>375</v>
      </c>
      <c r="C12969">
        <v>43305</v>
      </c>
      <c r="D12969">
        <v>2.8999999999999998E-3</v>
      </c>
    </row>
    <row r="12970" spans="1:4" x14ac:dyDescent="0.25">
      <c r="A12970">
        <v>2901</v>
      </c>
      <c r="B12970" t="s">
        <v>375</v>
      </c>
      <c r="C12970">
        <v>43306</v>
      </c>
      <c r="D12970">
        <v>1.2999999999999999E-3</v>
      </c>
    </row>
    <row r="12971" spans="1:4" x14ac:dyDescent="0.25">
      <c r="A12971">
        <v>2901</v>
      </c>
      <c r="B12971" t="s">
        <v>375</v>
      </c>
      <c r="C12971">
        <v>43365</v>
      </c>
      <c r="D12971">
        <v>3.3999999999999998E-3</v>
      </c>
    </row>
    <row r="12972" spans="1:4" x14ac:dyDescent="0.25">
      <c r="A12972">
        <v>2901</v>
      </c>
      <c r="B12972" t="s">
        <v>375</v>
      </c>
      <c r="C12972">
        <v>43366</v>
      </c>
      <c r="D12972">
        <v>2.9999999999999997E-4</v>
      </c>
    </row>
    <row r="12973" spans="1:4" x14ac:dyDescent="0.25">
      <c r="A12973">
        <v>2901</v>
      </c>
      <c r="B12973" t="s">
        <v>375</v>
      </c>
      <c r="C12973">
        <v>43367</v>
      </c>
      <c r="D12973">
        <v>4.0000000000000002E-4</v>
      </c>
    </row>
    <row r="12974" spans="1:4" x14ac:dyDescent="0.25">
      <c r="A12974">
        <v>2901</v>
      </c>
      <c r="B12974" t="s">
        <v>375</v>
      </c>
      <c r="C12974">
        <v>43369</v>
      </c>
      <c r="D12974">
        <v>1E-4</v>
      </c>
    </row>
    <row r="12975" spans="1:4" x14ac:dyDescent="0.25">
      <c r="A12975">
        <v>2901</v>
      </c>
      <c r="B12975" t="s">
        <v>375</v>
      </c>
      <c r="C12975">
        <v>43431</v>
      </c>
      <c r="D12975">
        <v>2.3E-3</v>
      </c>
    </row>
    <row r="12976" spans="1:4" x14ac:dyDescent="0.25">
      <c r="A12976">
        <v>2901</v>
      </c>
      <c r="B12976" t="s">
        <v>375</v>
      </c>
      <c r="C12976">
        <v>43432</v>
      </c>
      <c r="D12976">
        <v>1E-4</v>
      </c>
    </row>
    <row r="12977" spans="1:4" x14ac:dyDescent="0.25">
      <c r="A12977">
        <v>2901</v>
      </c>
      <c r="B12977" t="s">
        <v>375</v>
      </c>
      <c r="C12977">
        <v>43433</v>
      </c>
      <c r="D12977">
        <v>6.9999999999999999E-4</v>
      </c>
    </row>
    <row r="12978" spans="1:4" x14ac:dyDescent="0.25">
      <c r="A12978">
        <v>2901</v>
      </c>
      <c r="B12978" t="s">
        <v>375</v>
      </c>
      <c r="C12978">
        <v>43435</v>
      </c>
      <c r="D12978">
        <v>1.03E-2</v>
      </c>
    </row>
    <row r="12979" spans="1:4" x14ac:dyDescent="0.25">
      <c r="A12979">
        <v>2901</v>
      </c>
      <c r="B12979" t="s">
        <v>375</v>
      </c>
      <c r="C12979">
        <v>43446</v>
      </c>
      <c r="D12979">
        <v>2.2000000000000001E-3</v>
      </c>
    </row>
    <row r="12980" spans="1:4" x14ac:dyDescent="0.25">
      <c r="A12980">
        <v>2901</v>
      </c>
      <c r="B12980" t="s">
        <v>375</v>
      </c>
      <c r="C12980">
        <v>43451</v>
      </c>
      <c r="D12980">
        <v>1.6999999999999999E-3</v>
      </c>
    </row>
    <row r="12981" spans="1:4" x14ac:dyDescent="0.25">
      <c r="A12981">
        <v>2901</v>
      </c>
      <c r="B12981" t="s">
        <v>375</v>
      </c>
      <c r="C12981">
        <v>43452</v>
      </c>
      <c r="D12981">
        <v>1E-4</v>
      </c>
    </row>
    <row r="12982" spans="1:4" x14ac:dyDescent="0.25">
      <c r="A12982">
        <v>2901</v>
      </c>
      <c r="B12982" t="s">
        <v>375</v>
      </c>
      <c r="C12982">
        <v>43551</v>
      </c>
      <c r="D12982">
        <v>3.0499999999999999E-2</v>
      </c>
    </row>
    <row r="12983" spans="1:4" x14ac:dyDescent="0.25">
      <c r="A12983">
        <v>2901</v>
      </c>
      <c r="B12983" t="s">
        <v>375</v>
      </c>
      <c r="C12983">
        <v>43552</v>
      </c>
      <c r="D12983">
        <v>4.8999999999999998E-3</v>
      </c>
    </row>
    <row r="12984" spans="1:4" x14ac:dyDescent="0.25">
      <c r="A12984">
        <v>2901</v>
      </c>
      <c r="B12984" t="s">
        <v>375</v>
      </c>
      <c r="C12984">
        <v>43560</v>
      </c>
      <c r="D12984">
        <v>5.5999999999999999E-3</v>
      </c>
    </row>
    <row r="12985" spans="1:4" x14ac:dyDescent="0.25">
      <c r="A12985">
        <v>2901</v>
      </c>
      <c r="B12985" t="s">
        <v>375</v>
      </c>
      <c r="C12985">
        <v>43561</v>
      </c>
      <c r="D12985">
        <v>9.1000000000000004E-3</v>
      </c>
    </row>
    <row r="12986" spans="1:4" x14ac:dyDescent="0.25">
      <c r="A12986">
        <v>2901</v>
      </c>
      <c r="B12986" t="s">
        <v>375</v>
      </c>
      <c r="C12986">
        <v>43802</v>
      </c>
      <c r="D12986">
        <v>2.0999999999999999E-3</v>
      </c>
    </row>
    <row r="12987" spans="1:4" x14ac:dyDescent="0.25">
      <c r="A12987">
        <v>2901</v>
      </c>
      <c r="B12987" t="s">
        <v>375</v>
      </c>
      <c r="C12987">
        <v>43817</v>
      </c>
      <c r="D12987">
        <v>2.9999999999999997E-4</v>
      </c>
    </row>
    <row r="12988" spans="1:4" x14ac:dyDescent="0.25">
      <c r="A12988">
        <v>2901</v>
      </c>
      <c r="B12988" t="s">
        <v>375</v>
      </c>
      <c r="C12988">
        <v>44005</v>
      </c>
      <c r="D12988">
        <v>1E-4</v>
      </c>
    </row>
    <row r="12989" spans="1:4" x14ac:dyDescent="0.25">
      <c r="A12989">
        <v>2901</v>
      </c>
      <c r="B12989" t="s">
        <v>375</v>
      </c>
      <c r="C12989">
        <v>44006</v>
      </c>
      <c r="D12989">
        <v>0.12570000000000001</v>
      </c>
    </row>
    <row r="12990" spans="1:4" x14ac:dyDescent="0.25">
      <c r="A12990">
        <v>2901</v>
      </c>
      <c r="B12990" t="s">
        <v>375</v>
      </c>
      <c r="C12990">
        <v>44007</v>
      </c>
      <c r="D12990">
        <v>5.7000000000000002E-3</v>
      </c>
    </row>
    <row r="12991" spans="1:4" x14ac:dyDescent="0.25">
      <c r="A12991">
        <v>2901</v>
      </c>
      <c r="B12991" t="s">
        <v>375</v>
      </c>
      <c r="C12991">
        <v>44009</v>
      </c>
      <c r="D12991">
        <v>4.7199999999999999E-2</v>
      </c>
    </row>
    <row r="12992" spans="1:4" x14ac:dyDescent="0.25">
      <c r="A12992">
        <v>2901</v>
      </c>
      <c r="B12992" t="s">
        <v>375</v>
      </c>
      <c r="C12992">
        <v>44010</v>
      </c>
      <c r="D12992">
        <v>4.2799999999999998E-2</v>
      </c>
    </row>
    <row r="12993" spans="1:4" x14ac:dyDescent="0.25">
      <c r="A12993">
        <v>2901</v>
      </c>
      <c r="B12993" t="s">
        <v>375</v>
      </c>
      <c r="C12993">
        <v>44011</v>
      </c>
      <c r="D12993">
        <v>0.1195</v>
      </c>
    </row>
    <row r="12994" spans="1:4" x14ac:dyDescent="0.25">
      <c r="A12994">
        <v>2901</v>
      </c>
      <c r="B12994" t="s">
        <v>375</v>
      </c>
      <c r="C12994">
        <v>44012</v>
      </c>
      <c r="D12994">
        <v>1.09E-2</v>
      </c>
    </row>
    <row r="12995" spans="1:4" x14ac:dyDescent="0.25">
      <c r="A12995">
        <v>2901</v>
      </c>
      <c r="B12995" t="s">
        <v>375</v>
      </c>
      <c r="C12995">
        <v>44014</v>
      </c>
      <c r="D12995">
        <v>0.18590000000000001</v>
      </c>
    </row>
    <row r="12996" spans="1:4" x14ac:dyDescent="0.25">
      <c r="A12996">
        <v>2901</v>
      </c>
      <c r="B12996" t="s">
        <v>375</v>
      </c>
      <c r="C12996">
        <v>44015</v>
      </c>
      <c r="D12996">
        <v>9.4399999999999998E-2</v>
      </c>
    </row>
    <row r="12997" spans="1:4" x14ac:dyDescent="0.25">
      <c r="A12997">
        <v>2901</v>
      </c>
      <c r="B12997" t="s">
        <v>375</v>
      </c>
      <c r="C12997">
        <v>44019</v>
      </c>
      <c r="D12997">
        <v>2.9999999999999997E-4</v>
      </c>
    </row>
    <row r="12998" spans="1:4" x14ac:dyDescent="0.25">
      <c r="A12998">
        <v>2901</v>
      </c>
      <c r="B12998" t="s">
        <v>375</v>
      </c>
      <c r="C12998">
        <v>44020</v>
      </c>
      <c r="D12998">
        <v>1.1999999999999999E-3</v>
      </c>
    </row>
    <row r="12999" spans="1:4" x14ac:dyDescent="0.25">
      <c r="A12999">
        <v>2901</v>
      </c>
      <c r="B12999" t="s">
        <v>375</v>
      </c>
      <c r="C12999">
        <v>44022</v>
      </c>
      <c r="D12999">
        <v>5.3699999999999998E-2</v>
      </c>
    </row>
    <row r="13000" spans="1:4" x14ac:dyDescent="0.25">
      <c r="A13000">
        <v>2901</v>
      </c>
      <c r="B13000" t="s">
        <v>375</v>
      </c>
      <c r="C13000">
        <v>44023</v>
      </c>
      <c r="D13000">
        <v>2.0999999999999999E-3</v>
      </c>
    </row>
    <row r="13001" spans="1:4" x14ac:dyDescent="0.25">
      <c r="A13001">
        <v>2901</v>
      </c>
      <c r="B13001" t="s">
        <v>375</v>
      </c>
      <c r="C13001">
        <v>44201</v>
      </c>
      <c r="D13001">
        <v>3.3E-3</v>
      </c>
    </row>
    <row r="13002" spans="1:4" x14ac:dyDescent="0.25">
      <c r="A13002">
        <v>2901</v>
      </c>
      <c r="B13002" t="s">
        <v>375</v>
      </c>
      <c r="C13002">
        <v>44213</v>
      </c>
      <c r="D13002">
        <v>1E-4</v>
      </c>
    </row>
    <row r="13003" spans="1:4" x14ac:dyDescent="0.25">
      <c r="A13003">
        <v>2901</v>
      </c>
      <c r="B13003" t="s">
        <v>375</v>
      </c>
      <c r="C13003">
        <v>99151</v>
      </c>
      <c r="D13003">
        <v>2.7900000000000001E-2</v>
      </c>
    </row>
    <row r="13004" spans="1:4" x14ac:dyDescent="0.25">
      <c r="A13004">
        <v>2901</v>
      </c>
      <c r="B13004" t="s">
        <v>375</v>
      </c>
      <c r="C13004">
        <v>44214</v>
      </c>
      <c r="D13004">
        <v>1.1999999999999999E-3</v>
      </c>
    </row>
    <row r="13005" spans="1:4" x14ac:dyDescent="0.25">
      <c r="A13005">
        <v>2901</v>
      </c>
      <c r="B13005" t="s">
        <v>375</v>
      </c>
      <c r="C13005">
        <v>44216</v>
      </c>
      <c r="D13005">
        <v>6.9999999999999999E-4</v>
      </c>
    </row>
    <row r="13006" spans="1:4" x14ac:dyDescent="0.25">
      <c r="A13006">
        <v>2901</v>
      </c>
      <c r="B13006" t="s">
        <v>375</v>
      </c>
      <c r="C13006">
        <v>44219</v>
      </c>
      <c r="D13006">
        <v>2.9999999999999997E-4</v>
      </c>
    </row>
    <row r="13007" spans="1:4" x14ac:dyDescent="0.25">
      <c r="A13007">
        <v>2901</v>
      </c>
      <c r="B13007" t="s">
        <v>375</v>
      </c>
      <c r="C13007">
        <v>44223</v>
      </c>
      <c r="D13007">
        <v>1E-4</v>
      </c>
    </row>
    <row r="13008" spans="1:4" x14ac:dyDescent="0.25">
      <c r="A13008">
        <v>2901</v>
      </c>
      <c r="B13008" t="s">
        <v>375</v>
      </c>
      <c r="C13008">
        <v>44225</v>
      </c>
      <c r="D13008">
        <v>1.2699999999999999E-2</v>
      </c>
    </row>
    <row r="13009" spans="1:4" x14ac:dyDescent="0.25">
      <c r="A13009">
        <v>2901</v>
      </c>
      <c r="B13009" t="s">
        <v>375</v>
      </c>
      <c r="C13009">
        <v>44240</v>
      </c>
      <c r="D13009">
        <v>2.9999999999999997E-4</v>
      </c>
    </row>
    <row r="13010" spans="1:4" x14ac:dyDescent="0.25">
      <c r="A13010">
        <v>2901</v>
      </c>
      <c r="B13010" t="s">
        <v>375</v>
      </c>
      <c r="C13010">
        <v>44228</v>
      </c>
      <c r="D13010">
        <v>2.0000000000000001E-4</v>
      </c>
    </row>
    <row r="13011" spans="1:4" x14ac:dyDescent="0.25">
      <c r="A13011">
        <v>2901</v>
      </c>
      <c r="B13011" t="s">
        <v>375</v>
      </c>
      <c r="C13011">
        <v>44229</v>
      </c>
      <c r="D13011">
        <v>1E-4</v>
      </c>
    </row>
    <row r="13012" spans="1:4" x14ac:dyDescent="0.25">
      <c r="A13012">
        <v>2901</v>
      </c>
      <c r="B13012" t="s">
        <v>375</v>
      </c>
      <c r="C13012">
        <v>44231</v>
      </c>
      <c r="D13012">
        <v>1E-4</v>
      </c>
    </row>
    <row r="13013" spans="1:4" x14ac:dyDescent="0.25">
      <c r="A13013">
        <v>2901</v>
      </c>
      <c r="B13013" t="s">
        <v>375</v>
      </c>
      <c r="C13013">
        <v>44233</v>
      </c>
      <c r="D13013">
        <v>1.24E-2</v>
      </c>
    </row>
    <row r="13014" spans="1:4" x14ac:dyDescent="0.25">
      <c r="A13014">
        <v>2901</v>
      </c>
      <c r="B13014" t="s">
        <v>375</v>
      </c>
      <c r="C13014">
        <v>44234</v>
      </c>
      <c r="D13014">
        <v>1.2999999999999999E-3</v>
      </c>
    </row>
    <row r="13015" spans="1:4" x14ac:dyDescent="0.25">
      <c r="A13015">
        <v>2901</v>
      </c>
      <c r="B13015" t="s">
        <v>375</v>
      </c>
      <c r="C13015">
        <v>44235</v>
      </c>
      <c r="D13015">
        <v>4.7999999999999996E-3</v>
      </c>
    </row>
    <row r="13016" spans="1:4" x14ac:dyDescent="0.25">
      <c r="A13016">
        <v>2901</v>
      </c>
      <c r="B13016" t="s">
        <v>375</v>
      </c>
      <c r="C13016">
        <v>44243</v>
      </c>
      <c r="D13016">
        <v>6.3E-3</v>
      </c>
    </row>
    <row r="13017" spans="1:4" x14ac:dyDescent="0.25">
      <c r="A13017">
        <v>2901</v>
      </c>
      <c r="B13017" t="s">
        <v>375</v>
      </c>
      <c r="C13017">
        <v>44245</v>
      </c>
      <c r="D13017">
        <v>1E-4</v>
      </c>
    </row>
    <row r="13018" spans="1:4" x14ac:dyDescent="0.25">
      <c r="A13018">
        <v>2901</v>
      </c>
      <c r="B13018" t="s">
        <v>375</v>
      </c>
      <c r="C13018">
        <v>44248</v>
      </c>
      <c r="D13018">
        <v>1.5E-3</v>
      </c>
    </row>
    <row r="13019" spans="1:4" x14ac:dyDescent="0.25">
      <c r="A13019">
        <v>2901</v>
      </c>
      <c r="B13019" t="s">
        <v>375</v>
      </c>
      <c r="C13019">
        <v>44249</v>
      </c>
      <c r="D13019">
        <v>1E-4</v>
      </c>
    </row>
    <row r="13020" spans="1:4" x14ac:dyDescent="0.25">
      <c r="A13020">
        <v>2901</v>
      </c>
      <c r="B13020" t="s">
        <v>375</v>
      </c>
      <c r="C13020">
        <v>44250</v>
      </c>
      <c r="D13020">
        <v>1E-4</v>
      </c>
    </row>
    <row r="13021" spans="1:4" x14ac:dyDescent="0.25">
      <c r="A13021">
        <v>2901</v>
      </c>
      <c r="B13021" t="s">
        <v>375</v>
      </c>
      <c r="C13021">
        <v>44255</v>
      </c>
      <c r="D13021">
        <v>1E-4</v>
      </c>
    </row>
    <row r="13022" spans="1:4" x14ac:dyDescent="0.25">
      <c r="A13022">
        <v>2901</v>
      </c>
      <c r="B13022" t="s">
        <v>375</v>
      </c>
      <c r="C13022">
        <v>44257</v>
      </c>
      <c r="D13022">
        <v>1E-4</v>
      </c>
    </row>
    <row r="13023" spans="1:4" x14ac:dyDescent="0.25">
      <c r="A13023">
        <v>2901</v>
      </c>
      <c r="B13023" t="s">
        <v>375</v>
      </c>
      <c r="C13023">
        <v>44259</v>
      </c>
      <c r="D13023">
        <v>6.9999999999999999E-4</v>
      </c>
    </row>
    <row r="13024" spans="1:4" x14ac:dyDescent="0.25">
      <c r="A13024">
        <v>2901</v>
      </c>
      <c r="B13024" t="s">
        <v>375</v>
      </c>
      <c r="C13024">
        <v>44262</v>
      </c>
      <c r="D13024">
        <v>1E-4</v>
      </c>
    </row>
    <row r="13025" spans="1:4" x14ac:dyDescent="0.25">
      <c r="A13025">
        <v>2901</v>
      </c>
      <c r="B13025" t="s">
        <v>375</v>
      </c>
      <c r="C13025">
        <v>44266</v>
      </c>
      <c r="D13025">
        <v>2.0000000000000001E-4</v>
      </c>
    </row>
    <row r="13026" spans="1:4" x14ac:dyDescent="0.25">
      <c r="A13026">
        <v>2901</v>
      </c>
      <c r="B13026" t="s">
        <v>375</v>
      </c>
      <c r="C13026">
        <v>45107</v>
      </c>
      <c r="D13026">
        <v>1.2999999999999999E-3</v>
      </c>
    </row>
    <row r="13027" spans="1:4" x14ac:dyDescent="0.25">
      <c r="A13027">
        <v>2901</v>
      </c>
      <c r="B13027" t="s">
        <v>375</v>
      </c>
      <c r="C13027">
        <v>45202</v>
      </c>
      <c r="D13027">
        <v>1.8200000000000001E-2</v>
      </c>
    </row>
    <row r="13028" spans="1:4" x14ac:dyDescent="0.25">
      <c r="A13028">
        <v>2901</v>
      </c>
      <c r="B13028" t="s">
        <v>375</v>
      </c>
      <c r="C13028">
        <v>45203</v>
      </c>
      <c r="D13028">
        <v>4.4000000000000003E-3</v>
      </c>
    </row>
    <row r="13029" spans="1:4" x14ac:dyDescent="0.25">
      <c r="A13029">
        <v>2901</v>
      </c>
      <c r="B13029" t="s">
        <v>375</v>
      </c>
      <c r="C13029">
        <v>44021</v>
      </c>
      <c r="D13029">
        <v>6.3E-3</v>
      </c>
    </row>
    <row r="13030" spans="1:4" x14ac:dyDescent="0.25">
      <c r="A13030">
        <v>2901</v>
      </c>
      <c r="B13030" t="s">
        <v>375</v>
      </c>
      <c r="C13030">
        <v>45205</v>
      </c>
      <c r="D13030">
        <v>1E-4</v>
      </c>
    </row>
    <row r="13031" spans="1:4" x14ac:dyDescent="0.25">
      <c r="A13031">
        <v>2901</v>
      </c>
      <c r="B13031" t="s">
        <v>375</v>
      </c>
      <c r="C13031">
        <v>45206</v>
      </c>
      <c r="D13031">
        <v>1E-4</v>
      </c>
    </row>
    <row r="13032" spans="1:4" x14ac:dyDescent="0.25">
      <c r="A13032">
        <v>2901</v>
      </c>
      <c r="B13032" t="s">
        <v>375</v>
      </c>
      <c r="C13032">
        <v>45207</v>
      </c>
      <c r="D13032">
        <v>1.2999999999999999E-3</v>
      </c>
    </row>
    <row r="13033" spans="1:4" x14ac:dyDescent="0.25">
      <c r="A13033">
        <v>2901</v>
      </c>
      <c r="B13033" t="s">
        <v>375</v>
      </c>
      <c r="C13033">
        <v>45208</v>
      </c>
      <c r="D13033">
        <v>8.6E-3</v>
      </c>
    </row>
    <row r="13034" spans="1:4" x14ac:dyDescent="0.25">
      <c r="A13034">
        <v>2901</v>
      </c>
      <c r="B13034" t="s">
        <v>375</v>
      </c>
      <c r="C13034">
        <v>45220</v>
      </c>
      <c r="D13034">
        <v>4.0000000000000002E-4</v>
      </c>
    </row>
    <row r="13035" spans="1:4" x14ac:dyDescent="0.25">
      <c r="A13035">
        <v>2901</v>
      </c>
      <c r="B13035" t="s">
        <v>375</v>
      </c>
      <c r="C13035">
        <v>45102</v>
      </c>
      <c r="D13035">
        <v>3.39E-2</v>
      </c>
    </row>
    <row r="13036" spans="1:4" x14ac:dyDescent="0.25">
      <c r="A13036">
        <v>2901</v>
      </c>
      <c r="B13036" t="s">
        <v>375</v>
      </c>
      <c r="C13036">
        <v>44226</v>
      </c>
      <c r="D13036">
        <v>7.1000000000000004E-3</v>
      </c>
    </row>
    <row r="13037" spans="1:4" x14ac:dyDescent="0.25">
      <c r="A13037">
        <v>2901</v>
      </c>
      <c r="B13037" t="s">
        <v>375</v>
      </c>
      <c r="C13037">
        <v>60006</v>
      </c>
      <c r="D13037">
        <v>6.9999999999999999E-4</v>
      </c>
    </row>
    <row r="13038" spans="1:4" x14ac:dyDescent="0.25">
      <c r="A13038">
        <v>2901</v>
      </c>
      <c r="B13038" t="s">
        <v>375</v>
      </c>
      <c r="C13038">
        <v>91124</v>
      </c>
      <c r="D13038">
        <v>2.0000000000000001E-4</v>
      </c>
    </row>
    <row r="13039" spans="1:4" x14ac:dyDescent="0.25">
      <c r="A13039">
        <v>2901</v>
      </c>
      <c r="B13039" t="s">
        <v>375</v>
      </c>
      <c r="C13039">
        <v>98043</v>
      </c>
      <c r="D13039">
        <v>4.0000000000000002E-4</v>
      </c>
    </row>
    <row r="13040" spans="1:4" x14ac:dyDescent="0.25">
      <c r="A13040">
        <v>2901</v>
      </c>
      <c r="B13040" t="s">
        <v>375</v>
      </c>
      <c r="C13040">
        <v>98046</v>
      </c>
      <c r="D13040">
        <v>4.0000000000000002E-4</v>
      </c>
    </row>
    <row r="13041" spans="1:4" x14ac:dyDescent="0.25">
      <c r="A13041">
        <v>2901</v>
      </c>
      <c r="B13041" t="s">
        <v>375</v>
      </c>
      <c r="C13041">
        <v>98074</v>
      </c>
      <c r="D13041">
        <v>5.1000000000000004E-3</v>
      </c>
    </row>
    <row r="13042" spans="1:4" x14ac:dyDescent="0.25">
      <c r="A13042">
        <v>2901</v>
      </c>
      <c r="B13042" t="s">
        <v>375</v>
      </c>
      <c r="C13042">
        <v>98094</v>
      </c>
      <c r="D13042">
        <v>1E-4</v>
      </c>
    </row>
    <row r="13043" spans="1:4" x14ac:dyDescent="0.25">
      <c r="A13043">
        <v>2901</v>
      </c>
      <c r="B13043" t="s">
        <v>375</v>
      </c>
      <c r="C13043">
        <v>98110</v>
      </c>
      <c r="D13043">
        <v>6.9999999999999999E-4</v>
      </c>
    </row>
    <row r="13044" spans="1:4" x14ac:dyDescent="0.25">
      <c r="A13044">
        <v>2901</v>
      </c>
      <c r="B13044" t="s">
        <v>375</v>
      </c>
      <c r="C13044">
        <v>98123</v>
      </c>
      <c r="D13044">
        <v>1E-4</v>
      </c>
    </row>
    <row r="13045" spans="1:4" x14ac:dyDescent="0.25">
      <c r="A13045">
        <v>2901</v>
      </c>
      <c r="B13045" t="s">
        <v>375</v>
      </c>
      <c r="C13045">
        <v>98160</v>
      </c>
      <c r="D13045">
        <v>1.6000000000000001E-3</v>
      </c>
    </row>
    <row r="13046" spans="1:4" x14ac:dyDescent="0.25">
      <c r="A13046">
        <v>2901</v>
      </c>
      <c r="B13046" t="s">
        <v>375</v>
      </c>
      <c r="C13046">
        <v>99006</v>
      </c>
      <c r="D13046">
        <v>1E-4</v>
      </c>
    </row>
    <row r="13047" spans="1:4" x14ac:dyDescent="0.25">
      <c r="A13047">
        <v>2901</v>
      </c>
      <c r="B13047" t="s">
        <v>375</v>
      </c>
      <c r="C13047">
        <v>99146</v>
      </c>
      <c r="D13047">
        <v>7.6E-3</v>
      </c>
    </row>
    <row r="13048" spans="1:4" x14ac:dyDescent="0.25">
      <c r="A13048">
        <v>2901</v>
      </c>
      <c r="B13048" t="s">
        <v>375</v>
      </c>
      <c r="C13048">
        <v>99147</v>
      </c>
      <c r="D13048">
        <v>2.9999999999999997E-4</v>
      </c>
    </row>
    <row r="13049" spans="1:4" x14ac:dyDescent="0.25">
      <c r="A13049">
        <v>2901</v>
      </c>
      <c r="B13049" t="s">
        <v>375</v>
      </c>
      <c r="C13049">
        <v>99148</v>
      </c>
      <c r="D13049">
        <v>2.9999999999999997E-4</v>
      </c>
    </row>
    <row r="13050" spans="1:4" x14ac:dyDescent="0.25">
      <c r="A13050">
        <v>2901</v>
      </c>
      <c r="B13050" t="s">
        <v>375</v>
      </c>
      <c r="C13050">
        <v>99183</v>
      </c>
      <c r="D13050">
        <v>2E-3</v>
      </c>
    </row>
    <row r="13051" spans="1:4" x14ac:dyDescent="0.25">
      <c r="A13051">
        <v>2901</v>
      </c>
      <c r="B13051" t="s">
        <v>375</v>
      </c>
      <c r="C13051">
        <v>99185</v>
      </c>
      <c r="D13051">
        <v>3.0999999999999999E-3</v>
      </c>
    </row>
    <row r="13052" spans="1:4" x14ac:dyDescent="0.25">
      <c r="A13052">
        <v>2901</v>
      </c>
      <c r="B13052" t="s">
        <v>375</v>
      </c>
      <c r="C13052">
        <v>99187</v>
      </c>
      <c r="D13052">
        <v>1.9E-3</v>
      </c>
    </row>
    <row r="13053" spans="1:4" x14ac:dyDescent="0.25">
      <c r="A13053">
        <v>2901</v>
      </c>
      <c r="B13053" t="s">
        <v>375</v>
      </c>
      <c r="C13053">
        <v>99193</v>
      </c>
      <c r="D13053">
        <v>2.9999999999999997E-4</v>
      </c>
    </row>
    <row r="13054" spans="1:4" x14ac:dyDescent="0.25">
      <c r="A13054">
        <v>2901</v>
      </c>
      <c r="B13054" t="s">
        <v>375</v>
      </c>
      <c r="C13054">
        <v>99194</v>
      </c>
      <c r="D13054">
        <v>1E-4</v>
      </c>
    </row>
    <row r="13055" spans="1:4" x14ac:dyDescent="0.25">
      <c r="A13055">
        <v>2901</v>
      </c>
      <c r="B13055" t="s">
        <v>375</v>
      </c>
      <c r="C13055">
        <v>99210</v>
      </c>
      <c r="D13055">
        <v>4.0000000000000002E-4</v>
      </c>
    </row>
    <row r="13056" spans="1:4" x14ac:dyDescent="0.25">
      <c r="A13056">
        <v>2901</v>
      </c>
      <c r="B13056" t="s">
        <v>375</v>
      </c>
      <c r="C13056">
        <v>99211</v>
      </c>
      <c r="D13056">
        <v>1E-4</v>
      </c>
    </row>
    <row r="13057" spans="1:4" x14ac:dyDescent="0.25">
      <c r="A13057">
        <v>2901</v>
      </c>
      <c r="B13057" t="s">
        <v>375</v>
      </c>
      <c r="C13057">
        <v>99214</v>
      </c>
      <c r="D13057">
        <v>2.0000000000000001E-4</v>
      </c>
    </row>
    <row r="13058" spans="1:4" x14ac:dyDescent="0.25">
      <c r="A13058">
        <v>2901</v>
      </c>
      <c r="B13058" t="s">
        <v>375</v>
      </c>
      <c r="C13058">
        <v>99219</v>
      </c>
      <c r="D13058">
        <v>1E-4</v>
      </c>
    </row>
    <row r="13059" spans="1:4" x14ac:dyDescent="0.25">
      <c r="A13059">
        <v>2901</v>
      </c>
      <c r="B13059" t="s">
        <v>375</v>
      </c>
      <c r="C13059">
        <v>99222</v>
      </c>
      <c r="D13059">
        <v>1.2999999999999999E-3</v>
      </c>
    </row>
    <row r="13060" spans="1:4" x14ac:dyDescent="0.25">
      <c r="A13060">
        <v>2901</v>
      </c>
      <c r="B13060" t="s">
        <v>375</v>
      </c>
      <c r="C13060">
        <v>99223</v>
      </c>
      <c r="D13060">
        <v>1E-4</v>
      </c>
    </row>
    <row r="13061" spans="1:4" x14ac:dyDescent="0.25">
      <c r="A13061">
        <v>2901</v>
      </c>
      <c r="B13061" t="s">
        <v>375</v>
      </c>
      <c r="C13061">
        <v>99229</v>
      </c>
      <c r="D13061">
        <v>1E-4</v>
      </c>
    </row>
    <row r="13062" spans="1:4" x14ac:dyDescent="0.25">
      <c r="A13062">
        <v>2901</v>
      </c>
      <c r="B13062" t="s">
        <v>375</v>
      </c>
      <c r="C13062">
        <v>99232</v>
      </c>
      <c r="D13062">
        <v>5.9999999999999995E-4</v>
      </c>
    </row>
    <row r="13063" spans="1:4" x14ac:dyDescent="0.25">
      <c r="A13063">
        <v>2901</v>
      </c>
      <c r="B13063" t="s">
        <v>375</v>
      </c>
      <c r="C13063">
        <v>99237</v>
      </c>
      <c r="D13063">
        <v>1E-4</v>
      </c>
    </row>
    <row r="13064" spans="1:4" x14ac:dyDescent="0.25">
      <c r="A13064">
        <v>2901</v>
      </c>
      <c r="B13064" t="s">
        <v>375</v>
      </c>
      <c r="C13064">
        <v>99244</v>
      </c>
      <c r="D13064">
        <v>4.0000000000000002E-4</v>
      </c>
    </row>
    <row r="13065" spans="1:4" x14ac:dyDescent="0.25">
      <c r="A13065">
        <v>2901</v>
      </c>
      <c r="B13065" t="s">
        <v>375</v>
      </c>
      <c r="C13065">
        <v>99247</v>
      </c>
      <c r="D13065">
        <v>1.1999999999999999E-3</v>
      </c>
    </row>
    <row r="13066" spans="1:4" x14ac:dyDescent="0.25">
      <c r="A13066">
        <v>665</v>
      </c>
      <c r="B13066" t="s">
        <v>328</v>
      </c>
      <c r="C13066">
        <v>92001</v>
      </c>
      <c r="D13066">
        <v>4.0000000000000002E-4</v>
      </c>
    </row>
    <row r="13067" spans="1:4" x14ac:dyDescent="0.25">
      <c r="A13067">
        <v>665</v>
      </c>
      <c r="B13067" t="s">
        <v>328</v>
      </c>
      <c r="C13067">
        <v>98001</v>
      </c>
      <c r="D13067">
        <v>0.01</v>
      </c>
    </row>
    <row r="13068" spans="1:4" x14ac:dyDescent="0.25">
      <c r="A13068">
        <v>665</v>
      </c>
      <c r="B13068" t="s">
        <v>328</v>
      </c>
      <c r="C13068">
        <v>98004</v>
      </c>
      <c r="D13068">
        <v>6.9999999999999999E-4</v>
      </c>
    </row>
    <row r="13069" spans="1:4" x14ac:dyDescent="0.25">
      <c r="A13069">
        <v>665</v>
      </c>
      <c r="B13069" t="s">
        <v>328</v>
      </c>
      <c r="C13069">
        <v>98006</v>
      </c>
      <c r="D13069">
        <v>4.0000000000000002E-4</v>
      </c>
    </row>
    <row r="13070" spans="1:4" x14ac:dyDescent="0.25">
      <c r="A13070">
        <v>665</v>
      </c>
      <c r="B13070" t="s">
        <v>328</v>
      </c>
      <c r="C13070">
        <v>98033</v>
      </c>
      <c r="D13070">
        <v>3.5999999999999999E-3</v>
      </c>
    </row>
    <row r="13071" spans="1:4" x14ac:dyDescent="0.25">
      <c r="A13071">
        <v>665</v>
      </c>
      <c r="B13071" t="s">
        <v>328</v>
      </c>
      <c r="C13071">
        <v>98034</v>
      </c>
      <c r="D13071">
        <v>1.2999999999999999E-3</v>
      </c>
    </row>
    <row r="13072" spans="1:4" x14ac:dyDescent="0.25">
      <c r="A13072">
        <v>665</v>
      </c>
      <c r="B13072" t="s">
        <v>328</v>
      </c>
      <c r="C13072">
        <v>98035</v>
      </c>
      <c r="D13072">
        <v>4.0000000000000002E-4</v>
      </c>
    </row>
    <row r="13073" spans="1:4" x14ac:dyDescent="0.25">
      <c r="A13073">
        <v>665</v>
      </c>
      <c r="B13073" t="s">
        <v>328</v>
      </c>
      <c r="C13073">
        <v>98040</v>
      </c>
      <c r="D13073">
        <v>5.9999999999999995E-4</v>
      </c>
    </row>
    <row r="13074" spans="1:4" x14ac:dyDescent="0.25">
      <c r="A13074">
        <v>665</v>
      </c>
      <c r="B13074" t="s">
        <v>328</v>
      </c>
      <c r="C13074">
        <v>98043</v>
      </c>
      <c r="D13074">
        <v>5.0000000000000001E-4</v>
      </c>
    </row>
    <row r="13075" spans="1:4" x14ac:dyDescent="0.25">
      <c r="A13075">
        <v>665</v>
      </c>
      <c r="B13075" t="s">
        <v>328</v>
      </c>
      <c r="C13075">
        <v>98044</v>
      </c>
      <c r="D13075">
        <v>1.1999999999999999E-3</v>
      </c>
    </row>
    <row r="13076" spans="1:4" x14ac:dyDescent="0.25">
      <c r="A13076">
        <v>665</v>
      </c>
      <c r="B13076" t="s">
        <v>328</v>
      </c>
      <c r="C13076">
        <v>98046</v>
      </c>
      <c r="D13076">
        <v>1.2999999999999999E-3</v>
      </c>
    </row>
    <row r="13077" spans="1:4" x14ac:dyDescent="0.25">
      <c r="A13077">
        <v>665</v>
      </c>
      <c r="B13077" t="s">
        <v>328</v>
      </c>
      <c r="C13077">
        <v>98056</v>
      </c>
      <c r="D13077">
        <v>8.0000000000000004E-4</v>
      </c>
    </row>
    <row r="13078" spans="1:4" x14ac:dyDescent="0.25">
      <c r="A13078">
        <v>665</v>
      </c>
      <c r="B13078" t="s">
        <v>328</v>
      </c>
      <c r="C13078">
        <v>98057</v>
      </c>
      <c r="D13078">
        <v>1.2999999999999999E-3</v>
      </c>
    </row>
    <row r="13079" spans="1:4" x14ac:dyDescent="0.25">
      <c r="A13079">
        <v>665</v>
      </c>
      <c r="B13079" t="s">
        <v>328</v>
      </c>
      <c r="C13079">
        <v>98059</v>
      </c>
      <c r="D13079">
        <v>5.0000000000000001E-4</v>
      </c>
    </row>
    <row r="13080" spans="1:4" x14ac:dyDescent="0.25">
      <c r="A13080">
        <v>665</v>
      </c>
      <c r="B13080" t="s">
        <v>328</v>
      </c>
      <c r="C13080">
        <v>98061</v>
      </c>
      <c r="D13080">
        <v>8.0000000000000004E-4</v>
      </c>
    </row>
    <row r="13081" spans="1:4" x14ac:dyDescent="0.25">
      <c r="A13081">
        <v>665</v>
      </c>
      <c r="B13081" t="s">
        <v>328</v>
      </c>
      <c r="C13081">
        <v>98095</v>
      </c>
      <c r="D13081">
        <v>5.9999999999999995E-4</v>
      </c>
    </row>
    <row r="13082" spans="1:4" x14ac:dyDescent="0.25">
      <c r="A13082">
        <v>665</v>
      </c>
      <c r="B13082" t="s">
        <v>328</v>
      </c>
      <c r="C13082">
        <v>98132</v>
      </c>
      <c r="D13082">
        <v>6.7199999999999996E-2</v>
      </c>
    </row>
    <row r="13083" spans="1:4" x14ac:dyDescent="0.25">
      <c r="A13083">
        <v>665</v>
      </c>
      <c r="B13083" t="s">
        <v>328</v>
      </c>
      <c r="C13083">
        <v>98133</v>
      </c>
      <c r="D13083">
        <v>1E-4</v>
      </c>
    </row>
    <row r="13084" spans="1:4" x14ac:dyDescent="0.25">
      <c r="A13084">
        <v>665</v>
      </c>
      <c r="B13084" t="s">
        <v>328</v>
      </c>
      <c r="C13084">
        <v>98134</v>
      </c>
      <c r="D13084">
        <v>1.1999999999999999E-3</v>
      </c>
    </row>
    <row r="13085" spans="1:4" x14ac:dyDescent="0.25">
      <c r="A13085">
        <v>665</v>
      </c>
      <c r="B13085" t="s">
        <v>328</v>
      </c>
      <c r="C13085">
        <v>98135</v>
      </c>
      <c r="D13085">
        <v>6.9999999999999999E-4</v>
      </c>
    </row>
    <row r="13086" spans="1:4" x14ac:dyDescent="0.25">
      <c r="A13086">
        <v>665</v>
      </c>
      <c r="B13086" t="s">
        <v>328</v>
      </c>
      <c r="C13086">
        <v>98136</v>
      </c>
      <c r="D13086">
        <v>5.0000000000000001E-4</v>
      </c>
    </row>
    <row r="13087" spans="1:4" x14ac:dyDescent="0.25">
      <c r="A13087">
        <v>665</v>
      </c>
      <c r="B13087" t="s">
        <v>328</v>
      </c>
      <c r="C13087">
        <v>98138</v>
      </c>
      <c r="D13087">
        <v>8.0000000000000004E-4</v>
      </c>
    </row>
    <row r="13088" spans="1:4" x14ac:dyDescent="0.25">
      <c r="A13088">
        <v>665</v>
      </c>
      <c r="B13088" t="s">
        <v>328</v>
      </c>
      <c r="C13088">
        <v>98139</v>
      </c>
      <c r="D13088">
        <v>2.8999999999999998E-3</v>
      </c>
    </row>
    <row r="13089" spans="1:4" x14ac:dyDescent="0.25">
      <c r="A13089">
        <v>665</v>
      </c>
      <c r="B13089" t="s">
        <v>328</v>
      </c>
      <c r="C13089">
        <v>98140</v>
      </c>
      <c r="D13089">
        <v>3.3999999999999998E-3</v>
      </c>
    </row>
    <row r="13090" spans="1:4" x14ac:dyDescent="0.25">
      <c r="A13090">
        <v>665</v>
      </c>
      <c r="B13090" t="s">
        <v>328</v>
      </c>
      <c r="C13090">
        <v>98141</v>
      </c>
      <c r="D13090">
        <v>5.0000000000000001E-4</v>
      </c>
    </row>
    <row r="13091" spans="1:4" x14ac:dyDescent="0.25">
      <c r="A13091">
        <v>665</v>
      </c>
      <c r="B13091" t="s">
        <v>328</v>
      </c>
      <c r="C13091">
        <v>98142</v>
      </c>
      <c r="D13091">
        <v>8.0000000000000004E-4</v>
      </c>
    </row>
    <row r="13092" spans="1:4" x14ac:dyDescent="0.25">
      <c r="A13092">
        <v>665</v>
      </c>
      <c r="B13092" t="s">
        <v>328</v>
      </c>
      <c r="C13092">
        <v>98144</v>
      </c>
      <c r="D13092">
        <v>1.2999999999999999E-3</v>
      </c>
    </row>
    <row r="13093" spans="1:4" x14ac:dyDescent="0.25">
      <c r="A13093">
        <v>665</v>
      </c>
      <c r="B13093" t="s">
        <v>328</v>
      </c>
      <c r="C13093">
        <v>98145</v>
      </c>
      <c r="D13093">
        <v>1E-4</v>
      </c>
    </row>
    <row r="13094" spans="1:4" x14ac:dyDescent="0.25">
      <c r="A13094">
        <v>665</v>
      </c>
      <c r="B13094" t="s">
        <v>328</v>
      </c>
      <c r="C13094">
        <v>98146</v>
      </c>
      <c r="D13094">
        <v>5.9999999999999995E-4</v>
      </c>
    </row>
    <row r="13095" spans="1:4" x14ac:dyDescent="0.25">
      <c r="A13095">
        <v>665</v>
      </c>
      <c r="B13095" t="s">
        <v>328</v>
      </c>
      <c r="C13095">
        <v>98149</v>
      </c>
      <c r="D13095">
        <v>5.0000000000000001E-4</v>
      </c>
    </row>
    <row r="13096" spans="1:4" x14ac:dyDescent="0.25">
      <c r="A13096">
        <v>665</v>
      </c>
      <c r="B13096" t="s">
        <v>328</v>
      </c>
      <c r="C13096">
        <v>98152</v>
      </c>
      <c r="D13096">
        <v>2.8999999999999998E-3</v>
      </c>
    </row>
    <row r="13097" spans="1:4" x14ac:dyDescent="0.25">
      <c r="A13097">
        <v>665</v>
      </c>
      <c r="B13097" t="s">
        <v>328</v>
      </c>
      <c r="C13097">
        <v>98153</v>
      </c>
      <c r="D13097">
        <v>1E-4</v>
      </c>
    </row>
    <row r="13098" spans="1:4" x14ac:dyDescent="0.25">
      <c r="A13098">
        <v>665</v>
      </c>
      <c r="B13098" t="s">
        <v>328</v>
      </c>
      <c r="C13098">
        <v>98154</v>
      </c>
      <c r="D13098">
        <v>1E-4</v>
      </c>
    </row>
    <row r="13099" spans="1:4" x14ac:dyDescent="0.25">
      <c r="A13099">
        <v>665</v>
      </c>
      <c r="B13099" t="s">
        <v>328</v>
      </c>
      <c r="C13099">
        <v>98156</v>
      </c>
      <c r="D13099">
        <v>1.2999999999999999E-3</v>
      </c>
    </row>
    <row r="13100" spans="1:4" x14ac:dyDescent="0.25">
      <c r="A13100">
        <v>665</v>
      </c>
      <c r="B13100" t="s">
        <v>328</v>
      </c>
      <c r="C13100">
        <v>98157</v>
      </c>
      <c r="D13100">
        <v>1.6000000000000001E-3</v>
      </c>
    </row>
    <row r="13101" spans="1:4" x14ac:dyDescent="0.25">
      <c r="A13101">
        <v>665</v>
      </c>
      <c r="B13101" t="s">
        <v>328</v>
      </c>
      <c r="C13101">
        <v>98169</v>
      </c>
      <c r="D13101">
        <v>1E-4</v>
      </c>
    </row>
    <row r="13102" spans="1:4" x14ac:dyDescent="0.25">
      <c r="A13102">
        <v>665</v>
      </c>
      <c r="B13102" t="s">
        <v>328</v>
      </c>
      <c r="C13102">
        <v>98171</v>
      </c>
      <c r="D13102">
        <v>1E-4</v>
      </c>
    </row>
    <row r="13103" spans="1:4" x14ac:dyDescent="0.25">
      <c r="A13103">
        <v>665</v>
      </c>
      <c r="B13103" t="s">
        <v>328</v>
      </c>
      <c r="C13103">
        <v>98172</v>
      </c>
      <c r="D13103">
        <v>4.4999999999999997E-3</v>
      </c>
    </row>
    <row r="13104" spans="1:4" x14ac:dyDescent="0.25">
      <c r="A13104">
        <v>665</v>
      </c>
      <c r="B13104" t="s">
        <v>328</v>
      </c>
      <c r="C13104">
        <v>98173</v>
      </c>
      <c r="D13104">
        <v>1.8E-3</v>
      </c>
    </row>
    <row r="13105" spans="1:4" x14ac:dyDescent="0.25">
      <c r="A13105">
        <v>665</v>
      </c>
      <c r="B13105" t="s">
        <v>328</v>
      </c>
      <c r="C13105">
        <v>98174</v>
      </c>
      <c r="D13105">
        <v>5.9999999999999995E-4</v>
      </c>
    </row>
    <row r="13106" spans="1:4" x14ac:dyDescent="0.25">
      <c r="A13106">
        <v>665</v>
      </c>
      <c r="B13106" t="s">
        <v>328</v>
      </c>
      <c r="C13106">
        <v>98175</v>
      </c>
      <c r="D13106">
        <v>2.0000000000000001E-4</v>
      </c>
    </row>
    <row r="13107" spans="1:4" x14ac:dyDescent="0.25">
      <c r="A13107">
        <v>665</v>
      </c>
      <c r="B13107" t="s">
        <v>328</v>
      </c>
      <c r="C13107">
        <v>98176</v>
      </c>
      <c r="D13107">
        <v>2.9999999999999997E-4</v>
      </c>
    </row>
    <row r="13108" spans="1:4" x14ac:dyDescent="0.25">
      <c r="A13108">
        <v>665</v>
      </c>
      <c r="B13108" t="s">
        <v>328</v>
      </c>
      <c r="C13108">
        <v>98177</v>
      </c>
      <c r="D13108">
        <v>5.9999999999999995E-4</v>
      </c>
    </row>
    <row r="13109" spans="1:4" x14ac:dyDescent="0.25">
      <c r="A13109">
        <v>665</v>
      </c>
      <c r="B13109" t="s">
        <v>328</v>
      </c>
      <c r="C13109">
        <v>98178</v>
      </c>
      <c r="D13109">
        <v>5.0000000000000001E-4</v>
      </c>
    </row>
    <row r="13110" spans="1:4" x14ac:dyDescent="0.25">
      <c r="A13110">
        <v>665</v>
      </c>
      <c r="B13110" t="s">
        <v>328</v>
      </c>
      <c r="C13110">
        <v>98179</v>
      </c>
      <c r="D13110">
        <v>1E-4</v>
      </c>
    </row>
    <row r="13111" spans="1:4" x14ac:dyDescent="0.25">
      <c r="A13111">
        <v>665</v>
      </c>
      <c r="B13111" t="s">
        <v>328</v>
      </c>
      <c r="C13111">
        <v>98180</v>
      </c>
      <c r="D13111">
        <v>5.0000000000000001E-4</v>
      </c>
    </row>
    <row r="13112" spans="1:4" x14ac:dyDescent="0.25">
      <c r="A13112">
        <v>665</v>
      </c>
      <c r="B13112" t="s">
        <v>328</v>
      </c>
      <c r="C13112">
        <v>98181</v>
      </c>
      <c r="D13112">
        <v>5.0000000000000001E-4</v>
      </c>
    </row>
    <row r="13113" spans="1:4" x14ac:dyDescent="0.25">
      <c r="A13113">
        <v>665</v>
      </c>
      <c r="B13113" t="s">
        <v>328</v>
      </c>
      <c r="C13113">
        <v>98183</v>
      </c>
      <c r="D13113">
        <v>4.0000000000000002E-4</v>
      </c>
    </row>
    <row r="13114" spans="1:4" x14ac:dyDescent="0.25">
      <c r="A13114">
        <v>665</v>
      </c>
      <c r="B13114" t="s">
        <v>328</v>
      </c>
      <c r="C13114">
        <v>98184</v>
      </c>
      <c r="D13114">
        <v>5.0000000000000001E-4</v>
      </c>
    </row>
    <row r="13115" spans="1:4" x14ac:dyDescent="0.25">
      <c r="A13115">
        <v>665</v>
      </c>
      <c r="B13115" t="s">
        <v>328</v>
      </c>
      <c r="C13115">
        <v>99912</v>
      </c>
      <c r="D13115">
        <v>1.0999999999999999E-2</v>
      </c>
    </row>
    <row r="13116" spans="1:4" x14ac:dyDescent="0.25">
      <c r="A13116">
        <v>665</v>
      </c>
      <c r="B13116" t="s">
        <v>328</v>
      </c>
      <c r="C13116">
        <v>99914</v>
      </c>
      <c r="D13116">
        <v>4.7000000000000002E-3</v>
      </c>
    </row>
    <row r="13117" spans="1:4" x14ac:dyDescent="0.25">
      <c r="A13117">
        <v>665</v>
      </c>
      <c r="B13117" t="s">
        <v>328</v>
      </c>
      <c r="C13117">
        <v>99915</v>
      </c>
      <c r="D13117">
        <v>3.8E-3</v>
      </c>
    </row>
    <row r="13118" spans="1:4" x14ac:dyDescent="0.25">
      <c r="A13118">
        <v>666</v>
      </c>
      <c r="B13118" t="s">
        <v>44</v>
      </c>
      <c r="C13118">
        <v>43160</v>
      </c>
      <c r="D13118">
        <v>2.9999999999999997E-4</v>
      </c>
    </row>
    <row r="13119" spans="1:4" x14ac:dyDescent="0.25">
      <c r="A13119">
        <v>666</v>
      </c>
      <c r="B13119" t="s">
        <v>44</v>
      </c>
      <c r="C13119">
        <v>43201</v>
      </c>
      <c r="D13119">
        <v>6.7100000000000007E-2</v>
      </c>
    </row>
    <row r="13120" spans="1:4" x14ac:dyDescent="0.25">
      <c r="A13120">
        <v>666</v>
      </c>
      <c r="B13120" t="s">
        <v>44</v>
      </c>
      <c r="C13120">
        <v>43202</v>
      </c>
      <c r="D13120">
        <v>7.6E-3</v>
      </c>
    </row>
    <row r="13121" spans="1:4" x14ac:dyDescent="0.25">
      <c r="A13121">
        <v>666</v>
      </c>
      <c r="B13121" t="s">
        <v>44</v>
      </c>
      <c r="C13121">
        <v>43203</v>
      </c>
      <c r="D13121">
        <v>8.2900000000000001E-2</v>
      </c>
    </row>
    <row r="13122" spans="1:4" x14ac:dyDescent="0.25">
      <c r="A13122">
        <v>666</v>
      </c>
      <c r="B13122" t="s">
        <v>44</v>
      </c>
      <c r="C13122">
        <v>43204</v>
      </c>
      <c r="D13122">
        <v>4.0000000000000002E-4</v>
      </c>
    </row>
    <row r="13123" spans="1:4" x14ac:dyDescent="0.25">
      <c r="A13123">
        <v>666</v>
      </c>
      <c r="B13123" t="s">
        <v>44</v>
      </c>
      <c r="C13123">
        <v>43205</v>
      </c>
      <c r="D13123">
        <v>3.2000000000000001E-2</v>
      </c>
    </row>
    <row r="13124" spans="1:4" x14ac:dyDescent="0.25">
      <c r="A13124">
        <v>666</v>
      </c>
      <c r="B13124" t="s">
        <v>44</v>
      </c>
      <c r="C13124">
        <v>43206</v>
      </c>
      <c r="D13124">
        <v>6.9199999999999998E-2</v>
      </c>
    </row>
    <row r="13125" spans="1:4" x14ac:dyDescent="0.25">
      <c r="A13125">
        <v>666</v>
      </c>
      <c r="B13125" t="s">
        <v>44</v>
      </c>
      <c r="C13125">
        <v>43208</v>
      </c>
      <c r="D13125">
        <v>3.2000000000000002E-3</v>
      </c>
    </row>
    <row r="13126" spans="1:4" x14ac:dyDescent="0.25">
      <c r="A13126">
        <v>666</v>
      </c>
      <c r="B13126" t="s">
        <v>44</v>
      </c>
      <c r="C13126">
        <v>43209</v>
      </c>
      <c r="D13126">
        <v>3.8E-3</v>
      </c>
    </row>
    <row r="13127" spans="1:4" x14ac:dyDescent="0.25">
      <c r="A13127">
        <v>666</v>
      </c>
      <c r="B13127" t="s">
        <v>44</v>
      </c>
      <c r="C13127">
        <v>43211</v>
      </c>
      <c r="D13127">
        <v>4.0000000000000002E-4</v>
      </c>
    </row>
    <row r="13128" spans="1:4" x14ac:dyDescent="0.25">
      <c r="A13128">
        <v>666</v>
      </c>
      <c r="B13128" t="s">
        <v>44</v>
      </c>
      <c r="C13128">
        <v>43212</v>
      </c>
      <c r="D13128">
        <v>4.8999999999999998E-3</v>
      </c>
    </row>
    <row r="13129" spans="1:4" x14ac:dyDescent="0.25">
      <c r="A13129">
        <v>666</v>
      </c>
      <c r="B13129" t="s">
        <v>44</v>
      </c>
      <c r="C13129">
        <v>43213</v>
      </c>
      <c r="D13129">
        <v>4.4999999999999997E-3</v>
      </c>
    </row>
    <row r="13130" spans="1:4" x14ac:dyDescent="0.25">
      <c r="A13130">
        <v>666</v>
      </c>
      <c r="B13130" t="s">
        <v>44</v>
      </c>
      <c r="C13130">
        <v>43214</v>
      </c>
      <c r="D13130">
        <v>1E-4</v>
      </c>
    </row>
    <row r="13131" spans="1:4" x14ac:dyDescent="0.25">
      <c r="A13131">
        <v>666</v>
      </c>
      <c r="B13131" t="s">
        <v>44</v>
      </c>
      <c r="C13131">
        <v>43215</v>
      </c>
      <c r="D13131">
        <v>1.03E-2</v>
      </c>
    </row>
    <row r="13132" spans="1:4" x14ac:dyDescent="0.25">
      <c r="A13132">
        <v>666</v>
      </c>
      <c r="B13132" t="s">
        <v>44</v>
      </c>
      <c r="C13132">
        <v>43216</v>
      </c>
      <c r="D13132">
        <v>2.0999999999999999E-3</v>
      </c>
    </row>
    <row r="13133" spans="1:4" x14ac:dyDescent="0.25">
      <c r="A13133">
        <v>666</v>
      </c>
      <c r="B13133" t="s">
        <v>44</v>
      </c>
      <c r="C13133">
        <v>43217</v>
      </c>
      <c r="D13133">
        <v>2.2000000000000001E-3</v>
      </c>
    </row>
    <row r="13134" spans="1:4" x14ac:dyDescent="0.25">
      <c r="A13134">
        <v>666</v>
      </c>
      <c r="B13134" t="s">
        <v>44</v>
      </c>
      <c r="C13134">
        <v>43218</v>
      </c>
      <c r="D13134">
        <v>7.9000000000000008E-3</v>
      </c>
    </row>
    <row r="13135" spans="1:4" x14ac:dyDescent="0.25">
      <c r="A13135">
        <v>666</v>
      </c>
      <c r="B13135" t="s">
        <v>44</v>
      </c>
      <c r="C13135">
        <v>43220</v>
      </c>
      <c r="D13135">
        <v>2.01E-2</v>
      </c>
    </row>
    <row r="13136" spans="1:4" x14ac:dyDescent="0.25">
      <c r="A13136">
        <v>666</v>
      </c>
      <c r="B13136" t="s">
        <v>44</v>
      </c>
      <c r="C13136">
        <v>43221</v>
      </c>
      <c r="D13136">
        <v>2.0000000000000001E-4</v>
      </c>
    </row>
    <row r="13137" spans="1:4" x14ac:dyDescent="0.25">
      <c r="A13137">
        <v>666</v>
      </c>
      <c r="B13137" t="s">
        <v>44</v>
      </c>
      <c r="C13137">
        <v>43222</v>
      </c>
      <c r="D13137">
        <v>2.0000000000000001E-4</v>
      </c>
    </row>
    <row r="13138" spans="1:4" x14ac:dyDescent="0.25">
      <c r="A13138">
        <v>666</v>
      </c>
      <c r="B13138" t="s">
        <v>44</v>
      </c>
      <c r="C13138">
        <v>43223</v>
      </c>
      <c r="D13138">
        <v>2.5999999999999999E-3</v>
      </c>
    </row>
    <row r="13139" spans="1:4" x14ac:dyDescent="0.25">
      <c r="A13139">
        <v>666</v>
      </c>
      <c r="B13139" t="s">
        <v>44</v>
      </c>
      <c r="C13139">
        <v>43224</v>
      </c>
      <c r="D13139">
        <v>8.0000000000000004E-4</v>
      </c>
    </row>
    <row r="13140" spans="1:4" x14ac:dyDescent="0.25">
      <c r="A13140">
        <v>666</v>
      </c>
      <c r="B13140" t="s">
        <v>44</v>
      </c>
      <c r="C13140">
        <v>43225</v>
      </c>
      <c r="D13140">
        <v>2.3999999999999998E-3</v>
      </c>
    </row>
    <row r="13141" spans="1:4" x14ac:dyDescent="0.25">
      <c r="A13141">
        <v>666</v>
      </c>
      <c r="B13141" t="s">
        <v>44</v>
      </c>
      <c r="C13141">
        <v>43226</v>
      </c>
      <c r="D13141">
        <v>3.3999999999999998E-3</v>
      </c>
    </row>
    <row r="13142" spans="1:4" x14ac:dyDescent="0.25">
      <c r="A13142">
        <v>666</v>
      </c>
      <c r="B13142" t="s">
        <v>44</v>
      </c>
      <c r="C13142">
        <v>43227</v>
      </c>
      <c r="D13142">
        <v>6.9999999999999999E-4</v>
      </c>
    </row>
    <row r="13143" spans="1:4" x14ac:dyDescent="0.25">
      <c r="A13143">
        <v>666</v>
      </c>
      <c r="B13143" t="s">
        <v>44</v>
      </c>
      <c r="C13143">
        <v>43228</v>
      </c>
      <c r="D13143">
        <v>3.8999999999999998E-3</v>
      </c>
    </row>
    <row r="13144" spans="1:4" x14ac:dyDescent="0.25">
      <c r="A13144">
        <v>666</v>
      </c>
      <c r="B13144" t="s">
        <v>44</v>
      </c>
      <c r="C13144">
        <v>43229</v>
      </c>
      <c r="D13144">
        <v>3.5999999999999997E-2</v>
      </c>
    </row>
    <row r="13145" spans="1:4" x14ac:dyDescent="0.25">
      <c r="A13145">
        <v>666</v>
      </c>
      <c r="B13145" t="s">
        <v>44</v>
      </c>
      <c r="C13145">
        <v>43230</v>
      </c>
      <c r="D13145">
        <v>2.2200000000000001E-2</v>
      </c>
    </row>
    <row r="13146" spans="1:4" x14ac:dyDescent="0.25">
      <c r="A13146">
        <v>666</v>
      </c>
      <c r="B13146" t="s">
        <v>44</v>
      </c>
      <c r="C13146">
        <v>43231</v>
      </c>
      <c r="D13146">
        <v>1.7399999999999999E-2</v>
      </c>
    </row>
    <row r="13147" spans="1:4" x14ac:dyDescent="0.25">
      <c r="A13147">
        <v>666</v>
      </c>
      <c r="B13147" t="s">
        <v>44</v>
      </c>
      <c r="C13147">
        <v>43232</v>
      </c>
      <c r="D13147">
        <v>7.4000000000000003E-3</v>
      </c>
    </row>
    <row r="13148" spans="1:4" x14ac:dyDescent="0.25">
      <c r="A13148">
        <v>666</v>
      </c>
      <c r="B13148" t="s">
        <v>44</v>
      </c>
      <c r="C13148">
        <v>43233</v>
      </c>
      <c r="D13148">
        <v>4.8999999999999998E-3</v>
      </c>
    </row>
    <row r="13149" spans="1:4" x14ac:dyDescent="0.25">
      <c r="A13149">
        <v>666</v>
      </c>
      <c r="B13149" t="s">
        <v>44</v>
      </c>
      <c r="C13149">
        <v>43235</v>
      </c>
      <c r="D13149">
        <v>2.8E-3</v>
      </c>
    </row>
    <row r="13150" spans="1:4" x14ac:dyDescent="0.25">
      <c r="A13150">
        <v>666</v>
      </c>
      <c r="B13150" t="s">
        <v>44</v>
      </c>
      <c r="C13150">
        <v>43238</v>
      </c>
      <c r="D13150">
        <v>5.9999999999999995E-4</v>
      </c>
    </row>
    <row r="13151" spans="1:4" x14ac:dyDescent="0.25">
      <c r="A13151">
        <v>666</v>
      </c>
      <c r="B13151" t="s">
        <v>44</v>
      </c>
      <c r="C13151">
        <v>43241</v>
      </c>
      <c r="D13151">
        <v>1E-4</v>
      </c>
    </row>
    <row r="13152" spans="1:4" x14ac:dyDescent="0.25">
      <c r="A13152">
        <v>666</v>
      </c>
      <c r="B13152" t="s">
        <v>44</v>
      </c>
      <c r="C13152">
        <v>43242</v>
      </c>
      <c r="D13152">
        <v>5.0000000000000001E-3</v>
      </c>
    </row>
    <row r="13153" spans="1:4" x14ac:dyDescent="0.25">
      <c r="A13153">
        <v>666</v>
      </c>
      <c r="B13153" t="s">
        <v>44</v>
      </c>
      <c r="C13153">
        <v>43243</v>
      </c>
      <c r="D13153">
        <v>2.5999999999999999E-3</v>
      </c>
    </row>
    <row r="13154" spans="1:4" x14ac:dyDescent="0.25">
      <c r="A13154">
        <v>2118</v>
      </c>
      <c r="B13154" t="s">
        <v>326</v>
      </c>
      <c r="C13154">
        <v>98144</v>
      </c>
      <c r="D13154">
        <v>1.6999999999999999E-3</v>
      </c>
    </row>
    <row r="13155" spans="1:4" x14ac:dyDescent="0.25">
      <c r="A13155">
        <v>2118</v>
      </c>
      <c r="B13155" t="s">
        <v>326</v>
      </c>
      <c r="C13155">
        <v>98146</v>
      </c>
      <c r="D13155">
        <v>1E-4</v>
      </c>
    </row>
    <row r="13156" spans="1:4" x14ac:dyDescent="0.25">
      <c r="A13156">
        <v>2118</v>
      </c>
      <c r="B13156" t="s">
        <v>326</v>
      </c>
      <c r="C13156">
        <v>98149</v>
      </c>
      <c r="D13156">
        <v>2.9999999999999997E-4</v>
      </c>
    </row>
    <row r="13157" spans="1:4" x14ac:dyDescent="0.25">
      <c r="A13157">
        <v>2118</v>
      </c>
      <c r="B13157" t="s">
        <v>326</v>
      </c>
      <c r="C13157">
        <v>98152</v>
      </c>
      <c r="D13157">
        <v>1.2999999999999999E-3</v>
      </c>
    </row>
    <row r="13158" spans="1:4" x14ac:dyDescent="0.25">
      <c r="A13158">
        <v>204</v>
      </c>
      <c r="B13158" t="s">
        <v>410</v>
      </c>
      <c r="C13158">
        <v>43119</v>
      </c>
      <c r="D13158">
        <v>4.2965080000000001E-3</v>
      </c>
    </row>
    <row r="13159" spans="1:4" x14ac:dyDescent="0.25">
      <c r="A13159">
        <v>204</v>
      </c>
      <c r="B13159" t="s">
        <v>410</v>
      </c>
      <c r="C13159">
        <v>43131</v>
      </c>
      <c r="D13159">
        <v>8.4133478999999997E-2</v>
      </c>
    </row>
    <row r="13160" spans="1:4" x14ac:dyDescent="0.25">
      <c r="A13160">
        <v>204</v>
      </c>
      <c r="B13160" t="s">
        <v>410</v>
      </c>
      <c r="C13160">
        <v>43132</v>
      </c>
      <c r="D13160">
        <v>1.72645E-4</v>
      </c>
    </row>
    <row r="13161" spans="1:4" x14ac:dyDescent="0.25">
      <c r="A13161">
        <v>204</v>
      </c>
      <c r="B13161" t="s">
        <v>410</v>
      </c>
      <c r="C13161">
        <v>43133</v>
      </c>
      <c r="D13161">
        <v>1.2807498E-2</v>
      </c>
    </row>
    <row r="13162" spans="1:4" x14ac:dyDescent="0.25">
      <c r="A13162">
        <v>204</v>
      </c>
      <c r="B13162" t="s">
        <v>410</v>
      </c>
      <c r="C13162">
        <v>43134</v>
      </c>
      <c r="D13162">
        <v>1.2160000000000001E-6</v>
      </c>
    </row>
    <row r="13163" spans="1:4" x14ac:dyDescent="0.25">
      <c r="A13163">
        <v>204</v>
      </c>
      <c r="B13163" t="s">
        <v>410</v>
      </c>
      <c r="C13163">
        <v>43135</v>
      </c>
      <c r="D13163">
        <v>8.9359999999999998E-5</v>
      </c>
    </row>
    <row r="13164" spans="1:4" x14ac:dyDescent="0.25">
      <c r="A13164">
        <v>204</v>
      </c>
      <c r="B13164" t="s">
        <v>410</v>
      </c>
      <c r="C13164">
        <v>43136</v>
      </c>
      <c r="D13164">
        <v>1.399548E-3</v>
      </c>
    </row>
    <row r="13165" spans="1:4" x14ac:dyDescent="0.25">
      <c r="A13165">
        <v>204</v>
      </c>
      <c r="B13165" t="s">
        <v>410</v>
      </c>
      <c r="C13165">
        <v>43138</v>
      </c>
      <c r="D13165">
        <v>1.2975980000000001E-3</v>
      </c>
    </row>
    <row r="13166" spans="1:4" x14ac:dyDescent="0.25">
      <c r="A13166">
        <v>204</v>
      </c>
      <c r="B13166" t="s">
        <v>410</v>
      </c>
      <c r="C13166">
        <v>43139</v>
      </c>
      <c r="D13166">
        <v>4.5816249999999998E-3</v>
      </c>
    </row>
    <row r="13167" spans="1:4" x14ac:dyDescent="0.25">
      <c r="A13167">
        <v>204</v>
      </c>
      <c r="B13167" t="s">
        <v>410</v>
      </c>
      <c r="C13167">
        <v>43140</v>
      </c>
      <c r="D13167">
        <v>7.9648700000000002E-4</v>
      </c>
    </row>
    <row r="13168" spans="1:4" x14ac:dyDescent="0.25">
      <c r="A13168">
        <v>204</v>
      </c>
      <c r="B13168" t="s">
        <v>410</v>
      </c>
      <c r="C13168">
        <v>43142</v>
      </c>
      <c r="D13168">
        <v>2.3970000000000001E-6</v>
      </c>
    </row>
    <row r="13169" spans="1:4" x14ac:dyDescent="0.25">
      <c r="A13169">
        <v>204</v>
      </c>
      <c r="B13169" t="s">
        <v>410</v>
      </c>
      <c r="C13169">
        <v>43150</v>
      </c>
      <c r="D13169">
        <v>6.6039099999999997E-4</v>
      </c>
    </row>
    <row r="13170" spans="1:4" x14ac:dyDescent="0.25">
      <c r="A13170">
        <v>204</v>
      </c>
      <c r="B13170" t="s">
        <v>410</v>
      </c>
      <c r="C13170">
        <v>43154</v>
      </c>
      <c r="D13170">
        <v>2.9529999999999999E-6</v>
      </c>
    </row>
    <row r="13171" spans="1:4" x14ac:dyDescent="0.25">
      <c r="A13171">
        <v>204</v>
      </c>
      <c r="B13171" t="s">
        <v>410</v>
      </c>
      <c r="C13171">
        <v>43155</v>
      </c>
      <c r="D13171">
        <v>1.5629999999999999E-6</v>
      </c>
    </row>
    <row r="13172" spans="1:4" x14ac:dyDescent="0.25">
      <c r="A13172">
        <v>204</v>
      </c>
      <c r="B13172" t="s">
        <v>410</v>
      </c>
      <c r="C13172">
        <v>43156</v>
      </c>
      <c r="D13172">
        <v>1.4160400000000001E-4</v>
      </c>
    </row>
    <row r="13173" spans="1:4" x14ac:dyDescent="0.25">
      <c r="A13173">
        <v>204</v>
      </c>
      <c r="B13173" t="s">
        <v>410</v>
      </c>
      <c r="C13173">
        <v>43157</v>
      </c>
      <c r="D13173">
        <v>1.49522E-4</v>
      </c>
    </row>
    <row r="13174" spans="1:4" x14ac:dyDescent="0.25">
      <c r="A13174">
        <v>204</v>
      </c>
      <c r="B13174" t="s">
        <v>410</v>
      </c>
      <c r="C13174">
        <v>43158</v>
      </c>
      <c r="D13174">
        <v>4.2517E-5</v>
      </c>
    </row>
    <row r="13175" spans="1:4" x14ac:dyDescent="0.25">
      <c r="A13175">
        <v>204</v>
      </c>
      <c r="B13175" t="s">
        <v>410</v>
      </c>
      <c r="C13175">
        <v>43159</v>
      </c>
      <c r="D13175">
        <v>8.3488099999999999E-4</v>
      </c>
    </row>
    <row r="13176" spans="1:4" x14ac:dyDescent="0.25">
      <c r="A13176">
        <v>204</v>
      </c>
      <c r="B13176" t="s">
        <v>410</v>
      </c>
      <c r="C13176">
        <v>43162</v>
      </c>
      <c r="D13176">
        <v>1.6748999999999998E-5</v>
      </c>
    </row>
    <row r="13177" spans="1:4" x14ac:dyDescent="0.25">
      <c r="A13177">
        <v>204</v>
      </c>
      <c r="B13177" t="s">
        <v>410</v>
      </c>
      <c r="C13177">
        <v>43214</v>
      </c>
      <c r="D13177">
        <v>2.1794499999999999E-4</v>
      </c>
    </row>
    <row r="13178" spans="1:4" x14ac:dyDescent="0.25">
      <c r="A13178">
        <v>204</v>
      </c>
      <c r="B13178" t="s">
        <v>410</v>
      </c>
      <c r="C13178">
        <v>43215</v>
      </c>
      <c r="D13178">
        <v>1.7508689999999999E-3</v>
      </c>
    </row>
    <row r="13179" spans="1:4" x14ac:dyDescent="0.25">
      <c r="A13179">
        <v>204</v>
      </c>
      <c r="B13179" t="s">
        <v>410</v>
      </c>
      <c r="C13179">
        <v>43216</v>
      </c>
      <c r="D13179">
        <v>4.2379719999999996E-3</v>
      </c>
    </row>
    <row r="13180" spans="1:4" x14ac:dyDescent="0.25">
      <c r="A13180">
        <v>204</v>
      </c>
      <c r="B13180" t="s">
        <v>410</v>
      </c>
      <c r="C13180">
        <v>43231</v>
      </c>
      <c r="D13180">
        <v>1.46482E-4</v>
      </c>
    </row>
    <row r="13181" spans="1:4" x14ac:dyDescent="0.25">
      <c r="A13181">
        <v>204</v>
      </c>
      <c r="B13181" t="s">
        <v>410</v>
      </c>
      <c r="C13181">
        <v>43232</v>
      </c>
      <c r="D13181">
        <v>3.3497999999999997E-5</v>
      </c>
    </row>
    <row r="13182" spans="1:4" x14ac:dyDescent="0.25">
      <c r="A13182">
        <v>204</v>
      </c>
      <c r="B13182" t="s">
        <v>410</v>
      </c>
      <c r="C13182">
        <v>43233</v>
      </c>
      <c r="D13182">
        <v>9.0357000000000002E-5</v>
      </c>
    </row>
    <row r="13183" spans="1:4" x14ac:dyDescent="0.25">
      <c r="A13183">
        <v>204</v>
      </c>
      <c r="B13183" t="s">
        <v>410</v>
      </c>
      <c r="C13183">
        <v>43264</v>
      </c>
      <c r="D13183">
        <v>2.21411E-4</v>
      </c>
    </row>
    <row r="13184" spans="1:4" x14ac:dyDescent="0.25">
      <c r="A13184">
        <v>204</v>
      </c>
      <c r="B13184" t="s">
        <v>410</v>
      </c>
      <c r="C13184">
        <v>43302</v>
      </c>
      <c r="D13184">
        <v>0.64112338499999999</v>
      </c>
    </row>
    <row r="13185" spans="1:4" x14ac:dyDescent="0.25">
      <c r="A13185">
        <v>204</v>
      </c>
      <c r="B13185" t="s">
        <v>410</v>
      </c>
      <c r="C13185">
        <v>43303</v>
      </c>
      <c r="D13185">
        <v>4.4041016000000002E-2</v>
      </c>
    </row>
    <row r="13186" spans="1:4" x14ac:dyDescent="0.25">
      <c r="A13186">
        <v>204</v>
      </c>
      <c r="B13186" t="s">
        <v>410</v>
      </c>
      <c r="C13186">
        <v>43432</v>
      </c>
      <c r="D13186">
        <v>1.6174869999999999E-3</v>
      </c>
    </row>
    <row r="13187" spans="1:4" x14ac:dyDescent="0.25">
      <c r="A13187">
        <v>204</v>
      </c>
      <c r="B13187" t="s">
        <v>410</v>
      </c>
      <c r="C13187">
        <v>43434</v>
      </c>
      <c r="D13187">
        <v>1.6706456000000001E-2</v>
      </c>
    </row>
    <row r="13188" spans="1:4" x14ac:dyDescent="0.25">
      <c r="A13188">
        <v>204</v>
      </c>
      <c r="B13188" t="s">
        <v>410</v>
      </c>
      <c r="C13188">
        <v>43446</v>
      </c>
      <c r="D13188">
        <v>5.1647900000000003E-4</v>
      </c>
    </row>
    <row r="13189" spans="1:4" x14ac:dyDescent="0.25">
      <c r="A13189">
        <v>204</v>
      </c>
      <c r="B13189" t="s">
        <v>410</v>
      </c>
      <c r="C13189">
        <v>43502</v>
      </c>
      <c r="D13189">
        <v>1.9812100000000002E-3</v>
      </c>
    </row>
    <row r="13190" spans="1:4" x14ac:dyDescent="0.25">
      <c r="A13190">
        <v>204</v>
      </c>
      <c r="B13190" t="s">
        <v>410</v>
      </c>
      <c r="C13190">
        <v>43503</v>
      </c>
      <c r="D13190">
        <v>0.130576041</v>
      </c>
    </row>
    <row r="13191" spans="1:4" x14ac:dyDescent="0.25">
      <c r="A13191">
        <v>204</v>
      </c>
      <c r="B13191" t="s">
        <v>410</v>
      </c>
      <c r="C13191">
        <v>43504</v>
      </c>
      <c r="D13191">
        <v>1.1553935E-2</v>
      </c>
    </row>
    <row r="13192" spans="1:4" x14ac:dyDescent="0.25">
      <c r="A13192">
        <v>204</v>
      </c>
      <c r="B13192" t="s">
        <v>410</v>
      </c>
      <c r="C13192">
        <v>43505</v>
      </c>
      <c r="D13192">
        <v>4.6835300000000002E-4</v>
      </c>
    </row>
    <row r="13193" spans="1:4" x14ac:dyDescent="0.25">
      <c r="A13193">
        <v>204</v>
      </c>
      <c r="B13193" t="s">
        <v>410</v>
      </c>
      <c r="C13193">
        <v>43510</v>
      </c>
      <c r="D13193">
        <v>6.7453290000000004E-3</v>
      </c>
    </row>
    <row r="13194" spans="1:4" x14ac:dyDescent="0.25">
      <c r="A13194">
        <v>204</v>
      </c>
      <c r="B13194" t="s">
        <v>410</v>
      </c>
      <c r="C13194">
        <v>43551</v>
      </c>
      <c r="D13194">
        <v>6.9724870000000003E-3</v>
      </c>
    </row>
    <row r="13195" spans="1:4" x14ac:dyDescent="0.25">
      <c r="A13195">
        <v>204</v>
      </c>
      <c r="B13195" t="s">
        <v>410</v>
      </c>
      <c r="C13195">
        <v>43560</v>
      </c>
      <c r="D13195">
        <v>1.7588799999999999E-4</v>
      </c>
    </row>
    <row r="13196" spans="1:4" x14ac:dyDescent="0.25">
      <c r="A13196">
        <v>204</v>
      </c>
      <c r="B13196" t="s">
        <v>410</v>
      </c>
      <c r="C13196">
        <v>44253</v>
      </c>
      <c r="D13196">
        <v>2.423583E-3</v>
      </c>
    </row>
    <row r="13197" spans="1:4" x14ac:dyDescent="0.25">
      <c r="A13197">
        <v>204</v>
      </c>
      <c r="B13197" t="s">
        <v>410</v>
      </c>
      <c r="C13197">
        <v>45202</v>
      </c>
      <c r="D13197">
        <v>2.3351900000000001E-4</v>
      </c>
    </row>
    <row r="13198" spans="1:4" x14ac:dyDescent="0.25">
      <c r="A13198">
        <v>204</v>
      </c>
      <c r="B13198" t="s">
        <v>410</v>
      </c>
      <c r="C13198">
        <v>45203</v>
      </c>
      <c r="D13198">
        <v>8.0345000000000004E-5</v>
      </c>
    </row>
    <row r="13199" spans="1:4" x14ac:dyDescent="0.25">
      <c r="A13199">
        <v>204</v>
      </c>
      <c r="B13199" t="s">
        <v>410</v>
      </c>
      <c r="C13199">
        <v>45220</v>
      </c>
      <c r="D13199">
        <v>2.76607E-4</v>
      </c>
    </row>
    <row r="13200" spans="1:4" x14ac:dyDescent="0.25">
      <c r="A13200">
        <v>204</v>
      </c>
      <c r="B13200" t="s">
        <v>410</v>
      </c>
      <c r="C13200">
        <v>45300</v>
      </c>
      <c r="D13200">
        <v>2.9594000000000002E-4</v>
      </c>
    </row>
    <row r="13201" spans="1:4" x14ac:dyDescent="0.25">
      <c r="A13201">
        <v>204</v>
      </c>
      <c r="B13201" t="s">
        <v>410</v>
      </c>
      <c r="C13201">
        <v>45501</v>
      </c>
      <c r="D13201">
        <v>9.0784899999999996E-4</v>
      </c>
    </row>
    <row r="13202" spans="1:4" x14ac:dyDescent="0.25">
      <c r="A13202">
        <v>204</v>
      </c>
      <c r="B13202" t="s">
        <v>410</v>
      </c>
      <c r="C13202">
        <v>45801</v>
      </c>
      <c r="D13202">
        <v>2.00509E-4</v>
      </c>
    </row>
    <row r="13203" spans="1:4" x14ac:dyDescent="0.25">
      <c r="A13203">
        <v>204</v>
      </c>
      <c r="B13203" t="s">
        <v>410</v>
      </c>
      <c r="C13203">
        <v>90103</v>
      </c>
      <c r="D13203">
        <v>9.0187999999999998E-5</v>
      </c>
    </row>
    <row r="13204" spans="1:4" x14ac:dyDescent="0.25">
      <c r="A13204">
        <v>204</v>
      </c>
      <c r="B13204" t="s">
        <v>410</v>
      </c>
      <c r="C13204">
        <v>91014</v>
      </c>
      <c r="D13204">
        <v>1.9774739999999999E-3</v>
      </c>
    </row>
    <row r="13205" spans="1:4" x14ac:dyDescent="0.25">
      <c r="A13205">
        <v>204</v>
      </c>
      <c r="B13205" t="s">
        <v>410</v>
      </c>
      <c r="C13205">
        <v>98025</v>
      </c>
      <c r="D13205">
        <v>6.8205900000000005E-4</v>
      </c>
    </row>
    <row r="13206" spans="1:4" x14ac:dyDescent="0.25">
      <c r="A13206">
        <v>204</v>
      </c>
      <c r="B13206" t="s">
        <v>410</v>
      </c>
      <c r="C13206">
        <v>98056</v>
      </c>
      <c r="D13206">
        <v>2.2250059999999999E-3</v>
      </c>
    </row>
    <row r="13207" spans="1:4" x14ac:dyDescent="0.25">
      <c r="A13207">
        <v>204</v>
      </c>
      <c r="B13207" t="s">
        <v>410</v>
      </c>
      <c r="C13207">
        <v>98113</v>
      </c>
      <c r="D13207">
        <v>3.4400199999999999E-4</v>
      </c>
    </row>
    <row r="13208" spans="1:4" x14ac:dyDescent="0.25">
      <c r="A13208">
        <v>204</v>
      </c>
      <c r="B13208" t="s">
        <v>410</v>
      </c>
      <c r="C13208">
        <v>98125</v>
      </c>
      <c r="D13208">
        <v>4.1749259999999998E-3</v>
      </c>
    </row>
    <row r="13209" spans="1:4" x14ac:dyDescent="0.25">
      <c r="A13209">
        <v>204</v>
      </c>
      <c r="B13209" t="s">
        <v>410</v>
      </c>
      <c r="C13209">
        <v>98132</v>
      </c>
      <c r="D13209">
        <v>1.4204E-5</v>
      </c>
    </row>
    <row r="13210" spans="1:4" x14ac:dyDescent="0.25">
      <c r="A13210">
        <v>204</v>
      </c>
      <c r="B13210" t="s">
        <v>410</v>
      </c>
      <c r="C13210">
        <v>98156</v>
      </c>
      <c r="D13210">
        <v>6.9859999999999997E-6</v>
      </c>
    </row>
    <row r="13211" spans="1:4" x14ac:dyDescent="0.25">
      <c r="A13211">
        <v>204</v>
      </c>
      <c r="B13211" t="s">
        <v>410</v>
      </c>
      <c r="C13211">
        <v>98159</v>
      </c>
      <c r="D13211">
        <v>7.4853500000000004E-4</v>
      </c>
    </row>
    <row r="13212" spans="1:4" x14ac:dyDescent="0.25">
      <c r="A13212">
        <v>204</v>
      </c>
      <c r="B13212" t="s">
        <v>410</v>
      </c>
      <c r="C13212">
        <v>98160</v>
      </c>
      <c r="D13212">
        <v>2.7799999999999997E-7</v>
      </c>
    </row>
    <row r="13213" spans="1:4" x14ac:dyDescent="0.25">
      <c r="A13213">
        <v>204</v>
      </c>
      <c r="B13213" t="s">
        <v>410</v>
      </c>
      <c r="C13213">
        <v>98161</v>
      </c>
      <c r="D13213">
        <v>5.0370000000000002E-6</v>
      </c>
    </row>
    <row r="13214" spans="1:4" x14ac:dyDescent="0.25">
      <c r="A13214">
        <v>204</v>
      </c>
      <c r="B13214" t="s">
        <v>410</v>
      </c>
      <c r="C13214">
        <v>98200</v>
      </c>
      <c r="D13214">
        <v>1.3482199999999999E-4</v>
      </c>
    </row>
    <row r="13215" spans="1:4" x14ac:dyDescent="0.25">
      <c r="A13215">
        <v>204</v>
      </c>
      <c r="B13215" t="s">
        <v>410</v>
      </c>
      <c r="C13215">
        <v>99024</v>
      </c>
      <c r="D13215">
        <v>5.1834099999999996E-4</v>
      </c>
    </row>
    <row r="13216" spans="1:4" x14ac:dyDescent="0.25">
      <c r="A13216">
        <v>204</v>
      </c>
      <c r="B13216" t="s">
        <v>410</v>
      </c>
      <c r="C13216">
        <v>99214</v>
      </c>
      <c r="D13216">
        <v>7.9881000000000003E-5</v>
      </c>
    </row>
    <row r="13217" spans="1:4" x14ac:dyDescent="0.25">
      <c r="A13217">
        <v>204</v>
      </c>
      <c r="B13217" t="s">
        <v>410</v>
      </c>
      <c r="C13217">
        <v>99248</v>
      </c>
      <c r="D13217">
        <v>8.7800400000000005E-4</v>
      </c>
    </row>
    <row r="13218" spans="1:4" x14ac:dyDescent="0.25">
      <c r="A13218">
        <v>204</v>
      </c>
      <c r="B13218" t="s">
        <v>410</v>
      </c>
      <c r="C13218">
        <v>99275</v>
      </c>
      <c r="D13218">
        <v>3.38573E-4</v>
      </c>
    </row>
    <row r="13219" spans="1:4" x14ac:dyDescent="0.25">
      <c r="A13219">
        <v>204</v>
      </c>
      <c r="B13219" t="s">
        <v>410</v>
      </c>
      <c r="C13219">
        <v>99346</v>
      </c>
      <c r="D13219">
        <v>1.056331E-3</v>
      </c>
    </row>
    <row r="13220" spans="1:4" x14ac:dyDescent="0.25">
      <c r="A13220">
        <v>204</v>
      </c>
      <c r="B13220" t="s">
        <v>410</v>
      </c>
      <c r="C13220">
        <v>99400</v>
      </c>
      <c r="D13220">
        <v>8.8981599999999998E-4</v>
      </c>
    </row>
    <row r="13221" spans="1:4" x14ac:dyDescent="0.25">
      <c r="A13221">
        <v>204</v>
      </c>
      <c r="B13221" t="s">
        <v>410</v>
      </c>
      <c r="C13221">
        <v>43124</v>
      </c>
      <c r="D13221">
        <v>2.5767900000000002E-4</v>
      </c>
    </row>
    <row r="13222" spans="1:4" x14ac:dyDescent="0.25">
      <c r="A13222">
        <v>204</v>
      </c>
      <c r="B13222" t="s">
        <v>410</v>
      </c>
      <c r="C13222">
        <v>43125</v>
      </c>
      <c r="D13222">
        <v>4.4799460000000003E-3</v>
      </c>
    </row>
    <row r="13223" spans="1:4" x14ac:dyDescent="0.25">
      <c r="A13223">
        <v>204</v>
      </c>
      <c r="B13223" t="s">
        <v>410</v>
      </c>
      <c r="C13223">
        <v>43126</v>
      </c>
      <c r="D13223">
        <v>2.3482500000000001E-3</v>
      </c>
    </row>
    <row r="13224" spans="1:4" x14ac:dyDescent="0.25">
      <c r="A13224">
        <v>204</v>
      </c>
      <c r="B13224" t="s">
        <v>410</v>
      </c>
      <c r="C13224">
        <v>43127</v>
      </c>
      <c r="D13224">
        <v>4.7670999999999998E-5</v>
      </c>
    </row>
    <row r="13225" spans="1:4" x14ac:dyDescent="0.25">
      <c r="A13225">
        <v>204</v>
      </c>
      <c r="B13225" t="s">
        <v>410</v>
      </c>
      <c r="C13225">
        <v>43128</v>
      </c>
      <c r="D13225">
        <v>6.5098800000000002E-4</v>
      </c>
    </row>
    <row r="13226" spans="1:4" x14ac:dyDescent="0.25">
      <c r="A13226">
        <v>3901</v>
      </c>
      <c r="B13226" t="s">
        <v>411</v>
      </c>
      <c r="C13226">
        <v>43302</v>
      </c>
      <c r="D13226">
        <v>2.0033240000000001E-2</v>
      </c>
    </row>
    <row r="13227" spans="1:4" x14ac:dyDescent="0.25">
      <c r="A13227">
        <v>3901</v>
      </c>
      <c r="B13227" t="s">
        <v>411</v>
      </c>
      <c r="C13227">
        <v>43304</v>
      </c>
      <c r="D13227">
        <v>9.6453900000000002E-3</v>
      </c>
    </row>
    <row r="13228" spans="1:4" x14ac:dyDescent="0.25">
      <c r="A13228">
        <v>3901</v>
      </c>
      <c r="B13228" t="s">
        <v>411</v>
      </c>
      <c r="C13228">
        <v>43305</v>
      </c>
      <c r="D13228">
        <v>2.5654900000000001E-3</v>
      </c>
    </row>
    <row r="13229" spans="1:4" x14ac:dyDescent="0.25">
      <c r="A13229">
        <v>3901</v>
      </c>
      <c r="B13229" t="s">
        <v>411</v>
      </c>
      <c r="C13229">
        <v>43306</v>
      </c>
      <c r="D13229">
        <v>4.5076700000000001E-3</v>
      </c>
    </row>
    <row r="13230" spans="1:4" x14ac:dyDescent="0.25">
      <c r="A13230">
        <v>3901</v>
      </c>
      <c r="B13230" t="s">
        <v>411</v>
      </c>
      <c r="C13230">
        <v>43320</v>
      </c>
      <c r="D13230">
        <v>8.6119999999999995E-5</v>
      </c>
    </row>
    <row r="13231" spans="1:4" x14ac:dyDescent="0.25">
      <c r="A13231">
        <v>3901</v>
      </c>
      <c r="B13231" t="s">
        <v>411</v>
      </c>
      <c r="C13231">
        <v>43365</v>
      </c>
      <c r="D13231">
        <v>1.1294600000000001E-3</v>
      </c>
    </row>
    <row r="13232" spans="1:4" x14ac:dyDescent="0.25">
      <c r="A13232">
        <v>3901</v>
      </c>
      <c r="B13232" t="s">
        <v>411</v>
      </c>
      <c r="C13232">
        <v>43366</v>
      </c>
      <c r="D13232">
        <v>1.2121E-4</v>
      </c>
    </row>
    <row r="13233" spans="1:4" x14ac:dyDescent="0.25">
      <c r="A13233">
        <v>3901</v>
      </c>
      <c r="B13233" t="s">
        <v>411</v>
      </c>
      <c r="C13233">
        <v>43370</v>
      </c>
      <c r="D13233">
        <v>2.6103999999999998E-4</v>
      </c>
    </row>
    <row r="13234" spans="1:4" x14ac:dyDescent="0.25">
      <c r="A13234">
        <v>3901</v>
      </c>
      <c r="B13234" t="s">
        <v>411</v>
      </c>
      <c r="C13234">
        <v>43431</v>
      </c>
      <c r="D13234">
        <v>2.9179200000000001E-3</v>
      </c>
    </row>
    <row r="13235" spans="1:4" x14ac:dyDescent="0.25">
      <c r="A13235">
        <v>3901</v>
      </c>
      <c r="B13235" t="s">
        <v>411</v>
      </c>
      <c r="C13235">
        <v>43432</v>
      </c>
      <c r="D13235">
        <v>2.4048E-4</v>
      </c>
    </row>
    <row r="13236" spans="1:4" x14ac:dyDescent="0.25">
      <c r="A13236">
        <v>3901</v>
      </c>
      <c r="B13236" t="s">
        <v>411</v>
      </c>
      <c r="C13236">
        <v>43433</v>
      </c>
      <c r="D13236">
        <v>7.7509999999999995E-5</v>
      </c>
    </row>
    <row r="13237" spans="1:4" x14ac:dyDescent="0.25">
      <c r="A13237">
        <v>3901</v>
      </c>
      <c r="B13237" t="s">
        <v>411</v>
      </c>
      <c r="C13237">
        <v>43435</v>
      </c>
      <c r="D13237">
        <v>1.9922039999999998E-2</v>
      </c>
    </row>
    <row r="13238" spans="1:4" x14ac:dyDescent="0.25">
      <c r="A13238">
        <v>3901</v>
      </c>
      <c r="B13238" t="s">
        <v>411</v>
      </c>
      <c r="C13238">
        <v>43446</v>
      </c>
      <c r="D13238">
        <v>5.3481999999999998E-4</v>
      </c>
    </row>
    <row r="13239" spans="1:4" x14ac:dyDescent="0.25">
      <c r="A13239">
        <v>3901</v>
      </c>
      <c r="B13239" t="s">
        <v>411</v>
      </c>
      <c r="C13239">
        <v>43451</v>
      </c>
      <c r="D13239">
        <v>2.59071E-3</v>
      </c>
    </row>
    <row r="13240" spans="1:4" x14ac:dyDescent="0.25">
      <c r="A13240">
        <v>3901</v>
      </c>
      <c r="B13240" t="s">
        <v>411</v>
      </c>
      <c r="C13240">
        <v>43551</v>
      </c>
      <c r="D13240">
        <v>0.10234846</v>
      </c>
    </row>
    <row r="13241" spans="1:4" x14ac:dyDescent="0.25">
      <c r="A13241">
        <v>3901</v>
      </c>
      <c r="B13241" t="s">
        <v>411</v>
      </c>
      <c r="C13241">
        <v>43552</v>
      </c>
      <c r="D13241">
        <v>2.3459900000000001E-3</v>
      </c>
    </row>
    <row r="13242" spans="1:4" x14ac:dyDescent="0.25">
      <c r="A13242">
        <v>3901</v>
      </c>
      <c r="B13242" t="s">
        <v>411</v>
      </c>
      <c r="C13242">
        <v>43560</v>
      </c>
      <c r="D13242">
        <v>2.4235200000000002E-3</v>
      </c>
    </row>
    <row r="13243" spans="1:4" x14ac:dyDescent="0.25">
      <c r="A13243">
        <v>3901</v>
      </c>
      <c r="B13243" t="s">
        <v>411</v>
      </c>
      <c r="C13243">
        <v>43561</v>
      </c>
      <c r="D13243">
        <v>1.1278730000000001E-2</v>
      </c>
    </row>
    <row r="13244" spans="1:4" x14ac:dyDescent="0.25">
      <c r="A13244">
        <v>3901</v>
      </c>
      <c r="B13244" t="s">
        <v>411</v>
      </c>
      <c r="C13244">
        <v>43802</v>
      </c>
      <c r="D13244">
        <v>4.4976699999999996E-3</v>
      </c>
    </row>
    <row r="13245" spans="1:4" x14ac:dyDescent="0.25">
      <c r="A13245">
        <v>3901</v>
      </c>
      <c r="B13245" t="s">
        <v>411</v>
      </c>
      <c r="C13245">
        <v>43817</v>
      </c>
      <c r="D13245">
        <v>1.51884E-3</v>
      </c>
    </row>
    <row r="13246" spans="1:4" x14ac:dyDescent="0.25">
      <c r="A13246">
        <v>3901</v>
      </c>
      <c r="B13246" t="s">
        <v>411</v>
      </c>
      <c r="C13246">
        <v>44002</v>
      </c>
      <c r="D13246">
        <v>6.8963100000000001E-3</v>
      </c>
    </row>
    <row r="13247" spans="1:4" x14ac:dyDescent="0.25">
      <c r="A13247">
        <v>3901</v>
      </c>
      <c r="B13247" t="s">
        <v>411</v>
      </c>
      <c r="C13247">
        <v>44005</v>
      </c>
      <c r="D13247">
        <v>5.8232900000000001E-3</v>
      </c>
    </row>
    <row r="13248" spans="1:4" x14ac:dyDescent="0.25">
      <c r="A13248">
        <v>3901</v>
      </c>
      <c r="B13248" t="s">
        <v>411</v>
      </c>
      <c r="C13248">
        <v>44006</v>
      </c>
      <c r="D13248">
        <v>4.6235289999999998E-2</v>
      </c>
    </row>
    <row r="13249" spans="1:4" x14ac:dyDescent="0.25">
      <c r="A13249">
        <v>3901</v>
      </c>
      <c r="B13249" t="s">
        <v>411</v>
      </c>
      <c r="C13249">
        <v>44007</v>
      </c>
      <c r="D13249">
        <v>7.7932000000000001E-4</v>
      </c>
    </row>
    <row r="13250" spans="1:4" x14ac:dyDescent="0.25">
      <c r="A13250">
        <v>3901</v>
      </c>
      <c r="B13250" t="s">
        <v>411</v>
      </c>
      <c r="C13250">
        <v>44009</v>
      </c>
      <c r="D13250">
        <v>1.235026E-2</v>
      </c>
    </row>
    <row r="13251" spans="1:4" x14ac:dyDescent="0.25">
      <c r="A13251">
        <v>3901</v>
      </c>
      <c r="B13251" t="s">
        <v>411</v>
      </c>
      <c r="C13251">
        <v>44010</v>
      </c>
      <c r="D13251">
        <v>4.431102E-2</v>
      </c>
    </row>
    <row r="13252" spans="1:4" x14ac:dyDescent="0.25">
      <c r="A13252">
        <v>3901</v>
      </c>
      <c r="B13252" t="s">
        <v>411</v>
      </c>
      <c r="C13252">
        <v>44011</v>
      </c>
      <c r="D13252">
        <v>0.38463541000000001</v>
      </c>
    </row>
    <row r="13253" spans="1:4" x14ac:dyDescent="0.25">
      <c r="A13253">
        <v>3901</v>
      </c>
      <c r="B13253" t="s">
        <v>411</v>
      </c>
      <c r="C13253">
        <v>44012</v>
      </c>
      <c r="D13253">
        <v>2.4970409999999998E-2</v>
      </c>
    </row>
    <row r="13254" spans="1:4" x14ac:dyDescent="0.25">
      <c r="A13254">
        <v>3901</v>
      </c>
      <c r="B13254" t="s">
        <v>411</v>
      </c>
      <c r="C13254">
        <v>44014</v>
      </c>
      <c r="D13254">
        <v>9.2124000000000008E-3</v>
      </c>
    </row>
    <row r="13255" spans="1:4" x14ac:dyDescent="0.25">
      <c r="A13255">
        <v>3901</v>
      </c>
      <c r="B13255" t="s">
        <v>411</v>
      </c>
      <c r="C13255">
        <v>44015</v>
      </c>
      <c r="D13255">
        <v>8.6030060000000005E-2</v>
      </c>
    </row>
    <row r="13256" spans="1:4" x14ac:dyDescent="0.25">
      <c r="A13256">
        <v>3901</v>
      </c>
      <c r="B13256" t="s">
        <v>411</v>
      </c>
      <c r="C13256">
        <v>44016</v>
      </c>
      <c r="D13256">
        <v>3.6733000000000002E-4</v>
      </c>
    </row>
    <row r="13257" spans="1:4" x14ac:dyDescent="0.25">
      <c r="A13257">
        <v>3901</v>
      </c>
      <c r="B13257" t="s">
        <v>411</v>
      </c>
      <c r="C13257">
        <v>44021</v>
      </c>
      <c r="D13257">
        <v>2.4174999999999999E-4</v>
      </c>
    </row>
    <row r="13258" spans="1:4" x14ac:dyDescent="0.25">
      <c r="A13258">
        <v>3901</v>
      </c>
      <c r="B13258" t="s">
        <v>411</v>
      </c>
      <c r="C13258">
        <v>44022</v>
      </c>
      <c r="D13258">
        <v>3.5319099999999999E-2</v>
      </c>
    </row>
    <row r="13259" spans="1:4" x14ac:dyDescent="0.25">
      <c r="A13259">
        <v>3901</v>
      </c>
      <c r="B13259" t="s">
        <v>411</v>
      </c>
      <c r="C13259">
        <v>44023</v>
      </c>
      <c r="D13259">
        <v>5.1921099999999998E-3</v>
      </c>
    </row>
    <row r="13260" spans="1:4" x14ac:dyDescent="0.25">
      <c r="A13260">
        <v>3901</v>
      </c>
      <c r="B13260" t="s">
        <v>411</v>
      </c>
      <c r="C13260">
        <v>44024</v>
      </c>
      <c r="D13260">
        <v>2.6224000000000001E-4</v>
      </c>
    </row>
    <row r="13261" spans="1:4" x14ac:dyDescent="0.25">
      <c r="A13261">
        <v>3901</v>
      </c>
      <c r="B13261" t="s">
        <v>411</v>
      </c>
      <c r="C13261">
        <v>44204</v>
      </c>
      <c r="D13261">
        <v>2.6993999999999998E-4</v>
      </c>
    </row>
    <row r="13262" spans="1:4" x14ac:dyDescent="0.25">
      <c r="A13262">
        <v>3901</v>
      </c>
      <c r="B13262" t="s">
        <v>411</v>
      </c>
      <c r="C13262">
        <v>44214</v>
      </c>
      <c r="D13262">
        <v>2.0552E-4</v>
      </c>
    </row>
    <row r="13263" spans="1:4" x14ac:dyDescent="0.25">
      <c r="A13263">
        <v>3901</v>
      </c>
      <c r="B13263" t="s">
        <v>411</v>
      </c>
      <c r="C13263">
        <v>44219</v>
      </c>
      <c r="D13263">
        <v>3.2458600000000002E-3</v>
      </c>
    </row>
    <row r="13264" spans="1:4" x14ac:dyDescent="0.25">
      <c r="A13264">
        <v>3901</v>
      </c>
      <c r="B13264" t="s">
        <v>411</v>
      </c>
      <c r="C13264">
        <v>44223</v>
      </c>
      <c r="D13264">
        <v>1.0121E-4</v>
      </c>
    </row>
    <row r="13265" spans="1:4" x14ac:dyDescent="0.25">
      <c r="A13265">
        <v>3901</v>
      </c>
      <c r="B13265" t="s">
        <v>411</v>
      </c>
      <c r="C13265">
        <v>44225</v>
      </c>
      <c r="D13265">
        <v>5.5451000000000003E-4</v>
      </c>
    </row>
    <row r="13266" spans="1:4" x14ac:dyDescent="0.25">
      <c r="A13266">
        <v>3901</v>
      </c>
      <c r="B13266" t="s">
        <v>411</v>
      </c>
      <c r="C13266">
        <v>44228</v>
      </c>
      <c r="D13266">
        <v>8.8980000000000005E-5</v>
      </c>
    </row>
    <row r="13267" spans="1:4" x14ac:dyDescent="0.25">
      <c r="A13267">
        <v>3901</v>
      </c>
      <c r="B13267" t="s">
        <v>411</v>
      </c>
      <c r="C13267">
        <v>44231</v>
      </c>
      <c r="D13267">
        <v>1.7001000000000001E-4</v>
      </c>
    </row>
    <row r="13268" spans="1:4" x14ac:dyDescent="0.25">
      <c r="A13268">
        <v>3901</v>
      </c>
      <c r="B13268" t="s">
        <v>411</v>
      </c>
      <c r="C13268">
        <v>44233</v>
      </c>
      <c r="D13268">
        <v>2.8759200000000001E-3</v>
      </c>
    </row>
    <row r="13269" spans="1:4" x14ac:dyDescent="0.25">
      <c r="A13269">
        <v>3901</v>
      </c>
      <c r="B13269" t="s">
        <v>411</v>
      </c>
      <c r="C13269">
        <v>44234</v>
      </c>
      <c r="D13269">
        <v>1.25708E-3</v>
      </c>
    </row>
    <row r="13270" spans="1:4" x14ac:dyDescent="0.25">
      <c r="A13270">
        <v>3901</v>
      </c>
      <c r="B13270" t="s">
        <v>411</v>
      </c>
      <c r="C13270">
        <v>44235</v>
      </c>
      <c r="D13270">
        <v>4.0975400000000002E-3</v>
      </c>
    </row>
    <row r="13271" spans="1:4" x14ac:dyDescent="0.25">
      <c r="A13271">
        <v>3901</v>
      </c>
      <c r="B13271" t="s">
        <v>411</v>
      </c>
      <c r="C13271">
        <v>44240</v>
      </c>
      <c r="D13271">
        <v>7.6210000000000004E-5</v>
      </c>
    </row>
    <row r="13272" spans="1:4" x14ac:dyDescent="0.25">
      <c r="A13272">
        <v>3901</v>
      </c>
      <c r="B13272" t="s">
        <v>411</v>
      </c>
      <c r="C13272">
        <v>44243</v>
      </c>
      <c r="D13272">
        <v>7.62322E-3</v>
      </c>
    </row>
    <row r="13273" spans="1:4" x14ac:dyDescent="0.25">
      <c r="A13273">
        <v>3901</v>
      </c>
      <c r="B13273" t="s">
        <v>411</v>
      </c>
      <c r="C13273">
        <v>44245</v>
      </c>
      <c r="D13273">
        <v>4.0330999999999999E-4</v>
      </c>
    </row>
    <row r="13274" spans="1:4" x14ac:dyDescent="0.25">
      <c r="A13274">
        <v>3901</v>
      </c>
      <c r="B13274" t="s">
        <v>411</v>
      </c>
      <c r="C13274">
        <v>44250</v>
      </c>
      <c r="D13274">
        <v>7.5900000000000002E-5</v>
      </c>
    </row>
    <row r="13275" spans="1:4" x14ac:dyDescent="0.25">
      <c r="A13275">
        <v>3901</v>
      </c>
      <c r="B13275" t="s">
        <v>411</v>
      </c>
      <c r="C13275">
        <v>44259</v>
      </c>
      <c r="D13275">
        <v>8.7894700000000006E-3</v>
      </c>
    </row>
    <row r="13276" spans="1:4" x14ac:dyDescent="0.25">
      <c r="A13276">
        <v>3901</v>
      </c>
      <c r="B13276" t="s">
        <v>411</v>
      </c>
      <c r="C13276">
        <v>44262</v>
      </c>
      <c r="D13276">
        <v>5.9845999999999999E-4</v>
      </c>
    </row>
    <row r="13277" spans="1:4" x14ac:dyDescent="0.25">
      <c r="A13277">
        <v>3901</v>
      </c>
      <c r="B13277" t="s">
        <v>411</v>
      </c>
      <c r="C13277">
        <v>44266</v>
      </c>
      <c r="D13277">
        <v>4.1155E-4</v>
      </c>
    </row>
    <row r="13278" spans="1:4" x14ac:dyDescent="0.25">
      <c r="A13278">
        <v>3901</v>
      </c>
      <c r="B13278" t="s">
        <v>411</v>
      </c>
      <c r="C13278">
        <v>45102</v>
      </c>
      <c r="D13278">
        <v>3.2749559999999997E-2</v>
      </c>
    </row>
    <row r="13279" spans="1:4" x14ac:dyDescent="0.25">
      <c r="A13279">
        <v>3901</v>
      </c>
      <c r="B13279" t="s">
        <v>411</v>
      </c>
      <c r="C13279">
        <v>45107</v>
      </c>
      <c r="D13279">
        <v>6.9437999999999998E-4</v>
      </c>
    </row>
    <row r="13280" spans="1:4" x14ac:dyDescent="0.25">
      <c r="A13280">
        <v>3901</v>
      </c>
      <c r="B13280" t="s">
        <v>411</v>
      </c>
      <c r="C13280">
        <v>45202</v>
      </c>
      <c r="D13280">
        <v>5.3415800000000003E-3</v>
      </c>
    </row>
    <row r="13281" spans="1:4" x14ac:dyDescent="0.25">
      <c r="A13281">
        <v>3901</v>
      </c>
      <c r="B13281" t="s">
        <v>411</v>
      </c>
      <c r="C13281">
        <v>45203</v>
      </c>
      <c r="D13281">
        <v>3.9094899999999998E-3</v>
      </c>
    </row>
    <row r="13282" spans="1:4" x14ac:dyDescent="0.25">
      <c r="A13282">
        <v>3901</v>
      </c>
      <c r="B13282" t="s">
        <v>411</v>
      </c>
      <c r="C13282">
        <v>45204</v>
      </c>
      <c r="D13282">
        <v>9.8099999999999999E-5</v>
      </c>
    </row>
    <row r="13283" spans="1:4" x14ac:dyDescent="0.25">
      <c r="A13283">
        <v>3901</v>
      </c>
      <c r="B13283" t="s">
        <v>411</v>
      </c>
      <c r="C13283">
        <v>45205</v>
      </c>
      <c r="D13283">
        <v>2.7115E-4</v>
      </c>
    </row>
    <row r="13284" spans="1:4" x14ac:dyDescent="0.25">
      <c r="A13284">
        <v>3901</v>
      </c>
      <c r="B13284" t="s">
        <v>411</v>
      </c>
      <c r="C13284">
        <v>45206</v>
      </c>
      <c r="D13284">
        <v>1.1022E-4</v>
      </c>
    </row>
    <row r="13285" spans="1:4" x14ac:dyDescent="0.25">
      <c r="A13285">
        <v>3901</v>
      </c>
      <c r="B13285" t="s">
        <v>411</v>
      </c>
      <c r="C13285">
        <v>45207</v>
      </c>
      <c r="D13285">
        <v>1.1720999999999999E-3</v>
      </c>
    </row>
    <row r="13286" spans="1:4" x14ac:dyDescent="0.25">
      <c r="A13286">
        <v>3901</v>
      </c>
      <c r="B13286" t="s">
        <v>411</v>
      </c>
      <c r="C13286">
        <v>45208</v>
      </c>
      <c r="D13286">
        <v>5.7304699999999997E-3</v>
      </c>
    </row>
    <row r="13287" spans="1:4" x14ac:dyDescent="0.25">
      <c r="A13287">
        <v>3901</v>
      </c>
      <c r="B13287" t="s">
        <v>411</v>
      </c>
      <c r="C13287">
        <v>45220</v>
      </c>
      <c r="D13287">
        <v>6.3880000000000005E-5</v>
      </c>
    </row>
    <row r="13288" spans="1:4" x14ac:dyDescent="0.25">
      <c r="A13288">
        <v>3901</v>
      </c>
      <c r="B13288" t="s">
        <v>411</v>
      </c>
      <c r="C13288">
        <v>60002</v>
      </c>
      <c r="D13288">
        <v>7.36E-5</v>
      </c>
    </row>
    <row r="13289" spans="1:4" x14ac:dyDescent="0.25">
      <c r="A13289">
        <v>3901</v>
      </c>
      <c r="B13289" t="s">
        <v>411</v>
      </c>
      <c r="C13289">
        <v>60003</v>
      </c>
      <c r="D13289">
        <v>1.3825E-4</v>
      </c>
    </row>
    <row r="13290" spans="1:4" x14ac:dyDescent="0.25">
      <c r="A13290">
        <v>3901</v>
      </c>
      <c r="B13290" t="s">
        <v>411</v>
      </c>
      <c r="C13290">
        <v>60006</v>
      </c>
      <c r="D13290">
        <v>6.2288300000000003E-3</v>
      </c>
    </row>
    <row r="13291" spans="1:4" x14ac:dyDescent="0.25">
      <c r="A13291">
        <v>3901</v>
      </c>
      <c r="B13291" t="s">
        <v>411</v>
      </c>
      <c r="C13291">
        <v>98027</v>
      </c>
      <c r="D13291">
        <v>3.0744000000000002E-4</v>
      </c>
    </row>
    <row r="13292" spans="1:4" x14ac:dyDescent="0.25">
      <c r="A13292">
        <v>3901</v>
      </c>
      <c r="B13292" t="s">
        <v>411</v>
      </c>
      <c r="C13292">
        <v>98043</v>
      </c>
      <c r="D13292">
        <v>1.5056999999999999E-4</v>
      </c>
    </row>
    <row r="13293" spans="1:4" x14ac:dyDescent="0.25">
      <c r="A13293">
        <v>3901</v>
      </c>
      <c r="B13293" t="s">
        <v>411</v>
      </c>
      <c r="C13293">
        <v>98046</v>
      </c>
      <c r="D13293">
        <v>7.8440000000000001E-5</v>
      </c>
    </row>
    <row r="13294" spans="1:4" x14ac:dyDescent="0.25">
      <c r="A13294">
        <v>3901</v>
      </c>
      <c r="B13294" t="s">
        <v>411</v>
      </c>
      <c r="C13294">
        <v>98074</v>
      </c>
      <c r="D13294">
        <v>7.1803199999999996E-3</v>
      </c>
    </row>
    <row r="13295" spans="1:4" x14ac:dyDescent="0.25">
      <c r="A13295">
        <v>3901</v>
      </c>
      <c r="B13295" t="s">
        <v>411</v>
      </c>
      <c r="C13295">
        <v>98110</v>
      </c>
      <c r="D13295">
        <v>2.2584999999999999E-4</v>
      </c>
    </row>
    <row r="13296" spans="1:4" x14ac:dyDescent="0.25">
      <c r="A13296">
        <v>3901</v>
      </c>
      <c r="B13296" t="s">
        <v>411</v>
      </c>
      <c r="C13296">
        <v>98123</v>
      </c>
      <c r="D13296">
        <v>2.6540999999999999E-4</v>
      </c>
    </row>
    <row r="13297" spans="1:4" x14ac:dyDescent="0.25">
      <c r="A13297">
        <v>3901</v>
      </c>
      <c r="B13297" t="s">
        <v>411</v>
      </c>
      <c r="C13297">
        <v>98127</v>
      </c>
      <c r="D13297">
        <v>1.1797E-4</v>
      </c>
    </row>
    <row r="13298" spans="1:4" x14ac:dyDescent="0.25">
      <c r="A13298">
        <v>3901</v>
      </c>
      <c r="B13298" t="s">
        <v>411</v>
      </c>
      <c r="C13298">
        <v>98160</v>
      </c>
      <c r="D13298">
        <v>5.3428999999999998E-4</v>
      </c>
    </row>
    <row r="13299" spans="1:4" x14ac:dyDescent="0.25">
      <c r="A13299">
        <v>3901</v>
      </c>
      <c r="B13299" t="s">
        <v>411</v>
      </c>
      <c r="C13299">
        <v>99130</v>
      </c>
      <c r="D13299">
        <v>5.8409999999999998E-5</v>
      </c>
    </row>
    <row r="13300" spans="1:4" x14ac:dyDescent="0.25">
      <c r="A13300">
        <v>3901</v>
      </c>
      <c r="B13300" t="s">
        <v>411</v>
      </c>
      <c r="C13300">
        <v>99146</v>
      </c>
      <c r="D13300">
        <v>3.62685E-3</v>
      </c>
    </row>
    <row r="13301" spans="1:4" x14ac:dyDescent="0.25">
      <c r="A13301">
        <v>3901</v>
      </c>
      <c r="B13301" t="s">
        <v>411</v>
      </c>
      <c r="C13301">
        <v>99147</v>
      </c>
      <c r="D13301">
        <v>8.6790000000000001E-5</v>
      </c>
    </row>
    <row r="13302" spans="1:4" x14ac:dyDescent="0.25">
      <c r="A13302">
        <v>3901</v>
      </c>
      <c r="B13302" t="s">
        <v>411</v>
      </c>
      <c r="C13302">
        <v>99148</v>
      </c>
      <c r="D13302">
        <v>1.7715999999999999E-4</v>
      </c>
    </row>
    <row r="13303" spans="1:4" x14ac:dyDescent="0.25">
      <c r="A13303">
        <v>3901</v>
      </c>
      <c r="B13303" t="s">
        <v>411</v>
      </c>
      <c r="C13303">
        <v>99151</v>
      </c>
      <c r="D13303">
        <v>3.0911000000000003E-4</v>
      </c>
    </row>
    <row r="13304" spans="1:4" x14ac:dyDescent="0.25">
      <c r="A13304">
        <v>3901</v>
      </c>
      <c r="B13304" t="s">
        <v>411</v>
      </c>
      <c r="C13304">
        <v>99183</v>
      </c>
      <c r="D13304">
        <v>2.9847300000000001E-3</v>
      </c>
    </row>
    <row r="13305" spans="1:4" x14ac:dyDescent="0.25">
      <c r="A13305">
        <v>3901</v>
      </c>
      <c r="B13305" t="s">
        <v>411</v>
      </c>
      <c r="C13305">
        <v>99185</v>
      </c>
      <c r="D13305">
        <v>2.0953349999999999E-2</v>
      </c>
    </row>
    <row r="13306" spans="1:4" x14ac:dyDescent="0.25">
      <c r="A13306">
        <v>3901</v>
      </c>
      <c r="B13306" t="s">
        <v>411</v>
      </c>
      <c r="C13306">
        <v>99187</v>
      </c>
      <c r="D13306">
        <v>7.8821999999999996E-4</v>
      </c>
    </row>
    <row r="13307" spans="1:4" x14ac:dyDescent="0.25">
      <c r="A13307">
        <v>3901</v>
      </c>
      <c r="B13307" t="s">
        <v>411</v>
      </c>
      <c r="C13307">
        <v>99193</v>
      </c>
      <c r="D13307">
        <v>4.0527000000000002E-3</v>
      </c>
    </row>
    <row r="13308" spans="1:4" x14ac:dyDescent="0.25">
      <c r="A13308">
        <v>3901</v>
      </c>
      <c r="B13308" t="s">
        <v>411</v>
      </c>
      <c r="C13308">
        <v>99194</v>
      </c>
      <c r="D13308">
        <v>1.6134999999999999E-4</v>
      </c>
    </row>
    <row r="13309" spans="1:4" x14ac:dyDescent="0.25">
      <c r="A13309">
        <v>3901</v>
      </c>
      <c r="B13309" t="s">
        <v>411</v>
      </c>
      <c r="C13309">
        <v>99210</v>
      </c>
      <c r="D13309">
        <v>4.1982E-4</v>
      </c>
    </row>
    <row r="13310" spans="1:4" x14ac:dyDescent="0.25">
      <c r="A13310">
        <v>3901</v>
      </c>
      <c r="B13310" t="s">
        <v>411</v>
      </c>
      <c r="C13310">
        <v>99211</v>
      </c>
      <c r="D13310">
        <v>1.4325000000000001E-4</v>
      </c>
    </row>
    <row r="13311" spans="1:4" x14ac:dyDescent="0.25">
      <c r="A13311">
        <v>3901</v>
      </c>
      <c r="B13311" t="s">
        <v>411</v>
      </c>
      <c r="C13311">
        <v>99214</v>
      </c>
      <c r="D13311">
        <v>5.0250999999999996E-4</v>
      </c>
    </row>
    <row r="13312" spans="1:4" x14ac:dyDescent="0.25">
      <c r="A13312">
        <v>3901</v>
      </c>
      <c r="B13312" t="s">
        <v>411</v>
      </c>
      <c r="C13312">
        <v>99218</v>
      </c>
      <c r="D13312">
        <v>1.2799E-4</v>
      </c>
    </row>
    <row r="13313" spans="1:4" x14ac:dyDescent="0.25">
      <c r="A13313">
        <v>3901</v>
      </c>
      <c r="B13313" t="s">
        <v>411</v>
      </c>
      <c r="C13313">
        <v>99219</v>
      </c>
      <c r="D13313">
        <v>1.719E-4</v>
      </c>
    </row>
    <row r="13314" spans="1:4" x14ac:dyDescent="0.25">
      <c r="A13314">
        <v>3901</v>
      </c>
      <c r="B13314" t="s">
        <v>411</v>
      </c>
      <c r="C13314">
        <v>99222</v>
      </c>
      <c r="D13314">
        <v>6.0404000000000002E-4</v>
      </c>
    </row>
    <row r="13315" spans="1:4" x14ac:dyDescent="0.25">
      <c r="A13315">
        <v>3901</v>
      </c>
      <c r="B13315" t="s">
        <v>411</v>
      </c>
      <c r="C13315">
        <v>99223</v>
      </c>
      <c r="D13315">
        <v>7.6970000000000003E-5</v>
      </c>
    </row>
    <row r="13316" spans="1:4" x14ac:dyDescent="0.25">
      <c r="A13316">
        <v>3901</v>
      </c>
      <c r="B13316" t="s">
        <v>411</v>
      </c>
      <c r="C13316">
        <v>99232</v>
      </c>
      <c r="D13316">
        <v>6.9271999999999997E-4</v>
      </c>
    </row>
    <row r="13317" spans="1:4" x14ac:dyDescent="0.25">
      <c r="A13317">
        <v>3901</v>
      </c>
      <c r="B13317" t="s">
        <v>411</v>
      </c>
      <c r="C13317">
        <v>99233</v>
      </c>
      <c r="D13317">
        <v>1.0024E-4</v>
      </c>
    </row>
    <row r="13318" spans="1:4" x14ac:dyDescent="0.25">
      <c r="A13318">
        <v>3901</v>
      </c>
      <c r="B13318" t="s">
        <v>411</v>
      </c>
      <c r="C13318">
        <v>44269</v>
      </c>
      <c r="D13318">
        <v>1.1713699999999999E-3</v>
      </c>
    </row>
    <row r="13319" spans="1:4" x14ac:dyDescent="0.25">
      <c r="A13319">
        <v>3901</v>
      </c>
      <c r="B13319" t="s">
        <v>411</v>
      </c>
      <c r="C13319">
        <v>99247</v>
      </c>
      <c r="D13319">
        <v>4.5303999999999999E-4</v>
      </c>
    </row>
    <row r="13320" spans="1:4" x14ac:dyDescent="0.25">
      <c r="A13320">
        <v>3901</v>
      </c>
      <c r="B13320" t="s">
        <v>412</v>
      </c>
      <c r="C13320">
        <v>43301</v>
      </c>
      <c r="D13320">
        <v>6.7880000000000002E-4</v>
      </c>
    </row>
    <row r="13321" spans="1:4" x14ac:dyDescent="0.25">
      <c r="A13321">
        <v>3901</v>
      </c>
      <c r="B13321" t="s">
        <v>411</v>
      </c>
      <c r="C13321">
        <v>99274</v>
      </c>
      <c r="D13321">
        <v>2.2347E-4</v>
      </c>
    </row>
    <row r="13322" spans="1:4" x14ac:dyDescent="0.25">
      <c r="A13322">
        <v>3901</v>
      </c>
      <c r="B13322" t="s">
        <v>411</v>
      </c>
      <c r="C13322">
        <v>99285</v>
      </c>
      <c r="D13322">
        <v>9.9990900000000004E-3</v>
      </c>
    </row>
    <row r="13323" spans="1:4" x14ac:dyDescent="0.25">
      <c r="A13323">
        <v>3901</v>
      </c>
      <c r="B13323" t="s">
        <v>411</v>
      </c>
      <c r="C13323">
        <v>99342</v>
      </c>
      <c r="D13323">
        <v>2.1258599999999998E-3</v>
      </c>
    </row>
    <row r="13324" spans="1:4" x14ac:dyDescent="0.25">
      <c r="A13324">
        <v>3901</v>
      </c>
      <c r="B13324" t="s">
        <v>411</v>
      </c>
      <c r="C13324">
        <v>99387</v>
      </c>
      <c r="D13324">
        <v>1.6977999999999999E-4</v>
      </c>
    </row>
    <row r="13325" spans="1:4" x14ac:dyDescent="0.25">
      <c r="A13325">
        <v>3901</v>
      </c>
      <c r="B13325" t="s">
        <v>411</v>
      </c>
      <c r="C13325">
        <v>99396</v>
      </c>
      <c r="D13325">
        <v>2.0731999999999999E-4</v>
      </c>
    </row>
    <row r="13326" spans="1:4" x14ac:dyDescent="0.25">
      <c r="A13326">
        <v>3901</v>
      </c>
      <c r="B13326" t="s">
        <v>411</v>
      </c>
      <c r="C13326">
        <v>99457</v>
      </c>
      <c r="D13326">
        <v>2.1555000000000001E-4</v>
      </c>
    </row>
    <row r="13327" spans="1:4" x14ac:dyDescent="0.25">
      <c r="A13327">
        <v>3901</v>
      </c>
      <c r="B13327" t="s">
        <v>411</v>
      </c>
      <c r="C13327">
        <v>99458</v>
      </c>
      <c r="D13327">
        <v>1.3315000000000001E-4</v>
      </c>
    </row>
    <row r="13328" spans="1:4" x14ac:dyDescent="0.25">
      <c r="A13328">
        <v>3901</v>
      </c>
      <c r="B13328" t="s">
        <v>411</v>
      </c>
      <c r="C13328">
        <v>99459</v>
      </c>
      <c r="D13328">
        <v>1.0678E-4</v>
      </c>
    </row>
    <row r="13329" spans="1:4" x14ac:dyDescent="0.25">
      <c r="A13329">
        <v>3901</v>
      </c>
      <c r="B13329" t="s">
        <v>411</v>
      </c>
      <c r="C13329">
        <v>99461</v>
      </c>
      <c r="D13329">
        <v>6.5170000000000001E-5</v>
      </c>
    </row>
    <row r="13330" spans="1:4" x14ac:dyDescent="0.25">
      <c r="A13330">
        <v>3901</v>
      </c>
      <c r="B13330" t="s">
        <v>411</v>
      </c>
      <c r="C13330">
        <v>99466</v>
      </c>
      <c r="D13330">
        <v>1.6996000000000001E-4</v>
      </c>
    </row>
    <row r="13331" spans="1:4" x14ac:dyDescent="0.25">
      <c r="A13331">
        <v>3901</v>
      </c>
      <c r="B13331" t="s">
        <v>411</v>
      </c>
      <c r="C13331">
        <v>99472</v>
      </c>
      <c r="D13331">
        <v>1.3773999999999999E-4</v>
      </c>
    </row>
    <row r="13332" spans="1:4" x14ac:dyDescent="0.25">
      <c r="A13332">
        <v>3901</v>
      </c>
      <c r="B13332" t="s">
        <v>411</v>
      </c>
      <c r="C13332">
        <v>99475</v>
      </c>
      <c r="D13332">
        <v>8.2979999999999995E-5</v>
      </c>
    </row>
    <row r="13333" spans="1:4" x14ac:dyDescent="0.25">
      <c r="A13333">
        <v>3901</v>
      </c>
      <c r="B13333" t="s">
        <v>411</v>
      </c>
      <c r="C13333">
        <v>99476</v>
      </c>
      <c r="D13333">
        <v>6.2589999999999995E-5</v>
      </c>
    </row>
    <row r="13334" spans="1:4" x14ac:dyDescent="0.25">
      <c r="A13334">
        <v>3902</v>
      </c>
      <c r="B13334" t="s">
        <v>413</v>
      </c>
      <c r="C13334">
        <v>43301</v>
      </c>
      <c r="D13334">
        <v>1.481406E-2</v>
      </c>
    </row>
    <row r="13335" spans="1:4" x14ac:dyDescent="0.25">
      <c r="A13335">
        <v>3902</v>
      </c>
      <c r="B13335" t="s">
        <v>413</v>
      </c>
      <c r="C13335">
        <v>43302</v>
      </c>
      <c r="D13335">
        <v>1.39274E-3</v>
      </c>
    </row>
    <row r="13336" spans="1:4" x14ac:dyDescent="0.25">
      <c r="A13336">
        <v>3902</v>
      </c>
      <c r="B13336" t="s">
        <v>413</v>
      </c>
      <c r="C13336">
        <v>43304</v>
      </c>
      <c r="D13336">
        <v>1.0310300000000001E-3</v>
      </c>
    </row>
    <row r="13337" spans="1:4" x14ac:dyDescent="0.25">
      <c r="A13337">
        <v>3902</v>
      </c>
      <c r="B13337" t="s">
        <v>413</v>
      </c>
      <c r="C13337">
        <v>43314</v>
      </c>
      <c r="D13337">
        <v>1.0204999999999999E-3</v>
      </c>
    </row>
    <row r="13338" spans="1:4" x14ac:dyDescent="0.25">
      <c r="A13338">
        <v>3902</v>
      </c>
      <c r="B13338" t="s">
        <v>413</v>
      </c>
      <c r="C13338">
        <v>43365</v>
      </c>
      <c r="D13338">
        <v>1.2544399999999999E-3</v>
      </c>
    </row>
    <row r="13339" spans="1:4" x14ac:dyDescent="0.25">
      <c r="A13339">
        <v>3902</v>
      </c>
      <c r="B13339" t="s">
        <v>413</v>
      </c>
      <c r="C13339">
        <v>43366</v>
      </c>
      <c r="D13339">
        <v>9.2851600000000006E-3</v>
      </c>
    </row>
    <row r="13340" spans="1:4" x14ac:dyDescent="0.25">
      <c r="A13340">
        <v>3902</v>
      </c>
      <c r="B13340" t="s">
        <v>413</v>
      </c>
      <c r="C13340">
        <v>43369</v>
      </c>
      <c r="D13340">
        <v>0.14673256000000001</v>
      </c>
    </row>
    <row r="13341" spans="1:4" x14ac:dyDescent="0.25">
      <c r="A13341">
        <v>3902</v>
      </c>
      <c r="B13341" t="s">
        <v>413</v>
      </c>
      <c r="C13341">
        <v>43370</v>
      </c>
      <c r="D13341">
        <v>0.29289709000000003</v>
      </c>
    </row>
    <row r="13342" spans="1:4" x14ac:dyDescent="0.25">
      <c r="A13342">
        <v>3902</v>
      </c>
      <c r="B13342" t="s">
        <v>413</v>
      </c>
      <c r="C13342">
        <v>43373</v>
      </c>
      <c r="D13342">
        <v>5.8287299999999998E-3</v>
      </c>
    </row>
    <row r="13343" spans="1:4" x14ac:dyDescent="0.25">
      <c r="A13343">
        <v>3902</v>
      </c>
      <c r="B13343" t="s">
        <v>413</v>
      </c>
      <c r="C13343">
        <v>43374</v>
      </c>
      <c r="D13343">
        <v>8.9061999999999995E-4</v>
      </c>
    </row>
    <row r="13344" spans="1:4" x14ac:dyDescent="0.25">
      <c r="A13344">
        <v>3902</v>
      </c>
      <c r="B13344" t="s">
        <v>413</v>
      </c>
      <c r="C13344">
        <v>43376</v>
      </c>
      <c r="D13344">
        <v>1.48536E-3</v>
      </c>
    </row>
    <row r="13345" spans="1:4" x14ac:dyDescent="0.25">
      <c r="A13345">
        <v>3902</v>
      </c>
      <c r="B13345" t="s">
        <v>413</v>
      </c>
      <c r="C13345">
        <v>43404</v>
      </c>
      <c r="D13345">
        <v>1.1718999999999999E-4</v>
      </c>
    </row>
    <row r="13346" spans="1:4" x14ac:dyDescent="0.25">
      <c r="A13346">
        <v>3902</v>
      </c>
      <c r="B13346" t="s">
        <v>413</v>
      </c>
      <c r="C13346">
        <v>43431</v>
      </c>
      <c r="D13346">
        <v>9.0589999999999998E-5</v>
      </c>
    </row>
    <row r="13347" spans="1:4" x14ac:dyDescent="0.25">
      <c r="A13347">
        <v>3902</v>
      </c>
      <c r="B13347" t="s">
        <v>413</v>
      </c>
      <c r="C13347">
        <v>43433</v>
      </c>
      <c r="D13347">
        <v>3.9557999999999998E-4</v>
      </c>
    </row>
    <row r="13348" spans="1:4" x14ac:dyDescent="0.25">
      <c r="A13348">
        <v>3902</v>
      </c>
      <c r="B13348" t="s">
        <v>413</v>
      </c>
      <c r="C13348">
        <v>43503</v>
      </c>
      <c r="D13348">
        <v>3.1358999999999998E-4</v>
      </c>
    </row>
    <row r="13349" spans="1:4" x14ac:dyDescent="0.25">
      <c r="A13349">
        <v>3902</v>
      </c>
      <c r="B13349" t="s">
        <v>413</v>
      </c>
      <c r="C13349">
        <v>44006</v>
      </c>
      <c r="D13349">
        <v>5.8604000000000002E-4</v>
      </c>
    </row>
    <row r="13350" spans="1:4" x14ac:dyDescent="0.25">
      <c r="A13350">
        <v>3902</v>
      </c>
      <c r="B13350" t="s">
        <v>413</v>
      </c>
      <c r="C13350">
        <v>44009</v>
      </c>
      <c r="D13350">
        <v>5.7669000000000004E-4</v>
      </c>
    </row>
    <row r="13351" spans="1:4" x14ac:dyDescent="0.25">
      <c r="A13351">
        <v>3902</v>
      </c>
      <c r="B13351" t="s">
        <v>413</v>
      </c>
      <c r="C13351">
        <v>44010</v>
      </c>
      <c r="D13351">
        <v>8.5470000000000001E-4</v>
      </c>
    </row>
    <row r="13352" spans="1:4" x14ac:dyDescent="0.25">
      <c r="A13352">
        <v>3902</v>
      </c>
      <c r="B13352" t="s">
        <v>413</v>
      </c>
      <c r="C13352">
        <v>44011</v>
      </c>
      <c r="D13352">
        <v>1.069871E-2</v>
      </c>
    </row>
    <row r="13353" spans="1:4" x14ac:dyDescent="0.25">
      <c r="A13353">
        <v>3902</v>
      </c>
      <c r="B13353" t="s">
        <v>413</v>
      </c>
      <c r="C13353">
        <v>44012</v>
      </c>
      <c r="D13353">
        <v>6.4939999999999996E-4</v>
      </c>
    </row>
    <row r="13354" spans="1:4" x14ac:dyDescent="0.25">
      <c r="A13354">
        <v>3902</v>
      </c>
      <c r="B13354" t="s">
        <v>413</v>
      </c>
      <c r="C13354">
        <v>44015</v>
      </c>
      <c r="D13354">
        <v>4.3818599999999996E-3</v>
      </c>
    </row>
    <row r="13355" spans="1:4" x14ac:dyDescent="0.25">
      <c r="A13355">
        <v>3902</v>
      </c>
      <c r="B13355" t="s">
        <v>413</v>
      </c>
      <c r="C13355">
        <v>44021</v>
      </c>
      <c r="D13355">
        <v>8.8869999999999994E-5</v>
      </c>
    </row>
    <row r="13356" spans="1:4" x14ac:dyDescent="0.25">
      <c r="A13356">
        <v>3902</v>
      </c>
      <c r="B13356" t="s">
        <v>413</v>
      </c>
      <c r="C13356">
        <v>44022</v>
      </c>
      <c r="D13356">
        <v>1.6159600000000001E-3</v>
      </c>
    </row>
    <row r="13357" spans="1:4" x14ac:dyDescent="0.25">
      <c r="A13357">
        <v>3902</v>
      </c>
      <c r="B13357" t="s">
        <v>413</v>
      </c>
      <c r="C13357">
        <v>44023</v>
      </c>
      <c r="D13357">
        <v>7.2252000000000004E-4</v>
      </c>
    </row>
    <row r="13358" spans="1:4" x14ac:dyDescent="0.25">
      <c r="A13358">
        <v>3902</v>
      </c>
      <c r="B13358" t="s">
        <v>413</v>
      </c>
      <c r="C13358">
        <v>44204</v>
      </c>
      <c r="D13358">
        <v>2.5324000000000001E-4</v>
      </c>
    </row>
    <row r="13359" spans="1:4" x14ac:dyDescent="0.25">
      <c r="A13359">
        <v>3902</v>
      </c>
      <c r="B13359" t="s">
        <v>413</v>
      </c>
      <c r="C13359">
        <v>44205</v>
      </c>
      <c r="D13359">
        <v>1.2985000000000001E-4</v>
      </c>
    </row>
    <row r="13360" spans="1:4" x14ac:dyDescent="0.25">
      <c r="A13360">
        <v>3902</v>
      </c>
      <c r="B13360" t="s">
        <v>413</v>
      </c>
      <c r="C13360">
        <v>44206</v>
      </c>
      <c r="D13360">
        <v>5.4112600000000002E-3</v>
      </c>
    </row>
    <row r="13361" spans="1:4" x14ac:dyDescent="0.25">
      <c r="A13361">
        <v>3902</v>
      </c>
      <c r="B13361" t="s">
        <v>413</v>
      </c>
      <c r="C13361">
        <v>44208</v>
      </c>
      <c r="D13361">
        <v>3.88266E-3</v>
      </c>
    </row>
    <row r="13362" spans="1:4" x14ac:dyDescent="0.25">
      <c r="A13362">
        <v>3902</v>
      </c>
      <c r="B13362" t="s">
        <v>413</v>
      </c>
      <c r="C13362">
        <v>44211</v>
      </c>
      <c r="D13362">
        <v>5.4159E-4</v>
      </c>
    </row>
    <row r="13363" spans="1:4" x14ac:dyDescent="0.25">
      <c r="A13363">
        <v>3902</v>
      </c>
      <c r="B13363" t="s">
        <v>413</v>
      </c>
      <c r="C13363">
        <v>44212</v>
      </c>
      <c r="D13363">
        <v>1.2457799999999999E-3</v>
      </c>
    </row>
    <row r="13364" spans="1:4" x14ac:dyDescent="0.25">
      <c r="A13364">
        <v>3902</v>
      </c>
      <c r="B13364" t="s">
        <v>413</v>
      </c>
      <c r="C13364">
        <v>44218</v>
      </c>
      <c r="D13364">
        <v>1.5168000000000001E-4</v>
      </c>
    </row>
    <row r="13365" spans="1:4" x14ac:dyDescent="0.25">
      <c r="A13365">
        <v>3902</v>
      </c>
      <c r="B13365" t="s">
        <v>413</v>
      </c>
      <c r="C13365">
        <v>44226</v>
      </c>
      <c r="D13365">
        <v>7.9608999999999995E-4</v>
      </c>
    </row>
    <row r="13366" spans="1:4" x14ac:dyDescent="0.25">
      <c r="A13366">
        <v>3902</v>
      </c>
      <c r="B13366" t="s">
        <v>413</v>
      </c>
      <c r="C13366">
        <v>44232</v>
      </c>
      <c r="D13366">
        <v>3.5207000000000001E-4</v>
      </c>
    </row>
    <row r="13367" spans="1:4" x14ac:dyDescent="0.25">
      <c r="A13367">
        <v>3902</v>
      </c>
      <c r="B13367" t="s">
        <v>413</v>
      </c>
      <c r="C13367">
        <v>44235</v>
      </c>
      <c r="D13367">
        <v>3.2422000000000001E-4</v>
      </c>
    </row>
    <row r="13368" spans="1:4" x14ac:dyDescent="0.25">
      <c r="A13368">
        <v>3902</v>
      </c>
      <c r="B13368" t="s">
        <v>413</v>
      </c>
      <c r="C13368">
        <v>44269</v>
      </c>
      <c r="D13368">
        <v>1.2995000000000001E-3</v>
      </c>
    </row>
    <row r="13369" spans="1:4" x14ac:dyDescent="0.25">
      <c r="A13369">
        <v>3902</v>
      </c>
      <c r="B13369" t="s">
        <v>413</v>
      </c>
      <c r="C13369">
        <v>44259</v>
      </c>
      <c r="D13369">
        <v>3.0023000000000002E-4</v>
      </c>
    </row>
    <row r="13370" spans="1:4" x14ac:dyDescent="0.25">
      <c r="A13370">
        <v>3902</v>
      </c>
      <c r="B13370" t="s">
        <v>413</v>
      </c>
      <c r="C13370">
        <v>44264</v>
      </c>
      <c r="D13370">
        <v>4.0454999999999999E-4</v>
      </c>
    </row>
    <row r="13371" spans="1:4" x14ac:dyDescent="0.25">
      <c r="A13371">
        <v>3902</v>
      </c>
      <c r="B13371" t="s">
        <v>413</v>
      </c>
      <c r="C13371">
        <v>44265</v>
      </c>
      <c r="D13371">
        <v>2.9158E-4</v>
      </c>
    </row>
    <row r="13372" spans="1:4" x14ac:dyDescent="0.25">
      <c r="A13372">
        <v>3902</v>
      </c>
      <c r="B13372" t="s">
        <v>413</v>
      </c>
      <c r="C13372">
        <v>44267</v>
      </c>
      <c r="D13372">
        <v>1.9366000000000001E-4</v>
      </c>
    </row>
    <row r="13373" spans="1:4" x14ac:dyDescent="0.25">
      <c r="A13373">
        <v>3902</v>
      </c>
      <c r="B13373" t="s">
        <v>413</v>
      </c>
      <c r="C13373">
        <v>45102</v>
      </c>
      <c r="D13373">
        <v>5.3054999999999997E-4</v>
      </c>
    </row>
    <row r="13374" spans="1:4" x14ac:dyDescent="0.25">
      <c r="A13374">
        <v>3902</v>
      </c>
      <c r="B13374" t="s">
        <v>413</v>
      </c>
      <c r="C13374">
        <v>45202</v>
      </c>
      <c r="D13374">
        <v>3.7669E-4</v>
      </c>
    </row>
    <row r="13375" spans="1:4" x14ac:dyDescent="0.25">
      <c r="A13375">
        <v>3902</v>
      </c>
      <c r="B13375" t="s">
        <v>413</v>
      </c>
      <c r="C13375">
        <v>45207</v>
      </c>
      <c r="D13375">
        <v>1.9964000000000001E-4</v>
      </c>
    </row>
    <row r="13376" spans="1:4" x14ac:dyDescent="0.25">
      <c r="A13376">
        <v>3902</v>
      </c>
      <c r="B13376" t="s">
        <v>413</v>
      </c>
      <c r="C13376">
        <v>45208</v>
      </c>
      <c r="D13376">
        <v>7.0317000000000003E-4</v>
      </c>
    </row>
    <row r="13377" spans="1:4" x14ac:dyDescent="0.25">
      <c r="A13377">
        <v>3902</v>
      </c>
      <c r="B13377" t="s">
        <v>413</v>
      </c>
      <c r="C13377">
        <v>50275</v>
      </c>
      <c r="D13377">
        <v>6.0085E-4</v>
      </c>
    </row>
    <row r="13378" spans="1:4" x14ac:dyDescent="0.25">
      <c r="A13378">
        <v>3902</v>
      </c>
      <c r="B13378" t="s">
        <v>413</v>
      </c>
      <c r="C13378">
        <v>98074</v>
      </c>
      <c r="D13378">
        <v>1.8837699999999999E-2</v>
      </c>
    </row>
    <row r="13379" spans="1:4" x14ac:dyDescent="0.25">
      <c r="A13379">
        <v>3902</v>
      </c>
      <c r="B13379" t="s">
        <v>413</v>
      </c>
      <c r="C13379">
        <v>98096</v>
      </c>
      <c r="D13379">
        <v>3.0561999999999999E-4</v>
      </c>
    </row>
    <row r="13380" spans="1:4" x14ac:dyDescent="0.25">
      <c r="A13380">
        <v>3902</v>
      </c>
      <c r="B13380" t="s">
        <v>413</v>
      </c>
      <c r="C13380">
        <v>98110</v>
      </c>
      <c r="D13380">
        <v>4.7197200000000002E-2</v>
      </c>
    </row>
    <row r="13381" spans="1:4" x14ac:dyDescent="0.25">
      <c r="A13381">
        <v>3902</v>
      </c>
      <c r="B13381" t="s">
        <v>413</v>
      </c>
      <c r="C13381">
        <v>98123</v>
      </c>
      <c r="D13381">
        <v>5.9935400000000003E-3</v>
      </c>
    </row>
    <row r="13382" spans="1:4" x14ac:dyDescent="0.25">
      <c r="A13382">
        <v>3902</v>
      </c>
      <c r="B13382" t="s">
        <v>413</v>
      </c>
      <c r="C13382">
        <v>98129</v>
      </c>
      <c r="D13382">
        <v>2.84871E-3</v>
      </c>
    </row>
    <row r="13383" spans="1:4" x14ac:dyDescent="0.25">
      <c r="A13383">
        <v>3902</v>
      </c>
      <c r="B13383" t="s">
        <v>413</v>
      </c>
      <c r="C13383">
        <v>99130</v>
      </c>
      <c r="D13383">
        <v>2.7995E-4</v>
      </c>
    </row>
    <row r="13384" spans="1:4" x14ac:dyDescent="0.25">
      <c r="A13384">
        <v>3902</v>
      </c>
      <c r="B13384" t="s">
        <v>413</v>
      </c>
      <c r="C13384">
        <v>99146</v>
      </c>
      <c r="D13384">
        <v>2.733936E-2</v>
      </c>
    </row>
    <row r="13385" spans="1:4" x14ac:dyDescent="0.25">
      <c r="A13385">
        <v>3902</v>
      </c>
      <c r="B13385" t="s">
        <v>413</v>
      </c>
      <c r="C13385">
        <v>99147</v>
      </c>
      <c r="D13385">
        <v>1.7213999999999999E-4</v>
      </c>
    </row>
    <row r="13386" spans="1:4" x14ac:dyDescent="0.25">
      <c r="A13386">
        <v>3902</v>
      </c>
      <c r="B13386" t="s">
        <v>413</v>
      </c>
      <c r="C13386">
        <v>99151</v>
      </c>
      <c r="D13386">
        <v>3.8348000000000001E-4</v>
      </c>
    </row>
    <row r="13387" spans="1:4" x14ac:dyDescent="0.25">
      <c r="A13387">
        <v>3902</v>
      </c>
      <c r="B13387" t="s">
        <v>413</v>
      </c>
      <c r="C13387">
        <v>99172</v>
      </c>
      <c r="D13387">
        <v>6.7608000000000002E-4</v>
      </c>
    </row>
    <row r="13388" spans="1:4" x14ac:dyDescent="0.25">
      <c r="A13388">
        <v>3902</v>
      </c>
      <c r="B13388" t="s">
        <v>413</v>
      </c>
      <c r="C13388">
        <v>99183</v>
      </c>
      <c r="D13388">
        <v>3.7052999999999999E-4</v>
      </c>
    </row>
    <row r="13389" spans="1:4" x14ac:dyDescent="0.25">
      <c r="A13389">
        <v>3902</v>
      </c>
      <c r="B13389" t="s">
        <v>413</v>
      </c>
      <c r="C13389">
        <v>99184</v>
      </c>
      <c r="D13389">
        <v>2.1116E-4</v>
      </c>
    </row>
    <row r="13390" spans="1:4" x14ac:dyDescent="0.25">
      <c r="A13390">
        <v>3902</v>
      </c>
      <c r="B13390" t="s">
        <v>413</v>
      </c>
      <c r="C13390">
        <v>99187</v>
      </c>
      <c r="D13390">
        <v>1.0754E-4</v>
      </c>
    </row>
    <row r="13391" spans="1:4" x14ac:dyDescent="0.25">
      <c r="A13391">
        <v>3902</v>
      </c>
      <c r="B13391" t="s">
        <v>413</v>
      </c>
      <c r="C13391">
        <v>99207</v>
      </c>
      <c r="D13391">
        <v>4.4926999999999999E-4</v>
      </c>
    </row>
    <row r="13392" spans="1:4" x14ac:dyDescent="0.25">
      <c r="A13392">
        <v>3902</v>
      </c>
      <c r="B13392" t="s">
        <v>413</v>
      </c>
      <c r="C13392">
        <v>99209</v>
      </c>
      <c r="D13392">
        <v>4.3648999999999999E-4</v>
      </c>
    </row>
    <row r="13393" spans="1:4" x14ac:dyDescent="0.25">
      <c r="A13393">
        <v>3902</v>
      </c>
      <c r="B13393" t="s">
        <v>413</v>
      </c>
      <c r="C13393">
        <v>99210</v>
      </c>
      <c r="D13393">
        <v>8.4915000000000001E-4</v>
      </c>
    </row>
    <row r="13394" spans="1:4" x14ac:dyDescent="0.25">
      <c r="A13394">
        <v>3902</v>
      </c>
      <c r="B13394" t="s">
        <v>413</v>
      </c>
      <c r="C13394">
        <v>99211</v>
      </c>
      <c r="D13394">
        <v>2.836729E-2</v>
      </c>
    </row>
    <row r="13395" spans="1:4" x14ac:dyDescent="0.25">
      <c r="A13395">
        <v>3902</v>
      </c>
      <c r="B13395" t="s">
        <v>413</v>
      </c>
      <c r="C13395">
        <v>99228</v>
      </c>
      <c r="D13395">
        <v>2.7792000000000002E-4</v>
      </c>
    </row>
    <row r="13396" spans="1:4" x14ac:dyDescent="0.25">
      <c r="A13396">
        <v>3902</v>
      </c>
      <c r="B13396" t="s">
        <v>413</v>
      </c>
      <c r="C13396">
        <v>99229</v>
      </c>
      <c r="D13396">
        <v>4.0119E-4</v>
      </c>
    </row>
    <row r="13397" spans="1:4" x14ac:dyDescent="0.25">
      <c r="A13397">
        <v>3902</v>
      </c>
      <c r="B13397" t="s">
        <v>413</v>
      </c>
      <c r="C13397">
        <v>99232</v>
      </c>
      <c r="D13397">
        <v>1.9557899999999998E-3</v>
      </c>
    </row>
    <row r="13398" spans="1:4" x14ac:dyDescent="0.25">
      <c r="A13398">
        <v>3902</v>
      </c>
      <c r="B13398" t="s">
        <v>413</v>
      </c>
      <c r="C13398">
        <v>99233</v>
      </c>
      <c r="D13398">
        <v>2.0801499999999998E-3</v>
      </c>
    </row>
    <row r="13399" spans="1:4" x14ac:dyDescent="0.25">
      <c r="A13399">
        <v>3902</v>
      </c>
      <c r="B13399" t="s">
        <v>413</v>
      </c>
      <c r="C13399">
        <v>99247</v>
      </c>
      <c r="D13399">
        <v>0.33466207999999997</v>
      </c>
    </row>
    <row r="13400" spans="1:4" x14ac:dyDescent="0.25">
      <c r="A13400">
        <v>3902</v>
      </c>
      <c r="B13400" t="s">
        <v>413</v>
      </c>
      <c r="C13400">
        <v>99252</v>
      </c>
      <c r="D13400">
        <v>8.8431800000000008E-3</v>
      </c>
    </row>
    <row r="13401" spans="1:4" x14ac:dyDescent="0.25">
      <c r="A13401">
        <v>3902</v>
      </c>
      <c r="B13401" t="s">
        <v>413</v>
      </c>
      <c r="C13401">
        <v>99276</v>
      </c>
      <c r="D13401">
        <v>2.3761999999999999E-4</v>
      </c>
    </row>
    <row r="13402" spans="1:4" x14ac:dyDescent="0.25">
      <c r="A13402">
        <v>3902</v>
      </c>
      <c r="B13402" t="s">
        <v>413</v>
      </c>
      <c r="C13402">
        <v>99440</v>
      </c>
      <c r="D13402">
        <v>1.9722000000000001E-4</v>
      </c>
    </row>
    <row r="13403" spans="1:4" x14ac:dyDescent="0.25">
      <c r="A13403">
        <v>3902</v>
      </c>
      <c r="B13403" t="s">
        <v>413</v>
      </c>
      <c r="C13403">
        <v>99481</v>
      </c>
      <c r="D13403">
        <v>7.1033000000000001E-4</v>
      </c>
    </row>
    <row r="13404" spans="1:4" x14ac:dyDescent="0.25">
      <c r="A13404">
        <v>3902</v>
      </c>
      <c r="B13404" t="s">
        <v>413</v>
      </c>
      <c r="C13404">
        <v>99485</v>
      </c>
      <c r="D13404">
        <v>9.6490000000000006E-5</v>
      </c>
    </row>
    <row r="13405" spans="1:4" x14ac:dyDescent="0.25">
      <c r="A13405">
        <v>690</v>
      </c>
      <c r="B13405" t="s">
        <v>414</v>
      </c>
      <c r="C13405">
        <v>43115</v>
      </c>
      <c r="D13405">
        <v>4.0000000000000002E-4</v>
      </c>
    </row>
    <row r="13406" spans="1:4" x14ac:dyDescent="0.25">
      <c r="A13406">
        <v>690</v>
      </c>
      <c r="B13406" t="s">
        <v>414</v>
      </c>
      <c r="C13406">
        <v>43116</v>
      </c>
      <c r="D13406">
        <v>5.9999999999999995E-4</v>
      </c>
    </row>
    <row r="13407" spans="1:4" x14ac:dyDescent="0.25">
      <c r="A13407">
        <v>690</v>
      </c>
      <c r="B13407" t="s">
        <v>414</v>
      </c>
      <c r="C13407">
        <v>43117</v>
      </c>
      <c r="D13407">
        <v>5.0000000000000001E-4</v>
      </c>
    </row>
    <row r="13408" spans="1:4" x14ac:dyDescent="0.25">
      <c r="A13408">
        <v>690</v>
      </c>
      <c r="B13408" t="s">
        <v>414</v>
      </c>
      <c r="C13408">
        <v>43125</v>
      </c>
      <c r="D13408">
        <v>1.1000000000000001E-3</v>
      </c>
    </row>
    <row r="13409" spans="1:4" x14ac:dyDescent="0.25">
      <c r="A13409">
        <v>690</v>
      </c>
      <c r="B13409" t="s">
        <v>414</v>
      </c>
      <c r="C13409">
        <v>43160</v>
      </c>
      <c r="D13409">
        <v>2.9999999999999997E-4</v>
      </c>
    </row>
    <row r="13410" spans="1:4" x14ac:dyDescent="0.25">
      <c r="A13410">
        <v>690</v>
      </c>
      <c r="B13410" t="s">
        <v>414</v>
      </c>
      <c r="C13410">
        <v>43178</v>
      </c>
      <c r="D13410">
        <v>2.0000000000000001E-4</v>
      </c>
    </row>
    <row r="13411" spans="1:4" x14ac:dyDescent="0.25">
      <c r="A13411">
        <v>690</v>
      </c>
      <c r="B13411" t="s">
        <v>414</v>
      </c>
      <c r="C13411">
        <v>43183</v>
      </c>
      <c r="D13411">
        <v>1.1999999999999999E-3</v>
      </c>
    </row>
    <row r="13412" spans="1:4" x14ac:dyDescent="0.25">
      <c r="A13412">
        <v>690</v>
      </c>
      <c r="B13412" t="s">
        <v>414</v>
      </c>
      <c r="C13412">
        <v>43188</v>
      </c>
      <c r="D13412">
        <v>1E-4</v>
      </c>
    </row>
    <row r="13413" spans="1:4" x14ac:dyDescent="0.25">
      <c r="A13413">
        <v>690</v>
      </c>
      <c r="B13413" t="s">
        <v>414</v>
      </c>
      <c r="C13413">
        <v>43189</v>
      </c>
      <c r="D13413">
        <v>5.9999999999999995E-4</v>
      </c>
    </row>
    <row r="13414" spans="1:4" x14ac:dyDescent="0.25">
      <c r="A13414">
        <v>690</v>
      </c>
      <c r="B13414" t="s">
        <v>414</v>
      </c>
      <c r="C13414">
        <v>43190</v>
      </c>
      <c r="D13414">
        <v>1E-4</v>
      </c>
    </row>
    <row r="13415" spans="1:4" x14ac:dyDescent="0.25">
      <c r="A13415">
        <v>690</v>
      </c>
      <c r="B13415" t="s">
        <v>414</v>
      </c>
      <c r="C13415">
        <v>43191</v>
      </c>
      <c r="D13415">
        <v>1E-4</v>
      </c>
    </row>
    <row r="13416" spans="1:4" x14ac:dyDescent="0.25">
      <c r="A13416">
        <v>690</v>
      </c>
      <c r="B13416" t="s">
        <v>414</v>
      </c>
      <c r="C13416">
        <v>43192</v>
      </c>
      <c r="D13416">
        <v>1E-4</v>
      </c>
    </row>
    <row r="13417" spans="1:4" x14ac:dyDescent="0.25">
      <c r="A13417">
        <v>690</v>
      </c>
      <c r="B13417" t="s">
        <v>414</v>
      </c>
      <c r="C13417">
        <v>43193</v>
      </c>
      <c r="D13417">
        <v>1.4E-3</v>
      </c>
    </row>
    <row r="13418" spans="1:4" x14ac:dyDescent="0.25">
      <c r="A13418">
        <v>690</v>
      </c>
      <c r="B13418" t="s">
        <v>414</v>
      </c>
      <c r="C13418">
        <v>43194</v>
      </c>
      <c r="D13418">
        <v>8.9999999999999998E-4</v>
      </c>
    </row>
    <row r="13419" spans="1:4" x14ac:dyDescent="0.25">
      <c r="A13419">
        <v>690</v>
      </c>
      <c r="B13419" t="s">
        <v>414</v>
      </c>
      <c r="C13419">
        <v>43195</v>
      </c>
      <c r="D13419">
        <v>2E-3</v>
      </c>
    </row>
    <row r="13420" spans="1:4" x14ac:dyDescent="0.25">
      <c r="A13420">
        <v>690</v>
      </c>
      <c r="B13420" t="s">
        <v>414</v>
      </c>
      <c r="C13420">
        <v>43197</v>
      </c>
      <c r="D13420">
        <v>0</v>
      </c>
    </row>
    <row r="13421" spans="1:4" x14ac:dyDescent="0.25">
      <c r="A13421">
        <v>690</v>
      </c>
      <c r="B13421" t="s">
        <v>414</v>
      </c>
      <c r="C13421">
        <v>43204</v>
      </c>
      <c r="D13421">
        <v>0</v>
      </c>
    </row>
    <row r="13422" spans="1:4" x14ac:dyDescent="0.25">
      <c r="A13422">
        <v>690</v>
      </c>
      <c r="B13422" t="s">
        <v>414</v>
      </c>
      <c r="C13422">
        <v>43212</v>
      </c>
      <c r="D13422">
        <v>6.4999999999999997E-3</v>
      </c>
    </row>
    <row r="13423" spans="1:4" x14ac:dyDescent="0.25">
      <c r="A13423">
        <v>690</v>
      </c>
      <c r="B13423" t="s">
        <v>414</v>
      </c>
      <c r="C13423">
        <v>43213</v>
      </c>
      <c r="D13423">
        <v>1E-4</v>
      </c>
    </row>
    <row r="13424" spans="1:4" x14ac:dyDescent="0.25">
      <c r="A13424">
        <v>690</v>
      </c>
      <c r="B13424" t="s">
        <v>414</v>
      </c>
      <c r="C13424">
        <v>43214</v>
      </c>
      <c r="D13424">
        <v>8.0000000000000004E-4</v>
      </c>
    </row>
    <row r="13425" spans="1:4" x14ac:dyDescent="0.25">
      <c r="A13425">
        <v>690</v>
      </c>
      <c r="B13425" t="s">
        <v>414</v>
      </c>
      <c r="C13425">
        <v>43215</v>
      </c>
      <c r="D13425">
        <v>1E-4</v>
      </c>
    </row>
    <row r="13426" spans="1:4" x14ac:dyDescent="0.25">
      <c r="A13426">
        <v>690</v>
      </c>
      <c r="B13426" t="s">
        <v>414</v>
      </c>
      <c r="C13426">
        <v>43216</v>
      </c>
      <c r="D13426">
        <v>5.0000000000000001E-4</v>
      </c>
    </row>
    <row r="13427" spans="1:4" x14ac:dyDescent="0.25">
      <c r="A13427">
        <v>690</v>
      </c>
      <c r="B13427" t="s">
        <v>414</v>
      </c>
      <c r="C13427">
        <v>43217</v>
      </c>
      <c r="D13427">
        <v>5.9999999999999995E-4</v>
      </c>
    </row>
    <row r="13428" spans="1:4" x14ac:dyDescent="0.25">
      <c r="A13428">
        <v>690</v>
      </c>
      <c r="B13428" t="s">
        <v>414</v>
      </c>
      <c r="C13428">
        <v>43220</v>
      </c>
      <c r="D13428">
        <v>1.6400000000000001E-2</v>
      </c>
    </row>
    <row r="13429" spans="1:4" x14ac:dyDescent="0.25">
      <c r="A13429">
        <v>690</v>
      </c>
      <c r="B13429" t="s">
        <v>414</v>
      </c>
      <c r="C13429">
        <v>43223</v>
      </c>
      <c r="D13429">
        <v>2.2000000000000001E-3</v>
      </c>
    </row>
    <row r="13430" spans="1:4" x14ac:dyDescent="0.25">
      <c r="A13430">
        <v>690</v>
      </c>
      <c r="B13430" t="s">
        <v>414</v>
      </c>
      <c r="C13430">
        <v>43224</v>
      </c>
      <c r="D13430">
        <v>1.5E-3</v>
      </c>
    </row>
    <row r="13431" spans="1:4" x14ac:dyDescent="0.25">
      <c r="A13431">
        <v>690</v>
      </c>
      <c r="B13431" t="s">
        <v>414</v>
      </c>
      <c r="C13431">
        <v>43225</v>
      </c>
      <c r="D13431">
        <v>3.0000000000000001E-3</v>
      </c>
    </row>
    <row r="13432" spans="1:4" x14ac:dyDescent="0.25">
      <c r="A13432">
        <v>690</v>
      </c>
      <c r="B13432" t="s">
        <v>414</v>
      </c>
      <c r="C13432">
        <v>43226</v>
      </c>
      <c r="D13432">
        <v>4.3E-3</v>
      </c>
    </row>
    <row r="13433" spans="1:4" x14ac:dyDescent="0.25">
      <c r="A13433">
        <v>690</v>
      </c>
      <c r="B13433" t="s">
        <v>414</v>
      </c>
      <c r="C13433">
        <v>43227</v>
      </c>
      <c r="D13433">
        <v>2.3E-3</v>
      </c>
    </row>
    <row r="13434" spans="1:4" x14ac:dyDescent="0.25">
      <c r="A13434">
        <v>690</v>
      </c>
      <c r="B13434" t="s">
        <v>414</v>
      </c>
      <c r="C13434">
        <v>43228</v>
      </c>
      <c r="D13434">
        <v>6.4000000000000003E-3</v>
      </c>
    </row>
    <row r="13435" spans="1:4" x14ac:dyDescent="0.25">
      <c r="A13435">
        <v>690</v>
      </c>
      <c r="B13435" t="s">
        <v>414</v>
      </c>
      <c r="C13435">
        <v>43229</v>
      </c>
      <c r="D13435">
        <v>2.9700000000000001E-2</v>
      </c>
    </row>
    <row r="13436" spans="1:4" x14ac:dyDescent="0.25">
      <c r="A13436">
        <v>690</v>
      </c>
      <c r="B13436" t="s">
        <v>414</v>
      </c>
      <c r="C13436">
        <v>43230</v>
      </c>
      <c r="D13436">
        <v>1.9099999999999999E-2</v>
      </c>
    </row>
    <row r="13437" spans="1:4" x14ac:dyDescent="0.25">
      <c r="A13437">
        <v>690</v>
      </c>
      <c r="B13437" t="s">
        <v>414</v>
      </c>
      <c r="C13437">
        <v>43231</v>
      </c>
      <c r="D13437">
        <v>1.7000000000000001E-2</v>
      </c>
    </row>
    <row r="13438" spans="1:4" x14ac:dyDescent="0.25">
      <c r="A13438">
        <v>690</v>
      </c>
      <c r="B13438" t="s">
        <v>414</v>
      </c>
      <c r="C13438">
        <v>43232</v>
      </c>
      <c r="D13438">
        <v>1.84E-2</v>
      </c>
    </row>
    <row r="13439" spans="1:4" x14ac:dyDescent="0.25">
      <c r="A13439">
        <v>690</v>
      </c>
      <c r="B13439" t="s">
        <v>414</v>
      </c>
      <c r="C13439">
        <v>43233</v>
      </c>
      <c r="D13439">
        <v>5.8999999999999999E-3</v>
      </c>
    </row>
    <row r="13440" spans="1:4" x14ac:dyDescent="0.25">
      <c r="A13440">
        <v>690</v>
      </c>
      <c r="B13440" t="s">
        <v>414</v>
      </c>
      <c r="C13440">
        <v>43235</v>
      </c>
      <c r="D13440">
        <v>5.4999999999999997E-3</v>
      </c>
    </row>
    <row r="13441" spans="1:4" x14ac:dyDescent="0.25">
      <c r="A13441">
        <v>690</v>
      </c>
      <c r="B13441" t="s">
        <v>414</v>
      </c>
      <c r="C13441">
        <v>43238</v>
      </c>
      <c r="D13441">
        <v>1.6000000000000001E-3</v>
      </c>
    </row>
    <row r="13442" spans="1:4" x14ac:dyDescent="0.25">
      <c r="A13442">
        <v>690</v>
      </c>
      <c r="B13442" t="s">
        <v>414</v>
      </c>
      <c r="C13442">
        <v>43241</v>
      </c>
      <c r="D13442">
        <v>8.0000000000000004E-4</v>
      </c>
    </row>
    <row r="13443" spans="1:4" x14ac:dyDescent="0.25">
      <c r="A13443">
        <v>690</v>
      </c>
      <c r="B13443" t="s">
        <v>414</v>
      </c>
      <c r="C13443">
        <v>43242</v>
      </c>
      <c r="D13443">
        <v>1.67E-2</v>
      </c>
    </row>
    <row r="13444" spans="1:4" x14ac:dyDescent="0.25">
      <c r="A13444">
        <v>690</v>
      </c>
      <c r="B13444" t="s">
        <v>414</v>
      </c>
      <c r="C13444">
        <v>43243</v>
      </c>
      <c r="D13444">
        <v>1E-4</v>
      </c>
    </row>
    <row r="13445" spans="1:4" x14ac:dyDescent="0.25">
      <c r="A13445">
        <v>690</v>
      </c>
      <c r="B13445" t="s">
        <v>414</v>
      </c>
      <c r="C13445">
        <v>43245</v>
      </c>
      <c r="D13445">
        <v>5.3E-3</v>
      </c>
    </row>
    <row r="13446" spans="1:4" x14ac:dyDescent="0.25">
      <c r="A13446">
        <v>690</v>
      </c>
      <c r="B13446" t="s">
        <v>414</v>
      </c>
      <c r="C13446">
        <v>43248</v>
      </c>
      <c r="D13446">
        <v>4.4000000000000003E-3</v>
      </c>
    </row>
    <row r="13447" spans="1:4" x14ac:dyDescent="0.25">
      <c r="A13447">
        <v>690</v>
      </c>
      <c r="B13447" t="s">
        <v>414</v>
      </c>
      <c r="C13447">
        <v>43255</v>
      </c>
      <c r="D13447">
        <v>4.0000000000000002E-4</v>
      </c>
    </row>
    <row r="13448" spans="1:4" x14ac:dyDescent="0.25">
      <c r="A13448">
        <v>690</v>
      </c>
      <c r="B13448" t="s">
        <v>414</v>
      </c>
      <c r="C13448">
        <v>43258</v>
      </c>
      <c r="D13448">
        <v>4.0000000000000002E-4</v>
      </c>
    </row>
    <row r="13449" spans="1:4" x14ac:dyDescent="0.25">
      <c r="A13449">
        <v>690</v>
      </c>
      <c r="B13449" t="s">
        <v>414</v>
      </c>
      <c r="C13449">
        <v>43259</v>
      </c>
      <c r="D13449">
        <v>1E-4</v>
      </c>
    </row>
    <row r="13450" spans="1:4" x14ac:dyDescent="0.25">
      <c r="A13450">
        <v>690</v>
      </c>
      <c r="B13450" t="s">
        <v>414</v>
      </c>
      <c r="C13450">
        <v>43260</v>
      </c>
      <c r="D13450">
        <v>0</v>
      </c>
    </row>
    <row r="13451" spans="1:4" x14ac:dyDescent="0.25">
      <c r="A13451">
        <v>690</v>
      </c>
      <c r="B13451" t="s">
        <v>414</v>
      </c>
      <c r="C13451">
        <v>43261</v>
      </c>
      <c r="D13451">
        <v>1.24E-2</v>
      </c>
    </row>
    <row r="13452" spans="1:4" x14ac:dyDescent="0.25">
      <c r="A13452">
        <v>690</v>
      </c>
      <c r="B13452" t="s">
        <v>414</v>
      </c>
      <c r="C13452">
        <v>43262</v>
      </c>
      <c r="D13452">
        <v>2.1000000000000001E-2</v>
      </c>
    </row>
    <row r="13453" spans="1:4" x14ac:dyDescent="0.25">
      <c r="A13453">
        <v>690</v>
      </c>
      <c r="B13453" t="s">
        <v>414</v>
      </c>
      <c r="C13453">
        <v>43263</v>
      </c>
      <c r="D13453">
        <v>2.9999999999999997E-4</v>
      </c>
    </row>
    <row r="13454" spans="1:4" x14ac:dyDescent="0.25">
      <c r="A13454">
        <v>690</v>
      </c>
      <c r="B13454" t="s">
        <v>414</v>
      </c>
      <c r="C13454">
        <v>43271</v>
      </c>
      <c r="D13454">
        <v>1.38E-2</v>
      </c>
    </row>
    <row r="13455" spans="1:4" x14ac:dyDescent="0.25">
      <c r="A13455">
        <v>690</v>
      </c>
      <c r="B13455" t="s">
        <v>414</v>
      </c>
      <c r="C13455">
        <v>43273</v>
      </c>
      <c r="D13455">
        <v>4.0000000000000002E-4</v>
      </c>
    </row>
    <row r="13456" spans="1:4" x14ac:dyDescent="0.25">
      <c r="A13456">
        <v>690</v>
      </c>
      <c r="B13456" t="s">
        <v>414</v>
      </c>
      <c r="C13456">
        <v>43275</v>
      </c>
      <c r="D13456">
        <v>4.9599999999999998E-2</v>
      </c>
    </row>
    <row r="13457" spans="1:4" x14ac:dyDescent="0.25">
      <c r="A13457">
        <v>690</v>
      </c>
      <c r="B13457" t="s">
        <v>414</v>
      </c>
      <c r="C13457">
        <v>43276</v>
      </c>
      <c r="D13457">
        <v>3.5099999999999999E-2</v>
      </c>
    </row>
    <row r="13458" spans="1:4" x14ac:dyDescent="0.25">
      <c r="A13458">
        <v>690</v>
      </c>
      <c r="B13458" t="s">
        <v>414</v>
      </c>
      <c r="C13458">
        <v>43277</v>
      </c>
      <c r="D13458">
        <v>6.1000000000000004E-3</v>
      </c>
    </row>
    <row r="13459" spans="1:4" x14ac:dyDescent="0.25">
      <c r="A13459">
        <v>690</v>
      </c>
      <c r="B13459" t="s">
        <v>414</v>
      </c>
      <c r="C13459">
        <v>43278</v>
      </c>
      <c r="D13459">
        <v>4.7999999999999996E-3</v>
      </c>
    </row>
    <row r="13460" spans="1:4" x14ac:dyDescent="0.25">
      <c r="A13460">
        <v>690</v>
      </c>
      <c r="B13460" t="s">
        <v>414</v>
      </c>
      <c r="C13460">
        <v>43279</v>
      </c>
      <c r="D13460">
        <v>1.01E-2</v>
      </c>
    </row>
    <row r="13461" spans="1:4" x14ac:dyDescent="0.25">
      <c r="A13461">
        <v>690</v>
      </c>
      <c r="B13461" t="s">
        <v>414</v>
      </c>
      <c r="C13461">
        <v>43280</v>
      </c>
      <c r="D13461">
        <v>3.2000000000000002E-3</v>
      </c>
    </row>
    <row r="13462" spans="1:4" x14ac:dyDescent="0.25">
      <c r="A13462">
        <v>690</v>
      </c>
      <c r="B13462" t="s">
        <v>414</v>
      </c>
      <c r="C13462">
        <v>43288</v>
      </c>
      <c r="D13462">
        <v>3.5999999999999999E-3</v>
      </c>
    </row>
    <row r="13463" spans="1:4" x14ac:dyDescent="0.25">
      <c r="A13463">
        <v>690</v>
      </c>
      <c r="B13463" t="s">
        <v>414</v>
      </c>
      <c r="C13463">
        <v>43290</v>
      </c>
      <c r="D13463">
        <v>2.5999999999999999E-3</v>
      </c>
    </row>
    <row r="13464" spans="1:4" x14ac:dyDescent="0.25">
      <c r="A13464">
        <v>690</v>
      </c>
      <c r="B13464" t="s">
        <v>414</v>
      </c>
      <c r="C13464">
        <v>43291</v>
      </c>
      <c r="D13464">
        <v>7.6E-3</v>
      </c>
    </row>
    <row r="13465" spans="1:4" x14ac:dyDescent="0.25">
      <c r="A13465">
        <v>690</v>
      </c>
      <c r="B13465" t="s">
        <v>414</v>
      </c>
      <c r="C13465">
        <v>43292</v>
      </c>
      <c r="D13465">
        <v>1.1999999999999999E-3</v>
      </c>
    </row>
    <row r="13466" spans="1:4" x14ac:dyDescent="0.25">
      <c r="A13466">
        <v>690</v>
      </c>
      <c r="B13466" t="s">
        <v>414</v>
      </c>
      <c r="C13466">
        <v>43293</v>
      </c>
      <c r="D13466">
        <v>6.9999999999999999E-4</v>
      </c>
    </row>
    <row r="13467" spans="1:4" x14ac:dyDescent="0.25">
      <c r="A13467">
        <v>690</v>
      </c>
      <c r="B13467" t="s">
        <v>414</v>
      </c>
      <c r="C13467">
        <v>43294</v>
      </c>
      <c r="D13467">
        <v>2.9999999999999997E-4</v>
      </c>
    </row>
    <row r="13468" spans="1:4" x14ac:dyDescent="0.25">
      <c r="A13468">
        <v>690</v>
      </c>
      <c r="B13468" t="s">
        <v>414</v>
      </c>
      <c r="C13468">
        <v>43295</v>
      </c>
      <c r="D13468">
        <v>2.4400000000000002E-2</v>
      </c>
    </row>
    <row r="13469" spans="1:4" x14ac:dyDescent="0.25">
      <c r="A13469">
        <v>690</v>
      </c>
      <c r="B13469" t="s">
        <v>414</v>
      </c>
      <c r="C13469">
        <v>43296</v>
      </c>
      <c r="D13469">
        <v>6.9999999999999999E-4</v>
      </c>
    </row>
    <row r="13470" spans="1:4" x14ac:dyDescent="0.25">
      <c r="A13470">
        <v>690</v>
      </c>
      <c r="B13470" t="s">
        <v>414</v>
      </c>
      <c r="C13470">
        <v>43297</v>
      </c>
      <c r="D13470">
        <v>3.8E-3</v>
      </c>
    </row>
    <row r="13471" spans="1:4" x14ac:dyDescent="0.25">
      <c r="A13471">
        <v>690</v>
      </c>
      <c r="B13471" t="s">
        <v>414</v>
      </c>
      <c r="C13471">
        <v>43298</v>
      </c>
      <c r="D13471">
        <v>9.1000000000000004E-3</v>
      </c>
    </row>
    <row r="13472" spans="1:4" x14ac:dyDescent="0.25">
      <c r="A13472">
        <v>690</v>
      </c>
      <c r="B13472" t="s">
        <v>414</v>
      </c>
      <c r="C13472">
        <v>43302</v>
      </c>
      <c r="D13472">
        <v>0.1008</v>
      </c>
    </row>
    <row r="13473" spans="1:4" x14ac:dyDescent="0.25">
      <c r="A13473">
        <v>690</v>
      </c>
      <c r="B13473" t="s">
        <v>414</v>
      </c>
      <c r="C13473">
        <v>43303</v>
      </c>
      <c r="D13473">
        <v>8.0000000000000004E-4</v>
      </c>
    </row>
    <row r="13474" spans="1:4" x14ac:dyDescent="0.25">
      <c r="A13474">
        <v>690</v>
      </c>
      <c r="B13474" t="s">
        <v>414</v>
      </c>
      <c r="C13474">
        <v>43312</v>
      </c>
      <c r="D13474">
        <v>2.5999999999999999E-3</v>
      </c>
    </row>
    <row r="13475" spans="1:4" x14ac:dyDescent="0.25">
      <c r="A13475">
        <v>690</v>
      </c>
      <c r="B13475" t="s">
        <v>414</v>
      </c>
      <c r="C13475">
        <v>45113</v>
      </c>
      <c r="D13475">
        <v>1.1000000000000001E-3</v>
      </c>
    </row>
    <row r="13476" spans="1:4" x14ac:dyDescent="0.25">
      <c r="A13476">
        <v>690</v>
      </c>
      <c r="B13476" t="s">
        <v>414</v>
      </c>
      <c r="C13476">
        <v>45114</v>
      </c>
      <c r="D13476">
        <v>1.8E-3</v>
      </c>
    </row>
    <row r="13477" spans="1:4" x14ac:dyDescent="0.25">
      <c r="A13477">
        <v>690</v>
      </c>
      <c r="B13477" t="s">
        <v>414</v>
      </c>
      <c r="C13477">
        <v>45201</v>
      </c>
      <c r="D13477">
        <v>7.0000000000000001E-3</v>
      </c>
    </row>
    <row r="13478" spans="1:4" x14ac:dyDescent="0.25">
      <c r="A13478">
        <v>690</v>
      </c>
      <c r="B13478" t="s">
        <v>414</v>
      </c>
      <c r="C13478">
        <v>45202</v>
      </c>
      <c r="D13478">
        <v>5.3699999999999998E-2</v>
      </c>
    </row>
    <row r="13479" spans="1:4" x14ac:dyDescent="0.25">
      <c r="A13479">
        <v>690</v>
      </c>
      <c r="B13479" t="s">
        <v>414</v>
      </c>
      <c r="C13479">
        <v>45203</v>
      </c>
      <c r="D13479">
        <v>1.5699999999999999E-2</v>
      </c>
    </row>
    <row r="13480" spans="1:4" x14ac:dyDescent="0.25">
      <c r="A13480">
        <v>690</v>
      </c>
      <c r="B13480" t="s">
        <v>414</v>
      </c>
      <c r="C13480">
        <v>45204</v>
      </c>
      <c r="D13480">
        <v>1.95E-2</v>
      </c>
    </row>
    <row r="13481" spans="1:4" x14ac:dyDescent="0.25">
      <c r="A13481">
        <v>690</v>
      </c>
      <c r="B13481" t="s">
        <v>414</v>
      </c>
      <c r="C13481">
        <v>45205</v>
      </c>
      <c r="D13481">
        <v>3.44E-2</v>
      </c>
    </row>
    <row r="13482" spans="1:4" x14ac:dyDescent="0.25">
      <c r="A13482">
        <v>690</v>
      </c>
      <c r="B13482" t="s">
        <v>414</v>
      </c>
      <c r="C13482">
        <v>45206</v>
      </c>
      <c r="D13482">
        <v>1.4E-2</v>
      </c>
    </row>
    <row r="13483" spans="1:4" x14ac:dyDescent="0.25">
      <c r="A13483">
        <v>690</v>
      </c>
      <c r="B13483" t="s">
        <v>414</v>
      </c>
      <c r="C13483">
        <v>45207</v>
      </c>
      <c r="D13483">
        <v>6.3E-3</v>
      </c>
    </row>
    <row r="13484" spans="1:4" x14ac:dyDescent="0.25">
      <c r="A13484">
        <v>690</v>
      </c>
      <c r="B13484" t="s">
        <v>414</v>
      </c>
      <c r="C13484">
        <v>45208</v>
      </c>
      <c r="D13484">
        <v>1.8599999999999998E-2</v>
      </c>
    </row>
    <row r="13485" spans="1:4" x14ac:dyDescent="0.25">
      <c r="A13485">
        <v>690</v>
      </c>
      <c r="B13485" t="s">
        <v>414</v>
      </c>
      <c r="C13485">
        <v>45209</v>
      </c>
      <c r="D13485">
        <v>3.5999999999999999E-3</v>
      </c>
    </row>
    <row r="13486" spans="1:4" x14ac:dyDescent="0.25">
      <c r="A13486">
        <v>690</v>
      </c>
      <c r="B13486" t="s">
        <v>414</v>
      </c>
      <c r="C13486">
        <v>45215</v>
      </c>
      <c r="D13486">
        <v>8.9999999999999998E-4</v>
      </c>
    </row>
    <row r="13487" spans="1:4" x14ac:dyDescent="0.25">
      <c r="A13487">
        <v>690</v>
      </c>
      <c r="B13487" t="s">
        <v>414</v>
      </c>
      <c r="C13487">
        <v>45225</v>
      </c>
      <c r="D13487">
        <v>4.4000000000000003E-3</v>
      </c>
    </row>
    <row r="13488" spans="1:4" x14ac:dyDescent="0.25">
      <c r="A13488">
        <v>690</v>
      </c>
      <c r="B13488" t="s">
        <v>414</v>
      </c>
      <c r="C13488">
        <v>45235</v>
      </c>
      <c r="D13488">
        <v>5.9999999999999995E-4</v>
      </c>
    </row>
    <row r="13489" spans="1:4" x14ac:dyDescent="0.25">
      <c r="A13489">
        <v>690</v>
      </c>
      <c r="B13489" t="s">
        <v>414</v>
      </c>
      <c r="C13489">
        <v>45237</v>
      </c>
      <c r="D13489">
        <v>1.2999999999999999E-3</v>
      </c>
    </row>
    <row r="13490" spans="1:4" x14ac:dyDescent="0.25">
      <c r="A13490">
        <v>690</v>
      </c>
      <c r="B13490" t="s">
        <v>414</v>
      </c>
      <c r="C13490">
        <v>45243</v>
      </c>
      <c r="D13490">
        <v>2.0000000000000001E-4</v>
      </c>
    </row>
    <row r="13491" spans="1:4" x14ac:dyDescent="0.25">
      <c r="A13491">
        <v>690</v>
      </c>
      <c r="B13491" t="s">
        <v>414</v>
      </c>
      <c r="C13491">
        <v>45250</v>
      </c>
      <c r="D13491">
        <v>1.8E-3</v>
      </c>
    </row>
    <row r="13492" spans="1:4" x14ac:dyDescent="0.25">
      <c r="A13492">
        <v>690</v>
      </c>
      <c r="B13492" t="s">
        <v>414</v>
      </c>
      <c r="C13492">
        <v>45251</v>
      </c>
      <c r="D13492">
        <v>2E-3</v>
      </c>
    </row>
    <row r="13493" spans="1:4" x14ac:dyDescent="0.25">
      <c r="A13493">
        <v>690</v>
      </c>
      <c r="B13493" t="s">
        <v>414</v>
      </c>
      <c r="C13493">
        <v>45252</v>
      </c>
      <c r="D13493">
        <v>3.3E-3</v>
      </c>
    </row>
    <row r="13494" spans="1:4" x14ac:dyDescent="0.25">
      <c r="A13494">
        <v>690</v>
      </c>
      <c r="B13494" t="s">
        <v>414</v>
      </c>
      <c r="C13494">
        <v>45253</v>
      </c>
      <c r="D13494">
        <v>1E-3</v>
      </c>
    </row>
    <row r="13495" spans="1:4" x14ac:dyDescent="0.25">
      <c r="A13495">
        <v>690</v>
      </c>
      <c r="B13495" t="s">
        <v>414</v>
      </c>
      <c r="C13495">
        <v>45254</v>
      </c>
      <c r="D13495">
        <v>1.1000000000000001E-3</v>
      </c>
    </row>
    <row r="13496" spans="1:4" x14ac:dyDescent="0.25">
      <c r="A13496">
        <v>690</v>
      </c>
      <c r="B13496" t="s">
        <v>414</v>
      </c>
      <c r="C13496">
        <v>45255</v>
      </c>
      <c r="D13496">
        <v>5.0000000000000001E-4</v>
      </c>
    </row>
    <row r="13497" spans="1:4" x14ac:dyDescent="0.25">
      <c r="A13497">
        <v>690</v>
      </c>
      <c r="B13497" t="s">
        <v>414</v>
      </c>
      <c r="C13497">
        <v>45257</v>
      </c>
      <c r="D13497">
        <v>2.5999999999999999E-3</v>
      </c>
    </row>
    <row r="13498" spans="1:4" x14ac:dyDescent="0.25">
      <c r="A13498">
        <v>690</v>
      </c>
      <c r="B13498" t="s">
        <v>414</v>
      </c>
      <c r="C13498">
        <v>45505</v>
      </c>
      <c r="D13498">
        <v>1.6999999999999999E-3</v>
      </c>
    </row>
    <row r="13499" spans="1:4" x14ac:dyDescent="0.25">
      <c r="A13499">
        <v>690</v>
      </c>
      <c r="B13499" t="s">
        <v>414</v>
      </c>
      <c r="C13499">
        <v>46750</v>
      </c>
      <c r="D13499">
        <v>3.7000000000000002E-3</v>
      </c>
    </row>
    <row r="13500" spans="1:4" x14ac:dyDescent="0.25">
      <c r="A13500">
        <v>690</v>
      </c>
      <c r="B13500" t="s">
        <v>414</v>
      </c>
      <c r="C13500">
        <v>46752</v>
      </c>
      <c r="D13500">
        <v>1E-4</v>
      </c>
    </row>
    <row r="13501" spans="1:4" x14ac:dyDescent="0.25">
      <c r="A13501">
        <v>690</v>
      </c>
      <c r="B13501" t="s">
        <v>414</v>
      </c>
      <c r="C13501">
        <v>46755</v>
      </c>
      <c r="D13501">
        <v>5.0000000000000001E-4</v>
      </c>
    </row>
    <row r="13502" spans="1:4" x14ac:dyDescent="0.25">
      <c r="A13502">
        <v>690</v>
      </c>
      <c r="B13502" t="s">
        <v>414</v>
      </c>
      <c r="C13502">
        <v>90028</v>
      </c>
      <c r="D13502">
        <v>8.9999999999999998E-4</v>
      </c>
    </row>
    <row r="13503" spans="1:4" x14ac:dyDescent="0.25">
      <c r="A13503">
        <v>690</v>
      </c>
      <c r="B13503" t="s">
        <v>414</v>
      </c>
      <c r="C13503">
        <v>90029</v>
      </c>
      <c r="D13503">
        <v>1E-4</v>
      </c>
    </row>
    <row r="13504" spans="1:4" x14ac:dyDescent="0.25">
      <c r="A13504">
        <v>690</v>
      </c>
      <c r="B13504" t="s">
        <v>414</v>
      </c>
      <c r="C13504">
        <v>90030</v>
      </c>
      <c r="D13504">
        <v>0</v>
      </c>
    </row>
    <row r="13505" spans="1:4" x14ac:dyDescent="0.25">
      <c r="A13505">
        <v>690</v>
      </c>
      <c r="B13505" t="s">
        <v>414</v>
      </c>
      <c r="C13505">
        <v>90031</v>
      </c>
      <c r="D13505">
        <v>4.0000000000000002E-4</v>
      </c>
    </row>
    <row r="13506" spans="1:4" x14ac:dyDescent="0.25">
      <c r="A13506">
        <v>690</v>
      </c>
      <c r="B13506" t="s">
        <v>414</v>
      </c>
      <c r="C13506">
        <v>90032</v>
      </c>
      <c r="D13506">
        <v>6.9999999999999999E-4</v>
      </c>
    </row>
    <row r="13507" spans="1:4" x14ac:dyDescent="0.25">
      <c r="A13507">
        <v>690</v>
      </c>
      <c r="B13507" t="s">
        <v>414</v>
      </c>
      <c r="C13507">
        <v>90044</v>
      </c>
      <c r="D13507">
        <v>0</v>
      </c>
    </row>
    <row r="13508" spans="1:4" x14ac:dyDescent="0.25">
      <c r="A13508">
        <v>690</v>
      </c>
      <c r="B13508" t="s">
        <v>414</v>
      </c>
      <c r="C13508">
        <v>90065</v>
      </c>
      <c r="D13508">
        <v>6.9999999999999999E-4</v>
      </c>
    </row>
    <row r="13509" spans="1:4" x14ac:dyDescent="0.25">
      <c r="A13509">
        <v>690</v>
      </c>
      <c r="B13509" t="s">
        <v>414</v>
      </c>
      <c r="C13509">
        <v>90096</v>
      </c>
      <c r="D13509">
        <v>1.09E-2</v>
      </c>
    </row>
    <row r="13510" spans="1:4" x14ac:dyDescent="0.25">
      <c r="A13510">
        <v>690</v>
      </c>
      <c r="B13510" t="s">
        <v>414</v>
      </c>
      <c r="C13510">
        <v>90100</v>
      </c>
      <c r="D13510">
        <v>1E-4</v>
      </c>
    </row>
    <row r="13511" spans="1:4" x14ac:dyDescent="0.25">
      <c r="A13511">
        <v>690</v>
      </c>
      <c r="B13511" t="s">
        <v>414</v>
      </c>
      <c r="C13511">
        <v>90101</v>
      </c>
      <c r="D13511">
        <v>4.0000000000000002E-4</v>
      </c>
    </row>
    <row r="13512" spans="1:4" x14ac:dyDescent="0.25">
      <c r="A13512">
        <v>690</v>
      </c>
      <c r="B13512" t="s">
        <v>414</v>
      </c>
      <c r="C13512">
        <v>90116</v>
      </c>
      <c r="D13512">
        <v>0</v>
      </c>
    </row>
    <row r="13513" spans="1:4" x14ac:dyDescent="0.25">
      <c r="A13513">
        <v>690</v>
      </c>
      <c r="B13513" t="s">
        <v>414</v>
      </c>
      <c r="C13513">
        <v>90120</v>
      </c>
      <c r="D13513">
        <v>2.0000000000000001E-4</v>
      </c>
    </row>
    <row r="13514" spans="1:4" x14ac:dyDescent="0.25">
      <c r="A13514">
        <v>690</v>
      </c>
      <c r="B13514" t="s">
        <v>414</v>
      </c>
      <c r="C13514">
        <v>91000</v>
      </c>
      <c r="D13514">
        <v>1.8E-3</v>
      </c>
    </row>
    <row r="13515" spans="1:4" x14ac:dyDescent="0.25">
      <c r="A13515">
        <v>690</v>
      </c>
      <c r="B13515" t="s">
        <v>414</v>
      </c>
      <c r="C13515">
        <v>91002</v>
      </c>
      <c r="D13515">
        <v>1E-4</v>
      </c>
    </row>
    <row r="13516" spans="1:4" x14ac:dyDescent="0.25">
      <c r="A13516">
        <v>690</v>
      </c>
      <c r="B13516" t="s">
        <v>414</v>
      </c>
      <c r="C13516">
        <v>91004</v>
      </c>
      <c r="D13516">
        <v>2.9999999999999997E-4</v>
      </c>
    </row>
    <row r="13517" spans="1:4" x14ac:dyDescent="0.25">
      <c r="A13517">
        <v>690</v>
      </c>
      <c r="B13517" t="s">
        <v>414</v>
      </c>
      <c r="C13517">
        <v>91005</v>
      </c>
      <c r="D13517">
        <v>1.2999999999999999E-3</v>
      </c>
    </row>
    <row r="13518" spans="1:4" x14ac:dyDescent="0.25">
      <c r="A13518">
        <v>690</v>
      </c>
      <c r="B13518" t="s">
        <v>414</v>
      </c>
      <c r="C13518">
        <v>91011</v>
      </c>
      <c r="D13518">
        <v>5.0000000000000001E-4</v>
      </c>
    </row>
    <row r="13519" spans="1:4" x14ac:dyDescent="0.25">
      <c r="A13519">
        <v>690</v>
      </c>
      <c r="B13519" t="s">
        <v>414</v>
      </c>
      <c r="C13519">
        <v>91018</v>
      </c>
      <c r="D13519">
        <v>5.4999999999999997E-3</v>
      </c>
    </row>
    <row r="13520" spans="1:4" x14ac:dyDescent="0.25">
      <c r="A13520">
        <v>690</v>
      </c>
      <c r="B13520" t="s">
        <v>414</v>
      </c>
      <c r="C13520">
        <v>91019</v>
      </c>
      <c r="D13520">
        <v>6.3E-3</v>
      </c>
    </row>
    <row r="13521" spans="1:4" x14ac:dyDescent="0.25">
      <c r="A13521">
        <v>690</v>
      </c>
      <c r="B13521" t="s">
        <v>414</v>
      </c>
      <c r="C13521">
        <v>91020</v>
      </c>
      <c r="D13521">
        <v>1.6999999999999999E-3</v>
      </c>
    </row>
    <row r="13522" spans="1:4" x14ac:dyDescent="0.25">
      <c r="A13522">
        <v>690</v>
      </c>
      <c r="B13522" t="s">
        <v>414</v>
      </c>
      <c r="C13522">
        <v>91021</v>
      </c>
      <c r="D13522">
        <v>5.5999999999999999E-3</v>
      </c>
    </row>
    <row r="13523" spans="1:4" x14ac:dyDescent="0.25">
      <c r="A13523">
        <v>690</v>
      </c>
      <c r="B13523" t="s">
        <v>414</v>
      </c>
      <c r="C13523">
        <v>91022</v>
      </c>
      <c r="D13523">
        <v>1.6000000000000001E-3</v>
      </c>
    </row>
    <row r="13524" spans="1:4" x14ac:dyDescent="0.25">
      <c r="A13524">
        <v>690</v>
      </c>
      <c r="B13524" t="s">
        <v>414</v>
      </c>
      <c r="C13524">
        <v>91024</v>
      </c>
      <c r="D13524">
        <v>1E-3</v>
      </c>
    </row>
    <row r="13525" spans="1:4" x14ac:dyDescent="0.25">
      <c r="A13525">
        <v>690</v>
      </c>
      <c r="B13525" t="s">
        <v>414</v>
      </c>
      <c r="C13525">
        <v>91025</v>
      </c>
      <c r="D13525">
        <v>6.9999999999999999E-4</v>
      </c>
    </row>
    <row r="13526" spans="1:4" x14ac:dyDescent="0.25">
      <c r="A13526">
        <v>690</v>
      </c>
      <c r="B13526" t="s">
        <v>414</v>
      </c>
      <c r="C13526">
        <v>91026</v>
      </c>
      <c r="D13526">
        <v>5.9999999999999995E-4</v>
      </c>
    </row>
    <row r="13527" spans="1:4" x14ac:dyDescent="0.25">
      <c r="A13527">
        <v>690</v>
      </c>
      <c r="B13527" t="s">
        <v>414</v>
      </c>
      <c r="C13527">
        <v>91027</v>
      </c>
      <c r="D13527">
        <v>5.9999999999999995E-4</v>
      </c>
    </row>
    <row r="13528" spans="1:4" x14ac:dyDescent="0.25">
      <c r="A13528">
        <v>690</v>
      </c>
      <c r="B13528" t="s">
        <v>414</v>
      </c>
      <c r="C13528">
        <v>91030</v>
      </c>
      <c r="D13528">
        <v>1.4E-3</v>
      </c>
    </row>
    <row r="13529" spans="1:4" x14ac:dyDescent="0.25">
      <c r="A13529">
        <v>690</v>
      </c>
      <c r="B13529" t="s">
        <v>414</v>
      </c>
      <c r="C13529">
        <v>91031</v>
      </c>
      <c r="D13529">
        <v>5.0000000000000001E-4</v>
      </c>
    </row>
    <row r="13530" spans="1:4" x14ac:dyDescent="0.25">
      <c r="A13530">
        <v>690</v>
      </c>
      <c r="B13530" t="s">
        <v>414</v>
      </c>
      <c r="C13530">
        <v>91036</v>
      </c>
      <c r="D13530">
        <v>5.0000000000000001E-4</v>
      </c>
    </row>
    <row r="13531" spans="1:4" x14ac:dyDescent="0.25">
      <c r="A13531">
        <v>690</v>
      </c>
      <c r="B13531" t="s">
        <v>414</v>
      </c>
      <c r="C13531">
        <v>91038</v>
      </c>
      <c r="D13531">
        <v>1.5E-3</v>
      </c>
    </row>
    <row r="13532" spans="1:4" x14ac:dyDescent="0.25">
      <c r="A13532">
        <v>690</v>
      </c>
      <c r="B13532" t="s">
        <v>414</v>
      </c>
      <c r="C13532">
        <v>91039</v>
      </c>
      <c r="D13532">
        <v>3.2000000000000002E-3</v>
      </c>
    </row>
    <row r="13533" spans="1:4" x14ac:dyDescent="0.25">
      <c r="A13533">
        <v>690</v>
      </c>
      <c r="B13533" t="s">
        <v>414</v>
      </c>
      <c r="C13533">
        <v>91049</v>
      </c>
      <c r="D13533">
        <v>8.0000000000000004E-4</v>
      </c>
    </row>
    <row r="13534" spans="1:4" x14ac:dyDescent="0.25">
      <c r="A13534">
        <v>690</v>
      </c>
      <c r="B13534" t="s">
        <v>414</v>
      </c>
      <c r="C13534">
        <v>91055</v>
      </c>
      <c r="D13534">
        <v>1.6999999999999999E-3</v>
      </c>
    </row>
    <row r="13535" spans="1:4" x14ac:dyDescent="0.25">
      <c r="A13535">
        <v>690</v>
      </c>
      <c r="B13535" t="s">
        <v>414</v>
      </c>
      <c r="C13535">
        <v>91056</v>
      </c>
      <c r="D13535">
        <v>1.4E-3</v>
      </c>
    </row>
    <row r="13536" spans="1:4" x14ac:dyDescent="0.25">
      <c r="A13536">
        <v>690</v>
      </c>
      <c r="B13536" t="s">
        <v>414</v>
      </c>
      <c r="C13536">
        <v>91057</v>
      </c>
      <c r="D13536">
        <v>5.0000000000000001E-4</v>
      </c>
    </row>
    <row r="13537" spans="1:4" x14ac:dyDescent="0.25">
      <c r="A13537">
        <v>690</v>
      </c>
      <c r="B13537" t="s">
        <v>414</v>
      </c>
      <c r="C13537">
        <v>91059</v>
      </c>
      <c r="D13537">
        <v>1E-4</v>
      </c>
    </row>
    <row r="13538" spans="1:4" x14ac:dyDescent="0.25">
      <c r="A13538">
        <v>690</v>
      </c>
      <c r="B13538" t="s">
        <v>414</v>
      </c>
      <c r="C13538">
        <v>91064</v>
      </c>
      <c r="D13538">
        <v>8.0000000000000004E-4</v>
      </c>
    </row>
    <row r="13539" spans="1:4" x14ac:dyDescent="0.25">
      <c r="A13539">
        <v>690</v>
      </c>
      <c r="B13539" t="s">
        <v>414</v>
      </c>
      <c r="C13539">
        <v>91068</v>
      </c>
      <c r="D13539">
        <v>5.0000000000000001E-4</v>
      </c>
    </row>
    <row r="13540" spans="1:4" x14ac:dyDescent="0.25">
      <c r="A13540">
        <v>690</v>
      </c>
      <c r="B13540" t="s">
        <v>414</v>
      </c>
      <c r="C13540">
        <v>91071</v>
      </c>
      <c r="D13540">
        <v>8.9999999999999998E-4</v>
      </c>
    </row>
    <row r="13541" spans="1:4" x14ac:dyDescent="0.25">
      <c r="A13541">
        <v>690</v>
      </c>
      <c r="B13541" t="s">
        <v>414</v>
      </c>
      <c r="C13541">
        <v>91072</v>
      </c>
      <c r="D13541">
        <v>1.1000000000000001E-3</v>
      </c>
    </row>
    <row r="13542" spans="1:4" x14ac:dyDescent="0.25">
      <c r="A13542">
        <v>690</v>
      </c>
      <c r="B13542" t="s">
        <v>414</v>
      </c>
      <c r="C13542">
        <v>91073</v>
      </c>
      <c r="D13542">
        <v>1E-3</v>
      </c>
    </row>
    <row r="13543" spans="1:4" x14ac:dyDescent="0.25">
      <c r="A13543">
        <v>690</v>
      </c>
      <c r="B13543" t="s">
        <v>414</v>
      </c>
      <c r="C13543">
        <v>91075</v>
      </c>
      <c r="D13543">
        <v>0</v>
      </c>
    </row>
    <row r="13544" spans="1:4" x14ac:dyDescent="0.25">
      <c r="A13544">
        <v>690</v>
      </c>
      <c r="B13544" t="s">
        <v>414</v>
      </c>
      <c r="C13544">
        <v>91079</v>
      </c>
      <c r="D13544">
        <v>0</v>
      </c>
    </row>
    <row r="13545" spans="1:4" x14ac:dyDescent="0.25">
      <c r="A13545">
        <v>690</v>
      </c>
      <c r="B13545" t="s">
        <v>414</v>
      </c>
      <c r="C13545">
        <v>91080</v>
      </c>
      <c r="D13545">
        <v>6.9999999999999999E-4</v>
      </c>
    </row>
    <row r="13546" spans="1:4" x14ac:dyDescent="0.25">
      <c r="A13546">
        <v>690</v>
      </c>
      <c r="B13546" t="s">
        <v>414</v>
      </c>
      <c r="C13546">
        <v>91081</v>
      </c>
      <c r="D13546">
        <v>1.2999999999999999E-3</v>
      </c>
    </row>
    <row r="13547" spans="1:4" x14ac:dyDescent="0.25">
      <c r="A13547">
        <v>690</v>
      </c>
      <c r="B13547" t="s">
        <v>414</v>
      </c>
      <c r="C13547">
        <v>91084</v>
      </c>
      <c r="D13547">
        <v>1E-4</v>
      </c>
    </row>
    <row r="13548" spans="1:4" x14ac:dyDescent="0.25">
      <c r="A13548">
        <v>690</v>
      </c>
      <c r="B13548" t="s">
        <v>414</v>
      </c>
      <c r="C13548">
        <v>91085</v>
      </c>
      <c r="D13548">
        <v>5.0000000000000001E-4</v>
      </c>
    </row>
    <row r="13549" spans="1:4" x14ac:dyDescent="0.25">
      <c r="A13549">
        <v>690</v>
      </c>
      <c r="B13549" t="s">
        <v>414</v>
      </c>
      <c r="C13549">
        <v>91088</v>
      </c>
      <c r="D13549">
        <v>6.9999999999999999E-4</v>
      </c>
    </row>
    <row r="13550" spans="1:4" x14ac:dyDescent="0.25">
      <c r="A13550">
        <v>690</v>
      </c>
      <c r="B13550" t="s">
        <v>414</v>
      </c>
      <c r="C13550">
        <v>91089</v>
      </c>
      <c r="D13550">
        <v>4.0000000000000002E-4</v>
      </c>
    </row>
    <row r="13551" spans="1:4" x14ac:dyDescent="0.25">
      <c r="A13551">
        <v>690</v>
      </c>
      <c r="B13551" t="s">
        <v>414</v>
      </c>
      <c r="C13551">
        <v>91090</v>
      </c>
      <c r="D13551">
        <v>1.1000000000000001E-3</v>
      </c>
    </row>
    <row r="13552" spans="1:4" x14ac:dyDescent="0.25">
      <c r="A13552">
        <v>690</v>
      </c>
      <c r="B13552" t="s">
        <v>414</v>
      </c>
      <c r="C13552">
        <v>91094</v>
      </c>
      <c r="D13552">
        <v>2.0000000000000001E-4</v>
      </c>
    </row>
    <row r="13553" spans="1:4" x14ac:dyDescent="0.25">
      <c r="A13553">
        <v>690</v>
      </c>
      <c r="B13553" t="s">
        <v>414</v>
      </c>
      <c r="C13553">
        <v>91097</v>
      </c>
      <c r="D13553">
        <v>1E-4</v>
      </c>
    </row>
    <row r="13554" spans="1:4" x14ac:dyDescent="0.25">
      <c r="A13554">
        <v>690</v>
      </c>
      <c r="B13554" t="s">
        <v>414</v>
      </c>
      <c r="C13554">
        <v>91098</v>
      </c>
      <c r="D13554">
        <v>5.9999999999999995E-4</v>
      </c>
    </row>
    <row r="13555" spans="1:4" x14ac:dyDescent="0.25">
      <c r="A13555">
        <v>690</v>
      </c>
      <c r="B13555" t="s">
        <v>414</v>
      </c>
      <c r="C13555">
        <v>91100</v>
      </c>
      <c r="D13555">
        <v>2.0000000000000001E-4</v>
      </c>
    </row>
    <row r="13556" spans="1:4" x14ac:dyDescent="0.25">
      <c r="A13556">
        <v>690</v>
      </c>
      <c r="B13556" t="s">
        <v>414</v>
      </c>
      <c r="C13556">
        <v>91102</v>
      </c>
      <c r="D13556">
        <v>4.0000000000000002E-4</v>
      </c>
    </row>
    <row r="13557" spans="1:4" x14ac:dyDescent="0.25">
      <c r="A13557">
        <v>690</v>
      </c>
      <c r="B13557" t="s">
        <v>414</v>
      </c>
      <c r="C13557">
        <v>91103</v>
      </c>
      <c r="D13557">
        <v>1.8E-3</v>
      </c>
    </row>
    <row r="13558" spans="1:4" x14ac:dyDescent="0.25">
      <c r="A13558">
        <v>690</v>
      </c>
      <c r="B13558" t="s">
        <v>414</v>
      </c>
      <c r="C13558">
        <v>91104</v>
      </c>
      <c r="D13558">
        <v>2.2000000000000001E-3</v>
      </c>
    </row>
    <row r="13559" spans="1:4" x14ac:dyDescent="0.25">
      <c r="A13559">
        <v>690</v>
      </c>
      <c r="B13559" t="s">
        <v>414</v>
      </c>
      <c r="C13559">
        <v>91106</v>
      </c>
      <c r="D13559">
        <v>1.6999999999999999E-3</v>
      </c>
    </row>
    <row r="13560" spans="1:4" x14ac:dyDescent="0.25">
      <c r="A13560">
        <v>690</v>
      </c>
      <c r="B13560" t="s">
        <v>414</v>
      </c>
      <c r="C13560">
        <v>91107</v>
      </c>
      <c r="D13560">
        <v>1.8E-3</v>
      </c>
    </row>
    <row r="13561" spans="1:4" x14ac:dyDescent="0.25">
      <c r="A13561">
        <v>690</v>
      </c>
      <c r="B13561" t="s">
        <v>414</v>
      </c>
      <c r="C13561">
        <v>91108</v>
      </c>
      <c r="D13561">
        <v>1.6999999999999999E-3</v>
      </c>
    </row>
    <row r="13562" spans="1:4" x14ac:dyDescent="0.25">
      <c r="A13562">
        <v>690</v>
      </c>
      <c r="B13562" t="s">
        <v>414</v>
      </c>
      <c r="C13562">
        <v>91114</v>
      </c>
      <c r="D13562">
        <v>8.0000000000000004E-4</v>
      </c>
    </row>
    <row r="13563" spans="1:4" x14ac:dyDescent="0.25">
      <c r="A13563">
        <v>690</v>
      </c>
      <c r="B13563" t="s">
        <v>414</v>
      </c>
      <c r="C13563">
        <v>91117</v>
      </c>
      <c r="D13563">
        <v>2.0000000000000001E-4</v>
      </c>
    </row>
    <row r="13564" spans="1:4" x14ac:dyDescent="0.25">
      <c r="A13564">
        <v>690</v>
      </c>
      <c r="B13564" t="s">
        <v>414</v>
      </c>
      <c r="C13564">
        <v>91119</v>
      </c>
      <c r="D13564">
        <v>4.0000000000000002E-4</v>
      </c>
    </row>
    <row r="13565" spans="1:4" x14ac:dyDescent="0.25">
      <c r="A13565">
        <v>690</v>
      </c>
      <c r="B13565" t="s">
        <v>414</v>
      </c>
      <c r="C13565">
        <v>91122</v>
      </c>
      <c r="D13565">
        <v>4.0000000000000002E-4</v>
      </c>
    </row>
    <row r="13566" spans="1:4" x14ac:dyDescent="0.25">
      <c r="A13566">
        <v>690</v>
      </c>
      <c r="B13566" t="s">
        <v>414</v>
      </c>
      <c r="C13566">
        <v>91123</v>
      </c>
      <c r="D13566">
        <v>2.0999999999999999E-3</v>
      </c>
    </row>
    <row r="13567" spans="1:4" x14ac:dyDescent="0.25">
      <c r="A13567">
        <v>690</v>
      </c>
      <c r="B13567" t="s">
        <v>414</v>
      </c>
      <c r="C13567">
        <v>91124</v>
      </c>
      <c r="D13567">
        <v>8.0000000000000004E-4</v>
      </c>
    </row>
    <row r="13568" spans="1:4" x14ac:dyDescent="0.25">
      <c r="A13568">
        <v>690</v>
      </c>
      <c r="B13568" t="s">
        <v>414</v>
      </c>
      <c r="C13568">
        <v>91287</v>
      </c>
      <c r="D13568">
        <v>6.9999999999999999E-4</v>
      </c>
    </row>
    <row r="13569" spans="1:4" x14ac:dyDescent="0.25">
      <c r="A13569">
        <v>690</v>
      </c>
      <c r="B13569" t="s">
        <v>414</v>
      </c>
      <c r="C13569">
        <v>92000</v>
      </c>
      <c r="D13569">
        <v>2.2000000000000001E-3</v>
      </c>
    </row>
    <row r="13570" spans="1:4" x14ac:dyDescent="0.25">
      <c r="A13570">
        <v>690</v>
      </c>
      <c r="B13570" t="s">
        <v>414</v>
      </c>
      <c r="C13570">
        <v>98001</v>
      </c>
      <c r="D13570">
        <v>1.03E-2</v>
      </c>
    </row>
    <row r="13571" spans="1:4" x14ac:dyDescent="0.25">
      <c r="A13571">
        <v>690</v>
      </c>
      <c r="B13571" t="s">
        <v>414</v>
      </c>
      <c r="C13571">
        <v>98002</v>
      </c>
      <c r="D13571">
        <v>1E-4</v>
      </c>
    </row>
    <row r="13572" spans="1:4" x14ac:dyDescent="0.25">
      <c r="A13572">
        <v>690</v>
      </c>
      <c r="B13572" t="s">
        <v>414</v>
      </c>
      <c r="C13572">
        <v>98004</v>
      </c>
      <c r="D13572">
        <v>2.2000000000000001E-3</v>
      </c>
    </row>
    <row r="13573" spans="1:4" x14ac:dyDescent="0.25">
      <c r="A13573">
        <v>690</v>
      </c>
      <c r="B13573" t="s">
        <v>414</v>
      </c>
      <c r="C13573">
        <v>98006</v>
      </c>
      <c r="D13573">
        <v>1.4E-3</v>
      </c>
    </row>
    <row r="13574" spans="1:4" x14ac:dyDescent="0.25">
      <c r="A13574">
        <v>690</v>
      </c>
      <c r="B13574" t="s">
        <v>414</v>
      </c>
      <c r="C13574">
        <v>98007</v>
      </c>
      <c r="D13574">
        <v>2.9999999999999997E-4</v>
      </c>
    </row>
    <row r="13575" spans="1:4" x14ac:dyDescent="0.25">
      <c r="A13575">
        <v>690</v>
      </c>
      <c r="B13575" t="s">
        <v>414</v>
      </c>
      <c r="C13575">
        <v>98033</v>
      </c>
      <c r="D13575">
        <v>7.6E-3</v>
      </c>
    </row>
    <row r="13576" spans="1:4" x14ac:dyDescent="0.25">
      <c r="A13576">
        <v>690</v>
      </c>
      <c r="B13576" t="s">
        <v>414</v>
      </c>
      <c r="C13576">
        <v>98034</v>
      </c>
      <c r="D13576">
        <v>2.2000000000000001E-3</v>
      </c>
    </row>
    <row r="13577" spans="1:4" x14ac:dyDescent="0.25">
      <c r="A13577">
        <v>690</v>
      </c>
      <c r="B13577" t="s">
        <v>414</v>
      </c>
      <c r="C13577">
        <v>98035</v>
      </c>
      <c r="D13577">
        <v>1.9E-3</v>
      </c>
    </row>
    <row r="13578" spans="1:4" x14ac:dyDescent="0.25">
      <c r="A13578">
        <v>690</v>
      </c>
      <c r="B13578" t="s">
        <v>414</v>
      </c>
      <c r="C13578">
        <v>98040</v>
      </c>
      <c r="D13578">
        <v>1.2999999999999999E-3</v>
      </c>
    </row>
    <row r="13579" spans="1:4" x14ac:dyDescent="0.25">
      <c r="A13579">
        <v>690</v>
      </c>
      <c r="B13579" t="s">
        <v>414</v>
      </c>
      <c r="C13579">
        <v>98043</v>
      </c>
      <c r="D13579">
        <v>8.9999999999999998E-4</v>
      </c>
    </row>
    <row r="13580" spans="1:4" x14ac:dyDescent="0.25">
      <c r="A13580">
        <v>690</v>
      </c>
      <c r="B13580" t="s">
        <v>414</v>
      </c>
      <c r="C13580">
        <v>98044</v>
      </c>
      <c r="D13580">
        <v>2.7000000000000001E-3</v>
      </c>
    </row>
    <row r="13581" spans="1:4" x14ac:dyDescent="0.25">
      <c r="A13581">
        <v>690</v>
      </c>
      <c r="B13581" t="s">
        <v>414</v>
      </c>
      <c r="C13581">
        <v>98046</v>
      </c>
      <c r="D13581">
        <v>2E-3</v>
      </c>
    </row>
    <row r="13582" spans="1:4" x14ac:dyDescent="0.25">
      <c r="A13582">
        <v>690</v>
      </c>
      <c r="B13582" t="s">
        <v>414</v>
      </c>
      <c r="C13582">
        <v>98048</v>
      </c>
      <c r="D13582">
        <v>1.6999999999999999E-3</v>
      </c>
    </row>
    <row r="13583" spans="1:4" x14ac:dyDescent="0.25">
      <c r="A13583">
        <v>690</v>
      </c>
      <c r="B13583" t="s">
        <v>414</v>
      </c>
      <c r="C13583">
        <v>98057</v>
      </c>
      <c r="D13583">
        <v>3.3E-3</v>
      </c>
    </row>
    <row r="13584" spans="1:4" x14ac:dyDescent="0.25">
      <c r="A13584">
        <v>690</v>
      </c>
      <c r="B13584" t="s">
        <v>414</v>
      </c>
      <c r="C13584">
        <v>98059</v>
      </c>
      <c r="D13584">
        <v>5.1999999999999998E-3</v>
      </c>
    </row>
    <row r="13585" spans="1:4" x14ac:dyDescent="0.25">
      <c r="A13585">
        <v>690</v>
      </c>
      <c r="B13585" t="s">
        <v>414</v>
      </c>
      <c r="C13585">
        <v>98084</v>
      </c>
      <c r="D13585">
        <v>2.0000000000000001E-4</v>
      </c>
    </row>
    <row r="13586" spans="1:4" x14ac:dyDescent="0.25">
      <c r="A13586">
        <v>690</v>
      </c>
      <c r="B13586" t="s">
        <v>414</v>
      </c>
      <c r="C13586">
        <v>98130</v>
      </c>
      <c r="D13586">
        <v>1E-4</v>
      </c>
    </row>
    <row r="13587" spans="1:4" x14ac:dyDescent="0.25">
      <c r="A13587">
        <v>690</v>
      </c>
      <c r="B13587" t="s">
        <v>414</v>
      </c>
      <c r="C13587">
        <v>98132</v>
      </c>
      <c r="D13587">
        <v>5.57E-2</v>
      </c>
    </row>
    <row r="13588" spans="1:4" x14ac:dyDescent="0.25">
      <c r="A13588">
        <v>690</v>
      </c>
      <c r="B13588" t="s">
        <v>414</v>
      </c>
      <c r="C13588">
        <v>98136</v>
      </c>
      <c r="D13588">
        <v>1.1000000000000001E-3</v>
      </c>
    </row>
    <row r="13589" spans="1:4" x14ac:dyDescent="0.25">
      <c r="A13589">
        <v>690</v>
      </c>
      <c r="B13589" t="s">
        <v>414</v>
      </c>
      <c r="C13589">
        <v>98138</v>
      </c>
      <c r="D13589">
        <v>2.9999999999999997E-4</v>
      </c>
    </row>
    <row r="13590" spans="1:4" x14ac:dyDescent="0.25">
      <c r="A13590">
        <v>690</v>
      </c>
      <c r="B13590" t="s">
        <v>414</v>
      </c>
      <c r="C13590">
        <v>98139</v>
      </c>
      <c r="D13590">
        <v>5.1000000000000004E-3</v>
      </c>
    </row>
    <row r="13591" spans="1:4" x14ac:dyDescent="0.25">
      <c r="A13591">
        <v>690</v>
      </c>
      <c r="B13591" t="s">
        <v>414</v>
      </c>
      <c r="C13591">
        <v>98140</v>
      </c>
      <c r="D13591">
        <v>7.6E-3</v>
      </c>
    </row>
    <row r="13592" spans="1:4" x14ac:dyDescent="0.25">
      <c r="A13592">
        <v>690</v>
      </c>
      <c r="B13592" t="s">
        <v>414</v>
      </c>
      <c r="C13592">
        <v>98141</v>
      </c>
      <c r="D13592">
        <v>1E-3</v>
      </c>
    </row>
    <row r="13593" spans="1:4" x14ac:dyDescent="0.25">
      <c r="A13593">
        <v>690</v>
      </c>
      <c r="B13593" t="s">
        <v>414</v>
      </c>
      <c r="C13593">
        <v>98143</v>
      </c>
      <c r="D13593">
        <v>3.0999999999999999E-3</v>
      </c>
    </row>
    <row r="13594" spans="1:4" x14ac:dyDescent="0.25">
      <c r="A13594">
        <v>690</v>
      </c>
      <c r="B13594" t="s">
        <v>414</v>
      </c>
      <c r="C13594">
        <v>98144</v>
      </c>
      <c r="D13594">
        <v>8.9999999999999998E-4</v>
      </c>
    </row>
    <row r="13595" spans="1:4" x14ac:dyDescent="0.25">
      <c r="A13595">
        <v>690</v>
      </c>
      <c r="B13595" t="s">
        <v>414</v>
      </c>
      <c r="C13595">
        <v>98146</v>
      </c>
      <c r="D13595">
        <v>3.5000000000000001E-3</v>
      </c>
    </row>
    <row r="13596" spans="1:4" x14ac:dyDescent="0.25">
      <c r="A13596">
        <v>690</v>
      </c>
      <c r="B13596" t="s">
        <v>414</v>
      </c>
      <c r="C13596">
        <v>98149</v>
      </c>
      <c r="D13596">
        <v>1.9E-3</v>
      </c>
    </row>
    <row r="13597" spans="1:4" x14ac:dyDescent="0.25">
      <c r="A13597">
        <v>690</v>
      </c>
      <c r="B13597" t="s">
        <v>414</v>
      </c>
      <c r="C13597">
        <v>98150</v>
      </c>
      <c r="D13597">
        <v>1E-4</v>
      </c>
    </row>
    <row r="13598" spans="1:4" x14ac:dyDescent="0.25">
      <c r="A13598">
        <v>690</v>
      </c>
      <c r="B13598" t="s">
        <v>414</v>
      </c>
      <c r="C13598">
        <v>98152</v>
      </c>
      <c r="D13598">
        <v>3.7000000000000002E-3</v>
      </c>
    </row>
    <row r="13599" spans="1:4" x14ac:dyDescent="0.25">
      <c r="A13599">
        <v>690</v>
      </c>
      <c r="B13599" t="s">
        <v>414</v>
      </c>
      <c r="C13599">
        <v>98153</v>
      </c>
      <c r="D13599">
        <v>2.0000000000000001E-4</v>
      </c>
    </row>
    <row r="13600" spans="1:4" x14ac:dyDescent="0.25">
      <c r="A13600">
        <v>690</v>
      </c>
      <c r="B13600" t="s">
        <v>414</v>
      </c>
      <c r="C13600">
        <v>98154</v>
      </c>
      <c r="D13600">
        <v>6.9999999999999999E-4</v>
      </c>
    </row>
    <row r="13601" spans="1:4" x14ac:dyDescent="0.25">
      <c r="A13601">
        <v>690</v>
      </c>
      <c r="B13601" t="s">
        <v>414</v>
      </c>
      <c r="C13601">
        <v>98157</v>
      </c>
      <c r="D13601">
        <v>1.6000000000000001E-3</v>
      </c>
    </row>
    <row r="13602" spans="1:4" x14ac:dyDescent="0.25">
      <c r="A13602">
        <v>690</v>
      </c>
      <c r="B13602" t="s">
        <v>414</v>
      </c>
      <c r="C13602">
        <v>98163</v>
      </c>
      <c r="D13602">
        <v>2.3E-3</v>
      </c>
    </row>
    <row r="13603" spans="1:4" x14ac:dyDescent="0.25">
      <c r="A13603">
        <v>690</v>
      </c>
      <c r="B13603" t="s">
        <v>414</v>
      </c>
      <c r="C13603">
        <v>98170</v>
      </c>
      <c r="D13603">
        <v>2.0000000000000001E-4</v>
      </c>
    </row>
    <row r="13604" spans="1:4" x14ac:dyDescent="0.25">
      <c r="A13604">
        <v>690</v>
      </c>
      <c r="B13604" t="s">
        <v>414</v>
      </c>
      <c r="C13604">
        <v>98171</v>
      </c>
      <c r="D13604">
        <v>4.0000000000000002E-4</v>
      </c>
    </row>
    <row r="13605" spans="1:4" x14ac:dyDescent="0.25">
      <c r="A13605">
        <v>690</v>
      </c>
      <c r="B13605" t="s">
        <v>414</v>
      </c>
      <c r="C13605">
        <v>98172</v>
      </c>
      <c r="D13605">
        <v>4.0000000000000001E-3</v>
      </c>
    </row>
    <row r="13606" spans="1:4" x14ac:dyDescent="0.25">
      <c r="A13606">
        <v>690</v>
      </c>
      <c r="B13606" t="s">
        <v>414</v>
      </c>
      <c r="C13606">
        <v>98173</v>
      </c>
      <c r="D13606">
        <v>2.5000000000000001E-3</v>
      </c>
    </row>
    <row r="13607" spans="1:4" x14ac:dyDescent="0.25">
      <c r="A13607">
        <v>690</v>
      </c>
      <c r="B13607" t="s">
        <v>414</v>
      </c>
      <c r="C13607">
        <v>98174</v>
      </c>
      <c r="D13607">
        <v>4.3E-3</v>
      </c>
    </row>
    <row r="13608" spans="1:4" x14ac:dyDescent="0.25">
      <c r="A13608">
        <v>690</v>
      </c>
      <c r="B13608" t="s">
        <v>414</v>
      </c>
      <c r="C13608">
        <v>98175</v>
      </c>
      <c r="D13608">
        <v>1.1000000000000001E-3</v>
      </c>
    </row>
    <row r="13609" spans="1:4" x14ac:dyDescent="0.25">
      <c r="A13609">
        <v>690</v>
      </c>
      <c r="B13609" t="s">
        <v>414</v>
      </c>
      <c r="C13609">
        <v>98176</v>
      </c>
      <c r="D13609">
        <v>1.5E-3</v>
      </c>
    </row>
    <row r="13610" spans="1:4" x14ac:dyDescent="0.25">
      <c r="A13610">
        <v>690</v>
      </c>
      <c r="B13610" t="s">
        <v>414</v>
      </c>
      <c r="C13610">
        <v>98177</v>
      </c>
      <c r="D13610">
        <v>1.5E-3</v>
      </c>
    </row>
    <row r="13611" spans="1:4" x14ac:dyDescent="0.25">
      <c r="A13611">
        <v>690</v>
      </c>
      <c r="B13611" t="s">
        <v>414</v>
      </c>
      <c r="C13611">
        <v>98178</v>
      </c>
      <c r="D13611">
        <v>8.9999999999999998E-4</v>
      </c>
    </row>
    <row r="13612" spans="1:4" x14ac:dyDescent="0.25">
      <c r="A13612">
        <v>690</v>
      </c>
      <c r="B13612" t="s">
        <v>414</v>
      </c>
      <c r="C13612">
        <v>98185</v>
      </c>
      <c r="D13612">
        <v>2.9999999999999997E-4</v>
      </c>
    </row>
    <row r="13613" spans="1:4" x14ac:dyDescent="0.25">
      <c r="A13613">
        <v>690</v>
      </c>
      <c r="B13613" t="s">
        <v>414</v>
      </c>
      <c r="C13613">
        <v>99031</v>
      </c>
      <c r="D13613">
        <v>0</v>
      </c>
    </row>
    <row r="13614" spans="1:4" x14ac:dyDescent="0.25">
      <c r="A13614">
        <v>690</v>
      </c>
      <c r="B13614" t="s">
        <v>414</v>
      </c>
      <c r="C13614">
        <v>99032</v>
      </c>
      <c r="D13614">
        <v>1.1999999999999999E-3</v>
      </c>
    </row>
    <row r="13615" spans="1:4" x14ac:dyDescent="0.25">
      <c r="A13615">
        <v>690</v>
      </c>
      <c r="B13615" t="s">
        <v>414</v>
      </c>
      <c r="C13615">
        <v>99035</v>
      </c>
      <c r="D13615">
        <v>1.2999999999999999E-3</v>
      </c>
    </row>
    <row r="13616" spans="1:4" x14ac:dyDescent="0.25">
      <c r="A13616">
        <v>690</v>
      </c>
      <c r="B13616" t="s">
        <v>414</v>
      </c>
      <c r="C13616">
        <v>99064</v>
      </c>
      <c r="D13616">
        <v>1E-4</v>
      </c>
    </row>
    <row r="13617" spans="1:4" x14ac:dyDescent="0.25">
      <c r="A13617">
        <v>690</v>
      </c>
      <c r="B13617" t="s">
        <v>414</v>
      </c>
      <c r="C13617">
        <v>99071</v>
      </c>
      <c r="D13617">
        <v>2.3E-3</v>
      </c>
    </row>
    <row r="13618" spans="1:4" x14ac:dyDescent="0.25">
      <c r="A13618">
        <v>690</v>
      </c>
      <c r="B13618" t="s">
        <v>414</v>
      </c>
      <c r="C13618">
        <v>99082</v>
      </c>
      <c r="D13618">
        <v>5.0000000000000001E-4</v>
      </c>
    </row>
    <row r="13619" spans="1:4" x14ac:dyDescent="0.25">
      <c r="A13619">
        <v>690</v>
      </c>
      <c r="B13619" t="s">
        <v>414</v>
      </c>
      <c r="C13619">
        <v>99085</v>
      </c>
      <c r="D13619">
        <v>1.5E-3</v>
      </c>
    </row>
    <row r="13620" spans="1:4" x14ac:dyDescent="0.25">
      <c r="A13620">
        <v>690</v>
      </c>
      <c r="B13620" t="s">
        <v>414</v>
      </c>
      <c r="C13620">
        <v>99093</v>
      </c>
      <c r="D13620">
        <v>8.0000000000000004E-4</v>
      </c>
    </row>
    <row r="13621" spans="1:4" x14ac:dyDescent="0.25">
      <c r="A13621">
        <v>690</v>
      </c>
      <c r="B13621" t="s">
        <v>414</v>
      </c>
      <c r="C13621">
        <v>99099</v>
      </c>
      <c r="D13621">
        <v>5.9999999999999995E-4</v>
      </c>
    </row>
    <row r="13622" spans="1:4" x14ac:dyDescent="0.25">
      <c r="A13622">
        <v>690</v>
      </c>
      <c r="B13622" t="s">
        <v>414</v>
      </c>
      <c r="C13622">
        <v>99122</v>
      </c>
      <c r="D13622">
        <v>1.1999999999999999E-3</v>
      </c>
    </row>
    <row r="13623" spans="1:4" x14ac:dyDescent="0.25">
      <c r="A13623">
        <v>690</v>
      </c>
      <c r="B13623" t="s">
        <v>414</v>
      </c>
      <c r="C13623">
        <v>99275</v>
      </c>
      <c r="D13623">
        <v>9.5999999999999992E-3</v>
      </c>
    </row>
    <row r="13624" spans="1:4" x14ac:dyDescent="0.25">
      <c r="A13624">
        <v>690</v>
      </c>
      <c r="B13624" t="s">
        <v>414</v>
      </c>
      <c r="C13624">
        <v>99358</v>
      </c>
      <c r="D13624">
        <v>2.9999999999999997E-4</v>
      </c>
    </row>
    <row r="13625" spans="1:4" x14ac:dyDescent="0.25">
      <c r="A13625">
        <v>690</v>
      </c>
      <c r="B13625" t="s">
        <v>414</v>
      </c>
      <c r="C13625">
        <v>99912</v>
      </c>
      <c r="D13625">
        <v>1.1599999999999999E-2</v>
      </c>
    </row>
    <row r="13626" spans="1:4" x14ac:dyDescent="0.25">
      <c r="A13626">
        <v>690</v>
      </c>
      <c r="B13626" t="s">
        <v>414</v>
      </c>
      <c r="C13626">
        <v>99914</v>
      </c>
      <c r="D13626">
        <v>5.1999999999999998E-3</v>
      </c>
    </row>
    <row r="13627" spans="1:4" x14ac:dyDescent="0.25">
      <c r="A13627">
        <v>690</v>
      </c>
      <c r="B13627" t="s">
        <v>414</v>
      </c>
      <c r="C13627">
        <v>99915</v>
      </c>
      <c r="D13627">
        <v>3.7000000000000002E-3</v>
      </c>
    </row>
    <row r="13628" spans="1:4" x14ac:dyDescent="0.25">
      <c r="A13628">
        <v>690</v>
      </c>
      <c r="B13628" t="s">
        <v>414</v>
      </c>
      <c r="C13628">
        <v>99999</v>
      </c>
      <c r="D13628">
        <v>3.27E-2</v>
      </c>
    </row>
    <row r="13629" spans="1:4" x14ac:dyDescent="0.25">
      <c r="A13629">
        <v>691</v>
      </c>
      <c r="B13629" t="s">
        <v>415</v>
      </c>
      <c r="C13629">
        <v>98132</v>
      </c>
      <c r="D13629">
        <v>0.29247430000000002</v>
      </c>
    </row>
    <row r="13630" spans="1:4" x14ac:dyDescent="0.25">
      <c r="A13630">
        <v>691</v>
      </c>
      <c r="B13630" t="s">
        <v>415</v>
      </c>
      <c r="C13630">
        <v>43302</v>
      </c>
      <c r="D13630">
        <v>9.3172000000000005E-2</v>
      </c>
    </row>
    <row r="13631" spans="1:4" x14ac:dyDescent="0.25">
      <c r="A13631">
        <v>691</v>
      </c>
      <c r="B13631" t="s">
        <v>415</v>
      </c>
      <c r="C13631">
        <v>43212</v>
      </c>
      <c r="D13631">
        <v>8.5639800000000002E-2</v>
      </c>
    </row>
    <row r="13632" spans="1:4" x14ac:dyDescent="0.25">
      <c r="A13632">
        <v>691</v>
      </c>
      <c r="B13632" t="s">
        <v>415</v>
      </c>
      <c r="C13632">
        <v>43220</v>
      </c>
      <c r="D13632">
        <v>6.5703769999999995E-2</v>
      </c>
    </row>
    <row r="13633" spans="1:4" x14ac:dyDescent="0.25">
      <c r="A13633">
        <v>691</v>
      </c>
      <c r="B13633" t="s">
        <v>415</v>
      </c>
      <c r="C13633">
        <v>43229</v>
      </c>
      <c r="D13633">
        <v>5.1725060000000003E-2</v>
      </c>
    </row>
    <row r="13634" spans="1:4" x14ac:dyDescent="0.25">
      <c r="A13634">
        <v>691</v>
      </c>
      <c r="B13634" t="s">
        <v>415</v>
      </c>
      <c r="C13634">
        <v>43242</v>
      </c>
      <c r="D13634">
        <v>4.0248180000000001E-2</v>
      </c>
    </row>
    <row r="13635" spans="1:4" x14ac:dyDescent="0.25">
      <c r="A13635">
        <v>691</v>
      </c>
      <c r="B13635" t="s">
        <v>415</v>
      </c>
      <c r="C13635">
        <v>43230</v>
      </c>
      <c r="D13635">
        <v>3.0028389999999999E-2</v>
      </c>
    </row>
    <row r="13636" spans="1:4" x14ac:dyDescent="0.25">
      <c r="A13636">
        <v>691</v>
      </c>
      <c r="B13636" t="s">
        <v>415</v>
      </c>
      <c r="C13636">
        <v>43275</v>
      </c>
      <c r="D13636">
        <v>2.899475E-2</v>
      </c>
    </row>
    <row r="13637" spans="1:4" x14ac:dyDescent="0.25">
      <c r="A13637">
        <v>691</v>
      </c>
      <c r="B13637" t="s">
        <v>415</v>
      </c>
      <c r="C13637">
        <v>43262</v>
      </c>
      <c r="D13637">
        <v>2.2877109999999999E-2</v>
      </c>
    </row>
    <row r="13638" spans="1:4" x14ac:dyDescent="0.25">
      <c r="A13638">
        <v>691</v>
      </c>
      <c r="B13638" t="s">
        <v>415</v>
      </c>
      <c r="C13638">
        <v>43231</v>
      </c>
      <c r="D13638">
        <v>2.1693219999999999E-2</v>
      </c>
    </row>
    <row r="13639" spans="1:4" x14ac:dyDescent="0.25">
      <c r="A13639">
        <v>691</v>
      </c>
      <c r="B13639" t="s">
        <v>415</v>
      </c>
      <c r="C13639">
        <v>43228</v>
      </c>
      <c r="D13639">
        <v>2.0920520000000001E-2</v>
      </c>
    </row>
    <row r="13640" spans="1:4" x14ac:dyDescent="0.25">
      <c r="A13640">
        <v>691</v>
      </c>
      <c r="B13640" t="s">
        <v>415</v>
      </c>
      <c r="C13640">
        <v>98001</v>
      </c>
      <c r="D13640">
        <v>1.9705339999999998E-2</v>
      </c>
    </row>
    <row r="13641" spans="1:4" x14ac:dyDescent="0.25">
      <c r="A13641">
        <v>691</v>
      </c>
      <c r="B13641" t="s">
        <v>415</v>
      </c>
      <c r="C13641">
        <v>43291</v>
      </c>
      <c r="D13641">
        <v>1.922857E-2</v>
      </c>
    </row>
    <row r="13642" spans="1:4" x14ac:dyDescent="0.25">
      <c r="A13642">
        <v>691</v>
      </c>
      <c r="B13642" t="s">
        <v>415</v>
      </c>
      <c r="C13642">
        <v>43276</v>
      </c>
      <c r="D13642">
        <v>1.5434710000000001E-2</v>
      </c>
    </row>
    <row r="13643" spans="1:4" x14ac:dyDescent="0.25">
      <c r="A13643">
        <v>691</v>
      </c>
      <c r="B13643" t="s">
        <v>415</v>
      </c>
      <c r="C13643">
        <v>43214</v>
      </c>
      <c r="D13643">
        <v>1.5394390000000001E-2</v>
      </c>
    </row>
    <row r="13644" spans="1:4" x14ac:dyDescent="0.25">
      <c r="A13644">
        <v>691</v>
      </c>
      <c r="B13644" t="s">
        <v>415</v>
      </c>
      <c r="C13644">
        <v>43226</v>
      </c>
      <c r="D13644">
        <v>1.5013429999999999E-2</v>
      </c>
    </row>
    <row r="13645" spans="1:4" x14ac:dyDescent="0.25">
      <c r="A13645">
        <v>691</v>
      </c>
      <c r="B13645" t="s">
        <v>415</v>
      </c>
      <c r="C13645">
        <v>45202</v>
      </c>
      <c r="D13645">
        <v>1.3467E-2</v>
      </c>
    </row>
    <row r="13646" spans="1:4" x14ac:dyDescent="0.25">
      <c r="A13646">
        <v>691</v>
      </c>
      <c r="B13646" t="s">
        <v>415</v>
      </c>
      <c r="C13646">
        <v>43295</v>
      </c>
      <c r="D13646">
        <v>1.3367550000000001E-2</v>
      </c>
    </row>
    <row r="13647" spans="1:4" x14ac:dyDescent="0.25">
      <c r="A13647">
        <v>691</v>
      </c>
      <c r="B13647" t="s">
        <v>415</v>
      </c>
      <c r="C13647">
        <v>43223</v>
      </c>
      <c r="D13647">
        <v>1.314331E-2</v>
      </c>
    </row>
    <row r="13648" spans="1:4" x14ac:dyDescent="0.25">
      <c r="A13648">
        <v>691</v>
      </c>
      <c r="B13648" t="s">
        <v>415</v>
      </c>
      <c r="C13648">
        <v>43271</v>
      </c>
      <c r="D13648">
        <v>1.170438E-2</v>
      </c>
    </row>
    <row r="13649" spans="1:4" x14ac:dyDescent="0.25">
      <c r="A13649">
        <v>691</v>
      </c>
      <c r="B13649" t="s">
        <v>415</v>
      </c>
      <c r="C13649">
        <v>43227</v>
      </c>
      <c r="D13649">
        <v>8.0124900000000006E-3</v>
      </c>
    </row>
    <row r="13650" spans="1:4" x14ac:dyDescent="0.25">
      <c r="A13650">
        <v>691</v>
      </c>
      <c r="B13650" t="s">
        <v>415</v>
      </c>
      <c r="C13650">
        <v>43232</v>
      </c>
      <c r="D13650">
        <v>7.6686300000000001E-3</v>
      </c>
    </row>
    <row r="13651" spans="1:4" x14ac:dyDescent="0.25">
      <c r="A13651">
        <v>691</v>
      </c>
      <c r="B13651" t="s">
        <v>415</v>
      </c>
      <c r="C13651">
        <v>43245</v>
      </c>
      <c r="D13651">
        <v>7.3147200000000002E-3</v>
      </c>
    </row>
    <row r="13652" spans="1:4" x14ac:dyDescent="0.25">
      <c r="A13652">
        <v>691</v>
      </c>
      <c r="B13652" t="s">
        <v>415</v>
      </c>
      <c r="C13652">
        <v>43217</v>
      </c>
      <c r="D13652">
        <v>6.6204699999999998E-3</v>
      </c>
    </row>
    <row r="13653" spans="1:4" x14ac:dyDescent="0.25">
      <c r="A13653">
        <v>691</v>
      </c>
      <c r="B13653" t="s">
        <v>415</v>
      </c>
      <c r="C13653">
        <v>43224</v>
      </c>
      <c r="D13653">
        <v>6.4022000000000003E-3</v>
      </c>
    </row>
    <row r="13654" spans="1:4" x14ac:dyDescent="0.25">
      <c r="A13654">
        <v>691</v>
      </c>
      <c r="B13654" t="s">
        <v>415</v>
      </c>
      <c r="C13654">
        <v>43216</v>
      </c>
      <c r="D13654">
        <v>5.8216500000000003E-3</v>
      </c>
    </row>
    <row r="13655" spans="1:4" x14ac:dyDescent="0.25">
      <c r="A13655">
        <v>691</v>
      </c>
      <c r="B13655" t="s">
        <v>415</v>
      </c>
      <c r="C13655">
        <v>45201</v>
      </c>
      <c r="D13655">
        <v>5.4944099999999999E-3</v>
      </c>
    </row>
    <row r="13656" spans="1:4" x14ac:dyDescent="0.25">
      <c r="A13656">
        <v>691</v>
      </c>
      <c r="B13656" t="s">
        <v>415</v>
      </c>
      <c r="C13656">
        <v>43261</v>
      </c>
      <c r="D13656">
        <v>4.8588299999999997E-3</v>
      </c>
    </row>
    <row r="13657" spans="1:4" x14ac:dyDescent="0.25">
      <c r="A13657">
        <v>691</v>
      </c>
      <c r="B13657" t="s">
        <v>415</v>
      </c>
      <c r="C13657">
        <v>91019</v>
      </c>
      <c r="D13657">
        <v>3.5118900000000002E-3</v>
      </c>
    </row>
    <row r="13658" spans="1:4" x14ac:dyDescent="0.25">
      <c r="A13658">
        <v>691</v>
      </c>
      <c r="B13658" t="s">
        <v>415</v>
      </c>
      <c r="C13658">
        <v>43248</v>
      </c>
      <c r="D13658">
        <v>3.5066099999999998E-3</v>
      </c>
    </row>
    <row r="13659" spans="1:4" x14ac:dyDescent="0.25">
      <c r="A13659">
        <v>691</v>
      </c>
      <c r="B13659" t="s">
        <v>415</v>
      </c>
      <c r="C13659">
        <v>43292</v>
      </c>
      <c r="D13659">
        <v>3.2166600000000001E-3</v>
      </c>
    </row>
    <row r="13660" spans="1:4" x14ac:dyDescent="0.25">
      <c r="A13660">
        <v>691</v>
      </c>
      <c r="B13660" t="s">
        <v>415</v>
      </c>
      <c r="C13660">
        <v>91021</v>
      </c>
      <c r="D13660">
        <v>2.9660699999999999E-3</v>
      </c>
    </row>
    <row r="13661" spans="1:4" x14ac:dyDescent="0.25">
      <c r="A13661">
        <v>691</v>
      </c>
      <c r="B13661" t="s">
        <v>415</v>
      </c>
      <c r="C13661">
        <v>91018</v>
      </c>
      <c r="D13661">
        <v>2.9657500000000001E-3</v>
      </c>
    </row>
    <row r="13662" spans="1:4" x14ac:dyDescent="0.25">
      <c r="A13662">
        <v>691</v>
      </c>
      <c r="B13662" t="s">
        <v>415</v>
      </c>
      <c r="C13662">
        <v>98163</v>
      </c>
      <c r="D13662">
        <v>2.7137200000000002E-3</v>
      </c>
    </row>
    <row r="13663" spans="1:4" x14ac:dyDescent="0.25">
      <c r="A13663">
        <v>691</v>
      </c>
      <c r="B13663" t="s">
        <v>415</v>
      </c>
      <c r="C13663">
        <v>45205</v>
      </c>
      <c r="D13663">
        <v>2.6753300000000001E-3</v>
      </c>
    </row>
    <row r="13664" spans="1:4" x14ac:dyDescent="0.25">
      <c r="A13664">
        <v>691</v>
      </c>
      <c r="B13664" t="s">
        <v>415</v>
      </c>
      <c r="C13664">
        <v>98004</v>
      </c>
      <c r="D13664">
        <v>2.5486300000000001E-3</v>
      </c>
    </row>
    <row r="13665" spans="1:4" x14ac:dyDescent="0.25">
      <c r="A13665">
        <v>691</v>
      </c>
      <c r="B13665" t="s">
        <v>415</v>
      </c>
      <c r="C13665">
        <v>43279</v>
      </c>
      <c r="D13665">
        <v>2.5359599999999999E-3</v>
      </c>
    </row>
    <row r="13666" spans="1:4" x14ac:dyDescent="0.25">
      <c r="A13666">
        <v>691</v>
      </c>
      <c r="B13666" t="s">
        <v>415</v>
      </c>
      <c r="C13666">
        <v>98035</v>
      </c>
      <c r="D13666">
        <v>2.11969E-3</v>
      </c>
    </row>
    <row r="13667" spans="1:4" x14ac:dyDescent="0.25">
      <c r="A13667">
        <v>691</v>
      </c>
      <c r="B13667" t="s">
        <v>415</v>
      </c>
      <c r="C13667">
        <v>43277</v>
      </c>
      <c r="D13667">
        <v>1.7320700000000001E-3</v>
      </c>
    </row>
    <row r="13668" spans="1:4" x14ac:dyDescent="0.25">
      <c r="A13668">
        <v>691</v>
      </c>
      <c r="B13668" t="s">
        <v>415</v>
      </c>
      <c r="C13668">
        <v>43298</v>
      </c>
      <c r="D13668">
        <v>1.69998E-3</v>
      </c>
    </row>
    <row r="13669" spans="1:4" x14ac:dyDescent="0.25">
      <c r="A13669">
        <v>691</v>
      </c>
      <c r="B13669" t="s">
        <v>415</v>
      </c>
      <c r="C13669">
        <v>43204</v>
      </c>
      <c r="D13669">
        <v>1.6780899999999999E-3</v>
      </c>
    </row>
    <row r="13670" spans="1:4" x14ac:dyDescent="0.25">
      <c r="A13670">
        <v>691</v>
      </c>
      <c r="B13670" t="s">
        <v>415</v>
      </c>
      <c r="C13670">
        <v>98140</v>
      </c>
      <c r="D13670">
        <v>1.50428E-3</v>
      </c>
    </row>
    <row r="13671" spans="1:4" x14ac:dyDescent="0.25">
      <c r="A13671">
        <v>691</v>
      </c>
      <c r="B13671" t="s">
        <v>415</v>
      </c>
      <c r="C13671">
        <v>98057</v>
      </c>
      <c r="D13671">
        <v>1.4716900000000001E-3</v>
      </c>
    </row>
    <row r="13672" spans="1:4" x14ac:dyDescent="0.25">
      <c r="A13672">
        <v>691</v>
      </c>
      <c r="B13672" t="s">
        <v>415</v>
      </c>
      <c r="C13672">
        <v>45203</v>
      </c>
      <c r="D13672">
        <v>1.41423E-3</v>
      </c>
    </row>
    <row r="13673" spans="1:4" x14ac:dyDescent="0.25">
      <c r="A13673">
        <v>691</v>
      </c>
      <c r="B13673" t="s">
        <v>415</v>
      </c>
      <c r="C13673">
        <v>43278</v>
      </c>
      <c r="D13673">
        <v>1.36359E-3</v>
      </c>
    </row>
    <row r="13674" spans="1:4" x14ac:dyDescent="0.25">
      <c r="A13674">
        <v>691</v>
      </c>
      <c r="B13674" t="s">
        <v>415</v>
      </c>
      <c r="C13674">
        <v>43213</v>
      </c>
      <c r="D13674">
        <v>1.27027E-3</v>
      </c>
    </row>
    <row r="13675" spans="1:4" x14ac:dyDescent="0.25">
      <c r="A13675">
        <v>691</v>
      </c>
      <c r="B13675" t="s">
        <v>415</v>
      </c>
      <c r="C13675">
        <v>98136</v>
      </c>
      <c r="D13675">
        <v>1.2644799999999999E-3</v>
      </c>
    </row>
    <row r="13676" spans="1:4" x14ac:dyDescent="0.25">
      <c r="A13676">
        <v>691</v>
      </c>
      <c r="B13676" t="s">
        <v>415</v>
      </c>
      <c r="C13676">
        <v>45204</v>
      </c>
      <c r="D13676">
        <v>1.2505400000000001E-3</v>
      </c>
    </row>
    <row r="13677" spans="1:4" x14ac:dyDescent="0.25">
      <c r="A13677">
        <v>691</v>
      </c>
      <c r="B13677" t="s">
        <v>415</v>
      </c>
      <c r="C13677">
        <v>98033</v>
      </c>
      <c r="D13677">
        <v>1.2204399999999999E-3</v>
      </c>
    </row>
    <row r="13678" spans="1:4" x14ac:dyDescent="0.25">
      <c r="A13678">
        <v>691</v>
      </c>
      <c r="B13678" t="s">
        <v>415</v>
      </c>
      <c r="C13678">
        <v>45206</v>
      </c>
      <c r="D13678">
        <v>1.16709E-3</v>
      </c>
    </row>
    <row r="13679" spans="1:4" x14ac:dyDescent="0.25">
      <c r="A13679">
        <v>691</v>
      </c>
      <c r="B13679" t="s">
        <v>415</v>
      </c>
      <c r="C13679">
        <v>98139</v>
      </c>
      <c r="D13679">
        <v>1.1385E-3</v>
      </c>
    </row>
    <row r="13680" spans="1:4" x14ac:dyDescent="0.25">
      <c r="A13680">
        <v>691</v>
      </c>
      <c r="B13680" t="s">
        <v>415</v>
      </c>
      <c r="C13680">
        <v>43293</v>
      </c>
      <c r="D13680">
        <v>1.0957300000000001E-3</v>
      </c>
    </row>
    <row r="13681" spans="1:4" x14ac:dyDescent="0.25">
      <c r="A13681">
        <v>691</v>
      </c>
      <c r="B13681" t="s">
        <v>415</v>
      </c>
      <c r="C13681">
        <v>43233</v>
      </c>
      <c r="D13681">
        <v>8.2109000000000001E-4</v>
      </c>
    </row>
    <row r="13682" spans="1:4" x14ac:dyDescent="0.25">
      <c r="A13682">
        <v>691</v>
      </c>
      <c r="B13682" t="s">
        <v>415</v>
      </c>
      <c r="C13682">
        <v>43280</v>
      </c>
      <c r="D13682">
        <v>8.0524000000000004E-4</v>
      </c>
    </row>
    <row r="13683" spans="1:4" x14ac:dyDescent="0.25">
      <c r="A13683">
        <v>691</v>
      </c>
      <c r="B13683" t="s">
        <v>415</v>
      </c>
      <c r="C13683">
        <v>43215</v>
      </c>
      <c r="D13683">
        <v>7.9126000000000001E-4</v>
      </c>
    </row>
    <row r="13684" spans="1:4" x14ac:dyDescent="0.25">
      <c r="A13684">
        <v>691</v>
      </c>
      <c r="B13684" t="s">
        <v>415</v>
      </c>
      <c r="C13684">
        <v>43297</v>
      </c>
      <c r="D13684">
        <v>7.4878E-4</v>
      </c>
    </row>
    <row r="13685" spans="1:4" x14ac:dyDescent="0.25">
      <c r="A13685">
        <v>691</v>
      </c>
      <c r="B13685" t="s">
        <v>415</v>
      </c>
      <c r="C13685">
        <v>91039</v>
      </c>
      <c r="D13685">
        <v>6.2409E-4</v>
      </c>
    </row>
    <row r="13686" spans="1:4" x14ac:dyDescent="0.25">
      <c r="A13686">
        <v>691</v>
      </c>
      <c r="B13686" t="s">
        <v>415</v>
      </c>
      <c r="C13686">
        <v>98130</v>
      </c>
      <c r="D13686">
        <v>5.9924000000000002E-4</v>
      </c>
    </row>
    <row r="13687" spans="1:4" x14ac:dyDescent="0.25">
      <c r="A13687">
        <v>691</v>
      </c>
      <c r="B13687" t="s">
        <v>415</v>
      </c>
      <c r="C13687">
        <v>43288</v>
      </c>
      <c r="D13687">
        <v>4.2815000000000003E-4</v>
      </c>
    </row>
    <row r="13688" spans="1:4" x14ac:dyDescent="0.25">
      <c r="A13688">
        <v>691</v>
      </c>
      <c r="B13688" t="s">
        <v>415</v>
      </c>
      <c r="C13688">
        <v>45208</v>
      </c>
      <c r="D13688">
        <v>3.9798999999999998E-4</v>
      </c>
    </row>
    <row r="13689" spans="1:4" x14ac:dyDescent="0.25">
      <c r="A13689">
        <v>691</v>
      </c>
      <c r="B13689" t="s">
        <v>415</v>
      </c>
      <c r="C13689">
        <v>98170</v>
      </c>
      <c r="D13689">
        <v>3.9662999999999998E-4</v>
      </c>
    </row>
    <row r="13690" spans="1:4" x14ac:dyDescent="0.25">
      <c r="A13690">
        <v>691</v>
      </c>
      <c r="B13690" t="s">
        <v>415</v>
      </c>
      <c r="C13690">
        <v>99912</v>
      </c>
      <c r="D13690">
        <v>3.6244000000000001E-4</v>
      </c>
    </row>
    <row r="13691" spans="1:4" x14ac:dyDescent="0.25">
      <c r="A13691">
        <v>691</v>
      </c>
      <c r="B13691" t="s">
        <v>415</v>
      </c>
      <c r="C13691">
        <v>43303</v>
      </c>
      <c r="D13691">
        <v>3.0084000000000003E-4</v>
      </c>
    </row>
    <row r="13692" spans="1:4" x14ac:dyDescent="0.25">
      <c r="A13692">
        <v>691</v>
      </c>
      <c r="B13692" t="s">
        <v>415</v>
      </c>
      <c r="C13692">
        <v>43273</v>
      </c>
      <c r="D13692">
        <v>2.8041999999999997E-4</v>
      </c>
    </row>
    <row r="13693" spans="1:4" x14ac:dyDescent="0.25">
      <c r="A13693">
        <v>691</v>
      </c>
      <c r="B13693" t="s">
        <v>415</v>
      </c>
      <c r="C13693">
        <v>43160</v>
      </c>
      <c r="D13693">
        <v>2.6845999999999999E-4</v>
      </c>
    </row>
    <row r="13694" spans="1:4" x14ac:dyDescent="0.25">
      <c r="A13694">
        <v>691</v>
      </c>
      <c r="B13694" t="s">
        <v>415</v>
      </c>
      <c r="C13694">
        <v>43243</v>
      </c>
      <c r="D13694">
        <v>2.6760999999999999E-4</v>
      </c>
    </row>
    <row r="13695" spans="1:4" x14ac:dyDescent="0.25">
      <c r="A13695">
        <v>691</v>
      </c>
      <c r="B13695" t="s">
        <v>415</v>
      </c>
      <c r="C13695">
        <v>43235</v>
      </c>
      <c r="D13695">
        <v>2.5847000000000001E-4</v>
      </c>
    </row>
    <row r="13696" spans="1:4" x14ac:dyDescent="0.25">
      <c r="A13696">
        <v>691</v>
      </c>
      <c r="B13696" t="s">
        <v>415</v>
      </c>
      <c r="C13696">
        <v>98146</v>
      </c>
      <c r="D13696">
        <v>2.2741999999999999E-4</v>
      </c>
    </row>
    <row r="13697" spans="1:4" x14ac:dyDescent="0.25">
      <c r="A13697">
        <v>691</v>
      </c>
      <c r="B13697" t="s">
        <v>415</v>
      </c>
      <c r="C13697">
        <v>91055</v>
      </c>
      <c r="D13697">
        <v>2.2675000000000001E-4</v>
      </c>
    </row>
    <row r="13698" spans="1:4" x14ac:dyDescent="0.25">
      <c r="A13698">
        <v>691</v>
      </c>
      <c r="B13698" t="s">
        <v>415</v>
      </c>
      <c r="C13698">
        <v>43296</v>
      </c>
      <c r="D13698">
        <v>2.0856E-4</v>
      </c>
    </row>
    <row r="13699" spans="1:4" x14ac:dyDescent="0.25">
      <c r="A13699">
        <v>691</v>
      </c>
      <c r="B13699" t="s">
        <v>415</v>
      </c>
      <c r="C13699">
        <v>91056</v>
      </c>
      <c r="D13699">
        <v>1.6169000000000001E-4</v>
      </c>
    </row>
    <row r="13700" spans="1:4" x14ac:dyDescent="0.25">
      <c r="A13700">
        <v>691</v>
      </c>
      <c r="B13700" t="s">
        <v>415</v>
      </c>
      <c r="C13700">
        <v>43225</v>
      </c>
      <c r="D13700">
        <v>1.5710999999999999E-4</v>
      </c>
    </row>
    <row r="13701" spans="1:4" x14ac:dyDescent="0.25">
      <c r="A13701">
        <v>691</v>
      </c>
      <c r="B13701" t="s">
        <v>415</v>
      </c>
      <c r="C13701">
        <v>99914</v>
      </c>
      <c r="D13701">
        <v>1.5566000000000001E-4</v>
      </c>
    </row>
    <row r="13702" spans="1:4" x14ac:dyDescent="0.25">
      <c r="A13702">
        <v>691</v>
      </c>
      <c r="B13702" t="s">
        <v>415</v>
      </c>
      <c r="C13702">
        <v>45207</v>
      </c>
      <c r="D13702">
        <v>1.5563999999999999E-4</v>
      </c>
    </row>
    <row r="13703" spans="1:4" x14ac:dyDescent="0.25">
      <c r="A13703">
        <v>691</v>
      </c>
      <c r="B13703" t="s">
        <v>415</v>
      </c>
      <c r="C13703">
        <v>90100</v>
      </c>
      <c r="D13703">
        <v>1.5469999999999999E-4</v>
      </c>
    </row>
    <row r="13704" spans="1:4" x14ac:dyDescent="0.25">
      <c r="A13704">
        <v>691</v>
      </c>
      <c r="B13704" t="s">
        <v>415</v>
      </c>
      <c r="C13704">
        <v>45209</v>
      </c>
      <c r="D13704">
        <v>1.2261999999999999E-4</v>
      </c>
    </row>
    <row r="13705" spans="1:4" x14ac:dyDescent="0.25">
      <c r="A13705">
        <v>691</v>
      </c>
      <c r="B13705" t="s">
        <v>415</v>
      </c>
      <c r="C13705">
        <v>98171</v>
      </c>
      <c r="D13705">
        <v>1.1551E-4</v>
      </c>
    </row>
    <row r="13706" spans="1:4" x14ac:dyDescent="0.25">
      <c r="A13706">
        <v>691</v>
      </c>
      <c r="B13706" t="s">
        <v>415</v>
      </c>
      <c r="C13706">
        <v>91036</v>
      </c>
      <c r="D13706">
        <v>1.0993E-4</v>
      </c>
    </row>
    <row r="13707" spans="1:4" x14ac:dyDescent="0.25">
      <c r="A13707">
        <v>691</v>
      </c>
      <c r="B13707" t="s">
        <v>415</v>
      </c>
      <c r="C13707">
        <v>98138</v>
      </c>
      <c r="D13707">
        <v>1.0382000000000001E-4</v>
      </c>
    </row>
    <row r="13708" spans="1:4" x14ac:dyDescent="0.25">
      <c r="A13708">
        <v>691</v>
      </c>
      <c r="B13708" t="s">
        <v>415</v>
      </c>
      <c r="C13708">
        <v>99915</v>
      </c>
      <c r="D13708">
        <v>1.0117E-4</v>
      </c>
    </row>
    <row r="13709" spans="1:4" x14ac:dyDescent="0.25">
      <c r="A13709">
        <v>691</v>
      </c>
      <c r="B13709" t="s">
        <v>415</v>
      </c>
      <c r="C13709">
        <v>91072</v>
      </c>
      <c r="D13709">
        <v>7.6970000000000003E-5</v>
      </c>
    </row>
    <row r="13710" spans="1:4" x14ac:dyDescent="0.25">
      <c r="A13710">
        <v>691</v>
      </c>
      <c r="B13710" t="s">
        <v>415</v>
      </c>
      <c r="C13710">
        <v>45225</v>
      </c>
      <c r="D13710">
        <v>7.0569999999999997E-5</v>
      </c>
    </row>
    <row r="13711" spans="1:4" x14ac:dyDescent="0.25">
      <c r="A13711">
        <v>691</v>
      </c>
      <c r="B13711" t="s">
        <v>415</v>
      </c>
      <c r="C13711">
        <v>91002</v>
      </c>
      <c r="D13711">
        <v>5.9150000000000001E-5</v>
      </c>
    </row>
    <row r="13712" spans="1:4" x14ac:dyDescent="0.25">
      <c r="A13712">
        <v>691</v>
      </c>
      <c r="B13712" t="s">
        <v>415</v>
      </c>
      <c r="C13712">
        <v>98043</v>
      </c>
      <c r="D13712">
        <v>4.2790000000000002E-5</v>
      </c>
    </row>
    <row r="13713" spans="1:4" x14ac:dyDescent="0.25">
      <c r="A13713">
        <v>691</v>
      </c>
      <c r="B13713" t="s">
        <v>415</v>
      </c>
      <c r="C13713">
        <v>43263</v>
      </c>
      <c r="D13713">
        <v>3.5639999999999998E-5</v>
      </c>
    </row>
    <row r="13714" spans="1:4" x14ac:dyDescent="0.25">
      <c r="A13714">
        <v>691</v>
      </c>
      <c r="B13714" t="s">
        <v>415</v>
      </c>
      <c r="C13714">
        <v>43178</v>
      </c>
      <c r="D13714">
        <v>3.0800000000000003E-5</v>
      </c>
    </row>
    <row r="13715" spans="1:4" x14ac:dyDescent="0.25">
      <c r="A13715">
        <v>691</v>
      </c>
      <c r="B13715" t="s">
        <v>415</v>
      </c>
      <c r="C13715">
        <v>43238</v>
      </c>
      <c r="D13715">
        <v>2.533E-5</v>
      </c>
    </row>
    <row r="13716" spans="1:4" x14ac:dyDescent="0.25">
      <c r="A13716">
        <v>691</v>
      </c>
      <c r="B13716" t="s">
        <v>415</v>
      </c>
      <c r="C13716">
        <v>98150</v>
      </c>
      <c r="D13716">
        <v>2.495E-5</v>
      </c>
    </row>
    <row r="13717" spans="1:4" x14ac:dyDescent="0.25">
      <c r="A13717">
        <v>691</v>
      </c>
      <c r="B13717" t="s">
        <v>415</v>
      </c>
      <c r="C13717">
        <v>45215</v>
      </c>
      <c r="D13717">
        <v>2.2099999999999998E-5</v>
      </c>
    </row>
    <row r="13718" spans="1:4" x14ac:dyDescent="0.25">
      <c r="A13718">
        <v>691</v>
      </c>
      <c r="B13718" t="s">
        <v>415</v>
      </c>
      <c r="C13718">
        <v>45114</v>
      </c>
      <c r="D13718">
        <v>1.9870000000000001E-5</v>
      </c>
    </row>
    <row r="13719" spans="1:4" x14ac:dyDescent="0.25">
      <c r="A13719">
        <v>691</v>
      </c>
      <c r="B13719" t="s">
        <v>415</v>
      </c>
      <c r="C13719">
        <v>45235</v>
      </c>
      <c r="D13719">
        <v>1.255E-5</v>
      </c>
    </row>
    <row r="13720" spans="1:4" x14ac:dyDescent="0.25">
      <c r="A13720">
        <v>691</v>
      </c>
      <c r="B13720" t="s">
        <v>415</v>
      </c>
      <c r="C13720">
        <v>91104</v>
      </c>
      <c r="D13720">
        <v>1.204E-5</v>
      </c>
    </row>
    <row r="13721" spans="1:4" x14ac:dyDescent="0.25">
      <c r="A13721">
        <v>691</v>
      </c>
      <c r="B13721" t="s">
        <v>415</v>
      </c>
      <c r="C13721">
        <v>90120</v>
      </c>
      <c r="D13721">
        <v>1.049E-5</v>
      </c>
    </row>
    <row r="13722" spans="1:4" x14ac:dyDescent="0.25">
      <c r="A13722">
        <v>691</v>
      </c>
      <c r="B13722" t="s">
        <v>415</v>
      </c>
      <c r="C13722">
        <v>91103</v>
      </c>
      <c r="D13722">
        <v>1.039E-5</v>
      </c>
    </row>
    <row r="13723" spans="1:4" x14ac:dyDescent="0.25">
      <c r="A13723">
        <v>691</v>
      </c>
      <c r="B13723" t="s">
        <v>415</v>
      </c>
      <c r="C13723">
        <v>91098</v>
      </c>
      <c r="D13723">
        <v>7.1500000000000002E-6</v>
      </c>
    </row>
    <row r="13724" spans="1:4" x14ac:dyDescent="0.25">
      <c r="A13724">
        <v>691</v>
      </c>
      <c r="B13724" t="s">
        <v>415</v>
      </c>
      <c r="C13724">
        <v>91059</v>
      </c>
      <c r="D13724">
        <v>6.1099999999999999E-6</v>
      </c>
    </row>
    <row r="13725" spans="1:4" x14ac:dyDescent="0.25">
      <c r="A13725">
        <v>691</v>
      </c>
      <c r="B13725" t="s">
        <v>415</v>
      </c>
      <c r="C13725">
        <v>98046</v>
      </c>
      <c r="D13725">
        <v>5.9599999999999997E-6</v>
      </c>
    </row>
    <row r="13726" spans="1:4" x14ac:dyDescent="0.25">
      <c r="A13726">
        <v>691</v>
      </c>
      <c r="B13726" t="s">
        <v>415</v>
      </c>
      <c r="C13726">
        <v>43241</v>
      </c>
      <c r="D13726">
        <v>4.3200000000000001E-6</v>
      </c>
    </row>
    <row r="13727" spans="1:4" x14ac:dyDescent="0.25">
      <c r="A13727">
        <v>691</v>
      </c>
      <c r="B13727" t="s">
        <v>415</v>
      </c>
      <c r="C13727">
        <v>90116</v>
      </c>
      <c r="D13727">
        <v>3.7500000000000001E-6</v>
      </c>
    </row>
    <row r="13728" spans="1:4" x14ac:dyDescent="0.25">
      <c r="A13728">
        <v>691</v>
      </c>
      <c r="B13728" t="s">
        <v>415</v>
      </c>
      <c r="C13728">
        <v>91094</v>
      </c>
      <c r="D13728">
        <v>2.9799999999999998E-6</v>
      </c>
    </row>
    <row r="13729" spans="1:4" x14ac:dyDescent="0.25">
      <c r="A13729">
        <v>691</v>
      </c>
      <c r="B13729" t="s">
        <v>415</v>
      </c>
      <c r="C13729">
        <v>91123</v>
      </c>
      <c r="D13729">
        <v>1.8199999999999999E-6</v>
      </c>
    </row>
    <row r="13730" spans="1:4" x14ac:dyDescent="0.25">
      <c r="A13730">
        <v>691</v>
      </c>
      <c r="B13730" t="s">
        <v>415</v>
      </c>
      <c r="C13730">
        <v>43255</v>
      </c>
      <c r="D13730">
        <v>7.4000000000000001E-7</v>
      </c>
    </row>
    <row r="13731" spans="1:4" x14ac:dyDescent="0.25">
      <c r="A13731">
        <v>691</v>
      </c>
      <c r="B13731" t="s">
        <v>415</v>
      </c>
      <c r="C13731">
        <v>91124</v>
      </c>
      <c r="D13731">
        <v>5.4000000000000002E-7</v>
      </c>
    </row>
    <row r="13732" spans="1:4" x14ac:dyDescent="0.25">
      <c r="A13732">
        <v>691</v>
      </c>
      <c r="B13732" t="s">
        <v>415</v>
      </c>
      <c r="C13732">
        <v>91117</v>
      </c>
      <c r="D13732">
        <v>4.0999999999999999E-7</v>
      </c>
    </row>
    <row r="13733" spans="1:4" x14ac:dyDescent="0.25">
      <c r="A13733">
        <v>691</v>
      </c>
      <c r="B13733" t="s">
        <v>415</v>
      </c>
      <c r="C13733">
        <v>43258</v>
      </c>
      <c r="D13733">
        <v>2.6E-7</v>
      </c>
    </row>
    <row r="13734" spans="1:4" x14ac:dyDescent="0.25">
      <c r="A13734">
        <v>691</v>
      </c>
      <c r="B13734" t="s">
        <v>415</v>
      </c>
      <c r="C13734">
        <v>43259</v>
      </c>
      <c r="D13734">
        <v>2E-8</v>
      </c>
    </row>
    <row r="13735" spans="1:4" x14ac:dyDescent="0.25">
      <c r="A13735">
        <v>5861</v>
      </c>
      <c r="B13735" t="s">
        <v>416</v>
      </c>
      <c r="C13735">
        <v>45225</v>
      </c>
      <c r="D13735">
        <v>1.06E-3</v>
      </c>
    </row>
    <row r="13736" spans="1:4" x14ac:dyDescent="0.25">
      <c r="A13736">
        <v>5861</v>
      </c>
      <c r="B13736" t="s">
        <v>416</v>
      </c>
      <c r="C13736">
        <v>45208</v>
      </c>
      <c r="D13736">
        <v>3.5000000000000001E-3</v>
      </c>
    </row>
    <row r="13737" spans="1:4" x14ac:dyDescent="0.25">
      <c r="A13737">
        <v>5861</v>
      </c>
      <c r="B13737" t="s">
        <v>416</v>
      </c>
      <c r="C13737">
        <v>45207</v>
      </c>
      <c r="D13737">
        <v>5.4000000000000001E-4</v>
      </c>
    </row>
    <row r="13738" spans="1:4" x14ac:dyDescent="0.25">
      <c r="A13738">
        <v>5861</v>
      </c>
      <c r="B13738" t="s">
        <v>416</v>
      </c>
      <c r="C13738">
        <v>43218</v>
      </c>
      <c r="D13738">
        <v>1.687E-2</v>
      </c>
    </row>
    <row r="13739" spans="1:4" x14ac:dyDescent="0.25">
      <c r="A13739">
        <v>5861</v>
      </c>
      <c r="B13739" t="s">
        <v>416</v>
      </c>
      <c r="C13739">
        <v>43213</v>
      </c>
      <c r="D13739">
        <v>1.754E-2</v>
      </c>
    </row>
    <row r="13740" spans="1:4" x14ac:dyDescent="0.25">
      <c r="A13740">
        <v>5861</v>
      </c>
      <c r="B13740" t="s">
        <v>416</v>
      </c>
      <c r="C13740">
        <v>43245</v>
      </c>
      <c r="D13740">
        <v>7.3600000000000002E-3</v>
      </c>
    </row>
    <row r="13741" spans="1:4" x14ac:dyDescent="0.25">
      <c r="A13741">
        <v>5861</v>
      </c>
      <c r="B13741" t="s">
        <v>416</v>
      </c>
      <c r="C13741">
        <v>99915</v>
      </c>
      <c r="D13741">
        <v>6.4999999999999997E-4</v>
      </c>
    </row>
    <row r="13742" spans="1:4" x14ac:dyDescent="0.25">
      <c r="A13742">
        <v>5861</v>
      </c>
      <c r="B13742" t="s">
        <v>416</v>
      </c>
      <c r="C13742">
        <v>99912</v>
      </c>
      <c r="D13742">
        <v>1.5399999999999999E-3</v>
      </c>
    </row>
    <row r="13743" spans="1:4" x14ac:dyDescent="0.25">
      <c r="A13743">
        <v>5861</v>
      </c>
      <c r="B13743" t="s">
        <v>416</v>
      </c>
      <c r="C13743">
        <v>99914</v>
      </c>
      <c r="D13743">
        <v>6.4000000000000005E-4</v>
      </c>
    </row>
    <row r="13744" spans="1:4" x14ac:dyDescent="0.25">
      <c r="A13744">
        <v>5861</v>
      </c>
      <c r="B13744" t="s">
        <v>416</v>
      </c>
      <c r="C13744">
        <v>91124</v>
      </c>
      <c r="D13744">
        <v>2.47E-3</v>
      </c>
    </row>
    <row r="13745" spans="1:4" x14ac:dyDescent="0.25">
      <c r="A13745">
        <v>5861</v>
      </c>
      <c r="B13745" t="s">
        <v>416</v>
      </c>
      <c r="C13745">
        <v>43267</v>
      </c>
      <c r="D13745">
        <v>2.4599999999999999E-3</v>
      </c>
    </row>
    <row r="13746" spans="1:4" x14ac:dyDescent="0.25">
      <c r="A13746">
        <v>5861</v>
      </c>
      <c r="B13746" t="s">
        <v>416</v>
      </c>
      <c r="C13746">
        <v>43265</v>
      </c>
      <c r="D13746">
        <v>2.7599999999999999E-3</v>
      </c>
    </row>
    <row r="13747" spans="1:4" x14ac:dyDescent="0.25">
      <c r="A13747">
        <v>5861</v>
      </c>
      <c r="B13747" t="s">
        <v>416</v>
      </c>
      <c r="C13747">
        <v>43224</v>
      </c>
      <c r="D13747">
        <v>7.7600000000000004E-3</v>
      </c>
    </row>
    <row r="13748" spans="1:4" x14ac:dyDescent="0.25">
      <c r="A13748">
        <v>5861</v>
      </c>
      <c r="B13748" t="s">
        <v>416</v>
      </c>
      <c r="C13748">
        <v>43225</v>
      </c>
      <c r="D13748">
        <v>1.4E-3</v>
      </c>
    </row>
    <row r="13749" spans="1:4" x14ac:dyDescent="0.25">
      <c r="A13749">
        <v>5861</v>
      </c>
      <c r="B13749" t="s">
        <v>416</v>
      </c>
      <c r="C13749">
        <v>98040</v>
      </c>
      <c r="D13749">
        <v>3.4000000000000002E-4</v>
      </c>
    </row>
    <row r="13750" spans="1:4" x14ac:dyDescent="0.25">
      <c r="A13750">
        <v>5861</v>
      </c>
      <c r="B13750" t="s">
        <v>416</v>
      </c>
      <c r="C13750">
        <v>43228</v>
      </c>
      <c r="D13750">
        <v>1.8500000000000001E-3</v>
      </c>
    </row>
    <row r="13751" spans="1:4" x14ac:dyDescent="0.25">
      <c r="A13751">
        <v>5861</v>
      </c>
      <c r="B13751" t="s">
        <v>416</v>
      </c>
      <c r="C13751">
        <v>43506</v>
      </c>
      <c r="D13751">
        <v>4.2900000000000004E-3</v>
      </c>
    </row>
    <row r="13752" spans="1:4" x14ac:dyDescent="0.25">
      <c r="A13752">
        <v>5861</v>
      </c>
      <c r="B13752" t="s">
        <v>416</v>
      </c>
      <c r="C13752">
        <v>91123</v>
      </c>
      <c r="D13752">
        <v>2.0600000000000002E-3</v>
      </c>
    </row>
    <row r="13753" spans="1:4" x14ac:dyDescent="0.25">
      <c r="A13753">
        <v>5861</v>
      </c>
      <c r="B13753" t="s">
        <v>416</v>
      </c>
      <c r="C13753">
        <v>43229</v>
      </c>
      <c r="D13753">
        <v>4.0800000000000003E-3</v>
      </c>
    </row>
    <row r="13754" spans="1:4" x14ac:dyDescent="0.25">
      <c r="A13754">
        <v>5861</v>
      </c>
      <c r="B13754" t="s">
        <v>416</v>
      </c>
      <c r="C13754">
        <v>43223</v>
      </c>
      <c r="D13754">
        <v>1.1199999999999999E-3</v>
      </c>
    </row>
    <row r="13755" spans="1:4" x14ac:dyDescent="0.25">
      <c r="A13755">
        <v>5861</v>
      </c>
      <c r="B13755" t="s">
        <v>416</v>
      </c>
      <c r="C13755">
        <v>98135</v>
      </c>
      <c r="D13755">
        <v>6.8999999999999997E-4</v>
      </c>
    </row>
    <row r="13756" spans="1:4" x14ac:dyDescent="0.25">
      <c r="A13756">
        <v>5861</v>
      </c>
      <c r="B13756" t="s">
        <v>416</v>
      </c>
      <c r="C13756">
        <v>43503</v>
      </c>
      <c r="D13756">
        <v>4.2720000000000001E-2</v>
      </c>
    </row>
    <row r="13757" spans="1:4" x14ac:dyDescent="0.25">
      <c r="A13757">
        <v>5861</v>
      </c>
      <c r="B13757" t="s">
        <v>416</v>
      </c>
      <c r="C13757">
        <v>43551</v>
      </c>
      <c r="D13757">
        <v>3.6900000000000001E-3</v>
      </c>
    </row>
    <row r="13758" spans="1:4" x14ac:dyDescent="0.25">
      <c r="A13758">
        <v>5861</v>
      </c>
      <c r="B13758" t="s">
        <v>416</v>
      </c>
      <c r="C13758">
        <v>43206</v>
      </c>
      <c r="D13758">
        <v>3.9390000000000001E-2</v>
      </c>
    </row>
    <row r="13759" spans="1:4" x14ac:dyDescent="0.25">
      <c r="A13759">
        <v>5861</v>
      </c>
      <c r="B13759" t="s">
        <v>416</v>
      </c>
      <c r="C13759">
        <v>43505</v>
      </c>
      <c r="D13759">
        <v>2.4490000000000001E-2</v>
      </c>
    </row>
    <row r="13760" spans="1:4" x14ac:dyDescent="0.25">
      <c r="A13760">
        <v>5861</v>
      </c>
      <c r="B13760" t="s">
        <v>416</v>
      </c>
      <c r="C13760">
        <v>45501</v>
      </c>
      <c r="D13760">
        <v>4.7000000000000002E-3</v>
      </c>
    </row>
    <row r="13761" spans="1:4" x14ac:dyDescent="0.25">
      <c r="A13761">
        <v>5861</v>
      </c>
      <c r="B13761" t="s">
        <v>416</v>
      </c>
      <c r="C13761">
        <v>45201</v>
      </c>
      <c r="D13761">
        <v>1.6809999999999999E-2</v>
      </c>
    </row>
    <row r="13762" spans="1:4" x14ac:dyDescent="0.25">
      <c r="A13762">
        <v>5861</v>
      </c>
      <c r="B13762" t="s">
        <v>416</v>
      </c>
      <c r="C13762">
        <v>43510</v>
      </c>
      <c r="D13762">
        <v>1.1900000000000001E-3</v>
      </c>
    </row>
    <row r="13763" spans="1:4" x14ac:dyDescent="0.25">
      <c r="A13763">
        <v>5861</v>
      </c>
      <c r="B13763" t="s">
        <v>416</v>
      </c>
      <c r="C13763">
        <v>98050</v>
      </c>
      <c r="D13763">
        <v>6.5599999999999999E-3</v>
      </c>
    </row>
    <row r="13764" spans="1:4" x14ac:dyDescent="0.25">
      <c r="A13764">
        <v>5861</v>
      </c>
      <c r="B13764" t="s">
        <v>416</v>
      </c>
      <c r="C13764">
        <v>43217</v>
      </c>
      <c r="D13764">
        <v>2.0999999999999999E-3</v>
      </c>
    </row>
    <row r="13765" spans="1:4" x14ac:dyDescent="0.25">
      <c r="A13765">
        <v>5861</v>
      </c>
      <c r="B13765" t="s">
        <v>416</v>
      </c>
      <c r="C13765">
        <v>43227</v>
      </c>
      <c r="D13765">
        <v>2.7599999999999999E-3</v>
      </c>
    </row>
    <row r="13766" spans="1:4" x14ac:dyDescent="0.25">
      <c r="A13766">
        <v>5861</v>
      </c>
      <c r="B13766" t="s">
        <v>416</v>
      </c>
      <c r="C13766">
        <v>98156</v>
      </c>
      <c r="D13766">
        <v>1.0330000000000001E-2</v>
      </c>
    </row>
    <row r="13767" spans="1:4" x14ac:dyDescent="0.25">
      <c r="A13767">
        <v>5861</v>
      </c>
      <c r="B13767" t="s">
        <v>416</v>
      </c>
      <c r="C13767">
        <v>43202</v>
      </c>
      <c r="D13767">
        <v>5.2100000000000002E-3</v>
      </c>
    </row>
    <row r="13768" spans="1:4" x14ac:dyDescent="0.25">
      <c r="A13768">
        <v>5861</v>
      </c>
      <c r="B13768" t="s">
        <v>416</v>
      </c>
      <c r="C13768">
        <v>45203</v>
      </c>
      <c r="D13768">
        <v>1.74E-3</v>
      </c>
    </row>
    <row r="13769" spans="1:4" x14ac:dyDescent="0.25">
      <c r="A13769">
        <v>5861</v>
      </c>
      <c r="B13769" t="s">
        <v>416</v>
      </c>
      <c r="C13769">
        <v>43203</v>
      </c>
      <c r="D13769">
        <v>0.15461</v>
      </c>
    </row>
    <row r="13770" spans="1:4" x14ac:dyDescent="0.25">
      <c r="A13770">
        <v>5861</v>
      </c>
      <c r="B13770" t="s">
        <v>416</v>
      </c>
      <c r="C13770">
        <v>43502</v>
      </c>
      <c r="D13770">
        <v>0.1231</v>
      </c>
    </row>
    <row r="13771" spans="1:4" x14ac:dyDescent="0.25">
      <c r="A13771">
        <v>5861</v>
      </c>
      <c r="B13771" t="s">
        <v>416</v>
      </c>
      <c r="C13771">
        <v>98043</v>
      </c>
      <c r="D13771">
        <v>3.0000000000000001E-5</v>
      </c>
    </row>
    <row r="13772" spans="1:4" x14ac:dyDescent="0.25">
      <c r="A13772">
        <v>5861</v>
      </c>
      <c r="B13772" t="s">
        <v>416</v>
      </c>
      <c r="C13772">
        <v>98056</v>
      </c>
      <c r="D13772">
        <v>3.2000000000000003E-4</v>
      </c>
    </row>
    <row r="13773" spans="1:4" x14ac:dyDescent="0.25">
      <c r="A13773">
        <v>5861</v>
      </c>
      <c r="B13773" t="s">
        <v>416</v>
      </c>
      <c r="C13773">
        <v>99024</v>
      </c>
      <c r="D13773">
        <v>2.82E-3</v>
      </c>
    </row>
    <row r="13774" spans="1:4" x14ac:dyDescent="0.25">
      <c r="A13774">
        <v>5861</v>
      </c>
      <c r="B13774" t="s">
        <v>416</v>
      </c>
      <c r="C13774">
        <v>43301</v>
      </c>
      <c r="D13774">
        <v>1.805E-2</v>
      </c>
    </row>
    <row r="13775" spans="1:4" x14ac:dyDescent="0.25">
      <c r="A13775">
        <v>5861</v>
      </c>
      <c r="B13775" t="s">
        <v>416</v>
      </c>
      <c r="C13775">
        <v>43238</v>
      </c>
      <c r="D13775">
        <v>3.2000000000000002E-3</v>
      </c>
    </row>
    <row r="13776" spans="1:4" x14ac:dyDescent="0.25">
      <c r="A13776">
        <v>5861</v>
      </c>
      <c r="B13776" t="s">
        <v>416</v>
      </c>
      <c r="C13776">
        <v>43255</v>
      </c>
      <c r="D13776">
        <v>4.62E-3</v>
      </c>
    </row>
    <row r="13777" spans="1:4" x14ac:dyDescent="0.25">
      <c r="A13777">
        <v>5861</v>
      </c>
      <c r="B13777" t="s">
        <v>416</v>
      </c>
      <c r="C13777">
        <v>43232</v>
      </c>
      <c r="D13777">
        <v>6.4000000000000005E-4</v>
      </c>
    </row>
    <row r="13778" spans="1:4" x14ac:dyDescent="0.25">
      <c r="A13778">
        <v>5861</v>
      </c>
      <c r="B13778" t="s">
        <v>416</v>
      </c>
      <c r="C13778">
        <v>43235</v>
      </c>
      <c r="D13778">
        <v>6.2E-4</v>
      </c>
    </row>
    <row r="13779" spans="1:4" x14ac:dyDescent="0.25">
      <c r="A13779">
        <v>5861</v>
      </c>
      <c r="B13779" t="s">
        <v>416</v>
      </c>
      <c r="C13779">
        <v>43233</v>
      </c>
      <c r="D13779">
        <v>6.2E-4</v>
      </c>
    </row>
    <row r="13780" spans="1:4" x14ac:dyDescent="0.25">
      <c r="A13780">
        <v>5861</v>
      </c>
      <c r="B13780" t="s">
        <v>416</v>
      </c>
      <c r="C13780">
        <v>43220</v>
      </c>
      <c r="D13780">
        <v>1.98E-3</v>
      </c>
    </row>
    <row r="13781" spans="1:4" x14ac:dyDescent="0.25">
      <c r="A13781">
        <v>5861</v>
      </c>
      <c r="B13781" t="s">
        <v>416</v>
      </c>
      <c r="C13781">
        <v>45209</v>
      </c>
      <c r="D13781">
        <v>5.2999999999999998E-4</v>
      </c>
    </row>
    <row r="13782" spans="1:4" x14ac:dyDescent="0.25">
      <c r="A13782">
        <v>5861</v>
      </c>
      <c r="B13782" t="s">
        <v>416</v>
      </c>
      <c r="C13782">
        <v>43258</v>
      </c>
      <c r="D13782">
        <v>5.3499999999999997E-3</v>
      </c>
    </row>
    <row r="13783" spans="1:4" x14ac:dyDescent="0.25">
      <c r="A13783">
        <v>5861</v>
      </c>
      <c r="B13783" t="s">
        <v>416</v>
      </c>
      <c r="C13783">
        <v>43241</v>
      </c>
      <c r="D13783">
        <v>4.4400000000000004E-3</v>
      </c>
    </row>
    <row r="13784" spans="1:4" x14ac:dyDescent="0.25">
      <c r="A13784">
        <v>5861</v>
      </c>
      <c r="B13784" t="s">
        <v>416</v>
      </c>
      <c r="C13784">
        <v>98046</v>
      </c>
      <c r="D13784">
        <v>5.4099999999999999E-3</v>
      </c>
    </row>
    <row r="13785" spans="1:4" x14ac:dyDescent="0.25">
      <c r="A13785">
        <v>5861</v>
      </c>
      <c r="B13785" t="s">
        <v>416</v>
      </c>
      <c r="C13785">
        <v>45204</v>
      </c>
      <c r="D13785">
        <v>1.66E-3</v>
      </c>
    </row>
    <row r="13786" spans="1:4" x14ac:dyDescent="0.25">
      <c r="A13786">
        <v>5861</v>
      </c>
      <c r="B13786" t="s">
        <v>416</v>
      </c>
      <c r="C13786">
        <v>45300</v>
      </c>
      <c r="D13786">
        <v>7.26E-3</v>
      </c>
    </row>
    <row r="13787" spans="1:4" x14ac:dyDescent="0.25">
      <c r="A13787">
        <v>5861</v>
      </c>
      <c r="B13787" t="s">
        <v>416</v>
      </c>
      <c r="C13787">
        <v>43204</v>
      </c>
      <c r="D13787">
        <v>7.7999999999999999E-4</v>
      </c>
    </row>
    <row r="13788" spans="1:4" x14ac:dyDescent="0.25">
      <c r="A13788">
        <v>5861</v>
      </c>
      <c r="B13788" t="s">
        <v>416</v>
      </c>
      <c r="C13788">
        <v>43504</v>
      </c>
      <c r="D13788">
        <v>7.2700000000000004E-3</v>
      </c>
    </row>
    <row r="13789" spans="1:4" x14ac:dyDescent="0.25">
      <c r="A13789">
        <v>5861</v>
      </c>
      <c r="B13789" t="s">
        <v>416</v>
      </c>
      <c r="C13789">
        <v>43205</v>
      </c>
      <c r="D13789">
        <v>4.5339999999999998E-2</v>
      </c>
    </row>
    <row r="13790" spans="1:4" x14ac:dyDescent="0.25">
      <c r="A13790">
        <v>5861</v>
      </c>
      <c r="B13790" t="s">
        <v>416</v>
      </c>
      <c r="C13790">
        <v>45220</v>
      </c>
      <c r="D13790">
        <v>3.0899999999999999E-3</v>
      </c>
    </row>
    <row r="13791" spans="1:4" x14ac:dyDescent="0.25">
      <c r="A13791">
        <v>5861</v>
      </c>
      <c r="B13791" t="s">
        <v>416</v>
      </c>
      <c r="C13791">
        <v>45502</v>
      </c>
      <c r="D13791">
        <v>2.7799999999999999E-3</v>
      </c>
    </row>
    <row r="13792" spans="1:4" x14ac:dyDescent="0.25">
      <c r="A13792">
        <v>5861</v>
      </c>
      <c r="B13792" t="s">
        <v>416</v>
      </c>
      <c r="C13792">
        <v>45202</v>
      </c>
      <c r="D13792">
        <v>6.4200000000000004E-3</v>
      </c>
    </row>
    <row r="13793" spans="1:4" x14ac:dyDescent="0.25">
      <c r="A13793">
        <v>5861</v>
      </c>
      <c r="B13793" t="s">
        <v>416</v>
      </c>
      <c r="C13793">
        <v>98034</v>
      </c>
      <c r="D13793">
        <v>2.9999999999999997E-4</v>
      </c>
    </row>
    <row r="13794" spans="1:4" x14ac:dyDescent="0.25">
      <c r="A13794">
        <v>5861</v>
      </c>
      <c r="B13794" t="s">
        <v>416</v>
      </c>
      <c r="C13794">
        <v>43226</v>
      </c>
      <c r="D13794">
        <v>3.5899999999999999E-3</v>
      </c>
    </row>
    <row r="13795" spans="1:4" x14ac:dyDescent="0.25">
      <c r="A13795">
        <v>5861</v>
      </c>
      <c r="B13795" t="s">
        <v>416</v>
      </c>
      <c r="C13795">
        <v>90121</v>
      </c>
      <c r="D13795">
        <v>1.8159999999999999E-2</v>
      </c>
    </row>
    <row r="13796" spans="1:4" x14ac:dyDescent="0.25">
      <c r="A13796">
        <v>5861</v>
      </c>
      <c r="B13796" t="s">
        <v>416</v>
      </c>
      <c r="C13796">
        <v>98200</v>
      </c>
      <c r="D13796">
        <v>2.4499999999999999E-3</v>
      </c>
    </row>
    <row r="13797" spans="1:4" x14ac:dyDescent="0.25">
      <c r="A13797">
        <v>5861</v>
      </c>
      <c r="B13797" t="s">
        <v>416</v>
      </c>
      <c r="C13797">
        <v>43268</v>
      </c>
      <c r="D13797">
        <v>1.8500000000000001E-3</v>
      </c>
    </row>
    <row r="13798" spans="1:4" x14ac:dyDescent="0.25">
      <c r="A13798">
        <v>5861</v>
      </c>
      <c r="B13798" t="s">
        <v>416</v>
      </c>
      <c r="C13798">
        <v>47024</v>
      </c>
      <c r="D13798">
        <v>5.8430000000000003E-2</v>
      </c>
    </row>
    <row r="13799" spans="1:4" x14ac:dyDescent="0.25">
      <c r="A13799">
        <v>5861</v>
      </c>
      <c r="B13799" t="s">
        <v>416</v>
      </c>
      <c r="C13799">
        <v>43282</v>
      </c>
      <c r="D13799">
        <v>9.0000000000000006E-5</v>
      </c>
    </row>
    <row r="13800" spans="1:4" x14ac:dyDescent="0.25">
      <c r="A13800">
        <v>5861</v>
      </c>
      <c r="B13800" t="s">
        <v>416</v>
      </c>
      <c r="C13800">
        <v>43281</v>
      </c>
      <c r="D13800">
        <v>4.8999999999999998E-4</v>
      </c>
    </row>
    <row r="13801" spans="1:4" x14ac:dyDescent="0.25">
      <c r="A13801">
        <v>5861</v>
      </c>
      <c r="B13801" t="s">
        <v>416</v>
      </c>
      <c r="C13801">
        <v>43260</v>
      </c>
      <c r="D13801">
        <v>1.73E-3</v>
      </c>
    </row>
    <row r="13802" spans="1:4" x14ac:dyDescent="0.25">
      <c r="A13802">
        <v>5861</v>
      </c>
      <c r="B13802" t="s">
        <v>416</v>
      </c>
      <c r="C13802">
        <v>43259</v>
      </c>
      <c r="D13802">
        <v>4.1599999999999996E-3</v>
      </c>
    </row>
    <row r="13803" spans="1:4" x14ac:dyDescent="0.25">
      <c r="A13803">
        <v>5861</v>
      </c>
      <c r="B13803" t="s">
        <v>416</v>
      </c>
      <c r="C13803">
        <v>99397</v>
      </c>
      <c r="D13803">
        <v>4.8000000000000001E-4</v>
      </c>
    </row>
    <row r="13804" spans="1:4" x14ac:dyDescent="0.25">
      <c r="A13804">
        <v>5861</v>
      </c>
      <c r="B13804" t="s">
        <v>416</v>
      </c>
      <c r="C13804">
        <v>90122</v>
      </c>
      <c r="D13804">
        <v>1.503E-2</v>
      </c>
    </row>
    <row r="13805" spans="1:4" x14ac:dyDescent="0.25">
      <c r="A13805">
        <v>5861</v>
      </c>
      <c r="B13805" t="s">
        <v>416</v>
      </c>
      <c r="C13805">
        <v>45504</v>
      </c>
      <c r="D13805">
        <v>2.3E-3</v>
      </c>
    </row>
    <row r="13806" spans="1:4" x14ac:dyDescent="0.25">
      <c r="A13806">
        <v>5861</v>
      </c>
      <c r="B13806" t="s">
        <v>416</v>
      </c>
      <c r="C13806">
        <v>45505</v>
      </c>
      <c r="D13806">
        <v>3.2399999999999998E-3</v>
      </c>
    </row>
    <row r="13807" spans="1:4" x14ac:dyDescent="0.25">
      <c r="A13807">
        <v>5861</v>
      </c>
      <c r="B13807" t="s">
        <v>416</v>
      </c>
      <c r="C13807">
        <v>45506</v>
      </c>
      <c r="D13807">
        <v>2.921E-2</v>
      </c>
    </row>
    <row r="13808" spans="1:4" x14ac:dyDescent="0.25">
      <c r="A13808">
        <v>5861</v>
      </c>
      <c r="B13808" t="s">
        <v>416</v>
      </c>
      <c r="C13808">
        <v>43125</v>
      </c>
      <c r="D13808">
        <v>5.8430000000000003E-2</v>
      </c>
    </row>
    <row r="13809" spans="1:4" x14ac:dyDescent="0.25">
      <c r="A13809">
        <v>5861</v>
      </c>
      <c r="B13809" t="s">
        <v>416</v>
      </c>
      <c r="C13809">
        <v>99323</v>
      </c>
      <c r="D13809">
        <v>0.14606</v>
      </c>
    </row>
    <row r="13810" spans="1:4" x14ac:dyDescent="0.25">
      <c r="A13810">
        <v>5861</v>
      </c>
      <c r="B13810" t="s">
        <v>416</v>
      </c>
      <c r="C13810">
        <v>43126</v>
      </c>
      <c r="D13810">
        <v>1.8600000000000001E-3</v>
      </c>
    </row>
    <row r="13811" spans="1:4" x14ac:dyDescent="0.25">
      <c r="A13811">
        <v>5861</v>
      </c>
      <c r="B13811" t="s">
        <v>416</v>
      </c>
      <c r="C13811">
        <v>43127</v>
      </c>
      <c r="D13811">
        <v>1.7700000000000001E-3</v>
      </c>
    </row>
    <row r="13812" spans="1:4" x14ac:dyDescent="0.25">
      <c r="A13812">
        <v>5861</v>
      </c>
      <c r="B13812" t="s">
        <v>416</v>
      </c>
      <c r="C13812">
        <v>43124</v>
      </c>
      <c r="D13812">
        <v>1.4599999999999999E-3</v>
      </c>
    </row>
    <row r="13813" spans="1:4" x14ac:dyDescent="0.25">
      <c r="A13813">
        <v>5861</v>
      </c>
      <c r="B13813" t="s">
        <v>416</v>
      </c>
      <c r="C13813">
        <v>43119</v>
      </c>
      <c r="D13813">
        <v>2.0000000000000002E-5</v>
      </c>
    </row>
    <row r="13814" spans="1:4" x14ac:dyDescent="0.25">
      <c r="A13814">
        <v>5861</v>
      </c>
      <c r="B13814" t="s">
        <v>416</v>
      </c>
      <c r="C13814">
        <v>99365</v>
      </c>
      <c r="D13814">
        <v>8.9999999999999998E-4</v>
      </c>
    </row>
    <row r="13815" spans="1:4" x14ac:dyDescent="0.25">
      <c r="A13815">
        <v>5861</v>
      </c>
      <c r="B13815" t="s">
        <v>416</v>
      </c>
      <c r="C13815">
        <v>98005</v>
      </c>
      <c r="D13815">
        <v>4.3800000000000002E-3</v>
      </c>
    </row>
    <row r="13816" spans="1:4" x14ac:dyDescent="0.25">
      <c r="A13816">
        <v>3044</v>
      </c>
      <c r="B13816" t="s">
        <v>417</v>
      </c>
      <c r="C13816">
        <v>44011</v>
      </c>
      <c r="D13816">
        <v>5.0000000000000002E-5</v>
      </c>
    </row>
    <row r="13817" spans="1:4" x14ac:dyDescent="0.25">
      <c r="A13817">
        <v>3044</v>
      </c>
      <c r="B13817" t="s">
        <v>417</v>
      </c>
      <c r="C13817">
        <v>44012</v>
      </c>
      <c r="D13817">
        <v>6.9999999999999994E-5</v>
      </c>
    </row>
    <row r="13818" spans="1:4" x14ac:dyDescent="0.25">
      <c r="A13818">
        <v>3044</v>
      </c>
      <c r="B13818" t="s">
        <v>417</v>
      </c>
      <c r="C13818">
        <v>44206</v>
      </c>
      <c r="D13818">
        <v>2.0000000000000001E-4</v>
      </c>
    </row>
    <row r="13819" spans="1:4" x14ac:dyDescent="0.25">
      <c r="A13819">
        <v>3044</v>
      </c>
      <c r="B13819" t="s">
        <v>417</v>
      </c>
      <c r="C13819">
        <v>44211</v>
      </c>
      <c r="D13819">
        <v>4.0999999999999999E-4</v>
      </c>
    </row>
    <row r="13820" spans="1:4" x14ac:dyDescent="0.25">
      <c r="A13820">
        <v>3044</v>
      </c>
      <c r="B13820" t="s">
        <v>417</v>
      </c>
      <c r="C13820">
        <v>98074</v>
      </c>
      <c r="D13820">
        <v>0.11799999999999999</v>
      </c>
    </row>
    <row r="13821" spans="1:4" x14ac:dyDescent="0.25">
      <c r="A13821">
        <v>3044</v>
      </c>
      <c r="B13821" t="s">
        <v>417</v>
      </c>
      <c r="C13821">
        <v>98096</v>
      </c>
      <c r="D13821">
        <v>5.5999999999999995E-4</v>
      </c>
    </row>
    <row r="13822" spans="1:4" x14ac:dyDescent="0.25">
      <c r="A13822">
        <v>3044</v>
      </c>
      <c r="B13822" t="s">
        <v>417</v>
      </c>
      <c r="C13822">
        <v>98126</v>
      </c>
      <c r="D13822">
        <v>2.0000000000000002E-5</v>
      </c>
    </row>
    <row r="13823" spans="1:4" x14ac:dyDescent="0.25">
      <c r="A13823">
        <v>3044</v>
      </c>
      <c r="B13823" t="s">
        <v>417</v>
      </c>
      <c r="C13823">
        <v>99134</v>
      </c>
      <c r="D13823">
        <v>1.6840000000000001E-2</v>
      </c>
    </row>
    <row r="13824" spans="1:4" x14ac:dyDescent="0.25">
      <c r="A13824">
        <v>3044</v>
      </c>
      <c r="B13824" t="s">
        <v>417</v>
      </c>
      <c r="C13824">
        <v>99168</v>
      </c>
      <c r="D13824">
        <v>6.9999999999999994E-5</v>
      </c>
    </row>
    <row r="13825" spans="1:4" x14ac:dyDescent="0.25">
      <c r="A13825">
        <v>3044</v>
      </c>
      <c r="B13825" t="s">
        <v>417</v>
      </c>
      <c r="C13825">
        <v>99177</v>
      </c>
      <c r="D13825">
        <v>3.5E-4</v>
      </c>
    </row>
    <row r="13826" spans="1:4" x14ac:dyDescent="0.25">
      <c r="A13826">
        <v>3044</v>
      </c>
      <c r="B13826" t="s">
        <v>417</v>
      </c>
      <c r="C13826">
        <v>99229</v>
      </c>
      <c r="D13826">
        <v>4.999E-2</v>
      </c>
    </row>
    <row r="13827" spans="1:4" x14ac:dyDescent="0.25">
      <c r="A13827">
        <v>3044</v>
      </c>
      <c r="B13827" t="s">
        <v>417</v>
      </c>
      <c r="C13827">
        <v>99232</v>
      </c>
      <c r="D13827">
        <v>2.0000000000000002E-5</v>
      </c>
    </row>
    <row r="13828" spans="1:4" x14ac:dyDescent="0.25">
      <c r="A13828">
        <v>3044</v>
      </c>
      <c r="B13828" t="s">
        <v>417</v>
      </c>
      <c r="C13828">
        <v>99252</v>
      </c>
      <c r="D13828">
        <v>4.4999999999999999E-4</v>
      </c>
    </row>
    <row r="13829" spans="1:4" x14ac:dyDescent="0.25">
      <c r="A13829">
        <v>3044</v>
      </c>
      <c r="B13829" t="s">
        <v>417</v>
      </c>
      <c r="C13829">
        <v>99257</v>
      </c>
      <c r="D13829">
        <v>2.5999999999999998E-4</v>
      </c>
    </row>
    <row r="13830" spans="1:4" x14ac:dyDescent="0.25">
      <c r="A13830">
        <v>3044</v>
      </c>
      <c r="B13830" t="s">
        <v>417</v>
      </c>
      <c r="C13830">
        <v>99485</v>
      </c>
      <c r="D13830">
        <v>9.0000000000000006E-5</v>
      </c>
    </row>
    <row r="13831" spans="1:4" x14ac:dyDescent="0.25">
      <c r="A13831">
        <v>3045</v>
      </c>
      <c r="B13831" t="s">
        <v>418</v>
      </c>
      <c r="C13831">
        <v>43202</v>
      </c>
      <c r="D13831">
        <v>6.8632999999999997E-4</v>
      </c>
    </row>
    <row r="13832" spans="1:4" x14ac:dyDescent="0.25">
      <c r="A13832">
        <v>3045</v>
      </c>
      <c r="B13832" t="s">
        <v>418</v>
      </c>
      <c r="C13832">
        <v>43204</v>
      </c>
      <c r="D13832">
        <v>4.0575859999999998E-2</v>
      </c>
    </row>
    <row r="13833" spans="1:4" x14ac:dyDescent="0.25">
      <c r="A13833">
        <v>3045</v>
      </c>
      <c r="B13833" t="s">
        <v>418</v>
      </c>
      <c r="C13833">
        <v>43212</v>
      </c>
      <c r="D13833">
        <v>3.4208420000000003E-2</v>
      </c>
    </row>
    <row r="13834" spans="1:4" x14ac:dyDescent="0.25">
      <c r="A13834">
        <v>3045</v>
      </c>
      <c r="B13834" t="s">
        <v>418</v>
      </c>
      <c r="C13834">
        <v>43214</v>
      </c>
      <c r="D13834">
        <v>1.6255220000000001E-2</v>
      </c>
    </row>
    <row r="13835" spans="1:4" x14ac:dyDescent="0.25">
      <c r="A13835">
        <v>3045</v>
      </c>
      <c r="B13835" t="s">
        <v>418</v>
      </c>
      <c r="C13835">
        <v>43302</v>
      </c>
      <c r="D13835">
        <v>3.1659359999999998E-2</v>
      </c>
    </row>
    <row r="13836" spans="1:4" x14ac:dyDescent="0.25">
      <c r="A13836">
        <v>3045</v>
      </c>
      <c r="B13836" t="s">
        <v>418</v>
      </c>
      <c r="C13836">
        <v>43304</v>
      </c>
      <c r="D13836">
        <v>1.874725E-2</v>
      </c>
    </row>
    <row r="13837" spans="1:4" x14ac:dyDescent="0.25">
      <c r="A13837">
        <v>3045</v>
      </c>
      <c r="B13837" t="s">
        <v>418</v>
      </c>
      <c r="C13837">
        <v>43366</v>
      </c>
      <c r="D13837">
        <v>1.4105000000000001E-4</v>
      </c>
    </row>
    <row r="13838" spans="1:4" x14ac:dyDescent="0.25">
      <c r="A13838">
        <v>3045</v>
      </c>
      <c r="B13838" t="s">
        <v>418</v>
      </c>
      <c r="C13838">
        <v>43369</v>
      </c>
      <c r="D13838">
        <v>6.8249900000000004E-3</v>
      </c>
    </row>
    <row r="13839" spans="1:4" x14ac:dyDescent="0.25">
      <c r="A13839">
        <v>3045</v>
      </c>
      <c r="B13839" t="s">
        <v>418</v>
      </c>
      <c r="C13839">
        <v>43371</v>
      </c>
      <c r="D13839">
        <v>2.9608299999999998E-3</v>
      </c>
    </row>
    <row r="13840" spans="1:4" x14ac:dyDescent="0.25">
      <c r="A13840">
        <v>3045</v>
      </c>
      <c r="B13840" t="s">
        <v>418</v>
      </c>
      <c r="C13840">
        <v>43432</v>
      </c>
      <c r="D13840">
        <v>1.1120110000000001E-2</v>
      </c>
    </row>
    <row r="13841" spans="1:4" x14ac:dyDescent="0.25">
      <c r="A13841">
        <v>3045</v>
      </c>
      <c r="B13841" t="s">
        <v>418</v>
      </c>
      <c r="C13841">
        <v>43514</v>
      </c>
      <c r="D13841">
        <v>3.1599999999999998E-6</v>
      </c>
    </row>
    <row r="13842" spans="1:4" x14ac:dyDescent="0.25">
      <c r="A13842">
        <v>3045</v>
      </c>
      <c r="B13842" t="s">
        <v>418</v>
      </c>
      <c r="C13842">
        <v>43551</v>
      </c>
      <c r="D13842">
        <v>1.5664330000000001E-2</v>
      </c>
    </row>
    <row r="13843" spans="1:4" x14ac:dyDescent="0.25">
      <c r="A13843">
        <v>3045</v>
      </c>
      <c r="B13843" t="s">
        <v>418</v>
      </c>
      <c r="C13843">
        <v>43723</v>
      </c>
      <c r="D13843">
        <v>2.4099999999999998E-3</v>
      </c>
    </row>
    <row r="13844" spans="1:4" x14ac:dyDescent="0.25">
      <c r="A13844">
        <v>3045</v>
      </c>
      <c r="B13844" t="s">
        <v>418</v>
      </c>
      <c r="C13844">
        <v>43724</v>
      </c>
      <c r="D13844">
        <v>2.6640000000000002E-4</v>
      </c>
    </row>
    <row r="13845" spans="1:4" x14ac:dyDescent="0.25">
      <c r="A13845">
        <v>3045</v>
      </c>
      <c r="B13845" t="s">
        <v>418</v>
      </c>
      <c r="C13845">
        <v>43725</v>
      </c>
      <c r="D13845">
        <v>2.7666800000000001E-3</v>
      </c>
    </row>
    <row r="13846" spans="1:4" x14ac:dyDescent="0.25">
      <c r="A13846">
        <v>3045</v>
      </c>
      <c r="B13846" t="s">
        <v>418</v>
      </c>
      <c r="C13846">
        <v>43817</v>
      </c>
      <c r="D13846">
        <v>6.7823700000000002E-3</v>
      </c>
    </row>
    <row r="13847" spans="1:4" x14ac:dyDescent="0.25">
      <c r="A13847">
        <v>3045</v>
      </c>
      <c r="B13847" t="s">
        <v>418</v>
      </c>
      <c r="C13847">
        <v>43891</v>
      </c>
      <c r="D13847">
        <v>2.3913999999999999E-4</v>
      </c>
    </row>
    <row r="13848" spans="1:4" x14ac:dyDescent="0.25">
      <c r="A13848">
        <v>3045</v>
      </c>
      <c r="B13848" t="s">
        <v>418</v>
      </c>
      <c r="C13848">
        <v>44001</v>
      </c>
      <c r="D13848">
        <v>2.5730000000000002E-4</v>
      </c>
    </row>
    <row r="13849" spans="1:4" x14ac:dyDescent="0.25">
      <c r="A13849">
        <v>3045</v>
      </c>
      <c r="B13849" t="s">
        <v>418</v>
      </c>
      <c r="C13849">
        <v>44002</v>
      </c>
      <c r="D13849">
        <v>4.2767E-4</v>
      </c>
    </row>
    <row r="13850" spans="1:4" x14ac:dyDescent="0.25">
      <c r="A13850">
        <v>3045</v>
      </c>
      <c r="B13850" t="s">
        <v>418</v>
      </c>
      <c r="C13850">
        <v>44006</v>
      </c>
      <c r="D13850">
        <v>4.8245389999999999E-2</v>
      </c>
    </row>
    <row r="13851" spans="1:4" x14ac:dyDescent="0.25">
      <c r="A13851">
        <v>3045</v>
      </c>
      <c r="B13851" t="s">
        <v>418</v>
      </c>
      <c r="C13851">
        <v>44007</v>
      </c>
      <c r="D13851">
        <v>6.2222600000000003E-3</v>
      </c>
    </row>
    <row r="13852" spans="1:4" x14ac:dyDescent="0.25">
      <c r="A13852">
        <v>3045</v>
      </c>
      <c r="B13852" t="s">
        <v>418</v>
      </c>
      <c r="C13852">
        <v>44011</v>
      </c>
      <c r="D13852">
        <v>9.8210549999999994E-2</v>
      </c>
    </row>
    <row r="13853" spans="1:4" x14ac:dyDescent="0.25">
      <c r="A13853">
        <v>3045</v>
      </c>
      <c r="B13853" t="s">
        <v>418</v>
      </c>
      <c r="C13853">
        <v>44012</v>
      </c>
      <c r="D13853">
        <v>7.7380889999999994E-2</v>
      </c>
    </row>
    <row r="13854" spans="1:4" x14ac:dyDescent="0.25">
      <c r="A13854">
        <v>3045</v>
      </c>
      <c r="B13854" t="s">
        <v>418</v>
      </c>
      <c r="C13854">
        <v>44014</v>
      </c>
      <c r="D13854">
        <v>1.70816E-3</v>
      </c>
    </row>
    <row r="13855" spans="1:4" x14ac:dyDescent="0.25">
      <c r="A13855">
        <v>3045</v>
      </c>
      <c r="B13855" t="s">
        <v>418</v>
      </c>
      <c r="C13855">
        <v>44015</v>
      </c>
      <c r="D13855">
        <v>9.6579570000000003E-2</v>
      </c>
    </row>
    <row r="13856" spans="1:4" x14ac:dyDescent="0.25">
      <c r="A13856">
        <v>3045</v>
      </c>
      <c r="B13856" t="s">
        <v>418</v>
      </c>
      <c r="C13856">
        <v>44016</v>
      </c>
      <c r="D13856">
        <v>0.14791381000000001</v>
      </c>
    </row>
    <row r="13857" spans="1:4" x14ac:dyDescent="0.25">
      <c r="A13857">
        <v>3045</v>
      </c>
      <c r="B13857" t="s">
        <v>418</v>
      </c>
      <c r="C13857">
        <v>44017</v>
      </c>
      <c r="D13857">
        <v>2.4517460000000001E-2</v>
      </c>
    </row>
    <row r="13858" spans="1:4" x14ac:dyDescent="0.25">
      <c r="A13858">
        <v>3045</v>
      </c>
      <c r="B13858" t="s">
        <v>418</v>
      </c>
      <c r="C13858">
        <v>44018</v>
      </c>
      <c r="D13858">
        <v>2.7921620000000001E-2</v>
      </c>
    </row>
    <row r="13859" spans="1:4" x14ac:dyDescent="0.25">
      <c r="A13859">
        <v>3045</v>
      </c>
      <c r="B13859" t="s">
        <v>418</v>
      </c>
      <c r="C13859">
        <v>44019</v>
      </c>
      <c r="D13859">
        <v>4.4956E-4</v>
      </c>
    </row>
    <row r="13860" spans="1:4" x14ac:dyDescent="0.25">
      <c r="A13860">
        <v>3045</v>
      </c>
      <c r="B13860" t="s">
        <v>418</v>
      </c>
      <c r="C13860">
        <v>44020</v>
      </c>
      <c r="D13860">
        <v>9.7784850000000006E-2</v>
      </c>
    </row>
    <row r="13861" spans="1:4" x14ac:dyDescent="0.25">
      <c r="A13861">
        <v>3045</v>
      </c>
      <c r="B13861" t="s">
        <v>418</v>
      </c>
      <c r="C13861">
        <v>44022</v>
      </c>
      <c r="D13861">
        <v>1.181E-4</v>
      </c>
    </row>
    <row r="13862" spans="1:4" x14ac:dyDescent="0.25">
      <c r="A13862">
        <v>3045</v>
      </c>
      <c r="B13862" t="s">
        <v>418</v>
      </c>
      <c r="C13862">
        <v>44220</v>
      </c>
      <c r="D13862">
        <v>8.0455000000000001E-4</v>
      </c>
    </row>
    <row r="13863" spans="1:4" x14ac:dyDescent="0.25">
      <c r="A13863">
        <v>3045</v>
      </c>
      <c r="B13863" t="s">
        <v>418</v>
      </c>
      <c r="C13863">
        <v>44266</v>
      </c>
      <c r="D13863">
        <v>5.2306100000000001E-3</v>
      </c>
    </row>
    <row r="13864" spans="1:4" x14ac:dyDescent="0.25">
      <c r="A13864">
        <v>3045</v>
      </c>
      <c r="B13864" t="s">
        <v>418</v>
      </c>
      <c r="C13864">
        <v>45102</v>
      </c>
      <c r="D13864">
        <v>1.2874500000000001E-2</v>
      </c>
    </row>
    <row r="13865" spans="1:4" x14ac:dyDescent="0.25">
      <c r="A13865">
        <v>3045</v>
      </c>
      <c r="B13865" t="s">
        <v>418</v>
      </c>
      <c r="C13865">
        <v>60006</v>
      </c>
      <c r="D13865">
        <v>7.5099999999999996E-5</v>
      </c>
    </row>
    <row r="13866" spans="1:4" x14ac:dyDescent="0.25">
      <c r="A13866">
        <v>3045</v>
      </c>
      <c r="B13866" t="s">
        <v>418</v>
      </c>
      <c r="C13866">
        <v>98027</v>
      </c>
      <c r="D13866">
        <v>2.0020820000000002E-2</v>
      </c>
    </row>
    <row r="13867" spans="1:4" x14ac:dyDescent="0.25">
      <c r="A13867">
        <v>3045</v>
      </c>
      <c r="B13867" t="s">
        <v>418</v>
      </c>
      <c r="C13867">
        <v>98074</v>
      </c>
      <c r="D13867">
        <v>1.9571100000000002E-3</v>
      </c>
    </row>
    <row r="13868" spans="1:4" x14ac:dyDescent="0.25">
      <c r="A13868">
        <v>3045</v>
      </c>
      <c r="B13868" t="s">
        <v>418</v>
      </c>
      <c r="C13868">
        <v>98110</v>
      </c>
      <c r="D13868">
        <v>6.0376329999999999E-2</v>
      </c>
    </row>
    <row r="13869" spans="1:4" x14ac:dyDescent="0.25">
      <c r="A13869">
        <v>3045</v>
      </c>
      <c r="B13869" t="s">
        <v>418</v>
      </c>
      <c r="C13869">
        <v>99134</v>
      </c>
      <c r="D13869">
        <v>1.3984450000000001E-2</v>
      </c>
    </row>
    <row r="13870" spans="1:4" x14ac:dyDescent="0.25">
      <c r="A13870">
        <v>3045</v>
      </c>
      <c r="B13870" t="s">
        <v>418</v>
      </c>
      <c r="C13870">
        <v>99166</v>
      </c>
      <c r="D13870">
        <v>9.6590500000000006E-3</v>
      </c>
    </row>
    <row r="13871" spans="1:4" x14ac:dyDescent="0.25">
      <c r="A13871">
        <v>3045</v>
      </c>
      <c r="B13871" t="s">
        <v>418</v>
      </c>
      <c r="C13871">
        <v>99168</v>
      </c>
      <c r="D13871">
        <v>2.8035500000000001E-3</v>
      </c>
    </row>
    <row r="13872" spans="1:4" x14ac:dyDescent="0.25">
      <c r="A13872">
        <v>3045</v>
      </c>
      <c r="B13872" t="s">
        <v>418</v>
      </c>
      <c r="C13872">
        <v>99185</v>
      </c>
      <c r="D13872">
        <v>5.7050399999999998E-3</v>
      </c>
    </row>
    <row r="13873" spans="1:4" x14ac:dyDescent="0.25">
      <c r="A13873">
        <v>3045</v>
      </c>
      <c r="B13873" t="s">
        <v>418</v>
      </c>
      <c r="C13873">
        <v>99190</v>
      </c>
      <c r="D13873">
        <v>8.5187999999999995E-4</v>
      </c>
    </row>
    <row r="13874" spans="1:4" x14ac:dyDescent="0.25">
      <c r="A13874">
        <v>3045</v>
      </c>
      <c r="B13874" t="s">
        <v>418</v>
      </c>
      <c r="C13874">
        <v>99211</v>
      </c>
      <c r="D13874">
        <v>7.2319999999999999E-5</v>
      </c>
    </row>
    <row r="13875" spans="1:4" x14ac:dyDescent="0.25">
      <c r="A13875">
        <v>3045</v>
      </c>
      <c r="B13875" t="s">
        <v>418</v>
      </c>
      <c r="C13875">
        <v>99223</v>
      </c>
      <c r="D13875">
        <v>3.0620700000000001E-3</v>
      </c>
    </row>
    <row r="13876" spans="1:4" x14ac:dyDescent="0.25">
      <c r="A13876">
        <v>3045</v>
      </c>
      <c r="B13876" t="s">
        <v>418</v>
      </c>
      <c r="C13876">
        <v>99233</v>
      </c>
      <c r="D13876">
        <v>5.5940999999999999E-4</v>
      </c>
    </row>
    <row r="13877" spans="1:4" x14ac:dyDescent="0.25">
      <c r="A13877">
        <v>3045</v>
      </c>
      <c r="B13877" t="s">
        <v>418</v>
      </c>
      <c r="C13877">
        <v>99237</v>
      </c>
      <c r="D13877">
        <v>3.33271E-3</v>
      </c>
    </row>
    <row r="13878" spans="1:4" x14ac:dyDescent="0.25">
      <c r="A13878">
        <v>3045</v>
      </c>
      <c r="B13878" t="s">
        <v>418</v>
      </c>
      <c r="C13878">
        <v>99252</v>
      </c>
      <c r="D13878">
        <v>4.2700000000000001E-5</v>
      </c>
    </row>
    <row r="13879" spans="1:4" x14ac:dyDescent="0.25">
      <c r="A13879">
        <v>3045</v>
      </c>
      <c r="B13879" t="s">
        <v>418</v>
      </c>
      <c r="C13879">
        <v>99265</v>
      </c>
      <c r="D13879">
        <v>3.9539110000000002E-2</v>
      </c>
    </row>
    <row r="13880" spans="1:4" x14ac:dyDescent="0.25">
      <c r="A13880">
        <v>3046</v>
      </c>
      <c r="B13880" t="s">
        <v>419</v>
      </c>
      <c r="C13880">
        <v>43204</v>
      </c>
      <c r="D13880">
        <v>4.8100780000000003E-2</v>
      </c>
    </row>
    <row r="13881" spans="1:4" x14ac:dyDescent="0.25">
      <c r="A13881">
        <v>3046</v>
      </c>
      <c r="B13881" t="s">
        <v>419</v>
      </c>
      <c r="C13881">
        <v>43212</v>
      </c>
      <c r="D13881">
        <v>6.3425380000000003E-2</v>
      </c>
    </row>
    <row r="13882" spans="1:4" x14ac:dyDescent="0.25">
      <c r="A13882">
        <v>3046</v>
      </c>
      <c r="B13882" t="s">
        <v>419</v>
      </c>
      <c r="C13882">
        <v>43214</v>
      </c>
      <c r="D13882">
        <v>0.22670140999999999</v>
      </c>
    </row>
    <row r="13883" spans="1:4" x14ac:dyDescent="0.25">
      <c r="A13883">
        <v>3046</v>
      </c>
      <c r="B13883" t="s">
        <v>419</v>
      </c>
      <c r="C13883">
        <v>43302</v>
      </c>
      <c r="D13883">
        <v>9.5977469999999995E-2</v>
      </c>
    </row>
    <row r="13884" spans="1:4" x14ac:dyDescent="0.25">
      <c r="A13884">
        <v>3046</v>
      </c>
      <c r="B13884" t="s">
        <v>419</v>
      </c>
      <c r="C13884">
        <v>43304</v>
      </c>
      <c r="D13884">
        <v>5.3316600000000002E-3</v>
      </c>
    </row>
    <row r="13885" spans="1:4" x14ac:dyDescent="0.25">
      <c r="A13885">
        <v>3046</v>
      </c>
      <c r="B13885" t="s">
        <v>419</v>
      </c>
      <c r="C13885">
        <v>43366</v>
      </c>
      <c r="D13885">
        <v>3.6842E-4</v>
      </c>
    </row>
    <row r="13886" spans="1:4" x14ac:dyDescent="0.25">
      <c r="A13886">
        <v>3046</v>
      </c>
      <c r="B13886" t="s">
        <v>419</v>
      </c>
      <c r="C13886">
        <v>43369</v>
      </c>
      <c r="D13886">
        <v>0.10070997</v>
      </c>
    </row>
    <row r="13887" spans="1:4" x14ac:dyDescent="0.25">
      <c r="A13887">
        <v>3046</v>
      </c>
      <c r="B13887" t="s">
        <v>419</v>
      </c>
      <c r="C13887">
        <v>43370</v>
      </c>
      <c r="D13887">
        <v>2.0225000000000001E-4</v>
      </c>
    </row>
    <row r="13888" spans="1:4" x14ac:dyDescent="0.25">
      <c r="A13888">
        <v>3046</v>
      </c>
      <c r="B13888" t="s">
        <v>419</v>
      </c>
      <c r="C13888">
        <v>43371</v>
      </c>
      <c r="D13888">
        <v>5.4119999999999997E-5</v>
      </c>
    </row>
    <row r="13889" spans="1:4" x14ac:dyDescent="0.25">
      <c r="A13889">
        <v>3046</v>
      </c>
      <c r="B13889" t="s">
        <v>419</v>
      </c>
      <c r="C13889">
        <v>43723</v>
      </c>
      <c r="D13889">
        <v>3.4751219999999999E-2</v>
      </c>
    </row>
    <row r="13890" spans="1:4" x14ac:dyDescent="0.25">
      <c r="A13890">
        <v>3046</v>
      </c>
      <c r="B13890" t="s">
        <v>419</v>
      </c>
      <c r="C13890">
        <v>43725</v>
      </c>
      <c r="D13890">
        <v>1.9406670000000001E-2</v>
      </c>
    </row>
    <row r="13891" spans="1:4" x14ac:dyDescent="0.25">
      <c r="A13891">
        <v>3046</v>
      </c>
      <c r="B13891" t="s">
        <v>419</v>
      </c>
      <c r="C13891">
        <v>44016</v>
      </c>
      <c r="D13891">
        <v>3.9501E-4</v>
      </c>
    </row>
    <row r="13892" spans="1:4" x14ac:dyDescent="0.25">
      <c r="A13892">
        <v>3046</v>
      </c>
      <c r="B13892" t="s">
        <v>419</v>
      </c>
      <c r="C13892">
        <v>44266</v>
      </c>
      <c r="D13892">
        <v>0.14024496</v>
      </c>
    </row>
    <row r="13893" spans="1:4" x14ac:dyDescent="0.25">
      <c r="A13893">
        <v>3046</v>
      </c>
      <c r="B13893" t="s">
        <v>419</v>
      </c>
      <c r="C13893">
        <v>98027</v>
      </c>
      <c r="D13893">
        <v>3.2474000000000001E-4</v>
      </c>
    </row>
    <row r="13894" spans="1:4" x14ac:dyDescent="0.25">
      <c r="A13894">
        <v>3046</v>
      </c>
      <c r="B13894" t="s">
        <v>419</v>
      </c>
      <c r="C13894">
        <v>98074</v>
      </c>
      <c r="D13894">
        <v>6.0968929999999998E-2</v>
      </c>
    </row>
    <row r="13895" spans="1:4" x14ac:dyDescent="0.25">
      <c r="A13895">
        <v>3046</v>
      </c>
      <c r="B13895" t="s">
        <v>419</v>
      </c>
      <c r="C13895">
        <v>98110</v>
      </c>
      <c r="D13895">
        <v>0.19587273999999999</v>
      </c>
    </row>
    <row r="13896" spans="1:4" x14ac:dyDescent="0.25">
      <c r="A13896">
        <v>3046</v>
      </c>
      <c r="B13896" t="s">
        <v>419</v>
      </c>
      <c r="C13896">
        <v>99134</v>
      </c>
      <c r="D13896">
        <v>6.5470700000000003E-3</v>
      </c>
    </row>
    <row r="13897" spans="1:4" x14ac:dyDescent="0.25">
      <c r="A13897">
        <v>3046</v>
      </c>
      <c r="B13897" t="s">
        <v>419</v>
      </c>
      <c r="C13897">
        <v>99168</v>
      </c>
      <c r="D13897">
        <v>1.52E-5</v>
      </c>
    </row>
    <row r="13898" spans="1:4" x14ac:dyDescent="0.25">
      <c r="A13898">
        <v>3046</v>
      </c>
      <c r="B13898" t="s">
        <v>419</v>
      </c>
      <c r="C13898">
        <v>99198</v>
      </c>
      <c r="D13898">
        <v>5.4119999999999997E-5</v>
      </c>
    </row>
    <row r="13899" spans="1:4" x14ac:dyDescent="0.25">
      <c r="A13899">
        <v>3046</v>
      </c>
      <c r="B13899" t="s">
        <v>419</v>
      </c>
      <c r="C13899">
        <v>99265</v>
      </c>
      <c r="D13899">
        <v>5.4788000000000005E-4</v>
      </c>
    </row>
    <row r="13900" spans="1:4" x14ac:dyDescent="0.25">
      <c r="A13900">
        <v>3047</v>
      </c>
      <c r="B13900" t="s">
        <v>420</v>
      </c>
      <c r="C13900">
        <v>43301</v>
      </c>
      <c r="D13900">
        <v>3.3710000000000001E-5</v>
      </c>
    </row>
    <row r="13901" spans="1:4" x14ac:dyDescent="0.25">
      <c r="A13901">
        <v>3047</v>
      </c>
      <c r="B13901" t="s">
        <v>420</v>
      </c>
      <c r="C13901">
        <v>43302</v>
      </c>
      <c r="D13901">
        <v>1.100815E-2</v>
      </c>
    </row>
    <row r="13902" spans="1:4" x14ac:dyDescent="0.25">
      <c r="A13902">
        <v>3047</v>
      </c>
      <c r="B13902" t="s">
        <v>420</v>
      </c>
      <c r="C13902">
        <v>43304</v>
      </c>
      <c r="D13902">
        <v>5.3526099999999998E-3</v>
      </c>
    </row>
    <row r="13903" spans="1:4" x14ac:dyDescent="0.25">
      <c r="A13903">
        <v>3047</v>
      </c>
      <c r="B13903" t="s">
        <v>420</v>
      </c>
      <c r="C13903">
        <v>43366</v>
      </c>
      <c r="D13903">
        <v>2.23419E-3</v>
      </c>
    </row>
    <row r="13904" spans="1:4" x14ac:dyDescent="0.25">
      <c r="A13904">
        <v>3047</v>
      </c>
      <c r="B13904" t="s">
        <v>420</v>
      </c>
      <c r="C13904">
        <v>43376</v>
      </c>
      <c r="D13904">
        <v>5.346E-5</v>
      </c>
    </row>
    <row r="13905" spans="1:4" x14ac:dyDescent="0.25">
      <c r="A13905">
        <v>3047</v>
      </c>
      <c r="B13905" t="s">
        <v>420</v>
      </c>
      <c r="C13905">
        <v>43404</v>
      </c>
      <c r="D13905">
        <v>3.3699999999999999E-6</v>
      </c>
    </row>
    <row r="13906" spans="1:4" x14ac:dyDescent="0.25">
      <c r="A13906">
        <v>3047</v>
      </c>
      <c r="B13906" t="s">
        <v>420</v>
      </c>
      <c r="C13906">
        <v>43723</v>
      </c>
      <c r="D13906">
        <v>0.25909689000000002</v>
      </c>
    </row>
    <row r="13907" spans="1:4" x14ac:dyDescent="0.25">
      <c r="A13907">
        <v>3047</v>
      </c>
      <c r="B13907" t="s">
        <v>420</v>
      </c>
      <c r="C13907">
        <v>43724</v>
      </c>
      <c r="D13907">
        <v>6.3909600000000002E-3</v>
      </c>
    </row>
    <row r="13908" spans="1:4" x14ac:dyDescent="0.25">
      <c r="A13908">
        <v>3047</v>
      </c>
      <c r="B13908" t="s">
        <v>420</v>
      </c>
      <c r="C13908">
        <v>43725</v>
      </c>
      <c r="D13908">
        <v>2.30306E-3</v>
      </c>
    </row>
    <row r="13909" spans="1:4" x14ac:dyDescent="0.25">
      <c r="A13909">
        <v>3047</v>
      </c>
      <c r="B13909" t="s">
        <v>420</v>
      </c>
      <c r="C13909">
        <v>43902</v>
      </c>
      <c r="D13909">
        <v>9.4010000000000003E-4</v>
      </c>
    </row>
    <row r="13910" spans="1:4" x14ac:dyDescent="0.25">
      <c r="A13910">
        <v>3047</v>
      </c>
      <c r="B13910" t="s">
        <v>420</v>
      </c>
      <c r="C13910">
        <v>44266</v>
      </c>
      <c r="D13910">
        <v>2.4892959999999999E-2</v>
      </c>
    </row>
    <row r="13911" spans="1:4" x14ac:dyDescent="0.25">
      <c r="A13911">
        <v>3047</v>
      </c>
      <c r="B13911" t="s">
        <v>420</v>
      </c>
      <c r="C13911">
        <v>98074</v>
      </c>
      <c r="D13911">
        <v>0.51486825999999997</v>
      </c>
    </row>
    <row r="13912" spans="1:4" x14ac:dyDescent="0.25">
      <c r="A13912">
        <v>3047</v>
      </c>
      <c r="B13912" t="s">
        <v>420</v>
      </c>
      <c r="C13912">
        <v>98110</v>
      </c>
      <c r="D13912">
        <v>0.15429427000000001</v>
      </c>
    </row>
    <row r="13913" spans="1:4" x14ac:dyDescent="0.25">
      <c r="A13913">
        <v>3047</v>
      </c>
      <c r="B13913" t="s">
        <v>420</v>
      </c>
      <c r="C13913">
        <v>98123</v>
      </c>
      <c r="D13913">
        <v>1.8686000000000001E-4</v>
      </c>
    </row>
    <row r="13914" spans="1:4" x14ac:dyDescent="0.25">
      <c r="A13914">
        <v>3047</v>
      </c>
      <c r="B13914" t="s">
        <v>420</v>
      </c>
      <c r="C13914">
        <v>98129</v>
      </c>
      <c r="D13914">
        <v>2.8410000000000001E-5</v>
      </c>
    </row>
    <row r="13915" spans="1:4" x14ac:dyDescent="0.25">
      <c r="A13915">
        <v>3047</v>
      </c>
      <c r="B13915" t="s">
        <v>420</v>
      </c>
      <c r="C13915">
        <v>99134</v>
      </c>
      <c r="D13915">
        <v>1.012825E-2</v>
      </c>
    </row>
    <row r="13916" spans="1:4" x14ac:dyDescent="0.25">
      <c r="A13916">
        <v>3047</v>
      </c>
      <c r="B13916" t="s">
        <v>420</v>
      </c>
      <c r="C13916">
        <v>99168</v>
      </c>
      <c r="D13916">
        <v>4.8999999999999997E-7</v>
      </c>
    </row>
    <row r="13917" spans="1:4" x14ac:dyDescent="0.25">
      <c r="A13917">
        <v>3047</v>
      </c>
      <c r="B13917" t="s">
        <v>420</v>
      </c>
      <c r="C13917">
        <v>99211</v>
      </c>
      <c r="D13917">
        <v>5.2919300000000002E-3</v>
      </c>
    </row>
    <row r="13918" spans="1:4" x14ac:dyDescent="0.25">
      <c r="A13918">
        <v>3047</v>
      </c>
      <c r="B13918" t="s">
        <v>420</v>
      </c>
      <c r="C13918">
        <v>99229</v>
      </c>
      <c r="D13918">
        <v>2.8920700000000001E-3</v>
      </c>
    </row>
    <row r="13919" spans="1:4" x14ac:dyDescent="0.25">
      <c r="A13919">
        <v>3048</v>
      </c>
      <c r="B13919" t="s">
        <v>421</v>
      </c>
      <c r="C13919">
        <v>43204</v>
      </c>
      <c r="D13919">
        <v>5.6513229999999998E-2</v>
      </c>
    </row>
    <row r="13920" spans="1:4" x14ac:dyDescent="0.25">
      <c r="A13920">
        <v>3048</v>
      </c>
      <c r="B13920" t="s">
        <v>421</v>
      </c>
      <c r="C13920">
        <v>43212</v>
      </c>
      <c r="D13920">
        <v>9.9679400000000001E-2</v>
      </c>
    </row>
    <row r="13921" spans="1:4" x14ac:dyDescent="0.25">
      <c r="A13921">
        <v>682</v>
      </c>
      <c r="B13921" t="s">
        <v>422</v>
      </c>
      <c r="C13921">
        <v>43235</v>
      </c>
      <c r="D13921">
        <v>3.2000000000000002E-3</v>
      </c>
    </row>
    <row r="13922" spans="1:4" x14ac:dyDescent="0.25">
      <c r="A13922">
        <v>682</v>
      </c>
      <c r="B13922" t="s">
        <v>422</v>
      </c>
      <c r="C13922">
        <v>43238</v>
      </c>
      <c r="D13922">
        <v>1.65E-3</v>
      </c>
    </row>
    <row r="13923" spans="1:4" x14ac:dyDescent="0.25">
      <c r="A13923">
        <v>682</v>
      </c>
      <c r="B13923" t="s">
        <v>422</v>
      </c>
      <c r="C13923">
        <v>43241</v>
      </c>
      <c r="D13923">
        <v>7.5000000000000002E-4</v>
      </c>
    </row>
    <row r="13924" spans="1:4" x14ac:dyDescent="0.25">
      <c r="A13924">
        <v>682</v>
      </c>
      <c r="B13924" t="s">
        <v>422</v>
      </c>
      <c r="C13924">
        <v>43242</v>
      </c>
      <c r="D13924">
        <v>3.7499999999999999E-3</v>
      </c>
    </row>
    <row r="13925" spans="1:4" x14ac:dyDescent="0.25">
      <c r="A13925">
        <v>682</v>
      </c>
      <c r="B13925" t="s">
        <v>422</v>
      </c>
      <c r="C13925">
        <v>43243</v>
      </c>
      <c r="D13925">
        <v>1E-4</v>
      </c>
    </row>
    <row r="13926" spans="1:4" x14ac:dyDescent="0.25">
      <c r="A13926">
        <v>682</v>
      </c>
      <c r="B13926" t="s">
        <v>422</v>
      </c>
      <c r="C13926">
        <v>43245</v>
      </c>
      <c r="D13926">
        <v>5.9999999999999995E-4</v>
      </c>
    </row>
    <row r="13927" spans="1:4" x14ac:dyDescent="0.25">
      <c r="A13927">
        <v>682</v>
      </c>
      <c r="B13927" t="s">
        <v>422</v>
      </c>
      <c r="C13927">
        <v>43248</v>
      </c>
      <c r="D13927">
        <v>1.1350000000000001E-2</v>
      </c>
    </row>
    <row r="13928" spans="1:4" x14ac:dyDescent="0.25">
      <c r="A13928">
        <v>682</v>
      </c>
      <c r="B13928" t="s">
        <v>422</v>
      </c>
      <c r="C13928">
        <v>43255</v>
      </c>
      <c r="D13928">
        <v>4.4999999999999999E-4</v>
      </c>
    </row>
    <row r="13929" spans="1:4" x14ac:dyDescent="0.25">
      <c r="A13929">
        <v>682</v>
      </c>
      <c r="B13929" t="s">
        <v>422</v>
      </c>
      <c r="C13929">
        <v>43258</v>
      </c>
      <c r="D13929">
        <v>1E-4</v>
      </c>
    </row>
    <row r="13930" spans="1:4" x14ac:dyDescent="0.25">
      <c r="A13930">
        <v>682</v>
      </c>
      <c r="B13930" t="s">
        <v>422</v>
      </c>
      <c r="C13930">
        <v>43261</v>
      </c>
      <c r="D13930">
        <v>1.2200000000000001E-2</v>
      </c>
    </row>
    <row r="13931" spans="1:4" x14ac:dyDescent="0.25">
      <c r="A13931">
        <v>682</v>
      </c>
      <c r="B13931" t="s">
        <v>422</v>
      </c>
      <c r="C13931">
        <v>43262</v>
      </c>
      <c r="D13931">
        <v>1.585E-2</v>
      </c>
    </row>
    <row r="13932" spans="1:4" x14ac:dyDescent="0.25">
      <c r="A13932">
        <v>682</v>
      </c>
      <c r="B13932" t="s">
        <v>422</v>
      </c>
      <c r="C13932">
        <v>43263</v>
      </c>
      <c r="D13932">
        <v>3.5E-4</v>
      </c>
    </row>
    <row r="13933" spans="1:4" x14ac:dyDescent="0.25">
      <c r="A13933">
        <v>682</v>
      </c>
      <c r="B13933" t="s">
        <v>422</v>
      </c>
      <c r="C13933">
        <v>43266</v>
      </c>
      <c r="D13933">
        <v>3.5E-4</v>
      </c>
    </row>
    <row r="13934" spans="1:4" x14ac:dyDescent="0.25">
      <c r="A13934">
        <v>682</v>
      </c>
      <c r="B13934" t="s">
        <v>422</v>
      </c>
      <c r="C13934">
        <v>43270</v>
      </c>
      <c r="D13934">
        <v>1.6000000000000001E-3</v>
      </c>
    </row>
    <row r="13935" spans="1:4" x14ac:dyDescent="0.25">
      <c r="A13935">
        <v>682</v>
      </c>
      <c r="B13935" t="s">
        <v>422</v>
      </c>
      <c r="C13935">
        <v>43271</v>
      </c>
      <c r="D13935">
        <v>6.1000000000000004E-3</v>
      </c>
    </row>
    <row r="13936" spans="1:4" x14ac:dyDescent="0.25">
      <c r="A13936">
        <v>682</v>
      </c>
      <c r="B13936" t="s">
        <v>422</v>
      </c>
      <c r="C13936">
        <v>43272</v>
      </c>
      <c r="D13936">
        <v>2.2499999999999998E-3</v>
      </c>
    </row>
    <row r="13937" spans="1:4" x14ac:dyDescent="0.25">
      <c r="A13937">
        <v>682</v>
      </c>
      <c r="B13937" t="s">
        <v>422</v>
      </c>
      <c r="C13937">
        <v>43273</v>
      </c>
      <c r="D13937">
        <v>2.9999999999999997E-4</v>
      </c>
    </row>
    <row r="13938" spans="1:4" x14ac:dyDescent="0.25">
      <c r="A13938">
        <v>682</v>
      </c>
      <c r="B13938" t="s">
        <v>422</v>
      </c>
      <c r="C13938">
        <v>43274</v>
      </c>
      <c r="D13938">
        <v>1.8849999999999999E-2</v>
      </c>
    </row>
    <row r="13939" spans="1:4" x14ac:dyDescent="0.25">
      <c r="A13939">
        <v>682</v>
      </c>
      <c r="B13939" t="s">
        <v>422</v>
      </c>
      <c r="C13939">
        <v>43275</v>
      </c>
      <c r="D13939">
        <v>1.8149999999999999E-2</v>
      </c>
    </row>
    <row r="13940" spans="1:4" x14ac:dyDescent="0.25">
      <c r="A13940">
        <v>682</v>
      </c>
      <c r="B13940" t="s">
        <v>422</v>
      </c>
      <c r="C13940">
        <v>43276</v>
      </c>
      <c r="D13940">
        <v>3.5400000000000001E-2</v>
      </c>
    </row>
    <row r="13941" spans="1:4" x14ac:dyDescent="0.25">
      <c r="A13941">
        <v>682</v>
      </c>
      <c r="B13941" t="s">
        <v>422</v>
      </c>
      <c r="C13941">
        <v>43277</v>
      </c>
      <c r="D13941">
        <v>6.1000000000000004E-3</v>
      </c>
    </row>
    <row r="13942" spans="1:4" x14ac:dyDescent="0.25">
      <c r="A13942">
        <v>682</v>
      </c>
      <c r="B13942" t="s">
        <v>422</v>
      </c>
      <c r="C13942">
        <v>43278</v>
      </c>
      <c r="D13942">
        <v>7.0000000000000001E-3</v>
      </c>
    </row>
    <row r="13943" spans="1:4" x14ac:dyDescent="0.25">
      <c r="A13943">
        <v>682</v>
      </c>
      <c r="B13943" t="s">
        <v>422</v>
      </c>
      <c r="C13943">
        <v>43279</v>
      </c>
      <c r="D13943">
        <v>1.455E-2</v>
      </c>
    </row>
    <row r="13944" spans="1:4" x14ac:dyDescent="0.25">
      <c r="A13944">
        <v>682</v>
      </c>
      <c r="B13944" t="s">
        <v>422</v>
      </c>
      <c r="C13944">
        <v>43280</v>
      </c>
      <c r="D13944">
        <v>2.9999999999999997E-4</v>
      </c>
    </row>
    <row r="13945" spans="1:4" x14ac:dyDescent="0.25">
      <c r="A13945">
        <v>682</v>
      </c>
      <c r="B13945" t="s">
        <v>422</v>
      </c>
      <c r="C13945">
        <v>43281</v>
      </c>
      <c r="D13945">
        <v>5.0000000000000002E-5</v>
      </c>
    </row>
    <row r="13946" spans="1:4" x14ac:dyDescent="0.25">
      <c r="A13946">
        <v>682</v>
      </c>
      <c r="B13946" t="s">
        <v>422</v>
      </c>
      <c r="C13946">
        <v>43288</v>
      </c>
      <c r="D13946">
        <v>2.3E-3</v>
      </c>
    </row>
    <row r="13947" spans="1:4" x14ac:dyDescent="0.25">
      <c r="A13947">
        <v>682</v>
      </c>
      <c r="B13947" t="s">
        <v>422</v>
      </c>
      <c r="C13947">
        <v>43290</v>
      </c>
      <c r="D13947">
        <v>5.5000000000000003E-4</v>
      </c>
    </row>
    <row r="13948" spans="1:4" x14ac:dyDescent="0.25">
      <c r="A13948">
        <v>682</v>
      </c>
      <c r="B13948" t="s">
        <v>422</v>
      </c>
      <c r="C13948">
        <v>43291</v>
      </c>
      <c r="D13948">
        <v>7.1000000000000004E-3</v>
      </c>
    </row>
    <row r="13949" spans="1:4" x14ac:dyDescent="0.25">
      <c r="A13949">
        <v>682</v>
      </c>
      <c r="B13949" t="s">
        <v>422</v>
      </c>
      <c r="C13949">
        <v>43292</v>
      </c>
      <c r="D13949">
        <v>1.1000000000000001E-3</v>
      </c>
    </row>
    <row r="13950" spans="1:4" x14ac:dyDescent="0.25">
      <c r="A13950">
        <v>682</v>
      </c>
      <c r="B13950" t="s">
        <v>422</v>
      </c>
      <c r="C13950">
        <v>43295</v>
      </c>
      <c r="D13950">
        <v>1.915E-2</v>
      </c>
    </row>
    <row r="13951" spans="1:4" x14ac:dyDescent="0.25">
      <c r="A13951">
        <v>682</v>
      </c>
      <c r="B13951" t="s">
        <v>422</v>
      </c>
      <c r="C13951">
        <v>43297</v>
      </c>
      <c r="D13951">
        <v>4.6499999999999996E-3</v>
      </c>
    </row>
    <row r="13952" spans="1:4" x14ac:dyDescent="0.25">
      <c r="A13952">
        <v>682</v>
      </c>
      <c r="B13952" t="s">
        <v>422</v>
      </c>
      <c r="C13952">
        <v>43298</v>
      </c>
      <c r="D13952">
        <v>1.0800000000000001E-2</v>
      </c>
    </row>
    <row r="13953" spans="1:4" x14ac:dyDescent="0.25">
      <c r="A13953">
        <v>682</v>
      </c>
      <c r="B13953" t="s">
        <v>422</v>
      </c>
      <c r="C13953">
        <v>43300</v>
      </c>
      <c r="D13953">
        <v>1.9E-3</v>
      </c>
    </row>
    <row r="13954" spans="1:4" x14ac:dyDescent="0.25">
      <c r="A13954">
        <v>682</v>
      </c>
      <c r="B13954" t="s">
        <v>422</v>
      </c>
      <c r="C13954">
        <v>43302</v>
      </c>
      <c r="D13954">
        <v>6.3350000000000004E-2</v>
      </c>
    </row>
    <row r="13955" spans="1:4" x14ac:dyDescent="0.25">
      <c r="A13955">
        <v>682</v>
      </c>
      <c r="B13955" t="s">
        <v>422</v>
      </c>
      <c r="C13955">
        <v>43312</v>
      </c>
      <c r="D13955">
        <v>2.15E-3</v>
      </c>
    </row>
    <row r="13956" spans="1:4" x14ac:dyDescent="0.25">
      <c r="A13956">
        <v>682</v>
      </c>
      <c r="B13956" t="s">
        <v>422</v>
      </c>
      <c r="C13956">
        <v>45113</v>
      </c>
      <c r="D13956">
        <v>2.0000000000000001E-4</v>
      </c>
    </row>
    <row r="13957" spans="1:4" x14ac:dyDescent="0.25">
      <c r="A13957">
        <v>682</v>
      </c>
      <c r="B13957" t="s">
        <v>422</v>
      </c>
      <c r="C13957">
        <v>45114</v>
      </c>
      <c r="D13957">
        <v>3.0000000000000001E-3</v>
      </c>
    </row>
    <row r="13958" spans="1:4" x14ac:dyDescent="0.25">
      <c r="A13958">
        <v>682</v>
      </c>
      <c r="B13958" t="s">
        <v>422</v>
      </c>
      <c r="C13958">
        <v>45201</v>
      </c>
      <c r="D13958">
        <v>8.8999999999999999E-3</v>
      </c>
    </row>
    <row r="13959" spans="1:4" x14ac:dyDescent="0.25">
      <c r="A13959">
        <v>682</v>
      </c>
      <c r="B13959" t="s">
        <v>422</v>
      </c>
      <c r="C13959">
        <v>45202</v>
      </c>
      <c r="D13959">
        <v>7.6450000000000004E-2</v>
      </c>
    </row>
    <row r="13960" spans="1:4" x14ac:dyDescent="0.25">
      <c r="A13960">
        <v>682</v>
      </c>
      <c r="B13960" t="s">
        <v>422</v>
      </c>
      <c r="C13960">
        <v>45203</v>
      </c>
      <c r="D13960">
        <v>1.44E-2</v>
      </c>
    </row>
    <row r="13961" spans="1:4" x14ac:dyDescent="0.25">
      <c r="A13961">
        <v>682</v>
      </c>
      <c r="B13961" t="s">
        <v>422</v>
      </c>
      <c r="C13961">
        <v>45204</v>
      </c>
      <c r="D13961">
        <v>2.1649999999999999E-2</v>
      </c>
    </row>
    <row r="13962" spans="1:4" x14ac:dyDescent="0.25">
      <c r="A13962">
        <v>682</v>
      </c>
      <c r="B13962" t="s">
        <v>422</v>
      </c>
      <c r="C13962">
        <v>45205</v>
      </c>
      <c r="D13962">
        <v>4.1000000000000002E-2</v>
      </c>
    </row>
    <row r="13963" spans="1:4" x14ac:dyDescent="0.25">
      <c r="A13963">
        <v>682</v>
      </c>
      <c r="B13963" t="s">
        <v>422</v>
      </c>
      <c r="C13963">
        <v>45206</v>
      </c>
      <c r="D13963">
        <v>1.7899999999999999E-2</v>
      </c>
    </row>
    <row r="13964" spans="1:4" x14ac:dyDescent="0.25">
      <c r="A13964">
        <v>682</v>
      </c>
      <c r="B13964" t="s">
        <v>422</v>
      </c>
      <c r="C13964">
        <v>45207</v>
      </c>
      <c r="D13964">
        <v>8.5500000000000003E-3</v>
      </c>
    </row>
    <row r="13965" spans="1:4" x14ac:dyDescent="0.25">
      <c r="A13965">
        <v>682</v>
      </c>
      <c r="B13965" t="s">
        <v>422</v>
      </c>
      <c r="C13965">
        <v>45208</v>
      </c>
      <c r="D13965">
        <v>2.5399999999999999E-2</v>
      </c>
    </row>
    <row r="13966" spans="1:4" x14ac:dyDescent="0.25">
      <c r="A13966">
        <v>682</v>
      </c>
      <c r="B13966" t="s">
        <v>422</v>
      </c>
      <c r="C13966">
        <v>45209</v>
      </c>
      <c r="D13966">
        <v>4.7499999999999999E-3</v>
      </c>
    </row>
    <row r="13967" spans="1:4" x14ac:dyDescent="0.25">
      <c r="A13967">
        <v>682</v>
      </c>
      <c r="B13967" t="s">
        <v>422</v>
      </c>
      <c r="C13967">
        <v>45225</v>
      </c>
      <c r="D13967">
        <v>5.1999999999999998E-3</v>
      </c>
    </row>
    <row r="13968" spans="1:4" x14ac:dyDescent="0.25">
      <c r="A13968">
        <v>682</v>
      </c>
      <c r="B13968" t="s">
        <v>422</v>
      </c>
      <c r="C13968">
        <v>45235</v>
      </c>
      <c r="D13968">
        <v>8.0000000000000004E-4</v>
      </c>
    </row>
    <row r="13969" spans="1:4" x14ac:dyDescent="0.25">
      <c r="A13969">
        <v>682</v>
      </c>
      <c r="B13969" t="s">
        <v>422</v>
      </c>
      <c r="C13969">
        <v>45250</v>
      </c>
      <c r="D13969">
        <v>2.3999999999999998E-3</v>
      </c>
    </row>
    <row r="13970" spans="1:4" x14ac:dyDescent="0.25">
      <c r="A13970">
        <v>682</v>
      </c>
      <c r="B13970" t="s">
        <v>422</v>
      </c>
      <c r="C13970">
        <v>45251</v>
      </c>
      <c r="D13970">
        <v>4.1999999999999997E-3</v>
      </c>
    </row>
    <row r="13971" spans="1:4" x14ac:dyDescent="0.25">
      <c r="A13971">
        <v>682</v>
      </c>
      <c r="B13971" t="s">
        <v>422</v>
      </c>
      <c r="C13971">
        <v>45252</v>
      </c>
      <c r="D13971">
        <v>2.8500000000000001E-3</v>
      </c>
    </row>
    <row r="13972" spans="1:4" x14ac:dyDescent="0.25">
      <c r="A13972">
        <v>682</v>
      </c>
      <c r="B13972" t="s">
        <v>422</v>
      </c>
      <c r="C13972">
        <v>45253</v>
      </c>
      <c r="D13972">
        <v>5.9999999999999995E-4</v>
      </c>
    </row>
    <row r="13973" spans="1:4" x14ac:dyDescent="0.25">
      <c r="A13973">
        <v>682</v>
      </c>
      <c r="B13973" t="s">
        <v>422</v>
      </c>
      <c r="C13973">
        <v>45254</v>
      </c>
      <c r="D13973">
        <v>8.9999999999999998E-4</v>
      </c>
    </row>
    <row r="13974" spans="1:4" x14ac:dyDescent="0.25">
      <c r="A13974">
        <v>682</v>
      </c>
      <c r="B13974" t="s">
        <v>422</v>
      </c>
      <c r="C13974">
        <v>45255</v>
      </c>
      <c r="D13974">
        <v>5.0000000000000001E-4</v>
      </c>
    </row>
    <row r="13975" spans="1:4" x14ac:dyDescent="0.25">
      <c r="A13975">
        <v>682</v>
      </c>
      <c r="B13975" t="s">
        <v>422</v>
      </c>
      <c r="C13975">
        <v>45257</v>
      </c>
      <c r="D13975">
        <v>1.6999999999999999E-3</v>
      </c>
    </row>
    <row r="13976" spans="1:4" x14ac:dyDescent="0.25">
      <c r="A13976">
        <v>682</v>
      </c>
      <c r="B13976" t="s">
        <v>422</v>
      </c>
      <c r="C13976">
        <v>45505</v>
      </c>
      <c r="D13976">
        <v>2.3999999999999998E-3</v>
      </c>
    </row>
    <row r="13977" spans="1:4" x14ac:dyDescent="0.25">
      <c r="A13977">
        <v>682</v>
      </c>
      <c r="B13977" t="s">
        <v>422</v>
      </c>
      <c r="C13977">
        <v>90026</v>
      </c>
      <c r="D13977">
        <v>5.0000000000000002E-5</v>
      </c>
    </row>
    <row r="13978" spans="1:4" x14ac:dyDescent="0.25">
      <c r="A13978">
        <v>682</v>
      </c>
      <c r="B13978" t="s">
        <v>422</v>
      </c>
      <c r="C13978">
        <v>90029</v>
      </c>
      <c r="D13978">
        <v>5.5000000000000003E-4</v>
      </c>
    </row>
    <row r="13979" spans="1:4" x14ac:dyDescent="0.25">
      <c r="A13979">
        <v>682</v>
      </c>
      <c r="B13979" t="s">
        <v>422</v>
      </c>
      <c r="C13979">
        <v>90031</v>
      </c>
      <c r="D13979">
        <v>5.0000000000000001E-4</v>
      </c>
    </row>
    <row r="13980" spans="1:4" x14ac:dyDescent="0.25">
      <c r="A13980">
        <v>682</v>
      </c>
      <c r="B13980" t="s">
        <v>422</v>
      </c>
      <c r="C13980">
        <v>90040</v>
      </c>
      <c r="D13980">
        <v>1.25E-3</v>
      </c>
    </row>
    <row r="13981" spans="1:4" x14ac:dyDescent="0.25">
      <c r="A13981">
        <v>682</v>
      </c>
      <c r="B13981" t="s">
        <v>422</v>
      </c>
      <c r="C13981">
        <v>90042</v>
      </c>
      <c r="D13981">
        <v>1.4250000000000001E-2</v>
      </c>
    </row>
    <row r="13982" spans="1:4" x14ac:dyDescent="0.25">
      <c r="A13982">
        <v>682</v>
      </c>
      <c r="B13982" t="s">
        <v>422</v>
      </c>
      <c r="C13982">
        <v>90047</v>
      </c>
      <c r="D13982">
        <v>1.9E-3</v>
      </c>
    </row>
    <row r="13983" spans="1:4" x14ac:dyDescent="0.25">
      <c r="A13983">
        <v>682</v>
      </c>
      <c r="B13983" t="s">
        <v>422</v>
      </c>
      <c r="C13983">
        <v>90063</v>
      </c>
      <c r="D13983">
        <v>1E-4</v>
      </c>
    </row>
    <row r="13984" spans="1:4" x14ac:dyDescent="0.25">
      <c r="A13984">
        <v>682</v>
      </c>
      <c r="B13984" t="s">
        <v>422</v>
      </c>
      <c r="C13984">
        <v>90100</v>
      </c>
      <c r="D13984">
        <v>1E-4</v>
      </c>
    </row>
    <row r="13985" spans="1:4" x14ac:dyDescent="0.25">
      <c r="A13985">
        <v>682</v>
      </c>
      <c r="B13985" t="s">
        <v>422</v>
      </c>
      <c r="C13985">
        <v>90116</v>
      </c>
      <c r="D13985">
        <v>1E-3</v>
      </c>
    </row>
    <row r="13986" spans="1:4" x14ac:dyDescent="0.25">
      <c r="A13986">
        <v>682</v>
      </c>
      <c r="B13986" t="s">
        <v>422</v>
      </c>
      <c r="C13986">
        <v>90119</v>
      </c>
      <c r="D13986">
        <v>1.1999999999999999E-3</v>
      </c>
    </row>
    <row r="13987" spans="1:4" x14ac:dyDescent="0.25">
      <c r="A13987">
        <v>682</v>
      </c>
      <c r="B13987" t="s">
        <v>422</v>
      </c>
      <c r="C13987">
        <v>90120</v>
      </c>
      <c r="D13987">
        <v>7.5000000000000002E-4</v>
      </c>
    </row>
    <row r="13988" spans="1:4" x14ac:dyDescent="0.25">
      <c r="A13988">
        <v>682</v>
      </c>
      <c r="B13988" t="s">
        <v>422</v>
      </c>
      <c r="C13988">
        <v>91002</v>
      </c>
      <c r="D13988">
        <v>2.5000000000000001E-4</v>
      </c>
    </row>
    <row r="13989" spans="1:4" x14ac:dyDescent="0.25">
      <c r="A13989">
        <v>682</v>
      </c>
      <c r="B13989" t="s">
        <v>422</v>
      </c>
      <c r="C13989">
        <v>91018</v>
      </c>
      <c r="D13989">
        <v>5.7999999999999996E-3</v>
      </c>
    </row>
    <row r="13990" spans="1:4" x14ac:dyDescent="0.25">
      <c r="A13990">
        <v>682</v>
      </c>
      <c r="B13990" t="s">
        <v>422</v>
      </c>
      <c r="C13990">
        <v>91019</v>
      </c>
      <c r="D13990">
        <v>5.1500000000000001E-3</v>
      </c>
    </row>
    <row r="13991" spans="1:4" x14ac:dyDescent="0.25">
      <c r="A13991">
        <v>682</v>
      </c>
      <c r="B13991" t="s">
        <v>422</v>
      </c>
      <c r="C13991">
        <v>91021</v>
      </c>
      <c r="D13991">
        <v>4.7000000000000002E-3</v>
      </c>
    </row>
    <row r="13992" spans="1:4" x14ac:dyDescent="0.25">
      <c r="A13992">
        <v>682</v>
      </c>
      <c r="B13992" t="s">
        <v>422</v>
      </c>
      <c r="C13992">
        <v>91024</v>
      </c>
      <c r="D13992">
        <v>5.9999999999999995E-4</v>
      </c>
    </row>
    <row r="13993" spans="1:4" x14ac:dyDescent="0.25">
      <c r="A13993">
        <v>682</v>
      </c>
      <c r="B13993" t="s">
        <v>422</v>
      </c>
      <c r="C13993">
        <v>91025</v>
      </c>
      <c r="D13993">
        <v>1.1999999999999999E-3</v>
      </c>
    </row>
    <row r="13994" spans="1:4" x14ac:dyDescent="0.25">
      <c r="A13994">
        <v>682</v>
      </c>
      <c r="B13994" t="s">
        <v>422</v>
      </c>
      <c r="C13994">
        <v>91026</v>
      </c>
      <c r="D13994">
        <v>4.4999999999999999E-4</v>
      </c>
    </row>
    <row r="13995" spans="1:4" x14ac:dyDescent="0.25">
      <c r="A13995">
        <v>682</v>
      </c>
      <c r="B13995" t="s">
        <v>422</v>
      </c>
      <c r="C13995">
        <v>91028</v>
      </c>
      <c r="D13995">
        <v>5.9999999999999995E-4</v>
      </c>
    </row>
    <row r="13996" spans="1:4" x14ac:dyDescent="0.25">
      <c r="A13996">
        <v>682</v>
      </c>
      <c r="B13996" t="s">
        <v>422</v>
      </c>
      <c r="C13996">
        <v>91030</v>
      </c>
      <c r="D13996">
        <v>1.65E-3</v>
      </c>
    </row>
    <row r="13997" spans="1:4" x14ac:dyDescent="0.25">
      <c r="A13997">
        <v>682</v>
      </c>
      <c r="B13997" t="s">
        <v>422</v>
      </c>
      <c r="C13997">
        <v>91031</v>
      </c>
      <c r="D13997">
        <v>8.9999999999999998E-4</v>
      </c>
    </row>
    <row r="13998" spans="1:4" x14ac:dyDescent="0.25">
      <c r="A13998">
        <v>682</v>
      </c>
      <c r="B13998" t="s">
        <v>422</v>
      </c>
      <c r="C13998">
        <v>91034</v>
      </c>
      <c r="D13998">
        <v>4.0000000000000002E-4</v>
      </c>
    </row>
    <row r="13999" spans="1:4" x14ac:dyDescent="0.25">
      <c r="A13999">
        <v>682</v>
      </c>
      <c r="B13999" t="s">
        <v>422</v>
      </c>
      <c r="C13999">
        <v>91041</v>
      </c>
      <c r="D13999">
        <v>2.0000000000000001E-4</v>
      </c>
    </row>
    <row r="14000" spans="1:4" x14ac:dyDescent="0.25">
      <c r="A14000">
        <v>682</v>
      </c>
      <c r="B14000" t="s">
        <v>422</v>
      </c>
      <c r="C14000">
        <v>91047</v>
      </c>
      <c r="D14000">
        <v>1.15E-3</v>
      </c>
    </row>
    <row r="14001" spans="1:4" x14ac:dyDescent="0.25">
      <c r="A14001">
        <v>682</v>
      </c>
      <c r="B14001" t="s">
        <v>422</v>
      </c>
      <c r="C14001">
        <v>91051</v>
      </c>
      <c r="D14001">
        <v>5.7499999999999999E-4</v>
      </c>
    </row>
    <row r="14002" spans="1:4" x14ac:dyDescent="0.25">
      <c r="A14002">
        <v>682</v>
      </c>
      <c r="B14002" t="s">
        <v>422</v>
      </c>
      <c r="C14002">
        <v>91055</v>
      </c>
      <c r="D14002">
        <v>1E-4</v>
      </c>
    </row>
    <row r="14003" spans="1:4" x14ac:dyDescent="0.25">
      <c r="A14003">
        <v>682</v>
      </c>
      <c r="B14003" t="s">
        <v>422</v>
      </c>
      <c r="C14003">
        <v>91064</v>
      </c>
      <c r="D14003">
        <v>1E-3</v>
      </c>
    </row>
    <row r="14004" spans="1:4" x14ac:dyDescent="0.25">
      <c r="A14004">
        <v>682</v>
      </c>
      <c r="B14004" t="s">
        <v>422</v>
      </c>
      <c r="C14004">
        <v>91069</v>
      </c>
      <c r="D14004">
        <v>8.0000000000000004E-4</v>
      </c>
    </row>
    <row r="14005" spans="1:4" x14ac:dyDescent="0.25">
      <c r="A14005">
        <v>682</v>
      </c>
      <c r="B14005" t="s">
        <v>422</v>
      </c>
      <c r="C14005">
        <v>91070</v>
      </c>
      <c r="D14005">
        <v>9.5E-4</v>
      </c>
    </row>
    <row r="14006" spans="1:4" x14ac:dyDescent="0.25">
      <c r="A14006">
        <v>682</v>
      </c>
      <c r="B14006" t="s">
        <v>422</v>
      </c>
      <c r="C14006">
        <v>91071</v>
      </c>
      <c r="D14006">
        <v>8.4999999999999995E-4</v>
      </c>
    </row>
    <row r="14007" spans="1:4" x14ac:dyDescent="0.25">
      <c r="A14007">
        <v>682</v>
      </c>
      <c r="B14007" t="s">
        <v>422</v>
      </c>
      <c r="C14007">
        <v>91077</v>
      </c>
      <c r="D14007">
        <v>1.65E-3</v>
      </c>
    </row>
    <row r="14008" spans="1:4" x14ac:dyDescent="0.25">
      <c r="A14008">
        <v>682</v>
      </c>
      <c r="B14008" t="s">
        <v>422</v>
      </c>
      <c r="C14008">
        <v>91085</v>
      </c>
      <c r="D14008">
        <v>1E-3</v>
      </c>
    </row>
    <row r="14009" spans="1:4" x14ac:dyDescent="0.25">
      <c r="A14009">
        <v>682</v>
      </c>
      <c r="B14009" t="s">
        <v>422</v>
      </c>
      <c r="C14009">
        <v>91086</v>
      </c>
      <c r="D14009">
        <v>1.4999999999999999E-4</v>
      </c>
    </row>
    <row r="14010" spans="1:4" x14ac:dyDescent="0.25">
      <c r="A14010">
        <v>682</v>
      </c>
      <c r="B14010" t="s">
        <v>422</v>
      </c>
      <c r="C14010">
        <v>91088</v>
      </c>
      <c r="D14010">
        <v>4.4999999999999999E-4</v>
      </c>
    </row>
    <row r="14011" spans="1:4" x14ac:dyDescent="0.25">
      <c r="A14011">
        <v>682</v>
      </c>
      <c r="B14011" t="s">
        <v>422</v>
      </c>
      <c r="C14011">
        <v>91089</v>
      </c>
      <c r="D14011">
        <v>2.9999999999999997E-4</v>
      </c>
    </row>
    <row r="14012" spans="1:4" x14ac:dyDescent="0.25">
      <c r="A14012">
        <v>682</v>
      </c>
      <c r="B14012" t="s">
        <v>422</v>
      </c>
      <c r="C14012">
        <v>91090</v>
      </c>
      <c r="D14012">
        <v>1.4E-3</v>
      </c>
    </row>
    <row r="14013" spans="1:4" x14ac:dyDescent="0.25">
      <c r="A14013">
        <v>682</v>
      </c>
      <c r="B14013" t="s">
        <v>422</v>
      </c>
      <c r="C14013">
        <v>91094</v>
      </c>
      <c r="D14013">
        <v>1.4999999999999999E-4</v>
      </c>
    </row>
    <row r="14014" spans="1:4" x14ac:dyDescent="0.25">
      <c r="A14014">
        <v>682</v>
      </c>
      <c r="B14014" t="s">
        <v>422</v>
      </c>
      <c r="C14014">
        <v>91096</v>
      </c>
      <c r="D14014">
        <v>3.5E-4</v>
      </c>
    </row>
    <row r="14015" spans="1:4" x14ac:dyDescent="0.25">
      <c r="A14015">
        <v>682</v>
      </c>
      <c r="B14015" t="s">
        <v>422</v>
      </c>
      <c r="C14015">
        <v>91098</v>
      </c>
      <c r="D14015">
        <v>3.3999999999999998E-3</v>
      </c>
    </row>
    <row r="14016" spans="1:4" x14ac:dyDescent="0.25">
      <c r="A14016">
        <v>682</v>
      </c>
      <c r="B14016" t="s">
        <v>422</v>
      </c>
      <c r="C14016">
        <v>91103</v>
      </c>
      <c r="D14016">
        <v>1.75E-3</v>
      </c>
    </row>
    <row r="14017" spans="1:4" x14ac:dyDescent="0.25">
      <c r="A14017">
        <v>682</v>
      </c>
      <c r="B14017" t="s">
        <v>422</v>
      </c>
      <c r="C14017">
        <v>91104</v>
      </c>
      <c r="D14017">
        <v>2.5000000000000001E-3</v>
      </c>
    </row>
    <row r="14018" spans="1:4" x14ac:dyDescent="0.25">
      <c r="A14018">
        <v>682</v>
      </c>
      <c r="B14018" t="s">
        <v>422</v>
      </c>
      <c r="C14018">
        <v>91106</v>
      </c>
      <c r="D14018">
        <v>1.75E-3</v>
      </c>
    </row>
    <row r="14019" spans="1:4" x14ac:dyDescent="0.25">
      <c r="A14019">
        <v>682</v>
      </c>
      <c r="B14019" t="s">
        <v>422</v>
      </c>
      <c r="C14019">
        <v>91107</v>
      </c>
      <c r="D14019">
        <v>2.15E-3</v>
      </c>
    </row>
    <row r="14020" spans="1:4" x14ac:dyDescent="0.25">
      <c r="A14020">
        <v>682</v>
      </c>
      <c r="B14020" t="s">
        <v>422</v>
      </c>
      <c r="C14020">
        <v>91109</v>
      </c>
      <c r="D14020">
        <v>7.5000000000000002E-4</v>
      </c>
    </row>
    <row r="14021" spans="1:4" x14ac:dyDescent="0.25">
      <c r="A14021">
        <v>682</v>
      </c>
      <c r="B14021" t="s">
        <v>422</v>
      </c>
      <c r="C14021">
        <v>91122</v>
      </c>
      <c r="D14021">
        <v>2.5000000000000001E-4</v>
      </c>
    </row>
    <row r="14022" spans="1:4" x14ac:dyDescent="0.25">
      <c r="A14022">
        <v>682</v>
      </c>
      <c r="B14022" t="s">
        <v>422</v>
      </c>
      <c r="C14022">
        <v>91123</v>
      </c>
      <c r="D14022">
        <v>1.5499999999999999E-3</v>
      </c>
    </row>
    <row r="14023" spans="1:4" x14ac:dyDescent="0.25">
      <c r="A14023">
        <v>682</v>
      </c>
      <c r="B14023" t="s">
        <v>422</v>
      </c>
      <c r="C14023">
        <v>91124</v>
      </c>
      <c r="D14023">
        <v>6.9999999999999999E-4</v>
      </c>
    </row>
    <row r="14024" spans="1:4" x14ac:dyDescent="0.25">
      <c r="A14024">
        <v>682</v>
      </c>
      <c r="B14024" t="s">
        <v>422</v>
      </c>
      <c r="C14024">
        <v>91295</v>
      </c>
      <c r="D14024">
        <v>1.2999999999999999E-3</v>
      </c>
    </row>
    <row r="14025" spans="1:4" x14ac:dyDescent="0.25">
      <c r="A14025">
        <v>682</v>
      </c>
      <c r="B14025" t="s">
        <v>422</v>
      </c>
      <c r="C14025">
        <v>98001</v>
      </c>
      <c r="D14025">
        <v>1.32E-2</v>
      </c>
    </row>
    <row r="14026" spans="1:4" x14ac:dyDescent="0.25">
      <c r="A14026">
        <v>682</v>
      </c>
      <c r="B14026" t="s">
        <v>422</v>
      </c>
      <c r="C14026">
        <v>98003</v>
      </c>
      <c r="D14026">
        <v>8.9999999999999998E-4</v>
      </c>
    </row>
    <row r="14027" spans="1:4" x14ac:dyDescent="0.25">
      <c r="A14027">
        <v>682</v>
      </c>
      <c r="B14027" t="s">
        <v>422</v>
      </c>
      <c r="C14027">
        <v>98004</v>
      </c>
      <c r="D14027">
        <v>1.9E-3</v>
      </c>
    </row>
    <row r="14028" spans="1:4" x14ac:dyDescent="0.25">
      <c r="A14028">
        <v>682</v>
      </c>
      <c r="B14028" t="s">
        <v>422</v>
      </c>
      <c r="C14028">
        <v>98006</v>
      </c>
      <c r="D14028">
        <v>2.9999999999999997E-4</v>
      </c>
    </row>
    <row r="14029" spans="1:4" x14ac:dyDescent="0.25">
      <c r="A14029">
        <v>682</v>
      </c>
      <c r="B14029" t="s">
        <v>422</v>
      </c>
      <c r="C14029">
        <v>98007</v>
      </c>
      <c r="D14029">
        <v>2.0000000000000001E-4</v>
      </c>
    </row>
    <row r="14030" spans="1:4" x14ac:dyDescent="0.25">
      <c r="A14030">
        <v>682</v>
      </c>
      <c r="B14030" t="s">
        <v>422</v>
      </c>
      <c r="C14030">
        <v>98033</v>
      </c>
      <c r="D14030">
        <v>5.3499999999999997E-3</v>
      </c>
    </row>
    <row r="14031" spans="1:4" x14ac:dyDescent="0.25">
      <c r="A14031">
        <v>682</v>
      </c>
      <c r="B14031" t="s">
        <v>422</v>
      </c>
      <c r="C14031">
        <v>98035</v>
      </c>
      <c r="D14031">
        <v>2.9999999999999997E-4</v>
      </c>
    </row>
    <row r="14032" spans="1:4" x14ac:dyDescent="0.25">
      <c r="A14032">
        <v>682</v>
      </c>
      <c r="B14032" t="s">
        <v>422</v>
      </c>
      <c r="C14032">
        <v>98040</v>
      </c>
      <c r="D14032">
        <v>1.4E-3</v>
      </c>
    </row>
    <row r="14033" spans="1:4" x14ac:dyDescent="0.25">
      <c r="A14033">
        <v>682</v>
      </c>
      <c r="B14033" t="s">
        <v>422</v>
      </c>
      <c r="C14033">
        <v>98043</v>
      </c>
      <c r="D14033">
        <v>8.0000000000000004E-4</v>
      </c>
    </row>
    <row r="14034" spans="1:4" x14ac:dyDescent="0.25">
      <c r="A14034">
        <v>682</v>
      </c>
      <c r="B14034" t="s">
        <v>422</v>
      </c>
      <c r="C14034">
        <v>98044</v>
      </c>
      <c r="D14034">
        <v>2.8500000000000001E-3</v>
      </c>
    </row>
    <row r="14035" spans="1:4" x14ac:dyDescent="0.25">
      <c r="A14035">
        <v>682</v>
      </c>
      <c r="B14035" t="s">
        <v>422</v>
      </c>
      <c r="C14035">
        <v>98046</v>
      </c>
      <c r="D14035">
        <v>1.9499999999999999E-3</v>
      </c>
    </row>
    <row r="14036" spans="1:4" x14ac:dyDescent="0.25">
      <c r="A14036">
        <v>682</v>
      </c>
      <c r="B14036" t="s">
        <v>422</v>
      </c>
      <c r="C14036">
        <v>98057</v>
      </c>
      <c r="D14036">
        <v>2.8500000000000001E-3</v>
      </c>
    </row>
    <row r="14037" spans="1:4" x14ac:dyDescent="0.25">
      <c r="A14037">
        <v>682</v>
      </c>
      <c r="B14037" t="s">
        <v>422</v>
      </c>
      <c r="C14037">
        <v>98059</v>
      </c>
      <c r="D14037">
        <v>5.0000000000000001E-4</v>
      </c>
    </row>
    <row r="14038" spans="1:4" x14ac:dyDescent="0.25">
      <c r="A14038">
        <v>682</v>
      </c>
      <c r="B14038" t="s">
        <v>422</v>
      </c>
      <c r="C14038">
        <v>98130</v>
      </c>
      <c r="D14038">
        <v>1E-4</v>
      </c>
    </row>
    <row r="14039" spans="1:4" x14ac:dyDescent="0.25">
      <c r="A14039">
        <v>682</v>
      </c>
      <c r="B14039" t="s">
        <v>422</v>
      </c>
      <c r="C14039">
        <v>98132</v>
      </c>
      <c r="D14039">
        <v>7.3499999999999996E-2</v>
      </c>
    </row>
    <row r="14040" spans="1:4" x14ac:dyDescent="0.25">
      <c r="A14040">
        <v>682</v>
      </c>
      <c r="B14040" t="s">
        <v>422</v>
      </c>
      <c r="C14040">
        <v>98135</v>
      </c>
      <c r="D14040">
        <v>2.9999999999999997E-4</v>
      </c>
    </row>
    <row r="14041" spans="1:4" x14ac:dyDescent="0.25">
      <c r="A14041">
        <v>682</v>
      </c>
      <c r="B14041" t="s">
        <v>422</v>
      </c>
      <c r="C14041">
        <v>98136</v>
      </c>
      <c r="D14041">
        <v>3.5E-4</v>
      </c>
    </row>
    <row r="14042" spans="1:4" x14ac:dyDescent="0.25">
      <c r="A14042">
        <v>682</v>
      </c>
      <c r="B14042" t="s">
        <v>422</v>
      </c>
      <c r="C14042">
        <v>98139</v>
      </c>
      <c r="D14042">
        <v>5.45E-3</v>
      </c>
    </row>
    <row r="14043" spans="1:4" x14ac:dyDescent="0.25">
      <c r="A14043">
        <v>682</v>
      </c>
      <c r="B14043" t="s">
        <v>422</v>
      </c>
      <c r="C14043">
        <v>98140</v>
      </c>
      <c r="D14043">
        <v>7.9000000000000008E-3</v>
      </c>
    </row>
    <row r="14044" spans="1:4" x14ac:dyDescent="0.25">
      <c r="A14044">
        <v>682</v>
      </c>
      <c r="B14044" t="s">
        <v>422</v>
      </c>
      <c r="C14044">
        <v>98142</v>
      </c>
      <c r="D14044">
        <v>1.6000000000000001E-3</v>
      </c>
    </row>
    <row r="14045" spans="1:4" x14ac:dyDescent="0.25">
      <c r="A14045">
        <v>682</v>
      </c>
      <c r="B14045" t="s">
        <v>422</v>
      </c>
      <c r="C14045">
        <v>98143</v>
      </c>
      <c r="D14045">
        <v>2.5500000000000002E-3</v>
      </c>
    </row>
    <row r="14046" spans="1:4" x14ac:dyDescent="0.25">
      <c r="A14046">
        <v>682</v>
      </c>
      <c r="B14046" t="s">
        <v>422</v>
      </c>
      <c r="C14046">
        <v>98144</v>
      </c>
      <c r="D14046">
        <v>5.0000000000000001E-4</v>
      </c>
    </row>
    <row r="14047" spans="1:4" x14ac:dyDescent="0.25">
      <c r="A14047">
        <v>682</v>
      </c>
      <c r="B14047" t="s">
        <v>422</v>
      </c>
      <c r="C14047">
        <v>98145</v>
      </c>
      <c r="D14047">
        <v>1.4999999999999999E-4</v>
      </c>
    </row>
    <row r="14048" spans="1:4" x14ac:dyDescent="0.25">
      <c r="A14048">
        <v>682</v>
      </c>
      <c r="B14048" t="s">
        <v>422</v>
      </c>
      <c r="C14048">
        <v>98146</v>
      </c>
      <c r="D14048">
        <v>2.9499999999999999E-3</v>
      </c>
    </row>
    <row r="14049" spans="1:4" x14ac:dyDescent="0.25">
      <c r="A14049">
        <v>682</v>
      </c>
      <c r="B14049" t="s">
        <v>422</v>
      </c>
      <c r="C14049">
        <v>98149</v>
      </c>
      <c r="D14049">
        <v>7.5000000000000002E-4</v>
      </c>
    </row>
    <row r="14050" spans="1:4" x14ac:dyDescent="0.25">
      <c r="A14050">
        <v>682</v>
      </c>
      <c r="B14050" t="s">
        <v>422</v>
      </c>
      <c r="C14050">
        <v>98152</v>
      </c>
      <c r="D14050">
        <v>1.4499999999999999E-3</v>
      </c>
    </row>
    <row r="14051" spans="1:4" x14ac:dyDescent="0.25">
      <c r="A14051">
        <v>682</v>
      </c>
      <c r="B14051" t="s">
        <v>422</v>
      </c>
      <c r="C14051">
        <v>98153</v>
      </c>
      <c r="D14051">
        <v>2.5000000000000001E-4</v>
      </c>
    </row>
    <row r="14052" spans="1:4" x14ac:dyDescent="0.25">
      <c r="A14052">
        <v>682</v>
      </c>
      <c r="B14052" t="s">
        <v>422</v>
      </c>
      <c r="C14052">
        <v>98157</v>
      </c>
      <c r="D14052">
        <v>2.5000000000000001E-4</v>
      </c>
    </row>
    <row r="14053" spans="1:4" x14ac:dyDescent="0.25">
      <c r="A14053">
        <v>682</v>
      </c>
      <c r="B14053" t="s">
        <v>422</v>
      </c>
      <c r="C14053">
        <v>98163</v>
      </c>
      <c r="D14053">
        <v>5.9999999999999995E-4</v>
      </c>
    </row>
    <row r="14054" spans="1:4" x14ac:dyDescent="0.25">
      <c r="A14054">
        <v>682</v>
      </c>
      <c r="B14054" t="s">
        <v>422</v>
      </c>
      <c r="C14054">
        <v>98171</v>
      </c>
      <c r="D14054">
        <v>5.5000000000000003E-4</v>
      </c>
    </row>
    <row r="14055" spans="1:4" x14ac:dyDescent="0.25">
      <c r="A14055">
        <v>682</v>
      </c>
      <c r="B14055" t="s">
        <v>422</v>
      </c>
      <c r="C14055">
        <v>98172</v>
      </c>
      <c r="D14055">
        <v>3.5000000000000001E-3</v>
      </c>
    </row>
    <row r="14056" spans="1:4" x14ac:dyDescent="0.25">
      <c r="A14056">
        <v>682</v>
      </c>
      <c r="B14056" t="s">
        <v>422</v>
      </c>
      <c r="C14056">
        <v>98173</v>
      </c>
      <c r="D14056">
        <v>2.3500000000000001E-3</v>
      </c>
    </row>
    <row r="14057" spans="1:4" x14ac:dyDescent="0.25">
      <c r="A14057">
        <v>682</v>
      </c>
      <c r="B14057" t="s">
        <v>422</v>
      </c>
      <c r="C14057">
        <v>98175</v>
      </c>
      <c r="D14057">
        <v>5.0000000000000001E-4</v>
      </c>
    </row>
    <row r="14058" spans="1:4" x14ac:dyDescent="0.25">
      <c r="A14058">
        <v>682</v>
      </c>
      <c r="B14058" t="s">
        <v>422</v>
      </c>
      <c r="C14058">
        <v>98176</v>
      </c>
      <c r="D14058">
        <v>3.5E-4</v>
      </c>
    </row>
    <row r="14059" spans="1:4" x14ac:dyDescent="0.25">
      <c r="A14059">
        <v>682</v>
      </c>
      <c r="B14059" t="s">
        <v>422</v>
      </c>
      <c r="C14059">
        <v>98177</v>
      </c>
      <c r="D14059">
        <v>1.0499999999999999E-3</v>
      </c>
    </row>
    <row r="14060" spans="1:4" x14ac:dyDescent="0.25">
      <c r="A14060">
        <v>682</v>
      </c>
      <c r="B14060" t="s">
        <v>422</v>
      </c>
      <c r="C14060">
        <v>98178</v>
      </c>
      <c r="D14060">
        <v>1.25E-3</v>
      </c>
    </row>
    <row r="14061" spans="1:4" x14ac:dyDescent="0.25">
      <c r="A14061">
        <v>682</v>
      </c>
      <c r="B14061" t="s">
        <v>422</v>
      </c>
      <c r="C14061">
        <v>98180</v>
      </c>
      <c r="D14061">
        <v>2.7000000000000001E-3</v>
      </c>
    </row>
    <row r="14062" spans="1:4" x14ac:dyDescent="0.25">
      <c r="A14062">
        <v>682</v>
      </c>
      <c r="B14062" t="s">
        <v>422</v>
      </c>
      <c r="C14062">
        <v>98181</v>
      </c>
      <c r="D14062">
        <v>1.3500000000000001E-3</v>
      </c>
    </row>
    <row r="14063" spans="1:4" x14ac:dyDescent="0.25">
      <c r="A14063">
        <v>682</v>
      </c>
      <c r="B14063" t="s">
        <v>422</v>
      </c>
      <c r="C14063">
        <v>98182</v>
      </c>
      <c r="D14063">
        <v>4.0499999999999998E-3</v>
      </c>
    </row>
    <row r="14064" spans="1:4" x14ac:dyDescent="0.25">
      <c r="A14064">
        <v>682</v>
      </c>
      <c r="B14064" t="s">
        <v>422</v>
      </c>
      <c r="C14064">
        <v>99054</v>
      </c>
      <c r="D14064">
        <v>2.5000000000000001E-4</v>
      </c>
    </row>
    <row r="14065" spans="1:4" x14ac:dyDescent="0.25">
      <c r="A14065">
        <v>682</v>
      </c>
      <c r="B14065" t="s">
        <v>422</v>
      </c>
      <c r="C14065">
        <v>99071</v>
      </c>
      <c r="D14065">
        <v>1.4499999999999999E-3</v>
      </c>
    </row>
    <row r="14066" spans="1:4" x14ac:dyDescent="0.25">
      <c r="A14066">
        <v>682</v>
      </c>
      <c r="B14066" t="s">
        <v>422</v>
      </c>
      <c r="C14066">
        <v>99075</v>
      </c>
      <c r="D14066">
        <v>2.0000000000000001E-4</v>
      </c>
    </row>
    <row r="14067" spans="1:4" x14ac:dyDescent="0.25">
      <c r="A14067">
        <v>682</v>
      </c>
      <c r="B14067" t="s">
        <v>422</v>
      </c>
      <c r="C14067">
        <v>99080</v>
      </c>
      <c r="D14067">
        <v>8.4999999999999995E-4</v>
      </c>
    </row>
    <row r="14068" spans="1:4" x14ac:dyDescent="0.25">
      <c r="A14068">
        <v>682</v>
      </c>
      <c r="B14068" t="s">
        <v>422</v>
      </c>
      <c r="C14068">
        <v>99082</v>
      </c>
      <c r="D14068">
        <v>1.25E-3</v>
      </c>
    </row>
    <row r="14069" spans="1:4" x14ac:dyDescent="0.25">
      <c r="A14069">
        <v>682</v>
      </c>
      <c r="B14069" t="s">
        <v>422</v>
      </c>
      <c r="C14069">
        <v>99085</v>
      </c>
      <c r="D14069">
        <v>9.5E-4</v>
      </c>
    </row>
    <row r="14070" spans="1:4" x14ac:dyDescent="0.25">
      <c r="A14070">
        <v>3001</v>
      </c>
      <c r="B14070" t="s">
        <v>423</v>
      </c>
      <c r="C14070">
        <v>44003</v>
      </c>
      <c r="D14070">
        <v>6.2346000000000005E-4</v>
      </c>
    </row>
    <row r="14071" spans="1:4" x14ac:dyDescent="0.25">
      <c r="A14071">
        <v>3001</v>
      </c>
      <c r="B14071" t="s">
        <v>423</v>
      </c>
      <c r="C14071">
        <v>44005</v>
      </c>
      <c r="D14071">
        <v>9.7769999999999994E-5</v>
      </c>
    </row>
    <row r="14072" spans="1:4" x14ac:dyDescent="0.25">
      <c r="A14072">
        <v>3001</v>
      </c>
      <c r="B14072" t="s">
        <v>423</v>
      </c>
      <c r="C14072">
        <v>44006</v>
      </c>
      <c r="D14072">
        <v>0.35601555000000001</v>
      </c>
    </row>
    <row r="14073" spans="1:4" x14ac:dyDescent="0.25">
      <c r="A14073">
        <v>3001</v>
      </c>
      <c r="B14073" t="s">
        <v>423</v>
      </c>
      <c r="C14073">
        <v>44010</v>
      </c>
      <c r="D14073">
        <v>7.7700000000000001E-6</v>
      </c>
    </row>
    <row r="14074" spans="1:4" x14ac:dyDescent="0.25">
      <c r="A14074">
        <v>3001</v>
      </c>
      <c r="B14074" t="s">
        <v>423</v>
      </c>
      <c r="C14074">
        <v>44011</v>
      </c>
      <c r="D14074">
        <v>6.6281149999999997E-2</v>
      </c>
    </row>
    <row r="14075" spans="1:4" x14ac:dyDescent="0.25">
      <c r="A14075">
        <v>3001</v>
      </c>
      <c r="B14075" t="s">
        <v>423</v>
      </c>
      <c r="C14075">
        <v>44012</v>
      </c>
      <c r="D14075">
        <v>1.377E-5</v>
      </c>
    </row>
    <row r="14076" spans="1:4" x14ac:dyDescent="0.25">
      <c r="A14076">
        <v>3001</v>
      </c>
      <c r="B14076" t="s">
        <v>423</v>
      </c>
      <c r="C14076">
        <v>44015</v>
      </c>
      <c r="D14076">
        <v>7.551E-5</v>
      </c>
    </row>
    <row r="14077" spans="1:4" x14ac:dyDescent="0.25">
      <c r="A14077">
        <v>3001</v>
      </c>
      <c r="B14077" t="s">
        <v>423</v>
      </c>
      <c r="C14077">
        <v>44016</v>
      </c>
      <c r="D14077">
        <v>4.981033E-2</v>
      </c>
    </row>
    <row r="14078" spans="1:4" x14ac:dyDescent="0.25">
      <c r="A14078">
        <v>3001</v>
      </c>
      <c r="B14078" t="s">
        <v>423</v>
      </c>
      <c r="C14078">
        <v>45102</v>
      </c>
      <c r="D14078">
        <v>0.11388261</v>
      </c>
    </row>
    <row r="14079" spans="1:4" x14ac:dyDescent="0.25">
      <c r="A14079">
        <v>3001</v>
      </c>
      <c r="B14079" t="s">
        <v>423</v>
      </c>
      <c r="C14079">
        <v>45202</v>
      </c>
      <c r="D14079">
        <v>1.6260859999999999E-2</v>
      </c>
    </row>
    <row r="14080" spans="1:4" x14ac:dyDescent="0.25">
      <c r="A14080">
        <v>3001</v>
      </c>
      <c r="B14080" t="s">
        <v>423</v>
      </c>
      <c r="C14080">
        <v>45203</v>
      </c>
      <c r="D14080">
        <v>2.749412E-2</v>
      </c>
    </row>
    <row r="14081" spans="1:4" x14ac:dyDescent="0.25">
      <c r="A14081">
        <v>3001</v>
      </c>
      <c r="B14081" t="s">
        <v>423</v>
      </c>
      <c r="C14081">
        <v>98001</v>
      </c>
      <c r="D14081">
        <v>2.0564410000000002E-2</v>
      </c>
    </row>
    <row r="14082" spans="1:4" x14ac:dyDescent="0.25">
      <c r="A14082">
        <v>3001</v>
      </c>
      <c r="B14082" t="s">
        <v>423</v>
      </c>
      <c r="C14082">
        <v>98110</v>
      </c>
      <c r="D14082">
        <v>1.6419999999999999E-5</v>
      </c>
    </row>
    <row r="14083" spans="1:4" x14ac:dyDescent="0.25">
      <c r="A14083">
        <v>3001</v>
      </c>
      <c r="B14083" t="s">
        <v>423</v>
      </c>
      <c r="C14083">
        <v>98119</v>
      </c>
      <c r="D14083">
        <v>1.61447E-3</v>
      </c>
    </row>
    <row r="14084" spans="1:4" x14ac:dyDescent="0.25">
      <c r="A14084">
        <v>3001</v>
      </c>
      <c r="B14084" t="s">
        <v>423</v>
      </c>
      <c r="C14084">
        <v>98132</v>
      </c>
      <c r="D14084">
        <v>8.4159000000000002E-4</v>
      </c>
    </row>
    <row r="14085" spans="1:4" x14ac:dyDescent="0.25">
      <c r="A14085">
        <v>3001</v>
      </c>
      <c r="B14085" t="s">
        <v>423</v>
      </c>
      <c r="C14085">
        <v>99166</v>
      </c>
      <c r="D14085">
        <v>2.923E-5</v>
      </c>
    </row>
    <row r="14086" spans="1:4" x14ac:dyDescent="0.25">
      <c r="A14086">
        <v>3001</v>
      </c>
      <c r="B14086" t="s">
        <v>423</v>
      </c>
      <c r="C14086">
        <v>99168</v>
      </c>
      <c r="D14086">
        <v>6.8053499999999999E-3</v>
      </c>
    </row>
    <row r="14087" spans="1:4" x14ac:dyDescent="0.25">
      <c r="A14087">
        <v>3001</v>
      </c>
      <c r="B14087" t="s">
        <v>423</v>
      </c>
      <c r="C14087">
        <v>99211</v>
      </c>
      <c r="D14087">
        <v>9.6099999999999995E-6</v>
      </c>
    </row>
    <row r="14088" spans="1:4" x14ac:dyDescent="0.25">
      <c r="A14088">
        <v>3001</v>
      </c>
      <c r="B14088" t="s">
        <v>423</v>
      </c>
      <c r="C14088">
        <v>99247</v>
      </c>
      <c r="D14088">
        <v>2.6705000000000001E-4</v>
      </c>
    </row>
    <row r="14089" spans="1:4" x14ac:dyDescent="0.25">
      <c r="A14089">
        <v>3002</v>
      </c>
      <c r="B14089" t="s">
        <v>424</v>
      </c>
      <c r="C14089">
        <v>43301</v>
      </c>
      <c r="D14089">
        <v>1.282E-4</v>
      </c>
    </row>
    <row r="14090" spans="1:4" x14ac:dyDescent="0.25">
      <c r="A14090">
        <v>3002</v>
      </c>
      <c r="B14090" t="s">
        <v>424</v>
      </c>
      <c r="C14090">
        <v>43302</v>
      </c>
      <c r="D14090">
        <v>4.013E-4</v>
      </c>
    </row>
    <row r="14091" spans="1:4" x14ac:dyDescent="0.25">
      <c r="A14091">
        <v>3002</v>
      </c>
      <c r="B14091" t="s">
        <v>424</v>
      </c>
      <c r="C14091">
        <v>43315</v>
      </c>
      <c r="D14091">
        <v>1.6200000000000001E-5</v>
      </c>
    </row>
    <row r="14092" spans="1:4" x14ac:dyDescent="0.25">
      <c r="A14092">
        <v>3002</v>
      </c>
      <c r="B14092" t="s">
        <v>424</v>
      </c>
      <c r="C14092">
        <v>43369</v>
      </c>
      <c r="D14092">
        <v>0.27576410000000001</v>
      </c>
    </row>
    <row r="14093" spans="1:4" x14ac:dyDescent="0.25">
      <c r="A14093">
        <v>3002</v>
      </c>
      <c r="B14093" t="s">
        <v>424</v>
      </c>
      <c r="C14093">
        <v>43370</v>
      </c>
      <c r="D14093">
        <v>3.211E-4</v>
      </c>
    </row>
    <row r="14094" spans="1:4" x14ac:dyDescent="0.25">
      <c r="A14094">
        <v>3002</v>
      </c>
      <c r="B14094" t="s">
        <v>424</v>
      </c>
      <c r="C14094">
        <v>43374</v>
      </c>
      <c r="D14094">
        <v>8.03E-5</v>
      </c>
    </row>
    <row r="14095" spans="1:4" x14ac:dyDescent="0.25">
      <c r="A14095">
        <v>3002</v>
      </c>
      <c r="B14095" t="s">
        <v>424</v>
      </c>
      <c r="C14095">
        <v>43404</v>
      </c>
      <c r="D14095">
        <v>7.561E-4</v>
      </c>
    </row>
    <row r="14096" spans="1:4" x14ac:dyDescent="0.25">
      <c r="A14096">
        <v>3002</v>
      </c>
      <c r="B14096" t="s">
        <v>424</v>
      </c>
      <c r="C14096">
        <v>43434</v>
      </c>
      <c r="D14096">
        <v>1.01E-5</v>
      </c>
    </row>
    <row r="14097" spans="1:4" x14ac:dyDescent="0.25">
      <c r="A14097">
        <v>3002</v>
      </c>
      <c r="B14097" t="s">
        <v>424</v>
      </c>
      <c r="C14097">
        <v>43552</v>
      </c>
      <c r="D14097">
        <v>4.9116999999999997E-3</v>
      </c>
    </row>
    <row r="14098" spans="1:4" x14ac:dyDescent="0.25">
      <c r="A14098">
        <v>3002</v>
      </c>
      <c r="B14098" t="s">
        <v>424</v>
      </c>
      <c r="C14098">
        <v>43817</v>
      </c>
      <c r="D14098">
        <v>0.46875099999999997</v>
      </c>
    </row>
    <row r="14099" spans="1:4" x14ac:dyDescent="0.25">
      <c r="A14099">
        <v>3002</v>
      </c>
      <c r="B14099" t="s">
        <v>424</v>
      </c>
      <c r="C14099">
        <v>43904</v>
      </c>
      <c r="D14099">
        <v>3.9999999999999998E-6</v>
      </c>
    </row>
    <row r="14100" spans="1:4" x14ac:dyDescent="0.25">
      <c r="A14100">
        <v>3002</v>
      </c>
      <c r="B14100" t="s">
        <v>424</v>
      </c>
      <c r="C14100">
        <v>43968</v>
      </c>
      <c r="D14100">
        <v>3.2039999999999998E-4</v>
      </c>
    </row>
    <row r="14101" spans="1:4" x14ac:dyDescent="0.25">
      <c r="A14101">
        <v>3002</v>
      </c>
      <c r="B14101" t="s">
        <v>424</v>
      </c>
      <c r="C14101">
        <v>43991</v>
      </c>
      <c r="D14101">
        <v>1.8077E-3</v>
      </c>
    </row>
    <row r="14102" spans="1:4" x14ac:dyDescent="0.25">
      <c r="A14102">
        <v>3002</v>
      </c>
      <c r="B14102" t="s">
        <v>424</v>
      </c>
      <c r="C14102">
        <v>44001</v>
      </c>
      <c r="D14102">
        <v>4.7200000000000002E-5</v>
      </c>
    </row>
    <row r="14103" spans="1:4" x14ac:dyDescent="0.25">
      <c r="A14103">
        <v>3002</v>
      </c>
      <c r="B14103" t="s">
        <v>424</v>
      </c>
      <c r="C14103">
        <v>44003</v>
      </c>
      <c r="D14103">
        <v>2.1259999999999999E-3</v>
      </c>
    </row>
    <row r="14104" spans="1:4" x14ac:dyDescent="0.25">
      <c r="A14104">
        <v>3002</v>
      </c>
      <c r="B14104" t="s">
        <v>424</v>
      </c>
      <c r="C14104">
        <v>44006</v>
      </c>
      <c r="D14104">
        <v>6.4207799999999995E-2</v>
      </c>
    </row>
    <row r="14105" spans="1:4" x14ac:dyDescent="0.25">
      <c r="A14105">
        <v>3002</v>
      </c>
      <c r="B14105" t="s">
        <v>424</v>
      </c>
      <c r="C14105">
        <v>44011</v>
      </c>
      <c r="D14105">
        <v>4.2912000000000002E-3</v>
      </c>
    </row>
    <row r="14106" spans="1:4" x14ac:dyDescent="0.25">
      <c r="A14106">
        <v>3002</v>
      </c>
      <c r="B14106" t="s">
        <v>424</v>
      </c>
      <c r="C14106">
        <v>44015</v>
      </c>
      <c r="D14106">
        <v>3.4000000000000001E-6</v>
      </c>
    </row>
    <row r="14107" spans="1:4" x14ac:dyDescent="0.25">
      <c r="A14107">
        <v>3002</v>
      </c>
      <c r="B14107" t="s">
        <v>424</v>
      </c>
      <c r="C14107">
        <v>44016</v>
      </c>
      <c r="D14107">
        <v>1.0637600000000001E-2</v>
      </c>
    </row>
    <row r="14108" spans="1:4" x14ac:dyDescent="0.25">
      <c r="A14108">
        <v>3002</v>
      </c>
      <c r="B14108" t="s">
        <v>424</v>
      </c>
      <c r="C14108">
        <v>44021</v>
      </c>
      <c r="D14108">
        <v>1.8083000000000001E-3</v>
      </c>
    </row>
    <row r="14109" spans="1:4" x14ac:dyDescent="0.25">
      <c r="A14109">
        <v>3002</v>
      </c>
      <c r="B14109" t="s">
        <v>424</v>
      </c>
      <c r="C14109">
        <v>45202</v>
      </c>
      <c r="D14109">
        <v>1.75937E-2</v>
      </c>
    </row>
    <row r="14110" spans="1:4" x14ac:dyDescent="0.25">
      <c r="A14110">
        <v>3002</v>
      </c>
      <c r="B14110" t="s">
        <v>424</v>
      </c>
      <c r="C14110">
        <v>45220</v>
      </c>
      <c r="D14110">
        <v>1.295E-4</v>
      </c>
    </row>
    <row r="14111" spans="1:4" x14ac:dyDescent="0.25">
      <c r="A14111">
        <v>3002</v>
      </c>
      <c r="B14111" t="s">
        <v>424</v>
      </c>
      <c r="C14111">
        <v>98119</v>
      </c>
      <c r="D14111">
        <v>3.1699999999999998E-5</v>
      </c>
    </row>
    <row r="14112" spans="1:4" x14ac:dyDescent="0.25">
      <c r="A14112">
        <v>3002</v>
      </c>
      <c r="B14112" t="s">
        <v>424</v>
      </c>
      <c r="C14112">
        <v>99168</v>
      </c>
      <c r="D14112">
        <v>2.8241E-3</v>
      </c>
    </row>
    <row r="14113" spans="1:4" x14ac:dyDescent="0.25">
      <c r="A14113">
        <v>3002</v>
      </c>
      <c r="B14113" t="s">
        <v>424</v>
      </c>
      <c r="C14113">
        <v>99180</v>
      </c>
      <c r="D14113">
        <v>3.3998199999999999E-2</v>
      </c>
    </row>
    <row r="14114" spans="1:4" x14ac:dyDescent="0.25">
      <c r="A14114">
        <v>3002</v>
      </c>
      <c r="B14114" t="s">
        <v>424</v>
      </c>
      <c r="C14114">
        <v>99204</v>
      </c>
      <c r="D14114">
        <v>6.0769999999999997E-4</v>
      </c>
    </row>
    <row r="14115" spans="1:4" x14ac:dyDescent="0.25">
      <c r="A14115">
        <v>3002</v>
      </c>
      <c r="B14115" t="s">
        <v>424</v>
      </c>
      <c r="C14115">
        <v>99211</v>
      </c>
      <c r="D14115">
        <v>5.4E-6</v>
      </c>
    </row>
    <row r="14116" spans="1:4" x14ac:dyDescent="0.25">
      <c r="A14116">
        <v>3002</v>
      </c>
      <c r="B14116" t="s">
        <v>424</v>
      </c>
      <c r="C14116">
        <v>99235</v>
      </c>
      <c r="D14116">
        <v>0.1083768</v>
      </c>
    </row>
    <row r="14117" spans="1:4" x14ac:dyDescent="0.25">
      <c r="A14117">
        <v>3002</v>
      </c>
      <c r="B14117" t="s">
        <v>424</v>
      </c>
      <c r="C14117">
        <v>99247</v>
      </c>
      <c r="D14117">
        <v>2.5000000000000001E-5</v>
      </c>
    </row>
    <row r="14118" spans="1:4" x14ac:dyDescent="0.25">
      <c r="A14118">
        <v>3002</v>
      </c>
      <c r="B14118" t="s">
        <v>424</v>
      </c>
      <c r="C14118">
        <v>99435</v>
      </c>
      <c r="D14118">
        <v>1.42E-5</v>
      </c>
    </row>
    <row r="14119" spans="1:4" x14ac:dyDescent="0.25">
      <c r="A14119">
        <v>3003</v>
      </c>
      <c r="B14119" t="s">
        <v>425</v>
      </c>
      <c r="C14119">
        <v>43204</v>
      </c>
      <c r="D14119">
        <v>6.9652699999999998E-2</v>
      </c>
    </row>
    <row r="14120" spans="1:4" x14ac:dyDescent="0.25">
      <c r="A14120">
        <v>3003</v>
      </c>
      <c r="B14120" t="s">
        <v>425</v>
      </c>
      <c r="C14120">
        <v>43212</v>
      </c>
      <c r="D14120">
        <v>5.76611E-2</v>
      </c>
    </row>
    <row r="14121" spans="1:4" x14ac:dyDescent="0.25">
      <c r="A14121">
        <v>3003</v>
      </c>
      <c r="B14121" t="s">
        <v>425</v>
      </c>
      <c r="C14121">
        <v>43214</v>
      </c>
      <c r="D14121">
        <v>5.6100000000000004E-3</v>
      </c>
    </row>
    <row r="14122" spans="1:4" x14ac:dyDescent="0.25">
      <c r="A14122">
        <v>3003</v>
      </c>
      <c r="B14122" t="s">
        <v>425</v>
      </c>
      <c r="C14122">
        <v>43432</v>
      </c>
      <c r="D14122">
        <v>1.1230000000000001E-3</v>
      </c>
    </row>
    <row r="14123" spans="1:4" x14ac:dyDescent="0.25">
      <c r="A14123">
        <v>3003</v>
      </c>
      <c r="B14123" t="s">
        <v>425</v>
      </c>
      <c r="C14123">
        <v>43551</v>
      </c>
      <c r="D14123">
        <v>0.4445152</v>
      </c>
    </row>
    <row r="14124" spans="1:4" x14ac:dyDescent="0.25">
      <c r="A14124">
        <v>3003</v>
      </c>
      <c r="B14124" t="s">
        <v>425</v>
      </c>
      <c r="C14124">
        <v>44001</v>
      </c>
      <c r="D14124">
        <v>7.6659000000000005E-2</v>
      </c>
    </row>
    <row r="14125" spans="1:4" x14ac:dyDescent="0.25">
      <c r="A14125">
        <v>3003</v>
      </c>
      <c r="B14125" t="s">
        <v>425</v>
      </c>
      <c r="C14125">
        <v>44002</v>
      </c>
      <c r="D14125">
        <v>0.29606719999999997</v>
      </c>
    </row>
    <row r="14126" spans="1:4" x14ac:dyDescent="0.25">
      <c r="A14126">
        <v>3003</v>
      </c>
      <c r="B14126" t="s">
        <v>425</v>
      </c>
      <c r="C14126">
        <v>44003</v>
      </c>
      <c r="D14126">
        <v>1.1368400000000001E-2</v>
      </c>
    </row>
    <row r="14127" spans="1:4" x14ac:dyDescent="0.25">
      <c r="A14127">
        <v>3003</v>
      </c>
      <c r="B14127" t="s">
        <v>425</v>
      </c>
      <c r="C14127">
        <v>44021</v>
      </c>
      <c r="D14127">
        <v>3.0499999999999999E-5</v>
      </c>
    </row>
    <row r="14128" spans="1:4" x14ac:dyDescent="0.25">
      <c r="A14128">
        <v>3003</v>
      </c>
      <c r="B14128" t="s">
        <v>425</v>
      </c>
      <c r="C14128">
        <v>45202</v>
      </c>
      <c r="D14128">
        <v>2.9882499999999999E-2</v>
      </c>
    </row>
    <row r="14129" spans="1:4" x14ac:dyDescent="0.25">
      <c r="A14129">
        <v>3003</v>
      </c>
      <c r="B14129" t="s">
        <v>425</v>
      </c>
      <c r="C14129">
        <v>45300</v>
      </c>
      <c r="D14129">
        <v>6.2500000000000001E-5</v>
      </c>
    </row>
    <row r="14130" spans="1:4" x14ac:dyDescent="0.25">
      <c r="A14130">
        <v>3003</v>
      </c>
      <c r="B14130" t="s">
        <v>425</v>
      </c>
      <c r="C14130">
        <v>98018</v>
      </c>
      <c r="D14130">
        <v>5.6667000000000002E-3</v>
      </c>
    </row>
    <row r="14131" spans="1:4" x14ac:dyDescent="0.25">
      <c r="A14131">
        <v>3003</v>
      </c>
      <c r="B14131" t="s">
        <v>425</v>
      </c>
      <c r="C14131">
        <v>99147</v>
      </c>
      <c r="D14131">
        <v>8.9999999999999996E-7</v>
      </c>
    </row>
    <row r="14132" spans="1:4" x14ac:dyDescent="0.25">
      <c r="A14132">
        <v>3003</v>
      </c>
      <c r="B14132" t="s">
        <v>425</v>
      </c>
      <c r="C14132">
        <v>99174</v>
      </c>
      <c r="D14132">
        <v>1.5602000000000001E-3</v>
      </c>
    </row>
    <row r="14133" spans="1:4" x14ac:dyDescent="0.25">
      <c r="A14133">
        <v>3003</v>
      </c>
      <c r="B14133" t="s">
        <v>425</v>
      </c>
      <c r="C14133">
        <v>99265</v>
      </c>
      <c r="D14133">
        <v>1.4009999999999999E-4</v>
      </c>
    </row>
    <row r="14134" spans="1:4" x14ac:dyDescent="0.25">
      <c r="A14134">
        <v>3004</v>
      </c>
      <c r="B14134" t="s">
        <v>426</v>
      </c>
      <c r="C14134">
        <v>43264</v>
      </c>
      <c r="D14134">
        <v>0.15305473</v>
      </c>
    </row>
    <row r="14135" spans="1:4" x14ac:dyDescent="0.25">
      <c r="A14135">
        <v>3004</v>
      </c>
      <c r="B14135" t="s">
        <v>426</v>
      </c>
      <c r="C14135">
        <v>43390</v>
      </c>
      <c r="D14135">
        <v>0.50941959000000003</v>
      </c>
    </row>
    <row r="14136" spans="1:4" x14ac:dyDescent="0.25">
      <c r="A14136">
        <v>3004</v>
      </c>
      <c r="B14136" t="s">
        <v>426</v>
      </c>
      <c r="C14136">
        <v>43551</v>
      </c>
      <c r="D14136">
        <v>0.16205648</v>
      </c>
    </row>
    <row r="14137" spans="1:4" x14ac:dyDescent="0.25">
      <c r="A14137">
        <v>3004</v>
      </c>
      <c r="B14137" t="s">
        <v>426</v>
      </c>
      <c r="C14137">
        <v>43552</v>
      </c>
      <c r="D14137">
        <v>0.17546919999999999</v>
      </c>
    </row>
    <row r="14138" spans="1:4" x14ac:dyDescent="0.25">
      <c r="A14138">
        <v>3005</v>
      </c>
      <c r="B14138" t="s">
        <v>427</v>
      </c>
      <c r="C14138">
        <v>43204</v>
      </c>
      <c r="D14138">
        <v>2.6509999999999999E-5</v>
      </c>
    </row>
    <row r="14139" spans="1:4" x14ac:dyDescent="0.25">
      <c r="A14139">
        <v>3005</v>
      </c>
      <c r="B14139" t="s">
        <v>427</v>
      </c>
      <c r="C14139">
        <v>43212</v>
      </c>
      <c r="D14139">
        <v>3.2440000000000001E-5</v>
      </c>
    </row>
    <row r="14140" spans="1:4" x14ac:dyDescent="0.25">
      <c r="A14140">
        <v>3005</v>
      </c>
      <c r="B14140" t="s">
        <v>427</v>
      </c>
      <c r="C14140">
        <v>43231</v>
      </c>
      <c r="D14140">
        <v>1.1999999999999999E-7</v>
      </c>
    </row>
    <row r="14141" spans="1:4" x14ac:dyDescent="0.25">
      <c r="A14141">
        <v>3005</v>
      </c>
      <c r="B14141" t="s">
        <v>427</v>
      </c>
      <c r="C14141">
        <v>43232</v>
      </c>
      <c r="D14141">
        <v>9.3289999999999996E-5</v>
      </c>
    </row>
    <row r="14142" spans="1:4" x14ac:dyDescent="0.25">
      <c r="A14142">
        <v>3005</v>
      </c>
      <c r="B14142" t="s">
        <v>427</v>
      </c>
      <c r="C14142">
        <v>43248</v>
      </c>
      <c r="D14142">
        <v>4.6910000000000003E-5</v>
      </c>
    </row>
    <row r="14143" spans="1:4" x14ac:dyDescent="0.25">
      <c r="A14143">
        <v>3005</v>
      </c>
      <c r="B14143" t="s">
        <v>427</v>
      </c>
      <c r="C14143">
        <v>43261</v>
      </c>
      <c r="D14143">
        <v>5.66E-6</v>
      </c>
    </row>
    <row r="14144" spans="1:4" x14ac:dyDescent="0.25">
      <c r="A14144">
        <v>3005</v>
      </c>
      <c r="B14144" t="s">
        <v>427</v>
      </c>
      <c r="C14144">
        <v>43264</v>
      </c>
      <c r="D14144">
        <v>8.0000000000000002E-8</v>
      </c>
    </row>
    <row r="14145" spans="1:4" x14ac:dyDescent="0.25">
      <c r="A14145">
        <v>3005</v>
      </c>
      <c r="B14145" t="s">
        <v>427</v>
      </c>
      <c r="C14145">
        <v>43301</v>
      </c>
      <c r="D14145">
        <v>2.0167830000000001E-2</v>
      </c>
    </row>
    <row r="14146" spans="1:4" x14ac:dyDescent="0.25">
      <c r="A14146">
        <v>3005</v>
      </c>
      <c r="B14146" t="s">
        <v>427</v>
      </c>
      <c r="C14146">
        <v>43302</v>
      </c>
      <c r="D14146">
        <v>1.7437999999999999E-4</v>
      </c>
    </row>
    <row r="14147" spans="1:4" x14ac:dyDescent="0.25">
      <c r="A14147">
        <v>3005</v>
      </c>
      <c r="B14147" t="s">
        <v>427</v>
      </c>
      <c r="C14147">
        <v>43304</v>
      </c>
      <c r="D14147">
        <v>4.85937E-3</v>
      </c>
    </row>
    <row r="14148" spans="1:4" x14ac:dyDescent="0.25">
      <c r="A14148">
        <v>3005</v>
      </c>
      <c r="B14148" t="s">
        <v>427</v>
      </c>
      <c r="C14148">
        <v>43309</v>
      </c>
      <c r="D14148">
        <v>6.3400000000000003E-6</v>
      </c>
    </row>
    <row r="14149" spans="1:4" x14ac:dyDescent="0.25">
      <c r="A14149">
        <v>3005</v>
      </c>
      <c r="B14149" t="s">
        <v>427</v>
      </c>
      <c r="C14149">
        <v>43336</v>
      </c>
      <c r="D14149">
        <v>7.7390000000000003E-5</v>
      </c>
    </row>
    <row r="14150" spans="1:4" x14ac:dyDescent="0.25">
      <c r="A14150">
        <v>3005</v>
      </c>
      <c r="B14150" t="s">
        <v>427</v>
      </c>
      <c r="C14150">
        <v>43366</v>
      </c>
      <c r="D14150">
        <v>3.0257700000000001E-3</v>
      </c>
    </row>
    <row r="14151" spans="1:4" x14ac:dyDescent="0.25">
      <c r="A14151">
        <v>3005</v>
      </c>
      <c r="B14151" t="s">
        <v>427</v>
      </c>
      <c r="C14151">
        <v>43369</v>
      </c>
      <c r="D14151">
        <v>6.2777099999999997E-3</v>
      </c>
    </row>
    <row r="14152" spans="1:4" x14ac:dyDescent="0.25">
      <c r="A14152">
        <v>3005</v>
      </c>
      <c r="B14152" t="s">
        <v>427</v>
      </c>
      <c r="C14152">
        <v>43370</v>
      </c>
      <c r="D14152">
        <v>6.9501240000000006E-2</v>
      </c>
    </row>
    <row r="14153" spans="1:4" x14ac:dyDescent="0.25">
      <c r="A14153">
        <v>3005</v>
      </c>
      <c r="B14153" t="s">
        <v>427</v>
      </c>
      <c r="C14153">
        <v>43371</v>
      </c>
      <c r="D14153">
        <v>1.2546000000000001E-4</v>
      </c>
    </row>
    <row r="14154" spans="1:4" x14ac:dyDescent="0.25">
      <c r="A14154">
        <v>3005</v>
      </c>
      <c r="B14154" t="s">
        <v>427</v>
      </c>
      <c r="C14154">
        <v>43373</v>
      </c>
      <c r="D14154">
        <v>1.9700000000000002E-6</v>
      </c>
    </row>
    <row r="14155" spans="1:4" x14ac:dyDescent="0.25">
      <c r="A14155">
        <v>3005</v>
      </c>
      <c r="B14155" t="s">
        <v>427</v>
      </c>
      <c r="C14155">
        <v>43431</v>
      </c>
      <c r="D14155">
        <v>5.5192000000000001E-4</v>
      </c>
    </row>
    <row r="14156" spans="1:4" x14ac:dyDescent="0.25">
      <c r="A14156">
        <v>3005</v>
      </c>
      <c r="B14156" t="s">
        <v>427</v>
      </c>
      <c r="C14156">
        <v>43435</v>
      </c>
      <c r="D14156">
        <v>4.2831900000000001E-3</v>
      </c>
    </row>
    <row r="14157" spans="1:4" x14ac:dyDescent="0.25">
      <c r="A14157">
        <v>3005</v>
      </c>
      <c r="B14157" t="s">
        <v>427</v>
      </c>
      <c r="C14157">
        <v>43446</v>
      </c>
      <c r="D14157">
        <v>1.6350000000000001E-5</v>
      </c>
    </row>
    <row r="14158" spans="1:4" x14ac:dyDescent="0.25">
      <c r="A14158">
        <v>3005</v>
      </c>
      <c r="B14158" t="s">
        <v>427</v>
      </c>
      <c r="C14158">
        <v>43551</v>
      </c>
      <c r="D14158">
        <v>1.4511999999999999E-3</v>
      </c>
    </row>
    <row r="14159" spans="1:4" x14ac:dyDescent="0.25">
      <c r="A14159">
        <v>3005</v>
      </c>
      <c r="B14159" t="s">
        <v>427</v>
      </c>
      <c r="C14159">
        <v>43552</v>
      </c>
      <c r="D14159">
        <v>7.4501999999999999E-4</v>
      </c>
    </row>
    <row r="14160" spans="1:4" x14ac:dyDescent="0.25">
      <c r="A14160">
        <v>3005</v>
      </c>
      <c r="B14160" t="s">
        <v>427</v>
      </c>
      <c r="C14160">
        <v>43560</v>
      </c>
      <c r="D14160">
        <v>1.9999999999999999E-7</v>
      </c>
    </row>
    <row r="14161" spans="1:4" x14ac:dyDescent="0.25">
      <c r="A14161">
        <v>3005</v>
      </c>
      <c r="B14161" t="s">
        <v>427</v>
      </c>
      <c r="C14161">
        <v>43602</v>
      </c>
      <c r="D14161">
        <v>1.1999999999999999E-6</v>
      </c>
    </row>
    <row r="14162" spans="1:4" x14ac:dyDescent="0.25">
      <c r="A14162">
        <v>3005</v>
      </c>
      <c r="B14162" t="s">
        <v>427</v>
      </c>
      <c r="C14162">
        <v>43817</v>
      </c>
      <c r="D14162">
        <v>3.1134760000000001E-2</v>
      </c>
    </row>
    <row r="14163" spans="1:4" x14ac:dyDescent="0.25">
      <c r="A14163">
        <v>3005</v>
      </c>
      <c r="B14163" t="s">
        <v>427</v>
      </c>
      <c r="C14163">
        <v>43872</v>
      </c>
      <c r="D14163">
        <v>8.0000000000000002E-8</v>
      </c>
    </row>
    <row r="14164" spans="1:4" x14ac:dyDescent="0.25">
      <c r="A14164">
        <v>3005</v>
      </c>
      <c r="B14164" t="s">
        <v>427</v>
      </c>
      <c r="C14164">
        <v>43882</v>
      </c>
      <c r="D14164">
        <v>2.7670000000000001E-5</v>
      </c>
    </row>
    <row r="14165" spans="1:4" x14ac:dyDescent="0.25">
      <c r="A14165">
        <v>3048</v>
      </c>
      <c r="B14165" t="s">
        <v>421</v>
      </c>
      <c r="C14165">
        <v>43214</v>
      </c>
      <c r="D14165">
        <v>0.38729476000000002</v>
      </c>
    </row>
    <row r="14166" spans="1:4" x14ac:dyDescent="0.25">
      <c r="A14166">
        <v>3048</v>
      </c>
      <c r="B14166" t="s">
        <v>421</v>
      </c>
      <c r="C14166">
        <v>43304</v>
      </c>
      <c r="D14166">
        <v>2.9159999999999999E-5</v>
      </c>
    </row>
    <row r="14167" spans="1:4" x14ac:dyDescent="0.25">
      <c r="A14167">
        <v>3048</v>
      </c>
      <c r="B14167" t="s">
        <v>421</v>
      </c>
      <c r="C14167">
        <v>43366</v>
      </c>
      <c r="D14167">
        <v>1.6089000000000001E-4</v>
      </c>
    </row>
    <row r="14168" spans="1:4" x14ac:dyDescent="0.25">
      <c r="A14168">
        <v>3048</v>
      </c>
      <c r="B14168" t="s">
        <v>421</v>
      </c>
      <c r="C14168">
        <v>43369</v>
      </c>
      <c r="D14168">
        <v>4.8999999999999997E-7</v>
      </c>
    </row>
    <row r="14169" spans="1:4" x14ac:dyDescent="0.25">
      <c r="A14169">
        <v>3048</v>
      </c>
      <c r="B14169" t="s">
        <v>421</v>
      </c>
      <c r="C14169">
        <v>44007</v>
      </c>
      <c r="D14169">
        <v>2.0389399999999999E-3</v>
      </c>
    </row>
    <row r="14170" spans="1:4" x14ac:dyDescent="0.25">
      <c r="A14170">
        <v>3048</v>
      </c>
      <c r="B14170" t="s">
        <v>421</v>
      </c>
      <c r="C14170">
        <v>44016</v>
      </c>
      <c r="D14170">
        <v>2.0389399999999999E-3</v>
      </c>
    </row>
    <row r="14171" spans="1:4" x14ac:dyDescent="0.25">
      <c r="A14171">
        <v>3048</v>
      </c>
      <c r="B14171" t="s">
        <v>421</v>
      </c>
      <c r="C14171">
        <v>98074</v>
      </c>
      <c r="D14171">
        <v>3.110835E-2</v>
      </c>
    </row>
    <row r="14172" spans="1:4" x14ac:dyDescent="0.25">
      <c r="A14172">
        <v>3048</v>
      </c>
      <c r="B14172" t="s">
        <v>421</v>
      </c>
      <c r="C14172">
        <v>98110</v>
      </c>
      <c r="D14172">
        <v>0.39324889000000002</v>
      </c>
    </row>
    <row r="14173" spans="1:4" x14ac:dyDescent="0.25">
      <c r="A14173">
        <v>3048</v>
      </c>
      <c r="B14173" t="s">
        <v>421</v>
      </c>
      <c r="C14173">
        <v>99134</v>
      </c>
      <c r="D14173">
        <v>1.465817E-2</v>
      </c>
    </row>
    <row r="14174" spans="1:4" x14ac:dyDescent="0.25">
      <c r="A14174">
        <v>3048</v>
      </c>
      <c r="B14174" t="s">
        <v>421</v>
      </c>
      <c r="C14174">
        <v>99168</v>
      </c>
      <c r="D14174">
        <v>1.2877800000000001E-3</v>
      </c>
    </row>
    <row r="14175" spans="1:4" x14ac:dyDescent="0.25">
      <c r="A14175">
        <v>3048</v>
      </c>
      <c r="B14175" t="s">
        <v>421</v>
      </c>
      <c r="C14175">
        <v>99252</v>
      </c>
      <c r="D14175">
        <v>1.1941E-2</v>
      </c>
    </row>
    <row r="14176" spans="1:4" x14ac:dyDescent="0.25">
      <c r="A14176">
        <v>3049</v>
      </c>
      <c r="B14176" t="s">
        <v>428</v>
      </c>
      <c r="C14176">
        <v>43301</v>
      </c>
      <c r="D14176">
        <v>2.5074E-4</v>
      </c>
    </row>
    <row r="14177" spans="1:4" x14ac:dyDescent="0.25">
      <c r="A14177">
        <v>3049</v>
      </c>
      <c r="B14177" t="s">
        <v>428</v>
      </c>
      <c r="C14177">
        <v>43302</v>
      </c>
      <c r="D14177">
        <v>6.9873000000000001E-3</v>
      </c>
    </row>
    <row r="14178" spans="1:4" x14ac:dyDescent="0.25">
      <c r="A14178">
        <v>3049</v>
      </c>
      <c r="B14178" t="s">
        <v>428</v>
      </c>
      <c r="C14178">
        <v>43304</v>
      </c>
      <c r="D14178">
        <v>0.15483433999999999</v>
      </c>
    </row>
    <row r="14179" spans="1:4" x14ac:dyDescent="0.25">
      <c r="A14179">
        <v>3049</v>
      </c>
      <c r="B14179" t="s">
        <v>428</v>
      </c>
      <c r="C14179">
        <v>43305</v>
      </c>
      <c r="D14179">
        <v>6.8410000000000004E-5</v>
      </c>
    </row>
    <row r="14180" spans="1:4" x14ac:dyDescent="0.25">
      <c r="A14180">
        <v>3049</v>
      </c>
      <c r="B14180" t="s">
        <v>428</v>
      </c>
      <c r="C14180">
        <v>43365</v>
      </c>
      <c r="D14180">
        <v>1.214087E-2</v>
      </c>
    </row>
    <row r="14181" spans="1:4" x14ac:dyDescent="0.25">
      <c r="A14181">
        <v>3049</v>
      </c>
      <c r="B14181" t="s">
        <v>428</v>
      </c>
      <c r="C14181">
        <v>43366</v>
      </c>
      <c r="D14181">
        <v>2.300431E-2</v>
      </c>
    </row>
    <row r="14182" spans="1:4" x14ac:dyDescent="0.25">
      <c r="A14182">
        <v>3049</v>
      </c>
      <c r="B14182" t="s">
        <v>428</v>
      </c>
      <c r="C14182">
        <v>43369</v>
      </c>
      <c r="D14182">
        <v>1.7422199999999999E-2</v>
      </c>
    </row>
    <row r="14183" spans="1:4" x14ac:dyDescent="0.25">
      <c r="A14183">
        <v>3049</v>
      </c>
      <c r="B14183" t="s">
        <v>428</v>
      </c>
      <c r="C14183">
        <v>43370</v>
      </c>
      <c r="D14183">
        <v>6.8410000000000004E-5</v>
      </c>
    </row>
    <row r="14184" spans="1:4" x14ac:dyDescent="0.25">
      <c r="A14184">
        <v>3049</v>
      </c>
      <c r="B14184" t="s">
        <v>428</v>
      </c>
      <c r="C14184">
        <v>43371</v>
      </c>
      <c r="D14184">
        <v>7.6390000000000006E-5</v>
      </c>
    </row>
    <row r="14185" spans="1:4" x14ac:dyDescent="0.25">
      <c r="A14185">
        <v>3049</v>
      </c>
      <c r="B14185" t="s">
        <v>428</v>
      </c>
      <c r="C14185">
        <v>43374</v>
      </c>
      <c r="D14185">
        <v>1.22416E-3</v>
      </c>
    </row>
    <row r="14186" spans="1:4" x14ac:dyDescent="0.25">
      <c r="A14186">
        <v>3049</v>
      </c>
      <c r="B14186" t="s">
        <v>428</v>
      </c>
      <c r="C14186">
        <v>43404</v>
      </c>
      <c r="D14186">
        <v>3.34087E-2</v>
      </c>
    </row>
    <row r="14187" spans="1:4" x14ac:dyDescent="0.25">
      <c r="A14187">
        <v>3049</v>
      </c>
      <c r="B14187" t="s">
        <v>428</v>
      </c>
      <c r="C14187">
        <v>43723</v>
      </c>
      <c r="D14187">
        <v>1.3366100000000001E-2</v>
      </c>
    </row>
    <row r="14188" spans="1:4" x14ac:dyDescent="0.25">
      <c r="A14188">
        <v>3049</v>
      </c>
      <c r="B14188" t="s">
        <v>428</v>
      </c>
      <c r="C14188">
        <v>43724</v>
      </c>
      <c r="D14188">
        <v>6.1089E-4</v>
      </c>
    </row>
    <row r="14189" spans="1:4" x14ac:dyDescent="0.25">
      <c r="A14189">
        <v>3049</v>
      </c>
      <c r="B14189" t="s">
        <v>428</v>
      </c>
      <c r="C14189">
        <v>43725</v>
      </c>
      <c r="D14189">
        <v>3.7158500000000001E-3</v>
      </c>
    </row>
    <row r="14190" spans="1:4" x14ac:dyDescent="0.25">
      <c r="A14190">
        <v>3049</v>
      </c>
      <c r="B14190" t="s">
        <v>428</v>
      </c>
      <c r="C14190">
        <v>43863</v>
      </c>
      <c r="D14190">
        <v>1.2239E-4</v>
      </c>
    </row>
    <row r="14191" spans="1:4" x14ac:dyDescent="0.25">
      <c r="A14191">
        <v>3049</v>
      </c>
      <c r="B14191" t="s">
        <v>428</v>
      </c>
      <c r="C14191">
        <v>43881</v>
      </c>
      <c r="D14191">
        <v>3.0198999999999997E-4</v>
      </c>
    </row>
    <row r="14192" spans="1:4" x14ac:dyDescent="0.25">
      <c r="A14192">
        <v>3049</v>
      </c>
      <c r="B14192" t="s">
        <v>428</v>
      </c>
      <c r="C14192">
        <v>43895</v>
      </c>
      <c r="D14192">
        <v>1.3323999999999999E-4</v>
      </c>
    </row>
    <row r="14193" spans="1:4" x14ac:dyDescent="0.25">
      <c r="A14193">
        <v>3049</v>
      </c>
      <c r="B14193" t="s">
        <v>428</v>
      </c>
      <c r="C14193">
        <v>44012</v>
      </c>
      <c r="D14193">
        <v>3.1340000000000001E-5</v>
      </c>
    </row>
    <row r="14194" spans="1:4" x14ac:dyDescent="0.25">
      <c r="A14194">
        <v>3049</v>
      </c>
      <c r="B14194" t="s">
        <v>428</v>
      </c>
      <c r="C14194">
        <v>44206</v>
      </c>
      <c r="D14194">
        <v>1.106616E-2</v>
      </c>
    </row>
    <row r="14195" spans="1:4" x14ac:dyDescent="0.25">
      <c r="A14195">
        <v>3049</v>
      </c>
      <c r="B14195" t="s">
        <v>428</v>
      </c>
      <c r="C14195">
        <v>45501</v>
      </c>
      <c r="D14195">
        <v>5.6730000000000001E-5</v>
      </c>
    </row>
    <row r="14196" spans="1:4" x14ac:dyDescent="0.25">
      <c r="A14196">
        <v>3049</v>
      </c>
      <c r="B14196" t="s">
        <v>428</v>
      </c>
      <c r="C14196">
        <v>98027</v>
      </c>
      <c r="D14196">
        <v>4.6411E-4</v>
      </c>
    </row>
    <row r="14197" spans="1:4" x14ac:dyDescent="0.25">
      <c r="A14197">
        <v>3049</v>
      </c>
      <c r="B14197" t="s">
        <v>428</v>
      </c>
      <c r="C14197">
        <v>98074</v>
      </c>
      <c r="D14197">
        <v>5.9948319999999999E-2</v>
      </c>
    </row>
    <row r="14198" spans="1:4" x14ac:dyDescent="0.25">
      <c r="A14198">
        <v>3049</v>
      </c>
      <c r="B14198" t="s">
        <v>428</v>
      </c>
      <c r="C14198">
        <v>98110</v>
      </c>
      <c r="D14198">
        <v>0.19759881000000001</v>
      </c>
    </row>
    <row r="14199" spans="1:4" x14ac:dyDescent="0.25">
      <c r="A14199">
        <v>3049</v>
      </c>
      <c r="B14199" t="s">
        <v>428</v>
      </c>
      <c r="C14199">
        <v>98123</v>
      </c>
      <c r="D14199">
        <v>6.3994200000000003E-3</v>
      </c>
    </row>
    <row r="14200" spans="1:4" x14ac:dyDescent="0.25">
      <c r="A14200">
        <v>3049</v>
      </c>
      <c r="B14200" t="s">
        <v>428</v>
      </c>
      <c r="C14200">
        <v>98129</v>
      </c>
      <c r="D14200">
        <v>1.3824E-4</v>
      </c>
    </row>
    <row r="14201" spans="1:4" x14ac:dyDescent="0.25">
      <c r="A14201">
        <v>3049</v>
      </c>
      <c r="B14201" t="s">
        <v>428</v>
      </c>
      <c r="C14201">
        <v>98167</v>
      </c>
      <c r="D14201">
        <v>3.5999999999999999E-7</v>
      </c>
    </row>
    <row r="14202" spans="1:4" x14ac:dyDescent="0.25">
      <c r="A14202">
        <v>3049</v>
      </c>
      <c r="B14202" t="s">
        <v>428</v>
      </c>
      <c r="C14202">
        <v>99134</v>
      </c>
      <c r="D14202">
        <v>6.5800960000000006E-2</v>
      </c>
    </row>
    <row r="14203" spans="1:4" x14ac:dyDescent="0.25">
      <c r="A14203">
        <v>3049</v>
      </c>
      <c r="B14203" t="s">
        <v>428</v>
      </c>
      <c r="C14203">
        <v>99168</v>
      </c>
      <c r="D14203">
        <v>3.8950999999999998E-4</v>
      </c>
    </row>
    <row r="14204" spans="1:4" x14ac:dyDescent="0.25">
      <c r="A14204">
        <v>3049</v>
      </c>
      <c r="B14204" t="s">
        <v>428</v>
      </c>
      <c r="C14204">
        <v>99177</v>
      </c>
      <c r="D14204">
        <v>1.9448999999999999E-4</v>
      </c>
    </row>
    <row r="14205" spans="1:4" x14ac:dyDescent="0.25">
      <c r="A14205">
        <v>3049</v>
      </c>
      <c r="B14205" t="s">
        <v>428</v>
      </c>
      <c r="C14205">
        <v>99229</v>
      </c>
      <c r="D14205">
        <v>2.1225879999999999E-2</v>
      </c>
    </row>
    <row r="14206" spans="1:4" x14ac:dyDescent="0.25">
      <c r="A14206">
        <v>3049</v>
      </c>
      <c r="B14206" t="s">
        <v>428</v>
      </c>
      <c r="C14206">
        <v>99233</v>
      </c>
      <c r="D14206">
        <v>1.259004E-2</v>
      </c>
    </row>
    <row r="14207" spans="1:4" x14ac:dyDescent="0.25">
      <c r="A14207">
        <v>3049</v>
      </c>
      <c r="B14207" t="s">
        <v>428</v>
      </c>
      <c r="C14207">
        <v>99237</v>
      </c>
      <c r="D14207">
        <v>2.85863E-3</v>
      </c>
    </row>
    <row r="14208" spans="1:4" x14ac:dyDescent="0.25">
      <c r="A14208">
        <v>3049</v>
      </c>
      <c r="B14208" t="s">
        <v>428</v>
      </c>
      <c r="C14208">
        <v>99252</v>
      </c>
      <c r="D14208">
        <v>0.35343981000000002</v>
      </c>
    </row>
    <row r="14209" spans="1:4" x14ac:dyDescent="0.25">
      <c r="A14209">
        <v>3049</v>
      </c>
      <c r="B14209" t="s">
        <v>428</v>
      </c>
      <c r="C14209">
        <v>99281</v>
      </c>
      <c r="D14209">
        <v>6.0900000000000003E-5</v>
      </c>
    </row>
    <row r="14210" spans="1:4" x14ac:dyDescent="0.25">
      <c r="A14210">
        <v>3050</v>
      </c>
      <c r="B14210" t="s">
        <v>429</v>
      </c>
      <c r="C14210">
        <v>43204</v>
      </c>
      <c r="D14210">
        <v>1.154317E-2</v>
      </c>
    </row>
    <row r="14211" spans="1:4" x14ac:dyDescent="0.25">
      <c r="A14211">
        <v>3050</v>
      </c>
      <c r="B14211" t="s">
        <v>429</v>
      </c>
      <c r="C14211">
        <v>43212</v>
      </c>
      <c r="D14211">
        <v>8.8112499999999996E-3</v>
      </c>
    </row>
    <row r="14212" spans="1:4" x14ac:dyDescent="0.25">
      <c r="A14212">
        <v>3050</v>
      </c>
      <c r="B14212" t="s">
        <v>429</v>
      </c>
      <c r="C14212">
        <v>43214</v>
      </c>
      <c r="D14212">
        <v>1.093443E-2</v>
      </c>
    </row>
    <row r="14213" spans="1:4" x14ac:dyDescent="0.25">
      <c r="A14213">
        <v>3050</v>
      </c>
      <c r="B14213" t="s">
        <v>429</v>
      </c>
      <c r="C14213">
        <v>43301</v>
      </c>
      <c r="D14213">
        <v>1.1759E-4</v>
      </c>
    </row>
    <row r="14214" spans="1:4" x14ac:dyDescent="0.25">
      <c r="A14214">
        <v>3050</v>
      </c>
      <c r="B14214" t="s">
        <v>429</v>
      </c>
      <c r="C14214">
        <v>43302</v>
      </c>
      <c r="D14214">
        <v>2.8277799999999998E-3</v>
      </c>
    </row>
    <row r="14215" spans="1:4" x14ac:dyDescent="0.25">
      <c r="A14215">
        <v>3050</v>
      </c>
      <c r="B14215" t="s">
        <v>429</v>
      </c>
      <c r="C14215">
        <v>43304</v>
      </c>
      <c r="D14215">
        <v>2.6986179999999999E-2</v>
      </c>
    </row>
    <row r="14216" spans="1:4" x14ac:dyDescent="0.25">
      <c r="A14216">
        <v>3050</v>
      </c>
      <c r="B14216" t="s">
        <v>429</v>
      </c>
      <c r="C14216">
        <v>43366</v>
      </c>
      <c r="D14216">
        <v>1.3755969999999999E-2</v>
      </c>
    </row>
    <row r="14217" spans="1:4" x14ac:dyDescent="0.25">
      <c r="A14217">
        <v>3050</v>
      </c>
      <c r="B14217" t="s">
        <v>429</v>
      </c>
      <c r="C14217">
        <v>43369</v>
      </c>
      <c r="D14217">
        <v>0.74228676000000005</v>
      </c>
    </row>
    <row r="14218" spans="1:4" x14ac:dyDescent="0.25">
      <c r="A14218">
        <v>3050</v>
      </c>
      <c r="B14218" t="s">
        <v>429</v>
      </c>
      <c r="C14218">
        <v>43371</v>
      </c>
      <c r="D14218">
        <v>2.6911999999999999E-3</v>
      </c>
    </row>
    <row r="14219" spans="1:4" x14ac:dyDescent="0.25">
      <c r="A14219">
        <v>3050</v>
      </c>
      <c r="B14219" t="s">
        <v>429</v>
      </c>
      <c r="C14219">
        <v>43374</v>
      </c>
      <c r="D14219">
        <v>1.132E-5</v>
      </c>
    </row>
    <row r="14220" spans="1:4" x14ac:dyDescent="0.25">
      <c r="A14220">
        <v>3050</v>
      </c>
      <c r="B14220" t="s">
        <v>429</v>
      </c>
      <c r="C14220">
        <v>43403</v>
      </c>
      <c r="D14220">
        <v>6.5000000000000002E-7</v>
      </c>
    </row>
    <row r="14221" spans="1:4" x14ac:dyDescent="0.25">
      <c r="A14221">
        <v>3050</v>
      </c>
      <c r="B14221" t="s">
        <v>429</v>
      </c>
      <c r="C14221">
        <v>43723</v>
      </c>
      <c r="D14221">
        <v>7.0876999999999995E-4</v>
      </c>
    </row>
    <row r="14222" spans="1:4" x14ac:dyDescent="0.25">
      <c r="A14222">
        <v>3050</v>
      </c>
      <c r="B14222" t="s">
        <v>429</v>
      </c>
      <c r="C14222">
        <v>43724</v>
      </c>
      <c r="D14222">
        <v>5.1626000000000005E-4</v>
      </c>
    </row>
    <row r="14223" spans="1:4" x14ac:dyDescent="0.25">
      <c r="A14223">
        <v>3050</v>
      </c>
      <c r="B14223" t="s">
        <v>429</v>
      </c>
      <c r="C14223">
        <v>43725</v>
      </c>
      <c r="D14223">
        <v>1.5597E-3</v>
      </c>
    </row>
    <row r="14224" spans="1:4" x14ac:dyDescent="0.25">
      <c r="A14224">
        <v>3050</v>
      </c>
      <c r="B14224" t="s">
        <v>429</v>
      </c>
      <c r="C14224">
        <v>43861</v>
      </c>
      <c r="D14224">
        <v>1.8965E-4</v>
      </c>
    </row>
    <row r="14225" spans="1:4" x14ac:dyDescent="0.25">
      <c r="A14225">
        <v>3050</v>
      </c>
      <c r="B14225" t="s">
        <v>429</v>
      </c>
      <c r="C14225">
        <v>43948</v>
      </c>
      <c r="D14225">
        <v>1.9927000000000001E-4</v>
      </c>
    </row>
    <row r="14226" spans="1:4" x14ac:dyDescent="0.25">
      <c r="A14226">
        <v>3050</v>
      </c>
      <c r="B14226" t="s">
        <v>429</v>
      </c>
      <c r="C14226">
        <v>43977</v>
      </c>
      <c r="D14226">
        <v>1.351962E-2</v>
      </c>
    </row>
    <row r="14227" spans="1:4" x14ac:dyDescent="0.25">
      <c r="A14227">
        <v>3050</v>
      </c>
      <c r="B14227" t="s">
        <v>429</v>
      </c>
      <c r="C14227">
        <v>44011</v>
      </c>
      <c r="D14227">
        <v>5.0080000000000002E-5</v>
      </c>
    </row>
    <row r="14228" spans="1:4" x14ac:dyDescent="0.25">
      <c r="A14228">
        <v>3050</v>
      </c>
      <c r="B14228" t="s">
        <v>429</v>
      </c>
      <c r="C14228">
        <v>44012</v>
      </c>
      <c r="D14228">
        <v>1.94641E-3</v>
      </c>
    </row>
    <row r="14229" spans="1:4" x14ac:dyDescent="0.25">
      <c r="A14229">
        <v>3050</v>
      </c>
      <c r="B14229" t="s">
        <v>429</v>
      </c>
      <c r="C14229">
        <v>44016</v>
      </c>
      <c r="D14229">
        <v>9.3183539999999995E-2</v>
      </c>
    </row>
    <row r="14230" spans="1:4" x14ac:dyDescent="0.25">
      <c r="A14230">
        <v>3050</v>
      </c>
      <c r="B14230" t="s">
        <v>429</v>
      </c>
      <c r="C14230">
        <v>44206</v>
      </c>
      <c r="D14230">
        <v>1.3749000000000001E-4</v>
      </c>
    </row>
    <row r="14231" spans="1:4" x14ac:dyDescent="0.25">
      <c r="A14231">
        <v>3050</v>
      </c>
      <c r="B14231" t="s">
        <v>429</v>
      </c>
      <c r="C14231">
        <v>44266</v>
      </c>
      <c r="D14231">
        <v>4.63839E-3</v>
      </c>
    </row>
    <row r="14232" spans="1:4" x14ac:dyDescent="0.25">
      <c r="A14232">
        <v>3050</v>
      </c>
      <c r="B14232" t="s">
        <v>429</v>
      </c>
      <c r="C14232">
        <v>98027</v>
      </c>
      <c r="D14232">
        <v>3.6018399999999998E-3</v>
      </c>
    </row>
    <row r="14233" spans="1:4" x14ac:dyDescent="0.25">
      <c r="A14233">
        <v>3050</v>
      </c>
      <c r="B14233" t="s">
        <v>429</v>
      </c>
      <c r="C14233">
        <v>98074</v>
      </c>
      <c r="D14233">
        <v>4.9815199999999997E-3</v>
      </c>
    </row>
    <row r="14234" spans="1:4" x14ac:dyDescent="0.25">
      <c r="A14234">
        <v>3050</v>
      </c>
      <c r="B14234" t="s">
        <v>429</v>
      </c>
      <c r="C14234">
        <v>98110</v>
      </c>
      <c r="D14234">
        <v>3.6850899999999998E-3</v>
      </c>
    </row>
    <row r="14235" spans="1:4" x14ac:dyDescent="0.25">
      <c r="A14235">
        <v>3050</v>
      </c>
      <c r="B14235" t="s">
        <v>429</v>
      </c>
      <c r="C14235">
        <v>98123</v>
      </c>
      <c r="D14235">
        <v>4.083E-4</v>
      </c>
    </row>
    <row r="14236" spans="1:4" x14ac:dyDescent="0.25">
      <c r="A14236">
        <v>3050</v>
      </c>
      <c r="B14236" t="s">
        <v>429</v>
      </c>
      <c r="C14236">
        <v>99134</v>
      </c>
      <c r="D14236">
        <v>4.4175800000000001E-2</v>
      </c>
    </row>
    <row r="14237" spans="1:4" x14ac:dyDescent="0.25">
      <c r="A14237">
        <v>3050</v>
      </c>
      <c r="B14237" t="s">
        <v>429</v>
      </c>
      <c r="C14237">
        <v>99168</v>
      </c>
      <c r="D14237">
        <v>3.0034800000000002E-3</v>
      </c>
    </row>
    <row r="14238" spans="1:4" x14ac:dyDescent="0.25">
      <c r="A14238">
        <v>3050</v>
      </c>
      <c r="B14238" t="s">
        <v>429</v>
      </c>
      <c r="C14238">
        <v>99211</v>
      </c>
      <c r="D14238">
        <v>1.093E-5</v>
      </c>
    </row>
    <row r="14239" spans="1:4" x14ac:dyDescent="0.25">
      <c r="A14239">
        <v>3050</v>
      </c>
      <c r="B14239" t="s">
        <v>429</v>
      </c>
      <c r="C14239">
        <v>99252</v>
      </c>
      <c r="D14239">
        <v>3.5175599999999999E-3</v>
      </c>
    </row>
    <row r="14240" spans="1:4" x14ac:dyDescent="0.25">
      <c r="A14240">
        <v>3051</v>
      </c>
      <c r="B14240" t="s">
        <v>430</v>
      </c>
      <c r="C14240">
        <v>43204</v>
      </c>
      <c r="D14240">
        <v>0.46947623999999999</v>
      </c>
    </row>
    <row r="14241" spans="1:4" x14ac:dyDescent="0.25">
      <c r="A14241">
        <v>3051</v>
      </c>
      <c r="B14241" t="s">
        <v>430</v>
      </c>
      <c r="C14241">
        <v>43212</v>
      </c>
      <c r="D14241">
        <v>0.10630862000000001</v>
      </c>
    </row>
    <row r="14242" spans="1:4" x14ac:dyDescent="0.25">
      <c r="A14242">
        <v>3051</v>
      </c>
      <c r="B14242" t="s">
        <v>430</v>
      </c>
      <c r="C14242">
        <v>43214</v>
      </c>
      <c r="D14242">
        <v>0.38764818000000001</v>
      </c>
    </row>
    <row r="14243" spans="1:4" x14ac:dyDescent="0.25">
      <c r="A14243">
        <v>3051</v>
      </c>
      <c r="B14243" t="s">
        <v>430</v>
      </c>
      <c r="C14243">
        <v>43301</v>
      </c>
      <c r="D14243">
        <v>2.5100000000000001E-6</v>
      </c>
    </row>
    <row r="14244" spans="1:4" x14ac:dyDescent="0.25">
      <c r="A14244">
        <v>3051</v>
      </c>
      <c r="B14244" t="s">
        <v>430</v>
      </c>
      <c r="C14244">
        <v>43304</v>
      </c>
      <c r="D14244">
        <v>5.9476700000000004E-3</v>
      </c>
    </row>
    <row r="14245" spans="1:4" x14ac:dyDescent="0.25">
      <c r="A14245">
        <v>3051</v>
      </c>
      <c r="B14245" t="s">
        <v>430</v>
      </c>
      <c r="C14245">
        <v>43370</v>
      </c>
      <c r="D14245">
        <v>1.0606599999999999E-3</v>
      </c>
    </row>
    <row r="14246" spans="1:4" x14ac:dyDescent="0.25">
      <c r="A14246">
        <v>3051</v>
      </c>
      <c r="B14246" t="s">
        <v>430</v>
      </c>
      <c r="C14246">
        <v>43514</v>
      </c>
      <c r="D14246">
        <v>2.5841999999999998E-4</v>
      </c>
    </row>
    <row r="14247" spans="1:4" x14ac:dyDescent="0.25">
      <c r="A14247">
        <v>3051</v>
      </c>
      <c r="B14247" t="s">
        <v>430</v>
      </c>
      <c r="C14247">
        <v>99134</v>
      </c>
      <c r="D14247">
        <v>2.3402699999999999E-2</v>
      </c>
    </row>
    <row r="14248" spans="1:4" x14ac:dyDescent="0.25">
      <c r="A14248">
        <v>3051</v>
      </c>
      <c r="B14248" t="s">
        <v>430</v>
      </c>
      <c r="C14248">
        <v>99166</v>
      </c>
      <c r="D14248">
        <v>3.4870000000000002E-4</v>
      </c>
    </row>
    <row r="14249" spans="1:4" x14ac:dyDescent="0.25">
      <c r="A14249">
        <v>3051</v>
      </c>
      <c r="B14249" t="s">
        <v>430</v>
      </c>
      <c r="C14249">
        <v>99168</v>
      </c>
      <c r="D14249">
        <v>2.8047300000000001E-3</v>
      </c>
    </row>
    <row r="14250" spans="1:4" x14ac:dyDescent="0.25">
      <c r="A14250">
        <v>3051</v>
      </c>
      <c r="B14250" t="s">
        <v>430</v>
      </c>
      <c r="C14250">
        <v>99265</v>
      </c>
      <c r="D14250">
        <v>2.74157E-3</v>
      </c>
    </row>
    <row r="14251" spans="1:4" x14ac:dyDescent="0.25">
      <c r="A14251">
        <v>3052</v>
      </c>
      <c r="B14251" t="s">
        <v>431</v>
      </c>
      <c r="C14251">
        <v>43204</v>
      </c>
      <c r="D14251">
        <v>0.12648556</v>
      </c>
    </row>
    <row r="14252" spans="1:4" x14ac:dyDescent="0.25">
      <c r="A14252">
        <v>3052</v>
      </c>
      <c r="B14252" t="s">
        <v>431</v>
      </c>
      <c r="C14252">
        <v>43212</v>
      </c>
      <c r="D14252">
        <v>3.8670259999999998E-2</v>
      </c>
    </row>
    <row r="14253" spans="1:4" x14ac:dyDescent="0.25">
      <c r="A14253">
        <v>3052</v>
      </c>
      <c r="B14253" t="s">
        <v>431</v>
      </c>
      <c r="C14253">
        <v>43214</v>
      </c>
      <c r="D14253">
        <v>0.33460859999999998</v>
      </c>
    </row>
    <row r="14254" spans="1:4" x14ac:dyDescent="0.25">
      <c r="A14254">
        <v>3052</v>
      </c>
      <c r="B14254" t="s">
        <v>431</v>
      </c>
      <c r="C14254">
        <v>43304</v>
      </c>
      <c r="D14254">
        <v>2.574253E-2</v>
      </c>
    </row>
    <row r="14255" spans="1:4" x14ac:dyDescent="0.25">
      <c r="A14255">
        <v>3052</v>
      </c>
      <c r="B14255" t="s">
        <v>431</v>
      </c>
      <c r="C14255">
        <v>43369</v>
      </c>
      <c r="D14255">
        <v>2.6279999999999999E-5</v>
      </c>
    </row>
    <row r="14256" spans="1:4" x14ac:dyDescent="0.25">
      <c r="A14256">
        <v>3052</v>
      </c>
      <c r="B14256" t="s">
        <v>431</v>
      </c>
      <c r="C14256">
        <v>43723</v>
      </c>
      <c r="D14256">
        <v>1.982E-5</v>
      </c>
    </row>
    <row r="14257" spans="1:4" x14ac:dyDescent="0.25">
      <c r="A14257">
        <v>3052</v>
      </c>
      <c r="B14257" t="s">
        <v>431</v>
      </c>
      <c r="C14257">
        <v>43725</v>
      </c>
      <c r="D14257">
        <v>2.1575000000000001E-4</v>
      </c>
    </row>
    <row r="14258" spans="1:4" x14ac:dyDescent="0.25">
      <c r="A14258">
        <v>3052</v>
      </c>
      <c r="B14258" t="s">
        <v>431</v>
      </c>
      <c r="C14258">
        <v>43895</v>
      </c>
      <c r="D14258">
        <v>9.2595799999999999E-3</v>
      </c>
    </row>
    <row r="14259" spans="1:4" x14ac:dyDescent="0.25">
      <c r="A14259">
        <v>3052</v>
      </c>
      <c r="B14259" t="s">
        <v>431</v>
      </c>
      <c r="C14259">
        <v>44007</v>
      </c>
      <c r="D14259">
        <v>0.28169445999999998</v>
      </c>
    </row>
    <row r="14260" spans="1:4" x14ac:dyDescent="0.25">
      <c r="A14260">
        <v>3052</v>
      </c>
      <c r="B14260" t="s">
        <v>431</v>
      </c>
      <c r="C14260">
        <v>44011</v>
      </c>
      <c r="D14260">
        <v>4.6975599999999999E-3</v>
      </c>
    </row>
    <row r="14261" spans="1:4" x14ac:dyDescent="0.25">
      <c r="A14261">
        <v>3052</v>
      </c>
      <c r="B14261" t="s">
        <v>431</v>
      </c>
      <c r="C14261">
        <v>44012</v>
      </c>
      <c r="D14261">
        <v>6.3671510000000001E-2</v>
      </c>
    </row>
    <row r="14262" spans="1:4" x14ac:dyDescent="0.25">
      <c r="A14262">
        <v>3052</v>
      </c>
      <c r="B14262" t="s">
        <v>431</v>
      </c>
      <c r="C14262">
        <v>44013</v>
      </c>
      <c r="D14262">
        <v>3.6899999999999998E-6</v>
      </c>
    </row>
    <row r="14263" spans="1:4" x14ac:dyDescent="0.25">
      <c r="A14263">
        <v>3052</v>
      </c>
      <c r="B14263" t="s">
        <v>431</v>
      </c>
      <c r="C14263">
        <v>44015</v>
      </c>
      <c r="D14263">
        <v>1.2798199999999999E-2</v>
      </c>
    </row>
    <row r="14264" spans="1:4" x14ac:dyDescent="0.25">
      <c r="A14264">
        <v>3052</v>
      </c>
      <c r="B14264" t="s">
        <v>431</v>
      </c>
      <c r="C14264">
        <v>44016</v>
      </c>
      <c r="D14264">
        <v>2.6496720000000001E-2</v>
      </c>
    </row>
    <row r="14265" spans="1:4" x14ac:dyDescent="0.25">
      <c r="A14265">
        <v>3052</v>
      </c>
      <c r="B14265" t="s">
        <v>431</v>
      </c>
      <c r="C14265">
        <v>44018</v>
      </c>
      <c r="D14265">
        <v>5.9699000000000004E-4</v>
      </c>
    </row>
    <row r="14266" spans="1:4" x14ac:dyDescent="0.25">
      <c r="A14266">
        <v>682</v>
      </c>
      <c r="B14266" t="s">
        <v>422</v>
      </c>
      <c r="C14266">
        <v>99093</v>
      </c>
      <c r="D14266">
        <v>8.4999999999999995E-4</v>
      </c>
    </row>
    <row r="14267" spans="1:4" x14ac:dyDescent="0.25">
      <c r="A14267">
        <v>682</v>
      </c>
      <c r="B14267" t="s">
        <v>422</v>
      </c>
      <c r="C14267">
        <v>99094</v>
      </c>
      <c r="D14267">
        <v>9.5E-4</v>
      </c>
    </row>
    <row r="14268" spans="1:4" x14ac:dyDescent="0.25">
      <c r="A14268">
        <v>682</v>
      </c>
      <c r="B14268" t="s">
        <v>422</v>
      </c>
      <c r="C14268">
        <v>99097</v>
      </c>
      <c r="D14268">
        <v>4.0000000000000002E-4</v>
      </c>
    </row>
    <row r="14269" spans="1:4" x14ac:dyDescent="0.25">
      <c r="A14269">
        <v>682</v>
      </c>
      <c r="B14269" t="s">
        <v>422</v>
      </c>
      <c r="C14269">
        <v>99098</v>
      </c>
      <c r="D14269">
        <v>7.5000000000000002E-4</v>
      </c>
    </row>
    <row r="14270" spans="1:4" x14ac:dyDescent="0.25">
      <c r="A14270">
        <v>682</v>
      </c>
      <c r="B14270" t="s">
        <v>422</v>
      </c>
      <c r="C14270">
        <v>99102</v>
      </c>
      <c r="D14270">
        <v>4.4999999999999999E-4</v>
      </c>
    </row>
    <row r="14271" spans="1:4" x14ac:dyDescent="0.25">
      <c r="A14271">
        <v>682</v>
      </c>
      <c r="B14271" t="s">
        <v>422</v>
      </c>
      <c r="C14271">
        <v>99103</v>
      </c>
      <c r="D14271">
        <v>3.5E-4</v>
      </c>
    </row>
    <row r="14272" spans="1:4" x14ac:dyDescent="0.25">
      <c r="A14272">
        <v>682</v>
      </c>
      <c r="B14272" t="s">
        <v>422</v>
      </c>
      <c r="C14272">
        <v>99110</v>
      </c>
      <c r="D14272">
        <v>2.9999999999999997E-4</v>
      </c>
    </row>
    <row r="14273" spans="1:4" x14ac:dyDescent="0.25">
      <c r="A14273">
        <v>682</v>
      </c>
      <c r="B14273" t="s">
        <v>422</v>
      </c>
      <c r="C14273">
        <v>99111</v>
      </c>
      <c r="D14273">
        <v>1.4999999999999999E-4</v>
      </c>
    </row>
    <row r="14274" spans="1:4" x14ac:dyDescent="0.25">
      <c r="A14274">
        <v>682</v>
      </c>
      <c r="B14274" t="s">
        <v>422</v>
      </c>
      <c r="C14274">
        <v>99115</v>
      </c>
      <c r="D14274">
        <v>4.0000000000000002E-4</v>
      </c>
    </row>
    <row r="14275" spans="1:4" x14ac:dyDescent="0.25">
      <c r="A14275">
        <v>682</v>
      </c>
      <c r="B14275" t="s">
        <v>422</v>
      </c>
      <c r="C14275">
        <v>99116</v>
      </c>
      <c r="D14275">
        <v>8.0000000000000004E-4</v>
      </c>
    </row>
    <row r="14276" spans="1:4" x14ac:dyDescent="0.25">
      <c r="A14276">
        <v>682</v>
      </c>
      <c r="B14276" t="s">
        <v>422</v>
      </c>
      <c r="C14276">
        <v>99122</v>
      </c>
      <c r="D14276">
        <v>8.4999999999999995E-4</v>
      </c>
    </row>
    <row r="14277" spans="1:4" x14ac:dyDescent="0.25">
      <c r="A14277">
        <v>682</v>
      </c>
      <c r="B14277" t="s">
        <v>422</v>
      </c>
      <c r="C14277">
        <v>99126</v>
      </c>
      <c r="D14277">
        <v>7.5000000000000002E-4</v>
      </c>
    </row>
    <row r="14278" spans="1:4" x14ac:dyDescent="0.25">
      <c r="A14278">
        <v>682</v>
      </c>
      <c r="B14278" t="s">
        <v>422</v>
      </c>
      <c r="C14278">
        <v>99128</v>
      </c>
      <c r="D14278">
        <v>5.5000000000000003E-4</v>
      </c>
    </row>
    <row r="14279" spans="1:4" x14ac:dyDescent="0.25">
      <c r="A14279">
        <v>682</v>
      </c>
      <c r="B14279" t="s">
        <v>422</v>
      </c>
      <c r="C14279">
        <v>99912</v>
      </c>
      <c r="D14279">
        <v>1.555E-2</v>
      </c>
    </row>
    <row r="14280" spans="1:4" x14ac:dyDescent="0.25">
      <c r="A14280">
        <v>682</v>
      </c>
      <c r="B14280" t="s">
        <v>422</v>
      </c>
      <c r="C14280">
        <v>99914</v>
      </c>
      <c r="D14280">
        <v>6.9499999999999996E-3</v>
      </c>
    </row>
    <row r="14281" spans="1:4" x14ac:dyDescent="0.25">
      <c r="A14281">
        <v>682</v>
      </c>
      <c r="B14281" t="s">
        <v>422</v>
      </c>
      <c r="C14281">
        <v>99915</v>
      </c>
      <c r="D14281">
        <v>6.1000000000000004E-3</v>
      </c>
    </row>
    <row r="14282" spans="1:4" x14ac:dyDescent="0.25">
      <c r="A14282">
        <v>682</v>
      </c>
      <c r="B14282" t="s">
        <v>422</v>
      </c>
      <c r="C14282">
        <v>99999</v>
      </c>
      <c r="D14282">
        <v>9.0500000000000008E-3</v>
      </c>
    </row>
    <row r="14283" spans="1:4" x14ac:dyDescent="0.25">
      <c r="A14283">
        <v>683</v>
      </c>
      <c r="B14283" t="s">
        <v>432</v>
      </c>
      <c r="C14283">
        <v>43160</v>
      </c>
      <c r="D14283">
        <v>5.1446E-4</v>
      </c>
    </row>
    <row r="14284" spans="1:4" x14ac:dyDescent="0.25">
      <c r="A14284">
        <v>683</v>
      </c>
      <c r="B14284" t="s">
        <v>432</v>
      </c>
      <c r="C14284">
        <v>43178</v>
      </c>
      <c r="D14284">
        <v>1.3446000000000001E-4</v>
      </c>
    </row>
    <row r="14285" spans="1:4" x14ac:dyDescent="0.25">
      <c r="A14285">
        <v>683</v>
      </c>
      <c r="B14285" t="s">
        <v>432</v>
      </c>
      <c r="C14285">
        <v>43212</v>
      </c>
      <c r="D14285">
        <v>5.8094750000000001E-2</v>
      </c>
    </row>
    <row r="14286" spans="1:4" x14ac:dyDescent="0.25">
      <c r="A14286">
        <v>683</v>
      </c>
      <c r="B14286" t="s">
        <v>432</v>
      </c>
      <c r="C14286">
        <v>43213</v>
      </c>
      <c r="D14286">
        <v>1.3558800000000001E-3</v>
      </c>
    </row>
    <row r="14287" spans="1:4" x14ac:dyDescent="0.25">
      <c r="A14287">
        <v>683</v>
      </c>
      <c r="B14287" t="s">
        <v>432</v>
      </c>
      <c r="C14287">
        <v>43214</v>
      </c>
      <c r="D14287">
        <v>8.4636299999999998E-3</v>
      </c>
    </row>
    <row r="14288" spans="1:4" x14ac:dyDescent="0.25">
      <c r="A14288">
        <v>683</v>
      </c>
      <c r="B14288" t="s">
        <v>432</v>
      </c>
      <c r="C14288">
        <v>43216</v>
      </c>
      <c r="D14288">
        <v>3.2833900000000002E-3</v>
      </c>
    </row>
    <row r="14289" spans="1:4" x14ac:dyDescent="0.25">
      <c r="A14289">
        <v>683</v>
      </c>
      <c r="B14289" t="s">
        <v>432</v>
      </c>
      <c r="C14289">
        <v>43217</v>
      </c>
      <c r="D14289">
        <v>3.5306600000000001E-3</v>
      </c>
    </row>
    <row r="14290" spans="1:4" x14ac:dyDescent="0.25">
      <c r="A14290">
        <v>683</v>
      </c>
      <c r="B14290" t="s">
        <v>432</v>
      </c>
      <c r="C14290">
        <v>43220</v>
      </c>
      <c r="D14290">
        <v>8.8339299999999996E-2</v>
      </c>
    </row>
    <row r="14291" spans="1:4" x14ac:dyDescent="0.25">
      <c r="A14291">
        <v>683</v>
      </c>
      <c r="B14291" t="s">
        <v>432</v>
      </c>
      <c r="C14291">
        <v>43223</v>
      </c>
      <c r="D14291">
        <v>2.3221000000000001E-3</v>
      </c>
    </row>
    <row r="14292" spans="1:4" x14ac:dyDescent="0.25">
      <c r="A14292">
        <v>683</v>
      </c>
      <c r="B14292" t="s">
        <v>432</v>
      </c>
      <c r="C14292">
        <v>43224</v>
      </c>
      <c r="D14292">
        <v>6.3017999999999998E-3</v>
      </c>
    </row>
    <row r="14293" spans="1:4" x14ac:dyDescent="0.25">
      <c r="A14293">
        <v>683</v>
      </c>
      <c r="B14293" t="s">
        <v>432</v>
      </c>
      <c r="C14293">
        <v>43225</v>
      </c>
      <c r="D14293">
        <v>1.505E-4</v>
      </c>
    </row>
    <row r="14294" spans="1:4" x14ac:dyDescent="0.25">
      <c r="A14294">
        <v>683</v>
      </c>
      <c r="B14294" t="s">
        <v>432</v>
      </c>
      <c r="C14294">
        <v>43226</v>
      </c>
      <c r="D14294">
        <v>1.458949E-2</v>
      </c>
    </row>
    <row r="14295" spans="1:4" x14ac:dyDescent="0.25">
      <c r="A14295">
        <v>683</v>
      </c>
      <c r="B14295" t="s">
        <v>432</v>
      </c>
      <c r="C14295">
        <v>43227</v>
      </c>
      <c r="D14295">
        <v>7.98133E-3</v>
      </c>
    </row>
    <row r="14296" spans="1:4" x14ac:dyDescent="0.25">
      <c r="A14296">
        <v>683</v>
      </c>
      <c r="B14296" t="s">
        <v>432</v>
      </c>
      <c r="C14296">
        <v>43228</v>
      </c>
      <c r="D14296">
        <v>1.997113E-2</v>
      </c>
    </row>
    <row r="14297" spans="1:4" x14ac:dyDescent="0.25">
      <c r="A14297">
        <v>683</v>
      </c>
      <c r="B14297" t="s">
        <v>432</v>
      </c>
      <c r="C14297">
        <v>43229</v>
      </c>
      <c r="D14297">
        <v>6.1270440000000002E-2</v>
      </c>
    </row>
    <row r="14298" spans="1:4" x14ac:dyDescent="0.25">
      <c r="A14298">
        <v>683</v>
      </c>
      <c r="B14298" t="s">
        <v>432</v>
      </c>
      <c r="C14298">
        <v>43230</v>
      </c>
      <c r="D14298">
        <v>3.3691760000000001E-2</v>
      </c>
    </row>
    <row r="14299" spans="1:4" x14ac:dyDescent="0.25">
      <c r="A14299">
        <v>683</v>
      </c>
      <c r="B14299" t="s">
        <v>432</v>
      </c>
      <c r="C14299">
        <v>43231</v>
      </c>
      <c r="D14299">
        <v>2.3188110000000001E-2</v>
      </c>
    </row>
    <row r="14300" spans="1:4" x14ac:dyDescent="0.25">
      <c r="A14300">
        <v>683</v>
      </c>
      <c r="B14300" t="s">
        <v>432</v>
      </c>
      <c r="C14300">
        <v>43232</v>
      </c>
      <c r="D14300">
        <v>4.2548400000000002E-3</v>
      </c>
    </row>
    <row r="14301" spans="1:4" x14ac:dyDescent="0.25">
      <c r="A14301">
        <v>683</v>
      </c>
      <c r="B14301" t="s">
        <v>432</v>
      </c>
      <c r="C14301">
        <v>43233</v>
      </c>
      <c r="D14301">
        <v>9.0605999999999998E-4</v>
      </c>
    </row>
    <row r="14302" spans="1:4" x14ac:dyDescent="0.25">
      <c r="A14302">
        <v>683</v>
      </c>
      <c r="B14302" t="s">
        <v>432</v>
      </c>
      <c r="C14302">
        <v>43235</v>
      </c>
      <c r="D14302">
        <v>1.2767E-4</v>
      </c>
    </row>
    <row r="14303" spans="1:4" x14ac:dyDescent="0.25">
      <c r="A14303">
        <v>683</v>
      </c>
      <c r="B14303" t="s">
        <v>432</v>
      </c>
      <c r="C14303">
        <v>43238</v>
      </c>
      <c r="D14303">
        <v>2.317E-5</v>
      </c>
    </row>
    <row r="14304" spans="1:4" x14ac:dyDescent="0.25">
      <c r="A14304">
        <v>683</v>
      </c>
      <c r="B14304" t="s">
        <v>432</v>
      </c>
      <c r="C14304">
        <v>43241</v>
      </c>
      <c r="D14304">
        <v>4.2200000000000003E-6</v>
      </c>
    </row>
    <row r="14305" spans="1:4" x14ac:dyDescent="0.25">
      <c r="A14305">
        <v>683</v>
      </c>
      <c r="B14305" t="s">
        <v>432</v>
      </c>
      <c r="C14305">
        <v>43242</v>
      </c>
      <c r="D14305">
        <v>8.0202599999999995E-3</v>
      </c>
    </row>
    <row r="14306" spans="1:4" x14ac:dyDescent="0.25">
      <c r="A14306">
        <v>683</v>
      </c>
      <c r="B14306" t="s">
        <v>432</v>
      </c>
      <c r="C14306">
        <v>43243</v>
      </c>
      <c r="D14306">
        <v>3.6615999999999998E-4</v>
      </c>
    </row>
    <row r="14307" spans="1:4" x14ac:dyDescent="0.25">
      <c r="A14307">
        <v>683</v>
      </c>
      <c r="B14307" t="s">
        <v>432</v>
      </c>
      <c r="C14307">
        <v>43245</v>
      </c>
      <c r="D14307">
        <v>7.2606999999999999E-4</v>
      </c>
    </row>
    <row r="14308" spans="1:4" x14ac:dyDescent="0.25">
      <c r="A14308">
        <v>683</v>
      </c>
      <c r="B14308" t="s">
        <v>432</v>
      </c>
      <c r="C14308">
        <v>43248</v>
      </c>
      <c r="D14308">
        <v>8.4238300000000002E-3</v>
      </c>
    </row>
    <row r="14309" spans="1:4" x14ac:dyDescent="0.25">
      <c r="A14309">
        <v>683</v>
      </c>
      <c r="B14309" t="s">
        <v>432</v>
      </c>
      <c r="C14309">
        <v>43261</v>
      </c>
      <c r="D14309">
        <v>4.7908899999999999E-3</v>
      </c>
    </row>
    <row r="14310" spans="1:4" x14ac:dyDescent="0.25">
      <c r="A14310">
        <v>683</v>
      </c>
      <c r="B14310" t="s">
        <v>432</v>
      </c>
      <c r="C14310">
        <v>43262</v>
      </c>
      <c r="D14310">
        <v>2.6265429999999999E-2</v>
      </c>
    </row>
    <row r="14311" spans="1:4" x14ac:dyDescent="0.25">
      <c r="A14311">
        <v>683</v>
      </c>
      <c r="B14311" t="s">
        <v>432</v>
      </c>
      <c r="C14311">
        <v>43263</v>
      </c>
      <c r="D14311">
        <v>4.7349999999999999E-5</v>
      </c>
    </row>
    <row r="14312" spans="1:4" x14ac:dyDescent="0.25">
      <c r="A14312">
        <v>683</v>
      </c>
      <c r="B14312" t="s">
        <v>432</v>
      </c>
      <c r="C14312">
        <v>43271</v>
      </c>
      <c r="D14312">
        <v>1.274135E-2</v>
      </c>
    </row>
    <row r="14313" spans="1:4" x14ac:dyDescent="0.25">
      <c r="A14313">
        <v>683</v>
      </c>
      <c r="B14313" t="s">
        <v>432</v>
      </c>
      <c r="C14313">
        <v>43273</v>
      </c>
      <c r="D14313">
        <v>1.9719E-4</v>
      </c>
    </row>
    <row r="14314" spans="1:4" x14ac:dyDescent="0.25">
      <c r="A14314">
        <v>683</v>
      </c>
      <c r="B14314" t="s">
        <v>432</v>
      </c>
      <c r="C14314">
        <v>43274</v>
      </c>
      <c r="D14314">
        <v>1.4811660000000001E-2</v>
      </c>
    </row>
    <row r="14315" spans="1:4" x14ac:dyDescent="0.25">
      <c r="A14315">
        <v>683</v>
      </c>
      <c r="B14315" t="s">
        <v>432</v>
      </c>
      <c r="C14315">
        <v>43275</v>
      </c>
      <c r="D14315">
        <v>9.4297300000000008E-3</v>
      </c>
    </row>
    <row r="14316" spans="1:4" x14ac:dyDescent="0.25">
      <c r="A14316">
        <v>683</v>
      </c>
      <c r="B14316" t="s">
        <v>432</v>
      </c>
      <c r="C14316">
        <v>43276</v>
      </c>
      <c r="D14316">
        <v>2.538427E-2</v>
      </c>
    </row>
    <row r="14317" spans="1:4" x14ac:dyDescent="0.25">
      <c r="A14317">
        <v>683</v>
      </c>
      <c r="B14317" t="s">
        <v>432</v>
      </c>
      <c r="C14317">
        <v>43277</v>
      </c>
      <c r="D14317">
        <v>2.1488700000000002E-3</v>
      </c>
    </row>
    <row r="14318" spans="1:4" x14ac:dyDescent="0.25">
      <c r="A14318">
        <v>683</v>
      </c>
      <c r="B14318" t="s">
        <v>432</v>
      </c>
      <c r="C14318">
        <v>43278</v>
      </c>
      <c r="D14318">
        <v>2.7891399999999998E-3</v>
      </c>
    </row>
    <row r="14319" spans="1:4" x14ac:dyDescent="0.25">
      <c r="A14319">
        <v>683</v>
      </c>
      <c r="B14319" t="s">
        <v>432</v>
      </c>
      <c r="C14319">
        <v>43279</v>
      </c>
      <c r="D14319">
        <v>5.3550100000000003E-3</v>
      </c>
    </row>
    <row r="14320" spans="1:4" x14ac:dyDescent="0.25">
      <c r="A14320">
        <v>683</v>
      </c>
      <c r="B14320" t="s">
        <v>432</v>
      </c>
      <c r="C14320">
        <v>43280</v>
      </c>
      <c r="D14320">
        <v>2.268E-5</v>
      </c>
    </row>
    <row r="14321" spans="1:4" x14ac:dyDescent="0.25">
      <c r="A14321">
        <v>683</v>
      </c>
      <c r="B14321" t="s">
        <v>432</v>
      </c>
      <c r="C14321">
        <v>43288</v>
      </c>
      <c r="D14321">
        <v>2.6645E-4</v>
      </c>
    </row>
    <row r="14322" spans="1:4" x14ac:dyDescent="0.25">
      <c r="A14322">
        <v>683</v>
      </c>
      <c r="B14322" t="s">
        <v>432</v>
      </c>
      <c r="C14322">
        <v>43291</v>
      </c>
      <c r="D14322">
        <v>1.514656E-2</v>
      </c>
    </row>
    <row r="14323" spans="1:4" x14ac:dyDescent="0.25">
      <c r="A14323">
        <v>683</v>
      </c>
      <c r="B14323" t="s">
        <v>432</v>
      </c>
      <c r="C14323">
        <v>43292</v>
      </c>
      <c r="D14323">
        <v>2.7176700000000002E-3</v>
      </c>
    </row>
    <row r="14324" spans="1:4" x14ac:dyDescent="0.25">
      <c r="A14324">
        <v>683</v>
      </c>
      <c r="B14324" t="s">
        <v>432</v>
      </c>
      <c r="C14324">
        <v>43295</v>
      </c>
      <c r="D14324">
        <v>9.1884800000000006E-3</v>
      </c>
    </row>
    <row r="14325" spans="1:4" x14ac:dyDescent="0.25">
      <c r="A14325">
        <v>683</v>
      </c>
      <c r="B14325" t="s">
        <v>432</v>
      </c>
      <c r="C14325">
        <v>43297</v>
      </c>
      <c r="D14325">
        <v>6.7283000000000002E-4</v>
      </c>
    </row>
    <row r="14326" spans="1:4" x14ac:dyDescent="0.25">
      <c r="A14326">
        <v>683</v>
      </c>
      <c r="B14326" t="s">
        <v>432</v>
      </c>
      <c r="C14326">
        <v>43298</v>
      </c>
      <c r="D14326">
        <v>1.66938E-3</v>
      </c>
    </row>
    <row r="14327" spans="1:4" x14ac:dyDescent="0.25">
      <c r="A14327">
        <v>683</v>
      </c>
      <c r="B14327" t="s">
        <v>432</v>
      </c>
      <c r="C14327">
        <v>43300</v>
      </c>
      <c r="D14327">
        <v>8.4904999999999996E-4</v>
      </c>
    </row>
    <row r="14328" spans="1:4" x14ac:dyDescent="0.25">
      <c r="A14328">
        <v>683</v>
      </c>
      <c r="B14328" t="s">
        <v>432</v>
      </c>
      <c r="C14328">
        <v>43302</v>
      </c>
      <c r="D14328">
        <v>9.1934199999999994E-2</v>
      </c>
    </row>
    <row r="14329" spans="1:4" x14ac:dyDescent="0.25">
      <c r="A14329">
        <v>683</v>
      </c>
      <c r="B14329" t="s">
        <v>432</v>
      </c>
      <c r="C14329">
        <v>45114</v>
      </c>
      <c r="D14329">
        <v>2.741E-5</v>
      </c>
    </row>
    <row r="14330" spans="1:4" x14ac:dyDescent="0.25">
      <c r="A14330">
        <v>683</v>
      </c>
      <c r="B14330" t="s">
        <v>432</v>
      </c>
      <c r="C14330">
        <v>45201</v>
      </c>
      <c r="D14330">
        <v>6.4645800000000002E-3</v>
      </c>
    </row>
    <row r="14331" spans="1:4" x14ac:dyDescent="0.25">
      <c r="A14331">
        <v>683</v>
      </c>
      <c r="B14331" t="s">
        <v>432</v>
      </c>
      <c r="C14331">
        <v>45202</v>
      </c>
      <c r="D14331">
        <v>1.9743699999999999E-2</v>
      </c>
    </row>
    <row r="14332" spans="1:4" x14ac:dyDescent="0.25">
      <c r="A14332">
        <v>683</v>
      </c>
      <c r="B14332" t="s">
        <v>432</v>
      </c>
      <c r="C14332">
        <v>45203</v>
      </c>
      <c r="D14332">
        <v>1.2021E-3</v>
      </c>
    </row>
    <row r="14333" spans="1:4" x14ac:dyDescent="0.25">
      <c r="A14333">
        <v>683</v>
      </c>
      <c r="B14333" t="s">
        <v>432</v>
      </c>
      <c r="C14333">
        <v>45204</v>
      </c>
      <c r="D14333">
        <v>1.27257E-3</v>
      </c>
    </row>
    <row r="14334" spans="1:4" x14ac:dyDescent="0.25">
      <c r="A14334">
        <v>683</v>
      </c>
      <c r="B14334" t="s">
        <v>432</v>
      </c>
      <c r="C14334">
        <v>45205</v>
      </c>
      <c r="D14334">
        <v>2.9502600000000001E-3</v>
      </c>
    </row>
    <row r="14335" spans="1:4" x14ac:dyDescent="0.25">
      <c r="A14335">
        <v>683</v>
      </c>
      <c r="B14335" t="s">
        <v>432</v>
      </c>
      <c r="C14335">
        <v>45206</v>
      </c>
      <c r="D14335">
        <v>1.3971000000000001E-3</v>
      </c>
    </row>
    <row r="14336" spans="1:4" x14ac:dyDescent="0.25">
      <c r="A14336">
        <v>683</v>
      </c>
      <c r="B14336" t="s">
        <v>432</v>
      </c>
      <c r="C14336">
        <v>45207</v>
      </c>
      <c r="D14336">
        <v>1.9089000000000001E-4</v>
      </c>
    </row>
    <row r="14337" spans="1:4" x14ac:dyDescent="0.25">
      <c r="A14337">
        <v>683</v>
      </c>
      <c r="B14337" t="s">
        <v>432</v>
      </c>
      <c r="C14337">
        <v>45208</v>
      </c>
      <c r="D14337">
        <v>4.7823000000000001E-4</v>
      </c>
    </row>
    <row r="14338" spans="1:4" x14ac:dyDescent="0.25">
      <c r="A14338">
        <v>683</v>
      </c>
      <c r="B14338" t="s">
        <v>432</v>
      </c>
      <c r="C14338">
        <v>45209</v>
      </c>
      <c r="D14338">
        <v>1.473E-4</v>
      </c>
    </row>
    <row r="14339" spans="1:4" x14ac:dyDescent="0.25">
      <c r="A14339">
        <v>683</v>
      </c>
      <c r="B14339" t="s">
        <v>432</v>
      </c>
      <c r="C14339">
        <v>45225</v>
      </c>
      <c r="D14339">
        <v>6.9649999999999999E-5</v>
      </c>
    </row>
    <row r="14340" spans="1:4" x14ac:dyDescent="0.25">
      <c r="A14340">
        <v>683</v>
      </c>
      <c r="B14340" t="s">
        <v>432</v>
      </c>
      <c r="C14340">
        <v>45235</v>
      </c>
      <c r="D14340">
        <v>1.906E-5</v>
      </c>
    </row>
    <row r="14341" spans="1:4" x14ac:dyDescent="0.25">
      <c r="A14341">
        <v>683</v>
      </c>
      <c r="B14341" t="s">
        <v>432</v>
      </c>
      <c r="C14341">
        <v>90040</v>
      </c>
      <c r="D14341">
        <v>7.8072999999999999E-4</v>
      </c>
    </row>
    <row r="14342" spans="1:4" x14ac:dyDescent="0.25">
      <c r="A14342">
        <v>683</v>
      </c>
      <c r="B14342" t="s">
        <v>432</v>
      </c>
      <c r="C14342">
        <v>90042</v>
      </c>
      <c r="D14342">
        <v>1.0238300000000001E-3</v>
      </c>
    </row>
    <row r="14343" spans="1:4" x14ac:dyDescent="0.25">
      <c r="A14343">
        <v>683</v>
      </c>
      <c r="B14343" t="s">
        <v>432</v>
      </c>
      <c r="C14343">
        <v>90100</v>
      </c>
      <c r="D14343">
        <v>2.7899000000000001E-4</v>
      </c>
    </row>
    <row r="14344" spans="1:4" x14ac:dyDescent="0.25">
      <c r="A14344">
        <v>683</v>
      </c>
      <c r="B14344" t="s">
        <v>432</v>
      </c>
      <c r="C14344">
        <v>90116</v>
      </c>
      <c r="D14344">
        <v>1.2281E-4</v>
      </c>
    </row>
    <row r="14345" spans="1:4" x14ac:dyDescent="0.25">
      <c r="A14345">
        <v>683</v>
      </c>
      <c r="B14345" t="s">
        <v>432</v>
      </c>
      <c r="C14345">
        <v>90120</v>
      </c>
      <c r="D14345">
        <v>3.6820000000000003E-5</v>
      </c>
    </row>
    <row r="14346" spans="1:4" x14ac:dyDescent="0.25">
      <c r="A14346">
        <v>683</v>
      </c>
      <c r="B14346" t="s">
        <v>432</v>
      </c>
      <c r="C14346">
        <v>91002</v>
      </c>
      <c r="D14346">
        <v>8.0879999999999998E-5</v>
      </c>
    </row>
    <row r="14347" spans="1:4" x14ac:dyDescent="0.25">
      <c r="A14347">
        <v>683</v>
      </c>
      <c r="B14347" t="s">
        <v>432</v>
      </c>
      <c r="C14347">
        <v>91018</v>
      </c>
      <c r="D14347">
        <v>3.00424E-3</v>
      </c>
    </row>
    <row r="14348" spans="1:4" x14ac:dyDescent="0.25">
      <c r="A14348">
        <v>683</v>
      </c>
      <c r="B14348" t="s">
        <v>432</v>
      </c>
      <c r="C14348">
        <v>91019</v>
      </c>
      <c r="D14348">
        <v>2.7689799999999999E-3</v>
      </c>
    </row>
    <row r="14349" spans="1:4" x14ac:dyDescent="0.25">
      <c r="A14349">
        <v>683</v>
      </c>
      <c r="B14349" t="s">
        <v>432</v>
      </c>
      <c r="C14349">
        <v>91021</v>
      </c>
      <c r="D14349">
        <v>2.3094299999999999E-3</v>
      </c>
    </row>
    <row r="14350" spans="1:4" x14ac:dyDescent="0.25">
      <c r="A14350">
        <v>683</v>
      </c>
      <c r="B14350" t="s">
        <v>432</v>
      </c>
      <c r="C14350">
        <v>91034</v>
      </c>
      <c r="D14350">
        <v>9.2299999999999994E-5</v>
      </c>
    </row>
    <row r="14351" spans="1:4" x14ac:dyDescent="0.25">
      <c r="A14351">
        <v>683</v>
      </c>
      <c r="B14351" t="s">
        <v>432</v>
      </c>
      <c r="C14351">
        <v>91055</v>
      </c>
      <c r="D14351">
        <v>1.2660000000000001E-5</v>
      </c>
    </row>
    <row r="14352" spans="1:4" x14ac:dyDescent="0.25">
      <c r="A14352">
        <v>683</v>
      </c>
      <c r="B14352" t="s">
        <v>432</v>
      </c>
      <c r="C14352">
        <v>91094</v>
      </c>
      <c r="D14352">
        <v>1.5200000000000001E-6</v>
      </c>
    </row>
    <row r="14353" spans="1:4" x14ac:dyDescent="0.25">
      <c r="A14353">
        <v>683</v>
      </c>
      <c r="B14353" t="s">
        <v>432</v>
      </c>
      <c r="C14353">
        <v>91098</v>
      </c>
      <c r="D14353">
        <v>3.1420000000000001E-5</v>
      </c>
    </row>
    <row r="14354" spans="1:4" x14ac:dyDescent="0.25">
      <c r="A14354">
        <v>683</v>
      </c>
      <c r="B14354" t="s">
        <v>432</v>
      </c>
      <c r="C14354">
        <v>91103</v>
      </c>
      <c r="D14354">
        <v>8.1499999999999999E-6</v>
      </c>
    </row>
    <row r="14355" spans="1:4" x14ac:dyDescent="0.25">
      <c r="A14355">
        <v>683</v>
      </c>
      <c r="B14355" t="s">
        <v>432</v>
      </c>
      <c r="C14355">
        <v>91104</v>
      </c>
      <c r="D14355">
        <v>1.0740000000000001E-5</v>
      </c>
    </row>
    <row r="14356" spans="1:4" x14ac:dyDescent="0.25">
      <c r="A14356">
        <v>683</v>
      </c>
      <c r="B14356" t="s">
        <v>432</v>
      </c>
      <c r="C14356">
        <v>91123</v>
      </c>
      <c r="D14356">
        <v>1.0699999999999999E-6</v>
      </c>
    </row>
    <row r="14357" spans="1:4" x14ac:dyDescent="0.25">
      <c r="A14357">
        <v>683</v>
      </c>
      <c r="B14357" t="s">
        <v>432</v>
      </c>
      <c r="C14357">
        <v>91124</v>
      </c>
      <c r="D14357">
        <v>4.2E-7</v>
      </c>
    </row>
    <row r="14358" spans="1:4" x14ac:dyDescent="0.25">
      <c r="A14358">
        <v>683</v>
      </c>
      <c r="B14358" t="s">
        <v>432</v>
      </c>
      <c r="C14358">
        <v>98001</v>
      </c>
      <c r="D14358">
        <v>2.909465E-2</v>
      </c>
    </row>
    <row r="14359" spans="1:4" x14ac:dyDescent="0.25">
      <c r="A14359">
        <v>683</v>
      </c>
      <c r="B14359" t="s">
        <v>432</v>
      </c>
      <c r="C14359">
        <v>98004</v>
      </c>
      <c r="D14359">
        <v>2.1595400000000002E-3</v>
      </c>
    </row>
    <row r="14360" spans="1:4" x14ac:dyDescent="0.25">
      <c r="A14360">
        <v>683</v>
      </c>
      <c r="B14360" t="s">
        <v>432</v>
      </c>
      <c r="C14360">
        <v>98033</v>
      </c>
      <c r="D14360">
        <v>1.5351200000000001E-3</v>
      </c>
    </row>
    <row r="14361" spans="1:4" x14ac:dyDescent="0.25">
      <c r="A14361">
        <v>683</v>
      </c>
      <c r="B14361" t="s">
        <v>432</v>
      </c>
      <c r="C14361">
        <v>98035</v>
      </c>
      <c r="D14361">
        <v>7.0118999999999997E-4</v>
      </c>
    </row>
    <row r="14362" spans="1:4" x14ac:dyDescent="0.25">
      <c r="A14362">
        <v>683</v>
      </c>
      <c r="B14362" t="s">
        <v>432</v>
      </c>
      <c r="C14362">
        <v>98043</v>
      </c>
      <c r="D14362">
        <v>3.5330000000000002E-5</v>
      </c>
    </row>
    <row r="14363" spans="1:4" x14ac:dyDescent="0.25">
      <c r="A14363">
        <v>683</v>
      </c>
      <c r="B14363" t="s">
        <v>432</v>
      </c>
      <c r="C14363">
        <v>98046</v>
      </c>
      <c r="D14363">
        <v>4.5299999999999998E-6</v>
      </c>
    </row>
    <row r="14364" spans="1:4" x14ac:dyDescent="0.25">
      <c r="A14364">
        <v>683</v>
      </c>
      <c r="B14364" t="s">
        <v>432</v>
      </c>
      <c r="C14364">
        <v>98057</v>
      </c>
      <c r="D14364">
        <v>9.2542000000000004E-4</v>
      </c>
    </row>
    <row r="14365" spans="1:4" x14ac:dyDescent="0.25">
      <c r="A14365">
        <v>683</v>
      </c>
      <c r="B14365" t="s">
        <v>432</v>
      </c>
      <c r="C14365">
        <v>98130</v>
      </c>
      <c r="D14365">
        <v>8.5941000000000001E-4</v>
      </c>
    </row>
    <row r="14366" spans="1:4" x14ac:dyDescent="0.25">
      <c r="A14366">
        <v>683</v>
      </c>
      <c r="B14366" t="s">
        <v>432</v>
      </c>
      <c r="C14366">
        <v>98132</v>
      </c>
      <c r="D14366">
        <v>0.33090195</v>
      </c>
    </row>
    <row r="14367" spans="1:4" x14ac:dyDescent="0.25">
      <c r="A14367">
        <v>683</v>
      </c>
      <c r="B14367" t="s">
        <v>432</v>
      </c>
      <c r="C14367">
        <v>98135</v>
      </c>
      <c r="D14367">
        <v>5.6028999999999996E-4</v>
      </c>
    </row>
    <row r="14368" spans="1:4" x14ac:dyDescent="0.25">
      <c r="A14368">
        <v>683</v>
      </c>
      <c r="B14368" t="s">
        <v>432</v>
      </c>
      <c r="C14368">
        <v>98136</v>
      </c>
      <c r="D14368">
        <v>3.4399000000000002E-4</v>
      </c>
    </row>
    <row r="14369" spans="1:4" x14ac:dyDescent="0.25">
      <c r="A14369">
        <v>683</v>
      </c>
      <c r="B14369" t="s">
        <v>432</v>
      </c>
      <c r="C14369">
        <v>98139</v>
      </c>
      <c r="D14369">
        <v>1.5037500000000001E-3</v>
      </c>
    </row>
    <row r="14370" spans="1:4" x14ac:dyDescent="0.25">
      <c r="A14370">
        <v>683</v>
      </c>
      <c r="B14370" t="s">
        <v>432</v>
      </c>
      <c r="C14370">
        <v>98140</v>
      </c>
      <c r="D14370">
        <v>1.28539E-3</v>
      </c>
    </row>
    <row r="14371" spans="1:4" x14ac:dyDescent="0.25">
      <c r="A14371">
        <v>683</v>
      </c>
      <c r="B14371" t="s">
        <v>432</v>
      </c>
      <c r="C14371">
        <v>98146</v>
      </c>
      <c r="D14371">
        <v>1.5597000000000001E-4</v>
      </c>
    </row>
    <row r="14372" spans="1:4" x14ac:dyDescent="0.25">
      <c r="A14372">
        <v>683</v>
      </c>
      <c r="B14372" t="s">
        <v>432</v>
      </c>
      <c r="C14372">
        <v>98150</v>
      </c>
      <c r="D14372">
        <v>1.5901000000000001E-4</v>
      </c>
    </row>
    <row r="14373" spans="1:4" x14ac:dyDescent="0.25">
      <c r="A14373">
        <v>683</v>
      </c>
      <c r="B14373" t="s">
        <v>432</v>
      </c>
      <c r="C14373">
        <v>98163</v>
      </c>
      <c r="D14373">
        <v>1.86342E-3</v>
      </c>
    </row>
    <row r="14374" spans="1:4" x14ac:dyDescent="0.25">
      <c r="A14374">
        <v>683</v>
      </c>
      <c r="B14374" t="s">
        <v>432</v>
      </c>
      <c r="C14374">
        <v>98171</v>
      </c>
      <c r="D14374">
        <v>1.2085E-4</v>
      </c>
    </row>
    <row r="14375" spans="1:4" x14ac:dyDescent="0.25">
      <c r="A14375">
        <v>683</v>
      </c>
      <c r="B14375" t="s">
        <v>432</v>
      </c>
      <c r="C14375">
        <v>98181</v>
      </c>
      <c r="D14375">
        <v>5.1140000000000002E-5</v>
      </c>
    </row>
    <row r="14376" spans="1:4" x14ac:dyDescent="0.25">
      <c r="A14376">
        <v>683</v>
      </c>
      <c r="B14376" t="s">
        <v>432</v>
      </c>
      <c r="C14376">
        <v>99912</v>
      </c>
      <c r="D14376">
        <v>4.2088E-4</v>
      </c>
    </row>
    <row r="14377" spans="1:4" x14ac:dyDescent="0.25">
      <c r="A14377">
        <v>683</v>
      </c>
      <c r="B14377" t="s">
        <v>432</v>
      </c>
      <c r="C14377">
        <v>99914</v>
      </c>
      <c r="D14377">
        <v>1.8441E-4</v>
      </c>
    </row>
    <row r="14378" spans="1:4" x14ac:dyDescent="0.25">
      <c r="A14378">
        <v>683</v>
      </c>
      <c r="B14378" t="s">
        <v>432</v>
      </c>
      <c r="C14378">
        <v>99915</v>
      </c>
      <c r="D14378">
        <v>1.4226000000000001E-4</v>
      </c>
    </row>
    <row r="14379" spans="1:4" x14ac:dyDescent="0.25">
      <c r="A14379">
        <v>684</v>
      </c>
      <c r="B14379" t="s">
        <v>433</v>
      </c>
      <c r="C14379">
        <v>43160</v>
      </c>
      <c r="D14379">
        <v>1.5684E-4</v>
      </c>
    </row>
    <row r="14380" spans="1:4" x14ac:dyDescent="0.25">
      <c r="A14380">
        <v>684</v>
      </c>
      <c r="B14380" t="s">
        <v>433</v>
      </c>
      <c r="C14380">
        <v>43178</v>
      </c>
      <c r="D14380">
        <v>7.9469999999999996E-5</v>
      </c>
    </row>
    <row r="14381" spans="1:4" x14ac:dyDescent="0.25">
      <c r="A14381">
        <v>684</v>
      </c>
      <c r="B14381" t="s">
        <v>433</v>
      </c>
      <c r="C14381">
        <v>43204</v>
      </c>
      <c r="D14381">
        <v>1.0221630000000001E-2</v>
      </c>
    </row>
    <row r="14382" spans="1:4" x14ac:dyDescent="0.25">
      <c r="A14382">
        <v>684</v>
      </c>
      <c r="B14382" t="s">
        <v>433</v>
      </c>
      <c r="C14382">
        <v>43212</v>
      </c>
      <c r="D14382">
        <v>0.27422107000000001</v>
      </c>
    </row>
    <row r="14383" spans="1:4" x14ac:dyDescent="0.25">
      <c r="A14383">
        <v>684</v>
      </c>
      <c r="B14383" t="s">
        <v>433</v>
      </c>
      <c r="C14383">
        <v>43213</v>
      </c>
      <c r="D14383">
        <v>5.8216500000000003E-3</v>
      </c>
    </row>
    <row r="14384" spans="1:4" x14ac:dyDescent="0.25">
      <c r="A14384">
        <v>684</v>
      </c>
      <c r="B14384" t="s">
        <v>433</v>
      </c>
      <c r="C14384">
        <v>43214</v>
      </c>
      <c r="D14384">
        <v>6.8765850000000003E-2</v>
      </c>
    </row>
    <row r="14385" spans="1:4" x14ac:dyDescent="0.25">
      <c r="A14385">
        <v>684</v>
      </c>
      <c r="B14385" t="s">
        <v>433</v>
      </c>
      <c r="C14385">
        <v>43216</v>
      </c>
      <c r="D14385">
        <v>5.7836500000000004E-3</v>
      </c>
    </row>
    <row r="14386" spans="1:4" x14ac:dyDescent="0.25">
      <c r="A14386">
        <v>684</v>
      </c>
      <c r="B14386" t="s">
        <v>433</v>
      </c>
      <c r="C14386">
        <v>43217</v>
      </c>
      <c r="D14386">
        <v>5.6639300000000002E-3</v>
      </c>
    </row>
    <row r="14387" spans="1:4" x14ac:dyDescent="0.25">
      <c r="A14387">
        <v>684</v>
      </c>
      <c r="B14387" t="s">
        <v>433</v>
      </c>
      <c r="C14387">
        <v>43220</v>
      </c>
      <c r="D14387">
        <v>7.6558500000000002E-2</v>
      </c>
    </row>
    <row r="14388" spans="1:4" x14ac:dyDescent="0.25">
      <c r="A14388">
        <v>684</v>
      </c>
      <c r="B14388" t="s">
        <v>433</v>
      </c>
      <c r="C14388">
        <v>43223</v>
      </c>
      <c r="D14388">
        <v>1.91735E-3</v>
      </c>
    </row>
    <row r="14389" spans="1:4" x14ac:dyDescent="0.25">
      <c r="A14389">
        <v>684</v>
      </c>
      <c r="B14389" t="s">
        <v>433</v>
      </c>
      <c r="C14389">
        <v>43224</v>
      </c>
      <c r="D14389">
        <v>4.9952499999999997E-3</v>
      </c>
    </row>
    <row r="14390" spans="1:4" x14ac:dyDescent="0.25">
      <c r="A14390">
        <v>3005</v>
      </c>
      <c r="B14390" t="s">
        <v>427</v>
      </c>
      <c r="C14390">
        <v>43883</v>
      </c>
      <c r="D14390">
        <v>7.2210000000000002E-5</v>
      </c>
    </row>
    <row r="14391" spans="1:4" x14ac:dyDescent="0.25">
      <c r="A14391">
        <v>3005</v>
      </c>
      <c r="B14391" t="s">
        <v>427</v>
      </c>
      <c r="C14391">
        <v>43897</v>
      </c>
      <c r="D14391">
        <v>1.8437999999999999E-4</v>
      </c>
    </row>
    <row r="14392" spans="1:4" x14ac:dyDescent="0.25">
      <c r="A14392">
        <v>3005</v>
      </c>
      <c r="B14392" t="s">
        <v>427</v>
      </c>
      <c r="C14392">
        <v>43899</v>
      </c>
      <c r="D14392">
        <v>1.1959999999999999E-4</v>
      </c>
    </row>
    <row r="14393" spans="1:4" x14ac:dyDescent="0.25">
      <c r="A14393">
        <v>3005</v>
      </c>
      <c r="B14393" t="s">
        <v>427</v>
      </c>
      <c r="C14393">
        <v>43900</v>
      </c>
      <c r="D14393">
        <v>1.1200000000000001E-6</v>
      </c>
    </row>
    <row r="14394" spans="1:4" x14ac:dyDescent="0.25">
      <c r="A14394">
        <v>3005</v>
      </c>
      <c r="B14394" t="s">
        <v>427</v>
      </c>
      <c r="C14394">
        <v>43904</v>
      </c>
      <c r="D14394">
        <v>4.426E-5</v>
      </c>
    </row>
    <row r="14395" spans="1:4" x14ac:dyDescent="0.25">
      <c r="A14395">
        <v>3005</v>
      </c>
      <c r="B14395" t="s">
        <v>427</v>
      </c>
      <c r="C14395">
        <v>43907</v>
      </c>
      <c r="D14395">
        <v>3.9274100000000001E-3</v>
      </c>
    </row>
    <row r="14396" spans="1:4" x14ac:dyDescent="0.25">
      <c r="A14396">
        <v>3005</v>
      </c>
      <c r="B14396" t="s">
        <v>427</v>
      </c>
      <c r="C14396">
        <v>43928</v>
      </c>
      <c r="D14396">
        <v>1.1999999999999999E-6</v>
      </c>
    </row>
    <row r="14397" spans="1:4" x14ac:dyDescent="0.25">
      <c r="A14397">
        <v>3005</v>
      </c>
      <c r="B14397" t="s">
        <v>427</v>
      </c>
      <c r="C14397">
        <v>43957</v>
      </c>
      <c r="D14397">
        <v>7.9024E-4</v>
      </c>
    </row>
    <row r="14398" spans="1:4" x14ac:dyDescent="0.25">
      <c r="A14398">
        <v>3005</v>
      </c>
      <c r="B14398" t="s">
        <v>427</v>
      </c>
      <c r="C14398">
        <v>43963</v>
      </c>
      <c r="D14398">
        <v>4.1400000000000002E-6</v>
      </c>
    </row>
    <row r="14399" spans="1:4" x14ac:dyDescent="0.25">
      <c r="A14399">
        <v>3005</v>
      </c>
      <c r="B14399" t="s">
        <v>427</v>
      </c>
      <c r="C14399">
        <v>43968</v>
      </c>
      <c r="D14399">
        <v>1.81E-6</v>
      </c>
    </row>
    <row r="14400" spans="1:4" x14ac:dyDescent="0.25">
      <c r="A14400">
        <v>3005</v>
      </c>
      <c r="B14400" t="s">
        <v>427</v>
      </c>
      <c r="C14400">
        <v>43986</v>
      </c>
      <c r="D14400">
        <v>1.1200000000000001E-6</v>
      </c>
    </row>
    <row r="14401" spans="1:4" x14ac:dyDescent="0.25">
      <c r="A14401">
        <v>3005</v>
      </c>
      <c r="B14401" t="s">
        <v>427</v>
      </c>
      <c r="C14401">
        <v>43987</v>
      </c>
      <c r="D14401">
        <v>2.4899999999999999E-6</v>
      </c>
    </row>
    <row r="14402" spans="1:4" x14ac:dyDescent="0.25">
      <c r="A14402">
        <v>3005</v>
      </c>
      <c r="B14402" t="s">
        <v>427</v>
      </c>
      <c r="C14402">
        <v>44004</v>
      </c>
      <c r="D14402">
        <v>1.4397999999999999E-4</v>
      </c>
    </row>
    <row r="14403" spans="1:4" x14ac:dyDescent="0.25">
      <c r="A14403">
        <v>3005</v>
      </c>
      <c r="B14403" t="s">
        <v>427</v>
      </c>
      <c r="C14403">
        <v>44006</v>
      </c>
      <c r="D14403">
        <v>0.46472152999999999</v>
      </c>
    </row>
    <row r="14404" spans="1:4" x14ac:dyDescent="0.25">
      <c r="A14404">
        <v>3005</v>
      </c>
      <c r="B14404" t="s">
        <v>427</v>
      </c>
      <c r="C14404">
        <v>44009</v>
      </c>
      <c r="D14404">
        <v>1.6546169999999999E-2</v>
      </c>
    </row>
    <row r="14405" spans="1:4" x14ac:dyDescent="0.25">
      <c r="A14405">
        <v>3005</v>
      </c>
      <c r="B14405" t="s">
        <v>427</v>
      </c>
      <c r="C14405">
        <v>44011</v>
      </c>
      <c r="D14405">
        <v>4.16616E-2</v>
      </c>
    </row>
    <row r="14406" spans="1:4" x14ac:dyDescent="0.25">
      <c r="A14406">
        <v>3005</v>
      </c>
      <c r="B14406" t="s">
        <v>427</v>
      </c>
      <c r="C14406">
        <v>44012</v>
      </c>
      <c r="D14406">
        <v>1.50336E-3</v>
      </c>
    </row>
    <row r="14407" spans="1:4" x14ac:dyDescent="0.25">
      <c r="A14407">
        <v>3005</v>
      </c>
      <c r="B14407" t="s">
        <v>427</v>
      </c>
      <c r="C14407">
        <v>44013</v>
      </c>
      <c r="D14407">
        <v>2.4481400000000001E-3</v>
      </c>
    </row>
    <row r="14408" spans="1:4" x14ac:dyDescent="0.25">
      <c r="A14408">
        <v>3005</v>
      </c>
      <c r="B14408" t="s">
        <v>427</v>
      </c>
      <c r="C14408">
        <v>44014</v>
      </c>
      <c r="D14408">
        <v>2.5063300000000002E-3</v>
      </c>
    </row>
    <row r="14409" spans="1:4" x14ac:dyDescent="0.25">
      <c r="A14409">
        <v>3005</v>
      </c>
      <c r="B14409" t="s">
        <v>427</v>
      </c>
      <c r="C14409">
        <v>44015</v>
      </c>
      <c r="D14409">
        <v>4.2386140000000003E-2</v>
      </c>
    </row>
    <row r="14410" spans="1:4" x14ac:dyDescent="0.25">
      <c r="A14410">
        <v>3005</v>
      </c>
      <c r="B14410" t="s">
        <v>427</v>
      </c>
      <c r="C14410">
        <v>44016</v>
      </c>
      <c r="D14410">
        <v>6.2141000000000002E-3</v>
      </c>
    </row>
    <row r="14411" spans="1:4" x14ac:dyDescent="0.25">
      <c r="A14411">
        <v>3005</v>
      </c>
      <c r="B14411" t="s">
        <v>427</v>
      </c>
      <c r="C14411">
        <v>44018</v>
      </c>
      <c r="D14411">
        <v>9.2685699999999996E-2</v>
      </c>
    </row>
    <row r="14412" spans="1:4" x14ac:dyDescent="0.25">
      <c r="A14412">
        <v>3005</v>
      </c>
      <c r="B14412" t="s">
        <v>427</v>
      </c>
      <c r="C14412">
        <v>44021</v>
      </c>
      <c r="D14412">
        <v>9.4939999999999996E-5</v>
      </c>
    </row>
    <row r="14413" spans="1:4" x14ac:dyDescent="0.25">
      <c r="A14413">
        <v>3005</v>
      </c>
      <c r="B14413" t="s">
        <v>427</v>
      </c>
      <c r="C14413">
        <v>44022</v>
      </c>
      <c r="D14413">
        <v>2.062056E-2</v>
      </c>
    </row>
    <row r="14414" spans="1:4" x14ac:dyDescent="0.25">
      <c r="A14414">
        <v>3005</v>
      </c>
      <c r="B14414" t="s">
        <v>427</v>
      </c>
      <c r="C14414">
        <v>44024</v>
      </c>
      <c r="D14414">
        <v>1.5149E-4</v>
      </c>
    </row>
    <row r="14415" spans="1:4" x14ac:dyDescent="0.25">
      <c r="A14415">
        <v>3005</v>
      </c>
      <c r="B14415" t="s">
        <v>427</v>
      </c>
      <c r="C14415">
        <v>44212</v>
      </c>
      <c r="D14415">
        <v>8.0000000000000002E-8</v>
      </c>
    </row>
    <row r="14416" spans="1:4" x14ac:dyDescent="0.25">
      <c r="A14416">
        <v>3005</v>
      </c>
      <c r="B14416" t="s">
        <v>427</v>
      </c>
      <c r="C14416">
        <v>45102</v>
      </c>
      <c r="D14416">
        <v>4.4538370000000001E-2</v>
      </c>
    </row>
    <row r="14417" spans="1:4" x14ac:dyDescent="0.25">
      <c r="A14417">
        <v>3005</v>
      </c>
      <c r="B14417" t="s">
        <v>427</v>
      </c>
      <c r="C14417">
        <v>45107</v>
      </c>
      <c r="D14417">
        <v>2.2289999999999998E-5</v>
      </c>
    </row>
    <row r="14418" spans="1:4" x14ac:dyDescent="0.25">
      <c r="A14418">
        <v>3005</v>
      </c>
      <c r="B14418" t="s">
        <v>427</v>
      </c>
      <c r="C14418">
        <v>45202</v>
      </c>
      <c r="D14418">
        <v>9.4742400000000001E-3</v>
      </c>
    </row>
    <row r="14419" spans="1:4" x14ac:dyDescent="0.25">
      <c r="A14419">
        <v>3005</v>
      </c>
      <c r="B14419" t="s">
        <v>427</v>
      </c>
      <c r="C14419">
        <v>45203</v>
      </c>
      <c r="D14419">
        <v>1.33216E-3</v>
      </c>
    </row>
    <row r="14420" spans="1:4" x14ac:dyDescent="0.25">
      <c r="A14420">
        <v>3005</v>
      </c>
      <c r="B14420" t="s">
        <v>427</v>
      </c>
      <c r="C14420">
        <v>45208</v>
      </c>
      <c r="D14420">
        <v>1.7110000000000001E-5</v>
      </c>
    </row>
    <row r="14421" spans="1:4" x14ac:dyDescent="0.25">
      <c r="A14421">
        <v>3005</v>
      </c>
      <c r="B14421" t="s">
        <v>427</v>
      </c>
      <c r="C14421">
        <v>45220</v>
      </c>
      <c r="D14421">
        <v>5.9221000000000002E-4</v>
      </c>
    </row>
    <row r="14422" spans="1:4" x14ac:dyDescent="0.25">
      <c r="A14422">
        <v>3005</v>
      </c>
      <c r="B14422" t="s">
        <v>427</v>
      </c>
      <c r="C14422">
        <v>98043</v>
      </c>
      <c r="D14422">
        <v>1.1770000000000001E-5</v>
      </c>
    </row>
    <row r="14423" spans="1:4" x14ac:dyDescent="0.25">
      <c r="A14423">
        <v>3005</v>
      </c>
      <c r="B14423" t="s">
        <v>427</v>
      </c>
      <c r="C14423">
        <v>98074</v>
      </c>
      <c r="D14423">
        <v>3.9727000000000002E-4</v>
      </c>
    </row>
    <row r="14424" spans="1:4" x14ac:dyDescent="0.25">
      <c r="A14424">
        <v>3005</v>
      </c>
      <c r="B14424" t="s">
        <v>427</v>
      </c>
      <c r="C14424">
        <v>98112</v>
      </c>
      <c r="D14424">
        <v>1.6337E-4</v>
      </c>
    </row>
    <row r="14425" spans="1:4" x14ac:dyDescent="0.25">
      <c r="A14425">
        <v>3005</v>
      </c>
      <c r="B14425" t="s">
        <v>427</v>
      </c>
      <c r="C14425">
        <v>98119</v>
      </c>
      <c r="D14425">
        <v>1.984E-5</v>
      </c>
    </row>
    <row r="14426" spans="1:4" x14ac:dyDescent="0.25">
      <c r="A14426">
        <v>3005</v>
      </c>
      <c r="B14426" t="s">
        <v>427</v>
      </c>
      <c r="C14426">
        <v>98123</v>
      </c>
      <c r="D14426">
        <v>8.7160000000000004E-4</v>
      </c>
    </row>
    <row r="14427" spans="1:4" x14ac:dyDescent="0.25">
      <c r="A14427">
        <v>3005</v>
      </c>
      <c r="B14427" t="s">
        <v>427</v>
      </c>
      <c r="C14427">
        <v>98167</v>
      </c>
      <c r="D14427">
        <v>5.7550000000000003E-5</v>
      </c>
    </row>
    <row r="14428" spans="1:4" x14ac:dyDescent="0.25">
      <c r="A14428">
        <v>3005</v>
      </c>
      <c r="B14428" t="s">
        <v>427</v>
      </c>
      <c r="C14428">
        <v>99134</v>
      </c>
      <c r="D14428">
        <v>5.6020000000000002E-5</v>
      </c>
    </row>
    <row r="14429" spans="1:4" x14ac:dyDescent="0.25">
      <c r="A14429">
        <v>3005</v>
      </c>
      <c r="B14429" t="s">
        <v>427</v>
      </c>
      <c r="C14429">
        <v>99148</v>
      </c>
      <c r="D14429">
        <v>1.2306400000000001E-3</v>
      </c>
    </row>
    <row r="14430" spans="1:4" x14ac:dyDescent="0.25">
      <c r="A14430">
        <v>3005</v>
      </c>
      <c r="B14430" t="s">
        <v>427</v>
      </c>
      <c r="C14430">
        <v>99166</v>
      </c>
      <c r="D14430">
        <v>5.3327800000000002E-2</v>
      </c>
    </row>
    <row r="14431" spans="1:4" x14ac:dyDescent="0.25">
      <c r="A14431">
        <v>3005</v>
      </c>
      <c r="B14431" t="s">
        <v>427</v>
      </c>
      <c r="C14431">
        <v>99168</v>
      </c>
      <c r="D14431">
        <v>7.1442199999999997E-3</v>
      </c>
    </row>
    <row r="14432" spans="1:4" x14ac:dyDescent="0.25">
      <c r="A14432">
        <v>3005</v>
      </c>
      <c r="B14432" t="s">
        <v>427</v>
      </c>
      <c r="C14432">
        <v>99183</v>
      </c>
      <c r="D14432">
        <v>1.096E-5</v>
      </c>
    </row>
    <row r="14433" spans="1:4" x14ac:dyDescent="0.25">
      <c r="A14433">
        <v>3005</v>
      </c>
      <c r="B14433" t="s">
        <v>427</v>
      </c>
      <c r="C14433">
        <v>99197</v>
      </c>
      <c r="D14433">
        <v>1.112E-5</v>
      </c>
    </row>
    <row r="14434" spans="1:4" x14ac:dyDescent="0.25">
      <c r="A14434">
        <v>3005</v>
      </c>
      <c r="B14434" t="s">
        <v>427</v>
      </c>
      <c r="C14434">
        <v>99211</v>
      </c>
      <c r="D14434">
        <v>1.02658E-3</v>
      </c>
    </row>
    <row r="14435" spans="1:4" x14ac:dyDescent="0.25">
      <c r="A14435">
        <v>3005</v>
      </c>
      <c r="B14435" t="s">
        <v>427</v>
      </c>
      <c r="C14435">
        <v>99215</v>
      </c>
      <c r="D14435">
        <v>7.0373500000000004E-3</v>
      </c>
    </row>
    <row r="14436" spans="1:4" x14ac:dyDescent="0.25">
      <c r="A14436">
        <v>3005</v>
      </c>
      <c r="B14436" t="s">
        <v>427</v>
      </c>
      <c r="C14436">
        <v>99219</v>
      </c>
      <c r="D14436">
        <v>1.096E-5</v>
      </c>
    </row>
    <row r="14437" spans="1:4" x14ac:dyDescent="0.25">
      <c r="A14437">
        <v>3005</v>
      </c>
      <c r="B14437" t="s">
        <v>427</v>
      </c>
      <c r="C14437">
        <v>99224</v>
      </c>
      <c r="D14437">
        <v>1.8566000000000001E-4</v>
      </c>
    </row>
    <row r="14438" spans="1:4" x14ac:dyDescent="0.25">
      <c r="A14438">
        <v>3005</v>
      </c>
      <c r="B14438" t="s">
        <v>427</v>
      </c>
      <c r="C14438">
        <v>99231</v>
      </c>
      <c r="D14438">
        <v>4.5956000000000002E-4</v>
      </c>
    </row>
    <row r="14439" spans="1:4" x14ac:dyDescent="0.25">
      <c r="A14439">
        <v>3005</v>
      </c>
      <c r="B14439" t="s">
        <v>427</v>
      </c>
      <c r="C14439">
        <v>99247</v>
      </c>
      <c r="D14439">
        <v>2.8331680000000001E-2</v>
      </c>
    </row>
    <row r="14440" spans="1:4" x14ac:dyDescent="0.25">
      <c r="A14440">
        <v>3005</v>
      </c>
      <c r="B14440" t="s">
        <v>427</v>
      </c>
      <c r="C14440">
        <v>99250</v>
      </c>
      <c r="D14440">
        <v>4.2290000000000003E-5</v>
      </c>
    </row>
    <row r="14441" spans="1:4" x14ac:dyDescent="0.25">
      <c r="A14441">
        <v>3005</v>
      </c>
      <c r="B14441" t="s">
        <v>427</v>
      </c>
      <c r="C14441">
        <v>99298</v>
      </c>
      <c r="D14441">
        <v>5.22E-6</v>
      </c>
    </row>
    <row r="14442" spans="1:4" x14ac:dyDescent="0.25">
      <c r="A14442">
        <v>3005</v>
      </c>
      <c r="B14442" t="s">
        <v>427</v>
      </c>
      <c r="C14442">
        <v>99387</v>
      </c>
      <c r="D14442">
        <v>2.2289999999999998E-5</v>
      </c>
    </row>
    <row r="14443" spans="1:4" x14ac:dyDescent="0.25">
      <c r="A14443">
        <v>3005</v>
      </c>
      <c r="B14443" t="s">
        <v>427</v>
      </c>
      <c r="C14443">
        <v>99435</v>
      </c>
      <c r="D14443">
        <v>1.2912000000000001E-4</v>
      </c>
    </row>
    <row r="14444" spans="1:4" x14ac:dyDescent="0.25">
      <c r="A14444">
        <v>3005</v>
      </c>
      <c r="B14444" t="s">
        <v>427</v>
      </c>
      <c r="C14444">
        <v>99443</v>
      </c>
      <c r="D14444">
        <v>2.4899999999999999E-6</v>
      </c>
    </row>
    <row r="14445" spans="1:4" x14ac:dyDescent="0.25">
      <c r="A14445">
        <v>3005</v>
      </c>
      <c r="B14445" t="s">
        <v>427</v>
      </c>
      <c r="C14445">
        <v>99458</v>
      </c>
      <c r="D14445">
        <v>3.9724699999999996E-3</v>
      </c>
    </row>
    <row r="14446" spans="1:4" x14ac:dyDescent="0.25">
      <c r="A14446">
        <v>3005</v>
      </c>
      <c r="B14446" t="s">
        <v>427</v>
      </c>
      <c r="C14446">
        <v>99459</v>
      </c>
      <c r="D14446">
        <v>2.7630000000000001E-5</v>
      </c>
    </row>
    <row r="14447" spans="1:4" x14ac:dyDescent="0.25">
      <c r="A14447">
        <v>3006</v>
      </c>
      <c r="B14447" t="s">
        <v>434</v>
      </c>
      <c r="C14447">
        <v>43204</v>
      </c>
      <c r="D14447">
        <v>1.30412E-3</v>
      </c>
    </row>
    <row r="14448" spans="1:4" x14ac:dyDescent="0.25">
      <c r="A14448">
        <v>3006</v>
      </c>
      <c r="B14448" t="s">
        <v>434</v>
      </c>
      <c r="C14448">
        <v>43212</v>
      </c>
      <c r="D14448">
        <v>1.08584E-3</v>
      </c>
    </row>
    <row r="14449" spans="1:4" x14ac:dyDescent="0.25">
      <c r="A14449">
        <v>3006</v>
      </c>
      <c r="B14449" t="s">
        <v>434</v>
      </c>
      <c r="C14449">
        <v>43214</v>
      </c>
      <c r="D14449">
        <v>7.7240000000000002E-4</v>
      </c>
    </row>
    <row r="14450" spans="1:4" x14ac:dyDescent="0.25">
      <c r="A14450">
        <v>3006</v>
      </c>
      <c r="B14450" t="s">
        <v>434</v>
      </c>
      <c r="C14450">
        <v>43232</v>
      </c>
      <c r="D14450">
        <v>5.1493299999999997E-3</v>
      </c>
    </row>
    <row r="14451" spans="1:4" x14ac:dyDescent="0.25">
      <c r="A14451">
        <v>3006</v>
      </c>
      <c r="B14451" t="s">
        <v>434</v>
      </c>
      <c r="C14451">
        <v>43301</v>
      </c>
      <c r="D14451">
        <v>3.1595600000000001E-3</v>
      </c>
    </row>
    <row r="14452" spans="1:4" x14ac:dyDescent="0.25">
      <c r="A14452">
        <v>3006</v>
      </c>
      <c r="B14452" t="s">
        <v>434</v>
      </c>
      <c r="C14452">
        <v>43302</v>
      </c>
      <c r="D14452">
        <v>3.7640500000000001E-3</v>
      </c>
    </row>
    <row r="14453" spans="1:4" x14ac:dyDescent="0.25">
      <c r="A14453">
        <v>3006</v>
      </c>
      <c r="B14453" t="s">
        <v>434</v>
      </c>
      <c r="C14453">
        <v>43303</v>
      </c>
      <c r="D14453">
        <v>4.1978000000000002E-4</v>
      </c>
    </row>
    <row r="14454" spans="1:4" x14ac:dyDescent="0.25">
      <c r="A14454">
        <v>3006</v>
      </c>
      <c r="B14454" t="s">
        <v>434</v>
      </c>
      <c r="C14454">
        <v>43304</v>
      </c>
      <c r="D14454">
        <v>2.8844649999999999E-2</v>
      </c>
    </row>
    <row r="14455" spans="1:4" x14ac:dyDescent="0.25">
      <c r="A14455">
        <v>3006</v>
      </c>
      <c r="B14455" t="s">
        <v>434</v>
      </c>
      <c r="C14455">
        <v>43306</v>
      </c>
      <c r="D14455">
        <v>4.1978000000000002E-4</v>
      </c>
    </row>
    <row r="14456" spans="1:4" x14ac:dyDescent="0.25">
      <c r="A14456">
        <v>3006</v>
      </c>
      <c r="B14456" t="s">
        <v>434</v>
      </c>
      <c r="C14456">
        <v>43365</v>
      </c>
      <c r="D14456">
        <v>9.2671160000000002E-2</v>
      </c>
    </row>
    <row r="14457" spans="1:4" x14ac:dyDescent="0.25">
      <c r="A14457">
        <v>3006</v>
      </c>
      <c r="B14457" t="s">
        <v>434</v>
      </c>
      <c r="C14457">
        <v>43366</v>
      </c>
      <c r="D14457">
        <v>7.7698920000000005E-2</v>
      </c>
    </row>
    <row r="14458" spans="1:4" x14ac:dyDescent="0.25">
      <c r="A14458">
        <v>3006</v>
      </c>
      <c r="B14458" t="s">
        <v>434</v>
      </c>
      <c r="C14458">
        <v>43369</v>
      </c>
      <c r="D14458">
        <v>3.7304700000000001E-3</v>
      </c>
    </row>
    <row r="14459" spans="1:4" x14ac:dyDescent="0.25">
      <c r="A14459">
        <v>3006</v>
      </c>
      <c r="B14459" t="s">
        <v>434</v>
      </c>
      <c r="C14459">
        <v>43723</v>
      </c>
      <c r="D14459">
        <v>1.6097259999999999E-2</v>
      </c>
    </row>
    <row r="14460" spans="1:4" x14ac:dyDescent="0.25">
      <c r="A14460">
        <v>3006</v>
      </c>
      <c r="B14460" t="s">
        <v>434</v>
      </c>
      <c r="C14460">
        <v>43724</v>
      </c>
      <c r="D14460">
        <v>8.4236000000000001E-4</v>
      </c>
    </row>
    <row r="14461" spans="1:4" x14ac:dyDescent="0.25">
      <c r="A14461">
        <v>3006</v>
      </c>
      <c r="B14461" t="s">
        <v>434</v>
      </c>
      <c r="C14461">
        <v>43725</v>
      </c>
      <c r="D14461">
        <v>1.160279E-2</v>
      </c>
    </row>
    <row r="14462" spans="1:4" x14ac:dyDescent="0.25">
      <c r="A14462">
        <v>3006</v>
      </c>
      <c r="B14462" t="s">
        <v>434</v>
      </c>
      <c r="C14462">
        <v>44006</v>
      </c>
      <c r="D14462">
        <v>9.7949999999999996E-5</v>
      </c>
    </row>
    <row r="14463" spans="1:4" x14ac:dyDescent="0.25">
      <c r="A14463">
        <v>3006</v>
      </c>
      <c r="B14463" t="s">
        <v>434</v>
      </c>
      <c r="C14463">
        <v>44011</v>
      </c>
      <c r="D14463">
        <v>5.218735E-2</v>
      </c>
    </row>
    <row r="14464" spans="1:4" x14ac:dyDescent="0.25">
      <c r="A14464">
        <v>3006</v>
      </c>
      <c r="B14464" t="s">
        <v>434</v>
      </c>
      <c r="C14464">
        <v>44015</v>
      </c>
      <c r="D14464">
        <v>0.26796947999999998</v>
      </c>
    </row>
    <row r="14465" spans="1:4" x14ac:dyDescent="0.25">
      <c r="A14465">
        <v>3006</v>
      </c>
      <c r="B14465" t="s">
        <v>434</v>
      </c>
      <c r="C14465">
        <v>44016</v>
      </c>
      <c r="D14465">
        <v>0.11272556</v>
      </c>
    </row>
    <row r="14466" spans="1:4" x14ac:dyDescent="0.25">
      <c r="A14466">
        <v>3006</v>
      </c>
      <c r="B14466" t="s">
        <v>434</v>
      </c>
      <c r="C14466">
        <v>44020</v>
      </c>
      <c r="D14466">
        <v>9.8788799999999996E-3</v>
      </c>
    </row>
    <row r="14467" spans="1:4" x14ac:dyDescent="0.25">
      <c r="A14467">
        <v>3006</v>
      </c>
      <c r="B14467" t="s">
        <v>434</v>
      </c>
      <c r="C14467">
        <v>44022</v>
      </c>
      <c r="D14467">
        <v>6.1873119999999997E-2</v>
      </c>
    </row>
    <row r="14468" spans="1:4" x14ac:dyDescent="0.25">
      <c r="A14468">
        <v>3006</v>
      </c>
      <c r="B14468" t="s">
        <v>434</v>
      </c>
      <c r="C14468">
        <v>44023</v>
      </c>
      <c r="D14468">
        <v>6.1372199999999997E-3</v>
      </c>
    </row>
    <row r="14469" spans="1:4" x14ac:dyDescent="0.25">
      <c r="A14469">
        <v>3006</v>
      </c>
      <c r="B14469" t="s">
        <v>434</v>
      </c>
      <c r="C14469">
        <v>44024</v>
      </c>
      <c r="D14469">
        <v>1.5391999999999999E-4</v>
      </c>
    </row>
    <row r="14470" spans="1:4" x14ac:dyDescent="0.25">
      <c r="A14470">
        <v>3006</v>
      </c>
      <c r="B14470" t="s">
        <v>434</v>
      </c>
      <c r="C14470">
        <v>45102</v>
      </c>
      <c r="D14470">
        <v>1.091434E-2</v>
      </c>
    </row>
    <row r="14471" spans="1:4" x14ac:dyDescent="0.25">
      <c r="A14471">
        <v>3006</v>
      </c>
      <c r="B14471" t="s">
        <v>434</v>
      </c>
      <c r="C14471">
        <v>45203</v>
      </c>
      <c r="D14471">
        <v>2.5746699999999998E-3</v>
      </c>
    </row>
    <row r="14472" spans="1:4" x14ac:dyDescent="0.25">
      <c r="A14472">
        <v>3006</v>
      </c>
      <c r="B14472" t="s">
        <v>434</v>
      </c>
      <c r="C14472">
        <v>98027</v>
      </c>
      <c r="D14472">
        <v>8.3906099999999997E-2</v>
      </c>
    </row>
    <row r="14473" spans="1:4" x14ac:dyDescent="0.25">
      <c r="A14473">
        <v>3006</v>
      </c>
      <c r="B14473" t="s">
        <v>434</v>
      </c>
      <c r="C14473">
        <v>98046</v>
      </c>
      <c r="D14473">
        <v>2.2390000000000001E-5</v>
      </c>
    </row>
    <row r="14474" spans="1:4" x14ac:dyDescent="0.25">
      <c r="A14474">
        <v>3006</v>
      </c>
      <c r="B14474" t="s">
        <v>434</v>
      </c>
      <c r="C14474">
        <v>98074</v>
      </c>
      <c r="D14474">
        <v>7.2233350000000002E-2</v>
      </c>
    </row>
    <row r="14475" spans="1:4" x14ac:dyDescent="0.25">
      <c r="A14475">
        <v>3006</v>
      </c>
      <c r="B14475" t="s">
        <v>434</v>
      </c>
      <c r="C14475">
        <v>99134</v>
      </c>
      <c r="D14475">
        <v>2.2500300000000001E-3</v>
      </c>
    </row>
    <row r="14476" spans="1:4" x14ac:dyDescent="0.25">
      <c r="A14476">
        <v>3006</v>
      </c>
      <c r="B14476" t="s">
        <v>434</v>
      </c>
      <c r="C14476">
        <v>99166</v>
      </c>
      <c r="D14476">
        <v>1.02147E-3</v>
      </c>
    </row>
    <row r="14477" spans="1:4" x14ac:dyDescent="0.25">
      <c r="A14477">
        <v>3006</v>
      </c>
      <c r="B14477" t="s">
        <v>434</v>
      </c>
      <c r="C14477">
        <v>99168</v>
      </c>
      <c r="D14477">
        <v>8.3999999999999992E-6</v>
      </c>
    </row>
    <row r="14478" spans="1:4" x14ac:dyDescent="0.25">
      <c r="A14478">
        <v>3006</v>
      </c>
      <c r="B14478" t="s">
        <v>434</v>
      </c>
      <c r="C14478">
        <v>99198</v>
      </c>
      <c r="D14478">
        <v>4.7855E-4</v>
      </c>
    </row>
    <row r="14479" spans="1:4" x14ac:dyDescent="0.25">
      <c r="A14479">
        <v>3006</v>
      </c>
      <c r="B14479" t="s">
        <v>434</v>
      </c>
      <c r="C14479">
        <v>99211</v>
      </c>
      <c r="D14479">
        <v>2.5190000000000001E-5</v>
      </c>
    </row>
    <row r="14480" spans="1:4" x14ac:dyDescent="0.25">
      <c r="A14480">
        <v>3006</v>
      </c>
      <c r="B14480" t="s">
        <v>434</v>
      </c>
      <c r="C14480">
        <v>99219</v>
      </c>
      <c r="D14480">
        <v>1.5672E-4</v>
      </c>
    </row>
    <row r="14481" spans="1:4" x14ac:dyDescent="0.25">
      <c r="A14481">
        <v>3006</v>
      </c>
      <c r="B14481" t="s">
        <v>434</v>
      </c>
      <c r="C14481">
        <v>99229</v>
      </c>
      <c r="D14481">
        <v>6.4268679999999995E-2</v>
      </c>
    </row>
    <row r="14482" spans="1:4" x14ac:dyDescent="0.25">
      <c r="A14482">
        <v>3006</v>
      </c>
      <c r="B14482" t="s">
        <v>434</v>
      </c>
      <c r="C14482">
        <v>99233</v>
      </c>
      <c r="D14482">
        <v>1.9897700000000001E-3</v>
      </c>
    </row>
    <row r="14483" spans="1:4" x14ac:dyDescent="0.25">
      <c r="A14483">
        <v>3006</v>
      </c>
      <c r="B14483" t="s">
        <v>434</v>
      </c>
      <c r="C14483">
        <v>99485</v>
      </c>
      <c r="D14483">
        <v>1.5643899999999999E-3</v>
      </c>
    </row>
    <row r="14484" spans="1:4" x14ac:dyDescent="0.25">
      <c r="A14484">
        <v>3007</v>
      </c>
      <c r="B14484" t="s">
        <v>435</v>
      </c>
      <c r="C14484">
        <v>44007</v>
      </c>
      <c r="D14484">
        <v>1.1632000000000001E-3</v>
      </c>
    </row>
    <row r="14485" spans="1:4" x14ac:dyDescent="0.25">
      <c r="A14485">
        <v>3007</v>
      </c>
      <c r="B14485" t="s">
        <v>435</v>
      </c>
      <c r="C14485">
        <v>44011</v>
      </c>
      <c r="D14485">
        <v>0.56049420000000005</v>
      </c>
    </row>
    <row r="14486" spans="1:4" x14ac:dyDescent="0.25">
      <c r="A14486">
        <v>3007</v>
      </c>
      <c r="B14486" t="s">
        <v>435</v>
      </c>
      <c r="C14486">
        <v>44012</v>
      </c>
      <c r="D14486">
        <v>5.8312000000000003E-2</v>
      </c>
    </row>
    <row r="14487" spans="1:4" x14ac:dyDescent="0.25">
      <c r="A14487">
        <v>3007</v>
      </c>
      <c r="B14487" t="s">
        <v>435</v>
      </c>
      <c r="C14487">
        <v>44014</v>
      </c>
      <c r="D14487">
        <v>7.7110000000000004E-4</v>
      </c>
    </row>
    <row r="14488" spans="1:4" x14ac:dyDescent="0.25">
      <c r="A14488">
        <v>3007</v>
      </c>
      <c r="B14488" t="s">
        <v>435</v>
      </c>
      <c r="C14488">
        <v>44015</v>
      </c>
      <c r="D14488">
        <v>3.2590000000000001E-4</v>
      </c>
    </row>
    <row r="14489" spans="1:4" x14ac:dyDescent="0.25">
      <c r="A14489">
        <v>3007</v>
      </c>
      <c r="B14489" t="s">
        <v>435</v>
      </c>
      <c r="C14489">
        <v>44016</v>
      </c>
      <c r="D14489">
        <v>0.13038340000000001</v>
      </c>
    </row>
    <row r="14490" spans="1:4" x14ac:dyDescent="0.25">
      <c r="A14490">
        <v>3007</v>
      </c>
      <c r="B14490" t="s">
        <v>435</v>
      </c>
      <c r="C14490">
        <v>44017</v>
      </c>
      <c r="D14490">
        <v>5.2293199999999998E-2</v>
      </c>
    </row>
    <row r="14491" spans="1:4" x14ac:dyDescent="0.25">
      <c r="A14491">
        <v>3007</v>
      </c>
      <c r="B14491" t="s">
        <v>435</v>
      </c>
      <c r="C14491">
        <v>60006</v>
      </c>
      <c r="D14491">
        <v>1.6210000000000001E-4</v>
      </c>
    </row>
    <row r="14492" spans="1:4" x14ac:dyDescent="0.25">
      <c r="A14492">
        <v>3007</v>
      </c>
      <c r="B14492" t="s">
        <v>435</v>
      </c>
      <c r="C14492">
        <v>99134</v>
      </c>
      <c r="D14492">
        <v>2.6597999999999999E-3</v>
      </c>
    </row>
    <row r="14493" spans="1:4" x14ac:dyDescent="0.25">
      <c r="A14493">
        <v>3007</v>
      </c>
      <c r="B14493" t="s">
        <v>435</v>
      </c>
      <c r="C14493">
        <v>99166</v>
      </c>
      <c r="D14493">
        <v>0.19209870000000001</v>
      </c>
    </row>
    <row r="14494" spans="1:4" x14ac:dyDescent="0.25">
      <c r="A14494">
        <v>3007</v>
      </c>
      <c r="B14494" t="s">
        <v>435</v>
      </c>
      <c r="C14494">
        <v>99238</v>
      </c>
      <c r="D14494">
        <v>1.3364E-3</v>
      </c>
    </row>
    <row r="14495" spans="1:4" x14ac:dyDescent="0.25">
      <c r="A14495">
        <v>3008</v>
      </c>
      <c r="B14495" t="s">
        <v>436</v>
      </c>
      <c r="C14495">
        <v>43303</v>
      </c>
      <c r="D14495">
        <v>1.63963E-3</v>
      </c>
    </row>
    <row r="14496" spans="1:4" x14ac:dyDescent="0.25">
      <c r="A14496">
        <v>3052</v>
      </c>
      <c r="B14496" t="s">
        <v>431</v>
      </c>
      <c r="C14496">
        <v>44020</v>
      </c>
      <c r="D14496">
        <v>4.2870000000000001E-5</v>
      </c>
    </row>
    <row r="14497" spans="1:4" x14ac:dyDescent="0.25">
      <c r="A14497">
        <v>3052</v>
      </c>
      <c r="B14497" t="s">
        <v>431</v>
      </c>
      <c r="C14497">
        <v>98074</v>
      </c>
      <c r="D14497">
        <v>4.7565699999999999E-3</v>
      </c>
    </row>
    <row r="14498" spans="1:4" x14ac:dyDescent="0.25">
      <c r="A14498">
        <v>3052</v>
      </c>
      <c r="B14498" t="s">
        <v>431</v>
      </c>
      <c r="C14498">
        <v>99134</v>
      </c>
      <c r="D14498">
        <v>6.4092860000000001E-2</v>
      </c>
    </row>
    <row r="14499" spans="1:4" x14ac:dyDescent="0.25">
      <c r="A14499">
        <v>3052</v>
      </c>
      <c r="B14499" t="s">
        <v>431</v>
      </c>
      <c r="C14499">
        <v>99166</v>
      </c>
      <c r="D14499">
        <v>3.3652999999999998E-4</v>
      </c>
    </row>
    <row r="14500" spans="1:4" x14ac:dyDescent="0.25">
      <c r="A14500">
        <v>3052</v>
      </c>
      <c r="B14500" t="s">
        <v>431</v>
      </c>
      <c r="C14500">
        <v>99168</v>
      </c>
      <c r="D14500">
        <v>8.1965E-4</v>
      </c>
    </row>
    <row r="14501" spans="1:4" x14ac:dyDescent="0.25">
      <c r="A14501">
        <v>3052</v>
      </c>
      <c r="B14501" t="s">
        <v>431</v>
      </c>
      <c r="C14501">
        <v>99198</v>
      </c>
      <c r="D14501">
        <v>4.8543000000000002E-4</v>
      </c>
    </row>
    <row r="14502" spans="1:4" x14ac:dyDescent="0.25">
      <c r="A14502">
        <v>3052</v>
      </c>
      <c r="B14502" t="s">
        <v>431</v>
      </c>
      <c r="C14502">
        <v>99265</v>
      </c>
      <c r="D14502">
        <v>4.3103200000000003E-3</v>
      </c>
    </row>
    <row r="14503" spans="1:4" x14ac:dyDescent="0.25">
      <c r="A14503">
        <v>3052</v>
      </c>
      <c r="B14503" t="s">
        <v>431</v>
      </c>
      <c r="C14503">
        <v>99418</v>
      </c>
      <c r="D14503">
        <v>1.6825999999999999E-4</v>
      </c>
    </row>
    <row r="14504" spans="1:4" x14ac:dyDescent="0.25">
      <c r="A14504">
        <v>3053</v>
      </c>
      <c r="B14504" t="s">
        <v>437</v>
      </c>
      <c r="C14504">
        <v>43302</v>
      </c>
      <c r="D14504">
        <v>5.1044100000000002E-3</v>
      </c>
    </row>
    <row r="14505" spans="1:4" x14ac:dyDescent="0.25">
      <c r="A14505">
        <v>3053</v>
      </c>
      <c r="B14505" t="s">
        <v>437</v>
      </c>
      <c r="C14505">
        <v>43304</v>
      </c>
      <c r="D14505">
        <v>7.6378899999999996E-3</v>
      </c>
    </row>
    <row r="14506" spans="1:4" x14ac:dyDescent="0.25">
      <c r="A14506">
        <v>3053</v>
      </c>
      <c r="B14506" t="s">
        <v>437</v>
      </c>
      <c r="C14506">
        <v>43365</v>
      </c>
      <c r="D14506">
        <v>3.8689999999999997E-5</v>
      </c>
    </row>
    <row r="14507" spans="1:4" x14ac:dyDescent="0.25">
      <c r="A14507">
        <v>3053</v>
      </c>
      <c r="B14507" t="s">
        <v>437</v>
      </c>
      <c r="C14507">
        <v>43366</v>
      </c>
      <c r="D14507">
        <v>3.8689999999999997E-5</v>
      </c>
    </row>
    <row r="14508" spans="1:4" x14ac:dyDescent="0.25">
      <c r="A14508">
        <v>3053</v>
      </c>
      <c r="B14508" t="s">
        <v>437</v>
      </c>
      <c r="C14508">
        <v>43369</v>
      </c>
      <c r="D14508">
        <v>3.3903759999999998E-2</v>
      </c>
    </row>
    <row r="14509" spans="1:4" x14ac:dyDescent="0.25">
      <c r="A14509">
        <v>3053</v>
      </c>
      <c r="B14509" t="s">
        <v>437</v>
      </c>
      <c r="C14509">
        <v>43370</v>
      </c>
      <c r="D14509">
        <v>3.12255E-3</v>
      </c>
    </row>
    <row r="14510" spans="1:4" x14ac:dyDescent="0.25">
      <c r="A14510">
        <v>3053</v>
      </c>
      <c r="B14510" t="s">
        <v>437</v>
      </c>
      <c r="C14510">
        <v>43373</v>
      </c>
      <c r="D14510">
        <v>9.9840000000000006E-5</v>
      </c>
    </row>
    <row r="14511" spans="1:4" x14ac:dyDescent="0.25">
      <c r="A14511">
        <v>3053</v>
      </c>
      <c r="B14511" t="s">
        <v>437</v>
      </c>
      <c r="C14511">
        <v>43374</v>
      </c>
      <c r="D14511">
        <v>1.5026200000000001E-3</v>
      </c>
    </row>
    <row r="14512" spans="1:4" x14ac:dyDescent="0.25">
      <c r="A14512">
        <v>3053</v>
      </c>
      <c r="B14512" t="s">
        <v>437</v>
      </c>
      <c r="C14512">
        <v>43404</v>
      </c>
      <c r="D14512">
        <v>1.997E-5</v>
      </c>
    </row>
    <row r="14513" spans="1:4" x14ac:dyDescent="0.25">
      <c r="A14513">
        <v>3053</v>
      </c>
      <c r="B14513" t="s">
        <v>437</v>
      </c>
      <c r="C14513">
        <v>43724</v>
      </c>
      <c r="D14513">
        <v>9.9799999999999993E-6</v>
      </c>
    </row>
    <row r="14514" spans="1:4" x14ac:dyDescent="0.25">
      <c r="A14514">
        <v>3053</v>
      </c>
      <c r="B14514" t="s">
        <v>437</v>
      </c>
      <c r="C14514">
        <v>43725</v>
      </c>
      <c r="D14514">
        <v>1.1229999999999999E-5</v>
      </c>
    </row>
    <row r="14515" spans="1:4" x14ac:dyDescent="0.25">
      <c r="A14515">
        <v>3053</v>
      </c>
      <c r="B14515" t="s">
        <v>437</v>
      </c>
      <c r="C14515">
        <v>44008</v>
      </c>
      <c r="D14515">
        <v>4.4017700000000002E-3</v>
      </c>
    </row>
    <row r="14516" spans="1:4" x14ac:dyDescent="0.25">
      <c r="A14516">
        <v>3053</v>
      </c>
      <c r="B14516" t="s">
        <v>437</v>
      </c>
      <c r="C14516">
        <v>44011</v>
      </c>
      <c r="D14516">
        <v>6.9907949999999996E-2</v>
      </c>
    </row>
    <row r="14517" spans="1:4" x14ac:dyDescent="0.25">
      <c r="A14517">
        <v>3053</v>
      </c>
      <c r="B14517" t="s">
        <v>437</v>
      </c>
      <c r="C14517">
        <v>44013</v>
      </c>
      <c r="D14517">
        <v>1.3229E-4</v>
      </c>
    </row>
    <row r="14518" spans="1:4" x14ac:dyDescent="0.25">
      <c r="A14518">
        <v>3053</v>
      </c>
      <c r="B14518" t="s">
        <v>437</v>
      </c>
      <c r="C14518">
        <v>44014</v>
      </c>
      <c r="D14518">
        <v>8.6110000000000001E-5</v>
      </c>
    </row>
    <row r="14519" spans="1:4" x14ac:dyDescent="0.25">
      <c r="A14519">
        <v>3053</v>
      </c>
      <c r="B14519" t="s">
        <v>437</v>
      </c>
      <c r="C14519">
        <v>44015</v>
      </c>
      <c r="D14519">
        <v>8.8846700000000008E-3</v>
      </c>
    </row>
    <row r="14520" spans="1:4" x14ac:dyDescent="0.25">
      <c r="A14520">
        <v>3053</v>
      </c>
      <c r="B14520" t="s">
        <v>437</v>
      </c>
      <c r="C14520">
        <v>44016</v>
      </c>
      <c r="D14520">
        <v>0.80932596999999995</v>
      </c>
    </row>
    <row r="14521" spans="1:4" x14ac:dyDescent="0.25">
      <c r="A14521">
        <v>3053</v>
      </c>
      <c r="B14521" t="s">
        <v>437</v>
      </c>
      <c r="C14521">
        <v>44019</v>
      </c>
      <c r="D14521">
        <v>1.4790309999999999E-2</v>
      </c>
    </row>
    <row r="14522" spans="1:4" x14ac:dyDescent="0.25">
      <c r="A14522">
        <v>3053</v>
      </c>
      <c r="B14522" t="s">
        <v>437</v>
      </c>
      <c r="C14522">
        <v>98027</v>
      </c>
      <c r="D14522">
        <v>1.7194000000000001E-2</v>
      </c>
    </row>
    <row r="14523" spans="1:4" x14ac:dyDescent="0.25">
      <c r="A14523">
        <v>3053</v>
      </c>
      <c r="B14523" t="s">
        <v>437</v>
      </c>
      <c r="C14523">
        <v>98074</v>
      </c>
      <c r="D14523">
        <v>3.4045999999999998E-3</v>
      </c>
    </row>
    <row r="14524" spans="1:4" x14ac:dyDescent="0.25">
      <c r="A14524">
        <v>3053</v>
      </c>
      <c r="B14524" t="s">
        <v>437</v>
      </c>
      <c r="C14524">
        <v>98110</v>
      </c>
      <c r="D14524">
        <v>1.7859200000000001E-3</v>
      </c>
    </row>
    <row r="14525" spans="1:4" x14ac:dyDescent="0.25">
      <c r="A14525">
        <v>3053</v>
      </c>
      <c r="B14525" t="s">
        <v>437</v>
      </c>
      <c r="C14525">
        <v>99134</v>
      </c>
      <c r="D14525">
        <v>1.7921590000000001E-2</v>
      </c>
    </row>
    <row r="14526" spans="1:4" x14ac:dyDescent="0.25">
      <c r="A14526">
        <v>3053</v>
      </c>
      <c r="B14526" t="s">
        <v>437</v>
      </c>
      <c r="C14526">
        <v>99168</v>
      </c>
      <c r="D14526">
        <v>1.2500000000000001E-6</v>
      </c>
    </row>
    <row r="14527" spans="1:4" x14ac:dyDescent="0.25">
      <c r="A14527">
        <v>3053</v>
      </c>
      <c r="B14527" t="s">
        <v>437</v>
      </c>
      <c r="C14527">
        <v>99186</v>
      </c>
      <c r="D14527">
        <v>4.9421999999999997E-4</v>
      </c>
    </row>
    <row r="14528" spans="1:4" x14ac:dyDescent="0.25">
      <c r="A14528">
        <v>3053</v>
      </c>
      <c r="B14528" t="s">
        <v>437</v>
      </c>
      <c r="C14528">
        <v>99219</v>
      </c>
      <c r="D14528">
        <v>1.7971999999999999E-4</v>
      </c>
    </row>
    <row r="14529" spans="1:4" x14ac:dyDescent="0.25">
      <c r="A14529">
        <v>3054</v>
      </c>
      <c r="B14529" t="s">
        <v>438</v>
      </c>
      <c r="C14529">
        <v>43301</v>
      </c>
      <c r="D14529">
        <v>9.3899999999999999E-6</v>
      </c>
    </row>
    <row r="14530" spans="1:4" x14ac:dyDescent="0.25">
      <c r="A14530">
        <v>3054</v>
      </c>
      <c r="B14530" t="s">
        <v>438</v>
      </c>
      <c r="C14530">
        <v>43302</v>
      </c>
      <c r="D14530">
        <v>4.3930999999999999E-4</v>
      </c>
    </row>
    <row r="14531" spans="1:4" x14ac:dyDescent="0.25">
      <c r="A14531">
        <v>3054</v>
      </c>
      <c r="B14531" t="s">
        <v>438</v>
      </c>
      <c r="C14531">
        <v>43304</v>
      </c>
      <c r="D14531">
        <v>4.6778100000000001E-3</v>
      </c>
    </row>
    <row r="14532" spans="1:4" x14ac:dyDescent="0.25">
      <c r="A14532">
        <v>3054</v>
      </c>
      <c r="B14532" t="s">
        <v>438</v>
      </c>
      <c r="C14532">
        <v>43366</v>
      </c>
      <c r="D14532">
        <v>0.69088654000000005</v>
      </c>
    </row>
    <row r="14533" spans="1:4" x14ac:dyDescent="0.25">
      <c r="A14533">
        <v>3054</v>
      </c>
      <c r="B14533" t="s">
        <v>438</v>
      </c>
      <c r="C14533">
        <v>43369</v>
      </c>
      <c r="D14533">
        <v>3.0032800000000001E-3</v>
      </c>
    </row>
    <row r="14534" spans="1:4" x14ac:dyDescent="0.25">
      <c r="A14534">
        <v>3054</v>
      </c>
      <c r="B14534" t="s">
        <v>438</v>
      </c>
      <c r="C14534">
        <v>43370</v>
      </c>
      <c r="D14534">
        <v>4.8993420000000003E-2</v>
      </c>
    </row>
    <row r="14535" spans="1:4" x14ac:dyDescent="0.25">
      <c r="A14535">
        <v>3054</v>
      </c>
      <c r="B14535" t="s">
        <v>438</v>
      </c>
      <c r="C14535">
        <v>43374</v>
      </c>
      <c r="D14535">
        <v>1.2744E-3</v>
      </c>
    </row>
    <row r="14536" spans="1:4" x14ac:dyDescent="0.25">
      <c r="A14536">
        <v>3054</v>
      </c>
      <c r="B14536" t="s">
        <v>438</v>
      </c>
      <c r="C14536">
        <v>43551</v>
      </c>
      <c r="D14536">
        <v>7.2495999999999997E-4</v>
      </c>
    </row>
    <row r="14537" spans="1:4" x14ac:dyDescent="0.25">
      <c r="A14537">
        <v>3054</v>
      </c>
      <c r="B14537" t="s">
        <v>438</v>
      </c>
      <c r="C14537">
        <v>43724</v>
      </c>
      <c r="D14537">
        <v>2.3178700000000001E-3</v>
      </c>
    </row>
    <row r="14538" spans="1:4" x14ac:dyDescent="0.25">
      <c r="A14538">
        <v>3054</v>
      </c>
      <c r="B14538" t="s">
        <v>438</v>
      </c>
      <c r="C14538">
        <v>43725</v>
      </c>
      <c r="D14538">
        <v>3.6100000000000002E-6</v>
      </c>
    </row>
    <row r="14539" spans="1:4" x14ac:dyDescent="0.25">
      <c r="A14539">
        <v>3054</v>
      </c>
      <c r="B14539" t="s">
        <v>438</v>
      </c>
      <c r="C14539">
        <v>43881</v>
      </c>
      <c r="D14539">
        <v>1.7820999999999999E-4</v>
      </c>
    </row>
    <row r="14540" spans="1:4" x14ac:dyDescent="0.25">
      <c r="A14540">
        <v>3054</v>
      </c>
      <c r="B14540" t="s">
        <v>438</v>
      </c>
      <c r="C14540">
        <v>43927</v>
      </c>
      <c r="D14540">
        <v>1.2704299999999999E-3</v>
      </c>
    </row>
    <row r="14541" spans="1:4" x14ac:dyDescent="0.25">
      <c r="A14541">
        <v>3054</v>
      </c>
      <c r="B14541" t="s">
        <v>438</v>
      </c>
      <c r="C14541">
        <v>43929</v>
      </c>
      <c r="D14541">
        <v>2.9164299999999998E-3</v>
      </c>
    </row>
    <row r="14542" spans="1:4" x14ac:dyDescent="0.25">
      <c r="A14542">
        <v>3054</v>
      </c>
      <c r="B14542" t="s">
        <v>438</v>
      </c>
      <c r="C14542">
        <v>44211</v>
      </c>
      <c r="D14542">
        <v>2.864322E-2</v>
      </c>
    </row>
    <row r="14543" spans="1:4" x14ac:dyDescent="0.25">
      <c r="A14543">
        <v>3054</v>
      </c>
      <c r="B14543" t="s">
        <v>438</v>
      </c>
      <c r="C14543">
        <v>44266</v>
      </c>
      <c r="D14543">
        <v>1.3791299999999999E-3</v>
      </c>
    </row>
    <row r="14544" spans="1:4" x14ac:dyDescent="0.25">
      <c r="A14544">
        <v>3054</v>
      </c>
      <c r="B14544" t="s">
        <v>438</v>
      </c>
      <c r="C14544">
        <v>50178</v>
      </c>
      <c r="D14544">
        <v>8.9999999999999996E-7</v>
      </c>
    </row>
    <row r="14545" spans="1:4" x14ac:dyDescent="0.25">
      <c r="A14545">
        <v>3054</v>
      </c>
      <c r="B14545" t="s">
        <v>438</v>
      </c>
      <c r="C14545">
        <v>98027</v>
      </c>
      <c r="D14545">
        <v>2.1432999999999999E-4</v>
      </c>
    </row>
    <row r="14546" spans="1:4" x14ac:dyDescent="0.25">
      <c r="A14546">
        <v>3054</v>
      </c>
      <c r="B14546" t="s">
        <v>438</v>
      </c>
      <c r="C14546">
        <v>98029</v>
      </c>
      <c r="D14546">
        <v>4.2606049999999999E-2</v>
      </c>
    </row>
    <row r="14547" spans="1:4" x14ac:dyDescent="0.25">
      <c r="A14547">
        <v>3054</v>
      </c>
      <c r="B14547" t="s">
        <v>438</v>
      </c>
      <c r="C14547">
        <v>98074</v>
      </c>
      <c r="D14547">
        <v>1.3542E-4</v>
      </c>
    </row>
    <row r="14548" spans="1:4" x14ac:dyDescent="0.25">
      <c r="A14548">
        <v>3054</v>
      </c>
      <c r="B14548" t="s">
        <v>438</v>
      </c>
      <c r="C14548">
        <v>98096</v>
      </c>
      <c r="D14548">
        <v>3.6100000000000002E-6</v>
      </c>
    </row>
    <row r="14549" spans="1:4" x14ac:dyDescent="0.25">
      <c r="A14549">
        <v>3054</v>
      </c>
      <c r="B14549" t="s">
        <v>438</v>
      </c>
      <c r="C14549">
        <v>98110</v>
      </c>
      <c r="D14549">
        <v>7.5021599999999999E-3</v>
      </c>
    </row>
    <row r="14550" spans="1:4" x14ac:dyDescent="0.25">
      <c r="A14550">
        <v>3054</v>
      </c>
      <c r="B14550" t="s">
        <v>438</v>
      </c>
      <c r="C14550">
        <v>98123</v>
      </c>
      <c r="D14550">
        <v>0.11432443</v>
      </c>
    </row>
    <row r="14551" spans="1:4" x14ac:dyDescent="0.25">
      <c r="A14551">
        <v>3054</v>
      </c>
      <c r="B14551" t="s">
        <v>438</v>
      </c>
      <c r="C14551">
        <v>98129</v>
      </c>
      <c r="D14551">
        <v>8.8891000000000003E-4</v>
      </c>
    </row>
    <row r="14552" spans="1:4" x14ac:dyDescent="0.25">
      <c r="A14552">
        <v>3054</v>
      </c>
      <c r="B14552" t="s">
        <v>438</v>
      </c>
      <c r="C14552">
        <v>99134</v>
      </c>
      <c r="D14552">
        <v>5.0593399999999998E-3</v>
      </c>
    </row>
    <row r="14553" spans="1:4" x14ac:dyDescent="0.25">
      <c r="A14553">
        <v>3054</v>
      </c>
      <c r="B14553" t="s">
        <v>438</v>
      </c>
      <c r="C14553">
        <v>99168</v>
      </c>
      <c r="D14553">
        <v>5.14475E-3</v>
      </c>
    </row>
    <row r="14554" spans="1:4" x14ac:dyDescent="0.25">
      <c r="A14554">
        <v>3054</v>
      </c>
      <c r="B14554" t="s">
        <v>438</v>
      </c>
      <c r="C14554">
        <v>99180</v>
      </c>
      <c r="D14554">
        <v>8.1379099999999999E-3</v>
      </c>
    </row>
    <row r="14555" spans="1:4" x14ac:dyDescent="0.25">
      <c r="A14555">
        <v>3054</v>
      </c>
      <c r="B14555" t="s">
        <v>438</v>
      </c>
      <c r="C14555">
        <v>99186</v>
      </c>
      <c r="D14555">
        <v>1.4553299999999999E-3</v>
      </c>
    </row>
    <row r="14556" spans="1:4" x14ac:dyDescent="0.25">
      <c r="A14556">
        <v>3054</v>
      </c>
      <c r="B14556" t="s">
        <v>438</v>
      </c>
      <c r="C14556">
        <v>99195</v>
      </c>
      <c r="D14556">
        <v>3.7020000000000001E-5</v>
      </c>
    </row>
    <row r="14557" spans="1:4" x14ac:dyDescent="0.25">
      <c r="A14557">
        <v>3054</v>
      </c>
      <c r="B14557" t="s">
        <v>438</v>
      </c>
      <c r="C14557">
        <v>99215</v>
      </c>
      <c r="D14557">
        <v>6.9754600000000002E-3</v>
      </c>
    </row>
    <row r="14558" spans="1:4" x14ac:dyDescent="0.25">
      <c r="A14558">
        <v>3054</v>
      </c>
      <c r="B14558" t="s">
        <v>438</v>
      </c>
      <c r="C14558">
        <v>99229</v>
      </c>
      <c r="D14558">
        <v>4.4791900000000001E-3</v>
      </c>
    </row>
    <row r="14559" spans="1:4" x14ac:dyDescent="0.25">
      <c r="A14559">
        <v>3054</v>
      </c>
      <c r="B14559" t="s">
        <v>438</v>
      </c>
      <c r="C14559">
        <v>99237</v>
      </c>
      <c r="D14559">
        <v>6.0234999999999998E-4</v>
      </c>
    </row>
    <row r="14560" spans="1:4" x14ac:dyDescent="0.25">
      <c r="A14560">
        <v>3054</v>
      </c>
      <c r="B14560" t="s">
        <v>438</v>
      </c>
      <c r="C14560">
        <v>99247</v>
      </c>
      <c r="D14560">
        <v>1.2912689999999999E-2</v>
      </c>
    </row>
    <row r="14561" spans="1:4" x14ac:dyDescent="0.25">
      <c r="A14561">
        <v>3054</v>
      </c>
      <c r="B14561" t="s">
        <v>438</v>
      </c>
      <c r="C14561">
        <v>99252</v>
      </c>
      <c r="D14561">
        <v>2.8021399999999998E-3</v>
      </c>
    </row>
    <row r="14562" spans="1:4" x14ac:dyDescent="0.25">
      <c r="A14562">
        <v>3055</v>
      </c>
      <c r="B14562" t="s">
        <v>439</v>
      </c>
      <c r="C14562">
        <v>43304</v>
      </c>
      <c r="D14562">
        <v>6.3798000000000001E-4</v>
      </c>
    </row>
    <row r="14563" spans="1:4" x14ac:dyDescent="0.25">
      <c r="A14563">
        <v>3055</v>
      </c>
      <c r="B14563" t="s">
        <v>439</v>
      </c>
      <c r="C14563">
        <v>43320</v>
      </c>
      <c r="D14563">
        <v>1.2216499999999999E-3</v>
      </c>
    </row>
    <row r="14564" spans="1:4" x14ac:dyDescent="0.25">
      <c r="A14564">
        <v>3055</v>
      </c>
      <c r="B14564" t="s">
        <v>439</v>
      </c>
      <c r="C14564">
        <v>43365</v>
      </c>
      <c r="D14564">
        <v>6.8513000000000005E-4</v>
      </c>
    </row>
    <row r="14565" spans="1:4" x14ac:dyDescent="0.25">
      <c r="A14565">
        <v>3055</v>
      </c>
      <c r="B14565" t="s">
        <v>439</v>
      </c>
      <c r="C14565">
        <v>43366</v>
      </c>
      <c r="D14565">
        <v>7.1915E-4</v>
      </c>
    </row>
    <row r="14566" spans="1:4" x14ac:dyDescent="0.25">
      <c r="A14566">
        <v>3055</v>
      </c>
      <c r="B14566" t="s">
        <v>439</v>
      </c>
      <c r="C14566">
        <v>44006</v>
      </c>
      <c r="D14566">
        <v>0.15008927999999999</v>
      </c>
    </row>
    <row r="14567" spans="1:4" x14ac:dyDescent="0.25">
      <c r="A14567">
        <v>3055</v>
      </c>
      <c r="B14567" t="s">
        <v>439</v>
      </c>
      <c r="C14567">
        <v>44011</v>
      </c>
      <c r="D14567">
        <v>0.46094285000000002</v>
      </c>
    </row>
    <row r="14568" spans="1:4" x14ac:dyDescent="0.25">
      <c r="A14568">
        <v>3055</v>
      </c>
      <c r="B14568" t="s">
        <v>439</v>
      </c>
      <c r="C14568">
        <v>44012</v>
      </c>
      <c r="D14568">
        <v>1.784678E-2</v>
      </c>
    </row>
    <row r="14569" spans="1:4" x14ac:dyDescent="0.25">
      <c r="A14569">
        <v>3055</v>
      </c>
      <c r="B14569" t="s">
        <v>439</v>
      </c>
      <c r="C14569">
        <v>44014</v>
      </c>
      <c r="D14569">
        <v>7.043046E-2</v>
      </c>
    </row>
    <row r="14570" spans="1:4" x14ac:dyDescent="0.25">
      <c r="A14570">
        <v>3055</v>
      </c>
      <c r="B14570" t="s">
        <v>439</v>
      </c>
      <c r="C14570">
        <v>44015</v>
      </c>
      <c r="D14570">
        <v>0.16987985</v>
      </c>
    </row>
    <row r="14571" spans="1:4" x14ac:dyDescent="0.25">
      <c r="A14571">
        <v>3055</v>
      </c>
      <c r="B14571" t="s">
        <v>439</v>
      </c>
      <c r="C14571">
        <v>44016</v>
      </c>
      <c r="D14571">
        <v>2.9064E-4</v>
      </c>
    </row>
    <row r="14572" spans="1:4" x14ac:dyDescent="0.25">
      <c r="A14572">
        <v>3055</v>
      </c>
      <c r="B14572" t="s">
        <v>439</v>
      </c>
      <c r="C14572">
        <v>44019</v>
      </c>
      <c r="D14572">
        <v>2.6677E-4</v>
      </c>
    </row>
    <row r="14573" spans="1:4" x14ac:dyDescent="0.25">
      <c r="A14573">
        <v>3055</v>
      </c>
      <c r="B14573" t="s">
        <v>439</v>
      </c>
      <c r="C14573">
        <v>44022</v>
      </c>
      <c r="D14573">
        <v>2.5364000000000002E-4</v>
      </c>
    </row>
    <row r="14574" spans="1:4" x14ac:dyDescent="0.25">
      <c r="A14574">
        <v>3055</v>
      </c>
      <c r="B14574" t="s">
        <v>439</v>
      </c>
      <c r="C14574">
        <v>45102</v>
      </c>
      <c r="D14574">
        <v>4.5949999999999999E-5</v>
      </c>
    </row>
    <row r="14575" spans="1:4" x14ac:dyDescent="0.25">
      <c r="A14575">
        <v>3055</v>
      </c>
      <c r="B14575" t="s">
        <v>439</v>
      </c>
      <c r="C14575">
        <v>45107</v>
      </c>
      <c r="D14575">
        <v>3.044E-5</v>
      </c>
    </row>
    <row r="14576" spans="1:4" x14ac:dyDescent="0.25">
      <c r="A14576">
        <v>3055</v>
      </c>
      <c r="B14576" t="s">
        <v>439</v>
      </c>
      <c r="C14576">
        <v>45207</v>
      </c>
      <c r="D14576">
        <v>2.9959000000000002E-4</v>
      </c>
    </row>
    <row r="14577" spans="1:4" x14ac:dyDescent="0.25">
      <c r="A14577">
        <v>3055</v>
      </c>
      <c r="B14577" t="s">
        <v>439</v>
      </c>
      <c r="C14577">
        <v>45208</v>
      </c>
      <c r="D14577">
        <v>4.9176999999999999E-4</v>
      </c>
    </row>
    <row r="14578" spans="1:4" x14ac:dyDescent="0.25">
      <c r="A14578">
        <v>3055</v>
      </c>
      <c r="B14578" t="s">
        <v>439</v>
      </c>
      <c r="C14578">
        <v>98027</v>
      </c>
      <c r="D14578">
        <v>7.7583999999999997E-4</v>
      </c>
    </row>
    <row r="14579" spans="1:4" x14ac:dyDescent="0.25">
      <c r="A14579">
        <v>3055</v>
      </c>
      <c r="B14579" t="s">
        <v>439</v>
      </c>
      <c r="C14579">
        <v>98029</v>
      </c>
      <c r="D14579">
        <v>1.416212E-2</v>
      </c>
    </row>
    <row r="14580" spans="1:4" x14ac:dyDescent="0.25">
      <c r="A14580">
        <v>3055</v>
      </c>
      <c r="B14580" t="s">
        <v>439</v>
      </c>
      <c r="C14580">
        <v>98043</v>
      </c>
      <c r="D14580">
        <v>4.5949999999999999E-5</v>
      </c>
    </row>
    <row r="14581" spans="1:4" x14ac:dyDescent="0.25">
      <c r="A14581">
        <v>3055</v>
      </c>
      <c r="B14581" t="s">
        <v>439</v>
      </c>
      <c r="C14581">
        <v>98074</v>
      </c>
      <c r="D14581">
        <v>9.5011E-4</v>
      </c>
    </row>
    <row r="14582" spans="1:4" x14ac:dyDescent="0.25">
      <c r="A14582">
        <v>3055</v>
      </c>
      <c r="B14582" t="s">
        <v>439</v>
      </c>
      <c r="C14582">
        <v>98110</v>
      </c>
      <c r="D14582">
        <v>6.1768999999999995E-4</v>
      </c>
    </row>
    <row r="14583" spans="1:4" x14ac:dyDescent="0.25">
      <c r="A14583">
        <v>3055</v>
      </c>
      <c r="B14583" t="s">
        <v>439</v>
      </c>
      <c r="C14583">
        <v>98123</v>
      </c>
      <c r="D14583">
        <v>0.10011423</v>
      </c>
    </row>
    <row r="14584" spans="1:4" x14ac:dyDescent="0.25">
      <c r="A14584">
        <v>3055</v>
      </c>
      <c r="B14584" t="s">
        <v>439</v>
      </c>
      <c r="C14584">
        <v>98129</v>
      </c>
      <c r="D14584">
        <v>5.0967000000000004E-4</v>
      </c>
    </row>
    <row r="14585" spans="1:4" x14ac:dyDescent="0.25">
      <c r="A14585">
        <v>3055</v>
      </c>
      <c r="B14585" t="s">
        <v>439</v>
      </c>
      <c r="C14585">
        <v>99134</v>
      </c>
      <c r="D14585">
        <v>2.15446E-3</v>
      </c>
    </row>
    <row r="14586" spans="1:4" x14ac:dyDescent="0.25">
      <c r="A14586">
        <v>3055</v>
      </c>
      <c r="B14586" t="s">
        <v>439</v>
      </c>
      <c r="C14586">
        <v>99168</v>
      </c>
      <c r="D14586">
        <v>4.1810000000000001E-5</v>
      </c>
    </row>
    <row r="14587" spans="1:4" x14ac:dyDescent="0.25">
      <c r="A14587">
        <v>3055</v>
      </c>
      <c r="B14587" t="s">
        <v>439</v>
      </c>
      <c r="C14587">
        <v>99186</v>
      </c>
      <c r="D14587">
        <v>5.3700000000000003E-6</v>
      </c>
    </row>
    <row r="14588" spans="1:4" x14ac:dyDescent="0.25">
      <c r="A14588">
        <v>3055</v>
      </c>
      <c r="B14588" t="s">
        <v>439</v>
      </c>
      <c r="C14588">
        <v>99207</v>
      </c>
      <c r="D14588">
        <v>6.1470000000000006E-5</v>
      </c>
    </row>
    <row r="14589" spans="1:4" x14ac:dyDescent="0.25">
      <c r="A14589">
        <v>3055</v>
      </c>
      <c r="B14589" t="s">
        <v>439</v>
      </c>
      <c r="C14589">
        <v>99238</v>
      </c>
      <c r="D14589">
        <v>6.4293500000000003E-3</v>
      </c>
    </row>
    <row r="14590" spans="1:4" x14ac:dyDescent="0.25">
      <c r="A14590">
        <v>684</v>
      </c>
      <c r="B14590" t="s">
        <v>433</v>
      </c>
      <c r="C14590">
        <v>43225</v>
      </c>
      <c r="D14590">
        <v>1.1433E-4</v>
      </c>
    </row>
    <row r="14591" spans="1:4" x14ac:dyDescent="0.25">
      <c r="A14591">
        <v>684</v>
      </c>
      <c r="B14591" t="s">
        <v>433</v>
      </c>
      <c r="C14591">
        <v>43226</v>
      </c>
      <c r="D14591">
        <v>1.109399E-2</v>
      </c>
    </row>
    <row r="14592" spans="1:4" x14ac:dyDescent="0.25">
      <c r="A14592">
        <v>684</v>
      </c>
      <c r="B14592" t="s">
        <v>433</v>
      </c>
      <c r="C14592">
        <v>43227</v>
      </c>
      <c r="D14592">
        <v>6.1508200000000004E-3</v>
      </c>
    </row>
    <row r="14593" spans="1:4" x14ac:dyDescent="0.25">
      <c r="A14593">
        <v>684</v>
      </c>
      <c r="B14593" t="s">
        <v>433</v>
      </c>
      <c r="C14593">
        <v>43228</v>
      </c>
      <c r="D14593">
        <v>1.485409E-2</v>
      </c>
    </row>
    <row r="14594" spans="1:4" x14ac:dyDescent="0.25">
      <c r="A14594">
        <v>684</v>
      </c>
      <c r="B14594" t="s">
        <v>433</v>
      </c>
      <c r="C14594">
        <v>43229</v>
      </c>
      <c r="D14594">
        <v>3.9686300000000001E-2</v>
      </c>
    </row>
    <row r="14595" spans="1:4" x14ac:dyDescent="0.25">
      <c r="A14595">
        <v>684</v>
      </c>
      <c r="B14595" t="s">
        <v>433</v>
      </c>
      <c r="C14595">
        <v>43230</v>
      </c>
      <c r="D14595">
        <v>2.1782860000000001E-2</v>
      </c>
    </row>
    <row r="14596" spans="1:4" x14ac:dyDescent="0.25">
      <c r="A14596">
        <v>684</v>
      </c>
      <c r="B14596" t="s">
        <v>433</v>
      </c>
      <c r="C14596">
        <v>43231</v>
      </c>
      <c r="D14596">
        <v>1.531709E-2</v>
      </c>
    </row>
    <row r="14597" spans="1:4" x14ac:dyDescent="0.25">
      <c r="A14597">
        <v>684</v>
      </c>
      <c r="B14597" t="s">
        <v>433</v>
      </c>
      <c r="C14597">
        <v>43232</v>
      </c>
      <c r="D14597">
        <v>3.0489699999999998E-3</v>
      </c>
    </row>
    <row r="14598" spans="1:4" x14ac:dyDescent="0.25">
      <c r="A14598">
        <v>684</v>
      </c>
      <c r="B14598" t="s">
        <v>433</v>
      </c>
      <c r="C14598">
        <v>43233</v>
      </c>
      <c r="D14598">
        <v>6.5273000000000002E-4</v>
      </c>
    </row>
    <row r="14599" spans="1:4" x14ac:dyDescent="0.25">
      <c r="A14599">
        <v>684</v>
      </c>
      <c r="B14599" t="s">
        <v>433</v>
      </c>
      <c r="C14599">
        <v>43235</v>
      </c>
      <c r="D14599">
        <v>8.9950000000000004E-5</v>
      </c>
    </row>
    <row r="14600" spans="1:4" x14ac:dyDescent="0.25">
      <c r="A14600">
        <v>684</v>
      </c>
      <c r="B14600" t="s">
        <v>433</v>
      </c>
      <c r="C14600">
        <v>43238</v>
      </c>
      <c r="D14600">
        <v>1.5780000000000001E-5</v>
      </c>
    </row>
    <row r="14601" spans="1:4" x14ac:dyDescent="0.25">
      <c r="A14601">
        <v>684</v>
      </c>
      <c r="B14601" t="s">
        <v>433</v>
      </c>
      <c r="C14601">
        <v>43241</v>
      </c>
      <c r="D14601">
        <v>2.4600000000000002E-6</v>
      </c>
    </row>
    <row r="14602" spans="1:4" x14ac:dyDescent="0.25">
      <c r="A14602">
        <v>684</v>
      </c>
      <c r="B14602" t="s">
        <v>433</v>
      </c>
      <c r="C14602">
        <v>43242</v>
      </c>
      <c r="D14602">
        <v>5.7585300000000004E-3</v>
      </c>
    </row>
    <row r="14603" spans="1:4" x14ac:dyDescent="0.25">
      <c r="A14603">
        <v>684</v>
      </c>
      <c r="B14603" t="s">
        <v>433</v>
      </c>
      <c r="C14603">
        <v>43243</v>
      </c>
      <c r="D14603">
        <v>2.4186999999999999E-4</v>
      </c>
    </row>
    <row r="14604" spans="1:4" x14ac:dyDescent="0.25">
      <c r="A14604">
        <v>684</v>
      </c>
      <c r="B14604" t="s">
        <v>433</v>
      </c>
      <c r="C14604">
        <v>43245</v>
      </c>
      <c r="D14604">
        <v>5.2320999999999997E-4</v>
      </c>
    </row>
    <row r="14605" spans="1:4" x14ac:dyDescent="0.25">
      <c r="A14605">
        <v>684</v>
      </c>
      <c r="B14605" t="s">
        <v>433</v>
      </c>
      <c r="C14605">
        <v>43248</v>
      </c>
      <c r="D14605">
        <v>5.7414800000000002E-3</v>
      </c>
    </row>
    <row r="14606" spans="1:4" x14ac:dyDescent="0.25">
      <c r="A14606">
        <v>684</v>
      </c>
      <c r="B14606" t="s">
        <v>433</v>
      </c>
      <c r="C14606">
        <v>43255</v>
      </c>
      <c r="D14606">
        <v>5.0999999999999999E-7</v>
      </c>
    </row>
    <row r="14607" spans="1:4" x14ac:dyDescent="0.25">
      <c r="A14607">
        <v>684</v>
      </c>
      <c r="B14607" t="s">
        <v>433</v>
      </c>
      <c r="C14607">
        <v>43261</v>
      </c>
      <c r="D14607">
        <v>3.0400700000000002E-3</v>
      </c>
    </row>
    <row r="14608" spans="1:4" x14ac:dyDescent="0.25">
      <c r="A14608">
        <v>684</v>
      </c>
      <c r="B14608" t="s">
        <v>433</v>
      </c>
      <c r="C14608">
        <v>43262</v>
      </c>
      <c r="D14608">
        <v>1.102184E-2</v>
      </c>
    </row>
    <row r="14609" spans="1:4" x14ac:dyDescent="0.25">
      <c r="A14609">
        <v>684</v>
      </c>
      <c r="B14609" t="s">
        <v>433</v>
      </c>
      <c r="C14609">
        <v>43263</v>
      </c>
      <c r="D14609">
        <v>3.1279999999999999E-5</v>
      </c>
    </row>
    <row r="14610" spans="1:4" x14ac:dyDescent="0.25">
      <c r="A14610">
        <v>684</v>
      </c>
      <c r="B14610" t="s">
        <v>433</v>
      </c>
      <c r="C14610">
        <v>43271</v>
      </c>
      <c r="D14610">
        <v>3.11152E-3</v>
      </c>
    </row>
    <row r="14611" spans="1:4" x14ac:dyDescent="0.25">
      <c r="A14611">
        <v>684</v>
      </c>
      <c r="B14611" t="s">
        <v>433</v>
      </c>
      <c r="C14611">
        <v>43273</v>
      </c>
      <c r="D14611">
        <v>1.3024999999999999E-4</v>
      </c>
    </row>
    <row r="14612" spans="1:4" x14ac:dyDescent="0.25">
      <c r="A14612">
        <v>684</v>
      </c>
      <c r="B14612" t="s">
        <v>433</v>
      </c>
      <c r="C14612">
        <v>43274</v>
      </c>
      <c r="D14612">
        <v>6.8688200000000003E-3</v>
      </c>
    </row>
    <row r="14613" spans="1:4" x14ac:dyDescent="0.25">
      <c r="A14613">
        <v>684</v>
      </c>
      <c r="B14613" t="s">
        <v>433</v>
      </c>
      <c r="C14613">
        <v>43275</v>
      </c>
      <c r="D14613">
        <v>6.3872499999999997E-3</v>
      </c>
    </row>
    <row r="14614" spans="1:4" x14ac:dyDescent="0.25">
      <c r="A14614">
        <v>684</v>
      </c>
      <c r="B14614" t="s">
        <v>433</v>
      </c>
      <c r="C14614">
        <v>43276</v>
      </c>
      <c r="D14614">
        <v>9.3698400000000008E-3</v>
      </c>
    </row>
    <row r="14615" spans="1:4" x14ac:dyDescent="0.25">
      <c r="A14615">
        <v>684</v>
      </c>
      <c r="B14615" t="s">
        <v>433</v>
      </c>
      <c r="C14615">
        <v>43277</v>
      </c>
      <c r="D14615">
        <v>1.0369699999999999E-3</v>
      </c>
    </row>
    <row r="14616" spans="1:4" x14ac:dyDescent="0.25">
      <c r="A14616">
        <v>684</v>
      </c>
      <c r="B14616" t="s">
        <v>433</v>
      </c>
      <c r="C14616">
        <v>43278</v>
      </c>
      <c r="D14616">
        <v>1.19414E-3</v>
      </c>
    </row>
    <row r="14617" spans="1:4" x14ac:dyDescent="0.25">
      <c r="A14617">
        <v>684</v>
      </c>
      <c r="B14617" t="s">
        <v>433</v>
      </c>
      <c r="C14617">
        <v>43279</v>
      </c>
      <c r="D14617">
        <v>2.1994699999999998E-3</v>
      </c>
    </row>
    <row r="14618" spans="1:4" x14ac:dyDescent="0.25">
      <c r="A14618">
        <v>684</v>
      </c>
      <c r="B14618" t="s">
        <v>433</v>
      </c>
      <c r="C14618">
        <v>43280</v>
      </c>
      <c r="D14618">
        <v>4.4950000000000002E-5</v>
      </c>
    </row>
    <row r="14619" spans="1:4" x14ac:dyDescent="0.25">
      <c r="A14619">
        <v>684</v>
      </c>
      <c r="B14619" t="s">
        <v>433</v>
      </c>
      <c r="C14619">
        <v>43288</v>
      </c>
      <c r="D14619">
        <v>1.7226000000000001E-4</v>
      </c>
    </row>
    <row r="14620" spans="1:4" x14ac:dyDescent="0.25">
      <c r="A14620">
        <v>684</v>
      </c>
      <c r="B14620" t="s">
        <v>433</v>
      </c>
      <c r="C14620">
        <v>43291</v>
      </c>
      <c r="D14620">
        <v>1.084531E-2</v>
      </c>
    </row>
    <row r="14621" spans="1:4" x14ac:dyDescent="0.25">
      <c r="A14621">
        <v>684</v>
      </c>
      <c r="B14621" t="s">
        <v>433</v>
      </c>
      <c r="C14621">
        <v>43292</v>
      </c>
      <c r="D14621">
        <v>1.8806700000000001E-3</v>
      </c>
    </row>
    <row r="14622" spans="1:4" x14ac:dyDescent="0.25">
      <c r="A14622">
        <v>684</v>
      </c>
      <c r="B14622" t="s">
        <v>433</v>
      </c>
      <c r="C14622">
        <v>43295</v>
      </c>
      <c r="D14622">
        <v>6.3169200000000002E-3</v>
      </c>
    </row>
    <row r="14623" spans="1:4" x14ac:dyDescent="0.25">
      <c r="A14623">
        <v>684</v>
      </c>
      <c r="B14623" t="s">
        <v>433</v>
      </c>
      <c r="C14623">
        <v>43297</v>
      </c>
      <c r="D14623">
        <v>5.5110999999999995E-4</v>
      </c>
    </row>
    <row r="14624" spans="1:4" x14ac:dyDescent="0.25">
      <c r="A14624">
        <v>684</v>
      </c>
      <c r="B14624" t="s">
        <v>433</v>
      </c>
      <c r="C14624">
        <v>43298</v>
      </c>
      <c r="D14624">
        <v>1.22148E-3</v>
      </c>
    </row>
    <row r="14625" spans="1:4" x14ac:dyDescent="0.25">
      <c r="A14625">
        <v>684</v>
      </c>
      <c r="B14625" t="s">
        <v>433</v>
      </c>
      <c r="C14625">
        <v>43300</v>
      </c>
      <c r="D14625">
        <v>5.9199999999999997E-4</v>
      </c>
    </row>
    <row r="14626" spans="1:4" x14ac:dyDescent="0.25">
      <c r="A14626">
        <v>684</v>
      </c>
      <c r="B14626" t="s">
        <v>433</v>
      </c>
      <c r="C14626">
        <v>43302</v>
      </c>
      <c r="D14626">
        <v>6.3799529999999993E-2</v>
      </c>
    </row>
    <row r="14627" spans="1:4" x14ac:dyDescent="0.25">
      <c r="A14627">
        <v>684</v>
      </c>
      <c r="B14627" t="s">
        <v>433</v>
      </c>
      <c r="C14627">
        <v>45114</v>
      </c>
      <c r="D14627">
        <v>2.1299999999999999E-5</v>
      </c>
    </row>
    <row r="14628" spans="1:4" x14ac:dyDescent="0.25">
      <c r="A14628">
        <v>684</v>
      </c>
      <c r="B14628" t="s">
        <v>433</v>
      </c>
      <c r="C14628">
        <v>45201</v>
      </c>
      <c r="D14628">
        <v>4.44503E-3</v>
      </c>
    </row>
    <row r="14629" spans="1:4" x14ac:dyDescent="0.25">
      <c r="A14629">
        <v>684</v>
      </c>
      <c r="B14629" t="s">
        <v>433</v>
      </c>
      <c r="C14629">
        <v>45202</v>
      </c>
      <c r="D14629">
        <v>1.221875E-2</v>
      </c>
    </row>
    <row r="14630" spans="1:4" x14ac:dyDescent="0.25">
      <c r="A14630">
        <v>684</v>
      </c>
      <c r="B14630" t="s">
        <v>433</v>
      </c>
      <c r="C14630">
        <v>45203</v>
      </c>
      <c r="D14630">
        <v>8.2857999999999998E-4</v>
      </c>
    </row>
    <row r="14631" spans="1:4" x14ac:dyDescent="0.25">
      <c r="A14631">
        <v>684</v>
      </c>
      <c r="B14631" t="s">
        <v>433</v>
      </c>
      <c r="C14631">
        <v>45204</v>
      </c>
      <c r="D14631">
        <v>8.8561E-4</v>
      </c>
    </row>
    <row r="14632" spans="1:4" x14ac:dyDescent="0.25">
      <c r="A14632">
        <v>684</v>
      </c>
      <c r="B14632" t="s">
        <v>433</v>
      </c>
      <c r="C14632">
        <v>45205</v>
      </c>
      <c r="D14632">
        <v>2.0331199999999998E-3</v>
      </c>
    </row>
    <row r="14633" spans="1:4" x14ac:dyDescent="0.25">
      <c r="A14633">
        <v>684</v>
      </c>
      <c r="B14633" t="s">
        <v>433</v>
      </c>
      <c r="C14633">
        <v>45206</v>
      </c>
      <c r="D14633">
        <v>9.4939000000000004E-4</v>
      </c>
    </row>
    <row r="14634" spans="1:4" x14ac:dyDescent="0.25">
      <c r="A14634">
        <v>684</v>
      </c>
      <c r="B14634" t="s">
        <v>433</v>
      </c>
      <c r="C14634">
        <v>45207</v>
      </c>
      <c r="D14634">
        <v>1.3392999999999999E-4</v>
      </c>
    </row>
    <row r="14635" spans="1:4" x14ac:dyDescent="0.25">
      <c r="A14635">
        <v>684</v>
      </c>
      <c r="B14635" t="s">
        <v>433</v>
      </c>
      <c r="C14635">
        <v>45208</v>
      </c>
      <c r="D14635">
        <v>3.4735000000000001E-4</v>
      </c>
    </row>
    <row r="14636" spans="1:4" x14ac:dyDescent="0.25">
      <c r="A14636">
        <v>684</v>
      </c>
      <c r="B14636" t="s">
        <v>433</v>
      </c>
      <c r="C14636">
        <v>45209</v>
      </c>
      <c r="D14636">
        <v>1.0386E-4</v>
      </c>
    </row>
    <row r="14637" spans="1:4" x14ac:dyDescent="0.25">
      <c r="A14637">
        <v>684</v>
      </c>
      <c r="B14637" t="s">
        <v>433</v>
      </c>
      <c r="C14637">
        <v>45225</v>
      </c>
      <c r="D14637">
        <v>5.3170000000000001E-5</v>
      </c>
    </row>
    <row r="14638" spans="1:4" x14ac:dyDescent="0.25">
      <c r="A14638">
        <v>684</v>
      </c>
      <c r="B14638" t="s">
        <v>433</v>
      </c>
      <c r="C14638">
        <v>45235</v>
      </c>
      <c r="D14638">
        <v>1.007E-5</v>
      </c>
    </row>
    <row r="14639" spans="1:4" x14ac:dyDescent="0.25">
      <c r="A14639">
        <v>684</v>
      </c>
      <c r="B14639" t="s">
        <v>433</v>
      </c>
      <c r="C14639">
        <v>90040</v>
      </c>
      <c r="D14639">
        <v>5.3720000000000005E-4</v>
      </c>
    </row>
    <row r="14640" spans="1:4" x14ac:dyDescent="0.25">
      <c r="A14640">
        <v>684</v>
      </c>
      <c r="B14640" t="s">
        <v>433</v>
      </c>
      <c r="C14640">
        <v>90042</v>
      </c>
      <c r="D14640">
        <v>7.7098000000000002E-3</v>
      </c>
    </row>
    <row r="14641" spans="1:4" x14ac:dyDescent="0.25">
      <c r="A14641">
        <v>684</v>
      </c>
      <c r="B14641" t="s">
        <v>433</v>
      </c>
      <c r="C14641">
        <v>90100</v>
      </c>
      <c r="D14641">
        <v>1.8429000000000001E-4</v>
      </c>
    </row>
    <row r="14642" spans="1:4" x14ac:dyDescent="0.25">
      <c r="A14642">
        <v>684</v>
      </c>
      <c r="B14642" t="s">
        <v>433</v>
      </c>
      <c r="C14642">
        <v>90116</v>
      </c>
      <c r="D14642">
        <v>7.3750000000000004E-5</v>
      </c>
    </row>
    <row r="14643" spans="1:4" x14ac:dyDescent="0.25">
      <c r="A14643">
        <v>684</v>
      </c>
      <c r="B14643" t="s">
        <v>433</v>
      </c>
      <c r="C14643">
        <v>90120</v>
      </c>
      <c r="D14643">
        <v>2.2799999999999999E-5</v>
      </c>
    </row>
    <row r="14644" spans="1:4" x14ac:dyDescent="0.25">
      <c r="A14644">
        <v>684</v>
      </c>
      <c r="B14644" t="s">
        <v>433</v>
      </c>
      <c r="C14644">
        <v>91002</v>
      </c>
      <c r="D14644">
        <v>1.3357000000000001E-4</v>
      </c>
    </row>
    <row r="14645" spans="1:4" x14ac:dyDescent="0.25">
      <c r="A14645">
        <v>684</v>
      </c>
      <c r="B14645" t="s">
        <v>433</v>
      </c>
      <c r="C14645">
        <v>91018</v>
      </c>
      <c r="D14645">
        <v>1.9844799999999998E-3</v>
      </c>
    </row>
    <row r="14646" spans="1:4" x14ac:dyDescent="0.25">
      <c r="A14646">
        <v>684</v>
      </c>
      <c r="B14646" t="s">
        <v>433</v>
      </c>
      <c r="C14646">
        <v>91019</v>
      </c>
      <c r="D14646">
        <v>1.8290800000000001E-3</v>
      </c>
    </row>
    <row r="14647" spans="1:4" x14ac:dyDescent="0.25">
      <c r="A14647">
        <v>684</v>
      </c>
      <c r="B14647" t="s">
        <v>433</v>
      </c>
      <c r="C14647">
        <v>91021</v>
      </c>
      <c r="D14647">
        <v>1.5933200000000001E-3</v>
      </c>
    </row>
    <row r="14648" spans="1:4" x14ac:dyDescent="0.25">
      <c r="A14648">
        <v>684</v>
      </c>
      <c r="B14648" t="s">
        <v>433</v>
      </c>
      <c r="C14648">
        <v>91034</v>
      </c>
      <c r="D14648">
        <v>5.4190000000000001E-5</v>
      </c>
    </row>
    <row r="14649" spans="1:4" x14ac:dyDescent="0.25">
      <c r="A14649">
        <v>684</v>
      </c>
      <c r="B14649" t="s">
        <v>433</v>
      </c>
      <c r="C14649">
        <v>91055</v>
      </c>
      <c r="D14649">
        <v>8.3599999999999996E-6</v>
      </c>
    </row>
    <row r="14650" spans="1:4" x14ac:dyDescent="0.25">
      <c r="A14650">
        <v>684</v>
      </c>
      <c r="B14650" t="s">
        <v>433</v>
      </c>
      <c r="C14650">
        <v>91094</v>
      </c>
      <c r="D14650">
        <v>1.5E-6</v>
      </c>
    </row>
    <row r="14651" spans="1:4" x14ac:dyDescent="0.25">
      <c r="A14651">
        <v>684</v>
      </c>
      <c r="B14651" t="s">
        <v>433</v>
      </c>
      <c r="C14651">
        <v>91098</v>
      </c>
      <c r="D14651">
        <v>2.476E-5</v>
      </c>
    </row>
    <row r="14652" spans="1:4" x14ac:dyDescent="0.25">
      <c r="A14652">
        <v>684</v>
      </c>
      <c r="B14652" t="s">
        <v>433</v>
      </c>
      <c r="C14652">
        <v>91103</v>
      </c>
      <c r="D14652">
        <v>6.4999999999999996E-6</v>
      </c>
    </row>
    <row r="14653" spans="1:4" x14ac:dyDescent="0.25">
      <c r="A14653">
        <v>684</v>
      </c>
      <c r="B14653" t="s">
        <v>433</v>
      </c>
      <c r="C14653">
        <v>91104</v>
      </c>
      <c r="D14653">
        <v>8.6500000000000002E-6</v>
      </c>
    </row>
    <row r="14654" spans="1:4" x14ac:dyDescent="0.25">
      <c r="A14654">
        <v>684</v>
      </c>
      <c r="B14654" t="s">
        <v>433</v>
      </c>
      <c r="C14654">
        <v>91123</v>
      </c>
      <c r="D14654">
        <v>8.8000000000000004E-7</v>
      </c>
    </row>
    <row r="14655" spans="1:4" x14ac:dyDescent="0.25">
      <c r="A14655">
        <v>684</v>
      </c>
      <c r="B14655" t="s">
        <v>433</v>
      </c>
      <c r="C14655">
        <v>91124</v>
      </c>
      <c r="D14655">
        <v>3.2000000000000001E-7</v>
      </c>
    </row>
    <row r="14656" spans="1:4" x14ac:dyDescent="0.25">
      <c r="A14656">
        <v>684</v>
      </c>
      <c r="B14656" t="s">
        <v>433</v>
      </c>
      <c r="C14656">
        <v>98001</v>
      </c>
      <c r="D14656">
        <v>1.5145489999999999E-2</v>
      </c>
    </row>
    <row r="14657" spans="1:4" x14ac:dyDescent="0.25">
      <c r="A14657">
        <v>684</v>
      </c>
      <c r="B14657" t="s">
        <v>433</v>
      </c>
      <c r="C14657">
        <v>98004</v>
      </c>
      <c r="D14657">
        <v>1.4265E-3</v>
      </c>
    </row>
    <row r="14658" spans="1:4" x14ac:dyDescent="0.25">
      <c r="A14658">
        <v>684</v>
      </c>
      <c r="B14658" t="s">
        <v>433</v>
      </c>
      <c r="C14658">
        <v>98033</v>
      </c>
      <c r="D14658">
        <v>5.1668000000000005E-4</v>
      </c>
    </row>
    <row r="14659" spans="1:4" x14ac:dyDescent="0.25">
      <c r="A14659">
        <v>684</v>
      </c>
      <c r="B14659" t="s">
        <v>433</v>
      </c>
      <c r="C14659">
        <v>98035</v>
      </c>
      <c r="D14659">
        <v>2.1378E-4</v>
      </c>
    </row>
    <row r="14660" spans="1:4" x14ac:dyDescent="0.25">
      <c r="A14660">
        <v>684</v>
      </c>
      <c r="B14660" t="s">
        <v>433</v>
      </c>
      <c r="C14660">
        <v>98043</v>
      </c>
      <c r="D14660">
        <v>2.334E-5</v>
      </c>
    </row>
    <row r="14661" spans="1:4" x14ac:dyDescent="0.25">
      <c r="A14661">
        <v>684</v>
      </c>
      <c r="B14661" t="s">
        <v>433</v>
      </c>
      <c r="C14661">
        <v>98046</v>
      </c>
      <c r="D14661">
        <v>3.7699999999999999E-6</v>
      </c>
    </row>
    <row r="14662" spans="1:4" x14ac:dyDescent="0.25">
      <c r="A14662">
        <v>684</v>
      </c>
      <c r="B14662" t="s">
        <v>433</v>
      </c>
      <c r="C14662">
        <v>98057</v>
      </c>
      <c r="D14662">
        <v>6.2220999999999999E-4</v>
      </c>
    </row>
    <row r="14663" spans="1:4" x14ac:dyDescent="0.25">
      <c r="A14663">
        <v>684</v>
      </c>
      <c r="B14663" t="s">
        <v>433</v>
      </c>
      <c r="C14663">
        <v>98130</v>
      </c>
      <c r="D14663">
        <v>5.6769000000000003E-4</v>
      </c>
    </row>
    <row r="14664" spans="1:4" x14ac:dyDescent="0.25">
      <c r="A14664">
        <v>684</v>
      </c>
      <c r="B14664" t="s">
        <v>433</v>
      </c>
      <c r="C14664">
        <v>98132</v>
      </c>
      <c r="D14664">
        <v>0.23266663000000001</v>
      </c>
    </row>
    <row r="14665" spans="1:4" x14ac:dyDescent="0.25">
      <c r="A14665">
        <v>684</v>
      </c>
      <c r="B14665" t="s">
        <v>433</v>
      </c>
      <c r="C14665">
        <v>98135</v>
      </c>
      <c r="D14665">
        <v>3.701E-4</v>
      </c>
    </row>
    <row r="14666" spans="1:4" x14ac:dyDescent="0.25">
      <c r="A14666">
        <v>684</v>
      </c>
      <c r="B14666" t="s">
        <v>433</v>
      </c>
      <c r="C14666">
        <v>98136</v>
      </c>
      <c r="D14666">
        <v>2.6509E-4</v>
      </c>
    </row>
    <row r="14667" spans="1:4" x14ac:dyDescent="0.25">
      <c r="A14667">
        <v>684</v>
      </c>
      <c r="B14667" t="s">
        <v>433</v>
      </c>
      <c r="C14667">
        <v>98139</v>
      </c>
      <c r="D14667">
        <v>7.2665000000000002E-4</v>
      </c>
    </row>
    <row r="14668" spans="1:4" x14ac:dyDescent="0.25">
      <c r="A14668">
        <v>684</v>
      </c>
      <c r="B14668" t="s">
        <v>433</v>
      </c>
      <c r="C14668">
        <v>98140</v>
      </c>
      <c r="D14668">
        <v>9.3813999999999996E-4</v>
      </c>
    </row>
    <row r="14669" spans="1:4" x14ac:dyDescent="0.25">
      <c r="A14669">
        <v>684</v>
      </c>
      <c r="B14669" t="s">
        <v>433</v>
      </c>
      <c r="C14669">
        <v>98146</v>
      </c>
      <c r="D14669">
        <v>1.1689E-4</v>
      </c>
    </row>
    <row r="14670" spans="1:4" x14ac:dyDescent="0.25">
      <c r="A14670">
        <v>684</v>
      </c>
      <c r="B14670" t="s">
        <v>433</v>
      </c>
      <c r="C14670">
        <v>98163</v>
      </c>
      <c r="D14670">
        <v>4.4759999999999998E-4</v>
      </c>
    </row>
    <row r="14671" spans="1:4" x14ac:dyDescent="0.25">
      <c r="A14671">
        <v>684</v>
      </c>
      <c r="B14671" t="s">
        <v>433</v>
      </c>
      <c r="C14671">
        <v>98171</v>
      </c>
      <c r="D14671">
        <v>8.7810000000000001E-5</v>
      </c>
    </row>
    <row r="14672" spans="1:4" x14ac:dyDescent="0.25">
      <c r="A14672">
        <v>684</v>
      </c>
      <c r="B14672" t="s">
        <v>433</v>
      </c>
      <c r="C14672">
        <v>98181</v>
      </c>
      <c r="D14672">
        <v>3.3779999999999998E-5</v>
      </c>
    </row>
    <row r="14673" spans="1:4" x14ac:dyDescent="0.25">
      <c r="A14673">
        <v>684</v>
      </c>
      <c r="B14673" t="s">
        <v>433</v>
      </c>
      <c r="C14673">
        <v>99912</v>
      </c>
      <c r="D14673">
        <v>3.099E-4</v>
      </c>
    </row>
    <row r="14674" spans="1:4" x14ac:dyDescent="0.25">
      <c r="A14674">
        <v>684</v>
      </c>
      <c r="B14674" t="s">
        <v>433</v>
      </c>
      <c r="C14674">
        <v>99914</v>
      </c>
      <c r="D14674">
        <v>1.3332E-4</v>
      </c>
    </row>
    <row r="14675" spans="1:4" x14ac:dyDescent="0.25">
      <c r="A14675">
        <v>684</v>
      </c>
      <c r="B14675" t="s">
        <v>433</v>
      </c>
      <c r="C14675">
        <v>99915</v>
      </c>
      <c r="D14675">
        <v>1.0518000000000001E-4</v>
      </c>
    </row>
    <row r="14676" spans="1:4" x14ac:dyDescent="0.25">
      <c r="A14676">
        <v>692</v>
      </c>
      <c r="B14676" t="s">
        <v>440</v>
      </c>
      <c r="C14676">
        <v>43115</v>
      </c>
      <c r="D14676">
        <v>3.5614000000000002E-4</v>
      </c>
    </row>
    <row r="14677" spans="1:4" x14ac:dyDescent="0.25">
      <c r="A14677">
        <v>692</v>
      </c>
      <c r="B14677" t="s">
        <v>440</v>
      </c>
      <c r="C14677">
        <v>43116</v>
      </c>
      <c r="D14677">
        <v>4.5799000000000002E-4</v>
      </c>
    </row>
    <row r="14678" spans="1:4" x14ac:dyDescent="0.25">
      <c r="A14678">
        <v>692</v>
      </c>
      <c r="B14678" t="s">
        <v>440</v>
      </c>
      <c r="C14678">
        <v>43117</v>
      </c>
      <c r="D14678">
        <v>4.3841000000000003E-4</v>
      </c>
    </row>
    <row r="14679" spans="1:4" x14ac:dyDescent="0.25">
      <c r="A14679">
        <v>692</v>
      </c>
      <c r="B14679" t="s">
        <v>440</v>
      </c>
      <c r="C14679">
        <v>43125</v>
      </c>
      <c r="D14679">
        <v>1.68593E-3</v>
      </c>
    </row>
    <row r="14680" spans="1:4" x14ac:dyDescent="0.25">
      <c r="A14680">
        <v>692</v>
      </c>
      <c r="B14680" t="s">
        <v>440</v>
      </c>
      <c r="C14680">
        <v>43160</v>
      </c>
      <c r="D14680">
        <v>3.6068E-4</v>
      </c>
    </row>
    <row r="14681" spans="1:4" x14ac:dyDescent="0.25">
      <c r="A14681">
        <v>692</v>
      </c>
      <c r="B14681" t="s">
        <v>440</v>
      </c>
      <c r="C14681">
        <v>43178</v>
      </c>
      <c r="D14681">
        <v>1.8823000000000001E-4</v>
      </c>
    </row>
    <row r="14682" spans="1:4" x14ac:dyDescent="0.25">
      <c r="A14682">
        <v>692</v>
      </c>
      <c r="B14682" t="s">
        <v>440</v>
      </c>
      <c r="C14682">
        <v>43183</v>
      </c>
      <c r="D14682">
        <v>1.07467E-3</v>
      </c>
    </row>
    <row r="14683" spans="1:4" x14ac:dyDescent="0.25">
      <c r="A14683">
        <v>692</v>
      </c>
      <c r="B14683" t="s">
        <v>440</v>
      </c>
      <c r="C14683">
        <v>43188</v>
      </c>
      <c r="D14683">
        <v>2.919E-5</v>
      </c>
    </row>
    <row r="14684" spans="1:4" x14ac:dyDescent="0.25">
      <c r="A14684">
        <v>692</v>
      </c>
      <c r="B14684" t="s">
        <v>440</v>
      </c>
      <c r="C14684">
        <v>43189</v>
      </c>
      <c r="D14684">
        <v>6.4824999999999995E-4</v>
      </c>
    </row>
    <row r="14685" spans="1:4" x14ac:dyDescent="0.25">
      <c r="A14685">
        <v>692</v>
      </c>
      <c r="B14685" t="s">
        <v>440</v>
      </c>
      <c r="C14685">
        <v>43190</v>
      </c>
      <c r="D14685">
        <v>1.0117E-4</v>
      </c>
    </row>
    <row r="14686" spans="1:4" x14ac:dyDescent="0.25">
      <c r="A14686">
        <v>692</v>
      </c>
      <c r="B14686" t="s">
        <v>440</v>
      </c>
      <c r="C14686">
        <v>43191</v>
      </c>
      <c r="D14686">
        <v>9.5240000000000003E-5</v>
      </c>
    </row>
    <row r="14687" spans="1:4" x14ac:dyDescent="0.25">
      <c r="A14687">
        <v>692</v>
      </c>
      <c r="B14687" t="s">
        <v>440</v>
      </c>
      <c r="C14687">
        <v>43192</v>
      </c>
      <c r="D14687">
        <v>7.6829999999999995E-5</v>
      </c>
    </row>
    <row r="14688" spans="1:4" x14ac:dyDescent="0.25">
      <c r="A14688">
        <v>692</v>
      </c>
      <c r="B14688" t="s">
        <v>440</v>
      </c>
      <c r="C14688">
        <v>43193</v>
      </c>
      <c r="D14688">
        <v>9.7269999999999995E-4</v>
      </c>
    </row>
    <row r="14689" spans="1:4" x14ac:dyDescent="0.25">
      <c r="A14689">
        <v>692</v>
      </c>
      <c r="B14689" t="s">
        <v>440</v>
      </c>
      <c r="C14689">
        <v>43194</v>
      </c>
      <c r="D14689">
        <v>1.0027700000000001E-3</v>
      </c>
    </row>
    <row r="14690" spans="1:4" x14ac:dyDescent="0.25">
      <c r="A14690">
        <v>692</v>
      </c>
      <c r="B14690" t="s">
        <v>440</v>
      </c>
      <c r="C14690">
        <v>43195</v>
      </c>
      <c r="D14690">
        <v>1.7349799999999999E-3</v>
      </c>
    </row>
    <row r="14691" spans="1:4" x14ac:dyDescent="0.25">
      <c r="A14691">
        <v>692</v>
      </c>
      <c r="B14691" t="s">
        <v>440</v>
      </c>
      <c r="C14691">
        <v>43197</v>
      </c>
      <c r="D14691">
        <v>2.0659999999999999E-5</v>
      </c>
    </row>
    <row r="14692" spans="1:4" x14ac:dyDescent="0.25">
      <c r="A14692">
        <v>692</v>
      </c>
      <c r="B14692" t="s">
        <v>440</v>
      </c>
      <c r="C14692">
        <v>43204</v>
      </c>
      <c r="D14692">
        <v>2.5809999999999999E-5</v>
      </c>
    </row>
    <row r="14693" spans="1:4" x14ac:dyDescent="0.25">
      <c r="A14693">
        <v>692</v>
      </c>
      <c r="B14693" t="s">
        <v>440</v>
      </c>
      <c r="C14693">
        <v>43212</v>
      </c>
      <c r="D14693">
        <v>4.5990600000000003E-3</v>
      </c>
    </row>
    <row r="14694" spans="1:4" x14ac:dyDescent="0.25">
      <c r="A14694">
        <v>692</v>
      </c>
      <c r="B14694" t="s">
        <v>440</v>
      </c>
      <c r="C14694">
        <v>43213</v>
      </c>
      <c r="D14694">
        <v>8.3939999999999999E-5</v>
      </c>
    </row>
    <row r="14695" spans="1:4" x14ac:dyDescent="0.25">
      <c r="A14695">
        <v>692</v>
      </c>
      <c r="B14695" t="s">
        <v>440</v>
      </c>
      <c r="C14695">
        <v>43214</v>
      </c>
      <c r="D14695">
        <v>5.7434000000000001E-4</v>
      </c>
    </row>
    <row r="14696" spans="1:4" x14ac:dyDescent="0.25">
      <c r="A14696">
        <v>692</v>
      </c>
      <c r="B14696" t="s">
        <v>440</v>
      </c>
      <c r="C14696">
        <v>43215</v>
      </c>
      <c r="D14696">
        <v>3.9010000000000001E-5</v>
      </c>
    </row>
    <row r="14697" spans="1:4" x14ac:dyDescent="0.25">
      <c r="A14697">
        <v>692</v>
      </c>
      <c r="B14697" t="s">
        <v>440</v>
      </c>
      <c r="C14697">
        <v>43216</v>
      </c>
      <c r="D14697">
        <v>4.0053000000000002E-4</v>
      </c>
    </row>
    <row r="14698" spans="1:4" x14ac:dyDescent="0.25">
      <c r="A14698">
        <v>692</v>
      </c>
      <c r="B14698" t="s">
        <v>440</v>
      </c>
      <c r="C14698">
        <v>43217</v>
      </c>
      <c r="D14698">
        <v>4.9558999999999996E-4</v>
      </c>
    </row>
    <row r="14699" spans="1:4" x14ac:dyDescent="0.25">
      <c r="A14699">
        <v>692</v>
      </c>
      <c r="B14699" t="s">
        <v>440</v>
      </c>
      <c r="C14699">
        <v>43220</v>
      </c>
      <c r="D14699">
        <v>2.1974790000000001E-2</v>
      </c>
    </row>
    <row r="14700" spans="1:4" x14ac:dyDescent="0.25">
      <c r="A14700">
        <v>692</v>
      </c>
      <c r="B14700" t="s">
        <v>440</v>
      </c>
      <c r="C14700">
        <v>43223</v>
      </c>
      <c r="D14700">
        <v>2.3539799999999999E-3</v>
      </c>
    </row>
    <row r="14701" spans="1:4" x14ac:dyDescent="0.25">
      <c r="A14701">
        <v>692</v>
      </c>
      <c r="B14701" t="s">
        <v>440</v>
      </c>
      <c r="C14701">
        <v>43224</v>
      </c>
      <c r="D14701">
        <v>1.5366100000000001E-3</v>
      </c>
    </row>
    <row r="14702" spans="1:4" x14ac:dyDescent="0.25">
      <c r="A14702">
        <v>692</v>
      </c>
      <c r="B14702" t="s">
        <v>440</v>
      </c>
      <c r="C14702">
        <v>43225</v>
      </c>
      <c r="D14702">
        <v>3.1899300000000001E-3</v>
      </c>
    </row>
    <row r="14703" spans="1:4" x14ac:dyDescent="0.25">
      <c r="A14703">
        <v>692</v>
      </c>
      <c r="B14703" t="s">
        <v>440</v>
      </c>
      <c r="C14703">
        <v>43226</v>
      </c>
      <c r="D14703">
        <v>4.5069699999999999E-3</v>
      </c>
    </row>
    <row r="14704" spans="1:4" x14ac:dyDescent="0.25">
      <c r="A14704">
        <v>692</v>
      </c>
      <c r="B14704" t="s">
        <v>440</v>
      </c>
      <c r="C14704">
        <v>43227</v>
      </c>
      <c r="D14704">
        <v>2.4669599999999998E-3</v>
      </c>
    </row>
    <row r="14705" spans="1:4" x14ac:dyDescent="0.25">
      <c r="A14705">
        <v>692</v>
      </c>
      <c r="B14705" t="s">
        <v>440</v>
      </c>
      <c r="C14705">
        <v>43228</v>
      </c>
      <c r="D14705">
        <v>6.8811200000000001E-3</v>
      </c>
    </row>
    <row r="14706" spans="1:4" x14ac:dyDescent="0.25">
      <c r="A14706">
        <v>692</v>
      </c>
      <c r="B14706" t="s">
        <v>440</v>
      </c>
      <c r="C14706">
        <v>43229</v>
      </c>
      <c r="D14706">
        <v>3.4097019999999999E-2</v>
      </c>
    </row>
    <row r="14707" spans="1:4" x14ac:dyDescent="0.25">
      <c r="A14707">
        <v>692</v>
      </c>
      <c r="B14707" t="s">
        <v>440</v>
      </c>
      <c r="C14707">
        <v>43230</v>
      </c>
      <c r="D14707">
        <v>2.1652089999999999E-2</v>
      </c>
    </row>
    <row r="14708" spans="1:4" x14ac:dyDescent="0.25">
      <c r="A14708">
        <v>3008</v>
      </c>
      <c r="B14708" t="s">
        <v>436</v>
      </c>
      <c r="C14708">
        <v>43304</v>
      </c>
      <c r="D14708">
        <v>0.13965311</v>
      </c>
    </row>
    <row r="14709" spans="1:4" x14ac:dyDescent="0.25">
      <c r="A14709">
        <v>3008</v>
      </c>
      <c r="B14709" t="s">
        <v>436</v>
      </c>
      <c r="C14709">
        <v>43369</v>
      </c>
      <c r="D14709">
        <v>0.16019591</v>
      </c>
    </row>
    <row r="14710" spans="1:4" x14ac:dyDescent="0.25">
      <c r="A14710">
        <v>3008</v>
      </c>
      <c r="B14710" t="s">
        <v>436</v>
      </c>
      <c r="C14710">
        <v>43370</v>
      </c>
      <c r="D14710">
        <v>8.2859000000000003E-4</v>
      </c>
    </row>
    <row r="14711" spans="1:4" x14ac:dyDescent="0.25">
      <c r="A14711">
        <v>3008</v>
      </c>
      <c r="B14711" t="s">
        <v>436</v>
      </c>
      <c r="C14711">
        <v>43723</v>
      </c>
      <c r="D14711">
        <v>5.2660000000000001E-5</v>
      </c>
    </row>
    <row r="14712" spans="1:4" x14ac:dyDescent="0.25">
      <c r="A14712">
        <v>3008</v>
      </c>
      <c r="B14712" t="s">
        <v>436</v>
      </c>
      <c r="C14712">
        <v>43724</v>
      </c>
      <c r="D14712">
        <v>9.8939700000000002E-3</v>
      </c>
    </row>
    <row r="14713" spans="1:4" x14ac:dyDescent="0.25">
      <c r="A14713">
        <v>3008</v>
      </c>
      <c r="B14713" t="s">
        <v>436</v>
      </c>
      <c r="C14713">
        <v>43874</v>
      </c>
      <c r="D14713">
        <v>4.8908099999999998E-3</v>
      </c>
    </row>
    <row r="14714" spans="1:4" x14ac:dyDescent="0.25">
      <c r="A14714">
        <v>3008</v>
      </c>
      <c r="B14714" t="s">
        <v>436</v>
      </c>
      <c r="C14714">
        <v>44007</v>
      </c>
      <c r="D14714">
        <v>1.5202600000000001E-3</v>
      </c>
    </row>
    <row r="14715" spans="1:4" x14ac:dyDescent="0.25">
      <c r="A14715">
        <v>3008</v>
      </c>
      <c r="B14715" t="s">
        <v>436</v>
      </c>
      <c r="C14715">
        <v>44011</v>
      </c>
      <c r="D14715">
        <v>4.5425180000000003E-2</v>
      </c>
    </row>
    <row r="14716" spans="1:4" x14ac:dyDescent="0.25">
      <c r="A14716">
        <v>3008</v>
      </c>
      <c r="B14716" t="s">
        <v>436</v>
      </c>
      <c r="C14716">
        <v>44016</v>
      </c>
      <c r="D14716">
        <v>0.31277297999999998</v>
      </c>
    </row>
    <row r="14717" spans="1:4" x14ac:dyDescent="0.25">
      <c r="A14717">
        <v>3008</v>
      </c>
      <c r="B14717" t="s">
        <v>436</v>
      </c>
      <c r="C14717">
        <v>44018</v>
      </c>
      <c r="D14717">
        <v>2.6767780000000001E-2</v>
      </c>
    </row>
    <row r="14718" spans="1:4" x14ac:dyDescent="0.25">
      <c r="A14718">
        <v>3008</v>
      </c>
      <c r="B14718" t="s">
        <v>436</v>
      </c>
      <c r="C14718">
        <v>44019</v>
      </c>
      <c r="D14718">
        <v>4.1359500000000002E-3</v>
      </c>
    </row>
    <row r="14719" spans="1:4" x14ac:dyDescent="0.25">
      <c r="A14719">
        <v>3008</v>
      </c>
      <c r="B14719" t="s">
        <v>436</v>
      </c>
      <c r="C14719">
        <v>98027</v>
      </c>
      <c r="D14719">
        <v>2.3875E-4</v>
      </c>
    </row>
    <row r="14720" spans="1:4" x14ac:dyDescent="0.25">
      <c r="A14720">
        <v>3008</v>
      </c>
      <c r="B14720" t="s">
        <v>436</v>
      </c>
      <c r="C14720">
        <v>98074</v>
      </c>
      <c r="D14720">
        <v>8.2718900000000005E-3</v>
      </c>
    </row>
    <row r="14721" spans="1:4" x14ac:dyDescent="0.25">
      <c r="A14721">
        <v>3008</v>
      </c>
      <c r="B14721" t="s">
        <v>436</v>
      </c>
      <c r="C14721">
        <v>99134</v>
      </c>
      <c r="D14721">
        <v>2.7484020000000001E-2</v>
      </c>
    </row>
    <row r="14722" spans="1:4" x14ac:dyDescent="0.25">
      <c r="A14722">
        <v>3008</v>
      </c>
      <c r="B14722" t="s">
        <v>436</v>
      </c>
      <c r="C14722">
        <v>99166</v>
      </c>
      <c r="D14722">
        <v>0.19478968999999999</v>
      </c>
    </row>
    <row r="14723" spans="1:4" x14ac:dyDescent="0.25">
      <c r="A14723">
        <v>3008</v>
      </c>
      <c r="B14723" t="s">
        <v>436</v>
      </c>
      <c r="C14723">
        <v>99168</v>
      </c>
      <c r="D14723">
        <v>1.3517500000000001E-3</v>
      </c>
    </row>
    <row r="14724" spans="1:4" x14ac:dyDescent="0.25">
      <c r="A14724">
        <v>3008</v>
      </c>
      <c r="B14724" t="s">
        <v>436</v>
      </c>
      <c r="C14724">
        <v>99233</v>
      </c>
      <c r="D14724">
        <v>4.4031319999999999E-2</v>
      </c>
    </row>
    <row r="14725" spans="1:4" x14ac:dyDescent="0.25">
      <c r="A14725">
        <v>3008</v>
      </c>
      <c r="B14725" t="s">
        <v>436</v>
      </c>
      <c r="C14725">
        <v>99257</v>
      </c>
      <c r="D14725">
        <v>1.6055750000000001E-2</v>
      </c>
    </row>
    <row r="14726" spans="1:4" x14ac:dyDescent="0.25">
      <c r="A14726">
        <v>3009</v>
      </c>
      <c r="B14726" t="s">
        <v>441</v>
      </c>
      <c r="C14726">
        <v>43204</v>
      </c>
      <c r="D14726">
        <v>1.4041999999999999E-4</v>
      </c>
    </row>
    <row r="14727" spans="1:4" x14ac:dyDescent="0.25">
      <c r="A14727">
        <v>3009</v>
      </c>
      <c r="B14727" t="s">
        <v>441</v>
      </c>
      <c r="C14727">
        <v>43212</v>
      </c>
      <c r="D14727">
        <v>1.1135E-4</v>
      </c>
    </row>
    <row r="14728" spans="1:4" x14ac:dyDescent="0.25">
      <c r="A14728">
        <v>3009</v>
      </c>
      <c r="B14728" t="s">
        <v>441</v>
      </c>
      <c r="C14728">
        <v>43214</v>
      </c>
      <c r="D14728">
        <v>6.9239999999999994E-5</v>
      </c>
    </row>
    <row r="14729" spans="1:4" x14ac:dyDescent="0.25">
      <c r="A14729">
        <v>3009</v>
      </c>
      <c r="B14729" t="s">
        <v>441</v>
      </c>
      <c r="C14729">
        <v>43232</v>
      </c>
      <c r="D14729">
        <v>9.6091000000000004E-4</v>
      </c>
    </row>
    <row r="14730" spans="1:4" x14ac:dyDescent="0.25">
      <c r="A14730">
        <v>3009</v>
      </c>
      <c r="B14730" t="s">
        <v>441</v>
      </c>
      <c r="C14730">
        <v>43301</v>
      </c>
      <c r="D14730">
        <v>6.2189999999999999E-5</v>
      </c>
    </row>
    <row r="14731" spans="1:4" x14ac:dyDescent="0.25">
      <c r="A14731">
        <v>3009</v>
      </c>
      <c r="B14731" t="s">
        <v>441</v>
      </c>
      <c r="C14731">
        <v>43302</v>
      </c>
      <c r="D14731">
        <v>1.3029000000000001E-3</v>
      </c>
    </row>
    <row r="14732" spans="1:4" x14ac:dyDescent="0.25">
      <c r="A14732">
        <v>3009</v>
      </c>
      <c r="B14732" t="s">
        <v>441</v>
      </c>
      <c r="C14732">
        <v>43303</v>
      </c>
      <c r="D14732">
        <v>3.042E-5</v>
      </c>
    </row>
    <row r="14733" spans="1:4" x14ac:dyDescent="0.25">
      <c r="A14733">
        <v>3009</v>
      </c>
      <c r="B14733" t="s">
        <v>441</v>
      </c>
      <c r="C14733">
        <v>43304</v>
      </c>
      <c r="D14733">
        <v>3.0193790000000002E-2</v>
      </c>
    </row>
    <row r="14734" spans="1:4" x14ac:dyDescent="0.25">
      <c r="A14734">
        <v>3009</v>
      </c>
      <c r="B14734" t="s">
        <v>441</v>
      </c>
      <c r="C14734">
        <v>43366</v>
      </c>
      <c r="D14734">
        <v>8.4220000000000003E-5</v>
      </c>
    </row>
    <row r="14735" spans="1:4" x14ac:dyDescent="0.25">
      <c r="A14735">
        <v>3009</v>
      </c>
      <c r="B14735" t="s">
        <v>441</v>
      </c>
      <c r="C14735">
        <v>43369</v>
      </c>
      <c r="D14735">
        <v>2.1314799999999998E-3</v>
      </c>
    </row>
    <row r="14736" spans="1:4" x14ac:dyDescent="0.25">
      <c r="A14736">
        <v>3009</v>
      </c>
      <c r="B14736" t="s">
        <v>441</v>
      </c>
      <c r="C14736">
        <v>43370</v>
      </c>
      <c r="D14736">
        <v>9.8900000000000002E-6</v>
      </c>
    </row>
    <row r="14737" spans="1:4" x14ac:dyDescent="0.25">
      <c r="A14737">
        <v>3009</v>
      </c>
      <c r="B14737" t="s">
        <v>441</v>
      </c>
      <c r="C14737">
        <v>43371</v>
      </c>
      <c r="D14737">
        <v>8.8120000000000003E-5</v>
      </c>
    </row>
    <row r="14738" spans="1:4" x14ac:dyDescent="0.25">
      <c r="A14738">
        <v>3009</v>
      </c>
      <c r="B14738" t="s">
        <v>441</v>
      </c>
      <c r="C14738">
        <v>43404</v>
      </c>
      <c r="D14738">
        <v>1.8223E-4</v>
      </c>
    </row>
    <row r="14739" spans="1:4" x14ac:dyDescent="0.25">
      <c r="A14739">
        <v>3009</v>
      </c>
      <c r="B14739" t="s">
        <v>441</v>
      </c>
      <c r="C14739">
        <v>43432</v>
      </c>
      <c r="D14739">
        <v>5.4700000000000001E-5</v>
      </c>
    </row>
    <row r="14740" spans="1:4" x14ac:dyDescent="0.25">
      <c r="A14740">
        <v>3009</v>
      </c>
      <c r="B14740" t="s">
        <v>441</v>
      </c>
      <c r="C14740">
        <v>43723</v>
      </c>
      <c r="D14740">
        <v>9.3168999999999999E-4</v>
      </c>
    </row>
    <row r="14741" spans="1:4" x14ac:dyDescent="0.25">
      <c r="A14741">
        <v>3009</v>
      </c>
      <c r="B14741" t="s">
        <v>441</v>
      </c>
      <c r="C14741">
        <v>43724</v>
      </c>
      <c r="D14741">
        <v>1.289E-5</v>
      </c>
    </row>
    <row r="14742" spans="1:4" x14ac:dyDescent="0.25">
      <c r="A14742">
        <v>3009</v>
      </c>
      <c r="B14742" t="s">
        <v>441</v>
      </c>
      <c r="C14742">
        <v>43725</v>
      </c>
      <c r="D14742">
        <v>9.0247000000000005E-4</v>
      </c>
    </row>
    <row r="14743" spans="1:4" x14ac:dyDescent="0.25">
      <c r="A14743">
        <v>3009</v>
      </c>
      <c r="B14743" t="s">
        <v>441</v>
      </c>
      <c r="C14743">
        <v>43948</v>
      </c>
      <c r="D14743">
        <v>2.59305E-3</v>
      </c>
    </row>
    <row r="14744" spans="1:4" x14ac:dyDescent="0.25">
      <c r="A14744">
        <v>3009</v>
      </c>
      <c r="B14744" t="s">
        <v>441</v>
      </c>
      <c r="C14744">
        <v>43965</v>
      </c>
      <c r="D14744">
        <v>1.5E-6</v>
      </c>
    </row>
    <row r="14745" spans="1:4" x14ac:dyDescent="0.25">
      <c r="A14745">
        <v>3009</v>
      </c>
      <c r="B14745" t="s">
        <v>441</v>
      </c>
      <c r="C14745">
        <v>44001</v>
      </c>
      <c r="D14745">
        <v>3.7435000000000002E-4</v>
      </c>
    </row>
    <row r="14746" spans="1:4" x14ac:dyDescent="0.25">
      <c r="A14746">
        <v>3009</v>
      </c>
      <c r="B14746" t="s">
        <v>441</v>
      </c>
      <c r="C14746">
        <v>44004</v>
      </c>
      <c r="D14746">
        <v>5.8221E-4</v>
      </c>
    </row>
    <row r="14747" spans="1:4" x14ac:dyDescent="0.25">
      <c r="A14747">
        <v>3009</v>
      </c>
      <c r="B14747" t="s">
        <v>441</v>
      </c>
      <c r="C14747">
        <v>44006</v>
      </c>
      <c r="D14747">
        <v>3.7673680000000001E-2</v>
      </c>
    </row>
    <row r="14748" spans="1:4" x14ac:dyDescent="0.25">
      <c r="A14748">
        <v>3009</v>
      </c>
      <c r="B14748" t="s">
        <v>441</v>
      </c>
      <c r="C14748">
        <v>44007</v>
      </c>
      <c r="D14748">
        <v>1.4491449999999999E-2</v>
      </c>
    </row>
    <row r="14749" spans="1:4" x14ac:dyDescent="0.25">
      <c r="A14749">
        <v>3009</v>
      </c>
      <c r="B14749" t="s">
        <v>441</v>
      </c>
      <c r="C14749">
        <v>44011</v>
      </c>
      <c r="D14749">
        <v>0.23254184999999999</v>
      </c>
    </row>
    <row r="14750" spans="1:4" x14ac:dyDescent="0.25">
      <c r="A14750">
        <v>3009</v>
      </c>
      <c r="B14750" t="s">
        <v>441</v>
      </c>
      <c r="C14750">
        <v>44012</v>
      </c>
      <c r="D14750">
        <v>3.9918450000000001E-2</v>
      </c>
    </row>
    <row r="14751" spans="1:4" x14ac:dyDescent="0.25">
      <c r="A14751">
        <v>3009</v>
      </c>
      <c r="B14751" t="s">
        <v>441</v>
      </c>
      <c r="C14751">
        <v>44014</v>
      </c>
      <c r="D14751">
        <v>1.5049389999999999E-2</v>
      </c>
    </row>
    <row r="14752" spans="1:4" x14ac:dyDescent="0.25">
      <c r="A14752">
        <v>3009</v>
      </c>
      <c r="B14752" t="s">
        <v>441</v>
      </c>
      <c r="C14752">
        <v>44015</v>
      </c>
      <c r="D14752">
        <v>3.7995899999999998E-3</v>
      </c>
    </row>
    <row r="14753" spans="1:4" x14ac:dyDescent="0.25">
      <c r="A14753">
        <v>3009</v>
      </c>
      <c r="B14753" t="s">
        <v>441</v>
      </c>
      <c r="C14753">
        <v>44016</v>
      </c>
      <c r="D14753">
        <v>0.13311565</v>
      </c>
    </row>
    <row r="14754" spans="1:4" x14ac:dyDescent="0.25">
      <c r="A14754">
        <v>3009</v>
      </c>
      <c r="B14754" t="s">
        <v>441</v>
      </c>
      <c r="C14754">
        <v>44017</v>
      </c>
      <c r="D14754">
        <v>0.16191019000000001</v>
      </c>
    </row>
    <row r="14755" spans="1:4" x14ac:dyDescent="0.25">
      <c r="A14755">
        <v>3009</v>
      </c>
      <c r="B14755" t="s">
        <v>441</v>
      </c>
      <c r="C14755">
        <v>44018</v>
      </c>
      <c r="D14755">
        <v>6.5939999999999995E-5</v>
      </c>
    </row>
    <row r="14756" spans="1:4" x14ac:dyDescent="0.25">
      <c r="A14756">
        <v>3009</v>
      </c>
      <c r="B14756" t="s">
        <v>441</v>
      </c>
      <c r="C14756">
        <v>44019</v>
      </c>
      <c r="D14756">
        <v>8.0416000000000005E-4</v>
      </c>
    </row>
    <row r="14757" spans="1:4" x14ac:dyDescent="0.25">
      <c r="A14757">
        <v>3009</v>
      </c>
      <c r="B14757" t="s">
        <v>441</v>
      </c>
      <c r="C14757">
        <v>44020</v>
      </c>
      <c r="D14757">
        <v>8.6170299999999995E-3</v>
      </c>
    </row>
    <row r="14758" spans="1:4" x14ac:dyDescent="0.25">
      <c r="A14758">
        <v>3009</v>
      </c>
      <c r="B14758" t="s">
        <v>441</v>
      </c>
      <c r="C14758">
        <v>44021</v>
      </c>
      <c r="D14758">
        <v>3.9709999999999998E-5</v>
      </c>
    </row>
    <row r="14759" spans="1:4" x14ac:dyDescent="0.25">
      <c r="A14759">
        <v>3009</v>
      </c>
      <c r="B14759" t="s">
        <v>441</v>
      </c>
      <c r="C14759">
        <v>44022</v>
      </c>
      <c r="D14759">
        <v>8.3847000000000001E-4</v>
      </c>
    </row>
    <row r="14760" spans="1:4" x14ac:dyDescent="0.25">
      <c r="A14760">
        <v>3009</v>
      </c>
      <c r="B14760" t="s">
        <v>441</v>
      </c>
      <c r="C14760">
        <v>44206</v>
      </c>
      <c r="D14760">
        <v>8.8778000000000001E-4</v>
      </c>
    </row>
    <row r="14761" spans="1:4" x14ac:dyDescent="0.25">
      <c r="A14761">
        <v>3009</v>
      </c>
      <c r="B14761" t="s">
        <v>441</v>
      </c>
      <c r="C14761">
        <v>45102</v>
      </c>
      <c r="D14761">
        <v>2.0080000000000001E-5</v>
      </c>
    </row>
    <row r="14762" spans="1:4" x14ac:dyDescent="0.25">
      <c r="A14762">
        <v>3009</v>
      </c>
      <c r="B14762" t="s">
        <v>441</v>
      </c>
      <c r="C14762">
        <v>45202</v>
      </c>
      <c r="D14762">
        <v>6.8900000000000001E-6</v>
      </c>
    </row>
    <row r="14763" spans="1:4" x14ac:dyDescent="0.25">
      <c r="A14763">
        <v>3009</v>
      </c>
      <c r="B14763" t="s">
        <v>441</v>
      </c>
      <c r="C14763">
        <v>45208</v>
      </c>
      <c r="D14763">
        <v>3.7500000000000001E-6</v>
      </c>
    </row>
    <row r="14764" spans="1:4" x14ac:dyDescent="0.25">
      <c r="A14764">
        <v>3009</v>
      </c>
      <c r="B14764" t="s">
        <v>441</v>
      </c>
      <c r="C14764">
        <v>50178</v>
      </c>
      <c r="D14764">
        <v>3.5070000000000001E-5</v>
      </c>
    </row>
    <row r="14765" spans="1:4" x14ac:dyDescent="0.25">
      <c r="A14765">
        <v>3009</v>
      </c>
      <c r="B14765" t="s">
        <v>441</v>
      </c>
      <c r="C14765">
        <v>60006</v>
      </c>
      <c r="D14765">
        <v>5.4684499999999997E-3</v>
      </c>
    </row>
    <row r="14766" spans="1:4" x14ac:dyDescent="0.25">
      <c r="A14766">
        <v>3009</v>
      </c>
      <c r="B14766" t="s">
        <v>441</v>
      </c>
      <c r="C14766">
        <v>98027</v>
      </c>
      <c r="D14766">
        <v>1.4477000000000001E-4</v>
      </c>
    </row>
    <row r="14767" spans="1:4" x14ac:dyDescent="0.25">
      <c r="A14767">
        <v>3009</v>
      </c>
      <c r="B14767" t="s">
        <v>441</v>
      </c>
      <c r="C14767">
        <v>98074</v>
      </c>
      <c r="D14767">
        <v>9.0042620000000004E-2</v>
      </c>
    </row>
    <row r="14768" spans="1:4" x14ac:dyDescent="0.25">
      <c r="A14768">
        <v>3009</v>
      </c>
      <c r="B14768" t="s">
        <v>441</v>
      </c>
      <c r="C14768">
        <v>98110</v>
      </c>
      <c r="D14768">
        <v>9.1085999999999999E-4</v>
      </c>
    </row>
    <row r="14769" spans="1:4" x14ac:dyDescent="0.25">
      <c r="A14769">
        <v>3009</v>
      </c>
      <c r="B14769" t="s">
        <v>441</v>
      </c>
      <c r="C14769">
        <v>98129</v>
      </c>
      <c r="D14769">
        <v>5.2121999999999997E-4</v>
      </c>
    </row>
    <row r="14770" spans="1:4" x14ac:dyDescent="0.25">
      <c r="A14770">
        <v>3009</v>
      </c>
      <c r="B14770" t="s">
        <v>441</v>
      </c>
      <c r="C14770">
        <v>99134</v>
      </c>
      <c r="D14770">
        <v>3.636404E-2</v>
      </c>
    </row>
    <row r="14771" spans="1:4" x14ac:dyDescent="0.25">
      <c r="A14771">
        <v>3009</v>
      </c>
      <c r="B14771" t="s">
        <v>441</v>
      </c>
      <c r="C14771">
        <v>99166</v>
      </c>
      <c r="D14771">
        <v>0.17104514000000001</v>
      </c>
    </row>
    <row r="14772" spans="1:4" x14ac:dyDescent="0.25">
      <c r="A14772">
        <v>3009</v>
      </c>
      <c r="B14772" t="s">
        <v>441</v>
      </c>
      <c r="C14772">
        <v>99168</v>
      </c>
      <c r="D14772">
        <v>6.0079000000000003E-4</v>
      </c>
    </row>
    <row r="14773" spans="1:4" x14ac:dyDescent="0.25">
      <c r="A14773">
        <v>3009</v>
      </c>
      <c r="B14773" t="s">
        <v>441</v>
      </c>
      <c r="C14773">
        <v>99174</v>
      </c>
      <c r="D14773">
        <v>5.4700000000000001E-5</v>
      </c>
    </row>
    <row r="14774" spans="1:4" x14ac:dyDescent="0.25">
      <c r="A14774">
        <v>3009</v>
      </c>
      <c r="B14774" t="s">
        <v>441</v>
      </c>
      <c r="C14774">
        <v>99182</v>
      </c>
      <c r="D14774">
        <v>5.2499999999999997E-6</v>
      </c>
    </row>
    <row r="14775" spans="1:4" x14ac:dyDescent="0.25">
      <c r="A14775">
        <v>3009</v>
      </c>
      <c r="B14775" t="s">
        <v>441</v>
      </c>
      <c r="C14775">
        <v>99198</v>
      </c>
      <c r="D14775">
        <v>1.3958099999999999E-3</v>
      </c>
    </row>
    <row r="14776" spans="1:4" x14ac:dyDescent="0.25">
      <c r="A14776">
        <v>3009</v>
      </c>
      <c r="B14776" t="s">
        <v>441</v>
      </c>
      <c r="C14776">
        <v>99211</v>
      </c>
      <c r="D14776">
        <v>6.3931000000000003E-4</v>
      </c>
    </row>
    <row r="14777" spans="1:4" x14ac:dyDescent="0.25">
      <c r="A14777">
        <v>3009</v>
      </c>
      <c r="B14777" t="s">
        <v>441</v>
      </c>
      <c r="C14777">
        <v>99219</v>
      </c>
      <c r="D14777">
        <v>2.0081E-4</v>
      </c>
    </row>
    <row r="14778" spans="1:4" x14ac:dyDescent="0.25">
      <c r="A14778">
        <v>3009</v>
      </c>
      <c r="B14778" t="s">
        <v>441</v>
      </c>
      <c r="C14778">
        <v>99237</v>
      </c>
      <c r="D14778">
        <v>7.2128000000000003E-4</v>
      </c>
    </row>
    <row r="14779" spans="1:4" x14ac:dyDescent="0.25">
      <c r="A14779">
        <v>3009</v>
      </c>
      <c r="B14779" t="s">
        <v>441</v>
      </c>
      <c r="C14779">
        <v>99252</v>
      </c>
      <c r="D14779">
        <v>1.23711E-3</v>
      </c>
    </row>
    <row r="14780" spans="1:4" x14ac:dyDescent="0.25">
      <c r="A14780">
        <v>3009</v>
      </c>
      <c r="B14780" t="s">
        <v>441</v>
      </c>
      <c r="C14780">
        <v>99257</v>
      </c>
      <c r="D14780">
        <v>5.6899999999999997E-6</v>
      </c>
    </row>
    <row r="14781" spans="1:4" x14ac:dyDescent="0.25">
      <c r="A14781">
        <v>3009</v>
      </c>
      <c r="B14781" t="s">
        <v>441</v>
      </c>
      <c r="C14781">
        <v>99445</v>
      </c>
      <c r="D14781">
        <v>3.0000000000000001E-6</v>
      </c>
    </row>
    <row r="14782" spans="1:4" x14ac:dyDescent="0.25">
      <c r="A14782">
        <v>3010</v>
      </c>
      <c r="B14782" t="s">
        <v>442</v>
      </c>
      <c r="C14782">
        <v>43204</v>
      </c>
      <c r="D14782">
        <v>3.5509000000000002E-4</v>
      </c>
    </row>
    <row r="14783" spans="1:4" x14ac:dyDescent="0.25">
      <c r="A14783">
        <v>3010</v>
      </c>
      <c r="B14783" t="s">
        <v>442</v>
      </c>
      <c r="C14783">
        <v>43214</v>
      </c>
      <c r="D14783">
        <v>2.7E-4</v>
      </c>
    </row>
    <row r="14784" spans="1:4" x14ac:dyDescent="0.25">
      <c r="A14784">
        <v>3010</v>
      </c>
      <c r="B14784" t="s">
        <v>442</v>
      </c>
      <c r="C14784">
        <v>43304</v>
      </c>
      <c r="D14784">
        <v>7.7368000000000001E-4</v>
      </c>
    </row>
    <row r="14785" spans="1:4" x14ac:dyDescent="0.25">
      <c r="A14785">
        <v>3010</v>
      </c>
      <c r="B14785" t="s">
        <v>442</v>
      </c>
      <c r="C14785">
        <v>43306</v>
      </c>
      <c r="D14785">
        <v>2.6199999999999999E-6</v>
      </c>
    </row>
    <row r="14786" spans="1:4" x14ac:dyDescent="0.25">
      <c r="A14786">
        <v>3010</v>
      </c>
      <c r="B14786" t="s">
        <v>442</v>
      </c>
      <c r="C14786">
        <v>43724</v>
      </c>
      <c r="D14786">
        <v>1.2109999999999999E-5</v>
      </c>
    </row>
    <row r="14787" spans="1:4" x14ac:dyDescent="0.25">
      <c r="A14787">
        <v>3010</v>
      </c>
      <c r="B14787" t="s">
        <v>442</v>
      </c>
      <c r="C14787">
        <v>43725</v>
      </c>
      <c r="D14787">
        <v>1.2135979999999999E-2</v>
      </c>
    </row>
    <row r="14788" spans="1:4" x14ac:dyDescent="0.25">
      <c r="A14788">
        <v>3010</v>
      </c>
      <c r="B14788" t="s">
        <v>442</v>
      </c>
      <c r="C14788">
        <v>44006</v>
      </c>
      <c r="D14788">
        <v>6.00221E-3</v>
      </c>
    </row>
    <row r="14789" spans="1:4" x14ac:dyDescent="0.25">
      <c r="A14789">
        <v>3010</v>
      </c>
      <c r="B14789" t="s">
        <v>442</v>
      </c>
      <c r="C14789">
        <v>44007</v>
      </c>
      <c r="D14789">
        <v>1.8980000000000001E-5</v>
      </c>
    </row>
    <row r="14790" spans="1:4" x14ac:dyDescent="0.25">
      <c r="A14790">
        <v>3010</v>
      </c>
      <c r="B14790" t="s">
        <v>442</v>
      </c>
      <c r="C14790">
        <v>44011</v>
      </c>
      <c r="D14790">
        <v>0.56482091000000001</v>
      </c>
    </row>
    <row r="14791" spans="1:4" x14ac:dyDescent="0.25">
      <c r="A14791">
        <v>3010</v>
      </c>
      <c r="B14791" t="s">
        <v>442</v>
      </c>
      <c r="C14791">
        <v>44012</v>
      </c>
      <c r="D14791">
        <v>6.6127710000000006E-2</v>
      </c>
    </row>
    <row r="14792" spans="1:4" x14ac:dyDescent="0.25">
      <c r="A14792">
        <v>3010</v>
      </c>
      <c r="B14792" t="s">
        <v>442</v>
      </c>
      <c r="C14792">
        <v>44014</v>
      </c>
      <c r="D14792">
        <v>1.0508799999999999E-3</v>
      </c>
    </row>
    <row r="14793" spans="1:4" x14ac:dyDescent="0.25">
      <c r="A14793">
        <v>3010</v>
      </c>
      <c r="B14793" t="s">
        <v>442</v>
      </c>
      <c r="C14793">
        <v>44015</v>
      </c>
      <c r="D14793">
        <v>7.1502900000000001E-3</v>
      </c>
    </row>
    <row r="14794" spans="1:4" x14ac:dyDescent="0.25">
      <c r="A14794">
        <v>3010</v>
      </c>
      <c r="B14794" t="s">
        <v>442</v>
      </c>
      <c r="C14794">
        <v>44016</v>
      </c>
      <c r="D14794">
        <v>0.19503577</v>
      </c>
    </row>
    <row r="14795" spans="1:4" x14ac:dyDescent="0.25">
      <c r="A14795">
        <v>3010</v>
      </c>
      <c r="B14795" t="s">
        <v>442</v>
      </c>
      <c r="C14795">
        <v>44017</v>
      </c>
      <c r="D14795">
        <v>1.9818740000000001E-2</v>
      </c>
    </row>
    <row r="14796" spans="1:4" x14ac:dyDescent="0.25">
      <c r="A14796">
        <v>3010</v>
      </c>
      <c r="B14796" t="s">
        <v>442</v>
      </c>
      <c r="C14796">
        <v>44019</v>
      </c>
      <c r="D14796">
        <v>7.8499999999999994E-6</v>
      </c>
    </row>
    <row r="14797" spans="1:4" x14ac:dyDescent="0.25">
      <c r="A14797">
        <v>3010</v>
      </c>
      <c r="B14797" t="s">
        <v>442</v>
      </c>
      <c r="C14797">
        <v>44020</v>
      </c>
      <c r="D14797">
        <v>2.3826000000000001E-4</v>
      </c>
    </row>
    <row r="14798" spans="1:4" x14ac:dyDescent="0.25">
      <c r="A14798">
        <v>3010</v>
      </c>
      <c r="B14798" t="s">
        <v>442</v>
      </c>
      <c r="C14798">
        <v>45208</v>
      </c>
      <c r="D14798">
        <v>3.9299999999999996E-6</v>
      </c>
    </row>
    <row r="14799" spans="1:4" x14ac:dyDescent="0.25">
      <c r="A14799">
        <v>3010</v>
      </c>
      <c r="B14799" t="s">
        <v>442</v>
      </c>
      <c r="C14799">
        <v>60006</v>
      </c>
      <c r="D14799">
        <v>0.10151423</v>
      </c>
    </row>
    <row r="14800" spans="1:4" x14ac:dyDescent="0.25">
      <c r="A14800">
        <v>3056</v>
      </c>
      <c r="B14800" t="s">
        <v>443</v>
      </c>
      <c r="C14800">
        <v>43204</v>
      </c>
      <c r="D14800">
        <v>0.1108094</v>
      </c>
    </row>
    <row r="14801" spans="1:4" x14ac:dyDescent="0.25">
      <c r="A14801">
        <v>3056</v>
      </c>
      <c r="B14801" t="s">
        <v>443</v>
      </c>
      <c r="C14801">
        <v>43212</v>
      </c>
      <c r="D14801">
        <v>0.12122946</v>
      </c>
    </row>
    <row r="14802" spans="1:4" x14ac:dyDescent="0.25">
      <c r="A14802">
        <v>3056</v>
      </c>
      <c r="B14802" t="s">
        <v>443</v>
      </c>
      <c r="C14802">
        <v>43214</v>
      </c>
      <c r="D14802">
        <v>0.15168181999999999</v>
      </c>
    </row>
    <row r="14803" spans="1:4" x14ac:dyDescent="0.25">
      <c r="A14803">
        <v>3056</v>
      </c>
      <c r="B14803" t="s">
        <v>443</v>
      </c>
      <c r="C14803">
        <v>43502</v>
      </c>
      <c r="D14803">
        <v>2.2051000000000002E-3</v>
      </c>
    </row>
    <row r="14804" spans="1:4" x14ac:dyDescent="0.25">
      <c r="A14804">
        <v>3056</v>
      </c>
      <c r="B14804" t="s">
        <v>443</v>
      </c>
      <c r="C14804">
        <v>43725</v>
      </c>
      <c r="D14804">
        <v>8.7340000000000001E-5</v>
      </c>
    </row>
    <row r="14805" spans="1:4" x14ac:dyDescent="0.25">
      <c r="A14805">
        <v>3056</v>
      </c>
      <c r="B14805" t="s">
        <v>443</v>
      </c>
      <c r="C14805">
        <v>44006</v>
      </c>
      <c r="D14805">
        <v>1.494354E-2</v>
      </c>
    </row>
    <row r="14806" spans="1:4" x14ac:dyDescent="0.25">
      <c r="A14806">
        <v>3056</v>
      </c>
      <c r="B14806" t="s">
        <v>443</v>
      </c>
      <c r="C14806">
        <v>44007</v>
      </c>
      <c r="D14806">
        <v>0.24275920000000001</v>
      </c>
    </row>
    <row r="14807" spans="1:4" x14ac:dyDescent="0.25">
      <c r="A14807">
        <v>3056</v>
      </c>
      <c r="B14807" t="s">
        <v>443</v>
      </c>
      <c r="C14807">
        <v>44012</v>
      </c>
      <c r="D14807">
        <v>2.467871E-2</v>
      </c>
    </row>
    <row r="14808" spans="1:4" x14ac:dyDescent="0.25">
      <c r="A14808">
        <v>3056</v>
      </c>
      <c r="B14808" t="s">
        <v>443</v>
      </c>
      <c r="C14808">
        <v>44015</v>
      </c>
      <c r="D14808">
        <v>7.7547E-4</v>
      </c>
    </row>
    <row r="14809" spans="1:4" x14ac:dyDescent="0.25">
      <c r="A14809">
        <v>3056</v>
      </c>
      <c r="B14809" t="s">
        <v>443</v>
      </c>
      <c r="C14809">
        <v>44016</v>
      </c>
      <c r="D14809">
        <v>7.2782109999999997E-2</v>
      </c>
    </row>
    <row r="14810" spans="1:4" x14ac:dyDescent="0.25">
      <c r="A14810">
        <v>3056</v>
      </c>
      <c r="B14810" t="s">
        <v>443</v>
      </c>
      <c r="C14810">
        <v>44020</v>
      </c>
      <c r="D14810">
        <v>7.5529999999999998E-4</v>
      </c>
    </row>
    <row r="14811" spans="1:4" x14ac:dyDescent="0.25">
      <c r="A14811">
        <v>3056</v>
      </c>
      <c r="B14811" t="s">
        <v>443</v>
      </c>
      <c r="C14811">
        <v>98027</v>
      </c>
      <c r="D14811">
        <v>1.3363000000000001E-4</v>
      </c>
    </row>
    <row r="14812" spans="1:4" x14ac:dyDescent="0.25">
      <c r="A14812">
        <v>3056</v>
      </c>
      <c r="B14812" t="s">
        <v>443</v>
      </c>
      <c r="C14812">
        <v>99134</v>
      </c>
      <c r="D14812">
        <v>1.6413649999999998E-2</v>
      </c>
    </row>
    <row r="14813" spans="1:4" x14ac:dyDescent="0.25">
      <c r="A14813">
        <v>3056</v>
      </c>
      <c r="B14813" t="s">
        <v>443</v>
      </c>
      <c r="C14813">
        <v>99166</v>
      </c>
      <c r="D14813">
        <v>0.23153961000000001</v>
      </c>
    </row>
    <row r="14814" spans="1:4" x14ac:dyDescent="0.25">
      <c r="A14814">
        <v>3056</v>
      </c>
      <c r="B14814" t="s">
        <v>443</v>
      </c>
      <c r="C14814">
        <v>99168</v>
      </c>
      <c r="D14814">
        <v>8.43E-4</v>
      </c>
    </row>
    <row r="14815" spans="1:4" x14ac:dyDescent="0.25">
      <c r="A14815">
        <v>3056</v>
      </c>
      <c r="B14815" t="s">
        <v>443</v>
      </c>
      <c r="C14815">
        <v>99174</v>
      </c>
      <c r="D14815">
        <v>7.2200000000000007E-5</v>
      </c>
    </row>
    <row r="14816" spans="1:4" x14ac:dyDescent="0.25">
      <c r="A14816">
        <v>3056</v>
      </c>
      <c r="B14816" t="s">
        <v>443</v>
      </c>
      <c r="C14816">
        <v>99198</v>
      </c>
      <c r="D14816">
        <v>1.3449999999999999E-4</v>
      </c>
    </row>
    <row r="14817" spans="1:4" x14ac:dyDescent="0.25">
      <c r="A14817">
        <v>3056</v>
      </c>
      <c r="B14817" t="s">
        <v>443</v>
      </c>
      <c r="C14817">
        <v>99265</v>
      </c>
      <c r="D14817">
        <v>8.1559600000000003E-3</v>
      </c>
    </row>
    <row r="14818" spans="1:4" x14ac:dyDescent="0.25">
      <c r="A14818">
        <v>3057</v>
      </c>
      <c r="B14818" t="s">
        <v>444</v>
      </c>
      <c r="C14818">
        <v>43302</v>
      </c>
      <c r="D14818">
        <v>3.8498999999999999E-4</v>
      </c>
    </row>
    <row r="14819" spans="1:4" x14ac:dyDescent="0.25">
      <c r="A14819">
        <v>3057</v>
      </c>
      <c r="B14819" t="s">
        <v>444</v>
      </c>
      <c r="C14819">
        <v>43304</v>
      </c>
      <c r="D14819">
        <v>4.1502400000000004E-3</v>
      </c>
    </row>
    <row r="14820" spans="1:4" x14ac:dyDescent="0.25">
      <c r="A14820">
        <v>3057</v>
      </c>
      <c r="B14820" t="s">
        <v>444</v>
      </c>
      <c r="C14820">
        <v>43369</v>
      </c>
      <c r="D14820">
        <v>4.9817999999999998E-4</v>
      </c>
    </row>
    <row r="14821" spans="1:4" x14ac:dyDescent="0.25">
      <c r="A14821">
        <v>3057</v>
      </c>
      <c r="B14821" t="s">
        <v>444</v>
      </c>
      <c r="C14821">
        <v>43374</v>
      </c>
      <c r="D14821">
        <v>4.1099999999999996E-6</v>
      </c>
    </row>
    <row r="14822" spans="1:4" x14ac:dyDescent="0.25">
      <c r="A14822">
        <v>3057</v>
      </c>
      <c r="B14822" t="s">
        <v>444</v>
      </c>
      <c r="C14822">
        <v>43725</v>
      </c>
      <c r="D14822">
        <v>5.9799999999999997E-5</v>
      </c>
    </row>
    <row r="14823" spans="1:4" x14ac:dyDescent="0.25">
      <c r="A14823">
        <v>3057</v>
      </c>
      <c r="B14823" t="s">
        <v>444</v>
      </c>
      <c r="C14823">
        <v>43989</v>
      </c>
      <c r="D14823">
        <v>1.2320000000000001E-5</v>
      </c>
    </row>
    <row r="14824" spans="1:4" x14ac:dyDescent="0.25">
      <c r="A14824">
        <v>3057</v>
      </c>
      <c r="B14824" t="s">
        <v>444</v>
      </c>
      <c r="C14824">
        <v>44006</v>
      </c>
      <c r="D14824">
        <v>1.600087E-2</v>
      </c>
    </row>
    <row r="14825" spans="1:4" x14ac:dyDescent="0.25">
      <c r="A14825">
        <v>3057</v>
      </c>
      <c r="B14825" t="s">
        <v>444</v>
      </c>
      <c r="C14825">
        <v>44007</v>
      </c>
      <c r="D14825">
        <v>8.9939019999999995E-2</v>
      </c>
    </row>
    <row r="14826" spans="1:4" x14ac:dyDescent="0.25">
      <c r="A14826">
        <v>3057</v>
      </c>
      <c r="B14826" t="s">
        <v>444</v>
      </c>
      <c r="C14826">
        <v>44011</v>
      </c>
      <c r="D14826">
        <v>7.8533179999999994E-2</v>
      </c>
    </row>
    <row r="14827" spans="1:4" x14ac:dyDescent="0.25">
      <c r="A14827">
        <v>3057</v>
      </c>
      <c r="B14827" t="s">
        <v>444</v>
      </c>
      <c r="C14827">
        <v>44012</v>
      </c>
      <c r="D14827">
        <v>2.5964E-3</v>
      </c>
    </row>
    <row r="14828" spans="1:4" x14ac:dyDescent="0.25">
      <c r="A14828">
        <v>3057</v>
      </c>
      <c r="B14828" t="s">
        <v>444</v>
      </c>
      <c r="C14828">
        <v>44013</v>
      </c>
      <c r="D14828">
        <v>6.7323000000000003E-4</v>
      </c>
    </row>
    <row r="14829" spans="1:4" x14ac:dyDescent="0.25">
      <c r="A14829">
        <v>3057</v>
      </c>
      <c r="B14829" t="s">
        <v>444</v>
      </c>
      <c r="C14829">
        <v>44014</v>
      </c>
      <c r="D14829">
        <v>1.249666E-2</v>
      </c>
    </row>
    <row r="14830" spans="1:4" x14ac:dyDescent="0.25">
      <c r="A14830">
        <v>3057</v>
      </c>
      <c r="B14830" t="s">
        <v>444</v>
      </c>
      <c r="C14830">
        <v>44015</v>
      </c>
      <c r="D14830">
        <v>0</v>
      </c>
    </row>
    <row r="14831" spans="1:4" x14ac:dyDescent="0.25">
      <c r="A14831">
        <v>3057</v>
      </c>
      <c r="B14831" t="s">
        <v>444</v>
      </c>
      <c r="C14831">
        <v>44016</v>
      </c>
      <c r="D14831">
        <v>0.54835526999999995</v>
      </c>
    </row>
    <row r="14832" spans="1:4" x14ac:dyDescent="0.25">
      <c r="A14832">
        <v>3057</v>
      </c>
      <c r="B14832" t="s">
        <v>444</v>
      </c>
      <c r="C14832">
        <v>44020</v>
      </c>
      <c r="D14832">
        <v>1.0171289999999999E-2</v>
      </c>
    </row>
    <row r="14833" spans="1:4" x14ac:dyDescent="0.25">
      <c r="A14833">
        <v>3057</v>
      </c>
      <c r="B14833" t="s">
        <v>444</v>
      </c>
      <c r="C14833">
        <v>44022</v>
      </c>
      <c r="D14833">
        <v>2.1714E-4</v>
      </c>
    </row>
    <row r="14834" spans="1:4" x14ac:dyDescent="0.25">
      <c r="A14834">
        <v>3057</v>
      </c>
      <c r="B14834" t="s">
        <v>444</v>
      </c>
      <c r="C14834">
        <v>45102</v>
      </c>
      <c r="D14834">
        <v>1.4475999999999999E-4</v>
      </c>
    </row>
    <row r="14835" spans="1:4" x14ac:dyDescent="0.25">
      <c r="A14835">
        <v>3057</v>
      </c>
      <c r="B14835" t="s">
        <v>444</v>
      </c>
      <c r="C14835">
        <v>98027</v>
      </c>
      <c r="D14835">
        <v>0.12500020000000001</v>
      </c>
    </row>
    <row r="14836" spans="1:4" x14ac:dyDescent="0.25">
      <c r="A14836">
        <v>3057</v>
      </c>
      <c r="B14836" t="s">
        <v>444</v>
      </c>
      <c r="C14836">
        <v>99134</v>
      </c>
      <c r="D14836">
        <v>3.4827610000000002E-2</v>
      </c>
    </row>
    <row r="14837" spans="1:4" x14ac:dyDescent="0.25">
      <c r="A14837">
        <v>3057</v>
      </c>
      <c r="B14837" t="s">
        <v>444</v>
      </c>
      <c r="C14837">
        <v>99166</v>
      </c>
      <c r="D14837">
        <v>7.1666679999999996E-2</v>
      </c>
    </row>
    <row r="14838" spans="1:4" x14ac:dyDescent="0.25">
      <c r="A14838">
        <v>3057</v>
      </c>
      <c r="B14838" t="s">
        <v>444</v>
      </c>
      <c r="C14838">
        <v>99168</v>
      </c>
      <c r="D14838">
        <v>1.4984E-3</v>
      </c>
    </row>
    <row r="14839" spans="1:4" x14ac:dyDescent="0.25">
      <c r="A14839">
        <v>3057</v>
      </c>
      <c r="B14839" t="s">
        <v>444</v>
      </c>
      <c r="C14839">
        <v>99198</v>
      </c>
      <c r="D14839">
        <v>2.6E-7</v>
      </c>
    </row>
    <row r="14840" spans="1:4" x14ac:dyDescent="0.25">
      <c r="A14840">
        <v>3057</v>
      </c>
      <c r="B14840" t="s">
        <v>444</v>
      </c>
      <c r="C14840">
        <v>99211</v>
      </c>
      <c r="D14840">
        <v>1.7999999999999999E-6</v>
      </c>
    </row>
    <row r="14841" spans="1:4" x14ac:dyDescent="0.25">
      <c r="A14841">
        <v>3057</v>
      </c>
      <c r="B14841" t="s">
        <v>444</v>
      </c>
      <c r="C14841">
        <v>99238</v>
      </c>
      <c r="D14841">
        <v>2.7139500000000001E-3</v>
      </c>
    </row>
    <row r="14842" spans="1:4" x14ac:dyDescent="0.25">
      <c r="A14842">
        <v>3057</v>
      </c>
      <c r="B14842" t="s">
        <v>444</v>
      </c>
      <c r="C14842">
        <v>99257</v>
      </c>
      <c r="D14842">
        <v>5.3640000000000001E-5</v>
      </c>
    </row>
    <row r="14843" spans="1:4" x14ac:dyDescent="0.25">
      <c r="A14843">
        <v>3058</v>
      </c>
      <c r="B14843" t="s">
        <v>445</v>
      </c>
      <c r="C14843">
        <v>43204</v>
      </c>
      <c r="D14843">
        <v>4.7836399999999996E-3</v>
      </c>
    </row>
    <row r="14844" spans="1:4" x14ac:dyDescent="0.25">
      <c r="A14844">
        <v>3058</v>
      </c>
      <c r="B14844" t="s">
        <v>445</v>
      </c>
      <c r="C14844">
        <v>43212</v>
      </c>
      <c r="D14844">
        <v>2.7989299999999998E-3</v>
      </c>
    </row>
    <row r="14845" spans="1:4" x14ac:dyDescent="0.25">
      <c r="A14845">
        <v>3058</v>
      </c>
      <c r="B14845" t="s">
        <v>445</v>
      </c>
      <c r="C14845">
        <v>43214</v>
      </c>
      <c r="D14845">
        <v>2.7713199999999999E-3</v>
      </c>
    </row>
    <row r="14846" spans="1:4" x14ac:dyDescent="0.25">
      <c r="A14846">
        <v>3058</v>
      </c>
      <c r="B14846" t="s">
        <v>445</v>
      </c>
      <c r="C14846">
        <v>43229</v>
      </c>
      <c r="D14846">
        <v>1.0943E-4</v>
      </c>
    </row>
    <row r="14847" spans="1:4" x14ac:dyDescent="0.25">
      <c r="A14847">
        <v>3058</v>
      </c>
      <c r="B14847" t="s">
        <v>445</v>
      </c>
      <c r="C14847">
        <v>43231</v>
      </c>
      <c r="D14847">
        <v>3.7292599999999999E-3</v>
      </c>
    </row>
    <row r="14848" spans="1:4" x14ac:dyDescent="0.25">
      <c r="A14848">
        <v>3058</v>
      </c>
      <c r="B14848" t="s">
        <v>445</v>
      </c>
      <c r="C14848">
        <v>43232</v>
      </c>
      <c r="D14848">
        <v>3.9382899999999997E-3</v>
      </c>
    </row>
    <row r="14849" spans="1:4" x14ac:dyDescent="0.25">
      <c r="A14849">
        <v>3058</v>
      </c>
      <c r="B14849" t="s">
        <v>445</v>
      </c>
      <c r="C14849">
        <v>43248</v>
      </c>
      <c r="D14849">
        <v>9.0699999999999996E-6</v>
      </c>
    </row>
    <row r="14850" spans="1:4" x14ac:dyDescent="0.25">
      <c r="A14850">
        <v>3058</v>
      </c>
      <c r="B14850" t="s">
        <v>445</v>
      </c>
      <c r="C14850">
        <v>43302</v>
      </c>
      <c r="D14850">
        <v>1.4505799999999999E-3</v>
      </c>
    </row>
    <row r="14851" spans="1:4" x14ac:dyDescent="0.25">
      <c r="A14851">
        <v>3058</v>
      </c>
      <c r="B14851" t="s">
        <v>445</v>
      </c>
      <c r="C14851">
        <v>43304</v>
      </c>
      <c r="D14851">
        <v>2.9283999999999999E-4</v>
      </c>
    </row>
    <row r="14852" spans="1:4" x14ac:dyDescent="0.25">
      <c r="A14852">
        <v>3058</v>
      </c>
      <c r="B14852" t="s">
        <v>445</v>
      </c>
      <c r="C14852">
        <v>43306</v>
      </c>
      <c r="D14852">
        <v>9.5000000000000001E-7</v>
      </c>
    </row>
    <row r="14853" spans="1:4" x14ac:dyDescent="0.25">
      <c r="A14853">
        <v>3058</v>
      </c>
      <c r="B14853" t="s">
        <v>445</v>
      </c>
      <c r="C14853">
        <v>43365</v>
      </c>
      <c r="D14853">
        <v>2.6900000000000001E-6</v>
      </c>
    </row>
    <row r="14854" spans="1:4" x14ac:dyDescent="0.25">
      <c r="A14854">
        <v>3058</v>
      </c>
      <c r="B14854" t="s">
        <v>445</v>
      </c>
      <c r="C14854">
        <v>43366</v>
      </c>
      <c r="D14854">
        <v>1.9853000000000001E-4</v>
      </c>
    </row>
    <row r="14855" spans="1:4" x14ac:dyDescent="0.25">
      <c r="A14855">
        <v>3058</v>
      </c>
      <c r="B14855" t="s">
        <v>445</v>
      </c>
      <c r="C14855">
        <v>43369</v>
      </c>
      <c r="D14855">
        <v>1.9E-6</v>
      </c>
    </row>
    <row r="14856" spans="1:4" x14ac:dyDescent="0.25">
      <c r="A14856">
        <v>3058</v>
      </c>
      <c r="B14856" t="s">
        <v>445</v>
      </c>
      <c r="C14856">
        <v>43432</v>
      </c>
      <c r="D14856">
        <v>5.7235999999999995E-4</v>
      </c>
    </row>
    <row r="14857" spans="1:4" x14ac:dyDescent="0.25">
      <c r="A14857">
        <v>3058</v>
      </c>
      <c r="B14857" t="s">
        <v>445</v>
      </c>
      <c r="C14857">
        <v>43433</v>
      </c>
      <c r="D14857">
        <v>1.736E-5</v>
      </c>
    </row>
    <row r="14858" spans="1:4" x14ac:dyDescent="0.25">
      <c r="A14858">
        <v>3058</v>
      </c>
      <c r="B14858" t="s">
        <v>445</v>
      </c>
      <c r="C14858">
        <v>43551</v>
      </c>
      <c r="D14858">
        <v>2.0645799999999999E-3</v>
      </c>
    </row>
    <row r="14859" spans="1:4" x14ac:dyDescent="0.25">
      <c r="A14859">
        <v>3058</v>
      </c>
      <c r="B14859" t="s">
        <v>445</v>
      </c>
      <c r="C14859">
        <v>43723</v>
      </c>
      <c r="D14859">
        <v>8.0000000000000002E-8</v>
      </c>
    </row>
    <row r="14860" spans="1:4" x14ac:dyDescent="0.25">
      <c r="A14860">
        <v>3058</v>
      </c>
      <c r="B14860" t="s">
        <v>445</v>
      </c>
      <c r="C14860">
        <v>43725</v>
      </c>
      <c r="D14860">
        <v>2.4870000000000001E-5</v>
      </c>
    </row>
    <row r="14861" spans="1:4" x14ac:dyDescent="0.25">
      <c r="A14861">
        <v>3058</v>
      </c>
      <c r="B14861" t="s">
        <v>445</v>
      </c>
      <c r="C14861">
        <v>44006</v>
      </c>
      <c r="D14861">
        <v>3.08085E-3</v>
      </c>
    </row>
    <row r="14862" spans="1:4" x14ac:dyDescent="0.25">
      <c r="A14862">
        <v>3058</v>
      </c>
      <c r="B14862" t="s">
        <v>445</v>
      </c>
      <c r="C14862">
        <v>44007</v>
      </c>
      <c r="D14862">
        <v>2.4722799999999999E-3</v>
      </c>
    </row>
    <row r="14863" spans="1:4" x14ac:dyDescent="0.25">
      <c r="A14863">
        <v>3058</v>
      </c>
      <c r="B14863" t="s">
        <v>445</v>
      </c>
      <c r="C14863">
        <v>44009</v>
      </c>
      <c r="D14863">
        <v>5.5999999999999999E-5</v>
      </c>
    </row>
    <row r="14864" spans="1:4" x14ac:dyDescent="0.25">
      <c r="A14864">
        <v>3058</v>
      </c>
      <c r="B14864" t="s">
        <v>445</v>
      </c>
      <c r="C14864">
        <v>44010</v>
      </c>
      <c r="D14864">
        <v>1.4448999999999999E-4</v>
      </c>
    </row>
    <row r="14865" spans="1:4" x14ac:dyDescent="0.25">
      <c r="A14865">
        <v>3058</v>
      </c>
      <c r="B14865" t="s">
        <v>445</v>
      </c>
      <c r="C14865">
        <v>44011</v>
      </c>
      <c r="D14865">
        <v>0.93506509999999998</v>
      </c>
    </row>
    <row r="14866" spans="1:4" x14ac:dyDescent="0.25">
      <c r="A14866">
        <v>3058</v>
      </c>
      <c r="B14866" t="s">
        <v>445</v>
      </c>
      <c r="C14866">
        <v>44012</v>
      </c>
      <c r="D14866">
        <v>1.02753E-3</v>
      </c>
    </row>
    <row r="14867" spans="1:4" x14ac:dyDescent="0.25">
      <c r="A14867">
        <v>3058</v>
      </c>
      <c r="B14867" t="s">
        <v>445</v>
      </c>
      <c r="C14867">
        <v>44013</v>
      </c>
      <c r="D14867">
        <v>4.2269400000000002E-3</v>
      </c>
    </row>
    <row r="14868" spans="1:4" x14ac:dyDescent="0.25">
      <c r="A14868">
        <v>3058</v>
      </c>
      <c r="B14868" t="s">
        <v>445</v>
      </c>
      <c r="C14868">
        <v>44014</v>
      </c>
      <c r="D14868">
        <v>3.9509999999999999E-5</v>
      </c>
    </row>
    <row r="14869" spans="1:4" x14ac:dyDescent="0.25">
      <c r="A14869">
        <v>3058</v>
      </c>
      <c r="B14869" t="s">
        <v>445</v>
      </c>
      <c r="C14869">
        <v>44015</v>
      </c>
      <c r="D14869">
        <v>4.3902200000000002E-3</v>
      </c>
    </row>
    <row r="14870" spans="1:4" x14ac:dyDescent="0.25">
      <c r="A14870">
        <v>3058</v>
      </c>
      <c r="B14870" t="s">
        <v>445</v>
      </c>
      <c r="C14870">
        <v>44016</v>
      </c>
      <c r="D14870">
        <v>1.213147E-2</v>
      </c>
    </row>
    <row r="14871" spans="1:4" x14ac:dyDescent="0.25">
      <c r="A14871">
        <v>3058</v>
      </c>
      <c r="B14871" t="s">
        <v>445</v>
      </c>
      <c r="C14871">
        <v>44018</v>
      </c>
      <c r="D14871">
        <v>3.0707E-4</v>
      </c>
    </row>
    <row r="14872" spans="1:4" x14ac:dyDescent="0.25">
      <c r="A14872">
        <v>3058</v>
      </c>
      <c r="B14872" t="s">
        <v>445</v>
      </c>
      <c r="C14872">
        <v>44019</v>
      </c>
      <c r="D14872">
        <v>1.1419399999999999E-3</v>
      </c>
    </row>
    <row r="14873" spans="1:4" x14ac:dyDescent="0.25">
      <c r="A14873">
        <v>3058</v>
      </c>
      <c r="B14873" t="s">
        <v>445</v>
      </c>
      <c r="C14873">
        <v>44020</v>
      </c>
      <c r="D14873">
        <v>1.1666E-4</v>
      </c>
    </row>
    <row r="14874" spans="1:4" x14ac:dyDescent="0.25">
      <c r="A14874">
        <v>3058</v>
      </c>
      <c r="B14874" t="s">
        <v>445</v>
      </c>
      <c r="C14874">
        <v>44021</v>
      </c>
      <c r="D14874">
        <v>1.88E-6</v>
      </c>
    </row>
    <row r="14875" spans="1:4" x14ac:dyDescent="0.25">
      <c r="A14875">
        <v>3058</v>
      </c>
      <c r="B14875" t="s">
        <v>445</v>
      </c>
      <c r="C14875">
        <v>44022</v>
      </c>
      <c r="D14875">
        <v>3.3990100000000001E-3</v>
      </c>
    </row>
    <row r="14876" spans="1:4" x14ac:dyDescent="0.25">
      <c r="A14876">
        <v>3058</v>
      </c>
      <c r="B14876" t="s">
        <v>445</v>
      </c>
      <c r="C14876">
        <v>44024</v>
      </c>
      <c r="D14876">
        <v>3.786E-5</v>
      </c>
    </row>
    <row r="14877" spans="1:4" x14ac:dyDescent="0.25">
      <c r="A14877">
        <v>3058</v>
      </c>
      <c r="B14877" t="s">
        <v>445</v>
      </c>
      <c r="C14877">
        <v>44266</v>
      </c>
      <c r="D14877">
        <v>4.7299999999999996E-6</v>
      </c>
    </row>
    <row r="14878" spans="1:4" x14ac:dyDescent="0.25">
      <c r="A14878">
        <v>3058</v>
      </c>
      <c r="B14878" t="s">
        <v>445</v>
      </c>
      <c r="C14878">
        <v>45102</v>
      </c>
      <c r="D14878">
        <v>4.8999999999999997E-6</v>
      </c>
    </row>
    <row r="14879" spans="1:4" x14ac:dyDescent="0.25">
      <c r="A14879">
        <v>3058</v>
      </c>
      <c r="B14879" t="s">
        <v>445</v>
      </c>
      <c r="C14879">
        <v>45202</v>
      </c>
      <c r="D14879">
        <v>1.24E-5</v>
      </c>
    </row>
    <row r="14880" spans="1:4" x14ac:dyDescent="0.25">
      <c r="A14880">
        <v>3058</v>
      </c>
      <c r="B14880" t="s">
        <v>445</v>
      </c>
      <c r="C14880">
        <v>45207</v>
      </c>
      <c r="D14880">
        <v>5.6000000000000004E-7</v>
      </c>
    </row>
    <row r="14881" spans="1:4" x14ac:dyDescent="0.25">
      <c r="A14881">
        <v>3058</v>
      </c>
      <c r="B14881" t="s">
        <v>445</v>
      </c>
      <c r="C14881">
        <v>45208</v>
      </c>
      <c r="D14881">
        <v>1.1200000000000001E-6</v>
      </c>
    </row>
    <row r="14882" spans="1:4" x14ac:dyDescent="0.25">
      <c r="A14882">
        <v>3058</v>
      </c>
      <c r="B14882" t="s">
        <v>445</v>
      </c>
      <c r="C14882">
        <v>60006</v>
      </c>
      <c r="D14882">
        <v>4.0884099999999998E-3</v>
      </c>
    </row>
    <row r="14883" spans="1:4" x14ac:dyDescent="0.25">
      <c r="A14883">
        <v>3058</v>
      </c>
      <c r="B14883" t="s">
        <v>445</v>
      </c>
      <c r="C14883">
        <v>98027</v>
      </c>
      <c r="D14883">
        <v>1.06E-6</v>
      </c>
    </row>
    <row r="14884" spans="1:4" x14ac:dyDescent="0.25">
      <c r="A14884">
        <v>3058</v>
      </c>
      <c r="B14884" t="s">
        <v>445</v>
      </c>
      <c r="C14884">
        <v>98046</v>
      </c>
      <c r="D14884">
        <v>5.66E-6</v>
      </c>
    </row>
    <row r="14885" spans="1:4" x14ac:dyDescent="0.25">
      <c r="A14885">
        <v>3058</v>
      </c>
      <c r="B14885" t="s">
        <v>445</v>
      </c>
      <c r="C14885">
        <v>98074</v>
      </c>
      <c r="D14885">
        <v>6.9928999999999998E-4</v>
      </c>
    </row>
    <row r="14886" spans="1:4" x14ac:dyDescent="0.25">
      <c r="A14886">
        <v>3058</v>
      </c>
      <c r="B14886" t="s">
        <v>445</v>
      </c>
      <c r="C14886">
        <v>98110</v>
      </c>
      <c r="D14886">
        <v>5.9747999999999995E-4</v>
      </c>
    </row>
    <row r="14887" spans="1:4" x14ac:dyDescent="0.25">
      <c r="A14887">
        <v>3058</v>
      </c>
      <c r="B14887" t="s">
        <v>445</v>
      </c>
      <c r="C14887">
        <v>98112</v>
      </c>
      <c r="D14887">
        <v>6.0989999999999997E-5</v>
      </c>
    </row>
    <row r="14888" spans="1:4" x14ac:dyDescent="0.25">
      <c r="A14888">
        <v>3058</v>
      </c>
      <c r="B14888" t="s">
        <v>445</v>
      </c>
      <c r="C14888">
        <v>98132</v>
      </c>
      <c r="D14888">
        <v>8.0999999999999997E-7</v>
      </c>
    </row>
    <row r="14889" spans="1:4" x14ac:dyDescent="0.25">
      <c r="A14889">
        <v>3058</v>
      </c>
      <c r="B14889" t="s">
        <v>445</v>
      </c>
      <c r="C14889">
        <v>99134</v>
      </c>
      <c r="D14889">
        <v>1.80923E-3</v>
      </c>
    </row>
    <row r="14890" spans="1:4" x14ac:dyDescent="0.25">
      <c r="A14890">
        <v>3058</v>
      </c>
      <c r="B14890" t="s">
        <v>445</v>
      </c>
      <c r="C14890">
        <v>99166</v>
      </c>
      <c r="D14890">
        <v>3.5772000000000001E-4</v>
      </c>
    </row>
    <row r="14891" spans="1:4" x14ac:dyDescent="0.25">
      <c r="A14891">
        <v>3058</v>
      </c>
      <c r="B14891" t="s">
        <v>445</v>
      </c>
      <c r="C14891">
        <v>99168</v>
      </c>
      <c r="D14891">
        <v>2.48E-6</v>
      </c>
    </row>
    <row r="14892" spans="1:4" x14ac:dyDescent="0.25">
      <c r="A14892">
        <v>3058</v>
      </c>
      <c r="B14892" t="s">
        <v>445</v>
      </c>
      <c r="C14892">
        <v>99183</v>
      </c>
      <c r="D14892">
        <v>7.6699999999999994E-6</v>
      </c>
    </row>
    <row r="14893" spans="1:4" x14ac:dyDescent="0.25">
      <c r="A14893">
        <v>3058</v>
      </c>
      <c r="B14893" t="s">
        <v>445</v>
      </c>
      <c r="C14893">
        <v>99219</v>
      </c>
      <c r="D14893">
        <v>6.8294000000000004E-4</v>
      </c>
    </row>
    <row r="14894" spans="1:4" x14ac:dyDescent="0.25">
      <c r="A14894">
        <v>3058</v>
      </c>
      <c r="B14894" t="s">
        <v>445</v>
      </c>
      <c r="C14894">
        <v>99230</v>
      </c>
      <c r="D14894">
        <v>1.022E-5</v>
      </c>
    </row>
    <row r="14895" spans="1:4" x14ac:dyDescent="0.25">
      <c r="A14895">
        <v>3058</v>
      </c>
      <c r="B14895" t="s">
        <v>445</v>
      </c>
      <c r="C14895">
        <v>99256</v>
      </c>
      <c r="D14895">
        <v>9.9409999999999999E-5</v>
      </c>
    </row>
    <row r="14896" spans="1:4" x14ac:dyDescent="0.25">
      <c r="A14896">
        <v>3058</v>
      </c>
      <c r="B14896" t="s">
        <v>445</v>
      </c>
      <c r="C14896">
        <v>99265</v>
      </c>
      <c r="D14896">
        <v>1.1467000000000001E-3</v>
      </c>
    </row>
    <row r="14897" spans="1:4" x14ac:dyDescent="0.25">
      <c r="A14897">
        <v>692</v>
      </c>
      <c r="B14897" t="s">
        <v>440</v>
      </c>
      <c r="C14897">
        <v>43231</v>
      </c>
      <c r="D14897">
        <v>1.8918040000000001E-2</v>
      </c>
    </row>
    <row r="14898" spans="1:4" x14ac:dyDescent="0.25">
      <c r="A14898">
        <v>692</v>
      </c>
      <c r="B14898" t="s">
        <v>440</v>
      </c>
      <c r="C14898">
        <v>43232</v>
      </c>
      <c r="D14898">
        <v>1.494475E-2</v>
      </c>
    </row>
    <row r="14899" spans="1:4" x14ac:dyDescent="0.25">
      <c r="A14899">
        <v>692</v>
      </c>
      <c r="B14899" t="s">
        <v>440</v>
      </c>
      <c r="C14899">
        <v>43233</v>
      </c>
      <c r="D14899">
        <v>6.3404400000000001E-3</v>
      </c>
    </row>
    <row r="14900" spans="1:4" x14ac:dyDescent="0.25">
      <c r="A14900">
        <v>692</v>
      </c>
      <c r="B14900" t="s">
        <v>440</v>
      </c>
      <c r="C14900">
        <v>43235</v>
      </c>
      <c r="D14900">
        <v>5.04267E-3</v>
      </c>
    </row>
    <row r="14901" spans="1:4" x14ac:dyDescent="0.25">
      <c r="A14901">
        <v>692</v>
      </c>
      <c r="B14901" t="s">
        <v>440</v>
      </c>
      <c r="C14901">
        <v>43238</v>
      </c>
      <c r="D14901">
        <v>1.67918E-3</v>
      </c>
    </row>
    <row r="14902" spans="1:4" x14ac:dyDescent="0.25">
      <c r="A14902">
        <v>692</v>
      </c>
      <c r="B14902" t="s">
        <v>440</v>
      </c>
      <c r="C14902">
        <v>43241</v>
      </c>
      <c r="D14902">
        <v>7.9255999999999999E-4</v>
      </c>
    </row>
    <row r="14903" spans="1:4" x14ac:dyDescent="0.25">
      <c r="A14903">
        <v>692</v>
      </c>
      <c r="B14903" t="s">
        <v>440</v>
      </c>
      <c r="C14903">
        <v>43242</v>
      </c>
      <c r="D14903">
        <v>1.0475659999999999E-2</v>
      </c>
    </row>
    <row r="14904" spans="1:4" x14ac:dyDescent="0.25">
      <c r="A14904">
        <v>692</v>
      </c>
      <c r="B14904" t="s">
        <v>440</v>
      </c>
      <c r="C14904">
        <v>43243</v>
      </c>
      <c r="D14904">
        <v>9.8369999999999995E-5</v>
      </c>
    </row>
    <row r="14905" spans="1:4" x14ac:dyDescent="0.25">
      <c r="A14905">
        <v>692</v>
      </c>
      <c r="B14905" t="s">
        <v>440</v>
      </c>
      <c r="C14905">
        <v>43245</v>
      </c>
      <c r="D14905">
        <v>2.9804499999999999E-3</v>
      </c>
    </row>
    <row r="14906" spans="1:4" x14ac:dyDescent="0.25">
      <c r="A14906">
        <v>692</v>
      </c>
      <c r="B14906" t="s">
        <v>440</v>
      </c>
      <c r="C14906">
        <v>43248</v>
      </c>
      <c r="D14906">
        <v>8.7869100000000002E-3</v>
      </c>
    </row>
    <row r="14907" spans="1:4" x14ac:dyDescent="0.25">
      <c r="A14907">
        <v>692</v>
      </c>
      <c r="B14907" t="s">
        <v>440</v>
      </c>
      <c r="C14907">
        <v>43255</v>
      </c>
      <c r="D14907">
        <v>3.6806000000000002E-4</v>
      </c>
    </row>
    <row r="14908" spans="1:4" x14ac:dyDescent="0.25">
      <c r="A14908">
        <v>692</v>
      </c>
      <c r="B14908" t="s">
        <v>440</v>
      </c>
      <c r="C14908">
        <v>43258</v>
      </c>
      <c r="D14908">
        <v>2.6561E-4</v>
      </c>
    </row>
    <row r="14909" spans="1:4" x14ac:dyDescent="0.25">
      <c r="A14909">
        <v>692</v>
      </c>
      <c r="B14909" t="s">
        <v>440</v>
      </c>
      <c r="C14909">
        <v>43259</v>
      </c>
      <c r="D14909">
        <v>5.749E-5</v>
      </c>
    </row>
    <row r="14910" spans="1:4" x14ac:dyDescent="0.25">
      <c r="A14910">
        <v>692</v>
      </c>
      <c r="B14910" t="s">
        <v>440</v>
      </c>
      <c r="C14910">
        <v>43260</v>
      </c>
      <c r="D14910">
        <v>4.8600000000000001E-6</v>
      </c>
    </row>
    <row r="14911" spans="1:4" x14ac:dyDescent="0.25">
      <c r="A14911">
        <v>692</v>
      </c>
      <c r="B14911" t="s">
        <v>440</v>
      </c>
      <c r="C14911">
        <v>43261</v>
      </c>
      <c r="D14911">
        <v>1.3472970000000001E-2</v>
      </c>
    </row>
    <row r="14912" spans="1:4" x14ac:dyDescent="0.25">
      <c r="A14912">
        <v>692</v>
      </c>
      <c r="B14912" t="s">
        <v>440</v>
      </c>
      <c r="C14912">
        <v>43262</v>
      </c>
      <c r="D14912">
        <v>2.4105410000000001E-2</v>
      </c>
    </row>
    <row r="14913" spans="1:4" x14ac:dyDescent="0.25">
      <c r="A14913">
        <v>692</v>
      </c>
      <c r="B14913" t="s">
        <v>440</v>
      </c>
      <c r="C14913">
        <v>43263</v>
      </c>
      <c r="D14913">
        <v>1.8783999999999999E-4</v>
      </c>
    </row>
    <row r="14914" spans="1:4" x14ac:dyDescent="0.25">
      <c r="A14914">
        <v>692</v>
      </c>
      <c r="B14914" t="s">
        <v>440</v>
      </c>
      <c r="C14914">
        <v>43271</v>
      </c>
      <c r="D14914">
        <v>1.3948179999999999E-2</v>
      </c>
    </row>
    <row r="14915" spans="1:4" x14ac:dyDescent="0.25">
      <c r="A14915">
        <v>692</v>
      </c>
      <c r="B14915" t="s">
        <v>440</v>
      </c>
      <c r="C14915">
        <v>43273</v>
      </c>
      <c r="D14915">
        <v>3.3191999999999998E-4</v>
      </c>
    </row>
    <row r="14916" spans="1:4" x14ac:dyDescent="0.25">
      <c r="A14916">
        <v>692</v>
      </c>
      <c r="B14916" t="s">
        <v>440</v>
      </c>
      <c r="C14916">
        <v>43275</v>
      </c>
      <c r="D14916">
        <v>4.4961260000000003E-2</v>
      </c>
    </row>
    <row r="14917" spans="1:4" x14ac:dyDescent="0.25">
      <c r="A14917">
        <v>692</v>
      </c>
      <c r="B14917" t="s">
        <v>440</v>
      </c>
      <c r="C14917">
        <v>43276</v>
      </c>
      <c r="D14917">
        <v>3.3610019999999997E-2</v>
      </c>
    </row>
    <row r="14918" spans="1:4" x14ac:dyDescent="0.25">
      <c r="A14918">
        <v>692</v>
      </c>
      <c r="B14918" t="s">
        <v>440</v>
      </c>
      <c r="C14918">
        <v>43277</v>
      </c>
      <c r="D14918">
        <v>6.2584700000000004E-3</v>
      </c>
    </row>
    <row r="14919" spans="1:4" x14ac:dyDescent="0.25">
      <c r="A14919">
        <v>692</v>
      </c>
      <c r="B14919" t="s">
        <v>440</v>
      </c>
      <c r="C14919">
        <v>43278</v>
      </c>
      <c r="D14919">
        <v>5.3116999999999999E-3</v>
      </c>
    </row>
    <row r="14920" spans="1:4" x14ac:dyDescent="0.25">
      <c r="A14920">
        <v>692</v>
      </c>
      <c r="B14920" t="s">
        <v>440</v>
      </c>
      <c r="C14920">
        <v>43279</v>
      </c>
      <c r="D14920">
        <v>1.166969E-2</v>
      </c>
    </row>
    <row r="14921" spans="1:4" x14ac:dyDescent="0.25">
      <c r="A14921">
        <v>692</v>
      </c>
      <c r="B14921" t="s">
        <v>440</v>
      </c>
      <c r="C14921">
        <v>43280</v>
      </c>
      <c r="D14921">
        <v>4.8573899999999996E-3</v>
      </c>
    </row>
    <row r="14922" spans="1:4" x14ac:dyDescent="0.25">
      <c r="A14922">
        <v>692</v>
      </c>
      <c r="B14922" t="s">
        <v>440</v>
      </c>
      <c r="C14922">
        <v>43288</v>
      </c>
      <c r="D14922">
        <v>3.3330899999999999E-3</v>
      </c>
    </row>
    <row r="14923" spans="1:4" x14ac:dyDescent="0.25">
      <c r="A14923">
        <v>692</v>
      </c>
      <c r="B14923" t="s">
        <v>440</v>
      </c>
      <c r="C14923">
        <v>43290</v>
      </c>
      <c r="D14923">
        <v>1.9080099999999999E-3</v>
      </c>
    </row>
    <row r="14924" spans="1:4" x14ac:dyDescent="0.25">
      <c r="A14924">
        <v>692</v>
      </c>
      <c r="B14924" t="s">
        <v>440</v>
      </c>
      <c r="C14924">
        <v>43291</v>
      </c>
      <c r="D14924">
        <v>7.5001699999999996E-3</v>
      </c>
    </row>
    <row r="14925" spans="1:4" x14ac:dyDescent="0.25">
      <c r="A14925">
        <v>692</v>
      </c>
      <c r="B14925" t="s">
        <v>440</v>
      </c>
      <c r="C14925">
        <v>43292</v>
      </c>
      <c r="D14925">
        <v>1.13243E-3</v>
      </c>
    </row>
    <row r="14926" spans="1:4" x14ac:dyDescent="0.25">
      <c r="A14926">
        <v>692</v>
      </c>
      <c r="B14926" t="s">
        <v>440</v>
      </c>
      <c r="C14926">
        <v>43293</v>
      </c>
      <c r="D14926">
        <v>7.5171000000000005E-4</v>
      </c>
    </row>
    <row r="14927" spans="1:4" x14ac:dyDescent="0.25">
      <c r="A14927">
        <v>692</v>
      </c>
      <c r="B14927" t="s">
        <v>440</v>
      </c>
      <c r="C14927">
        <v>43294</v>
      </c>
      <c r="D14927">
        <v>1.6765000000000001E-4</v>
      </c>
    </row>
    <row r="14928" spans="1:4" x14ac:dyDescent="0.25">
      <c r="A14928">
        <v>692</v>
      </c>
      <c r="B14928" t="s">
        <v>440</v>
      </c>
      <c r="C14928">
        <v>43295</v>
      </c>
      <c r="D14928">
        <v>2.1499810000000001E-2</v>
      </c>
    </row>
    <row r="14929" spans="1:4" x14ac:dyDescent="0.25">
      <c r="A14929">
        <v>692</v>
      </c>
      <c r="B14929" t="s">
        <v>440</v>
      </c>
      <c r="C14929">
        <v>43296</v>
      </c>
      <c r="D14929">
        <v>3.5508000000000002E-4</v>
      </c>
    </row>
    <row r="14930" spans="1:4" x14ac:dyDescent="0.25">
      <c r="A14930">
        <v>692</v>
      </c>
      <c r="B14930" t="s">
        <v>440</v>
      </c>
      <c r="C14930">
        <v>43297</v>
      </c>
      <c r="D14930">
        <v>4.08473E-3</v>
      </c>
    </row>
    <row r="14931" spans="1:4" x14ac:dyDescent="0.25">
      <c r="A14931">
        <v>692</v>
      </c>
      <c r="B14931" t="s">
        <v>440</v>
      </c>
      <c r="C14931">
        <v>43298</v>
      </c>
      <c r="D14931">
        <v>9.3734000000000005E-3</v>
      </c>
    </row>
    <row r="14932" spans="1:4" x14ac:dyDescent="0.25">
      <c r="A14932">
        <v>692</v>
      </c>
      <c r="B14932" t="s">
        <v>440</v>
      </c>
      <c r="C14932">
        <v>43302</v>
      </c>
      <c r="D14932">
        <v>0.10307375000000001</v>
      </c>
    </row>
    <row r="14933" spans="1:4" x14ac:dyDescent="0.25">
      <c r="A14933">
        <v>692</v>
      </c>
      <c r="B14933" t="s">
        <v>440</v>
      </c>
      <c r="C14933">
        <v>43303</v>
      </c>
      <c r="D14933">
        <v>8.8736000000000002E-4</v>
      </c>
    </row>
    <row r="14934" spans="1:4" x14ac:dyDescent="0.25">
      <c r="A14934">
        <v>692</v>
      </c>
      <c r="B14934" t="s">
        <v>440</v>
      </c>
      <c r="C14934">
        <v>43312</v>
      </c>
      <c r="D14934">
        <v>2.6275000000000001E-3</v>
      </c>
    </row>
    <row r="14935" spans="1:4" x14ac:dyDescent="0.25">
      <c r="A14935">
        <v>692</v>
      </c>
      <c r="B14935" t="s">
        <v>440</v>
      </c>
      <c r="C14935">
        <v>43381</v>
      </c>
      <c r="D14935">
        <v>1.3284000000000001E-4</v>
      </c>
    </row>
    <row r="14936" spans="1:4" x14ac:dyDescent="0.25">
      <c r="A14936">
        <v>692</v>
      </c>
      <c r="B14936" t="s">
        <v>440</v>
      </c>
      <c r="C14936">
        <v>43382</v>
      </c>
      <c r="D14936">
        <v>1.2421000000000001E-4</v>
      </c>
    </row>
    <row r="14937" spans="1:4" x14ac:dyDescent="0.25">
      <c r="A14937">
        <v>692</v>
      </c>
      <c r="B14937" t="s">
        <v>440</v>
      </c>
      <c r="C14937">
        <v>43383</v>
      </c>
      <c r="D14937">
        <v>2.936E-5</v>
      </c>
    </row>
    <row r="14938" spans="1:4" x14ac:dyDescent="0.25">
      <c r="A14938">
        <v>692</v>
      </c>
      <c r="B14938" t="s">
        <v>440</v>
      </c>
      <c r="C14938">
        <v>43384</v>
      </c>
      <c r="D14938">
        <v>1.2951999999999999E-4</v>
      </c>
    </row>
    <row r="14939" spans="1:4" x14ac:dyDescent="0.25">
      <c r="A14939">
        <v>692</v>
      </c>
      <c r="B14939" t="s">
        <v>440</v>
      </c>
      <c r="C14939">
        <v>43385</v>
      </c>
      <c r="D14939">
        <v>1.097E-5</v>
      </c>
    </row>
    <row r="14940" spans="1:4" x14ac:dyDescent="0.25">
      <c r="A14940">
        <v>692</v>
      </c>
      <c r="B14940" t="s">
        <v>440</v>
      </c>
      <c r="C14940">
        <v>45113</v>
      </c>
      <c r="D14940">
        <v>1.0498E-3</v>
      </c>
    </row>
    <row r="14941" spans="1:4" x14ac:dyDescent="0.25">
      <c r="A14941">
        <v>692</v>
      </c>
      <c r="B14941" t="s">
        <v>440</v>
      </c>
      <c r="C14941">
        <v>45114</v>
      </c>
      <c r="D14941">
        <v>1.72405E-3</v>
      </c>
    </row>
    <row r="14942" spans="1:4" x14ac:dyDescent="0.25">
      <c r="A14942">
        <v>692</v>
      </c>
      <c r="B14942" t="s">
        <v>440</v>
      </c>
      <c r="C14942">
        <v>45201</v>
      </c>
      <c r="D14942">
        <v>7.01959E-3</v>
      </c>
    </row>
    <row r="14943" spans="1:4" x14ac:dyDescent="0.25">
      <c r="A14943">
        <v>692</v>
      </c>
      <c r="B14943" t="s">
        <v>440</v>
      </c>
      <c r="C14943">
        <v>45202</v>
      </c>
      <c r="D14943">
        <v>5.8030669999999999E-2</v>
      </c>
    </row>
    <row r="14944" spans="1:4" x14ac:dyDescent="0.25">
      <c r="A14944">
        <v>692</v>
      </c>
      <c r="B14944" t="s">
        <v>440</v>
      </c>
      <c r="C14944">
        <v>45203</v>
      </c>
      <c r="D14944">
        <v>1.414346E-2</v>
      </c>
    </row>
    <row r="14945" spans="1:4" x14ac:dyDescent="0.25">
      <c r="A14945">
        <v>692</v>
      </c>
      <c r="B14945" t="s">
        <v>440</v>
      </c>
      <c r="C14945">
        <v>45204</v>
      </c>
      <c r="D14945">
        <v>1.9595649999999999E-2</v>
      </c>
    </row>
    <row r="14946" spans="1:4" x14ac:dyDescent="0.25">
      <c r="A14946">
        <v>692</v>
      </c>
      <c r="B14946" t="s">
        <v>440</v>
      </c>
      <c r="C14946">
        <v>45205</v>
      </c>
      <c r="D14946">
        <v>3.4912980000000003E-2</v>
      </c>
    </row>
    <row r="14947" spans="1:4" x14ac:dyDescent="0.25">
      <c r="A14947">
        <v>692</v>
      </c>
      <c r="B14947" t="s">
        <v>440</v>
      </c>
      <c r="C14947">
        <v>45206</v>
      </c>
      <c r="D14947">
        <v>1.4618539999999999E-2</v>
      </c>
    </row>
    <row r="14948" spans="1:4" x14ac:dyDescent="0.25">
      <c r="A14948">
        <v>692</v>
      </c>
      <c r="B14948" t="s">
        <v>440</v>
      </c>
      <c r="C14948">
        <v>45207</v>
      </c>
      <c r="D14948">
        <v>6.6352800000000003E-3</v>
      </c>
    </row>
    <row r="14949" spans="1:4" x14ac:dyDescent="0.25">
      <c r="A14949">
        <v>692</v>
      </c>
      <c r="B14949" t="s">
        <v>440</v>
      </c>
      <c r="C14949">
        <v>45208</v>
      </c>
      <c r="D14949">
        <v>1.9524730000000001E-2</v>
      </c>
    </row>
    <row r="14950" spans="1:4" x14ac:dyDescent="0.25">
      <c r="A14950">
        <v>692</v>
      </c>
      <c r="B14950" t="s">
        <v>440</v>
      </c>
      <c r="C14950">
        <v>45209</v>
      </c>
      <c r="D14950">
        <v>3.6914600000000001E-3</v>
      </c>
    </row>
    <row r="14951" spans="1:4" x14ac:dyDescent="0.25">
      <c r="A14951">
        <v>692</v>
      </c>
      <c r="B14951" t="s">
        <v>440</v>
      </c>
      <c r="C14951">
        <v>45215</v>
      </c>
      <c r="D14951">
        <v>6.5693000000000001E-4</v>
      </c>
    </row>
    <row r="14952" spans="1:4" x14ac:dyDescent="0.25">
      <c r="A14952">
        <v>692</v>
      </c>
      <c r="B14952" t="s">
        <v>440</v>
      </c>
      <c r="C14952">
        <v>45225</v>
      </c>
      <c r="D14952">
        <v>4.5355899999999999E-3</v>
      </c>
    </row>
    <row r="14953" spans="1:4" x14ac:dyDescent="0.25">
      <c r="A14953">
        <v>692</v>
      </c>
      <c r="B14953" t="s">
        <v>440</v>
      </c>
      <c r="C14953">
        <v>45235</v>
      </c>
      <c r="D14953">
        <v>6.4221000000000005E-4</v>
      </c>
    </row>
    <row r="14954" spans="1:4" x14ac:dyDescent="0.25">
      <c r="A14954">
        <v>692</v>
      </c>
      <c r="B14954" t="s">
        <v>440</v>
      </c>
      <c r="C14954">
        <v>45237</v>
      </c>
      <c r="D14954">
        <v>1.1443600000000001E-3</v>
      </c>
    </row>
    <row r="14955" spans="1:4" x14ac:dyDescent="0.25">
      <c r="A14955">
        <v>692</v>
      </c>
      <c r="B14955" t="s">
        <v>440</v>
      </c>
      <c r="C14955">
        <v>45243</v>
      </c>
      <c r="D14955">
        <v>1.8794999999999999E-4</v>
      </c>
    </row>
    <row r="14956" spans="1:4" x14ac:dyDescent="0.25">
      <c r="A14956">
        <v>692</v>
      </c>
      <c r="B14956" t="s">
        <v>440</v>
      </c>
      <c r="C14956">
        <v>45249</v>
      </c>
      <c r="D14956">
        <v>1.344E-5</v>
      </c>
    </row>
    <row r="14957" spans="1:4" x14ac:dyDescent="0.25">
      <c r="A14957">
        <v>692</v>
      </c>
      <c r="B14957" t="s">
        <v>440</v>
      </c>
      <c r="C14957">
        <v>45250</v>
      </c>
      <c r="D14957">
        <v>1.8165E-3</v>
      </c>
    </row>
    <row r="14958" spans="1:4" x14ac:dyDescent="0.25">
      <c r="A14958">
        <v>692</v>
      </c>
      <c r="B14958" t="s">
        <v>440</v>
      </c>
      <c r="C14958">
        <v>45251</v>
      </c>
      <c r="D14958">
        <v>2.0631400000000002E-3</v>
      </c>
    </row>
    <row r="14959" spans="1:4" x14ac:dyDescent="0.25">
      <c r="A14959">
        <v>692</v>
      </c>
      <c r="B14959" t="s">
        <v>440</v>
      </c>
      <c r="C14959">
        <v>45252</v>
      </c>
      <c r="D14959">
        <v>3.6062799999999999E-3</v>
      </c>
    </row>
    <row r="14960" spans="1:4" x14ac:dyDescent="0.25">
      <c r="A14960">
        <v>692</v>
      </c>
      <c r="B14960" t="s">
        <v>440</v>
      </c>
      <c r="C14960">
        <v>45253</v>
      </c>
      <c r="D14960">
        <v>9.1903999999999998E-4</v>
      </c>
    </row>
    <row r="14961" spans="1:4" x14ac:dyDescent="0.25">
      <c r="A14961">
        <v>692</v>
      </c>
      <c r="B14961" t="s">
        <v>440</v>
      </c>
      <c r="C14961">
        <v>45254</v>
      </c>
      <c r="D14961">
        <v>1.0266100000000001E-3</v>
      </c>
    </row>
    <row r="14962" spans="1:4" x14ac:dyDescent="0.25">
      <c r="A14962">
        <v>692</v>
      </c>
      <c r="B14962" t="s">
        <v>440</v>
      </c>
      <c r="C14962">
        <v>45255</v>
      </c>
      <c r="D14962">
        <v>5.8390999999999998E-4</v>
      </c>
    </row>
    <row r="14963" spans="1:4" x14ac:dyDescent="0.25">
      <c r="A14963">
        <v>692</v>
      </c>
      <c r="B14963" t="s">
        <v>440</v>
      </c>
      <c r="C14963">
        <v>45257</v>
      </c>
      <c r="D14963">
        <v>2.6595099999999999E-3</v>
      </c>
    </row>
    <row r="14964" spans="1:4" x14ac:dyDescent="0.25">
      <c r="A14964">
        <v>692</v>
      </c>
      <c r="B14964" t="s">
        <v>440</v>
      </c>
      <c r="C14964">
        <v>45505</v>
      </c>
      <c r="D14964">
        <v>1.7164999999999999E-3</v>
      </c>
    </row>
    <row r="14965" spans="1:4" x14ac:dyDescent="0.25">
      <c r="A14965">
        <v>692</v>
      </c>
      <c r="B14965" t="s">
        <v>440</v>
      </c>
      <c r="C14965">
        <v>46750</v>
      </c>
      <c r="D14965">
        <v>3.2658399999999999E-3</v>
      </c>
    </row>
    <row r="14966" spans="1:4" x14ac:dyDescent="0.25">
      <c r="A14966">
        <v>692</v>
      </c>
      <c r="B14966" t="s">
        <v>440</v>
      </c>
      <c r="C14966">
        <v>46752</v>
      </c>
      <c r="D14966">
        <v>9.6680000000000003E-5</v>
      </c>
    </row>
    <row r="14967" spans="1:4" x14ac:dyDescent="0.25">
      <c r="A14967">
        <v>692</v>
      </c>
      <c r="B14967" t="s">
        <v>440</v>
      </c>
      <c r="C14967">
        <v>46755</v>
      </c>
      <c r="D14967">
        <v>4.1827999999999999E-4</v>
      </c>
    </row>
    <row r="14968" spans="1:4" x14ac:dyDescent="0.25">
      <c r="A14968">
        <v>692</v>
      </c>
      <c r="B14968" t="s">
        <v>440</v>
      </c>
      <c r="C14968">
        <v>90028</v>
      </c>
      <c r="D14968">
        <v>7.0611000000000003E-4</v>
      </c>
    </row>
    <row r="14969" spans="1:4" x14ac:dyDescent="0.25">
      <c r="A14969">
        <v>692</v>
      </c>
      <c r="B14969" t="s">
        <v>440</v>
      </c>
      <c r="C14969">
        <v>90029</v>
      </c>
      <c r="D14969">
        <v>4.9990000000000001E-5</v>
      </c>
    </row>
    <row r="14970" spans="1:4" x14ac:dyDescent="0.25">
      <c r="A14970">
        <v>692</v>
      </c>
      <c r="B14970" t="s">
        <v>440</v>
      </c>
      <c r="C14970">
        <v>90030</v>
      </c>
      <c r="D14970">
        <v>5.8579999999999998E-5</v>
      </c>
    </row>
    <row r="14971" spans="1:4" x14ac:dyDescent="0.25">
      <c r="A14971">
        <v>692</v>
      </c>
      <c r="B14971" t="s">
        <v>440</v>
      </c>
      <c r="C14971">
        <v>90031</v>
      </c>
      <c r="D14971">
        <v>3.7838999999999999E-4</v>
      </c>
    </row>
    <row r="14972" spans="1:4" x14ac:dyDescent="0.25">
      <c r="A14972">
        <v>692</v>
      </c>
      <c r="B14972" t="s">
        <v>440</v>
      </c>
      <c r="C14972">
        <v>90032</v>
      </c>
      <c r="D14972">
        <v>5.4489000000000002E-4</v>
      </c>
    </row>
    <row r="14973" spans="1:4" x14ac:dyDescent="0.25">
      <c r="A14973">
        <v>692</v>
      </c>
      <c r="B14973" t="s">
        <v>440</v>
      </c>
      <c r="C14973">
        <v>90044</v>
      </c>
      <c r="D14973">
        <v>1.4600000000000001E-5</v>
      </c>
    </row>
    <row r="14974" spans="1:4" x14ac:dyDescent="0.25">
      <c r="A14974">
        <v>692</v>
      </c>
      <c r="B14974" t="s">
        <v>440</v>
      </c>
      <c r="C14974">
        <v>90065</v>
      </c>
      <c r="D14974">
        <v>5.8980999999999997E-4</v>
      </c>
    </row>
    <row r="14975" spans="1:4" x14ac:dyDescent="0.25">
      <c r="A14975">
        <v>692</v>
      </c>
      <c r="B14975" t="s">
        <v>440</v>
      </c>
      <c r="C14975">
        <v>90096</v>
      </c>
      <c r="D14975">
        <v>7.44329E-3</v>
      </c>
    </row>
    <row r="14976" spans="1:4" x14ac:dyDescent="0.25">
      <c r="A14976">
        <v>692</v>
      </c>
      <c r="B14976" t="s">
        <v>440</v>
      </c>
      <c r="C14976">
        <v>90100</v>
      </c>
      <c r="D14976">
        <v>8.5060000000000002E-5</v>
      </c>
    </row>
    <row r="14977" spans="1:4" x14ac:dyDescent="0.25">
      <c r="A14977">
        <v>692</v>
      </c>
      <c r="B14977" t="s">
        <v>440</v>
      </c>
      <c r="C14977">
        <v>90101</v>
      </c>
      <c r="D14977">
        <v>2.9377E-4</v>
      </c>
    </row>
    <row r="14978" spans="1:4" x14ac:dyDescent="0.25">
      <c r="A14978">
        <v>692</v>
      </c>
      <c r="B14978" t="s">
        <v>440</v>
      </c>
      <c r="C14978">
        <v>90116</v>
      </c>
      <c r="D14978">
        <v>1.6249999999999999E-5</v>
      </c>
    </row>
    <row r="14979" spans="1:4" x14ac:dyDescent="0.25">
      <c r="A14979">
        <v>692</v>
      </c>
      <c r="B14979" t="s">
        <v>440</v>
      </c>
      <c r="C14979">
        <v>90120</v>
      </c>
      <c r="D14979">
        <v>1.6741999999999999E-4</v>
      </c>
    </row>
    <row r="14980" spans="1:4" x14ac:dyDescent="0.25">
      <c r="A14980">
        <v>692</v>
      </c>
      <c r="B14980" t="s">
        <v>440</v>
      </c>
      <c r="C14980">
        <v>91000</v>
      </c>
      <c r="D14980">
        <v>1.9073E-3</v>
      </c>
    </row>
    <row r="14981" spans="1:4" x14ac:dyDescent="0.25">
      <c r="A14981">
        <v>692</v>
      </c>
      <c r="B14981" t="s">
        <v>440</v>
      </c>
      <c r="C14981">
        <v>91002</v>
      </c>
      <c r="D14981">
        <v>9.378E-5</v>
      </c>
    </row>
    <row r="14982" spans="1:4" x14ac:dyDescent="0.25">
      <c r="A14982">
        <v>692</v>
      </c>
      <c r="B14982" t="s">
        <v>440</v>
      </c>
      <c r="C14982">
        <v>91004</v>
      </c>
      <c r="D14982">
        <v>3.2168000000000002E-4</v>
      </c>
    </row>
    <row r="14983" spans="1:4" x14ac:dyDescent="0.25">
      <c r="A14983">
        <v>692</v>
      </c>
      <c r="B14983" t="s">
        <v>440</v>
      </c>
      <c r="C14983">
        <v>91005</v>
      </c>
      <c r="D14983">
        <v>1.1979499999999999E-3</v>
      </c>
    </row>
    <row r="14984" spans="1:4" x14ac:dyDescent="0.25">
      <c r="A14984">
        <v>692</v>
      </c>
      <c r="B14984" t="s">
        <v>440</v>
      </c>
      <c r="C14984">
        <v>91008</v>
      </c>
      <c r="D14984">
        <v>1.219E-5</v>
      </c>
    </row>
    <row r="14985" spans="1:4" x14ac:dyDescent="0.25">
      <c r="A14985">
        <v>692</v>
      </c>
      <c r="B14985" t="s">
        <v>440</v>
      </c>
      <c r="C14985">
        <v>91011</v>
      </c>
      <c r="D14985">
        <v>4.3178999999999998E-4</v>
      </c>
    </row>
    <row r="14986" spans="1:4" x14ac:dyDescent="0.25">
      <c r="A14986">
        <v>692</v>
      </c>
      <c r="B14986" t="s">
        <v>440</v>
      </c>
      <c r="C14986">
        <v>91018</v>
      </c>
      <c r="D14986">
        <v>5.5898900000000001E-3</v>
      </c>
    </row>
    <row r="14987" spans="1:4" x14ac:dyDescent="0.25">
      <c r="A14987">
        <v>692</v>
      </c>
      <c r="B14987" t="s">
        <v>440</v>
      </c>
      <c r="C14987">
        <v>91019</v>
      </c>
      <c r="D14987">
        <v>6.4553600000000003E-3</v>
      </c>
    </row>
    <row r="14988" spans="1:4" x14ac:dyDescent="0.25">
      <c r="A14988">
        <v>692</v>
      </c>
      <c r="B14988" t="s">
        <v>440</v>
      </c>
      <c r="C14988">
        <v>91020</v>
      </c>
      <c r="D14988">
        <v>1.3137400000000001E-3</v>
      </c>
    </row>
    <row r="14989" spans="1:4" x14ac:dyDescent="0.25">
      <c r="A14989">
        <v>692</v>
      </c>
      <c r="B14989" t="s">
        <v>440</v>
      </c>
      <c r="C14989">
        <v>91021</v>
      </c>
      <c r="D14989">
        <v>6.0125999999999999E-3</v>
      </c>
    </row>
    <row r="14990" spans="1:4" x14ac:dyDescent="0.25">
      <c r="A14990">
        <v>692</v>
      </c>
      <c r="B14990" t="s">
        <v>440</v>
      </c>
      <c r="C14990">
        <v>91022</v>
      </c>
      <c r="D14990">
        <v>8.5477999999999997E-4</v>
      </c>
    </row>
    <row r="14991" spans="1:4" x14ac:dyDescent="0.25">
      <c r="A14991">
        <v>692</v>
      </c>
      <c r="B14991" t="s">
        <v>440</v>
      </c>
      <c r="C14991">
        <v>91024</v>
      </c>
      <c r="D14991">
        <v>6.1037999999999999E-4</v>
      </c>
    </row>
    <row r="14992" spans="1:4" x14ac:dyDescent="0.25">
      <c r="A14992">
        <v>692</v>
      </c>
      <c r="B14992" t="s">
        <v>440</v>
      </c>
      <c r="C14992">
        <v>91025</v>
      </c>
      <c r="D14992">
        <v>5.8544000000000001E-4</v>
      </c>
    </row>
    <row r="14993" spans="1:4" x14ac:dyDescent="0.25">
      <c r="A14993">
        <v>692</v>
      </c>
      <c r="B14993" t="s">
        <v>440</v>
      </c>
      <c r="C14993">
        <v>91026</v>
      </c>
      <c r="D14993">
        <v>5.0883999999999999E-4</v>
      </c>
    </row>
    <row r="14994" spans="1:4" x14ac:dyDescent="0.25">
      <c r="A14994">
        <v>692</v>
      </c>
      <c r="B14994" t="s">
        <v>440</v>
      </c>
      <c r="C14994">
        <v>91027</v>
      </c>
      <c r="D14994">
        <v>5.2764999999999995E-4</v>
      </c>
    </row>
    <row r="14995" spans="1:4" x14ac:dyDescent="0.25">
      <c r="A14995">
        <v>692</v>
      </c>
      <c r="B14995" t="s">
        <v>440</v>
      </c>
      <c r="C14995">
        <v>91030</v>
      </c>
      <c r="D14995">
        <v>1.37352E-3</v>
      </c>
    </row>
    <row r="14996" spans="1:4" x14ac:dyDescent="0.25">
      <c r="A14996">
        <v>692</v>
      </c>
      <c r="B14996" t="s">
        <v>440</v>
      </c>
      <c r="C14996">
        <v>91031</v>
      </c>
      <c r="D14996">
        <v>4.9437999999999999E-4</v>
      </c>
    </row>
    <row r="14997" spans="1:4" x14ac:dyDescent="0.25">
      <c r="A14997">
        <v>692</v>
      </c>
      <c r="B14997" t="s">
        <v>440</v>
      </c>
      <c r="C14997">
        <v>91036</v>
      </c>
      <c r="D14997">
        <v>3.7830999999999997E-4</v>
      </c>
    </row>
    <row r="14998" spans="1:4" x14ac:dyDescent="0.25">
      <c r="A14998">
        <v>692</v>
      </c>
      <c r="B14998" t="s">
        <v>440</v>
      </c>
      <c r="C14998">
        <v>91038</v>
      </c>
      <c r="D14998">
        <v>1.5208699999999999E-3</v>
      </c>
    </row>
    <row r="14999" spans="1:4" x14ac:dyDescent="0.25">
      <c r="A14999">
        <v>692</v>
      </c>
      <c r="B14999" t="s">
        <v>440</v>
      </c>
      <c r="C14999">
        <v>91039</v>
      </c>
      <c r="D14999">
        <v>3.2092100000000001E-3</v>
      </c>
    </row>
    <row r="15000" spans="1:4" x14ac:dyDescent="0.25">
      <c r="A15000">
        <v>692</v>
      </c>
      <c r="B15000" t="s">
        <v>440</v>
      </c>
      <c r="C15000">
        <v>91049</v>
      </c>
      <c r="D15000">
        <v>6.9335000000000002E-4</v>
      </c>
    </row>
    <row r="15001" spans="1:4" x14ac:dyDescent="0.25">
      <c r="A15001">
        <v>692</v>
      </c>
      <c r="B15001" t="s">
        <v>440</v>
      </c>
      <c r="C15001">
        <v>91055</v>
      </c>
      <c r="D15001">
        <v>1.2461900000000001E-3</v>
      </c>
    </row>
    <row r="15002" spans="1:4" x14ac:dyDescent="0.25">
      <c r="A15002">
        <v>692</v>
      </c>
      <c r="B15002" t="s">
        <v>440</v>
      </c>
      <c r="C15002">
        <v>91056</v>
      </c>
      <c r="D15002">
        <v>1.3176500000000001E-3</v>
      </c>
    </row>
    <row r="15003" spans="1:4" x14ac:dyDescent="0.25">
      <c r="A15003">
        <v>692</v>
      </c>
      <c r="B15003" t="s">
        <v>440</v>
      </c>
      <c r="C15003">
        <v>91057</v>
      </c>
      <c r="D15003">
        <v>4.8383999999999998E-4</v>
      </c>
    </row>
    <row r="15004" spans="1:4" x14ac:dyDescent="0.25">
      <c r="A15004">
        <v>692</v>
      </c>
      <c r="B15004" t="s">
        <v>440</v>
      </c>
      <c r="C15004">
        <v>91059</v>
      </c>
      <c r="D15004">
        <v>8.2269999999999997E-5</v>
      </c>
    </row>
    <row r="15005" spans="1:4" x14ac:dyDescent="0.25">
      <c r="A15005">
        <v>692</v>
      </c>
      <c r="B15005" t="s">
        <v>440</v>
      </c>
      <c r="C15005">
        <v>91064</v>
      </c>
      <c r="D15005">
        <v>7.7459999999999996E-4</v>
      </c>
    </row>
    <row r="15006" spans="1:4" x14ac:dyDescent="0.25">
      <c r="A15006">
        <v>692</v>
      </c>
      <c r="B15006" t="s">
        <v>440</v>
      </c>
      <c r="C15006">
        <v>91067</v>
      </c>
      <c r="D15006">
        <v>2.4225000000000001E-4</v>
      </c>
    </row>
    <row r="15007" spans="1:4" x14ac:dyDescent="0.25">
      <c r="A15007">
        <v>692</v>
      </c>
      <c r="B15007" t="s">
        <v>440</v>
      </c>
      <c r="C15007">
        <v>91068</v>
      </c>
      <c r="D15007">
        <v>3.9529000000000002E-4</v>
      </c>
    </row>
    <row r="15008" spans="1:4" x14ac:dyDescent="0.25">
      <c r="A15008">
        <v>3010</v>
      </c>
      <c r="B15008" t="s">
        <v>442</v>
      </c>
      <c r="C15008">
        <v>98027</v>
      </c>
      <c r="D15008">
        <v>9.5240000000000003E-5</v>
      </c>
    </row>
    <row r="15009" spans="1:4" x14ac:dyDescent="0.25">
      <c r="A15009">
        <v>3010</v>
      </c>
      <c r="B15009" t="s">
        <v>442</v>
      </c>
      <c r="C15009">
        <v>98074</v>
      </c>
      <c r="D15009">
        <v>1.0149999999999999E-5</v>
      </c>
    </row>
    <row r="15010" spans="1:4" x14ac:dyDescent="0.25">
      <c r="A15010">
        <v>3010</v>
      </c>
      <c r="B15010" t="s">
        <v>442</v>
      </c>
      <c r="C15010">
        <v>98129</v>
      </c>
      <c r="D15010">
        <v>1.071594E-2</v>
      </c>
    </row>
    <row r="15011" spans="1:4" x14ac:dyDescent="0.25">
      <c r="A15011">
        <v>3010</v>
      </c>
      <c r="B15011" t="s">
        <v>442</v>
      </c>
      <c r="C15011">
        <v>99134</v>
      </c>
      <c r="D15011">
        <v>3.1061600000000002E-3</v>
      </c>
    </row>
    <row r="15012" spans="1:4" x14ac:dyDescent="0.25">
      <c r="A15012">
        <v>3010</v>
      </c>
      <c r="B15012" t="s">
        <v>442</v>
      </c>
      <c r="C15012">
        <v>99168</v>
      </c>
      <c r="D15012">
        <v>4.2764700000000001E-3</v>
      </c>
    </row>
    <row r="15013" spans="1:4" x14ac:dyDescent="0.25">
      <c r="A15013">
        <v>3010</v>
      </c>
      <c r="B15013" t="s">
        <v>442</v>
      </c>
      <c r="C15013">
        <v>99186</v>
      </c>
      <c r="D15013">
        <v>3.3380000000000002E-5</v>
      </c>
    </row>
    <row r="15014" spans="1:4" x14ac:dyDescent="0.25">
      <c r="A15014">
        <v>3010</v>
      </c>
      <c r="B15014" t="s">
        <v>442</v>
      </c>
      <c r="C15014">
        <v>99198</v>
      </c>
      <c r="D15014">
        <v>3.5837E-4</v>
      </c>
    </row>
    <row r="15015" spans="1:4" x14ac:dyDescent="0.25">
      <c r="A15015">
        <v>3010</v>
      </c>
      <c r="B15015" t="s">
        <v>442</v>
      </c>
      <c r="C15015">
        <v>99211</v>
      </c>
      <c r="D15015">
        <v>6.0709000000000002E-4</v>
      </c>
    </row>
    <row r="15016" spans="1:4" x14ac:dyDescent="0.25">
      <c r="A15016">
        <v>3010</v>
      </c>
      <c r="B15016" t="s">
        <v>442</v>
      </c>
      <c r="C15016">
        <v>99219</v>
      </c>
      <c r="D15016">
        <v>2.0950000000000001E-5</v>
      </c>
    </row>
    <row r="15017" spans="1:4" x14ac:dyDescent="0.25">
      <c r="A15017">
        <v>3010</v>
      </c>
      <c r="B15017" t="s">
        <v>442</v>
      </c>
      <c r="C15017">
        <v>99237</v>
      </c>
      <c r="D15017">
        <v>5.3169000000000003E-3</v>
      </c>
    </row>
    <row r="15018" spans="1:4" x14ac:dyDescent="0.25">
      <c r="A15018">
        <v>3010</v>
      </c>
      <c r="B15018" t="s">
        <v>442</v>
      </c>
      <c r="C15018">
        <v>99252</v>
      </c>
      <c r="D15018">
        <v>1.2011E-4</v>
      </c>
    </row>
    <row r="15019" spans="1:4" x14ac:dyDescent="0.25">
      <c r="A15019">
        <v>3011</v>
      </c>
      <c r="B15019" t="s">
        <v>446</v>
      </c>
      <c r="C15019">
        <v>43204</v>
      </c>
      <c r="D15019">
        <v>1.0422000000000001E-3</v>
      </c>
    </row>
    <row r="15020" spans="1:4" x14ac:dyDescent="0.25">
      <c r="A15020">
        <v>3011</v>
      </c>
      <c r="B15020" t="s">
        <v>446</v>
      </c>
      <c r="C15020">
        <v>43214</v>
      </c>
      <c r="D15020">
        <v>4.7303299999999996E-3</v>
      </c>
    </row>
    <row r="15021" spans="1:4" x14ac:dyDescent="0.25">
      <c r="A15021">
        <v>3011</v>
      </c>
      <c r="B15021" t="s">
        <v>446</v>
      </c>
      <c r="C15021">
        <v>43232</v>
      </c>
      <c r="D15021">
        <v>1.0285699999999999E-3</v>
      </c>
    </row>
    <row r="15022" spans="1:4" x14ac:dyDescent="0.25">
      <c r="A15022">
        <v>3011</v>
      </c>
      <c r="B15022" t="s">
        <v>446</v>
      </c>
      <c r="C15022">
        <v>43302</v>
      </c>
      <c r="D15022">
        <v>3.8689499999999999E-3</v>
      </c>
    </row>
    <row r="15023" spans="1:4" x14ac:dyDescent="0.25">
      <c r="A15023">
        <v>3011</v>
      </c>
      <c r="B15023" t="s">
        <v>446</v>
      </c>
      <c r="C15023">
        <v>43304</v>
      </c>
      <c r="D15023">
        <v>0.24375566000000001</v>
      </c>
    </row>
    <row r="15024" spans="1:4" x14ac:dyDescent="0.25">
      <c r="A15024">
        <v>3011</v>
      </c>
      <c r="B15024" t="s">
        <v>446</v>
      </c>
      <c r="C15024">
        <v>43365</v>
      </c>
      <c r="D15024">
        <v>1.7652879999999999E-2</v>
      </c>
    </row>
    <row r="15025" spans="1:4" x14ac:dyDescent="0.25">
      <c r="A15025">
        <v>3011</v>
      </c>
      <c r="B15025" t="s">
        <v>446</v>
      </c>
      <c r="C15025">
        <v>43366</v>
      </c>
      <c r="D15025">
        <v>1.1964850000000001E-2</v>
      </c>
    </row>
    <row r="15026" spans="1:4" x14ac:dyDescent="0.25">
      <c r="A15026">
        <v>3011</v>
      </c>
      <c r="B15026" t="s">
        <v>446</v>
      </c>
      <c r="C15026">
        <v>43369</v>
      </c>
      <c r="D15026">
        <v>4.5099889999999997E-2</v>
      </c>
    </row>
    <row r="15027" spans="1:4" x14ac:dyDescent="0.25">
      <c r="A15027">
        <v>3011</v>
      </c>
      <c r="B15027" t="s">
        <v>446</v>
      </c>
      <c r="C15027">
        <v>43723</v>
      </c>
      <c r="D15027">
        <v>7.8870969999999999E-2</v>
      </c>
    </row>
    <row r="15028" spans="1:4" x14ac:dyDescent="0.25">
      <c r="A15028">
        <v>3011</v>
      </c>
      <c r="B15028" t="s">
        <v>446</v>
      </c>
      <c r="C15028">
        <v>43725</v>
      </c>
      <c r="D15028">
        <v>2.69046E-3</v>
      </c>
    </row>
    <row r="15029" spans="1:4" x14ac:dyDescent="0.25">
      <c r="A15029">
        <v>3011</v>
      </c>
      <c r="B15029" t="s">
        <v>446</v>
      </c>
      <c r="C15029">
        <v>43913</v>
      </c>
      <c r="D15029">
        <v>2.9980000000000001E-5</v>
      </c>
    </row>
    <row r="15030" spans="1:4" x14ac:dyDescent="0.25">
      <c r="A15030">
        <v>3011</v>
      </c>
      <c r="B15030" t="s">
        <v>446</v>
      </c>
      <c r="C15030">
        <v>44006</v>
      </c>
      <c r="D15030">
        <v>2.6741E-3</v>
      </c>
    </row>
    <row r="15031" spans="1:4" x14ac:dyDescent="0.25">
      <c r="A15031">
        <v>3011</v>
      </c>
      <c r="B15031" t="s">
        <v>446</v>
      </c>
      <c r="C15031">
        <v>44011</v>
      </c>
      <c r="D15031">
        <v>5.8635760000000002E-2</v>
      </c>
    </row>
    <row r="15032" spans="1:4" x14ac:dyDescent="0.25">
      <c r="A15032">
        <v>3011</v>
      </c>
      <c r="B15032" t="s">
        <v>446</v>
      </c>
      <c r="C15032">
        <v>45501</v>
      </c>
      <c r="D15032">
        <v>2.7885900000000001E-3</v>
      </c>
    </row>
    <row r="15033" spans="1:4" x14ac:dyDescent="0.25">
      <c r="A15033">
        <v>3011</v>
      </c>
      <c r="B15033" t="s">
        <v>446</v>
      </c>
      <c r="C15033">
        <v>98027</v>
      </c>
      <c r="D15033">
        <v>3.88712E-3</v>
      </c>
    </row>
    <row r="15034" spans="1:4" x14ac:dyDescent="0.25">
      <c r="A15034">
        <v>3011</v>
      </c>
      <c r="B15034" t="s">
        <v>446</v>
      </c>
      <c r="C15034">
        <v>98074</v>
      </c>
      <c r="D15034">
        <v>0.46015880999999997</v>
      </c>
    </row>
    <row r="15035" spans="1:4" x14ac:dyDescent="0.25">
      <c r="A15035">
        <v>3011</v>
      </c>
      <c r="B15035" t="s">
        <v>446</v>
      </c>
      <c r="C15035">
        <v>98123</v>
      </c>
      <c r="D15035">
        <v>2.3021070000000001E-2</v>
      </c>
    </row>
    <row r="15036" spans="1:4" x14ac:dyDescent="0.25">
      <c r="A15036">
        <v>3011</v>
      </c>
      <c r="B15036" t="s">
        <v>446</v>
      </c>
      <c r="C15036">
        <v>99134</v>
      </c>
      <c r="D15036">
        <v>1.085996E-2</v>
      </c>
    </row>
    <row r="15037" spans="1:4" x14ac:dyDescent="0.25">
      <c r="A15037">
        <v>3011</v>
      </c>
      <c r="B15037" t="s">
        <v>446</v>
      </c>
      <c r="C15037">
        <v>99198</v>
      </c>
      <c r="D15037">
        <v>7.5607199999999999E-3</v>
      </c>
    </row>
    <row r="15038" spans="1:4" x14ac:dyDescent="0.25">
      <c r="A15038">
        <v>3011</v>
      </c>
      <c r="B15038" t="s">
        <v>446</v>
      </c>
      <c r="C15038">
        <v>99219</v>
      </c>
      <c r="D15038">
        <v>3.4855099999999998E-3</v>
      </c>
    </row>
    <row r="15039" spans="1:4" x14ac:dyDescent="0.25">
      <c r="A15039">
        <v>3011</v>
      </c>
      <c r="B15039" t="s">
        <v>446</v>
      </c>
      <c r="C15039">
        <v>99229</v>
      </c>
      <c r="D15039">
        <v>2.1434599999999998E-3</v>
      </c>
    </row>
    <row r="15040" spans="1:4" x14ac:dyDescent="0.25">
      <c r="A15040">
        <v>3011</v>
      </c>
      <c r="B15040" t="s">
        <v>446</v>
      </c>
      <c r="C15040">
        <v>99233</v>
      </c>
      <c r="D15040">
        <v>6.3794999999999998E-3</v>
      </c>
    </row>
    <row r="15041" spans="1:4" x14ac:dyDescent="0.25">
      <c r="A15041">
        <v>3011</v>
      </c>
      <c r="B15041" t="s">
        <v>446</v>
      </c>
      <c r="C15041">
        <v>99237</v>
      </c>
      <c r="D15041">
        <v>2.3778900000000001E-3</v>
      </c>
    </row>
    <row r="15042" spans="1:4" x14ac:dyDescent="0.25">
      <c r="A15042">
        <v>3011</v>
      </c>
      <c r="B15042" t="s">
        <v>446</v>
      </c>
      <c r="C15042">
        <v>99265</v>
      </c>
      <c r="D15042">
        <v>7.896E-4</v>
      </c>
    </row>
    <row r="15043" spans="1:4" x14ac:dyDescent="0.25">
      <c r="A15043">
        <v>3011</v>
      </c>
      <c r="B15043" t="s">
        <v>446</v>
      </c>
      <c r="C15043">
        <v>99485</v>
      </c>
      <c r="D15043">
        <v>4.5031699999999999E-3</v>
      </c>
    </row>
    <row r="15044" spans="1:4" x14ac:dyDescent="0.25">
      <c r="A15044">
        <v>3012</v>
      </c>
      <c r="B15044" t="s">
        <v>447</v>
      </c>
      <c r="C15044">
        <v>43204</v>
      </c>
      <c r="D15044">
        <v>1.5952359999999999E-2</v>
      </c>
    </row>
    <row r="15045" spans="1:4" x14ac:dyDescent="0.25">
      <c r="A15045">
        <v>3012</v>
      </c>
      <c r="B15045" t="s">
        <v>447</v>
      </c>
      <c r="C15045">
        <v>43212</v>
      </c>
      <c r="D15045">
        <v>6.8739999999999996E-5</v>
      </c>
    </row>
    <row r="15046" spans="1:4" x14ac:dyDescent="0.25">
      <c r="A15046">
        <v>3012</v>
      </c>
      <c r="B15046" t="s">
        <v>447</v>
      </c>
      <c r="C15046">
        <v>43214</v>
      </c>
      <c r="D15046">
        <v>1.26636E-3</v>
      </c>
    </row>
    <row r="15047" spans="1:4" x14ac:dyDescent="0.25">
      <c r="A15047">
        <v>3012</v>
      </c>
      <c r="B15047" t="s">
        <v>447</v>
      </c>
      <c r="C15047">
        <v>43229</v>
      </c>
      <c r="D15047">
        <v>1.2090200000000001E-3</v>
      </c>
    </row>
    <row r="15048" spans="1:4" x14ac:dyDescent="0.25">
      <c r="A15048">
        <v>3012</v>
      </c>
      <c r="B15048" t="s">
        <v>447</v>
      </c>
      <c r="C15048">
        <v>43231</v>
      </c>
      <c r="D15048">
        <v>2.139549E-2</v>
      </c>
    </row>
    <row r="15049" spans="1:4" x14ac:dyDescent="0.25">
      <c r="A15049">
        <v>3012</v>
      </c>
      <c r="B15049" t="s">
        <v>447</v>
      </c>
      <c r="C15049">
        <v>43232</v>
      </c>
      <c r="D15049">
        <v>7.7597949999999999E-2</v>
      </c>
    </row>
    <row r="15050" spans="1:4" x14ac:dyDescent="0.25">
      <c r="A15050">
        <v>3012</v>
      </c>
      <c r="B15050" t="s">
        <v>447</v>
      </c>
      <c r="C15050">
        <v>43261</v>
      </c>
      <c r="D15050">
        <v>7.216E-5</v>
      </c>
    </row>
    <row r="15051" spans="1:4" x14ac:dyDescent="0.25">
      <c r="A15051">
        <v>3012</v>
      </c>
      <c r="B15051" t="s">
        <v>447</v>
      </c>
      <c r="C15051">
        <v>43301</v>
      </c>
      <c r="D15051">
        <v>7.7544299999999997E-2</v>
      </c>
    </row>
    <row r="15052" spans="1:4" x14ac:dyDescent="0.25">
      <c r="A15052">
        <v>3012</v>
      </c>
      <c r="B15052" t="s">
        <v>447</v>
      </c>
      <c r="C15052">
        <v>43302</v>
      </c>
      <c r="D15052">
        <v>1.8321E-4</v>
      </c>
    </row>
    <row r="15053" spans="1:4" x14ac:dyDescent="0.25">
      <c r="A15053">
        <v>3012</v>
      </c>
      <c r="B15053" t="s">
        <v>447</v>
      </c>
      <c r="C15053">
        <v>43304</v>
      </c>
      <c r="D15053">
        <v>2.97452E-3</v>
      </c>
    </row>
    <row r="15054" spans="1:4" x14ac:dyDescent="0.25">
      <c r="A15054">
        <v>3012</v>
      </c>
      <c r="B15054" t="s">
        <v>447</v>
      </c>
      <c r="C15054">
        <v>43432</v>
      </c>
      <c r="D15054">
        <v>1.1607399999999999E-3</v>
      </c>
    </row>
    <row r="15055" spans="1:4" x14ac:dyDescent="0.25">
      <c r="A15055">
        <v>3012</v>
      </c>
      <c r="B15055" t="s">
        <v>447</v>
      </c>
      <c r="C15055">
        <v>43551</v>
      </c>
      <c r="D15055">
        <v>0.53448043999999995</v>
      </c>
    </row>
    <row r="15056" spans="1:4" x14ac:dyDescent="0.25">
      <c r="A15056">
        <v>3012</v>
      </c>
      <c r="B15056" t="s">
        <v>447</v>
      </c>
      <c r="C15056">
        <v>43552</v>
      </c>
      <c r="D15056">
        <v>1.3261E-3</v>
      </c>
    </row>
    <row r="15057" spans="1:4" x14ac:dyDescent="0.25">
      <c r="A15057">
        <v>3012</v>
      </c>
      <c r="B15057" t="s">
        <v>447</v>
      </c>
      <c r="C15057">
        <v>43802</v>
      </c>
      <c r="D15057">
        <v>8.3570000000000001E-5</v>
      </c>
    </row>
    <row r="15058" spans="1:4" x14ac:dyDescent="0.25">
      <c r="A15058">
        <v>3012</v>
      </c>
      <c r="B15058" t="s">
        <v>447</v>
      </c>
      <c r="C15058">
        <v>43817</v>
      </c>
      <c r="D15058">
        <v>4.3086799999999996E-3</v>
      </c>
    </row>
    <row r="15059" spans="1:4" x14ac:dyDescent="0.25">
      <c r="A15059">
        <v>3012</v>
      </c>
      <c r="B15059" t="s">
        <v>447</v>
      </c>
      <c r="C15059">
        <v>43824</v>
      </c>
      <c r="D15059">
        <v>2.0042000000000001E-4</v>
      </c>
    </row>
    <row r="15060" spans="1:4" x14ac:dyDescent="0.25">
      <c r="A15060">
        <v>3012</v>
      </c>
      <c r="B15060" t="s">
        <v>447</v>
      </c>
      <c r="C15060">
        <v>44002</v>
      </c>
      <c r="D15060">
        <v>4.2233229999999997E-2</v>
      </c>
    </row>
    <row r="15061" spans="1:4" x14ac:dyDescent="0.25">
      <c r="A15061">
        <v>3012</v>
      </c>
      <c r="B15061" t="s">
        <v>447</v>
      </c>
      <c r="C15061">
        <v>44006</v>
      </c>
      <c r="D15061">
        <v>2.5281800000000001E-3</v>
      </c>
    </row>
    <row r="15062" spans="1:4" x14ac:dyDescent="0.25">
      <c r="A15062">
        <v>3012</v>
      </c>
      <c r="B15062" t="s">
        <v>447</v>
      </c>
      <c r="C15062">
        <v>44007</v>
      </c>
      <c r="D15062">
        <v>2.1500000000000002E-6</v>
      </c>
    </row>
    <row r="15063" spans="1:4" x14ac:dyDescent="0.25">
      <c r="A15063">
        <v>3012</v>
      </c>
      <c r="B15063" t="s">
        <v>447</v>
      </c>
      <c r="C15063">
        <v>44010</v>
      </c>
      <c r="D15063">
        <v>1.6902839999999999E-2</v>
      </c>
    </row>
    <row r="15064" spans="1:4" x14ac:dyDescent="0.25">
      <c r="A15064">
        <v>3012</v>
      </c>
      <c r="B15064" t="s">
        <v>447</v>
      </c>
      <c r="C15064">
        <v>44011</v>
      </c>
      <c r="D15064">
        <v>4.4299999999999999E-6</v>
      </c>
    </row>
    <row r="15065" spans="1:4" x14ac:dyDescent="0.25">
      <c r="A15065">
        <v>3012</v>
      </c>
      <c r="B15065" t="s">
        <v>447</v>
      </c>
      <c r="C15065">
        <v>44021</v>
      </c>
      <c r="D15065">
        <v>1.5716669999999999E-2</v>
      </c>
    </row>
    <row r="15066" spans="1:4" x14ac:dyDescent="0.25">
      <c r="A15066">
        <v>3012</v>
      </c>
      <c r="B15066" t="s">
        <v>447</v>
      </c>
      <c r="C15066">
        <v>45102</v>
      </c>
      <c r="D15066">
        <v>2.8634570000000002E-2</v>
      </c>
    </row>
    <row r="15067" spans="1:4" x14ac:dyDescent="0.25">
      <c r="A15067">
        <v>3012</v>
      </c>
      <c r="B15067" t="s">
        <v>447</v>
      </c>
      <c r="C15067">
        <v>45202</v>
      </c>
      <c r="D15067">
        <v>0.15267173000000001</v>
      </c>
    </row>
    <row r="15068" spans="1:4" x14ac:dyDescent="0.25">
      <c r="A15068">
        <v>3012</v>
      </c>
      <c r="B15068" t="s">
        <v>447</v>
      </c>
      <c r="C15068">
        <v>45203</v>
      </c>
      <c r="D15068">
        <v>6.9203999999999999E-4</v>
      </c>
    </row>
    <row r="15069" spans="1:4" x14ac:dyDescent="0.25">
      <c r="A15069">
        <v>3012</v>
      </c>
      <c r="B15069" t="s">
        <v>447</v>
      </c>
      <c r="C15069">
        <v>98027</v>
      </c>
      <c r="D15069">
        <v>4.8225999999999998E-4</v>
      </c>
    </row>
    <row r="15070" spans="1:4" x14ac:dyDescent="0.25">
      <c r="A15070">
        <v>3012</v>
      </c>
      <c r="B15070" t="s">
        <v>447</v>
      </c>
      <c r="C15070">
        <v>98129</v>
      </c>
      <c r="D15070">
        <v>1.4365E-4</v>
      </c>
    </row>
    <row r="15071" spans="1:4" x14ac:dyDescent="0.25">
      <c r="A15071">
        <v>3012</v>
      </c>
      <c r="B15071" t="s">
        <v>447</v>
      </c>
      <c r="C15071">
        <v>99134</v>
      </c>
      <c r="D15071">
        <v>2.9100000000000001E-6</v>
      </c>
    </row>
    <row r="15072" spans="1:4" x14ac:dyDescent="0.25">
      <c r="A15072">
        <v>3012</v>
      </c>
      <c r="B15072" t="s">
        <v>447</v>
      </c>
      <c r="C15072">
        <v>99168</v>
      </c>
      <c r="D15072">
        <v>2.9999999999999997E-8</v>
      </c>
    </row>
    <row r="15073" spans="1:4" x14ac:dyDescent="0.25">
      <c r="A15073">
        <v>3012</v>
      </c>
      <c r="B15073" t="s">
        <v>447</v>
      </c>
      <c r="C15073">
        <v>99175</v>
      </c>
      <c r="D15073">
        <v>3.5250000000000003E-5</v>
      </c>
    </row>
    <row r="15074" spans="1:4" x14ac:dyDescent="0.25">
      <c r="A15074">
        <v>3012</v>
      </c>
      <c r="B15074" t="s">
        <v>447</v>
      </c>
      <c r="C15074">
        <v>99219</v>
      </c>
      <c r="D15074">
        <v>1.2153E-4</v>
      </c>
    </row>
    <row r="15075" spans="1:4" x14ac:dyDescent="0.25">
      <c r="A15075">
        <v>3012</v>
      </c>
      <c r="B15075" t="s">
        <v>447</v>
      </c>
      <c r="C15075">
        <v>99256</v>
      </c>
      <c r="D15075">
        <v>5.3000000000000001E-7</v>
      </c>
    </row>
    <row r="15076" spans="1:4" x14ac:dyDescent="0.25">
      <c r="A15076">
        <v>3012</v>
      </c>
      <c r="B15076" t="s">
        <v>447</v>
      </c>
      <c r="C15076">
        <v>99257</v>
      </c>
      <c r="D15076">
        <v>1.28E-6</v>
      </c>
    </row>
    <row r="15077" spans="1:4" x14ac:dyDescent="0.25">
      <c r="A15077">
        <v>3012</v>
      </c>
      <c r="B15077" t="s">
        <v>447</v>
      </c>
      <c r="C15077">
        <v>99265</v>
      </c>
      <c r="D15077">
        <v>2.6599999999999999E-6</v>
      </c>
    </row>
    <row r="15078" spans="1:4" x14ac:dyDescent="0.25">
      <c r="A15078">
        <v>3013</v>
      </c>
      <c r="B15078" t="s">
        <v>448</v>
      </c>
      <c r="C15078">
        <v>43204</v>
      </c>
      <c r="D15078">
        <v>3.5552859999999999E-2</v>
      </c>
    </row>
    <row r="15079" spans="1:4" x14ac:dyDescent="0.25">
      <c r="A15079">
        <v>3013</v>
      </c>
      <c r="B15079" t="s">
        <v>448</v>
      </c>
      <c r="C15079">
        <v>43212</v>
      </c>
      <c r="D15079">
        <v>1.2868940000000001E-2</v>
      </c>
    </row>
    <row r="15080" spans="1:4" x14ac:dyDescent="0.25">
      <c r="A15080">
        <v>3013</v>
      </c>
      <c r="B15080" t="s">
        <v>448</v>
      </c>
      <c r="C15080">
        <v>43214</v>
      </c>
      <c r="D15080">
        <v>9.8989999999999999E-5</v>
      </c>
    </row>
    <row r="15081" spans="1:4" x14ac:dyDescent="0.25">
      <c r="A15081">
        <v>3013</v>
      </c>
      <c r="B15081" t="s">
        <v>448</v>
      </c>
      <c r="C15081">
        <v>43231</v>
      </c>
      <c r="D15081">
        <v>4.3680000000000002E-5</v>
      </c>
    </row>
    <row r="15082" spans="1:4" x14ac:dyDescent="0.25">
      <c r="A15082">
        <v>3013</v>
      </c>
      <c r="B15082" t="s">
        <v>448</v>
      </c>
      <c r="C15082">
        <v>43232</v>
      </c>
      <c r="D15082">
        <v>4.7808599999999996E-3</v>
      </c>
    </row>
    <row r="15083" spans="1:4" x14ac:dyDescent="0.25">
      <c r="A15083">
        <v>3013</v>
      </c>
      <c r="B15083" t="s">
        <v>448</v>
      </c>
      <c r="C15083">
        <v>43233</v>
      </c>
      <c r="D15083">
        <v>3.9999999999999998E-6</v>
      </c>
    </row>
    <row r="15084" spans="1:4" x14ac:dyDescent="0.25">
      <c r="A15084">
        <v>3013</v>
      </c>
      <c r="B15084" t="s">
        <v>448</v>
      </c>
      <c r="C15084">
        <v>43235</v>
      </c>
      <c r="D15084">
        <v>7.9899999999999997E-6</v>
      </c>
    </row>
    <row r="15085" spans="1:4" x14ac:dyDescent="0.25">
      <c r="A15085">
        <v>3013</v>
      </c>
      <c r="B15085" t="s">
        <v>448</v>
      </c>
      <c r="C15085">
        <v>43275</v>
      </c>
      <c r="D15085">
        <v>2.7739999999999999E-5</v>
      </c>
    </row>
    <row r="15086" spans="1:4" x14ac:dyDescent="0.25">
      <c r="A15086">
        <v>3013</v>
      </c>
      <c r="B15086" t="s">
        <v>448</v>
      </c>
      <c r="C15086">
        <v>43276</v>
      </c>
      <c r="D15086">
        <v>7.1489999999999995E-5</v>
      </c>
    </row>
    <row r="15087" spans="1:4" x14ac:dyDescent="0.25">
      <c r="A15087">
        <v>3013</v>
      </c>
      <c r="B15087" t="s">
        <v>448</v>
      </c>
      <c r="C15087">
        <v>43301</v>
      </c>
      <c r="D15087">
        <v>7.8187999999999994E-2</v>
      </c>
    </row>
    <row r="15088" spans="1:4" x14ac:dyDescent="0.25">
      <c r="A15088">
        <v>3013</v>
      </c>
      <c r="B15088" t="s">
        <v>448</v>
      </c>
      <c r="C15088">
        <v>43304</v>
      </c>
      <c r="D15088">
        <v>2.9132400000000001E-3</v>
      </c>
    </row>
    <row r="15089" spans="1:4" x14ac:dyDescent="0.25">
      <c r="A15089">
        <v>3013</v>
      </c>
      <c r="B15089" t="s">
        <v>448</v>
      </c>
      <c r="C15089">
        <v>43305</v>
      </c>
      <c r="D15089">
        <v>4.8829999999999998E-5</v>
      </c>
    </row>
    <row r="15090" spans="1:4" x14ac:dyDescent="0.25">
      <c r="A15090">
        <v>3013</v>
      </c>
      <c r="B15090" t="s">
        <v>448</v>
      </c>
      <c r="C15090">
        <v>43320</v>
      </c>
      <c r="D15090">
        <v>1.642E-3</v>
      </c>
    </row>
    <row r="15091" spans="1:4" x14ac:dyDescent="0.25">
      <c r="A15091">
        <v>3013</v>
      </c>
      <c r="B15091" t="s">
        <v>448</v>
      </c>
      <c r="C15091">
        <v>43366</v>
      </c>
      <c r="D15091">
        <v>2.4820000000000002E-4</v>
      </c>
    </row>
    <row r="15092" spans="1:4" x14ac:dyDescent="0.25">
      <c r="A15092">
        <v>3013</v>
      </c>
      <c r="B15092" t="s">
        <v>448</v>
      </c>
      <c r="C15092">
        <v>43431</v>
      </c>
      <c r="D15092">
        <v>5.5325999999999997E-4</v>
      </c>
    </row>
    <row r="15093" spans="1:4" x14ac:dyDescent="0.25">
      <c r="A15093">
        <v>3013</v>
      </c>
      <c r="B15093" t="s">
        <v>448</v>
      </c>
      <c r="C15093">
        <v>43432</v>
      </c>
      <c r="D15093">
        <v>7.1635000000000004E-4</v>
      </c>
    </row>
    <row r="15094" spans="1:4" x14ac:dyDescent="0.25">
      <c r="A15094">
        <v>3013</v>
      </c>
      <c r="B15094" t="s">
        <v>448</v>
      </c>
      <c r="C15094">
        <v>43433</v>
      </c>
      <c r="D15094">
        <v>6.7900999999999997E-4</v>
      </c>
    </row>
    <row r="15095" spans="1:4" x14ac:dyDescent="0.25">
      <c r="A15095">
        <v>3013</v>
      </c>
      <c r="B15095" t="s">
        <v>448</v>
      </c>
      <c r="C15095">
        <v>43551</v>
      </c>
      <c r="D15095">
        <v>0.46690145</v>
      </c>
    </row>
    <row r="15096" spans="1:4" x14ac:dyDescent="0.25">
      <c r="A15096">
        <v>3013</v>
      </c>
      <c r="B15096" t="s">
        <v>448</v>
      </c>
      <c r="C15096">
        <v>43552</v>
      </c>
      <c r="D15096">
        <v>1.6011339999999999E-2</v>
      </c>
    </row>
    <row r="15097" spans="1:4" x14ac:dyDescent="0.25">
      <c r="A15097">
        <v>3013</v>
      </c>
      <c r="B15097" t="s">
        <v>448</v>
      </c>
      <c r="C15097">
        <v>43723</v>
      </c>
      <c r="D15097">
        <v>1.429E-5</v>
      </c>
    </row>
    <row r="15098" spans="1:4" x14ac:dyDescent="0.25">
      <c r="A15098">
        <v>3013</v>
      </c>
      <c r="B15098" t="s">
        <v>448</v>
      </c>
      <c r="C15098">
        <v>43725</v>
      </c>
      <c r="D15098">
        <v>5.0300000000000001E-6</v>
      </c>
    </row>
    <row r="15099" spans="1:4" x14ac:dyDescent="0.25">
      <c r="A15099">
        <v>3013</v>
      </c>
      <c r="B15099" t="s">
        <v>448</v>
      </c>
      <c r="C15099">
        <v>43802</v>
      </c>
      <c r="D15099">
        <v>8.4127200000000003E-3</v>
      </c>
    </row>
    <row r="15100" spans="1:4" x14ac:dyDescent="0.25">
      <c r="A15100">
        <v>3013</v>
      </c>
      <c r="B15100" t="s">
        <v>448</v>
      </c>
      <c r="C15100">
        <v>43824</v>
      </c>
      <c r="D15100">
        <v>3.7385000000000001E-4</v>
      </c>
    </row>
    <row r="15101" spans="1:4" x14ac:dyDescent="0.25">
      <c r="A15101">
        <v>3058</v>
      </c>
      <c r="B15101" t="s">
        <v>445</v>
      </c>
      <c r="C15101">
        <v>99445</v>
      </c>
      <c r="D15101">
        <v>7.3E-7</v>
      </c>
    </row>
    <row r="15102" spans="1:4" x14ac:dyDescent="0.25">
      <c r="A15102">
        <v>3059</v>
      </c>
      <c r="B15102" t="s">
        <v>449</v>
      </c>
      <c r="C15102">
        <v>43204</v>
      </c>
      <c r="D15102">
        <v>7.5690599999999997E-2</v>
      </c>
    </row>
    <row r="15103" spans="1:4" x14ac:dyDescent="0.25">
      <c r="A15103">
        <v>3059</v>
      </c>
      <c r="B15103" t="s">
        <v>449</v>
      </c>
      <c r="C15103">
        <v>43212</v>
      </c>
      <c r="D15103">
        <v>6.172938E-2</v>
      </c>
    </row>
    <row r="15104" spans="1:4" x14ac:dyDescent="0.25">
      <c r="A15104">
        <v>3059</v>
      </c>
      <c r="B15104" t="s">
        <v>449</v>
      </c>
      <c r="C15104">
        <v>43214</v>
      </c>
      <c r="D15104">
        <v>0.16071582000000001</v>
      </c>
    </row>
    <row r="15105" spans="1:4" x14ac:dyDescent="0.25">
      <c r="A15105">
        <v>3059</v>
      </c>
      <c r="B15105" t="s">
        <v>449</v>
      </c>
      <c r="C15105">
        <v>43304</v>
      </c>
      <c r="D15105">
        <v>2.6699999999999998E-6</v>
      </c>
    </row>
    <row r="15106" spans="1:4" x14ac:dyDescent="0.25">
      <c r="A15106">
        <v>3059</v>
      </c>
      <c r="B15106" t="s">
        <v>449</v>
      </c>
      <c r="C15106">
        <v>43369</v>
      </c>
      <c r="D15106">
        <v>5.0313399999999996E-3</v>
      </c>
    </row>
    <row r="15107" spans="1:4" x14ac:dyDescent="0.25">
      <c r="A15107">
        <v>3059</v>
      </c>
      <c r="B15107" t="s">
        <v>449</v>
      </c>
      <c r="C15107">
        <v>43551</v>
      </c>
      <c r="D15107">
        <v>4.053114E-2</v>
      </c>
    </row>
    <row r="15108" spans="1:4" x14ac:dyDescent="0.25">
      <c r="A15108">
        <v>3059</v>
      </c>
      <c r="B15108" t="s">
        <v>449</v>
      </c>
      <c r="C15108">
        <v>43802</v>
      </c>
      <c r="D15108">
        <v>2.2192700000000002E-3</v>
      </c>
    </row>
    <row r="15109" spans="1:4" x14ac:dyDescent="0.25">
      <c r="A15109">
        <v>3059</v>
      </c>
      <c r="B15109" t="s">
        <v>449</v>
      </c>
      <c r="C15109">
        <v>43817</v>
      </c>
      <c r="D15109">
        <v>2.225268E-2</v>
      </c>
    </row>
    <row r="15110" spans="1:4" x14ac:dyDescent="0.25">
      <c r="A15110">
        <v>3059</v>
      </c>
      <c r="B15110" t="s">
        <v>449</v>
      </c>
      <c r="C15110">
        <v>43824</v>
      </c>
      <c r="D15110">
        <v>3.0316000000000002E-3</v>
      </c>
    </row>
    <row r="15111" spans="1:4" x14ac:dyDescent="0.25">
      <c r="A15111">
        <v>3059</v>
      </c>
      <c r="B15111" t="s">
        <v>449</v>
      </c>
      <c r="C15111">
        <v>43861</v>
      </c>
      <c r="D15111">
        <v>6.5335999999999997E-4</v>
      </c>
    </row>
    <row r="15112" spans="1:4" x14ac:dyDescent="0.25">
      <c r="A15112">
        <v>3059</v>
      </c>
      <c r="B15112" t="s">
        <v>449</v>
      </c>
      <c r="C15112">
        <v>44001</v>
      </c>
      <c r="D15112">
        <v>0.18217320000000001</v>
      </c>
    </row>
    <row r="15113" spans="1:4" x14ac:dyDescent="0.25">
      <c r="A15113">
        <v>3059</v>
      </c>
      <c r="B15113" t="s">
        <v>449</v>
      </c>
      <c r="C15113">
        <v>44002</v>
      </c>
      <c r="D15113">
        <v>0.16774611</v>
      </c>
    </row>
    <row r="15114" spans="1:4" x14ac:dyDescent="0.25">
      <c r="A15114">
        <v>3059</v>
      </c>
      <c r="B15114" t="s">
        <v>449</v>
      </c>
      <c r="C15114">
        <v>44003</v>
      </c>
      <c r="D15114">
        <v>7.6927000000000002E-3</v>
      </c>
    </row>
    <row r="15115" spans="1:4" x14ac:dyDescent="0.25">
      <c r="A15115">
        <v>3059</v>
      </c>
      <c r="B15115" t="s">
        <v>449</v>
      </c>
      <c r="C15115">
        <v>44006</v>
      </c>
      <c r="D15115">
        <v>5.7368999999999996E-4</v>
      </c>
    </row>
    <row r="15116" spans="1:4" x14ac:dyDescent="0.25">
      <c r="A15116">
        <v>3059</v>
      </c>
      <c r="B15116" t="s">
        <v>449</v>
      </c>
      <c r="C15116">
        <v>44007</v>
      </c>
      <c r="D15116">
        <v>2.2117210000000002E-2</v>
      </c>
    </row>
    <row r="15117" spans="1:4" x14ac:dyDescent="0.25">
      <c r="A15117">
        <v>3059</v>
      </c>
      <c r="B15117" t="s">
        <v>449</v>
      </c>
      <c r="C15117">
        <v>44011</v>
      </c>
      <c r="D15117">
        <v>7.6849600000000004E-2</v>
      </c>
    </row>
    <row r="15118" spans="1:4" x14ac:dyDescent="0.25">
      <c r="A15118">
        <v>3059</v>
      </c>
      <c r="B15118" t="s">
        <v>449</v>
      </c>
      <c r="C15118">
        <v>44012</v>
      </c>
      <c r="D15118">
        <v>1.2569999999999999E-4</v>
      </c>
    </row>
    <row r="15119" spans="1:4" x14ac:dyDescent="0.25">
      <c r="A15119">
        <v>3059</v>
      </c>
      <c r="B15119" t="s">
        <v>449</v>
      </c>
      <c r="C15119">
        <v>44015</v>
      </c>
      <c r="D15119">
        <v>9.6891000000000002E-4</v>
      </c>
    </row>
    <row r="15120" spans="1:4" x14ac:dyDescent="0.25">
      <c r="A15120">
        <v>3059</v>
      </c>
      <c r="B15120" t="s">
        <v>449</v>
      </c>
      <c r="C15120">
        <v>44016</v>
      </c>
      <c r="D15120">
        <v>6.5502329999999998E-2</v>
      </c>
    </row>
    <row r="15121" spans="1:4" x14ac:dyDescent="0.25">
      <c r="A15121">
        <v>3059</v>
      </c>
      <c r="B15121" t="s">
        <v>449</v>
      </c>
      <c r="C15121">
        <v>44021</v>
      </c>
      <c r="D15121">
        <v>8.8310000000000005E-4</v>
      </c>
    </row>
    <row r="15122" spans="1:4" x14ac:dyDescent="0.25">
      <c r="A15122">
        <v>3059</v>
      </c>
      <c r="B15122" t="s">
        <v>449</v>
      </c>
      <c r="C15122">
        <v>45202</v>
      </c>
      <c r="D15122">
        <v>9.5996000000000005E-4</v>
      </c>
    </row>
    <row r="15123" spans="1:4" x14ac:dyDescent="0.25">
      <c r="A15123">
        <v>3059</v>
      </c>
      <c r="B15123" t="s">
        <v>449</v>
      </c>
      <c r="C15123">
        <v>98018</v>
      </c>
      <c r="D15123">
        <v>2.8175299999999999E-3</v>
      </c>
    </row>
    <row r="15124" spans="1:4" x14ac:dyDescent="0.25">
      <c r="A15124">
        <v>3059</v>
      </c>
      <c r="B15124" t="s">
        <v>449</v>
      </c>
      <c r="C15124">
        <v>98074</v>
      </c>
      <c r="D15124">
        <v>5.4320000000000002E-5</v>
      </c>
    </row>
    <row r="15125" spans="1:4" x14ac:dyDescent="0.25">
      <c r="A15125">
        <v>3059</v>
      </c>
      <c r="B15125" t="s">
        <v>449</v>
      </c>
      <c r="C15125">
        <v>99134</v>
      </c>
      <c r="D15125">
        <v>1.3073099999999999E-3</v>
      </c>
    </row>
    <row r="15126" spans="1:4" x14ac:dyDescent="0.25">
      <c r="A15126">
        <v>3059</v>
      </c>
      <c r="B15126" t="s">
        <v>449</v>
      </c>
      <c r="C15126">
        <v>99166</v>
      </c>
      <c r="D15126">
        <v>1.365125E-2</v>
      </c>
    </row>
    <row r="15127" spans="1:4" x14ac:dyDescent="0.25">
      <c r="A15127">
        <v>3059</v>
      </c>
      <c r="B15127" t="s">
        <v>449</v>
      </c>
      <c r="C15127">
        <v>99168</v>
      </c>
      <c r="D15127">
        <v>2.9880000000000002E-3</v>
      </c>
    </row>
    <row r="15128" spans="1:4" x14ac:dyDescent="0.25">
      <c r="A15128">
        <v>3059</v>
      </c>
      <c r="B15128" t="s">
        <v>449</v>
      </c>
      <c r="C15128">
        <v>99174</v>
      </c>
      <c r="D15128">
        <v>1.425915E-2</v>
      </c>
    </row>
    <row r="15129" spans="1:4" x14ac:dyDescent="0.25">
      <c r="A15129">
        <v>3059</v>
      </c>
      <c r="B15129" t="s">
        <v>449</v>
      </c>
      <c r="C15129">
        <v>99196</v>
      </c>
      <c r="D15129">
        <v>1.4100000000000001E-6</v>
      </c>
    </row>
    <row r="15130" spans="1:4" x14ac:dyDescent="0.25">
      <c r="A15130">
        <v>3059</v>
      </c>
      <c r="B15130" t="s">
        <v>449</v>
      </c>
      <c r="C15130">
        <v>99198</v>
      </c>
      <c r="D15130">
        <v>2.83E-6</v>
      </c>
    </row>
    <row r="15131" spans="1:4" x14ac:dyDescent="0.25">
      <c r="A15131">
        <v>3059</v>
      </c>
      <c r="B15131" t="s">
        <v>449</v>
      </c>
      <c r="C15131">
        <v>99265</v>
      </c>
      <c r="D15131">
        <v>6.7467830000000006E-2</v>
      </c>
    </row>
    <row r="15132" spans="1:4" x14ac:dyDescent="0.25">
      <c r="A15132">
        <v>3060</v>
      </c>
      <c r="B15132" t="s">
        <v>450</v>
      </c>
      <c r="C15132">
        <v>43128</v>
      </c>
      <c r="D15132">
        <v>2.2000000000000001E-7</v>
      </c>
    </row>
    <row r="15133" spans="1:4" x14ac:dyDescent="0.25">
      <c r="A15133">
        <v>3060</v>
      </c>
      <c r="B15133" t="s">
        <v>450</v>
      </c>
      <c r="C15133">
        <v>43204</v>
      </c>
      <c r="D15133">
        <v>1.4453179999999999E-2</v>
      </c>
    </row>
    <row r="15134" spans="1:4" x14ac:dyDescent="0.25">
      <c r="A15134">
        <v>3060</v>
      </c>
      <c r="B15134" t="s">
        <v>450</v>
      </c>
      <c r="C15134">
        <v>43212</v>
      </c>
      <c r="D15134">
        <v>5.7342799999999996E-3</v>
      </c>
    </row>
    <row r="15135" spans="1:4" x14ac:dyDescent="0.25">
      <c r="A15135">
        <v>3060</v>
      </c>
      <c r="B15135" t="s">
        <v>450</v>
      </c>
      <c r="C15135">
        <v>43214</v>
      </c>
      <c r="D15135">
        <v>5.9407000000000001E-3</v>
      </c>
    </row>
    <row r="15136" spans="1:4" x14ac:dyDescent="0.25">
      <c r="A15136">
        <v>3060</v>
      </c>
      <c r="B15136" t="s">
        <v>450</v>
      </c>
      <c r="C15136">
        <v>43231</v>
      </c>
      <c r="D15136">
        <v>4.2354899999999997E-3</v>
      </c>
    </row>
    <row r="15137" spans="1:4" x14ac:dyDescent="0.25">
      <c r="A15137">
        <v>3060</v>
      </c>
      <c r="B15137" t="s">
        <v>450</v>
      </c>
      <c r="C15137">
        <v>43232</v>
      </c>
      <c r="D15137">
        <v>2.4595999999999998E-4</v>
      </c>
    </row>
    <row r="15138" spans="1:4" x14ac:dyDescent="0.25">
      <c r="A15138">
        <v>3060</v>
      </c>
      <c r="B15138" t="s">
        <v>450</v>
      </c>
      <c r="C15138">
        <v>43264</v>
      </c>
      <c r="D15138">
        <v>3.67133E-3</v>
      </c>
    </row>
    <row r="15139" spans="1:4" x14ac:dyDescent="0.25">
      <c r="A15139">
        <v>3060</v>
      </c>
      <c r="B15139" t="s">
        <v>450</v>
      </c>
      <c r="C15139">
        <v>43301</v>
      </c>
      <c r="D15139">
        <v>2.2000000000000001E-7</v>
      </c>
    </row>
    <row r="15140" spans="1:4" x14ac:dyDescent="0.25">
      <c r="A15140">
        <v>3060</v>
      </c>
      <c r="B15140" t="s">
        <v>450</v>
      </c>
      <c r="C15140">
        <v>43302</v>
      </c>
      <c r="D15140">
        <v>6.7240299999999998E-3</v>
      </c>
    </row>
    <row r="15141" spans="1:4" x14ac:dyDescent="0.25">
      <c r="A15141">
        <v>3060</v>
      </c>
      <c r="B15141" t="s">
        <v>450</v>
      </c>
      <c r="C15141">
        <v>43304</v>
      </c>
      <c r="D15141">
        <v>1.17971E-3</v>
      </c>
    </row>
    <row r="15142" spans="1:4" x14ac:dyDescent="0.25">
      <c r="A15142">
        <v>3060</v>
      </c>
      <c r="B15142" t="s">
        <v>450</v>
      </c>
      <c r="C15142">
        <v>43305</v>
      </c>
      <c r="D15142">
        <v>1.4055E-4</v>
      </c>
    </row>
    <row r="15143" spans="1:4" x14ac:dyDescent="0.25">
      <c r="A15143">
        <v>3060</v>
      </c>
      <c r="B15143" t="s">
        <v>450</v>
      </c>
      <c r="C15143">
        <v>43314</v>
      </c>
      <c r="D15143">
        <v>5.1742899999999998E-3</v>
      </c>
    </row>
    <row r="15144" spans="1:4" x14ac:dyDescent="0.25">
      <c r="A15144">
        <v>3060</v>
      </c>
      <c r="B15144" t="s">
        <v>450</v>
      </c>
      <c r="C15144">
        <v>43366</v>
      </c>
      <c r="D15144">
        <v>1.7530899999999999E-3</v>
      </c>
    </row>
    <row r="15145" spans="1:4" x14ac:dyDescent="0.25">
      <c r="A15145">
        <v>3060</v>
      </c>
      <c r="B15145" t="s">
        <v>450</v>
      </c>
      <c r="C15145">
        <v>43403</v>
      </c>
      <c r="D15145">
        <v>2.6400000000000001E-6</v>
      </c>
    </row>
    <row r="15146" spans="1:4" x14ac:dyDescent="0.25">
      <c r="A15146">
        <v>3060</v>
      </c>
      <c r="B15146" t="s">
        <v>450</v>
      </c>
      <c r="C15146">
        <v>43433</v>
      </c>
      <c r="D15146">
        <v>1.1064050000000001E-2</v>
      </c>
    </row>
    <row r="15147" spans="1:4" x14ac:dyDescent="0.25">
      <c r="A15147">
        <v>3060</v>
      </c>
      <c r="B15147" t="s">
        <v>450</v>
      </c>
      <c r="C15147">
        <v>43551</v>
      </c>
      <c r="D15147">
        <v>2.4047000000000001E-4</v>
      </c>
    </row>
    <row r="15148" spans="1:4" x14ac:dyDescent="0.25">
      <c r="A15148">
        <v>3060</v>
      </c>
      <c r="B15148" t="s">
        <v>450</v>
      </c>
      <c r="C15148">
        <v>43552</v>
      </c>
      <c r="D15148">
        <v>1.1661E-4</v>
      </c>
    </row>
    <row r="15149" spans="1:4" x14ac:dyDescent="0.25">
      <c r="A15149">
        <v>3060</v>
      </c>
      <c r="B15149" t="s">
        <v>450</v>
      </c>
      <c r="C15149">
        <v>43560</v>
      </c>
      <c r="D15149">
        <v>9.4399999999999994E-6</v>
      </c>
    </row>
    <row r="15150" spans="1:4" x14ac:dyDescent="0.25">
      <c r="A15150">
        <v>3060</v>
      </c>
      <c r="B15150" t="s">
        <v>450</v>
      </c>
      <c r="C15150">
        <v>43975</v>
      </c>
      <c r="D15150">
        <v>7.9060000000000005E-5</v>
      </c>
    </row>
    <row r="15151" spans="1:4" x14ac:dyDescent="0.25">
      <c r="A15151">
        <v>3060</v>
      </c>
      <c r="B15151" t="s">
        <v>450</v>
      </c>
      <c r="C15151">
        <v>44006</v>
      </c>
      <c r="D15151">
        <v>3.0287229999999998E-2</v>
      </c>
    </row>
    <row r="15152" spans="1:4" x14ac:dyDescent="0.25">
      <c r="A15152">
        <v>3060</v>
      </c>
      <c r="B15152" t="s">
        <v>450</v>
      </c>
      <c r="C15152">
        <v>44010</v>
      </c>
      <c r="D15152">
        <v>7.0710000000000006E-5</v>
      </c>
    </row>
    <row r="15153" spans="1:4" x14ac:dyDescent="0.25">
      <c r="A15153">
        <v>3060</v>
      </c>
      <c r="B15153" t="s">
        <v>450</v>
      </c>
      <c r="C15153">
        <v>44011</v>
      </c>
      <c r="D15153">
        <v>0.29167140000000003</v>
      </c>
    </row>
    <row r="15154" spans="1:4" x14ac:dyDescent="0.25">
      <c r="A15154">
        <v>3060</v>
      </c>
      <c r="B15154" t="s">
        <v>450</v>
      </c>
      <c r="C15154">
        <v>44012</v>
      </c>
      <c r="D15154">
        <v>3.6958329999999998E-2</v>
      </c>
    </row>
    <row r="15155" spans="1:4" x14ac:dyDescent="0.25">
      <c r="A15155">
        <v>3060</v>
      </c>
      <c r="B15155" t="s">
        <v>450</v>
      </c>
      <c r="C15155">
        <v>44013</v>
      </c>
      <c r="D15155">
        <v>6.13176E-3</v>
      </c>
    </row>
    <row r="15156" spans="1:4" x14ac:dyDescent="0.25">
      <c r="A15156">
        <v>3060</v>
      </c>
      <c r="B15156" t="s">
        <v>450</v>
      </c>
      <c r="C15156">
        <v>44014</v>
      </c>
      <c r="D15156">
        <v>2.70529E-3</v>
      </c>
    </row>
    <row r="15157" spans="1:4" x14ac:dyDescent="0.25">
      <c r="A15157">
        <v>3060</v>
      </c>
      <c r="B15157" t="s">
        <v>450</v>
      </c>
      <c r="C15157">
        <v>44015</v>
      </c>
      <c r="D15157">
        <v>5.7695669999999998E-2</v>
      </c>
    </row>
    <row r="15158" spans="1:4" x14ac:dyDescent="0.25">
      <c r="A15158">
        <v>3060</v>
      </c>
      <c r="B15158" t="s">
        <v>450</v>
      </c>
      <c r="C15158">
        <v>44016</v>
      </c>
      <c r="D15158">
        <v>0.23782822000000001</v>
      </c>
    </row>
    <row r="15159" spans="1:4" x14ac:dyDescent="0.25">
      <c r="A15159">
        <v>3060</v>
      </c>
      <c r="B15159" t="s">
        <v>450</v>
      </c>
      <c r="C15159">
        <v>44017</v>
      </c>
      <c r="D15159">
        <v>1.004267E-2</v>
      </c>
    </row>
    <row r="15160" spans="1:4" x14ac:dyDescent="0.25">
      <c r="A15160">
        <v>3060</v>
      </c>
      <c r="B15160" t="s">
        <v>450</v>
      </c>
      <c r="C15160">
        <v>44018</v>
      </c>
      <c r="D15160">
        <v>2.5254399999999999E-3</v>
      </c>
    </row>
    <row r="15161" spans="1:4" x14ac:dyDescent="0.25">
      <c r="A15161">
        <v>3060</v>
      </c>
      <c r="B15161" t="s">
        <v>450</v>
      </c>
      <c r="C15161">
        <v>44019</v>
      </c>
      <c r="D15161">
        <v>6.0265700000000002E-3</v>
      </c>
    </row>
    <row r="15162" spans="1:4" x14ac:dyDescent="0.25">
      <c r="A15162">
        <v>3060</v>
      </c>
      <c r="B15162" t="s">
        <v>450</v>
      </c>
      <c r="C15162">
        <v>44020</v>
      </c>
      <c r="D15162">
        <v>6.2370000000000001E-5</v>
      </c>
    </row>
    <row r="15163" spans="1:4" x14ac:dyDescent="0.25">
      <c r="A15163">
        <v>3060</v>
      </c>
      <c r="B15163" t="s">
        <v>450</v>
      </c>
      <c r="C15163">
        <v>44022</v>
      </c>
      <c r="D15163">
        <v>1.14108E-2</v>
      </c>
    </row>
    <row r="15164" spans="1:4" x14ac:dyDescent="0.25">
      <c r="A15164">
        <v>3060</v>
      </c>
      <c r="B15164" t="s">
        <v>450</v>
      </c>
      <c r="C15164">
        <v>44023</v>
      </c>
      <c r="D15164">
        <v>1.5796930000000001E-2</v>
      </c>
    </row>
    <row r="15165" spans="1:4" x14ac:dyDescent="0.25">
      <c r="A15165">
        <v>3060</v>
      </c>
      <c r="B15165" t="s">
        <v>450</v>
      </c>
      <c r="C15165">
        <v>44261</v>
      </c>
      <c r="D15165">
        <v>2.2000000000000001E-7</v>
      </c>
    </row>
    <row r="15166" spans="1:4" x14ac:dyDescent="0.25">
      <c r="A15166">
        <v>3060</v>
      </c>
      <c r="B15166" t="s">
        <v>450</v>
      </c>
      <c r="C15166">
        <v>45102</v>
      </c>
      <c r="D15166">
        <v>3.0816900000000002E-3</v>
      </c>
    </row>
    <row r="15167" spans="1:4" x14ac:dyDescent="0.25">
      <c r="A15167">
        <v>3060</v>
      </c>
      <c r="B15167" t="s">
        <v>450</v>
      </c>
      <c r="C15167">
        <v>45202</v>
      </c>
      <c r="D15167">
        <v>1.5590000000000002E-5</v>
      </c>
    </row>
    <row r="15168" spans="1:4" x14ac:dyDescent="0.25">
      <c r="A15168">
        <v>3060</v>
      </c>
      <c r="B15168" t="s">
        <v>450</v>
      </c>
      <c r="C15168">
        <v>45203</v>
      </c>
      <c r="D15168">
        <v>8.1300000000000001E-6</v>
      </c>
    </row>
    <row r="15169" spans="1:4" x14ac:dyDescent="0.25">
      <c r="A15169">
        <v>3060</v>
      </c>
      <c r="B15169" t="s">
        <v>450</v>
      </c>
      <c r="C15169">
        <v>45208</v>
      </c>
      <c r="D15169">
        <v>3.5139999999999999E-5</v>
      </c>
    </row>
    <row r="15170" spans="1:4" x14ac:dyDescent="0.25">
      <c r="A15170">
        <v>3060</v>
      </c>
      <c r="B15170" t="s">
        <v>450</v>
      </c>
      <c r="C15170">
        <v>60006</v>
      </c>
      <c r="D15170">
        <v>0.19707647</v>
      </c>
    </row>
    <row r="15171" spans="1:4" x14ac:dyDescent="0.25">
      <c r="A15171">
        <v>3060</v>
      </c>
      <c r="B15171" t="s">
        <v>450</v>
      </c>
      <c r="C15171">
        <v>98018</v>
      </c>
      <c r="D15171">
        <v>2.0577E-4</v>
      </c>
    </row>
    <row r="15172" spans="1:4" x14ac:dyDescent="0.25">
      <c r="A15172">
        <v>3060</v>
      </c>
      <c r="B15172" t="s">
        <v>450</v>
      </c>
      <c r="C15172">
        <v>98027</v>
      </c>
      <c r="D15172">
        <v>4.1824000000000002E-3</v>
      </c>
    </row>
    <row r="15173" spans="1:4" x14ac:dyDescent="0.25">
      <c r="A15173">
        <v>3060</v>
      </c>
      <c r="B15173" t="s">
        <v>450</v>
      </c>
      <c r="C15173">
        <v>98074</v>
      </c>
      <c r="D15173">
        <v>9.9921599999999999E-3</v>
      </c>
    </row>
    <row r="15174" spans="1:4" x14ac:dyDescent="0.25">
      <c r="A15174">
        <v>3060</v>
      </c>
      <c r="B15174" t="s">
        <v>450</v>
      </c>
      <c r="C15174">
        <v>98110</v>
      </c>
      <c r="D15174">
        <v>4.4546500000000001E-3</v>
      </c>
    </row>
    <row r="15175" spans="1:4" x14ac:dyDescent="0.25">
      <c r="A15175">
        <v>3060</v>
      </c>
      <c r="B15175" t="s">
        <v>450</v>
      </c>
      <c r="C15175">
        <v>98112</v>
      </c>
      <c r="D15175">
        <v>6.5799700000000001E-3</v>
      </c>
    </row>
    <row r="15176" spans="1:4" x14ac:dyDescent="0.25">
      <c r="A15176">
        <v>3060</v>
      </c>
      <c r="B15176" t="s">
        <v>450</v>
      </c>
      <c r="C15176">
        <v>98132</v>
      </c>
      <c r="D15176">
        <v>1.9800000000000001E-6</v>
      </c>
    </row>
    <row r="15177" spans="1:4" x14ac:dyDescent="0.25">
      <c r="A15177">
        <v>3060</v>
      </c>
      <c r="B15177" t="s">
        <v>450</v>
      </c>
      <c r="C15177">
        <v>99025</v>
      </c>
      <c r="D15177">
        <v>1.1199999999999999E-5</v>
      </c>
    </row>
    <row r="15178" spans="1:4" x14ac:dyDescent="0.25">
      <c r="A15178">
        <v>3060</v>
      </c>
      <c r="B15178" t="s">
        <v>450</v>
      </c>
      <c r="C15178">
        <v>99134</v>
      </c>
      <c r="D15178">
        <v>5.0597000000000001E-4</v>
      </c>
    </row>
    <row r="15179" spans="1:4" x14ac:dyDescent="0.25">
      <c r="A15179">
        <v>3060</v>
      </c>
      <c r="B15179" t="s">
        <v>450</v>
      </c>
      <c r="C15179">
        <v>99168</v>
      </c>
      <c r="D15179">
        <v>2.52E-6</v>
      </c>
    </row>
    <row r="15180" spans="1:4" x14ac:dyDescent="0.25">
      <c r="A15180">
        <v>3060</v>
      </c>
      <c r="B15180" t="s">
        <v>450</v>
      </c>
      <c r="C15180">
        <v>99265</v>
      </c>
      <c r="D15180">
        <v>3.8674299999999998E-3</v>
      </c>
    </row>
    <row r="15181" spans="1:4" x14ac:dyDescent="0.25">
      <c r="A15181">
        <v>3061</v>
      </c>
      <c r="B15181" t="s">
        <v>451</v>
      </c>
      <c r="C15181">
        <v>43204</v>
      </c>
      <c r="D15181">
        <v>5.1025090000000002E-2</v>
      </c>
    </row>
    <row r="15182" spans="1:4" x14ac:dyDescent="0.25">
      <c r="A15182">
        <v>3061</v>
      </c>
      <c r="B15182" t="s">
        <v>451</v>
      </c>
      <c r="C15182">
        <v>43212</v>
      </c>
      <c r="D15182">
        <v>1.8903980000000001E-2</v>
      </c>
    </row>
    <row r="15183" spans="1:4" x14ac:dyDescent="0.25">
      <c r="A15183">
        <v>3061</v>
      </c>
      <c r="B15183" t="s">
        <v>451</v>
      </c>
      <c r="C15183">
        <v>43214</v>
      </c>
      <c r="D15183">
        <v>1.189606E-2</v>
      </c>
    </row>
    <row r="15184" spans="1:4" x14ac:dyDescent="0.25">
      <c r="A15184">
        <v>3061</v>
      </c>
      <c r="B15184" t="s">
        <v>451</v>
      </c>
      <c r="C15184">
        <v>43220</v>
      </c>
      <c r="D15184">
        <v>3.0340000000000001E-5</v>
      </c>
    </row>
    <row r="15185" spans="1:4" x14ac:dyDescent="0.25">
      <c r="A15185">
        <v>3061</v>
      </c>
      <c r="B15185" t="s">
        <v>451</v>
      </c>
      <c r="C15185">
        <v>43229</v>
      </c>
      <c r="D15185">
        <v>3.5238800000000001E-3</v>
      </c>
    </row>
    <row r="15186" spans="1:4" x14ac:dyDescent="0.25">
      <c r="A15186">
        <v>3061</v>
      </c>
      <c r="B15186" t="s">
        <v>451</v>
      </c>
      <c r="C15186">
        <v>43230</v>
      </c>
      <c r="D15186">
        <v>3.6168000000000002E-4</v>
      </c>
    </row>
    <row r="15187" spans="1:4" x14ac:dyDescent="0.25">
      <c r="A15187">
        <v>3061</v>
      </c>
      <c r="B15187" t="s">
        <v>451</v>
      </c>
      <c r="C15187">
        <v>43231</v>
      </c>
      <c r="D15187">
        <v>3.8606199999999999E-3</v>
      </c>
    </row>
    <row r="15188" spans="1:4" x14ac:dyDescent="0.25">
      <c r="A15188">
        <v>3061</v>
      </c>
      <c r="B15188" t="s">
        <v>451</v>
      </c>
      <c r="C15188">
        <v>43232</v>
      </c>
      <c r="D15188">
        <v>2.7220749999999998E-2</v>
      </c>
    </row>
    <row r="15189" spans="1:4" x14ac:dyDescent="0.25">
      <c r="A15189">
        <v>3061</v>
      </c>
      <c r="B15189" t="s">
        <v>451</v>
      </c>
      <c r="C15189">
        <v>43242</v>
      </c>
      <c r="D15189">
        <v>2.7766499999999999E-3</v>
      </c>
    </row>
    <row r="15190" spans="1:4" x14ac:dyDescent="0.25">
      <c r="A15190">
        <v>3061</v>
      </c>
      <c r="B15190" t="s">
        <v>451</v>
      </c>
      <c r="C15190">
        <v>43261</v>
      </c>
      <c r="D15190">
        <v>3.6070999999999998E-4</v>
      </c>
    </row>
    <row r="15191" spans="1:4" x14ac:dyDescent="0.25">
      <c r="A15191">
        <v>3061</v>
      </c>
      <c r="B15191" t="s">
        <v>451</v>
      </c>
      <c r="C15191">
        <v>43302</v>
      </c>
      <c r="D15191">
        <v>1.1966030000000001E-2</v>
      </c>
    </row>
    <row r="15192" spans="1:4" x14ac:dyDescent="0.25">
      <c r="A15192">
        <v>3061</v>
      </c>
      <c r="B15192" t="s">
        <v>451</v>
      </c>
      <c r="C15192">
        <v>43304</v>
      </c>
      <c r="D15192">
        <v>5.093487E-2</v>
      </c>
    </row>
    <row r="15193" spans="1:4" x14ac:dyDescent="0.25">
      <c r="A15193">
        <v>3061</v>
      </c>
      <c r="B15193" t="s">
        <v>451</v>
      </c>
      <c r="C15193">
        <v>43366</v>
      </c>
      <c r="D15193">
        <v>9.3393199999999999E-3</v>
      </c>
    </row>
    <row r="15194" spans="1:4" x14ac:dyDescent="0.25">
      <c r="A15194">
        <v>3061</v>
      </c>
      <c r="B15194" t="s">
        <v>451</v>
      </c>
      <c r="C15194">
        <v>43369</v>
      </c>
      <c r="D15194">
        <v>5.2120729999999997E-2</v>
      </c>
    </row>
    <row r="15195" spans="1:4" x14ac:dyDescent="0.25">
      <c r="A15195">
        <v>3061</v>
      </c>
      <c r="B15195" t="s">
        <v>451</v>
      </c>
      <c r="C15195">
        <v>43371</v>
      </c>
      <c r="D15195">
        <v>4.9234099999999996E-3</v>
      </c>
    </row>
    <row r="15196" spans="1:4" x14ac:dyDescent="0.25">
      <c r="A15196">
        <v>3061</v>
      </c>
      <c r="B15196" t="s">
        <v>451</v>
      </c>
      <c r="C15196">
        <v>43404</v>
      </c>
      <c r="D15196">
        <v>3.9952999999999999E-4</v>
      </c>
    </row>
    <row r="15197" spans="1:4" x14ac:dyDescent="0.25">
      <c r="A15197">
        <v>3061</v>
      </c>
      <c r="B15197" t="s">
        <v>451</v>
      </c>
      <c r="C15197">
        <v>43433</v>
      </c>
      <c r="D15197">
        <v>1.0210000000000001E-5</v>
      </c>
    </row>
    <row r="15198" spans="1:4" x14ac:dyDescent="0.25">
      <c r="A15198">
        <v>3061</v>
      </c>
      <c r="B15198" t="s">
        <v>451</v>
      </c>
      <c r="C15198">
        <v>43514</v>
      </c>
      <c r="D15198">
        <v>1.80357E-3</v>
      </c>
    </row>
    <row r="15199" spans="1:4" x14ac:dyDescent="0.25">
      <c r="A15199">
        <v>3061</v>
      </c>
      <c r="B15199" t="s">
        <v>451</v>
      </c>
      <c r="C15199">
        <v>43551</v>
      </c>
      <c r="D15199">
        <v>1.214523E-2</v>
      </c>
    </row>
    <row r="15200" spans="1:4" x14ac:dyDescent="0.25">
      <c r="A15200">
        <v>3061</v>
      </c>
      <c r="B15200" t="s">
        <v>451</v>
      </c>
      <c r="C15200">
        <v>43723</v>
      </c>
      <c r="D15200">
        <v>8.9482799999999994E-3</v>
      </c>
    </row>
    <row r="15201" spans="1:4" x14ac:dyDescent="0.25">
      <c r="A15201">
        <v>3061</v>
      </c>
      <c r="B15201" t="s">
        <v>451</v>
      </c>
      <c r="C15201">
        <v>43724</v>
      </c>
      <c r="D15201">
        <v>1.2854800000000001E-3</v>
      </c>
    </row>
    <row r="15202" spans="1:4" x14ac:dyDescent="0.25">
      <c r="A15202">
        <v>3061</v>
      </c>
      <c r="B15202" t="s">
        <v>451</v>
      </c>
      <c r="C15202">
        <v>43725</v>
      </c>
      <c r="D15202">
        <v>6.3365610000000003E-2</v>
      </c>
    </row>
    <row r="15203" spans="1:4" x14ac:dyDescent="0.25">
      <c r="A15203">
        <v>3061</v>
      </c>
      <c r="B15203" t="s">
        <v>451</v>
      </c>
      <c r="C15203">
        <v>43802</v>
      </c>
      <c r="D15203">
        <v>8.2649000000000004E-4</v>
      </c>
    </row>
    <row r="15204" spans="1:4" x14ac:dyDescent="0.25">
      <c r="A15204">
        <v>3061</v>
      </c>
      <c r="B15204" t="s">
        <v>451</v>
      </c>
      <c r="C15204">
        <v>43817</v>
      </c>
      <c r="D15204">
        <v>3.8931920000000002E-2</v>
      </c>
    </row>
    <row r="15205" spans="1:4" x14ac:dyDescent="0.25">
      <c r="A15205">
        <v>3061</v>
      </c>
      <c r="B15205" t="s">
        <v>451</v>
      </c>
      <c r="C15205">
        <v>43824</v>
      </c>
      <c r="D15205">
        <v>2.3797800000000001E-2</v>
      </c>
    </row>
    <row r="15206" spans="1:4" x14ac:dyDescent="0.25">
      <c r="A15206">
        <v>3061</v>
      </c>
      <c r="B15206" t="s">
        <v>451</v>
      </c>
      <c r="C15206">
        <v>43877</v>
      </c>
      <c r="D15206">
        <v>2.6678999999999999E-4</v>
      </c>
    </row>
    <row r="15207" spans="1:4" x14ac:dyDescent="0.25">
      <c r="A15207">
        <v>3061</v>
      </c>
      <c r="B15207" t="s">
        <v>451</v>
      </c>
      <c r="C15207">
        <v>43939</v>
      </c>
      <c r="D15207">
        <v>3.4650000000000002E-5</v>
      </c>
    </row>
    <row r="15208" spans="1:4" x14ac:dyDescent="0.25">
      <c r="A15208">
        <v>3061</v>
      </c>
      <c r="B15208" t="s">
        <v>451</v>
      </c>
      <c r="C15208">
        <v>43948</v>
      </c>
      <c r="D15208">
        <v>9.1306200000000007E-3</v>
      </c>
    </row>
    <row r="15209" spans="1:4" x14ac:dyDescent="0.25">
      <c r="A15209">
        <v>3061</v>
      </c>
      <c r="B15209" t="s">
        <v>451</v>
      </c>
      <c r="C15209">
        <v>43990</v>
      </c>
      <c r="D15209">
        <v>2.1043E-4</v>
      </c>
    </row>
    <row r="15210" spans="1:4" x14ac:dyDescent="0.25">
      <c r="A15210">
        <v>3061</v>
      </c>
      <c r="B15210" t="s">
        <v>451</v>
      </c>
      <c r="C15210">
        <v>44002</v>
      </c>
      <c r="D15210">
        <v>6.5873399999999997E-3</v>
      </c>
    </row>
    <row r="15211" spans="1:4" x14ac:dyDescent="0.25">
      <c r="A15211">
        <v>692</v>
      </c>
      <c r="B15211" t="s">
        <v>440</v>
      </c>
      <c r="C15211">
        <v>91071</v>
      </c>
      <c r="D15211">
        <v>8.2344000000000004E-4</v>
      </c>
    </row>
    <row r="15212" spans="1:4" x14ac:dyDescent="0.25">
      <c r="A15212">
        <v>692</v>
      </c>
      <c r="B15212" t="s">
        <v>440</v>
      </c>
      <c r="C15212">
        <v>91072</v>
      </c>
      <c r="D15212">
        <v>8.8732000000000004E-4</v>
      </c>
    </row>
    <row r="15213" spans="1:4" x14ac:dyDescent="0.25">
      <c r="A15213">
        <v>692</v>
      </c>
      <c r="B15213" t="s">
        <v>440</v>
      </c>
      <c r="C15213">
        <v>91073</v>
      </c>
      <c r="D15213">
        <v>5.0034000000000005E-4</v>
      </c>
    </row>
    <row r="15214" spans="1:4" x14ac:dyDescent="0.25">
      <c r="A15214">
        <v>692</v>
      </c>
      <c r="B15214" t="s">
        <v>440</v>
      </c>
      <c r="C15214">
        <v>91075</v>
      </c>
      <c r="D15214">
        <v>7.2899999999999997E-6</v>
      </c>
    </row>
    <row r="15215" spans="1:4" x14ac:dyDescent="0.25">
      <c r="A15215">
        <v>692</v>
      </c>
      <c r="B15215" t="s">
        <v>440</v>
      </c>
      <c r="C15215">
        <v>91079</v>
      </c>
      <c r="D15215">
        <v>4.261E-5</v>
      </c>
    </row>
    <row r="15216" spans="1:4" x14ac:dyDescent="0.25">
      <c r="A15216">
        <v>692</v>
      </c>
      <c r="B15216" t="s">
        <v>440</v>
      </c>
      <c r="C15216">
        <v>91080</v>
      </c>
      <c r="D15216">
        <v>6.2043999999999999E-4</v>
      </c>
    </row>
    <row r="15217" spans="1:4" x14ac:dyDescent="0.25">
      <c r="A15217">
        <v>692</v>
      </c>
      <c r="B15217" t="s">
        <v>440</v>
      </c>
      <c r="C15217">
        <v>91081</v>
      </c>
      <c r="D15217">
        <v>1.16365E-3</v>
      </c>
    </row>
    <row r="15218" spans="1:4" x14ac:dyDescent="0.25">
      <c r="A15218">
        <v>692</v>
      </c>
      <c r="B15218" t="s">
        <v>440</v>
      </c>
      <c r="C15218">
        <v>91084</v>
      </c>
      <c r="D15218">
        <v>3.5290000000000003E-5</v>
      </c>
    </row>
    <row r="15219" spans="1:4" x14ac:dyDescent="0.25">
      <c r="A15219">
        <v>692</v>
      </c>
      <c r="B15219" t="s">
        <v>440</v>
      </c>
      <c r="C15219">
        <v>91088</v>
      </c>
      <c r="D15219">
        <v>6.5262000000000002E-4</v>
      </c>
    </row>
    <row r="15220" spans="1:4" x14ac:dyDescent="0.25">
      <c r="A15220">
        <v>692</v>
      </c>
      <c r="B15220" t="s">
        <v>440</v>
      </c>
      <c r="C15220">
        <v>91089</v>
      </c>
      <c r="D15220">
        <v>3.3211999999999998E-4</v>
      </c>
    </row>
    <row r="15221" spans="1:4" x14ac:dyDescent="0.25">
      <c r="A15221">
        <v>692</v>
      </c>
      <c r="B15221" t="s">
        <v>440</v>
      </c>
      <c r="C15221">
        <v>91090</v>
      </c>
      <c r="D15221">
        <v>1.12465E-3</v>
      </c>
    </row>
    <row r="15222" spans="1:4" x14ac:dyDescent="0.25">
      <c r="A15222">
        <v>692</v>
      </c>
      <c r="B15222" t="s">
        <v>440</v>
      </c>
      <c r="C15222">
        <v>91094</v>
      </c>
      <c r="D15222">
        <v>9.4989999999999997E-5</v>
      </c>
    </row>
    <row r="15223" spans="1:4" x14ac:dyDescent="0.25">
      <c r="A15223">
        <v>692</v>
      </c>
      <c r="B15223" t="s">
        <v>440</v>
      </c>
      <c r="C15223">
        <v>91097</v>
      </c>
      <c r="D15223">
        <v>1.4674999999999999E-4</v>
      </c>
    </row>
    <row r="15224" spans="1:4" x14ac:dyDescent="0.25">
      <c r="A15224">
        <v>692</v>
      </c>
      <c r="B15224" t="s">
        <v>440</v>
      </c>
      <c r="C15224">
        <v>91098</v>
      </c>
      <c r="D15224">
        <v>7.1880000000000002E-4</v>
      </c>
    </row>
    <row r="15225" spans="1:4" x14ac:dyDescent="0.25">
      <c r="A15225">
        <v>692</v>
      </c>
      <c r="B15225" t="s">
        <v>440</v>
      </c>
      <c r="C15225">
        <v>91100</v>
      </c>
      <c r="D15225">
        <v>2.2871E-4</v>
      </c>
    </row>
    <row r="15226" spans="1:4" x14ac:dyDescent="0.25">
      <c r="A15226">
        <v>692</v>
      </c>
      <c r="B15226" t="s">
        <v>440</v>
      </c>
      <c r="C15226">
        <v>91102</v>
      </c>
      <c r="D15226">
        <v>3.2099E-4</v>
      </c>
    </row>
    <row r="15227" spans="1:4" x14ac:dyDescent="0.25">
      <c r="A15227">
        <v>692</v>
      </c>
      <c r="B15227" t="s">
        <v>440</v>
      </c>
      <c r="C15227">
        <v>91103</v>
      </c>
      <c r="D15227">
        <v>1.72517E-3</v>
      </c>
    </row>
    <row r="15228" spans="1:4" x14ac:dyDescent="0.25">
      <c r="A15228">
        <v>692</v>
      </c>
      <c r="B15228" t="s">
        <v>440</v>
      </c>
      <c r="C15228">
        <v>91104</v>
      </c>
      <c r="D15228">
        <v>2.2058400000000001E-3</v>
      </c>
    </row>
    <row r="15229" spans="1:4" x14ac:dyDescent="0.25">
      <c r="A15229">
        <v>692</v>
      </c>
      <c r="B15229" t="s">
        <v>440</v>
      </c>
      <c r="C15229">
        <v>91106</v>
      </c>
      <c r="D15229">
        <v>1.7482800000000001E-3</v>
      </c>
    </row>
    <row r="15230" spans="1:4" x14ac:dyDescent="0.25">
      <c r="A15230">
        <v>692</v>
      </c>
      <c r="B15230" t="s">
        <v>440</v>
      </c>
      <c r="C15230">
        <v>91107</v>
      </c>
      <c r="D15230">
        <v>1.88192E-3</v>
      </c>
    </row>
    <row r="15231" spans="1:4" x14ac:dyDescent="0.25">
      <c r="A15231">
        <v>692</v>
      </c>
      <c r="B15231" t="s">
        <v>440</v>
      </c>
      <c r="C15231">
        <v>91108</v>
      </c>
      <c r="D15231">
        <v>1.30478E-3</v>
      </c>
    </row>
    <row r="15232" spans="1:4" x14ac:dyDescent="0.25">
      <c r="A15232">
        <v>692</v>
      </c>
      <c r="B15232" t="s">
        <v>440</v>
      </c>
      <c r="C15232">
        <v>91114</v>
      </c>
      <c r="D15232">
        <v>8.1935000000000005E-4</v>
      </c>
    </row>
    <row r="15233" spans="1:4" x14ac:dyDescent="0.25">
      <c r="A15233">
        <v>692</v>
      </c>
      <c r="B15233" t="s">
        <v>440</v>
      </c>
      <c r="C15233">
        <v>91117</v>
      </c>
      <c r="D15233">
        <v>1.838E-4</v>
      </c>
    </row>
    <row r="15234" spans="1:4" x14ac:dyDescent="0.25">
      <c r="A15234">
        <v>692</v>
      </c>
      <c r="B15234" t="s">
        <v>440</v>
      </c>
      <c r="C15234">
        <v>91119</v>
      </c>
      <c r="D15234">
        <v>2.5559999999999998E-4</v>
      </c>
    </row>
    <row r="15235" spans="1:4" x14ac:dyDescent="0.25">
      <c r="A15235">
        <v>692</v>
      </c>
      <c r="B15235" t="s">
        <v>440</v>
      </c>
      <c r="C15235">
        <v>91122</v>
      </c>
      <c r="D15235">
        <v>2.8895E-4</v>
      </c>
    </row>
    <row r="15236" spans="1:4" x14ac:dyDescent="0.25">
      <c r="A15236">
        <v>692</v>
      </c>
      <c r="B15236" t="s">
        <v>440</v>
      </c>
      <c r="C15236">
        <v>91123</v>
      </c>
      <c r="D15236">
        <v>1.8021000000000001E-3</v>
      </c>
    </row>
    <row r="15237" spans="1:4" x14ac:dyDescent="0.25">
      <c r="A15237">
        <v>692</v>
      </c>
      <c r="B15237" t="s">
        <v>440</v>
      </c>
      <c r="C15237">
        <v>91124</v>
      </c>
      <c r="D15237">
        <v>6.8789000000000003E-4</v>
      </c>
    </row>
    <row r="15238" spans="1:4" x14ac:dyDescent="0.25">
      <c r="A15238">
        <v>692</v>
      </c>
      <c r="B15238" t="s">
        <v>440</v>
      </c>
      <c r="C15238">
        <v>91287</v>
      </c>
      <c r="D15238">
        <v>6.8714000000000004E-4</v>
      </c>
    </row>
    <row r="15239" spans="1:4" x14ac:dyDescent="0.25">
      <c r="A15239">
        <v>692</v>
      </c>
      <c r="B15239" t="s">
        <v>440</v>
      </c>
      <c r="C15239">
        <v>92000</v>
      </c>
      <c r="D15239">
        <v>2.1489199999999999E-3</v>
      </c>
    </row>
    <row r="15240" spans="1:4" x14ac:dyDescent="0.25">
      <c r="A15240">
        <v>692</v>
      </c>
      <c r="B15240" t="s">
        <v>440</v>
      </c>
      <c r="C15240">
        <v>98001</v>
      </c>
      <c r="D15240">
        <v>1.2044010000000001E-2</v>
      </c>
    </row>
    <row r="15241" spans="1:4" x14ac:dyDescent="0.25">
      <c r="A15241">
        <v>692</v>
      </c>
      <c r="B15241" t="s">
        <v>440</v>
      </c>
      <c r="C15241">
        <v>98002</v>
      </c>
      <c r="D15241">
        <v>3.1250000000000001E-5</v>
      </c>
    </row>
    <row r="15242" spans="1:4" x14ac:dyDescent="0.25">
      <c r="A15242">
        <v>692</v>
      </c>
      <c r="B15242" t="s">
        <v>440</v>
      </c>
      <c r="C15242">
        <v>98004</v>
      </c>
      <c r="D15242">
        <v>2.1451500000000002E-3</v>
      </c>
    </row>
    <row r="15243" spans="1:4" x14ac:dyDescent="0.25">
      <c r="A15243">
        <v>692</v>
      </c>
      <c r="B15243" t="s">
        <v>440</v>
      </c>
      <c r="C15243">
        <v>98006</v>
      </c>
      <c r="D15243">
        <v>9.5270000000000001E-4</v>
      </c>
    </row>
    <row r="15244" spans="1:4" x14ac:dyDescent="0.25">
      <c r="A15244">
        <v>692</v>
      </c>
      <c r="B15244" t="s">
        <v>440</v>
      </c>
      <c r="C15244">
        <v>98007</v>
      </c>
      <c r="D15244">
        <v>2.3853000000000001E-4</v>
      </c>
    </row>
    <row r="15245" spans="1:4" x14ac:dyDescent="0.25">
      <c r="A15245">
        <v>692</v>
      </c>
      <c r="B15245" t="s">
        <v>440</v>
      </c>
      <c r="C15245">
        <v>98033</v>
      </c>
      <c r="D15245">
        <v>8.2883699999999998E-3</v>
      </c>
    </row>
    <row r="15246" spans="1:4" x14ac:dyDescent="0.25">
      <c r="A15246">
        <v>692</v>
      </c>
      <c r="B15246" t="s">
        <v>440</v>
      </c>
      <c r="C15246">
        <v>98034</v>
      </c>
      <c r="D15246">
        <v>2.0406600000000001E-3</v>
      </c>
    </row>
    <row r="15247" spans="1:4" x14ac:dyDescent="0.25">
      <c r="A15247">
        <v>692</v>
      </c>
      <c r="B15247" t="s">
        <v>440</v>
      </c>
      <c r="C15247">
        <v>98035</v>
      </c>
      <c r="D15247">
        <v>1.43483E-3</v>
      </c>
    </row>
    <row r="15248" spans="1:4" x14ac:dyDescent="0.25">
      <c r="A15248">
        <v>692</v>
      </c>
      <c r="B15248" t="s">
        <v>440</v>
      </c>
      <c r="C15248">
        <v>98040</v>
      </c>
      <c r="D15248">
        <v>1.30955E-3</v>
      </c>
    </row>
    <row r="15249" spans="1:4" x14ac:dyDescent="0.25">
      <c r="A15249">
        <v>692</v>
      </c>
      <c r="B15249" t="s">
        <v>440</v>
      </c>
      <c r="C15249">
        <v>98043</v>
      </c>
      <c r="D15249">
        <v>8.4186000000000005E-4</v>
      </c>
    </row>
    <row r="15250" spans="1:4" x14ac:dyDescent="0.25">
      <c r="A15250">
        <v>692</v>
      </c>
      <c r="B15250" t="s">
        <v>440</v>
      </c>
      <c r="C15250">
        <v>98044</v>
      </c>
      <c r="D15250">
        <v>2.7158899999999999E-3</v>
      </c>
    </row>
    <row r="15251" spans="1:4" x14ac:dyDescent="0.25">
      <c r="A15251">
        <v>692</v>
      </c>
      <c r="B15251" t="s">
        <v>440</v>
      </c>
      <c r="C15251">
        <v>98046</v>
      </c>
      <c r="D15251">
        <v>2.0509600000000001E-3</v>
      </c>
    </row>
    <row r="15252" spans="1:4" x14ac:dyDescent="0.25">
      <c r="A15252">
        <v>692</v>
      </c>
      <c r="B15252" t="s">
        <v>440</v>
      </c>
      <c r="C15252">
        <v>98048</v>
      </c>
      <c r="D15252">
        <v>1.26453E-3</v>
      </c>
    </row>
    <row r="15253" spans="1:4" x14ac:dyDescent="0.25">
      <c r="A15253">
        <v>692</v>
      </c>
      <c r="B15253" t="s">
        <v>440</v>
      </c>
      <c r="C15253">
        <v>98057</v>
      </c>
      <c r="D15253">
        <v>3.3045499999999998E-3</v>
      </c>
    </row>
    <row r="15254" spans="1:4" x14ac:dyDescent="0.25">
      <c r="A15254">
        <v>692</v>
      </c>
      <c r="B15254" t="s">
        <v>440</v>
      </c>
      <c r="C15254">
        <v>98059</v>
      </c>
      <c r="D15254">
        <v>4.8933800000000001E-3</v>
      </c>
    </row>
    <row r="15255" spans="1:4" x14ac:dyDescent="0.25">
      <c r="A15255">
        <v>692</v>
      </c>
      <c r="B15255" t="s">
        <v>440</v>
      </c>
      <c r="C15255">
        <v>98071</v>
      </c>
      <c r="D15255">
        <v>5.126E-5</v>
      </c>
    </row>
    <row r="15256" spans="1:4" x14ac:dyDescent="0.25">
      <c r="A15256">
        <v>692</v>
      </c>
      <c r="B15256" t="s">
        <v>440</v>
      </c>
      <c r="C15256">
        <v>98084</v>
      </c>
      <c r="D15256">
        <v>2.2165999999999999E-4</v>
      </c>
    </row>
    <row r="15257" spans="1:4" x14ac:dyDescent="0.25">
      <c r="A15257">
        <v>692</v>
      </c>
      <c r="B15257" t="s">
        <v>440</v>
      </c>
      <c r="C15257">
        <v>98130</v>
      </c>
      <c r="D15257">
        <v>5.9769999999999999E-5</v>
      </c>
    </row>
    <row r="15258" spans="1:4" x14ac:dyDescent="0.25">
      <c r="A15258">
        <v>692</v>
      </c>
      <c r="B15258" t="s">
        <v>440</v>
      </c>
      <c r="C15258">
        <v>98132</v>
      </c>
      <c r="D15258">
        <v>6.3411220000000004E-2</v>
      </c>
    </row>
    <row r="15259" spans="1:4" x14ac:dyDescent="0.25">
      <c r="A15259">
        <v>692</v>
      </c>
      <c r="B15259" t="s">
        <v>440</v>
      </c>
      <c r="C15259">
        <v>98136</v>
      </c>
      <c r="D15259">
        <v>1.1322700000000001E-3</v>
      </c>
    </row>
    <row r="15260" spans="1:4" x14ac:dyDescent="0.25">
      <c r="A15260">
        <v>692</v>
      </c>
      <c r="B15260" t="s">
        <v>440</v>
      </c>
      <c r="C15260">
        <v>98138</v>
      </c>
      <c r="D15260">
        <v>3.7754999999999999E-4</v>
      </c>
    </row>
    <row r="15261" spans="1:4" x14ac:dyDescent="0.25">
      <c r="A15261">
        <v>692</v>
      </c>
      <c r="B15261" t="s">
        <v>440</v>
      </c>
      <c r="C15261">
        <v>98139</v>
      </c>
      <c r="D15261">
        <v>5.3298499999999997E-3</v>
      </c>
    </row>
    <row r="15262" spans="1:4" x14ac:dyDescent="0.25">
      <c r="A15262">
        <v>692</v>
      </c>
      <c r="B15262" t="s">
        <v>440</v>
      </c>
      <c r="C15262">
        <v>98140</v>
      </c>
      <c r="D15262">
        <v>7.9167500000000002E-3</v>
      </c>
    </row>
    <row r="15263" spans="1:4" x14ac:dyDescent="0.25">
      <c r="A15263">
        <v>692</v>
      </c>
      <c r="B15263" t="s">
        <v>440</v>
      </c>
      <c r="C15263">
        <v>98141</v>
      </c>
      <c r="D15263">
        <v>1.11607E-3</v>
      </c>
    </row>
    <row r="15264" spans="1:4" x14ac:dyDescent="0.25">
      <c r="A15264">
        <v>692</v>
      </c>
      <c r="B15264" t="s">
        <v>440</v>
      </c>
      <c r="C15264">
        <v>98143</v>
      </c>
      <c r="D15264">
        <v>2.96591E-3</v>
      </c>
    </row>
    <row r="15265" spans="1:4" x14ac:dyDescent="0.25">
      <c r="A15265">
        <v>692</v>
      </c>
      <c r="B15265" t="s">
        <v>440</v>
      </c>
      <c r="C15265">
        <v>98144</v>
      </c>
      <c r="D15265">
        <v>8.0942000000000004E-4</v>
      </c>
    </row>
    <row r="15266" spans="1:4" x14ac:dyDescent="0.25">
      <c r="A15266">
        <v>692</v>
      </c>
      <c r="B15266" t="s">
        <v>440</v>
      </c>
      <c r="C15266">
        <v>98146</v>
      </c>
      <c r="D15266">
        <v>3.2528399999999999E-3</v>
      </c>
    </row>
    <row r="15267" spans="1:4" x14ac:dyDescent="0.25">
      <c r="A15267">
        <v>692</v>
      </c>
      <c r="B15267" t="s">
        <v>440</v>
      </c>
      <c r="C15267">
        <v>98149</v>
      </c>
      <c r="D15267">
        <v>1.37104E-3</v>
      </c>
    </row>
    <row r="15268" spans="1:4" x14ac:dyDescent="0.25">
      <c r="A15268">
        <v>692</v>
      </c>
      <c r="B15268" t="s">
        <v>440</v>
      </c>
      <c r="C15268">
        <v>98150</v>
      </c>
      <c r="D15268">
        <v>6.084E-5</v>
      </c>
    </row>
    <row r="15269" spans="1:4" x14ac:dyDescent="0.25">
      <c r="A15269">
        <v>692</v>
      </c>
      <c r="B15269" t="s">
        <v>440</v>
      </c>
      <c r="C15269">
        <v>98152</v>
      </c>
      <c r="D15269">
        <v>3.5875299999999998E-3</v>
      </c>
    </row>
    <row r="15270" spans="1:4" x14ac:dyDescent="0.25">
      <c r="A15270">
        <v>692</v>
      </c>
      <c r="B15270" t="s">
        <v>440</v>
      </c>
      <c r="C15270">
        <v>98153</v>
      </c>
      <c r="D15270">
        <v>1.5411999999999999E-4</v>
      </c>
    </row>
    <row r="15271" spans="1:4" x14ac:dyDescent="0.25">
      <c r="A15271">
        <v>692</v>
      </c>
      <c r="B15271" t="s">
        <v>440</v>
      </c>
      <c r="C15271">
        <v>98154</v>
      </c>
      <c r="D15271">
        <v>5.0394999999999997E-4</v>
      </c>
    </row>
    <row r="15272" spans="1:4" x14ac:dyDescent="0.25">
      <c r="A15272">
        <v>692</v>
      </c>
      <c r="B15272" t="s">
        <v>440</v>
      </c>
      <c r="C15272">
        <v>98157</v>
      </c>
      <c r="D15272">
        <v>1.55759E-3</v>
      </c>
    </row>
    <row r="15273" spans="1:4" x14ac:dyDescent="0.25">
      <c r="A15273">
        <v>692</v>
      </c>
      <c r="B15273" t="s">
        <v>440</v>
      </c>
      <c r="C15273">
        <v>98163</v>
      </c>
      <c r="D15273">
        <v>1.9474799999999999E-3</v>
      </c>
    </row>
    <row r="15274" spans="1:4" x14ac:dyDescent="0.25">
      <c r="A15274">
        <v>692</v>
      </c>
      <c r="B15274" t="s">
        <v>440</v>
      </c>
      <c r="C15274">
        <v>98170</v>
      </c>
      <c r="D15274">
        <v>2.4372E-4</v>
      </c>
    </row>
    <row r="15275" spans="1:4" x14ac:dyDescent="0.25">
      <c r="A15275">
        <v>692</v>
      </c>
      <c r="B15275" t="s">
        <v>440</v>
      </c>
      <c r="C15275">
        <v>98171</v>
      </c>
      <c r="D15275">
        <v>4.7882000000000003E-4</v>
      </c>
    </row>
    <row r="15276" spans="1:4" x14ac:dyDescent="0.25">
      <c r="A15276">
        <v>692</v>
      </c>
      <c r="B15276" t="s">
        <v>440</v>
      </c>
      <c r="C15276">
        <v>98172</v>
      </c>
      <c r="D15276">
        <v>3.9118900000000003E-3</v>
      </c>
    </row>
    <row r="15277" spans="1:4" x14ac:dyDescent="0.25">
      <c r="A15277">
        <v>692</v>
      </c>
      <c r="B15277" t="s">
        <v>440</v>
      </c>
      <c r="C15277">
        <v>98173</v>
      </c>
      <c r="D15277">
        <v>2.4180999999999999E-3</v>
      </c>
    </row>
    <row r="15278" spans="1:4" x14ac:dyDescent="0.25">
      <c r="A15278">
        <v>692</v>
      </c>
      <c r="B15278" t="s">
        <v>440</v>
      </c>
      <c r="C15278">
        <v>98174</v>
      </c>
      <c r="D15278">
        <v>3.1863299999999998E-3</v>
      </c>
    </row>
    <row r="15279" spans="1:4" x14ac:dyDescent="0.25">
      <c r="A15279">
        <v>692</v>
      </c>
      <c r="B15279" t="s">
        <v>440</v>
      </c>
      <c r="C15279">
        <v>98175</v>
      </c>
      <c r="D15279">
        <v>8.9442000000000005E-4</v>
      </c>
    </row>
    <row r="15280" spans="1:4" x14ac:dyDescent="0.25">
      <c r="A15280">
        <v>692</v>
      </c>
      <c r="B15280" t="s">
        <v>440</v>
      </c>
      <c r="C15280">
        <v>98176</v>
      </c>
      <c r="D15280">
        <v>1.2455700000000001E-3</v>
      </c>
    </row>
    <row r="15281" spans="1:4" x14ac:dyDescent="0.25">
      <c r="A15281">
        <v>692</v>
      </c>
      <c r="B15281" t="s">
        <v>440</v>
      </c>
      <c r="C15281">
        <v>98177</v>
      </c>
      <c r="D15281">
        <v>1.38346E-3</v>
      </c>
    </row>
    <row r="15282" spans="1:4" x14ac:dyDescent="0.25">
      <c r="A15282">
        <v>692</v>
      </c>
      <c r="B15282" t="s">
        <v>440</v>
      </c>
      <c r="C15282">
        <v>98178</v>
      </c>
      <c r="D15282">
        <v>9.1697000000000002E-4</v>
      </c>
    </row>
    <row r="15283" spans="1:4" x14ac:dyDescent="0.25">
      <c r="A15283">
        <v>692</v>
      </c>
      <c r="B15283" t="s">
        <v>440</v>
      </c>
      <c r="C15283">
        <v>98185</v>
      </c>
      <c r="D15283">
        <v>3.3531000000000001E-4</v>
      </c>
    </row>
    <row r="15284" spans="1:4" x14ac:dyDescent="0.25">
      <c r="A15284">
        <v>692</v>
      </c>
      <c r="B15284" t="s">
        <v>440</v>
      </c>
      <c r="C15284">
        <v>99031</v>
      </c>
      <c r="D15284">
        <v>1.3390000000000001E-5</v>
      </c>
    </row>
    <row r="15285" spans="1:4" x14ac:dyDescent="0.25">
      <c r="A15285">
        <v>692</v>
      </c>
      <c r="B15285" t="s">
        <v>440</v>
      </c>
      <c r="C15285">
        <v>99032</v>
      </c>
      <c r="D15285">
        <v>1.31025E-3</v>
      </c>
    </row>
    <row r="15286" spans="1:4" x14ac:dyDescent="0.25">
      <c r="A15286">
        <v>692</v>
      </c>
      <c r="B15286" t="s">
        <v>440</v>
      </c>
      <c r="C15286">
        <v>99035</v>
      </c>
      <c r="D15286">
        <v>1.06314E-3</v>
      </c>
    </row>
    <row r="15287" spans="1:4" x14ac:dyDescent="0.25">
      <c r="A15287">
        <v>692</v>
      </c>
      <c r="B15287" t="s">
        <v>440</v>
      </c>
      <c r="C15287">
        <v>99064</v>
      </c>
      <c r="D15287">
        <v>4.0597000000000002E-4</v>
      </c>
    </row>
    <row r="15288" spans="1:4" x14ac:dyDescent="0.25">
      <c r="A15288">
        <v>692</v>
      </c>
      <c r="B15288" t="s">
        <v>440</v>
      </c>
      <c r="C15288">
        <v>99071</v>
      </c>
      <c r="D15288">
        <v>2.10443E-3</v>
      </c>
    </row>
    <row r="15289" spans="1:4" x14ac:dyDescent="0.25">
      <c r="A15289">
        <v>692</v>
      </c>
      <c r="B15289" t="s">
        <v>440</v>
      </c>
      <c r="C15289">
        <v>99082</v>
      </c>
      <c r="D15289">
        <v>4.3751E-4</v>
      </c>
    </row>
    <row r="15290" spans="1:4" x14ac:dyDescent="0.25">
      <c r="A15290">
        <v>692</v>
      </c>
      <c r="B15290" t="s">
        <v>440</v>
      </c>
      <c r="C15290">
        <v>99085</v>
      </c>
      <c r="D15290">
        <v>1.4077499999999999E-3</v>
      </c>
    </row>
    <row r="15291" spans="1:4" x14ac:dyDescent="0.25">
      <c r="A15291">
        <v>692</v>
      </c>
      <c r="B15291" t="s">
        <v>440</v>
      </c>
      <c r="C15291">
        <v>99093</v>
      </c>
      <c r="D15291">
        <v>7.3866999999999997E-4</v>
      </c>
    </row>
    <row r="15292" spans="1:4" x14ac:dyDescent="0.25">
      <c r="A15292">
        <v>692</v>
      </c>
      <c r="B15292" t="s">
        <v>440</v>
      </c>
      <c r="C15292">
        <v>99095</v>
      </c>
      <c r="D15292">
        <v>5.0799999999999999E-4</v>
      </c>
    </row>
    <row r="15293" spans="1:4" x14ac:dyDescent="0.25">
      <c r="A15293">
        <v>692</v>
      </c>
      <c r="B15293" t="s">
        <v>440</v>
      </c>
      <c r="C15293">
        <v>99099</v>
      </c>
      <c r="D15293">
        <v>4.9045999999999996E-4</v>
      </c>
    </row>
    <row r="15294" spans="1:4" x14ac:dyDescent="0.25">
      <c r="A15294">
        <v>692</v>
      </c>
      <c r="B15294" t="s">
        <v>440</v>
      </c>
      <c r="C15294">
        <v>99100</v>
      </c>
      <c r="D15294">
        <v>3.536E-5</v>
      </c>
    </row>
    <row r="15295" spans="1:4" x14ac:dyDescent="0.25">
      <c r="A15295">
        <v>692</v>
      </c>
      <c r="B15295" t="s">
        <v>440</v>
      </c>
      <c r="C15295">
        <v>99122</v>
      </c>
      <c r="D15295">
        <v>1.1519099999999999E-3</v>
      </c>
    </row>
    <row r="15296" spans="1:4" x14ac:dyDescent="0.25">
      <c r="A15296">
        <v>692</v>
      </c>
      <c r="B15296" t="s">
        <v>440</v>
      </c>
      <c r="C15296">
        <v>99275</v>
      </c>
      <c r="D15296">
        <v>8.7477100000000006E-3</v>
      </c>
    </row>
    <row r="15297" spans="1:4" x14ac:dyDescent="0.25">
      <c r="A15297">
        <v>692</v>
      </c>
      <c r="B15297" t="s">
        <v>440</v>
      </c>
      <c r="C15297">
        <v>99358</v>
      </c>
      <c r="D15297">
        <v>2.5265999999999998E-4</v>
      </c>
    </row>
    <row r="15298" spans="1:4" x14ac:dyDescent="0.25">
      <c r="A15298">
        <v>692</v>
      </c>
      <c r="B15298" t="s">
        <v>440</v>
      </c>
      <c r="C15298">
        <v>99912</v>
      </c>
      <c r="D15298">
        <v>1.222994E-2</v>
      </c>
    </row>
    <row r="15299" spans="1:4" x14ac:dyDescent="0.25">
      <c r="A15299">
        <v>692</v>
      </c>
      <c r="B15299" t="s">
        <v>440</v>
      </c>
      <c r="C15299">
        <v>99914</v>
      </c>
      <c r="D15299">
        <v>5.4612000000000003E-3</v>
      </c>
    </row>
    <row r="15300" spans="1:4" x14ac:dyDescent="0.25">
      <c r="A15300">
        <v>692</v>
      </c>
      <c r="B15300" t="s">
        <v>440</v>
      </c>
      <c r="C15300">
        <v>99915</v>
      </c>
      <c r="D15300">
        <v>3.9956499999999999E-3</v>
      </c>
    </row>
    <row r="15301" spans="1:4" x14ac:dyDescent="0.25">
      <c r="A15301">
        <v>692</v>
      </c>
      <c r="B15301" t="s">
        <v>440</v>
      </c>
      <c r="C15301">
        <v>99999</v>
      </c>
      <c r="D15301">
        <v>2.4999480000000001E-2</v>
      </c>
    </row>
    <row r="15302" spans="1:4" x14ac:dyDescent="0.25">
      <c r="A15302">
        <v>1452</v>
      </c>
      <c r="B15302" t="s">
        <v>452</v>
      </c>
      <c r="C15302">
        <v>43258</v>
      </c>
      <c r="D15302">
        <v>1.9915100000000002E-3</v>
      </c>
    </row>
    <row r="15303" spans="1:4" x14ac:dyDescent="0.25">
      <c r="A15303">
        <v>1452</v>
      </c>
      <c r="B15303" t="s">
        <v>452</v>
      </c>
      <c r="C15303">
        <v>43259</v>
      </c>
      <c r="D15303">
        <v>2.9439800000000001E-3</v>
      </c>
    </row>
    <row r="15304" spans="1:4" x14ac:dyDescent="0.25">
      <c r="A15304">
        <v>1452</v>
      </c>
      <c r="B15304" t="s">
        <v>452</v>
      </c>
      <c r="C15304">
        <v>43260</v>
      </c>
      <c r="D15304">
        <v>3.7232699999999999E-3</v>
      </c>
    </row>
    <row r="15305" spans="1:4" x14ac:dyDescent="0.25">
      <c r="A15305">
        <v>1452</v>
      </c>
      <c r="B15305" t="s">
        <v>452</v>
      </c>
      <c r="C15305">
        <v>43281</v>
      </c>
      <c r="D15305">
        <v>1.9915100000000002E-3</v>
      </c>
    </row>
    <row r="15306" spans="1:4" x14ac:dyDescent="0.25">
      <c r="A15306">
        <v>1452</v>
      </c>
      <c r="B15306" t="s">
        <v>452</v>
      </c>
      <c r="C15306">
        <v>43282</v>
      </c>
      <c r="D15306">
        <v>2.6842200000000002E-3</v>
      </c>
    </row>
    <row r="15307" spans="1:4" x14ac:dyDescent="0.25">
      <c r="A15307">
        <v>1452</v>
      </c>
      <c r="B15307" t="s">
        <v>452</v>
      </c>
      <c r="C15307">
        <v>43283</v>
      </c>
      <c r="D15307">
        <v>8.3124000000000002E-4</v>
      </c>
    </row>
    <row r="15308" spans="1:4" x14ac:dyDescent="0.25">
      <c r="A15308">
        <v>1452</v>
      </c>
      <c r="B15308" t="s">
        <v>452</v>
      </c>
      <c r="C15308">
        <v>43284</v>
      </c>
      <c r="D15308">
        <v>4.2428000000000002E-4</v>
      </c>
    </row>
    <row r="15309" spans="1:4" x14ac:dyDescent="0.25">
      <c r="A15309">
        <v>1452</v>
      </c>
      <c r="B15309" t="s">
        <v>452</v>
      </c>
      <c r="C15309">
        <v>43285</v>
      </c>
      <c r="D15309">
        <v>3.2037E-4</v>
      </c>
    </row>
    <row r="15310" spans="1:4" x14ac:dyDescent="0.25">
      <c r="A15310">
        <v>1452</v>
      </c>
      <c r="B15310" t="s">
        <v>452</v>
      </c>
      <c r="C15310">
        <v>43286</v>
      </c>
      <c r="D15310">
        <v>2.2513000000000001E-4</v>
      </c>
    </row>
    <row r="15311" spans="1:4" x14ac:dyDescent="0.25">
      <c r="A15311">
        <v>1452</v>
      </c>
      <c r="B15311" t="s">
        <v>452</v>
      </c>
      <c r="C15311">
        <v>43287</v>
      </c>
      <c r="D15311">
        <v>1.7317999999999999E-4</v>
      </c>
    </row>
    <row r="15312" spans="1:4" x14ac:dyDescent="0.25">
      <c r="A15312">
        <v>1452</v>
      </c>
      <c r="B15312" t="s">
        <v>452</v>
      </c>
      <c r="C15312">
        <v>43408</v>
      </c>
      <c r="D15312">
        <v>2.0780999999999998E-3</v>
      </c>
    </row>
    <row r="15313" spans="1:4" x14ac:dyDescent="0.25">
      <c r="A15313">
        <v>1452</v>
      </c>
      <c r="B15313" t="s">
        <v>452</v>
      </c>
      <c r="C15313">
        <v>43409</v>
      </c>
      <c r="D15313">
        <v>6.4941E-4</v>
      </c>
    </row>
    <row r="15314" spans="1:4" x14ac:dyDescent="0.25">
      <c r="A15314">
        <v>1452</v>
      </c>
      <c r="B15314" t="s">
        <v>452</v>
      </c>
      <c r="C15314">
        <v>43410</v>
      </c>
      <c r="D15314">
        <v>9.5249999999999998E-5</v>
      </c>
    </row>
    <row r="15315" spans="1:4" x14ac:dyDescent="0.25">
      <c r="A15315">
        <v>1452</v>
      </c>
      <c r="B15315" t="s">
        <v>452</v>
      </c>
      <c r="C15315">
        <v>43411</v>
      </c>
      <c r="D15315">
        <v>3.5501E-4</v>
      </c>
    </row>
    <row r="15316" spans="1:4" x14ac:dyDescent="0.25">
      <c r="A15316">
        <v>1452</v>
      </c>
      <c r="B15316" t="s">
        <v>452</v>
      </c>
      <c r="C15316">
        <v>43412</v>
      </c>
      <c r="D15316">
        <v>4.2428000000000002E-4</v>
      </c>
    </row>
    <row r="15317" spans="1:4" x14ac:dyDescent="0.25">
      <c r="A15317">
        <v>1452</v>
      </c>
      <c r="B15317" t="s">
        <v>452</v>
      </c>
      <c r="C15317">
        <v>43413</v>
      </c>
      <c r="D15317">
        <v>6.7537999999999995E-4</v>
      </c>
    </row>
    <row r="15318" spans="1:4" x14ac:dyDescent="0.25">
      <c r="A15318">
        <v>3013</v>
      </c>
      <c r="B15318" t="s">
        <v>448</v>
      </c>
      <c r="C15318">
        <v>44002</v>
      </c>
      <c r="D15318">
        <v>5.948E-5</v>
      </c>
    </row>
    <row r="15319" spans="1:4" x14ac:dyDescent="0.25">
      <c r="A15319">
        <v>3013</v>
      </c>
      <c r="B15319" t="s">
        <v>448</v>
      </c>
      <c r="C15319">
        <v>44006</v>
      </c>
      <c r="D15319">
        <v>6.7597300000000003E-3</v>
      </c>
    </row>
    <row r="15320" spans="1:4" x14ac:dyDescent="0.25">
      <c r="A15320">
        <v>3013</v>
      </c>
      <c r="B15320" t="s">
        <v>448</v>
      </c>
      <c r="C15320">
        <v>44007</v>
      </c>
      <c r="D15320">
        <v>2.0829999999999999E-4</v>
      </c>
    </row>
    <row r="15321" spans="1:4" x14ac:dyDescent="0.25">
      <c r="A15321">
        <v>3013</v>
      </c>
      <c r="B15321" t="s">
        <v>448</v>
      </c>
      <c r="C15321">
        <v>44010</v>
      </c>
      <c r="D15321">
        <v>5.9135999999999998E-4</v>
      </c>
    </row>
    <row r="15322" spans="1:4" x14ac:dyDescent="0.25">
      <c r="A15322">
        <v>3013</v>
      </c>
      <c r="B15322" t="s">
        <v>448</v>
      </c>
      <c r="C15322">
        <v>44011</v>
      </c>
      <c r="D15322">
        <v>1.34201E-3</v>
      </c>
    </row>
    <row r="15323" spans="1:4" x14ac:dyDescent="0.25">
      <c r="A15323">
        <v>3013</v>
      </c>
      <c r="B15323" t="s">
        <v>448</v>
      </c>
      <c r="C15323">
        <v>44012</v>
      </c>
      <c r="D15323">
        <v>1.6038000000000001E-4</v>
      </c>
    </row>
    <row r="15324" spans="1:4" x14ac:dyDescent="0.25">
      <c r="A15324">
        <v>3013</v>
      </c>
      <c r="B15324" t="s">
        <v>448</v>
      </c>
      <c r="C15324">
        <v>44013</v>
      </c>
      <c r="D15324">
        <v>1.2991050000000001E-2</v>
      </c>
    </row>
    <row r="15325" spans="1:4" x14ac:dyDescent="0.25">
      <c r="A15325">
        <v>3013</v>
      </c>
      <c r="B15325" t="s">
        <v>448</v>
      </c>
      <c r="C15325">
        <v>44014</v>
      </c>
      <c r="D15325">
        <v>5.388093E-2</v>
      </c>
    </row>
    <row r="15326" spans="1:4" x14ac:dyDescent="0.25">
      <c r="A15326">
        <v>3013</v>
      </c>
      <c r="B15326" t="s">
        <v>448</v>
      </c>
      <c r="C15326">
        <v>44015</v>
      </c>
      <c r="D15326">
        <v>4.9999999999999998E-8</v>
      </c>
    </row>
    <row r="15327" spans="1:4" x14ac:dyDescent="0.25">
      <c r="A15327">
        <v>3013</v>
      </c>
      <c r="B15327" t="s">
        <v>448</v>
      </c>
      <c r="C15327">
        <v>44016</v>
      </c>
      <c r="D15327">
        <v>9.1476000000000003E-4</v>
      </c>
    </row>
    <row r="15328" spans="1:4" x14ac:dyDescent="0.25">
      <c r="A15328">
        <v>3013</v>
      </c>
      <c r="B15328" t="s">
        <v>448</v>
      </c>
      <c r="C15328">
        <v>44018</v>
      </c>
      <c r="D15328">
        <v>4.9366000000000004E-4</v>
      </c>
    </row>
    <row r="15329" spans="1:4" x14ac:dyDescent="0.25">
      <c r="A15329">
        <v>3013</v>
      </c>
      <c r="B15329" t="s">
        <v>448</v>
      </c>
      <c r="C15329">
        <v>44020</v>
      </c>
      <c r="D15329">
        <v>5.8279999999999998E-5</v>
      </c>
    </row>
    <row r="15330" spans="1:4" x14ac:dyDescent="0.25">
      <c r="A15330">
        <v>3013</v>
      </c>
      <c r="B15330" t="s">
        <v>448</v>
      </c>
      <c r="C15330">
        <v>44021</v>
      </c>
      <c r="D15330">
        <v>2.818944E-2</v>
      </c>
    </row>
    <row r="15331" spans="1:4" x14ac:dyDescent="0.25">
      <c r="A15331">
        <v>3013</v>
      </c>
      <c r="B15331" t="s">
        <v>448</v>
      </c>
      <c r="C15331">
        <v>44022</v>
      </c>
      <c r="D15331">
        <v>2.3834500000000001E-3</v>
      </c>
    </row>
    <row r="15332" spans="1:4" x14ac:dyDescent="0.25">
      <c r="A15332">
        <v>3013</v>
      </c>
      <c r="B15332" t="s">
        <v>448</v>
      </c>
      <c r="C15332">
        <v>44023</v>
      </c>
      <c r="D15332">
        <v>5.1097000000000002E-4</v>
      </c>
    </row>
    <row r="15333" spans="1:4" x14ac:dyDescent="0.25">
      <c r="A15333">
        <v>3013</v>
      </c>
      <c r="B15333" t="s">
        <v>448</v>
      </c>
      <c r="C15333">
        <v>44024</v>
      </c>
      <c r="D15333">
        <v>8.0573999999999999E-4</v>
      </c>
    </row>
    <row r="15334" spans="1:4" x14ac:dyDescent="0.25">
      <c r="A15334">
        <v>3013</v>
      </c>
      <c r="B15334" t="s">
        <v>448</v>
      </c>
      <c r="C15334">
        <v>44211</v>
      </c>
      <c r="D15334">
        <v>1.77E-6</v>
      </c>
    </row>
    <row r="15335" spans="1:4" x14ac:dyDescent="0.25">
      <c r="A15335">
        <v>3013</v>
      </c>
      <c r="B15335" t="s">
        <v>448</v>
      </c>
      <c r="C15335">
        <v>44223</v>
      </c>
      <c r="D15335">
        <v>6.5389999999999996E-5</v>
      </c>
    </row>
    <row r="15336" spans="1:4" x14ac:dyDescent="0.25">
      <c r="A15336">
        <v>3013</v>
      </c>
      <c r="B15336" t="s">
        <v>448</v>
      </c>
      <c r="C15336">
        <v>44266</v>
      </c>
      <c r="D15336">
        <v>2.1118999999999999E-4</v>
      </c>
    </row>
    <row r="15337" spans="1:4" x14ac:dyDescent="0.25">
      <c r="A15337">
        <v>3013</v>
      </c>
      <c r="B15337" t="s">
        <v>448</v>
      </c>
      <c r="C15337">
        <v>45102</v>
      </c>
      <c r="D15337">
        <v>8.2263429999999998E-2</v>
      </c>
    </row>
    <row r="15338" spans="1:4" x14ac:dyDescent="0.25">
      <c r="A15338">
        <v>3013</v>
      </c>
      <c r="B15338" t="s">
        <v>448</v>
      </c>
      <c r="C15338">
        <v>45107</v>
      </c>
      <c r="D15338">
        <v>7.9899999999999997E-6</v>
      </c>
    </row>
    <row r="15339" spans="1:4" x14ac:dyDescent="0.25">
      <c r="A15339">
        <v>3013</v>
      </c>
      <c r="B15339" t="s">
        <v>448</v>
      </c>
      <c r="C15339">
        <v>45202</v>
      </c>
      <c r="D15339">
        <v>0.16695699999999999</v>
      </c>
    </row>
    <row r="15340" spans="1:4" x14ac:dyDescent="0.25">
      <c r="A15340">
        <v>3013</v>
      </c>
      <c r="B15340" t="s">
        <v>448</v>
      </c>
      <c r="C15340">
        <v>45203</v>
      </c>
      <c r="D15340">
        <v>7.3817999999999996E-4</v>
      </c>
    </row>
    <row r="15341" spans="1:4" x14ac:dyDescent="0.25">
      <c r="A15341">
        <v>3013</v>
      </c>
      <c r="B15341" t="s">
        <v>448</v>
      </c>
      <c r="C15341">
        <v>45205</v>
      </c>
      <c r="D15341">
        <v>2.9750000000000001E-5</v>
      </c>
    </row>
    <row r="15342" spans="1:4" x14ac:dyDescent="0.25">
      <c r="A15342">
        <v>3013</v>
      </c>
      <c r="B15342" t="s">
        <v>448</v>
      </c>
      <c r="C15342">
        <v>45208</v>
      </c>
      <c r="D15342">
        <v>6.084E-5</v>
      </c>
    </row>
    <row r="15343" spans="1:4" x14ac:dyDescent="0.25">
      <c r="A15343">
        <v>3013</v>
      </c>
      <c r="B15343" t="s">
        <v>448</v>
      </c>
      <c r="C15343">
        <v>60006</v>
      </c>
      <c r="D15343">
        <v>1.64233E-3</v>
      </c>
    </row>
    <row r="15344" spans="1:4" x14ac:dyDescent="0.25">
      <c r="A15344">
        <v>3013</v>
      </c>
      <c r="B15344" t="s">
        <v>448</v>
      </c>
      <c r="C15344">
        <v>98021</v>
      </c>
      <c r="D15344">
        <v>7.5215000000000004E-4</v>
      </c>
    </row>
    <row r="15345" spans="1:4" x14ac:dyDescent="0.25">
      <c r="A15345">
        <v>3013</v>
      </c>
      <c r="B15345" t="s">
        <v>448</v>
      </c>
      <c r="C15345">
        <v>98046</v>
      </c>
      <c r="D15345">
        <v>3.7599999999999999E-5</v>
      </c>
    </row>
    <row r="15346" spans="1:4" x14ac:dyDescent="0.25">
      <c r="A15346">
        <v>3013</v>
      </c>
      <c r="B15346" t="s">
        <v>448</v>
      </c>
      <c r="C15346">
        <v>98074</v>
      </c>
      <c r="D15346">
        <v>2.3594000000000002E-3</v>
      </c>
    </row>
    <row r="15347" spans="1:4" x14ac:dyDescent="0.25">
      <c r="A15347">
        <v>3013</v>
      </c>
      <c r="B15347" t="s">
        <v>448</v>
      </c>
      <c r="C15347">
        <v>98129</v>
      </c>
      <c r="D15347">
        <v>1.51031E-3</v>
      </c>
    </row>
    <row r="15348" spans="1:4" x14ac:dyDescent="0.25">
      <c r="A15348">
        <v>3013</v>
      </c>
      <c r="B15348" t="s">
        <v>448</v>
      </c>
      <c r="C15348">
        <v>99025</v>
      </c>
      <c r="D15348">
        <v>1.9049E-4</v>
      </c>
    </row>
    <row r="15349" spans="1:4" x14ac:dyDescent="0.25">
      <c r="A15349">
        <v>3013</v>
      </c>
      <c r="B15349" t="s">
        <v>448</v>
      </c>
      <c r="C15349">
        <v>99134</v>
      </c>
      <c r="D15349">
        <v>3.9990000000000002E-5</v>
      </c>
    </row>
    <row r="15350" spans="1:4" x14ac:dyDescent="0.25">
      <c r="A15350">
        <v>3013</v>
      </c>
      <c r="B15350" t="s">
        <v>448</v>
      </c>
      <c r="C15350">
        <v>99168</v>
      </c>
      <c r="D15350">
        <v>4.3510000000000002E-5</v>
      </c>
    </row>
    <row r="15351" spans="1:4" x14ac:dyDescent="0.25">
      <c r="A15351">
        <v>3013</v>
      </c>
      <c r="B15351" t="s">
        <v>448</v>
      </c>
      <c r="C15351">
        <v>99198</v>
      </c>
      <c r="D15351">
        <v>5.3470000000000001E-5</v>
      </c>
    </row>
    <row r="15352" spans="1:4" x14ac:dyDescent="0.25">
      <c r="A15352">
        <v>3013</v>
      </c>
      <c r="B15352" t="s">
        <v>448</v>
      </c>
      <c r="C15352">
        <v>99226</v>
      </c>
      <c r="D15352">
        <v>6.1121000000000005E-4</v>
      </c>
    </row>
    <row r="15353" spans="1:4" x14ac:dyDescent="0.25">
      <c r="A15353">
        <v>3013</v>
      </c>
      <c r="B15353" t="s">
        <v>448</v>
      </c>
      <c r="C15353">
        <v>99265</v>
      </c>
      <c r="D15353">
        <v>2.9102899999999998E-3</v>
      </c>
    </row>
    <row r="15354" spans="1:4" x14ac:dyDescent="0.25">
      <c r="A15354">
        <v>3014</v>
      </c>
      <c r="B15354" t="s">
        <v>453</v>
      </c>
      <c r="C15354">
        <v>43204</v>
      </c>
      <c r="D15354">
        <v>1.306379E-2</v>
      </c>
    </row>
    <row r="15355" spans="1:4" x14ac:dyDescent="0.25">
      <c r="A15355">
        <v>3014</v>
      </c>
      <c r="B15355" t="s">
        <v>453</v>
      </c>
      <c r="C15355">
        <v>43212</v>
      </c>
      <c r="D15355">
        <v>1.2015659999999999E-2</v>
      </c>
    </row>
    <row r="15356" spans="1:4" x14ac:dyDescent="0.25">
      <c r="A15356">
        <v>3014</v>
      </c>
      <c r="B15356" t="s">
        <v>453</v>
      </c>
      <c r="C15356">
        <v>43214</v>
      </c>
      <c r="D15356">
        <v>5.95606E-3</v>
      </c>
    </row>
    <row r="15357" spans="1:4" x14ac:dyDescent="0.25">
      <c r="A15357">
        <v>3014</v>
      </c>
      <c r="B15357" t="s">
        <v>453</v>
      </c>
      <c r="C15357">
        <v>43231</v>
      </c>
      <c r="D15357">
        <v>8.3759999999999998E-5</v>
      </c>
    </row>
    <row r="15358" spans="1:4" x14ac:dyDescent="0.25">
      <c r="A15358">
        <v>3014</v>
      </c>
      <c r="B15358" t="s">
        <v>453</v>
      </c>
      <c r="C15358">
        <v>43304</v>
      </c>
      <c r="D15358">
        <v>4.5110000000000001E-4</v>
      </c>
    </row>
    <row r="15359" spans="1:4" x14ac:dyDescent="0.25">
      <c r="A15359">
        <v>3014</v>
      </c>
      <c r="B15359" t="s">
        <v>453</v>
      </c>
      <c r="C15359">
        <v>43366</v>
      </c>
      <c r="D15359">
        <v>9.9203000000000008E-4</v>
      </c>
    </row>
    <row r="15360" spans="1:4" x14ac:dyDescent="0.25">
      <c r="A15360">
        <v>3014</v>
      </c>
      <c r="B15360" t="s">
        <v>453</v>
      </c>
      <c r="C15360">
        <v>43369</v>
      </c>
      <c r="D15360">
        <v>1.8E-7</v>
      </c>
    </row>
    <row r="15361" spans="1:4" x14ac:dyDescent="0.25">
      <c r="A15361">
        <v>3014</v>
      </c>
      <c r="B15361" t="s">
        <v>453</v>
      </c>
      <c r="C15361">
        <v>43371</v>
      </c>
      <c r="D15361">
        <v>6.7544000000000002E-4</v>
      </c>
    </row>
    <row r="15362" spans="1:4" x14ac:dyDescent="0.25">
      <c r="A15362">
        <v>3014</v>
      </c>
      <c r="B15362" t="s">
        <v>453</v>
      </c>
      <c r="C15362">
        <v>43450</v>
      </c>
      <c r="D15362">
        <v>4.9999999999999998E-8</v>
      </c>
    </row>
    <row r="15363" spans="1:4" x14ac:dyDescent="0.25">
      <c r="A15363">
        <v>3014</v>
      </c>
      <c r="B15363" t="s">
        <v>453</v>
      </c>
      <c r="C15363">
        <v>43551</v>
      </c>
      <c r="D15363">
        <v>9.9267999999999991E-4</v>
      </c>
    </row>
    <row r="15364" spans="1:4" x14ac:dyDescent="0.25">
      <c r="A15364">
        <v>3014</v>
      </c>
      <c r="B15364" t="s">
        <v>453</v>
      </c>
      <c r="C15364">
        <v>43552</v>
      </c>
      <c r="D15364">
        <v>4.1300000000000001E-5</v>
      </c>
    </row>
    <row r="15365" spans="1:4" x14ac:dyDescent="0.25">
      <c r="A15365">
        <v>3014</v>
      </c>
      <c r="B15365" t="s">
        <v>453</v>
      </c>
      <c r="C15365">
        <v>43723</v>
      </c>
      <c r="D15365">
        <v>3.0912000000000002E-4</v>
      </c>
    </row>
    <row r="15366" spans="1:4" x14ac:dyDescent="0.25">
      <c r="A15366">
        <v>3014</v>
      </c>
      <c r="B15366" t="s">
        <v>453</v>
      </c>
      <c r="C15366">
        <v>43724</v>
      </c>
      <c r="D15366">
        <v>4.9999999999999998E-8</v>
      </c>
    </row>
    <row r="15367" spans="1:4" x14ac:dyDescent="0.25">
      <c r="A15367">
        <v>3014</v>
      </c>
      <c r="B15367" t="s">
        <v>453</v>
      </c>
      <c r="C15367">
        <v>43725</v>
      </c>
      <c r="D15367">
        <v>1.06E-6</v>
      </c>
    </row>
    <row r="15368" spans="1:4" x14ac:dyDescent="0.25">
      <c r="A15368">
        <v>3014</v>
      </c>
      <c r="B15368" t="s">
        <v>453</v>
      </c>
      <c r="C15368">
        <v>43817</v>
      </c>
      <c r="D15368">
        <v>5.7205000000000005E-4</v>
      </c>
    </row>
    <row r="15369" spans="1:4" x14ac:dyDescent="0.25">
      <c r="A15369">
        <v>3014</v>
      </c>
      <c r="B15369" t="s">
        <v>453</v>
      </c>
      <c r="C15369">
        <v>44011</v>
      </c>
      <c r="D15369">
        <v>4.5763999999999999E-4</v>
      </c>
    </row>
    <row r="15370" spans="1:4" x14ac:dyDescent="0.25">
      <c r="A15370">
        <v>3014</v>
      </c>
      <c r="B15370" t="s">
        <v>453</v>
      </c>
      <c r="C15370">
        <v>44012</v>
      </c>
      <c r="D15370">
        <v>5.7250000000000002E-5</v>
      </c>
    </row>
    <row r="15371" spans="1:4" x14ac:dyDescent="0.25">
      <c r="A15371">
        <v>3014</v>
      </c>
      <c r="B15371" t="s">
        <v>453</v>
      </c>
      <c r="C15371">
        <v>44013</v>
      </c>
      <c r="D15371">
        <v>2.51564E-3</v>
      </c>
    </row>
    <row r="15372" spans="1:4" x14ac:dyDescent="0.25">
      <c r="A15372">
        <v>3014</v>
      </c>
      <c r="B15372" t="s">
        <v>453</v>
      </c>
      <c r="C15372">
        <v>44016</v>
      </c>
      <c r="D15372">
        <v>1.0992E-3</v>
      </c>
    </row>
    <row r="15373" spans="1:4" x14ac:dyDescent="0.25">
      <c r="A15373">
        <v>3014</v>
      </c>
      <c r="B15373" t="s">
        <v>453</v>
      </c>
      <c r="C15373">
        <v>44018</v>
      </c>
      <c r="D15373">
        <v>6.9600000000000003E-6</v>
      </c>
    </row>
    <row r="15374" spans="1:4" x14ac:dyDescent="0.25">
      <c r="A15374">
        <v>3014</v>
      </c>
      <c r="B15374" t="s">
        <v>453</v>
      </c>
      <c r="C15374">
        <v>44020</v>
      </c>
      <c r="D15374">
        <v>0.70739012999999995</v>
      </c>
    </row>
    <row r="15375" spans="1:4" x14ac:dyDescent="0.25">
      <c r="A15375">
        <v>3014</v>
      </c>
      <c r="B15375" t="s">
        <v>453</v>
      </c>
      <c r="C15375">
        <v>44022</v>
      </c>
      <c r="D15375">
        <v>1.1129740000000001E-2</v>
      </c>
    </row>
    <row r="15376" spans="1:4" x14ac:dyDescent="0.25">
      <c r="A15376">
        <v>3014</v>
      </c>
      <c r="B15376" t="s">
        <v>453</v>
      </c>
      <c r="C15376">
        <v>44023</v>
      </c>
      <c r="D15376">
        <v>4.3187419999999997E-2</v>
      </c>
    </row>
    <row r="15377" spans="1:4" x14ac:dyDescent="0.25">
      <c r="A15377">
        <v>3014</v>
      </c>
      <c r="B15377" t="s">
        <v>453</v>
      </c>
      <c r="C15377">
        <v>44024</v>
      </c>
      <c r="D15377">
        <v>1.3972E-4</v>
      </c>
    </row>
    <row r="15378" spans="1:4" x14ac:dyDescent="0.25">
      <c r="A15378">
        <v>3014</v>
      </c>
      <c r="B15378" t="s">
        <v>453</v>
      </c>
      <c r="C15378">
        <v>44266</v>
      </c>
      <c r="D15378">
        <v>2.0364999999999999E-4</v>
      </c>
    </row>
    <row r="15379" spans="1:4" x14ac:dyDescent="0.25">
      <c r="A15379">
        <v>3014</v>
      </c>
      <c r="B15379" t="s">
        <v>453</v>
      </c>
      <c r="C15379">
        <v>45102</v>
      </c>
      <c r="D15379">
        <v>2.218088E-2</v>
      </c>
    </row>
    <row r="15380" spans="1:4" x14ac:dyDescent="0.25">
      <c r="A15380">
        <v>3014</v>
      </c>
      <c r="B15380" t="s">
        <v>453</v>
      </c>
      <c r="C15380">
        <v>45202</v>
      </c>
      <c r="D15380">
        <v>3.0900000000000001E-6</v>
      </c>
    </row>
    <row r="15381" spans="1:4" x14ac:dyDescent="0.25">
      <c r="A15381">
        <v>3014</v>
      </c>
      <c r="B15381" t="s">
        <v>453</v>
      </c>
      <c r="C15381">
        <v>45203</v>
      </c>
      <c r="D15381">
        <v>3.0000000000000001E-6</v>
      </c>
    </row>
    <row r="15382" spans="1:4" x14ac:dyDescent="0.25">
      <c r="A15382">
        <v>3014</v>
      </c>
      <c r="B15382" t="s">
        <v>453</v>
      </c>
      <c r="C15382">
        <v>45207</v>
      </c>
      <c r="D15382">
        <v>4.2589999999999997E-5</v>
      </c>
    </row>
    <row r="15383" spans="1:4" x14ac:dyDescent="0.25">
      <c r="A15383">
        <v>3014</v>
      </c>
      <c r="B15383" t="s">
        <v>453</v>
      </c>
      <c r="C15383">
        <v>45208</v>
      </c>
      <c r="D15383">
        <v>6.444E-5</v>
      </c>
    </row>
    <row r="15384" spans="1:4" x14ac:dyDescent="0.25">
      <c r="A15384">
        <v>3014</v>
      </c>
      <c r="B15384" t="s">
        <v>453</v>
      </c>
      <c r="C15384">
        <v>60006</v>
      </c>
      <c r="D15384">
        <v>0.13586233</v>
      </c>
    </row>
    <row r="15385" spans="1:4" x14ac:dyDescent="0.25">
      <c r="A15385">
        <v>3014</v>
      </c>
      <c r="B15385" t="s">
        <v>453</v>
      </c>
      <c r="C15385">
        <v>98018</v>
      </c>
      <c r="D15385">
        <v>6.9099999999999999E-6</v>
      </c>
    </row>
    <row r="15386" spans="1:4" x14ac:dyDescent="0.25">
      <c r="A15386">
        <v>3014</v>
      </c>
      <c r="B15386" t="s">
        <v>453</v>
      </c>
      <c r="C15386">
        <v>98027</v>
      </c>
      <c r="D15386">
        <v>3.8859400000000001E-3</v>
      </c>
    </row>
    <row r="15387" spans="1:4" x14ac:dyDescent="0.25">
      <c r="A15387">
        <v>3014</v>
      </c>
      <c r="B15387" t="s">
        <v>453</v>
      </c>
      <c r="C15387">
        <v>98043</v>
      </c>
      <c r="D15387">
        <v>7.3300000000000001E-6</v>
      </c>
    </row>
    <row r="15388" spans="1:4" x14ac:dyDescent="0.25">
      <c r="A15388">
        <v>3014</v>
      </c>
      <c r="B15388" t="s">
        <v>453</v>
      </c>
      <c r="C15388">
        <v>98046</v>
      </c>
      <c r="D15388">
        <v>1.5719999999999999E-5</v>
      </c>
    </row>
    <row r="15389" spans="1:4" x14ac:dyDescent="0.25">
      <c r="A15389">
        <v>3014</v>
      </c>
      <c r="B15389" t="s">
        <v>453</v>
      </c>
      <c r="C15389">
        <v>98074</v>
      </c>
      <c r="D15389">
        <v>2.3473460000000002E-2</v>
      </c>
    </row>
    <row r="15390" spans="1:4" x14ac:dyDescent="0.25">
      <c r="A15390">
        <v>3014</v>
      </c>
      <c r="B15390" t="s">
        <v>453</v>
      </c>
      <c r="C15390">
        <v>98110</v>
      </c>
      <c r="D15390">
        <v>6.8743399999999996E-3</v>
      </c>
    </row>
    <row r="15391" spans="1:4" x14ac:dyDescent="0.25">
      <c r="A15391">
        <v>3014</v>
      </c>
      <c r="B15391" t="s">
        <v>453</v>
      </c>
      <c r="C15391">
        <v>98129</v>
      </c>
      <c r="D15391">
        <v>4.5186499999999999E-3</v>
      </c>
    </row>
    <row r="15392" spans="1:4" x14ac:dyDescent="0.25">
      <c r="A15392">
        <v>3014</v>
      </c>
      <c r="B15392" t="s">
        <v>453</v>
      </c>
      <c r="C15392">
        <v>99134</v>
      </c>
      <c r="D15392">
        <v>2.9469000000000001E-4</v>
      </c>
    </row>
    <row r="15393" spans="1:4" x14ac:dyDescent="0.25">
      <c r="A15393">
        <v>3014</v>
      </c>
      <c r="B15393" t="s">
        <v>453</v>
      </c>
      <c r="C15393">
        <v>99168</v>
      </c>
      <c r="D15393">
        <v>1.8E-7</v>
      </c>
    </row>
    <row r="15394" spans="1:4" x14ac:dyDescent="0.25">
      <c r="A15394">
        <v>3014</v>
      </c>
      <c r="B15394" t="s">
        <v>453</v>
      </c>
      <c r="C15394">
        <v>99198</v>
      </c>
      <c r="D15394">
        <v>1.2240300000000001E-3</v>
      </c>
    </row>
    <row r="15395" spans="1:4" x14ac:dyDescent="0.25">
      <c r="A15395">
        <v>3014</v>
      </c>
      <c r="B15395" t="s">
        <v>453</v>
      </c>
      <c r="C15395">
        <v>99219</v>
      </c>
      <c r="D15395">
        <v>6.2409999999999994E-5</v>
      </c>
    </row>
    <row r="15396" spans="1:4" x14ac:dyDescent="0.25">
      <c r="A15396">
        <v>3014</v>
      </c>
      <c r="B15396" t="s">
        <v>453</v>
      </c>
      <c r="C15396">
        <v>99265</v>
      </c>
      <c r="D15396">
        <v>1.3833000000000001E-4</v>
      </c>
    </row>
    <row r="15397" spans="1:4" x14ac:dyDescent="0.25">
      <c r="A15397">
        <v>3015</v>
      </c>
      <c r="B15397" t="s">
        <v>454</v>
      </c>
      <c r="C15397">
        <v>43204</v>
      </c>
      <c r="D15397">
        <v>5.0804200000000001E-2</v>
      </c>
    </row>
    <row r="15398" spans="1:4" x14ac:dyDescent="0.25">
      <c r="A15398">
        <v>3015</v>
      </c>
      <c r="B15398" t="s">
        <v>454</v>
      </c>
      <c r="C15398">
        <v>43212</v>
      </c>
      <c r="D15398">
        <v>6.2597459999999994E-2</v>
      </c>
    </row>
    <row r="15399" spans="1:4" x14ac:dyDescent="0.25">
      <c r="A15399">
        <v>3015</v>
      </c>
      <c r="B15399" t="s">
        <v>454</v>
      </c>
      <c r="C15399">
        <v>43214</v>
      </c>
      <c r="D15399">
        <v>7.0534899999999999E-3</v>
      </c>
    </row>
    <row r="15400" spans="1:4" x14ac:dyDescent="0.25">
      <c r="A15400">
        <v>3015</v>
      </c>
      <c r="B15400" t="s">
        <v>454</v>
      </c>
      <c r="C15400">
        <v>43370</v>
      </c>
      <c r="D15400">
        <v>5.07333E-3</v>
      </c>
    </row>
    <row r="15401" spans="1:4" x14ac:dyDescent="0.25">
      <c r="A15401">
        <v>3015</v>
      </c>
      <c r="B15401" t="s">
        <v>454</v>
      </c>
      <c r="C15401">
        <v>43817</v>
      </c>
      <c r="D15401">
        <v>8.7927099999999994E-2</v>
      </c>
    </row>
    <row r="15402" spans="1:4" x14ac:dyDescent="0.25">
      <c r="A15402">
        <v>3015</v>
      </c>
      <c r="B15402" t="s">
        <v>454</v>
      </c>
      <c r="C15402">
        <v>44022</v>
      </c>
      <c r="D15402">
        <v>2.87689E-3</v>
      </c>
    </row>
    <row r="15403" spans="1:4" x14ac:dyDescent="0.25">
      <c r="A15403">
        <v>3015</v>
      </c>
      <c r="B15403" t="s">
        <v>454</v>
      </c>
      <c r="C15403">
        <v>44023</v>
      </c>
      <c r="D15403">
        <v>0.15179268000000001</v>
      </c>
    </row>
    <row r="15404" spans="1:4" x14ac:dyDescent="0.25">
      <c r="A15404">
        <v>3015</v>
      </c>
      <c r="B15404" t="s">
        <v>454</v>
      </c>
      <c r="C15404">
        <v>44024</v>
      </c>
      <c r="D15404">
        <v>5.0597650000000001E-2</v>
      </c>
    </row>
    <row r="15405" spans="1:4" x14ac:dyDescent="0.25">
      <c r="A15405">
        <v>3015</v>
      </c>
      <c r="B15405" t="s">
        <v>454</v>
      </c>
      <c r="C15405">
        <v>98074</v>
      </c>
      <c r="D15405">
        <v>9.9861610000000003E-2</v>
      </c>
    </row>
    <row r="15406" spans="1:4" x14ac:dyDescent="0.25">
      <c r="A15406">
        <v>3015</v>
      </c>
      <c r="B15406" t="s">
        <v>454</v>
      </c>
      <c r="C15406">
        <v>99134</v>
      </c>
      <c r="D15406">
        <v>1.26004E-3</v>
      </c>
    </row>
    <row r="15407" spans="1:4" x14ac:dyDescent="0.25">
      <c r="A15407">
        <v>3015</v>
      </c>
      <c r="B15407" t="s">
        <v>454</v>
      </c>
      <c r="C15407">
        <v>99168</v>
      </c>
      <c r="D15407">
        <v>4.5999999999999999E-7</v>
      </c>
    </row>
    <row r="15408" spans="1:4" x14ac:dyDescent="0.25">
      <c r="A15408">
        <v>3015</v>
      </c>
      <c r="B15408" t="s">
        <v>454</v>
      </c>
      <c r="C15408">
        <v>99174</v>
      </c>
      <c r="D15408">
        <v>1.6761E-4</v>
      </c>
    </row>
    <row r="15409" spans="1:4" x14ac:dyDescent="0.25">
      <c r="A15409">
        <v>3015</v>
      </c>
      <c r="B15409" t="s">
        <v>454</v>
      </c>
      <c r="C15409">
        <v>99198</v>
      </c>
      <c r="D15409">
        <v>8.1641100000000005E-3</v>
      </c>
    </row>
    <row r="15410" spans="1:4" x14ac:dyDescent="0.25">
      <c r="A15410">
        <v>3015</v>
      </c>
      <c r="B15410" t="s">
        <v>454</v>
      </c>
      <c r="C15410">
        <v>99265</v>
      </c>
      <c r="D15410">
        <v>4.0689999999999998E-5</v>
      </c>
    </row>
    <row r="15411" spans="1:4" x14ac:dyDescent="0.25">
      <c r="A15411">
        <v>3015</v>
      </c>
      <c r="B15411" t="s">
        <v>454</v>
      </c>
      <c r="C15411">
        <v>99418</v>
      </c>
      <c r="D15411">
        <v>0.47178268000000001</v>
      </c>
    </row>
    <row r="15412" spans="1:4" x14ac:dyDescent="0.25">
      <c r="A15412">
        <v>3016</v>
      </c>
      <c r="B15412" t="s">
        <v>455</v>
      </c>
      <c r="C15412">
        <v>43204</v>
      </c>
      <c r="D15412">
        <v>0.20458635999999999</v>
      </c>
    </row>
    <row r="15413" spans="1:4" x14ac:dyDescent="0.25">
      <c r="A15413">
        <v>3016</v>
      </c>
      <c r="B15413" t="s">
        <v>455</v>
      </c>
      <c r="C15413">
        <v>43212</v>
      </c>
      <c r="D15413">
        <v>8.1774250000000007E-2</v>
      </c>
    </row>
    <row r="15414" spans="1:4" x14ac:dyDescent="0.25">
      <c r="A15414">
        <v>3016</v>
      </c>
      <c r="B15414" t="s">
        <v>455</v>
      </c>
      <c r="C15414">
        <v>43214</v>
      </c>
      <c r="D15414">
        <v>6.0582810000000001E-2</v>
      </c>
    </row>
    <row r="15415" spans="1:4" x14ac:dyDescent="0.25">
      <c r="A15415">
        <v>3016</v>
      </c>
      <c r="B15415" t="s">
        <v>455</v>
      </c>
      <c r="C15415">
        <v>43231</v>
      </c>
      <c r="D15415">
        <v>4.4503399999999997E-3</v>
      </c>
    </row>
    <row r="15416" spans="1:4" x14ac:dyDescent="0.25">
      <c r="A15416">
        <v>3098</v>
      </c>
      <c r="B15416" t="s">
        <v>456</v>
      </c>
      <c r="C15416">
        <v>43551</v>
      </c>
      <c r="D15416">
        <v>8.2605339999999999E-2</v>
      </c>
    </row>
    <row r="15417" spans="1:4" x14ac:dyDescent="0.25">
      <c r="A15417">
        <v>3098</v>
      </c>
      <c r="B15417" t="s">
        <v>456</v>
      </c>
      <c r="C15417">
        <v>43560</v>
      </c>
      <c r="D15417">
        <v>1.9542819999999999E-2</v>
      </c>
    </row>
    <row r="15418" spans="1:4" x14ac:dyDescent="0.25">
      <c r="A15418">
        <v>3098</v>
      </c>
      <c r="B15418" t="s">
        <v>456</v>
      </c>
      <c r="C15418">
        <v>43561</v>
      </c>
      <c r="D15418">
        <v>2.9019000000000001E-4</v>
      </c>
    </row>
    <row r="15419" spans="1:4" x14ac:dyDescent="0.25">
      <c r="A15419">
        <v>3098</v>
      </c>
      <c r="B15419" t="s">
        <v>456</v>
      </c>
      <c r="C15419">
        <v>43702</v>
      </c>
      <c r="D15419">
        <v>7.3699999999999997E-6</v>
      </c>
    </row>
    <row r="15420" spans="1:4" x14ac:dyDescent="0.25">
      <c r="A15420">
        <v>3098</v>
      </c>
      <c r="B15420" t="s">
        <v>456</v>
      </c>
      <c r="C15420">
        <v>43723</v>
      </c>
      <c r="D15420">
        <v>8.3574500000000006E-3</v>
      </c>
    </row>
    <row r="15421" spans="1:4" x14ac:dyDescent="0.25">
      <c r="A15421">
        <v>3098</v>
      </c>
      <c r="B15421" t="s">
        <v>456</v>
      </c>
      <c r="C15421">
        <v>43724</v>
      </c>
      <c r="D15421">
        <v>8.6467999999999996E-3</v>
      </c>
    </row>
    <row r="15422" spans="1:4" x14ac:dyDescent="0.25">
      <c r="A15422">
        <v>3098</v>
      </c>
      <c r="B15422" t="s">
        <v>456</v>
      </c>
      <c r="C15422">
        <v>43725</v>
      </c>
      <c r="D15422">
        <v>1.304E-4</v>
      </c>
    </row>
    <row r="15423" spans="1:4" x14ac:dyDescent="0.25">
      <c r="A15423">
        <v>3098</v>
      </c>
      <c r="B15423" t="s">
        <v>456</v>
      </c>
      <c r="C15423">
        <v>43802</v>
      </c>
      <c r="D15423">
        <v>3.5044060000000002E-2</v>
      </c>
    </row>
    <row r="15424" spans="1:4" x14ac:dyDescent="0.25">
      <c r="A15424">
        <v>3098</v>
      </c>
      <c r="B15424" t="s">
        <v>456</v>
      </c>
      <c r="C15424">
        <v>43817</v>
      </c>
      <c r="D15424">
        <v>3.2745600000000001E-3</v>
      </c>
    </row>
    <row r="15425" spans="1:4" x14ac:dyDescent="0.25">
      <c r="A15425">
        <v>3098</v>
      </c>
      <c r="B15425" t="s">
        <v>456</v>
      </c>
      <c r="C15425">
        <v>43824</v>
      </c>
      <c r="D15425">
        <v>0.10180876</v>
      </c>
    </row>
    <row r="15426" spans="1:4" x14ac:dyDescent="0.25">
      <c r="A15426">
        <v>3098</v>
      </c>
      <c r="B15426" t="s">
        <v>456</v>
      </c>
      <c r="C15426">
        <v>43872</v>
      </c>
      <c r="D15426">
        <v>1.0899999999999999E-6</v>
      </c>
    </row>
    <row r="15427" spans="1:4" x14ac:dyDescent="0.25">
      <c r="A15427">
        <v>3098</v>
      </c>
      <c r="B15427" t="s">
        <v>456</v>
      </c>
      <c r="C15427">
        <v>43880</v>
      </c>
      <c r="D15427">
        <v>1.521E-5</v>
      </c>
    </row>
    <row r="15428" spans="1:4" x14ac:dyDescent="0.25">
      <c r="A15428">
        <v>3098</v>
      </c>
      <c r="B15428" t="s">
        <v>456</v>
      </c>
      <c r="C15428">
        <v>43908</v>
      </c>
      <c r="D15428">
        <v>3.892E-5</v>
      </c>
    </row>
    <row r="15429" spans="1:4" x14ac:dyDescent="0.25">
      <c r="A15429">
        <v>3098</v>
      </c>
      <c r="B15429" t="s">
        <v>456</v>
      </c>
      <c r="C15429">
        <v>43948</v>
      </c>
      <c r="D15429">
        <v>1.9042449999999999E-2</v>
      </c>
    </row>
    <row r="15430" spans="1:4" x14ac:dyDescent="0.25">
      <c r="A15430">
        <v>3098</v>
      </c>
      <c r="B15430" t="s">
        <v>456</v>
      </c>
      <c r="C15430">
        <v>43956</v>
      </c>
      <c r="D15430">
        <v>3.2140000000000001E-5</v>
      </c>
    </row>
    <row r="15431" spans="1:4" x14ac:dyDescent="0.25">
      <c r="A15431">
        <v>3098</v>
      </c>
      <c r="B15431" t="s">
        <v>456</v>
      </c>
      <c r="C15431">
        <v>43968</v>
      </c>
      <c r="D15431">
        <v>8.4999999999999999E-6</v>
      </c>
    </row>
    <row r="15432" spans="1:4" x14ac:dyDescent="0.25">
      <c r="A15432">
        <v>3098</v>
      </c>
      <c r="B15432" t="s">
        <v>456</v>
      </c>
      <c r="C15432">
        <v>44001</v>
      </c>
      <c r="D15432">
        <v>1.5071500000000001E-3</v>
      </c>
    </row>
    <row r="15433" spans="1:4" x14ac:dyDescent="0.25">
      <c r="A15433">
        <v>3098</v>
      </c>
      <c r="B15433" t="s">
        <v>456</v>
      </c>
      <c r="C15433">
        <v>44006</v>
      </c>
      <c r="D15433">
        <v>1.1073990000000001E-2</v>
      </c>
    </row>
    <row r="15434" spans="1:4" x14ac:dyDescent="0.25">
      <c r="A15434">
        <v>3098</v>
      </c>
      <c r="B15434" t="s">
        <v>456</v>
      </c>
      <c r="C15434">
        <v>44007</v>
      </c>
      <c r="D15434">
        <v>7.9699999999999999E-6</v>
      </c>
    </row>
    <row r="15435" spans="1:4" x14ac:dyDescent="0.25">
      <c r="A15435">
        <v>3098</v>
      </c>
      <c r="B15435" t="s">
        <v>456</v>
      </c>
      <c r="C15435">
        <v>44011</v>
      </c>
      <c r="D15435">
        <v>3.513703E-2</v>
      </c>
    </row>
    <row r="15436" spans="1:4" x14ac:dyDescent="0.25">
      <c r="A15436">
        <v>3098</v>
      </c>
      <c r="B15436" t="s">
        <v>456</v>
      </c>
      <c r="C15436">
        <v>44012</v>
      </c>
      <c r="D15436">
        <v>1.463483E-2</v>
      </c>
    </row>
    <row r="15437" spans="1:4" x14ac:dyDescent="0.25">
      <c r="A15437">
        <v>3098</v>
      </c>
      <c r="B15437" t="s">
        <v>456</v>
      </c>
      <c r="C15437">
        <v>44014</v>
      </c>
      <c r="D15437">
        <v>1.1113E-4</v>
      </c>
    </row>
    <row r="15438" spans="1:4" x14ac:dyDescent="0.25">
      <c r="A15438">
        <v>3098</v>
      </c>
      <c r="B15438" t="s">
        <v>456</v>
      </c>
      <c r="C15438">
        <v>44015</v>
      </c>
      <c r="D15438">
        <v>3.0226099999999998E-3</v>
      </c>
    </row>
    <row r="15439" spans="1:4" x14ac:dyDescent="0.25">
      <c r="A15439">
        <v>3098</v>
      </c>
      <c r="B15439" t="s">
        <v>456</v>
      </c>
      <c r="C15439">
        <v>44016</v>
      </c>
      <c r="D15439">
        <v>6.5268000000000001E-3</v>
      </c>
    </row>
    <row r="15440" spans="1:4" x14ac:dyDescent="0.25">
      <c r="A15440">
        <v>3098</v>
      </c>
      <c r="B15440" t="s">
        <v>456</v>
      </c>
      <c r="C15440">
        <v>44022</v>
      </c>
      <c r="D15440">
        <v>2.0725000000000001E-3</v>
      </c>
    </row>
    <row r="15441" spans="1:4" x14ac:dyDescent="0.25">
      <c r="A15441">
        <v>3098</v>
      </c>
      <c r="B15441" t="s">
        <v>456</v>
      </c>
      <c r="C15441">
        <v>44023</v>
      </c>
      <c r="D15441">
        <v>1.3865000000000001E-4</v>
      </c>
    </row>
    <row r="15442" spans="1:4" x14ac:dyDescent="0.25">
      <c r="A15442">
        <v>3098</v>
      </c>
      <c r="B15442" t="s">
        <v>456</v>
      </c>
      <c r="C15442">
        <v>44203</v>
      </c>
      <c r="D15442">
        <v>7.5285E-4</v>
      </c>
    </row>
    <row r="15443" spans="1:4" x14ac:dyDescent="0.25">
      <c r="A15443">
        <v>3098</v>
      </c>
      <c r="B15443" t="s">
        <v>456</v>
      </c>
      <c r="C15443">
        <v>44220</v>
      </c>
      <c r="D15443">
        <v>1.087E-4</v>
      </c>
    </row>
    <row r="15444" spans="1:4" x14ac:dyDescent="0.25">
      <c r="A15444">
        <v>3098</v>
      </c>
      <c r="B15444" t="s">
        <v>456</v>
      </c>
      <c r="C15444">
        <v>44223</v>
      </c>
      <c r="D15444">
        <v>2.26E-6</v>
      </c>
    </row>
    <row r="15445" spans="1:4" x14ac:dyDescent="0.25">
      <c r="A15445">
        <v>3098</v>
      </c>
      <c r="B15445" t="s">
        <v>456</v>
      </c>
      <c r="C15445">
        <v>44266</v>
      </c>
      <c r="D15445">
        <v>1.607E-5</v>
      </c>
    </row>
    <row r="15446" spans="1:4" x14ac:dyDescent="0.25">
      <c r="A15446">
        <v>3098</v>
      </c>
      <c r="B15446" t="s">
        <v>456</v>
      </c>
      <c r="C15446">
        <v>45102</v>
      </c>
      <c r="D15446">
        <v>2.5011E-4</v>
      </c>
    </row>
    <row r="15447" spans="1:4" x14ac:dyDescent="0.25">
      <c r="A15447">
        <v>3098</v>
      </c>
      <c r="B15447" t="s">
        <v>456</v>
      </c>
      <c r="C15447">
        <v>45202</v>
      </c>
      <c r="D15447">
        <v>1.855176E-2</v>
      </c>
    </row>
    <row r="15448" spans="1:4" x14ac:dyDescent="0.25">
      <c r="A15448">
        <v>3098</v>
      </c>
      <c r="B15448" t="s">
        <v>456</v>
      </c>
      <c r="C15448">
        <v>45203</v>
      </c>
      <c r="D15448">
        <v>7.5299999999999999E-6</v>
      </c>
    </row>
    <row r="15449" spans="1:4" x14ac:dyDescent="0.25">
      <c r="A15449">
        <v>3098</v>
      </c>
      <c r="B15449" t="s">
        <v>456</v>
      </c>
      <c r="C15449">
        <v>45208</v>
      </c>
      <c r="D15449">
        <v>1.0086000000000001E-4</v>
      </c>
    </row>
    <row r="15450" spans="1:4" x14ac:dyDescent="0.25">
      <c r="A15450">
        <v>3098</v>
      </c>
      <c r="B15450" t="s">
        <v>456</v>
      </c>
      <c r="C15450">
        <v>47022</v>
      </c>
      <c r="D15450">
        <v>1.3359999999999999E-4</v>
      </c>
    </row>
    <row r="15451" spans="1:4" x14ac:dyDescent="0.25">
      <c r="A15451">
        <v>3098</v>
      </c>
      <c r="B15451" t="s">
        <v>456</v>
      </c>
      <c r="C15451">
        <v>60006</v>
      </c>
      <c r="D15451">
        <v>6.8068799999999999E-2</v>
      </c>
    </row>
    <row r="15452" spans="1:4" x14ac:dyDescent="0.25">
      <c r="A15452">
        <v>3098</v>
      </c>
      <c r="B15452" t="s">
        <v>456</v>
      </c>
      <c r="C15452">
        <v>90051</v>
      </c>
      <c r="D15452">
        <v>2.2268E-4</v>
      </c>
    </row>
    <row r="15453" spans="1:4" x14ac:dyDescent="0.25">
      <c r="A15453">
        <v>3098</v>
      </c>
      <c r="B15453" t="s">
        <v>456</v>
      </c>
      <c r="C15453">
        <v>98018</v>
      </c>
      <c r="D15453">
        <v>1.7651100000000001E-3</v>
      </c>
    </row>
    <row r="15454" spans="1:4" x14ac:dyDescent="0.25">
      <c r="A15454">
        <v>3098</v>
      </c>
      <c r="B15454" t="s">
        <v>456</v>
      </c>
      <c r="C15454">
        <v>98046</v>
      </c>
      <c r="D15454">
        <v>5.7996999999999996E-4</v>
      </c>
    </row>
    <row r="15455" spans="1:4" x14ac:dyDescent="0.25">
      <c r="A15455">
        <v>3098</v>
      </c>
      <c r="B15455" t="s">
        <v>456</v>
      </c>
      <c r="C15455">
        <v>98074</v>
      </c>
      <c r="D15455">
        <v>0.11667345</v>
      </c>
    </row>
    <row r="15456" spans="1:4" x14ac:dyDescent="0.25">
      <c r="A15456">
        <v>3098</v>
      </c>
      <c r="B15456" t="s">
        <v>456</v>
      </c>
      <c r="C15456">
        <v>98096</v>
      </c>
      <c r="D15456">
        <v>6.2562999999999996E-4</v>
      </c>
    </row>
    <row r="15457" spans="1:4" x14ac:dyDescent="0.25">
      <c r="A15457">
        <v>3098</v>
      </c>
      <c r="B15457" t="s">
        <v>456</v>
      </c>
      <c r="C15457">
        <v>98110</v>
      </c>
      <c r="D15457">
        <v>3.0549999999999997E-5</v>
      </c>
    </row>
    <row r="15458" spans="1:4" x14ac:dyDescent="0.25">
      <c r="A15458">
        <v>3098</v>
      </c>
      <c r="B15458" t="s">
        <v>456</v>
      </c>
      <c r="C15458">
        <v>98112</v>
      </c>
      <c r="D15458">
        <v>2.09E-5</v>
      </c>
    </row>
    <row r="15459" spans="1:4" x14ac:dyDescent="0.25">
      <c r="A15459">
        <v>3098</v>
      </c>
      <c r="B15459" t="s">
        <v>456</v>
      </c>
      <c r="C15459">
        <v>98126</v>
      </c>
      <c r="D15459">
        <v>1.6876E-4</v>
      </c>
    </row>
    <row r="15460" spans="1:4" x14ac:dyDescent="0.25">
      <c r="A15460">
        <v>3098</v>
      </c>
      <c r="B15460" t="s">
        <v>456</v>
      </c>
      <c r="C15460">
        <v>98129</v>
      </c>
      <c r="D15460">
        <v>8.5329999999999998E-5</v>
      </c>
    </row>
    <row r="15461" spans="1:4" x14ac:dyDescent="0.25">
      <c r="A15461">
        <v>3098</v>
      </c>
      <c r="B15461" t="s">
        <v>456</v>
      </c>
      <c r="C15461">
        <v>98132</v>
      </c>
      <c r="D15461">
        <v>2.9920000000000002E-5</v>
      </c>
    </row>
    <row r="15462" spans="1:4" x14ac:dyDescent="0.25">
      <c r="A15462">
        <v>3098</v>
      </c>
      <c r="B15462" t="s">
        <v>456</v>
      </c>
      <c r="C15462">
        <v>98167</v>
      </c>
      <c r="D15462">
        <v>2.2327800000000002E-3</v>
      </c>
    </row>
    <row r="15463" spans="1:4" x14ac:dyDescent="0.25">
      <c r="A15463">
        <v>3098</v>
      </c>
      <c r="B15463" t="s">
        <v>456</v>
      </c>
      <c r="C15463">
        <v>99004</v>
      </c>
      <c r="D15463">
        <v>3.3299999999999999E-6</v>
      </c>
    </row>
    <row r="15464" spans="1:4" x14ac:dyDescent="0.25">
      <c r="A15464">
        <v>3098</v>
      </c>
      <c r="B15464" t="s">
        <v>456</v>
      </c>
      <c r="C15464">
        <v>99134</v>
      </c>
      <c r="D15464">
        <v>6.4382099999999998E-3</v>
      </c>
    </row>
    <row r="15465" spans="1:4" x14ac:dyDescent="0.25">
      <c r="A15465">
        <v>3098</v>
      </c>
      <c r="B15465" t="s">
        <v>456</v>
      </c>
      <c r="C15465">
        <v>99165</v>
      </c>
      <c r="D15465">
        <v>7.8280000000000003E-5</v>
      </c>
    </row>
    <row r="15466" spans="1:4" x14ac:dyDescent="0.25">
      <c r="A15466">
        <v>3098</v>
      </c>
      <c r="B15466" t="s">
        <v>456</v>
      </c>
      <c r="C15466">
        <v>99166</v>
      </c>
      <c r="D15466">
        <v>9.4638999999999997E-4</v>
      </c>
    </row>
    <row r="15467" spans="1:4" x14ac:dyDescent="0.25">
      <c r="A15467">
        <v>3098</v>
      </c>
      <c r="B15467" t="s">
        <v>456</v>
      </c>
      <c r="C15467">
        <v>99168</v>
      </c>
      <c r="D15467">
        <v>4.2513000000000002E-4</v>
      </c>
    </row>
    <row r="15468" spans="1:4" x14ac:dyDescent="0.25">
      <c r="A15468">
        <v>3098</v>
      </c>
      <c r="B15468" t="s">
        <v>456</v>
      </c>
      <c r="C15468">
        <v>99184</v>
      </c>
      <c r="D15468">
        <v>5.2670000000000002E-5</v>
      </c>
    </row>
    <row r="15469" spans="1:4" x14ac:dyDescent="0.25">
      <c r="A15469">
        <v>3098</v>
      </c>
      <c r="B15469" t="s">
        <v>456</v>
      </c>
      <c r="C15469">
        <v>99190</v>
      </c>
      <c r="D15469">
        <v>2.1739E-4</v>
      </c>
    </row>
    <row r="15470" spans="1:4" x14ac:dyDescent="0.25">
      <c r="A15470">
        <v>3098</v>
      </c>
      <c r="B15470" t="s">
        <v>456</v>
      </c>
      <c r="C15470">
        <v>99191</v>
      </c>
      <c r="D15470">
        <v>8.1999999999999994E-6</v>
      </c>
    </row>
    <row r="15471" spans="1:4" x14ac:dyDescent="0.25">
      <c r="A15471">
        <v>3098</v>
      </c>
      <c r="B15471" t="s">
        <v>456</v>
      </c>
      <c r="C15471">
        <v>99196</v>
      </c>
      <c r="D15471">
        <v>7.2689999999999997E-5</v>
      </c>
    </row>
    <row r="15472" spans="1:4" x14ac:dyDescent="0.25">
      <c r="A15472">
        <v>3098</v>
      </c>
      <c r="B15472" t="s">
        <v>456</v>
      </c>
      <c r="C15472">
        <v>99198</v>
      </c>
      <c r="D15472">
        <v>1.8830000000000001E-5</v>
      </c>
    </row>
    <row r="15473" spans="1:4" x14ac:dyDescent="0.25">
      <c r="A15473">
        <v>3098</v>
      </c>
      <c r="B15473" t="s">
        <v>456</v>
      </c>
      <c r="C15473">
        <v>99209</v>
      </c>
      <c r="D15473">
        <v>6.7506E-4</v>
      </c>
    </row>
    <row r="15474" spans="1:4" x14ac:dyDescent="0.25">
      <c r="A15474">
        <v>3098</v>
      </c>
      <c r="B15474" t="s">
        <v>456</v>
      </c>
      <c r="C15474">
        <v>99214</v>
      </c>
      <c r="D15474">
        <v>6.4453220000000006E-2</v>
      </c>
    </row>
    <row r="15475" spans="1:4" x14ac:dyDescent="0.25">
      <c r="A15475">
        <v>3098</v>
      </c>
      <c r="B15475" t="s">
        <v>456</v>
      </c>
      <c r="C15475">
        <v>99219</v>
      </c>
      <c r="D15475">
        <v>6.334E-5</v>
      </c>
    </row>
    <row r="15476" spans="1:4" x14ac:dyDescent="0.25">
      <c r="A15476">
        <v>3098</v>
      </c>
      <c r="B15476" t="s">
        <v>456</v>
      </c>
      <c r="C15476">
        <v>99222</v>
      </c>
      <c r="D15476">
        <v>6.4179999999999999E-5</v>
      </c>
    </row>
    <row r="15477" spans="1:4" x14ac:dyDescent="0.25">
      <c r="A15477">
        <v>3098</v>
      </c>
      <c r="B15477" t="s">
        <v>456</v>
      </c>
      <c r="C15477">
        <v>99223</v>
      </c>
      <c r="D15477">
        <v>5.4348000000000005E-4</v>
      </c>
    </row>
    <row r="15478" spans="1:4" x14ac:dyDescent="0.25">
      <c r="A15478">
        <v>3098</v>
      </c>
      <c r="B15478" t="s">
        <v>456</v>
      </c>
      <c r="C15478">
        <v>99229</v>
      </c>
      <c r="D15478">
        <v>1.5777300000000001E-3</v>
      </c>
    </row>
    <row r="15479" spans="1:4" x14ac:dyDescent="0.25">
      <c r="A15479">
        <v>3098</v>
      </c>
      <c r="B15479" t="s">
        <v>456</v>
      </c>
      <c r="C15479">
        <v>99230</v>
      </c>
      <c r="D15479">
        <v>9.7356999999999999E-4</v>
      </c>
    </row>
    <row r="15480" spans="1:4" x14ac:dyDescent="0.25">
      <c r="A15480">
        <v>3098</v>
      </c>
      <c r="B15480" t="s">
        <v>456</v>
      </c>
      <c r="C15480">
        <v>99232</v>
      </c>
      <c r="D15480">
        <v>1.119563E-2</v>
      </c>
    </row>
    <row r="15481" spans="1:4" x14ac:dyDescent="0.25">
      <c r="A15481">
        <v>3098</v>
      </c>
      <c r="B15481" t="s">
        <v>456</v>
      </c>
      <c r="C15481">
        <v>99233</v>
      </c>
      <c r="D15481">
        <v>2.5346E-4</v>
      </c>
    </row>
    <row r="15482" spans="1:4" x14ac:dyDescent="0.25">
      <c r="A15482">
        <v>3098</v>
      </c>
      <c r="B15482" t="s">
        <v>456</v>
      </c>
      <c r="C15482">
        <v>99265</v>
      </c>
      <c r="D15482">
        <v>3.09283E-3</v>
      </c>
    </row>
    <row r="15483" spans="1:4" x14ac:dyDescent="0.25">
      <c r="A15483">
        <v>3098</v>
      </c>
      <c r="B15483" t="s">
        <v>456</v>
      </c>
      <c r="C15483">
        <v>99276</v>
      </c>
      <c r="D15483">
        <v>1.02973E-3</v>
      </c>
    </row>
    <row r="15484" spans="1:4" x14ac:dyDescent="0.25">
      <c r="A15484">
        <v>3098</v>
      </c>
      <c r="B15484" t="s">
        <v>456</v>
      </c>
      <c r="C15484">
        <v>99380</v>
      </c>
      <c r="D15484">
        <v>1.8138E-4</v>
      </c>
    </row>
    <row r="15485" spans="1:4" x14ac:dyDescent="0.25">
      <c r="A15485">
        <v>3098</v>
      </c>
      <c r="B15485" t="s">
        <v>456</v>
      </c>
      <c r="C15485">
        <v>99408</v>
      </c>
      <c r="D15485">
        <v>3.3349999999999997E-5</v>
      </c>
    </row>
    <row r="15486" spans="1:4" x14ac:dyDescent="0.25">
      <c r="A15486">
        <v>3098</v>
      </c>
      <c r="B15486" t="s">
        <v>456</v>
      </c>
      <c r="C15486">
        <v>99418</v>
      </c>
      <c r="D15486">
        <v>4.9362040000000003E-2</v>
      </c>
    </row>
    <row r="15487" spans="1:4" x14ac:dyDescent="0.25">
      <c r="A15487">
        <v>3098</v>
      </c>
      <c r="B15487" t="s">
        <v>456</v>
      </c>
      <c r="C15487">
        <v>99423</v>
      </c>
      <c r="D15487">
        <v>1.4112E-4</v>
      </c>
    </row>
    <row r="15488" spans="1:4" x14ac:dyDescent="0.25">
      <c r="A15488">
        <v>3098</v>
      </c>
      <c r="B15488" t="s">
        <v>456</v>
      </c>
      <c r="C15488">
        <v>99445</v>
      </c>
      <c r="D15488">
        <v>3.68E-5</v>
      </c>
    </row>
    <row r="15489" spans="1:4" x14ac:dyDescent="0.25">
      <c r="A15489">
        <v>3099</v>
      </c>
      <c r="B15489" t="s">
        <v>457</v>
      </c>
      <c r="C15489">
        <v>43202</v>
      </c>
      <c r="D15489">
        <v>5.9999999999999995E-8</v>
      </c>
    </row>
    <row r="15490" spans="1:4" x14ac:dyDescent="0.25">
      <c r="A15490">
        <v>3099</v>
      </c>
      <c r="B15490" t="s">
        <v>457</v>
      </c>
      <c r="C15490">
        <v>43204</v>
      </c>
      <c r="D15490">
        <v>0.20795151000000001</v>
      </c>
    </row>
    <row r="15491" spans="1:4" x14ac:dyDescent="0.25">
      <c r="A15491">
        <v>3099</v>
      </c>
      <c r="B15491" t="s">
        <v>457</v>
      </c>
      <c r="C15491">
        <v>43212</v>
      </c>
      <c r="D15491">
        <v>2.7977900000000001E-3</v>
      </c>
    </row>
    <row r="15492" spans="1:4" x14ac:dyDescent="0.25">
      <c r="A15492">
        <v>3099</v>
      </c>
      <c r="B15492" t="s">
        <v>457</v>
      </c>
      <c r="C15492">
        <v>43214</v>
      </c>
      <c r="D15492">
        <v>1.102443E-2</v>
      </c>
    </row>
    <row r="15493" spans="1:4" x14ac:dyDescent="0.25">
      <c r="A15493">
        <v>3099</v>
      </c>
      <c r="B15493" t="s">
        <v>457</v>
      </c>
      <c r="C15493">
        <v>43216</v>
      </c>
      <c r="D15493">
        <v>4.16E-6</v>
      </c>
    </row>
    <row r="15494" spans="1:4" x14ac:dyDescent="0.25">
      <c r="A15494">
        <v>3099</v>
      </c>
      <c r="B15494" t="s">
        <v>457</v>
      </c>
      <c r="C15494">
        <v>43220</v>
      </c>
      <c r="D15494">
        <v>6.4000000000000001E-7</v>
      </c>
    </row>
    <row r="15495" spans="1:4" x14ac:dyDescent="0.25">
      <c r="A15495">
        <v>3099</v>
      </c>
      <c r="B15495" t="s">
        <v>457</v>
      </c>
      <c r="C15495">
        <v>43301</v>
      </c>
      <c r="D15495">
        <v>7.8218679999999999E-2</v>
      </c>
    </row>
    <row r="15496" spans="1:4" x14ac:dyDescent="0.25">
      <c r="A15496">
        <v>3099</v>
      </c>
      <c r="B15496" t="s">
        <v>457</v>
      </c>
      <c r="C15496">
        <v>43302</v>
      </c>
      <c r="D15496">
        <v>0.14488068000000001</v>
      </c>
    </row>
    <row r="15497" spans="1:4" x14ac:dyDescent="0.25">
      <c r="A15497">
        <v>3099</v>
      </c>
      <c r="B15497" t="s">
        <v>457</v>
      </c>
      <c r="C15497">
        <v>43304</v>
      </c>
      <c r="D15497">
        <v>8.4282699999999999E-3</v>
      </c>
    </row>
    <row r="15498" spans="1:4" x14ac:dyDescent="0.25">
      <c r="A15498">
        <v>3099</v>
      </c>
      <c r="B15498" t="s">
        <v>457</v>
      </c>
      <c r="C15498">
        <v>43370</v>
      </c>
      <c r="D15498">
        <v>7.4129999999999997E-5</v>
      </c>
    </row>
    <row r="15499" spans="1:4" x14ac:dyDescent="0.25">
      <c r="A15499">
        <v>3099</v>
      </c>
      <c r="B15499" t="s">
        <v>457</v>
      </c>
      <c r="C15499">
        <v>43373</v>
      </c>
      <c r="D15499">
        <v>7.326684E-2</v>
      </c>
    </row>
    <row r="15500" spans="1:4" x14ac:dyDescent="0.25">
      <c r="A15500">
        <v>3099</v>
      </c>
      <c r="B15500" t="s">
        <v>457</v>
      </c>
      <c r="C15500">
        <v>43551</v>
      </c>
      <c r="D15500">
        <v>1.35421E-3</v>
      </c>
    </row>
    <row r="15501" spans="1:4" x14ac:dyDescent="0.25">
      <c r="A15501">
        <v>3099</v>
      </c>
      <c r="B15501" t="s">
        <v>457</v>
      </c>
      <c r="C15501">
        <v>43940</v>
      </c>
      <c r="D15501">
        <v>1.4795100000000001E-3</v>
      </c>
    </row>
    <row r="15502" spans="1:4" x14ac:dyDescent="0.25">
      <c r="A15502">
        <v>3099</v>
      </c>
      <c r="B15502" t="s">
        <v>457</v>
      </c>
      <c r="C15502">
        <v>44001</v>
      </c>
      <c r="D15502">
        <v>0.10322711</v>
      </c>
    </row>
    <row r="15503" spans="1:4" x14ac:dyDescent="0.25">
      <c r="A15503">
        <v>3099</v>
      </c>
      <c r="B15503" t="s">
        <v>457</v>
      </c>
      <c r="C15503">
        <v>44004</v>
      </c>
      <c r="D15503">
        <v>3.173927E-2</v>
      </c>
    </row>
    <row r="15504" spans="1:4" x14ac:dyDescent="0.25">
      <c r="A15504">
        <v>3099</v>
      </c>
      <c r="B15504" t="s">
        <v>457</v>
      </c>
      <c r="C15504">
        <v>44006</v>
      </c>
      <c r="D15504">
        <v>1.26254E-2</v>
      </c>
    </row>
    <row r="15505" spans="1:4" x14ac:dyDescent="0.25">
      <c r="A15505">
        <v>3099</v>
      </c>
      <c r="B15505" t="s">
        <v>457</v>
      </c>
      <c r="C15505">
        <v>44007</v>
      </c>
      <c r="D15505">
        <v>1.341938E-2</v>
      </c>
    </row>
    <row r="15506" spans="1:4" x14ac:dyDescent="0.25">
      <c r="A15506">
        <v>3099</v>
      </c>
      <c r="B15506" t="s">
        <v>457</v>
      </c>
      <c r="C15506">
        <v>44011</v>
      </c>
      <c r="D15506">
        <v>0.26999432000000001</v>
      </c>
    </row>
    <row r="15507" spans="1:4" x14ac:dyDescent="0.25">
      <c r="A15507">
        <v>3099</v>
      </c>
      <c r="B15507" t="s">
        <v>457</v>
      </c>
      <c r="C15507">
        <v>44017</v>
      </c>
      <c r="D15507">
        <v>3.8116999999999999E-3</v>
      </c>
    </row>
    <row r="15508" spans="1:4" x14ac:dyDescent="0.25">
      <c r="A15508">
        <v>3099</v>
      </c>
      <c r="B15508" t="s">
        <v>457</v>
      </c>
      <c r="C15508">
        <v>60006</v>
      </c>
      <c r="D15508">
        <v>3.5370980000000003E-2</v>
      </c>
    </row>
    <row r="15509" spans="1:4" x14ac:dyDescent="0.25">
      <c r="A15509">
        <v>3099</v>
      </c>
      <c r="B15509" t="s">
        <v>457</v>
      </c>
      <c r="C15509">
        <v>99134</v>
      </c>
      <c r="D15509">
        <v>3.3093E-4</v>
      </c>
    </row>
    <row r="15510" spans="1:4" x14ac:dyDescent="0.25">
      <c r="A15510">
        <v>3100</v>
      </c>
      <c r="B15510" t="s">
        <v>458</v>
      </c>
      <c r="C15510">
        <v>43204</v>
      </c>
      <c r="D15510">
        <v>2.4562E-4</v>
      </c>
    </row>
    <row r="15511" spans="1:4" x14ac:dyDescent="0.25">
      <c r="A15511">
        <v>3100</v>
      </c>
      <c r="B15511" t="s">
        <v>458</v>
      </c>
      <c r="C15511">
        <v>43212</v>
      </c>
      <c r="D15511">
        <v>1.3508999999999999E-3</v>
      </c>
    </row>
    <row r="15512" spans="1:4" x14ac:dyDescent="0.25">
      <c r="A15512">
        <v>3100</v>
      </c>
      <c r="B15512" t="s">
        <v>458</v>
      </c>
      <c r="C15512">
        <v>43301</v>
      </c>
      <c r="D15512">
        <v>4.3504999999999998E-4</v>
      </c>
    </row>
    <row r="15513" spans="1:4" x14ac:dyDescent="0.25">
      <c r="A15513">
        <v>3100</v>
      </c>
      <c r="B15513" t="s">
        <v>458</v>
      </c>
      <c r="C15513">
        <v>43302</v>
      </c>
      <c r="D15513">
        <v>3.5395830000000003E-2</v>
      </c>
    </row>
    <row r="15514" spans="1:4" x14ac:dyDescent="0.25">
      <c r="A15514">
        <v>3100</v>
      </c>
      <c r="B15514" t="s">
        <v>458</v>
      </c>
      <c r="C15514">
        <v>43304</v>
      </c>
      <c r="D15514">
        <v>1.75048E-3</v>
      </c>
    </row>
    <row r="15515" spans="1:4" x14ac:dyDescent="0.25">
      <c r="A15515">
        <v>3100</v>
      </c>
      <c r="B15515" t="s">
        <v>458</v>
      </c>
      <c r="C15515">
        <v>43366</v>
      </c>
      <c r="D15515">
        <v>3.7830000000000002E-5</v>
      </c>
    </row>
    <row r="15516" spans="1:4" x14ac:dyDescent="0.25">
      <c r="A15516">
        <v>3100</v>
      </c>
      <c r="B15516" t="s">
        <v>458</v>
      </c>
      <c r="C15516">
        <v>43369</v>
      </c>
      <c r="D15516">
        <v>1.7359469999999998E-2</v>
      </c>
    </row>
    <row r="15517" spans="1:4" x14ac:dyDescent="0.25">
      <c r="A15517">
        <v>3100</v>
      </c>
      <c r="B15517" t="s">
        <v>458</v>
      </c>
      <c r="C15517">
        <v>43373</v>
      </c>
      <c r="D15517">
        <v>1.0300000000000001E-6</v>
      </c>
    </row>
    <row r="15518" spans="1:4" x14ac:dyDescent="0.25">
      <c r="A15518">
        <v>3100</v>
      </c>
      <c r="B15518" t="s">
        <v>458</v>
      </c>
      <c r="C15518">
        <v>43404</v>
      </c>
      <c r="D15518">
        <v>3.7185000000000001E-4</v>
      </c>
    </row>
    <row r="15519" spans="1:4" x14ac:dyDescent="0.25">
      <c r="A15519">
        <v>3100</v>
      </c>
      <c r="B15519" t="s">
        <v>458</v>
      </c>
      <c r="C15519">
        <v>43431</v>
      </c>
      <c r="D15519">
        <v>1.8199999999999999E-5</v>
      </c>
    </row>
    <row r="15520" spans="1:4" x14ac:dyDescent="0.25">
      <c r="A15520">
        <v>3100</v>
      </c>
      <c r="B15520" t="s">
        <v>458</v>
      </c>
      <c r="C15520">
        <v>43451</v>
      </c>
      <c r="D15520">
        <v>7.0430000000000002E-5</v>
      </c>
    </row>
    <row r="15521" spans="1:4" x14ac:dyDescent="0.25">
      <c r="A15521">
        <v>3100</v>
      </c>
      <c r="B15521" t="s">
        <v>458</v>
      </c>
      <c r="C15521">
        <v>43723</v>
      </c>
      <c r="D15521">
        <v>1.8500000000000001E-6</v>
      </c>
    </row>
    <row r="15522" spans="1:4" x14ac:dyDescent="0.25">
      <c r="A15522">
        <v>3100</v>
      </c>
      <c r="B15522" t="s">
        <v>458</v>
      </c>
      <c r="C15522">
        <v>43724</v>
      </c>
      <c r="D15522">
        <v>4.9811200000000003E-3</v>
      </c>
    </row>
    <row r="15523" spans="1:4" x14ac:dyDescent="0.25">
      <c r="A15523">
        <v>3100</v>
      </c>
      <c r="B15523" t="s">
        <v>458</v>
      </c>
      <c r="C15523">
        <v>43725</v>
      </c>
      <c r="D15523">
        <v>9.2445700000000006E-3</v>
      </c>
    </row>
    <row r="15524" spans="1:4" x14ac:dyDescent="0.25">
      <c r="A15524">
        <v>1452</v>
      </c>
      <c r="B15524" t="s">
        <v>452</v>
      </c>
      <c r="C15524">
        <v>43415</v>
      </c>
      <c r="D15524">
        <v>5.1086700000000001E-3</v>
      </c>
    </row>
    <row r="15525" spans="1:4" x14ac:dyDescent="0.25">
      <c r="A15525">
        <v>1452</v>
      </c>
      <c r="B15525" t="s">
        <v>452</v>
      </c>
      <c r="C15525">
        <v>43416</v>
      </c>
      <c r="D15525">
        <v>1.25552E-3</v>
      </c>
    </row>
    <row r="15526" spans="1:4" x14ac:dyDescent="0.25">
      <c r="A15526">
        <v>1452</v>
      </c>
      <c r="B15526" t="s">
        <v>452</v>
      </c>
      <c r="C15526">
        <v>43417</v>
      </c>
      <c r="D15526">
        <v>7.2734000000000004E-4</v>
      </c>
    </row>
    <row r="15527" spans="1:4" x14ac:dyDescent="0.25">
      <c r="A15527">
        <v>1452</v>
      </c>
      <c r="B15527" t="s">
        <v>452</v>
      </c>
      <c r="C15527">
        <v>43418</v>
      </c>
      <c r="D15527">
        <v>1.5585799999999999E-3</v>
      </c>
    </row>
    <row r="15528" spans="1:4" x14ac:dyDescent="0.25">
      <c r="A15528">
        <v>1452</v>
      </c>
      <c r="B15528" t="s">
        <v>452</v>
      </c>
      <c r="C15528">
        <v>43419</v>
      </c>
      <c r="D15528">
        <v>9.5246299999999992E-3</v>
      </c>
    </row>
    <row r="15529" spans="1:4" x14ac:dyDescent="0.25">
      <c r="A15529">
        <v>1452</v>
      </c>
      <c r="B15529" t="s">
        <v>452</v>
      </c>
      <c r="C15529">
        <v>43420</v>
      </c>
      <c r="D15529">
        <v>2.5976300000000001E-3</v>
      </c>
    </row>
    <row r="15530" spans="1:4" x14ac:dyDescent="0.25">
      <c r="A15530">
        <v>1452</v>
      </c>
      <c r="B15530" t="s">
        <v>452</v>
      </c>
      <c r="C15530">
        <v>43421</v>
      </c>
      <c r="D15530">
        <v>2.2772529999999999E-2</v>
      </c>
    </row>
    <row r="15531" spans="1:4" x14ac:dyDescent="0.25">
      <c r="A15531">
        <v>1452</v>
      </c>
      <c r="B15531" t="s">
        <v>452</v>
      </c>
      <c r="C15531">
        <v>43422</v>
      </c>
      <c r="D15531">
        <v>2.493722E-2</v>
      </c>
    </row>
    <row r="15532" spans="1:4" x14ac:dyDescent="0.25">
      <c r="A15532">
        <v>1452</v>
      </c>
      <c r="B15532" t="s">
        <v>452</v>
      </c>
      <c r="C15532">
        <v>43428</v>
      </c>
      <c r="D15532">
        <v>1.6452E-4</v>
      </c>
    </row>
    <row r="15533" spans="1:4" x14ac:dyDescent="0.25">
      <c r="A15533">
        <v>1452</v>
      </c>
      <c r="B15533" t="s">
        <v>452</v>
      </c>
      <c r="C15533">
        <v>43429</v>
      </c>
      <c r="D15533">
        <v>1.0391E-4</v>
      </c>
    </row>
    <row r="15534" spans="1:4" x14ac:dyDescent="0.25">
      <c r="A15534">
        <v>1452</v>
      </c>
      <c r="B15534" t="s">
        <v>452</v>
      </c>
      <c r="C15534">
        <v>43430</v>
      </c>
      <c r="D15534">
        <v>7.7929999999999994E-5</v>
      </c>
    </row>
    <row r="15535" spans="1:4" x14ac:dyDescent="0.25">
      <c r="A15535">
        <v>1452</v>
      </c>
      <c r="B15535" t="s">
        <v>452</v>
      </c>
      <c r="C15535">
        <v>43439</v>
      </c>
      <c r="D15535">
        <v>3.2037E-4</v>
      </c>
    </row>
    <row r="15536" spans="1:4" x14ac:dyDescent="0.25">
      <c r="A15536">
        <v>1452</v>
      </c>
      <c r="B15536" t="s">
        <v>452</v>
      </c>
      <c r="C15536">
        <v>43441</v>
      </c>
      <c r="D15536">
        <v>3.2037400000000001E-3</v>
      </c>
    </row>
    <row r="15537" spans="1:4" x14ac:dyDescent="0.25">
      <c r="A15537">
        <v>1452</v>
      </c>
      <c r="B15537" t="s">
        <v>452</v>
      </c>
      <c r="C15537">
        <v>43502</v>
      </c>
      <c r="D15537">
        <v>0.10736859999999999</v>
      </c>
    </row>
    <row r="15538" spans="1:4" x14ac:dyDescent="0.25">
      <c r="A15538">
        <v>1452</v>
      </c>
      <c r="B15538" t="s">
        <v>452</v>
      </c>
      <c r="C15538">
        <v>43503</v>
      </c>
      <c r="D15538">
        <v>0.18096803</v>
      </c>
    </row>
    <row r="15539" spans="1:4" x14ac:dyDescent="0.25">
      <c r="A15539">
        <v>1452</v>
      </c>
      <c r="B15539" t="s">
        <v>452</v>
      </c>
      <c r="C15539">
        <v>43504</v>
      </c>
      <c r="D15539">
        <v>6.0611310000000002E-2</v>
      </c>
    </row>
    <row r="15540" spans="1:4" x14ac:dyDescent="0.25">
      <c r="A15540">
        <v>1452</v>
      </c>
      <c r="B15540" t="s">
        <v>452</v>
      </c>
      <c r="C15540">
        <v>43506</v>
      </c>
      <c r="D15540">
        <v>6.9270099999999999E-3</v>
      </c>
    </row>
    <row r="15541" spans="1:4" x14ac:dyDescent="0.25">
      <c r="A15541">
        <v>1452</v>
      </c>
      <c r="B15541" t="s">
        <v>452</v>
      </c>
      <c r="C15541">
        <v>43510</v>
      </c>
      <c r="D15541">
        <v>3.8964409999999998E-2</v>
      </c>
    </row>
    <row r="15542" spans="1:4" x14ac:dyDescent="0.25">
      <c r="A15542">
        <v>1452</v>
      </c>
      <c r="B15542" t="s">
        <v>452</v>
      </c>
      <c r="C15542">
        <v>47018</v>
      </c>
      <c r="D15542">
        <v>4.3290000000000001E-5</v>
      </c>
    </row>
    <row r="15543" spans="1:4" x14ac:dyDescent="0.25">
      <c r="A15543">
        <v>1452</v>
      </c>
      <c r="B15543" t="s">
        <v>452</v>
      </c>
      <c r="C15543">
        <v>47021</v>
      </c>
      <c r="D15543">
        <v>4.5025540000000003E-2</v>
      </c>
    </row>
    <row r="15544" spans="1:4" x14ac:dyDescent="0.25">
      <c r="A15544">
        <v>1452</v>
      </c>
      <c r="B15544" t="s">
        <v>452</v>
      </c>
      <c r="C15544">
        <v>47022</v>
      </c>
      <c r="D15544">
        <v>4.9354919999999997E-2</v>
      </c>
    </row>
    <row r="15545" spans="1:4" x14ac:dyDescent="0.25">
      <c r="A15545">
        <v>1452</v>
      </c>
      <c r="B15545" t="s">
        <v>452</v>
      </c>
      <c r="C15545">
        <v>47023</v>
      </c>
      <c r="D15545">
        <v>0.11689324</v>
      </c>
    </row>
    <row r="15546" spans="1:4" x14ac:dyDescent="0.25">
      <c r="A15546">
        <v>1452</v>
      </c>
      <c r="B15546" t="s">
        <v>452</v>
      </c>
      <c r="C15546">
        <v>47024</v>
      </c>
      <c r="D15546">
        <v>2.5110400000000001E-2</v>
      </c>
    </row>
    <row r="15547" spans="1:4" x14ac:dyDescent="0.25">
      <c r="A15547">
        <v>1452</v>
      </c>
      <c r="B15547" t="s">
        <v>452</v>
      </c>
      <c r="C15547">
        <v>47025</v>
      </c>
      <c r="D15547">
        <v>1.039051E-2</v>
      </c>
    </row>
    <row r="15548" spans="1:4" x14ac:dyDescent="0.25">
      <c r="A15548">
        <v>1452</v>
      </c>
      <c r="B15548" t="s">
        <v>452</v>
      </c>
      <c r="C15548">
        <v>47033</v>
      </c>
      <c r="D15548">
        <v>1.2122259999999999E-2</v>
      </c>
    </row>
    <row r="15549" spans="1:4" x14ac:dyDescent="0.25">
      <c r="A15549">
        <v>1452</v>
      </c>
      <c r="B15549" t="s">
        <v>452</v>
      </c>
      <c r="C15549">
        <v>47034</v>
      </c>
      <c r="D15549">
        <v>5.5416099999999998E-3</v>
      </c>
    </row>
    <row r="15550" spans="1:4" x14ac:dyDescent="0.25">
      <c r="A15550">
        <v>1452</v>
      </c>
      <c r="B15550" t="s">
        <v>452</v>
      </c>
      <c r="C15550">
        <v>47035</v>
      </c>
      <c r="D15550">
        <v>2.8314140000000002E-2</v>
      </c>
    </row>
    <row r="15551" spans="1:4" x14ac:dyDescent="0.25">
      <c r="A15551">
        <v>1452</v>
      </c>
      <c r="B15551" t="s">
        <v>452</v>
      </c>
      <c r="C15551">
        <v>47036</v>
      </c>
      <c r="D15551">
        <v>1.6451599999999999E-3</v>
      </c>
    </row>
    <row r="15552" spans="1:4" x14ac:dyDescent="0.25">
      <c r="A15552">
        <v>1452</v>
      </c>
      <c r="B15552" t="s">
        <v>452</v>
      </c>
      <c r="C15552">
        <v>47038</v>
      </c>
      <c r="D15552">
        <v>8.6587999999999997E-4</v>
      </c>
    </row>
    <row r="15553" spans="1:4" x14ac:dyDescent="0.25">
      <c r="A15553">
        <v>1452</v>
      </c>
      <c r="B15553" t="s">
        <v>452</v>
      </c>
      <c r="C15553">
        <v>47040</v>
      </c>
      <c r="D15553">
        <v>5.1953000000000004E-4</v>
      </c>
    </row>
    <row r="15554" spans="1:4" x14ac:dyDescent="0.25">
      <c r="A15554">
        <v>1452</v>
      </c>
      <c r="B15554" t="s">
        <v>452</v>
      </c>
      <c r="C15554">
        <v>60007</v>
      </c>
      <c r="D15554">
        <v>1.9914999999999999E-4</v>
      </c>
    </row>
    <row r="15555" spans="1:4" x14ac:dyDescent="0.25">
      <c r="A15555">
        <v>1452</v>
      </c>
      <c r="B15555" t="s">
        <v>452</v>
      </c>
      <c r="C15555">
        <v>90121</v>
      </c>
      <c r="D15555">
        <v>5.5416050000000001E-2</v>
      </c>
    </row>
    <row r="15556" spans="1:4" x14ac:dyDescent="0.25">
      <c r="A15556">
        <v>1452</v>
      </c>
      <c r="B15556" t="s">
        <v>452</v>
      </c>
      <c r="C15556">
        <v>90122</v>
      </c>
      <c r="D15556">
        <v>4.7623169999999999E-2</v>
      </c>
    </row>
    <row r="15557" spans="1:4" x14ac:dyDescent="0.25">
      <c r="A15557">
        <v>1452</v>
      </c>
      <c r="B15557" t="s">
        <v>452</v>
      </c>
      <c r="C15557">
        <v>97001</v>
      </c>
      <c r="D15557">
        <v>1.6452E-4</v>
      </c>
    </row>
    <row r="15558" spans="1:4" x14ac:dyDescent="0.25">
      <c r="A15558">
        <v>1452</v>
      </c>
      <c r="B15558" t="s">
        <v>452</v>
      </c>
      <c r="C15558">
        <v>97005</v>
      </c>
      <c r="D15558">
        <v>7.1867999999999997E-4</v>
      </c>
    </row>
    <row r="15559" spans="1:4" x14ac:dyDescent="0.25">
      <c r="A15559">
        <v>1452</v>
      </c>
      <c r="B15559" t="s">
        <v>452</v>
      </c>
      <c r="C15559">
        <v>97013</v>
      </c>
      <c r="D15559">
        <v>1.6452E-4</v>
      </c>
    </row>
    <row r="15560" spans="1:4" x14ac:dyDescent="0.25">
      <c r="A15560">
        <v>1452</v>
      </c>
      <c r="B15560" t="s">
        <v>452</v>
      </c>
      <c r="C15560">
        <v>97015</v>
      </c>
      <c r="D15560">
        <v>1.6452E-4</v>
      </c>
    </row>
    <row r="15561" spans="1:4" x14ac:dyDescent="0.25">
      <c r="A15561">
        <v>1452</v>
      </c>
      <c r="B15561" t="s">
        <v>452</v>
      </c>
      <c r="C15561">
        <v>98015</v>
      </c>
      <c r="D15561">
        <v>5.1950000000000002E-5</v>
      </c>
    </row>
    <row r="15562" spans="1:4" x14ac:dyDescent="0.25">
      <c r="A15562">
        <v>1452</v>
      </c>
      <c r="B15562" t="s">
        <v>452</v>
      </c>
      <c r="C15562">
        <v>98046</v>
      </c>
      <c r="D15562">
        <v>2.9266600000000002E-3</v>
      </c>
    </row>
    <row r="15563" spans="1:4" x14ac:dyDescent="0.25">
      <c r="A15563">
        <v>1452</v>
      </c>
      <c r="B15563" t="s">
        <v>452</v>
      </c>
      <c r="C15563">
        <v>98156</v>
      </c>
      <c r="D15563">
        <v>4.5025540000000003E-2</v>
      </c>
    </row>
    <row r="15564" spans="1:4" x14ac:dyDescent="0.25">
      <c r="A15564">
        <v>1452</v>
      </c>
      <c r="B15564" t="s">
        <v>452</v>
      </c>
      <c r="C15564">
        <v>98159</v>
      </c>
      <c r="D15564">
        <v>5.8013679999999998E-2</v>
      </c>
    </row>
    <row r="15565" spans="1:4" x14ac:dyDescent="0.25">
      <c r="A15565">
        <v>1452</v>
      </c>
      <c r="B15565" t="s">
        <v>452</v>
      </c>
      <c r="C15565">
        <v>99398</v>
      </c>
      <c r="D15565">
        <v>6.9270099999999999E-3</v>
      </c>
    </row>
    <row r="15566" spans="1:4" x14ac:dyDescent="0.25">
      <c r="A15566">
        <v>1453</v>
      </c>
      <c r="B15566" t="s">
        <v>459</v>
      </c>
      <c r="C15566">
        <v>43201</v>
      </c>
      <c r="D15566">
        <v>0.62687824000000003</v>
      </c>
    </row>
    <row r="15567" spans="1:4" x14ac:dyDescent="0.25">
      <c r="A15567">
        <v>1453</v>
      </c>
      <c r="B15567" t="s">
        <v>459</v>
      </c>
      <c r="C15567">
        <v>43202</v>
      </c>
      <c r="D15567">
        <v>2.3090019999999999E-2</v>
      </c>
    </row>
    <row r="15568" spans="1:4" x14ac:dyDescent="0.25">
      <c r="A15568">
        <v>1453</v>
      </c>
      <c r="B15568" t="s">
        <v>459</v>
      </c>
      <c r="C15568">
        <v>43203</v>
      </c>
      <c r="D15568">
        <v>5.171746E-2</v>
      </c>
    </row>
    <row r="15569" spans="1:4" x14ac:dyDescent="0.25">
      <c r="A15569">
        <v>1453</v>
      </c>
      <c r="B15569" t="s">
        <v>459</v>
      </c>
      <c r="C15569">
        <v>43204</v>
      </c>
      <c r="D15569">
        <v>6.6170500000000002E-3</v>
      </c>
    </row>
    <row r="15570" spans="1:4" x14ac:dyDescent="0.25">
      <c r="A15570">
        <v>1453</v>
      </c>
      <c r="B15570" t="s">
        <v>459</v>
      </c>
      <c r="C15570">
        <v>43205</v>
      </c>
      <c r="D15570">
        <v>1.006488E-2</v>
      </c>
    </row>
    <row r="15571" spans="1:4" x14ac:dyDescent="0.25">
      <c r="A15571">
        <v>1453</v>
      </c>
      <c r="B15571" t="s">
        <v>459</v>
      </c>
      <c r="C15571">
        <v>43206</v>
      </c>
      <c r="D15571">
        <v>1.170173E-2</v>
      </c>
    </row>
    <row r="15572" spans="1:4" x14ac:dyDescent="0.25">
      <c r="A15572">
        <v>1453</v>
      </c>
      <c r="B15572" t="s">
        <v>459</v>
      </c>
      <c r="C15572">
        <v>43212</v>
      </c>
      <c r="D15572">
        <v>3.7264400000000001E-3</v>
      </c>
    </row>
    <row r="15573" spans="1:4" x14ac:dyDescent="0.25">
      <c r="A15573">
        <v>1453</v>
      </c>
      <c r="B15573" t="s">
        <v>459</v>
      </c>
      <c r="C15573">
        <v>43213</v>
      </c>
      <c r="D15573">
        <v>2.5423400000000001E-3</v>
      </c>
    </row>
    <row r="15574" spans="1:4" x14ac:dyDescent="0.25">
      <c r="A15574">
        <v>1453</v>
      </c>
      <c r="B15574" t="s">
        <v>459</v>
      </c>
      <c r="C15574">
        <v>43214</v>
      </c>
      <c r="D15574">
        <v>1.88064E-3</v>
      </c>
    </row>
    <row r="15575" spans="1:4" x14ac:dyDescent="0.25">
      <c r="A15575">
        <v>1453</v>
      </c>
      <c r="B15575" t="s">
        <v>459</v>
      </c>
      <c r="C15575">
        <v>43215</v>
      </c>
      <c r="D15575">
        <v>5.5374200000000004E-3</v>
      </c>
    </row>
    <row r="15576" spans="1:4" x14ac:dyDescent="0.25">
      <c r="A15576">
        <v>1453</v>
      </c>
      <c r="B15576" t="s">
        <v>459</v>
      </c>
      <c r="C15576">
        <v>43218</v>
      </c>
      <c r="D15576">
        <v>3.65679E-3</v>
      </c>
    </row>
    <row r="15577" spans="1:4" x14ac:dyDescent="0.25">
      <c r="A15577">
        <v>1453</v>
      </c>
      <c r="B15577" t="s">
        <v>459</v>
      </c>
      <c r="C15577">
        <v>43220</v>
      </c>
      <c r="D15577">
        <v>3.0299099999999998E-3</v>
      </c>
    </row>
    <row r="15578" spans="1:4" x14ac:dyDescent="0.25">
      <c r="A15578">
        <v>1453</v>
      </c>
      <c r="B15578" t="s">
        <v>459</v>
      </c>
      <c r="C15578">
        <v>43229</v>
      </c>
      <c r="D15578">
        <v>7.6619000000000004E-4</v>
      </c>
    </row>
    <row r="15579" spans="1:4" x14ac:dyDescent="0.25">
      <c r="A15579">
        <v>1453</v>
      </c>
      <c r="B15579" t="s">
        <v>459</v>
      </c>
      <c r="C15579">
        <v>43231</v>
      </c>
      <c r="D15579">
        <v>1.5323699999999999E-3</v>
      </c>
    </row>
    <row r="15580" spans="1:4" x14ac:dyDescent="0.25">
      <c r="A15580">
        <v>1453</v>
      </c>
      <c r="B15580" t="s">
        <v>459</v>
      </c>
      <c r="C15580">
        <v>43232</v>
      </c>
      <c r="D15580">
        <v>1.60202E-3</v>
      </c>
    </row>
    <row r="15581" spans="1:4" x14ac:dyDescent="0.25">
      <c r="A15581">
        <v>1453</v>
      </c>
      <c r="B15581" t="s">
        <v>459</v>
      </c>
      <c r="C15581">
        <v>43233</v>
      </c>
      <c r="D15581">
        <v>1.3234099999999999E-3</v>
      </c>
    </row>
    <row r="15582" spans="1:4" x14ac:dyDescent="0.25">
      <c r="A15582">
        <v>1453</v>
      </c>
      <c r="B15582" t="s">
        <v>459</v>
      </c>
      <c r="C15582">
        <v>43235</v>
      </c>
      <c r="D15582">
        <v>4.5274999999999997E-4</v>
      </c>
    </row>
    <row r="15583" spans="1:4" x14ac:dyDescent="0.25">
      <c r="A15583">
        <v>1453</v>
      </c>
      <c r="B15583" t="s">
        <v>459</v>
      </c>
      <c r="C15583">
        <v>43242</v>
      </c>
      <c r="D15583">
        <v>1.7412999999999999E-4</v>
      </c>
    </row>
    <row r="15584" spans="1:4" x14ac:dyDescent="0.25">
      <c r="A15584">
        <v>1453</v>
      </c>
      <c r="B15584" t="s">
        <v>459</v>
      </c>
      <c r="C15584">
        <v>43243</v>
      </c>
      <c r="D15584">
        <v>1.0448E-4</v>
      </c>
    </row>
    <row r="15585" spans="1:4" x14ac:dyDescent="0.25">
      <c r="A15585">
        <v>1453</v>
      </c>
      <c r="B15585" t="s">
        <v>459</v>
      </c>
      <c r="C15585">
        <v>43258</v>
      </c>
      <c r="D15585">
        <v>1.0796E-4</v>
      </c>
    </row>
    <row r="15586" spans="1:4" x14ac:dyDescent="0.25">
      <c r="A15586">
        <v>1453</v>
      </c>
      <c r="B15586" t="s">
        <v>459</v>
      </c>
      <c r="C15586">
        <v>43259</v>
      </c>
      <c r="D15586">
        <v>1.5427999999999999E-4</v>
      </c>
    </row>
    <row r="15587" spans="1:4" x14ac:dyDescent="0.25">
      <c r="A15587">
        <v>1453</v>
      </c>
      <c r="B15587" t="s">
        <v>459</v>
      </c>
      <c r="C15587">
        <v>43260</v>
      </c>
      <c r="D15587">
        <v>1.9955999999999999E-4</v>
      </c>
    </row>
    <row r="15588" spans="1:4" x14ac:dyDescent="0.25">
      <c r="A15588">
        <v>1453</v>
      </c>
      <c r="B15588" t="s">
        <v>459</v>
      </c>
      <c r="C15588">
        <v>43261</v>
      </c>
      <c r="D15588">
        <v>4.5274999999999997E-4</v>
      </c>
    </row>
    <row r="15589" spans="1:4" x14ac:dyDescent="0.25">
      <c r="A15589">
        <v>1453</v>
      </c>
      <c r="B15589" t="s">
        <v>459</v>
      </c>
      <c r="C15589">
        <v>43262</v>
      </c>
      <c r="D15589">
        <v>3.1344000000000001E-4</v>
      </c>
    </row>
    <row r="15590" spans="1:4" x14ac:dyDescent="0.25">
      <c r="A15590">
        <v>1453</v>
      </c>
      <c r="B15590" t="s">
        <v>459</v>
      </c>
      <c r="C15590">
        <v>43271</v>
      </c>
      <c r="D15590">
        <v>1.7412999999999999E-4</v>
      </c>
    </row>
    <row r="15591" spans="1:4" x14ac:dyDescent="0.25">
      <c r="A15591">
        <v>1453</v>
      </c>
      <c r="B15591" t="s">
        <v>459</v>
      </c>
      <c r="C15591">
        <v>43276</v>
      </c>
      <c r="D15591">
        <v>3.9354E-4</v>
      </c>
    </row>
    <row r="15592" spans="1:4" x14ac:dyDescent="0.25">
      <c r="A15592">
        <v>1453</v>
      </c>
      <c r="B15592" t="s">
        <v>459</v>
      </c>
      <c r="C15592">
        <v>43281</v>
      </c>
      <c r="D15592">
        <v>1.0831E-4</v>
      </c>
    </row>
    <row r="15593" spans="1:4" x14ac:dyDescent="0.25">
      <c r="A15593">
        <v>1453</v>
      </c>
      <c r="B15593" t="s">
        <v>459</v>
      </c>
      <c r="C15593">
        <v>43283</v>
      </c>
      <c r="D15593">
        <v>4.4929999999999998E-5</v>
      </c>
    </row>
    <row r="15594" spans="1:4" x14ac:dyDescent="0.25">
      <c r="A15594">
        <v>1453</v>
      </c>
      <c r="B15594" t="s">
        <v>459</v>
      </c>
      <c r="C15594">
        <v>43284</v>
      </c>
      <c r="D15594">
        <v>2.508E-5</v>
      </c>
    </row>
    <row r="15595" spans="1:4" x14ac:dyDescent="0.25">
      <c r="A15595">
        <v>1453</v>
      </c>
      <c r="B15595" t="s">
        <v>459</v>
      </c>
      <c r="C15595">
        <v>43285</v>
      </c>
      <c r="D15595">
        <v>4.1440000000000003E-5</v>
      </c>
    </row>
    <row r="15596" spans="1:4" x14ac:dyDescent="0.25">
      <c r="A15596">
        <v>1453</v>
      </c>
      <c r="B15596" t="s">
        <v>459</v>
      </c>
      <c r="C15596">
        <v>43286</v>
      </c>
      <c r="D15596">
        <v>2.6120000000000001E-5</v>
      </c>
    </row>
    <row r="15597" spans="1:4" x14ac:dyDescent="0.25">
      <c r="A15597">
        <v>1453</v>
      </c>
      <c r="B15597" t="s">
        <v>459</v>
      </c>
      <c r="C15597">
        <v>43287</v>
      </c>
      <c r="D15597">
        <v>1.5670000000000001E-5</v>
      </c>
    </row>
    <row r="15598" spans="1:4" x14ac:dyDescent="0.25">
      <c r="A15598">
        <v>1453</v>
      </c>
      <c r="B15598" t="s">
        <v>459</v>
      </c>
      <c r="C15598">
        <v>43408</v>
      </c>
      <c r="D15598">
        <v>3.3225000000000003E-4</v>
      </c>
    </row>
    <row r="15599" spans="1:4" x14ac:dyDescent="0.25">
      <c r="A15599">
        <v>1453</v>
      </c>
      <c r="B15599" t="s">
        <v>459</v>
      </c>
      <c r="C15599">
        <v>43409</v>
      </c>
      <c r="D15599">
        <v>1.6611999999999999E-4</v>
      </c>
    </row>
    <row r="15600" spans="1:4" x14ac:dyDescent="0.25">
      <c r="A15600">
        <v>1453</v>
      </c>
      <c r="B15600" t="s">
        <v>459</v>
      </c>
      <c r="C15600">
        <v>43410</v>
      </c>
      <c r="D15600">
        <v>2.4447999999999999E-4</v>
      </c>
    </row>
    <row r="15601" spans="1:4" x14ac:dyDescent="0.25">
      <c r="A15601">
        <v>1453</v>
      </c>
      <c r="B15601" t="s">
        <v>459</v>
      </c>
      <c r="C15601">
        <v>43411</v>
      </c>
      <c r="D15601">
        <v>2.2602000000000001E-4</v>
      </c>
    </row>
    <row r="15602" spans="1:4" x14ac:dyDescent="0.25">
      <c r="A15602">
        <v>1453</v>
      </c>
      <c r="B15602" t="s">
        <v>459</v>
      </c>
      <c r="C15602">
        <v>43412</v>
      </c>
      <c r="D15602">
        <v>1.0866000000000001E-4</v>
      </c>
    </row>
    <row r="15603" spans="1:4" x14ac:dyDescent="0.25">
      <c r="A15603">
        <v>1453</v>
      </c>
      <c r="B15603" t="s">
        <v>459</v>
      </c>
      <c r="C15603">
        <v>43413</v>
      </c>
      <c r="D15603">
        <v>2.6920899999999998E-3</v>
      </c>
    </row>
    <row r="15604" spans="1:4" x14ac:dyDescent="0.25">
      <c r="A15604">
        <v>1453</v>
      </c>
      <c r="B15604" t="s">
        <v>459</v>
      </c>
      <c r="C15604">
        <v>43415</v>
      </c>
      <c r="D15604">
        <v>2.2811400000000001E-3</v>
      </c>
    </row>
    <row r="15605" spans="1:4" x14ac:dyDescent="0.25">
      <c r="A15605">
        <v>1453</v>
      </c>
      <c r="B15605" t="s">
        <v>459</v>
      </c>
      <c r="C15605">
        <v>43416</v>
      </c>
      <c r="D15605">
        <v>3.7264400000000001E-3</v>
      </c>
    </row>
    <row r="15606" spans="1:4" x14ac:dyDescent="0.25">
      <c r="A15606">
        <v>1453</v>
      </c>
      <c r="B15606" t="s">
        <v>459</v>
      </c>
      <c r="C15606">
        <v>43417</v>
      </c>
      <c r="D15606">
        <v>1.3582399999999999E-3</v>
      </c>
    </row>
    <row r="15607" spans="1:4" x14ac:dyDescent="0.25">
      <c r="A15607">
        <v>1453</v>
      </c>
      <c r="B15607" t="s">
        <v>459</v>
      </c>
      <c r="C15607">
        <v>43418</v>
      </c>
      <c r="D15607">
        <v>2.15577E-3</v>
      </c>
    </row>
    <row r="15608" spans="1:4" x14ac:dyDescent="0.25">
      <c r="A15608">
        <v>1453</v>
      </c>
      <c r="B15608" t="s">
        <v>459</v>
      </c>
      <c r="C15608">
        <v>43419</v>
      </c>
      <c r="D15608">
        <v>2.2463100000000001E-3</v>
      </c>
    </row>
    <row r="15609" spans="1:4" x14ac:dyDescent="0.25">
      <c r="A15609">
        <v>1453</v>
      </c>
      <c r="B15609" t="s">
        <v>459</v>
      </c>
      <c r="C15609">
        <v>43420</v>
      </c>
      <c r="D15609">
        <v>7.4180999999999997E-4</v>
      </c>
    </row>
    <row r="15610" spans="1:4" x14ac:dyDescent="0.25">
      <c r="A15610">
        <v>1453</v>
      </c>
      <c r="B15610" t="s">
        <v>459</v>
      </c>
      <c r="C15610">
        <v>43421</v>
      </c>
      <c r="D15610">
        <v>3.41997E-3</v>
      </c>
    </row>
    <row r="15611" spans="1:4" x14ac:dyDescent="0.25">
      <c r="A15611">
        <v>1453</v>
      </c>
      <c r="B15611" t="s">
        <v>459</v>
      </c>
      <c r="C15611">
        <v>43422</v>
      </c>
      <c r="D15611">
        <v>2.8070199999999999E-3</v>
      </c>
    </row>
    <row r="15612" spans="1:4" x14ac:dyDescent="0.25">
      <c r="A15612">
        <v>1453</v>
      </c>
      <c r="B15612" t="s">
        <v>459</v>
      </c>
      <c r="C15612">
        <v>43423</v>
      </c>
      <c r="D15612">
        <v>5.0149999999999999E-4</v>
      </c>
    </row>
    <row r="15613" spans="1:4" x14ac:dyDescent="0.25">
      <c r="A15613">
        <v>1453</v>
      </c>
      <c r="B15613" t="s">
        <v>459</v>
      </c>
      <c r="C15613">
        <v>43424</v>
      </c>
      <c r="D15613">
        <v>4.4752000000000002E-4</v>
      </c>
    </row>
    <row r="15614" spans="1:4" x14ac:dyDescent="0.25">
      <c r="A15614">
        <v>1453</v>
      </c>
      <c r="B15614" t="s">
        <v>459</v>
      </c>
      <c r="C15614">
        <v>43426</v>
      </c>
      <c r="D15614">
        <v>1.2154000000000001E-4</v>
      </c>
    </row>
    <row r="15615" spans="1:4" x14ac:dyDescent="0.25">
      <c r="A15615">
        <v>1453</v>
      </c>
      <c r="B15615" t="s">
        <v>459</v>
      </c>
      <c r="C15615">
        <v>43427</v>
      </c>
      <c r="D15615">
        <v>8.742E-5</v>
      </c>
    </row>
    <row r="15616" spans="1:4" x14ac:dyDescent="0.25">
      <c r="A15616">
        <v>1453</v>
      </c>
      <c r="B15616" t="s">
        <v>459</v>
      </c>
      <c r="C15616">
        <v>43428</v>
      </c>
      <c r="D15616">
        <v>1.7410000000000001E-5</v>
      </c>
    </row>
    <row r="15617" spans="1:4" x14ac:dyDescent="0.25">
      <c r="A15617">
        <v>1453</v>
      </c>
      <c r="B15617" t="s">
        <v>459</v>
      </c>
      <c r="C15617">
        <v>43429</v>
      </c>
      <c r="D15617">
        <v>1.4980000000000001E-5</v>
      </c>
    </row>
    <row r="15618" spans="1:4" x14ac:dyDescent="0.25">
      <c r="A15618">
        <v>1453</v>
      </c>
      <c r="B15618" t="s">
        <v>459</v>
      </c>
      <c r="C15618">
        <v>43430</v>
      </c>
      <c r="D15618">
        <v>1.393E-5</v>
      </c>
    </row>
    <row r="15619" spans="1:4" x14ac:dyDescent="0.25">
      <c r="A15619">
        <v>1453</v>
      </c>
      <c r="B15619" t="s">
        <v>459</v>
      </c>
      <c r="C15619">
        <v>43439</v>
      </c>
      <c r="D15619">
        <v>7.4880000000000001E-5</v>
      </c>
    </row>
    <row r="15620" spans="1:4" x14ac:dyDescent="0.25">
      <c r="A15620">
        <v>1453</v>
      </c>
      <c r="B15620" t="s">
        <v>459</v>
      </c>
      <c r="C15620">
        <v>43440</v>
      </c>
      <c r="D15620">
        <v>7.6599999999999995E-6</v>
      </c>
    </row>
    <row r="15621" spans="1:4" x14ac:dyDescent="0.25">
      <c r="A15621">
        <v>1453</v>
      </c>
      <c r="B15621" t="s">
        <v>459</v>
      </c>
      <c r="C15621">
        <v>43441</v>
      </c>
      <c r="D15621">
        <v>9.0549000000000001E-4</v>
      </c>
    </row>
    <row r="15622" spans="1:4" x14ac:dyDescent="0.25">
      <c r="A15622">
        <v>1453</v>
      </c>
      <c r="B15622" t="s">
        <v>459</v>
      </c>
      <c r="C15622">
        <v>43502</v>
      </c>
      <c r="D15622">
        <v>4.8130319999999997E-2</v>
      </c>
    </row>
    <row r="15623" spans="1:4" x14ac:dyDescent="0.25">
      <c r="A15623">
        <v>1453</v>
      </c>
      <c r="B15623" t="s">
        <v>459</v>
      </c>
      <c r="C15623">
        <v>43503</v>
      </c>
      <c r="D15623">
        <v>3.8030609999999999E-2</v>
      </c>
    </row>
    <row r="15624" spans="1:4" x14ac:dyDescent="0.25">
      <c r="A15624">
        <v>1453</v>
      </c>
      <c r="B15624" t="s">
        <v>459</v>
      </c>
      <c r="C15624">
        <v>43504</v>
      </c>
      <c r="D15624">
        <v>1.755259E-2</v>
      </c>
    </row>
    <row r="15625" spans="1:4" x14ac:dyDescent="0.25">
      <c r="A15625">
        <v>1453</v>
      </c>
      <c r="B15625" t="s">
        <v>459</v>
      </c>
      <c r="C15625">
        <v>43506</v>
      </c>
      <c r="D15625">
        <v>1.81098E-3</v>
      </c>
    </row>
    <row r="15626" spans="1:4" x14ac:dyDescent="0.25">
      <c r="A15626">
        <v>1453</v>
      </c>
      <c r="B15626" t="s">
        <v>459</v>
      </c>
      <c r="C15626">
        <v>43510</v>
      </c>
      <c r="D15626">
        <v>1.299031E-2</v>
      </c>
    </row>
    <row r="15627" spans="1:4" x14ac:dyDescent="0.25">
      <c r="A15627">
        <v>1453</v>
      </c>
      <c r="B15627" t="s">
        <v>459</v>
      </c>
      <c r="C15627">
        <v>45201</v>
      </c>
      <c r="D15627">
        <v>2.8906100000000001E-3</v>
      </c>
    </row>
    <row r="15628" spans="1:4" x14ac:dyDescent="0.25">
      <c r="A15628">
        <v>1453</v>
      </c>
      <c r="B15628" t="s">
        <v>459</v>
      </c>
      <c r="C15628">
        <v>45202</v>
      </c>
      <c r="D15628">
        <v>1.39306E-3</v>
      </c>
    </row>
    <row r="15629" spans="1:4" x14ac:dyDescent="0.25">
      <c r="A15629">
        <v>1453</v>
      </c>
      <c r="B15629" t="s">
        <v>459</v>
      </c>
      <c r="C15629">
        <v>45203</v>
      </c>
      <c r="D15629">
        <v>3.8308999999999999E-4</v>
      </c>
    </row>
    <row r="15630" spans="1:4" x14ac:dyDescent="0.25">
      <c r="A15630">
        <v>1453</v>
      </c>
      <c r="B15630" t="s">
        <v>459</v>
      </c>
      <c r="C15630">
        <v>45204</v>
      </c>
      <c r="D15630">
        <v>3.8308999999999999E-4</v>
      </c>
    </row>
    <row r="15631" spans="1:4" x14ac:dyDescent="0.25">
      <c r="A15631">
        <v>1453</v>
      </c>
      <c r="B15631" t="s">
        <v>459</v>
      </c>
      <c r="C15631">
        <v>45208</v>
      </c>
      <c r="D15631">
        <v>8.3584000000000002E-4</v>
      </c>
    </row>
    <row r="15632" spans="1:4" x14ac:dyDescent="0.25">
      <c r="A15632">
        <v>1453</v>
      </c>
      <c r="B15632" t="s">
        <v>459</v>
      </c>
      <c r="C15632">
        <v>47018</v>
      </c>
      <c r="D15632">
        <v>1.149E-5</v>
      </c>
    </row>
    <row r="15633" spans="1:4" x14ac:dyDescent="0.25">
      <c r="A15633">
        <v>1453</v>
      </c>
      <c r="B15633" t="s">
        <v>459</v>
      </c>
      <c r="C15633">
        <v>47021</v>
      </c>
      <c r="D15633">
        <v>4.3533199999999999E-3</v>
      </c>
    </row>
    <row r="15634" spans="1:4" x14ac:dyDescent="0.25">
      <c r="A15634">
        <v>1453</v>
      </c>
      <c r="B15634" t="s">
        <v>459</v>
      </c>
      <c r="C15634">
        <v>47022</v>
      </c>
      <c r="D15634">
        <v>5.0846800000000003E-3</v>
      </c>
    </row>
    <row r="15635" spans="1:4" x14ac:dyDescent="0.25">
      <c r="A15635">
        <v>1453</v>
      </c>
      <c r="B15635" t="s">
        <v>459</v>
      </c>
      <c r="C15635">
        <v>47023</v>
      </c>
      <c r="D15635">
        <v>8.9155999999999992E-3</v>
      </c>
    </row>
    <row r="15636" spans="1:4" x14ac:dyDescent="0.25">
      <c r="A15636">
        <v>1453</v>
      </c>
      <c r="B15636" t="s">
        <v>459</v>
      </c>
      <c r="C15636">
        <v>47024</v>
      </c>
      <c r="D15636">
        <v>3.4652400000000001E-3</v>
      </c>
    </row>
    <row r="15637" spans="1:4" x14ac:dyDescent="0.25">
      <c r="A15637">
        <v>1453</v>
      </c>
      <c r="B15637" t="s">
        <v>459</v>
      </c>
      <c r="C15637">
        <v>47025</v>
      </c>
      <c r="D15637">
        <v>4.7364E-4</v>
      </c>
    </row>
    <row r="15638" spans="1:4" x14ac:dyDescent="0.25">
      <c r="A15638">
        <v>1453</v>
      </c>
      <c r="B15638" t="s">
        <v>459</v>
      </c>
      <c r="C15638">
        <v>47026</v>
      </c>
      <c r="D15638">
        <v>2.1313899999999999E-3</v>
      </c>
    </row>
    <row r="15639" spans="1:4" x14ac:dyDescent="0.25">
      <c r="A15639">
        <v>3016</v>
      </c>
      <c r="B15639" t="s">
        <v>455</v>
      </c>
      <c r="C15639">
        <v>43232</v>
      </c>
      <c r="D15639">
        <v>6.3956200000000003E-3</v>
      </c>
    </row>
    <row r="15640" spans="1:4" x14ac:dyDescent="0.25">
      <c r="A15640">
        <v>3016</v>
      </c>
      <c r="B15640" t="s">
        <v>455</v>
      </c>
      <c r="C15640">
        <v>43301</v>
      </c>
      <c r="D15640">
        <v>5.6842699999999999E-3</v>
      </c>
    </row>
    <row r="15641" spans="1:4" x14ac:dyDescent="0.25">
      <c r="A15641">
        <v>3016</v>
      </c>
      <c r="B15641" t="s">
        <v>455</v>
      </c>
      <c r="C15641">
        <v>43304</v>
      </c>
      <c r="D15641">
        <v>1.186E-5</v>
      </c>
    </row>
    <row r="15642" spans="1:4" x14ac:dyDescent="0.25">
      <c r="A15642">
        <v>3016</v>
      </c>
      <c r="B15642" t="s">
        <v>455</v>
      </c>
      <c r="C15642">
        <v>43431</v>
      </c>
      <c r="D15642">
        <v>1.8401100000000001E-3</v>
      </c>
    </row>
    <row r="15643" spans="1:4" x14ac:dyDescent="0.25">
      <c r="A15643">
        <v>3016</v>
      </c>
      <c r="B15643" t="s">
        <v>455</v>
      </c>
      <c r="C15643">
        <v>43432</v>
      </c>
      <c r="D15643">
        <v>3.5432300000000001E-3</v>
      </c>
    </row>
    <row r="15644" spans="1:4" x14ac:dyDescent="0.25">
      <c r="A15644">
        <v>3016</v>
      </c>
      <c r="B15644" t="s">
        <v>455</v>
      </c>
      <c r="C15644">
        <v>43551</v>
      </c>
      <c r="D15644">
        <v>0.19153139999999999</v>
      </c>
    </row>
    <row r="15645" spans="1:4" x14ac:dyDescent="0.25">
      <c r="A15645">
        <v>3016</v>
      </c>
      <c r="B15645" t="s">
        <v>455</v>
      </c>
      <c r="C15645">
        <v>43560</v>
      </c>
      <c r="D15645">
        <v>2.5832699999999999E-3</v>
      </c>
    </row>
    <row r="15646" spans="1:4" x14ac:dyDescent="0.25">
      <c r="A15646">
        <v>3016</v>
      </c>
      <c r="B15646" t="s">
        <v>455</v>
      </c>
      <c r="C15646">
        <v>44006</v>
      </c>
      <c r="D15646">
        <v>3.6462939999999999E-2</v>
      </c>
    </row>
    <row r="15647" spans="1:4" x14ac:dyDescent="0.25">
      <c r="A15647">
        <v>3016</v>
      </c>
      <c r="B15647" t="s">
        <v>455</v>
      </c>
      <c r="C15647">
        <v>44011</v>
      </c>
      <c r="D15647">
        <v>8.8481039999999997E-2</v>
      </c>
    </row>
    <row r="15648" spans="1:4" x14ac:dyDescent="0.25">
      <c r="A15648">
        <v>3016</v>
      </c>
      <c r="B15648" t="s">
        <v>455</v>
      </c>
      <c r="C15648">
        <v>44012</v>
      </c>
      <c r="D15648">
        <v>7.2580179999999994E-2</v>
      </c>
    </row>
    <row r="15649" spans="1:4" x14ac:dyDescent="0.25">
      <c r="A15649">
        <v>3016</v>
      </c>
      <c r="B15649" t="s">
        <v>455</v>
      </c>
      <c r="C15649">
        <v>44015</v>
      </c>
      <c r="D15649">
        <v>3.8678900000000001E-3</v>
      </c>
    </row>
    <row r="15650" spans="1:4" x14ac:dyDescent="0.25">
      <c r="A15650">
        <v>3016</v>
      </c>
      <c r="B15650" t="s">
        <v>455</v>
      </c>
      <c r="C15650">
        <v>44022</v>
      </c>
      <c r="D15650">
        <v>5.9754999999999997E-4</v>
      </c>
    </row>
    <row r="15651" spans="1:4" x14ac:dyDescent="0.25">
      <c r="A15651">
        <v>3016</v>
      </c>
      <c r="B15651" t="s">
        <v>455</v>
      </c>
      <c r="C15651">
        <v>45102</v>
      </c>
      <c r="D15651">
        <v>1.5974749999999999E-2</v>
      </c>
    </row>
    <row r="15652" spans="1:4" x14ac:dyDescent="0.25">
      <c r="A15652">
        <v>3016</v>
      </c>
      <c r="B15652" t="s">
        <v>455</v>
      </c>
      <c r="C15652">
        <v>45202</v>
      </c>
      <c r="D15652">
        <v>0.20898707999999999</v>
      </c>
    </row>
    <row r="15653" spans="1:4" x14ac:dyDescent="0.25">
      <c r="A15653">
        <v>3016</v>
      </c>
      <c r="B15653" t="s">
        <v>455</v>
      </c>
      <c r="C15653">
        <v>45203</v>
      </c>
      <c r="D15653">
        <v>2.10275E-3</v>
      </c>
    </row>
    <row r="15654" spans="1:4" x14ac:dyDescent="0.25">
      <c r="A15654">
        <v>3016</v>
      </c>
      <c r="B15654" t="s">
        <v>455</v>
      </c>
      <c r="C15654">
        <v>98018</v>
      </c>
      <c r="D15654">
        <v>3.2249999999999998E-4</v>
      </c>
    </row>
    <row r="15655" spans="1:4" x14ac:dyDescent="0.25">
      <c r="A15655">
        <v>3016</v>
      </c>
      <c r="B15655" t="s">
        <v>455</v>
      </c>
      <c r="C15655">
        <v>98132</v>
      </c>
      <c r="D15655">
        <v>1.08E-6</v>
      </c>
    </row>
    <row r="15656" spans="1:4" x14ac:dyDescent="0.25">
      <c r="A15656">
        <v>3016</v>
      </c>
      <c r="B15656" t="s">
        <v>455</v>
      </c>
      <c r="C15656">
        <v>99168</v>
      </c>
      <c r="D15656">
        <v>1.1704E-4</v>
      </c>
    </row>
    <row r="15657" spans="1:4" x14ac:dyDescent="0.25">
      <c r="A15657">
        <v>3016</v>
      </c>
      <c r="B15657" t="s">
        <v>455</v>
      </c>
      <c r="C15657">
        <v>99265</v>
      </c>
      <c r="D15657">
        <v>7.5216800000000002E-3</v>
      </c>
    </row>
    <row r="15658" spans="1:4" x14ac:dyDescent="0.25">
      <c r="A15658">
        <v>3018</v>
      </c>
      <c r="B15658" t="s">
        <v>460</v>
      </c>
      <c r="C15658">
        <v>43204</v>
      </c>
      <c r="D15658">
        <v>4.0393599999999997E-3</v>
      </c>
    </row>
    <row r="15659" spans="1:4" x14ac:dyDescent="0.25">
      <c r="A15659">
        <v>3018</v>
      </c>
      <c r="B15659" t="s">
        <v>460</v>
      </c>
      <c r="C15659">
        <v>43212</v>
      </c>
      <c r="D15659">
        <v>1.6492E-3</v>
      </c>
    </row>
    <row r="15660" spans="1:4" x14ac:dyDescent="0.25">
      <c r="A15660">
        <v>3018</v>
      </c>
      <c r="B15660" t="s">
        <v>460</v>
      </c>
      <c r="C15660">
        <v>43214</v>
      </c>
      <c r="D15660">
        <v>1.1103599999999999E-3</v>
      </c>
    </row>
    <row r="15661" spans="1:4" x14ac:dyDescent="0.25">
      <c r="A15661">
        <v>3018</v>
      </c>
      <c r="B15661" t="s">
        <v>460</v>
      </c>
      <c r="C15661">
        <v>43301</v>
      </c>
      <c r="D15661">
        <v>0.10613694</v>
      </c>
    </row>
    <row r="15662" spans="1:4" x14ac:dyDescent="0.25">
      <c r="A15662">
        <v>3018</v>
      </c>
      <c r="B15662" t="s">
        <v>460</v>
      </c>
      <c r="C15662">
        <v>43302</v>
      </c>
      <c r="D15662">
        <v>5.1323200000000001E-3</v>
      </c>
    </row>
    <row r="15663" spans="1:4" x14ac:dyDescent="0.25">
      <c r="A15663">
        <v>3018</v>
      </c>
      <c r="B15663" t="s">
        <v>460</v>
      </c>
      <c r="C15663">
        <v>43304</v>
      </c>
      <c r="D15663">
        <v>2.1414079999999999E-2</v>
      </c>
    </row>
    <row r="15664" spans="1:4" x14ac:dyDescent="0.25">
      <c r="A15664">
        <v>3018</v>
      </c>
      <c r="B15664" t="s">
        <v>460</v>
      </c>
      <c r="C15664">
        <v>43320</v>
      </c>
      <c r="D15664">
        <v>2.1299999999999999E-6</v>
      </c>
    </row>
    <row r="15665" spans="1:4" x14ac:dyDescent="0.25">
      <c r="A15665">
        <v>3018</v>
      </c>
      <c r="B15665" t="s">
        <v>460</v>
      </c>
      <c r="C15665">
        <v>43366</v>
      </c>
      <c r="D15665">
        <v>5.9069999999999999E-4</v>
      </c>
    </row>
    <row r="15666" spans="1:4" x14ac:dyDescent="0.25">
      <c r="A15666">
        <v>3018</v>
      </c>
      <c r="B15666" t="s">
        <v>460</v>
      </c>
      <c r="C15666">
        <v>43369</v>
      </c>
      <c r="D15666">
        <v>3.7579999999999997E-4</v>
      </c>
    </row>
    <row r="15667" spans="1:4" x14ac:dyDescent="0.25">
      <c r="A15667">
        <v>3018</v>
      </c>
      <c r="B15667" t="s">
        <v>460</v>
      </c>
      <c r="C15667">
        <v>43403</v>
      </c>
      <c r="D15667">
        <v>8.5199999999999997E-6</v>
      </c>
    </row>
    <row r="15668" spans="1:4" x14ac:dyDescent="0.25">
      <c r="A15668">
        <v>3018</v>
      </c>
      <c r="B15668" t="s">
        <v>460</v>
      </c>
      <c r="C15668">
        <v>43404</v>
      </c>
      <c r="D15668">
        <v>7.0999999999999998E-7</v>
      </c>
    </row>
    <row r="15669" spans="1:4" x14ac:dyDescent="0.25">
      <c r="A15669">
        <v>3018</v>
      </c>
      <c r="B15669" t="s">
        <v>460</v>
      </c>
      <c r="C15669">
        <v>43450</v>
      </c>
      <c r="D15669">
        <v>9.8750000000000002E-5</v>
      </c>
    </row>
    <row r="15670" spans="1:4" x14ac:dyDescent="0.25">
      <c r="A15670">
        <v>3018</v>
      </c>
      <c r="B15670" t="s">
        <v>460</v>
      </c>
      <c r="C15670">
        <v>43551</v>
      </c>
      <c r="D15670">
        <v>4.3891640000000003E-2</v>
      </c>
    </row>
    <row r="15671" spans="1:4" x14ac:dyDescent="0.25">
      <c r="A15671">
        <v>3018</v>
      </c>
      <c r="B15671" t="s">
        <v>460</v>
      </c>
      <c r="C15671">
        <v>43552</v>
      </c>
      <c r="D15671">
        <v>5.719E-5</v>
      </c>
    </row>
    <row r="15672" spans="1:4" x14ac:dyDescent="0.25">
      <c r="A15672">
        <v>3018</v>
      </c>
      <c r="B15672" t="s">
        <v>460</v>
      </c>
      <c r="C15672">
        <v>43560</v>
      </c>
      <c r="D15672">
        <v>4.5819999999999998E-5</v>
      </c>
    </row>
    <row r="15673" spans="1:4" x14ac:dyDescent="0.25">
      <c r="A15673">
        <v>3018</v>
      </c>
      <c r="B15673" t="s">
        <v>460</v>
      </c>
      <c r="C15673">
        <v>43602</v>
      </c>
      <c r="D15673">
        <v>3.5999999999999999E-7</v>
      </c>
    </row>
    <row r="15674" spans="1:4" x14ac:dyDescent="0.25">
      <c r="A15674">
        <v>3018</v>
      </c>
      <c r="B15674" t="s">
        <v>460</v>
      </c>
      <c r="C15674">
        <v>43723</v>
      </c>
      <c r="D15674">
        <v>3.4100000000000002E-5</v>
      </c>
    </row>
    <row r="15675" spans="1:4" x14ac:dyDescent="0.25">
      <c r="A15675">
        <v>3018</v>
      </c>
      <c r="B15675" t="s">
        <v>460</v>
      </c>
      <c r="C15675">
        <v>43725</v>
      </c>
      <c r="D15675">
        <v>1.243E-5</v>
      </c>
    </row>
    <row r="15676" spans="1:4" x14ac:dyDescent="0.25">
      <c r="A15676">
        <v>3018</v>
      </c>
      <c r="B15676" t="s">
        <v>460</v>
      </c>
      <c r="C15676">
        <v>43802</v>
      </c>
      <c r="D15676">
        <v>0.66045465999999997</v>
      </c>
    </row>
    <row r="15677" spans="1:4" x14ac:dyDescent="0.25">
      <c r="A15677">
        <v>3018</v>
      </c>
      <c r="B15677" t="s">
        <v>460</v>
      </c>
      <c r="C15677">
        <v>43906</v>
      </c>
      <c r="D15677">
        <v>3.2679999999999999E-5</v>
      </c>
    </row>
    <row r="15678" spans="1:4" x14ac:dyDescent="0.25">
      <c r="A15678">
        <v>3018</v>
      </c>
      <c r="B15678" t="s">
        <v>460</v>
      </c>
      <c r="C15678">
        <v>43918</v>
      </c>
      <c r="D15678">
        <v>5.1860000000000002E-5</v>
      </c>
    </row>
    <row r="15679" spans="1:4" x14ac:dyDescent="0.25">
      <c r="A15679">
        <v>3018</v>
      </c>
      <c r="B15679" t="s">
        <v>460</v>
      </c>
      <c r="C15679">
        <v>44006</v>
      </c>
      <c r="D15679">
        <v>3.5410099999999998E-3</v>
      </c>
    </row>
    <row r="15680" spans="1:4" x14ac:dyDescent="0.25">
      <c r="A15680">
        <v>3018</v>
      </c>
      <c r="B15680" t="s">
        <v>460</v>
      </c>
      <c r="C15680">
        <v>44009</v>
      </c>
      <c r="D15680">
        <v>7.0999999999999998E-7</v>
      </c>
    </row>
    <row r="15681" spans="1:4" x14ac:dyDescent="0.25">
      <c r="A15681">
        <v>3018</v>
      </c>
      <c r="B15681" t="s">
        <v>460</v>
      </c>
      <c r="C15681">
        <v>44011</v>
      </c>
      <c r="D15681">
        <v>8.7096000000000005E-4</v>
      </c>
    </row>
    <row r="15682" spans="1:4" x14ac:dyDescent="0.25">
      <c r="A15682">
        <v>3018</v>
      </c>
      <c r="B15682" t="s">
        <v>460</v>
      </c>
      <c r="C15682">
        <v>44021</v>
      </c>
      <c r="D15682">
        <v>2.4052170000000001E-2</v>
      </c>
    </row>
    <row r="15683" spans="1:4" x14ac:dyDescent="0.25">
      <c r="A15683">
        <v>3018</v>
      </c>
      <c r="B15683" t="s">
        <v>460</v>
      </c>
      <c r="C15683">
        <v>44022</v>
      </c>
      <c r="D15683">
        <v>3.4951999999999997E-4</v>
      </c>
    </row>
    <row r="15684" spans="1:4" x14ac:dyDescent="0.25">
      <c r="A15684">
        <v>3018</v>
      </c>
      <c r="B15684" t="s">
        <v>460</v>
      </c>
      <c r="C15684">
        <v>44024</v>
      </c>
      <c r="D15684">
        <v>2.0778999999999999E-4</v>
      </c>
    </row>
    <row r="15685" spans="1:4" x14ac:dyDescent="0.25">
      <c r="A15685">
        <v>3018</v>
      </c>
      <c r="B15685" t="s">
        <v>460</v>
      </c>
      <c r="C15685">
        <v>44220</v>
      </c>
      <c r="D15685">
        <v>1.5433540000000001E-2</v>
      </c>
    </row>
    <row r="15686" spans="1:4" x14ac:dyDescent="0.25">
      <c r="A15686">
        <v>3018</v>
      </c>
      <c r="B15686" t="s">
        <v>460</v>
      </c>
      <c r="C15686">
        <v>45202</v>
      </c>
      <c r="D15686">
        <v>2.9958829999999999E-2</v>
      </c>
    </row>
    <row r="15687" spans="1:4" x14ac:dyDescent="0.25">
      <c r="A15687">
        <v>3018</v>
      </c>
      <c r="B15687" t="s">
        <v>460</v>
      </c>
      <c r="C15687">
        <v>98027</v>
      </c>
      <c r="D15687">
        <v>1.32171E-3</v>
      </c>
    </row>
    <row r="15688" spans="1:4" x14ac:dyDescent="0.25">
      <c r="A15688">
        <v>3018</v>
      </c>
      <c r="B15688" t="s">
        <v>460</v>
      </c>
      <c r="C15688">
        <v>98074</v>
      </c>
      <c r="D15688">
        <v>2.144925E-2</v>
      </c>
    </row>
    <row r="15689" spans="1:4" x14ac:dyDescent="0.25">
      <c r="A15689">
        <v>3018</v>
      </c>
      <c r="B15689" t="s">
        <v>460</v>
      </c>
      <c r="C15689">
        <v>98110</v>
      </c>
      <c r="D15689">
        <v>2.6640000000000002E-4</v>
      </c>
    </row>
    <row r="15690" spans="1:4" x14ac:dyDescent="0.25">
      <c r="A15690">
        <v>3018</v>
      </c>
      <c r="B15690" t="s">
        <v>460</v>
      </c>
      <c r="C15690">
        <v>98123</v>
      </c>
      <c r="D15690">
        <v>2.1063000000000001E-4</v>
      </c>
    </row>
    <row r="15691" spans="1:4" x14ac:dyDescent="0.25">
      <c r="A15691">
        <v>3018</v>
      </c>
      <c r="B15691" t="s">
        <v>460</v>
      </c>
      <c r="C15691">
        <v>98126</v>
      </c>
      <c r="D15691">
        <v>1.0726999999999999E-4</v>
      </c>
    </row>
    <row r="15692" spans="1:4" x14ac:dyDescent="0.25">
      <c r="A15692">
        <v>3018</v>
      </c>
      <c r="B15692" t="s">
        <v>460</v>
      </c>
      <c r="C15692">
        <v>98129</v>
      </c>
      <c r="D15692">
        <v>3.6266510000000002E-2</v>
      </c>
    </row>
    <row r="15693" spans="1:4" x14ac:dyDescent="0.25">
      <c r="A15693">
        <v>3018</v>
      </c>
      <c r="B15693" t="s">
        <v>460</v>
      </c>
      <c r="C15693">
        <v>99026</v>
      </c>
      <c r="D15693">
        <v>7.7433999999999999E-4</v>
      </c>
    </row>
    <row r="15694" spans="1:4" x14ac:dyDescent="0.25">
      <c r="A15694">
        <v>3018</v>
      </c>
      <c r="B15694" t="s">
        <v>460</v>
      </c>
      <c r="C15694">
        <v>99134</v>
      </c>
      <c r="D15694">
        <v>6.8234000000000003E-4</v>
      </c>
    </row>
    <row r="15695" spans="1:4" x14ac:dyDescent="0.25">
      <c r="A15695">
        <v>3018</v>
      </c>
      <c r="B15695" t="s">
        <v>460</v>
      </c>
      <c r="C15695">
        <v>99166</v>
      </c>
      <c r="D15695">
        <v>9.8178000000000002E-4</v>
      </c>
    </row>
    <row r="15696" spans="1:4" x14ac:dyDescent="0.25">
      <c r="A15696">
        <v>3018</v>
      </c>
      <c r="B15696" t="s">
        <v>460</v>
      </c>
      <c r="C15696">
        <v>99168</v>
      </c>
      <c r="D15696">
        <v>5.9320000000000001E-5</v>
      </c>
    </row>
    <row r="15697" spans="1:4" x14ac:dyDescent="0.25">
      <c r="A15697">
        <v>3018</v>
      </c>
      <c r="B15697" t="s">
        <v>460</v>
      </c>
      <c r="C15697">
        <v>99172</v>
      </c>
      <c r="D15697">
        <v>1.32029E-3</v>
      </c>
    </row>
    <row r="15698" spans="1:4" x14ac:dyDescent="0.25">
      <c r="A15698">
        <v>3018</v>
      </c>
      <c r="B15698" t="s">
        <v>460</v>
      </c>
      <c r="C15698">
        <v>99177</v>
      </c>
      <c r="D15698">
        <v>8.3830000000000002E-5</v>
      </c>
    </row>
    <row r="15699" spans="1:4" x14ac:dyDescent="0.25">
      <c r="A15699">
        <v>3018</v>
      </c>
      <c r="B15699" t="s">
        <v>460</v>
      </c>
      <c r="C15699">
        <v>99182</v>
      </c>
      <c r="D15699">
        <v>7.0999999999999998E-7</v>
      </c>
    </row>
    <row r="15700" spans="1:4" x14ac:dyDescent="0.25">
      <c r="A15700">
        <v>3018</v>
      </c>
      <c r="B15700" t="s">
        <v>460</v>
      </c>
      <c r="C15700">
        <v>99190</v>
      </c>
      <c r="D15700">
        <v>9.2956400000000008E-3</v>
      </c>
    </row>
    <row r="15701" spans="1:4" x14ac:dyDescent="0.25">
      <c r="A15701">
        <v>3018</v>
      </c>
      <c r="B15701" t="s">
        <v>460</v>
      </c>
      <c r="C15701">
        <v>99222</v>
      </c>
      <c r="D15701">
        <v>4.5395E-4</v>
      </c>
    </row>
    <row r="15702" spans="1:4" x14ac:dyDescent="0.25">
      <c r="A15702">
        <v>3018</v>
      </c>
      <c r="B15702" t="s">
        <v>460</v>
      </c>
      <c r="C15702">
        <v>99223</v>
      </c>
      <c r="D15702">
        <v>4.9042799999999996E-3</v>
      </c>
    </row>
    <row r="15703" spans="1:4" x14ac:dyDescent="0.25">
      <c r="A15703">
        <v>3018</v>
      </c>
      <c r="B15703" t="s">
        <v>460</v>
      </c>
      <c r="C15703">
        <v>99252</v>
      </c>
      <c r="D15703">
        <v>3.7438E-4</v>
      </c>
    </row>
    <row r="15704" spans="1:4" x14ac:dyDescent="0.25">
      <c r="A15704">
        <v>3018</v>
      </c>
      <c r="B15704" t="s">
        <v>460</v>
      </c>
      <c r="C15704">
        <v>99257</v>
      </c>
      <c r="D15704">
        <v>4.5395E-4</v>
      </c>
    </row>
    <row r="15705" spans="1:4" x14ac:dyDescent="0.25">
      <c r="A15705">
        <v>3018</v>
      </c>
      <c r="B15705" t="s">
        <v>460</v>
      </c>
      <c r="C15705">
        <v>99266</v>
      </c>
      <c r="D15705">
        <v>1.43928E-3</v>
      </c>
    </row>
    <row r="15706" spans="1:4" x14ac:dyDescent="0.25">
      <c r="A15706">
        <v>3019</v>
      </c>
      <c r="B15706" t="s">
        <v>461</v>
      </c>
      <c r="C15706">
        <v>43232</v>
      </c>
      <c r="D15706">
        <v>1.5808E-4</v>
      </c>
    </row>
    <row r="15707" spans="1:4" x14ac:dyDescent="0.25">
      <c r="A15707">
        <v>3019</v>
      </c>
      <c r="B15707" t="s">
        <v>461</v>
      </c>
      <c r="C15707">
        <v>43264</v>
      </c>
      <c r="D15707">
        <v>2.5910000000000001E-5</v>
      </c>
    </row>
    <row r="15708" spans="1:4" x14ac:dyDescent="0.25">
      <c r="A15708">
        <v>3019</v>
      </c>
      <c r="B15708" t="s">
        <v>461</v>
      </c>
      <c r="C15708">
        <v>43301</v>
      </c>
      <c r="D15708">
        <v>5.6632689999999999E-2</v>
      </c>
    </row>
    <row r="15709" spans="1:4" x14ac:dyDescent="0.25">
      <c r="A15709">
        <v>3019</v>
      </c>
      <c r="B15709" t="s">
        <v>461</v>
      </c>
      <c r="C15709">
        <v>43302</v>
      </c>
      <c r="D15709">
        <v>2.977871E-2</v>
      </c>
    </row>
    <row r="15710" spans="1:4" x14ac:dyDescent="0.25">
      <c r="A15710">
        <v>3019</v>
      </c>
      <c r="B15710" t="s">
        <v>461</v>
      </c>
      <c r="C15710">
        <v>43304</v>
      </c>
      <c r="D15710">
        <v>1.9641849999999999E-2</v>
      </c>
    </row>
    <row r="15711" spans="1:4" x14ac:dyDescent="0.25">
      <c r="A15711">
        <v>3019</v>
      </c>
      <c r="B15711" t="s">
        <v>461</v>
      </c>
      <c r="C15711">
        <v>43305</v>
      </c>
      <c r="D15711">
        <v>1.0450000000000001E-4</v>
      </c>
    </row>
    <row r="15712" spans="1:4" x14ac:dyDescent="0.25">
      <c r="A15712">
        <v>3019</v>
      </c>
      <c r="B15712" t="s">
        <v>461</v>
      </c>
      <c r="C15712">
        <v>43306</v>
      </c>
      <c r="D15712">
        <v>4.5769999999999997E-5</v>
      </c>
    </row>
    <row r="15713" spans="1:4" x14ac:dyDescent="0.25">
      <c r="A15713">
        <v>3019</v>
      </c>
      <c r="B15713" t="s">
        <v>461</v>
      </c>
      <c r="C15713">
        <v>43366</v>
      </c>
      <c r="D15713">
        <v>1.1939999999999999E-5</v>
      </c>
    </row>
    <row r="15714" spans="1:4" x14ac:dyDescent="0.25">
      <c r="A15714">
        <v>3019</v>
      </c>
      <c r="B15714" t="s">
        <v>461</v>
      </c>
      <c r="C15714">
        <v>43370</v>
      </c>
      <c r="D15714">
        <v>6.5625000000000004E-4</v>
      </c>
    </row>
    <row r="15715" spans="1:4" x14ac:dyDescent="0.25">
      <c r="A15715">
        <v>3019</v>
      </c>
      <c r="B15715" t="s">
        <v>461</v>
      </c>
      <c r="C15715">
        <v>43431</v>
      </c>
      <c r="D15715">
        <v>2.2549999999999999E-5</v>
      </c>
    </row>
    <row r="15716" spans="1:4" x14ac:dyDescent="0.25">
      <c r="A15716">
        <v>3019</v>
      </c>
      <c r="B15716" t="s">
        <v>461</v>
      </c>
      <c r="C15716">
        <v>43433</v>
      </c>
      <c r="D15716">
        <v>1.4957E-2</v>
      </c>
    </row>
    <row r="15717" spans="1:4" x14ac:dyDescent="0.25">
      <c r="A15717">
        <v>3019</v>
      </c>
      <c r="B15717" t="s">
        <v>461</v>
      </c>
      <c r="C15717">
        <v>43435</v>
      </c>
      <c r="D15717">
        <v>3.5749000000000002E-3</v>
      </c>
    </row>
    <row r="15718" spans="1:4" x14ac:dyDescent="0.25">
      <c r="A15718">
        <v>3019</v>
      </c>
      <c r="B15718" t="s">
        <v>461</v>
      </c>
      <c r="C15718">
        <v>43451</v>
      </c>
      <c r="D15718">
        <v>7.3839999999999998E-5</v>
      </c>
    </row>
    <row r="15719" spans="1:4" x14ac:dyDescent="0.25">
      <c r="A15719">
        <v>3019</v>
      </c>
      <c r="B15719" t="s">
        <v>461</v>
      </c>
      <c r="C15719">
        <v>43551</v>
      </c>
      <c r="D15719">
        <v>0.15954671000000001</v>
      </c>
    </row>
    <row r="15720" spans="1:4" x14ac:dyDescent="0.25">
      <c r="A15720">
        <v>3019</v>
      </c>
      <c r="B15720" t="s">
        <v>461</v>
      </c>
      <c r="C15720">
        <v>43552</v>
      </c>
      <c r="D15720">
        <v>3.264065E-2</v>
      </c>
    </row>
    <row r="15721" spans="1:4" x14ac:dyDescent="0.25">
      <c r="A15721">
        <v>3019</v>
      </c>
      <c r="B15721" t="s">
        <v>461</v>
      </c>
      <c r="C15721">
        <v>43560</v>
      </c>
      <c r="D15721">
        <v>6.4995999999999999E-4</v>
      </c>
    </row>
    <row r="15722" spans="1:4" x14ac:dyDescent="0.25">
      <c r="A15722">
        <v>3019</v>
      </c>
      <c r="B15722" t="s">
        <v>461</v>
      </c>
      <c r="C15722">
        <v>43561</v>
      </c>
      <c r="D15722">
        <v>6.2007000000000002E-4</v>
      </c>
    </row>
    <row r="15723" spans="1:4" x14ac:dyDescent="0.25">
      <c r="A15723">
        <v>3019</v>
      </c>
      <c r="B15723" t="s">
        <v>461</v>
      </c>
      <c r="C15723">
        <v>43861</v>
      </c>
      <c r="D15723">
        <v>1.8E-7</v>
      </c>
    </row>
    <row r="15724" spans="1:4" x14ac:dyDescent="0.25">
      <c r="A15724">
        <v>3019</v>
      </c>
      <c r="B15724" t="s">
        <v>461</v>
      </c>
      <c r="C15724">
        <v>43951</v>
      </c>
      <c r="D15724">
        <v>4.4999999999999998E-7</v>
      </c>
    </row>
    <row r="15725" spans="1:4" x14ac:dyDescent="0.25">
      <c r="A15725">
        <v>3019</v>
      </c>
      <c r="B15725" t="s">
        <v>461</v>
      </c>
      <c r="C15725">
        <v>44001</v>
      </c>
      <c r="D15725">
        <v>1.0998229999999999E-2</v>
      </c>
    </row>
    <row r="15726" spans="1:4" x14ac:dyDescent="0.25">
      <c r="A15726">
        <v>3019</v>
      </c>
      <c r="B15726" t="s">
        <v>461</v>
      </c>
      <c r="C15726">
        <v>44004</v>
      </c>
      <c r="D15726">
        <v>1.4589999999999999E-5</v>
      </c>
    </row>
    <row r="15727" spans="1:4" x14ac:dyDescent="0.25">
      <c r="A15727">
        <v>3019</v>
      </c>
      <c r="B15727" t="s">
        <v>461</v>
      </c>
      <c r="C15727">
        <v>44006</v>
      </c>
      <c r="D15727">
        <v>9.9907650000000001E-2</v>
      </c>
    </row>
    <row r="15728" spans="1:4" x14ac:dyDescent="0.25">
      <c r="A15728">
        <v>3019</v>
      </c>
      <c r="B15728" t="s">
        <v>461</v>
      </c>
      <c r="C15728">
        <v>44009</v>
      </c>
      <c r="D15728">
        <v>7.6584819999999998E-2</v>
      </c>
    </row>
    <row r="15729" spans="1:4" x14ac:dyDescent="0.25">
      <c r="A15729">
        <v>3019</v>
      </c>
      <c r="B15729" t="s">
        <v>461</v>
      </c>
      <c r="C15729">
        <v>44010</v>
      </c>
      <c r="D15729">
        <v>4.2493000000000001E-4</v>
      </c>
    </row>
    <row r="15730" spans="1:4" x14ac:dyDescent="0.25">
      <c r="A15730">
        <v>3019</v>
      </c>
      <c r="B15730" t="s">
        <v>461</v>
      </c>
      <c r="C15730">
        <v>44011</v>
      </c>
      <c r="D15730">
        <v>7.034282E-2</v>
      </c>
    </row>
    <row r="15731" spans="1:4" x14ac:dyDescent="0.25">
      <c r="A15731">
        <v>3019</v>
      </c>
      <c r="B15731" t="s">
        <v>461</v>
      </c>
      <c r="C15731">
        <v>44012</v>
      </c>
      <c r="D15731">
        <v>1.5019019999999999E-2</v>
      </c>
    </row>
    <row r="15732" spans="1:4" x14ac:dyDescent="0.25">
      <c r="A15732">
        <v>3019</v>
      </c>
      <c r="B15732" t="s">
        <v>461</v>
      </c>
      <c r="C15732">
        <v>44014</v>
      </c>
      <c r="D15732">
        <v>6.1579399999999999E-2</v>
      </c>
    </row>
    <row r="15733" spans="1:4" x14ac:dyDescent="0.25">
      <c r="A15733">
        <v>3019</v>
      </c>
      <c r="B15733" t="s">
        <v>461</v>
      </c>
      <c r="C15733">
        <v>44015</v>
      </c>
      <c r="D15733">
        <v>0.23896108999999999</v>
      </c>
    </row>
    <row r="15734" spans="1:4" x14ac:dyDescent="0.25">
      <c r="A15734">
        <v>3019</v>
      </c>
      <c r="B15734" t="s">
        <v>461</v>
      </c>
      <c r="C15734">
        <v>44022</v>
      </c>
      <c r="D15734">
        <v>4.3050000000000003E-5</v>
      </c>
    </row>
    <row r="15735" spans="1:4" x14ac:dyDescent="0.25">
      <c r="A15735">
        <v>3077</v>
      </c>
      <c r="B15735" t="s">
        <v>462</v>
      </c>
      <c r="C15735">
        <v>44220</v>
      </c>
      <c r="D15735">
        <v>1.95875E-3</v>
      </c>
    </row>
    <row r="15736" spans="1:4" x14ac:dyDescent="0.25">
      <c r="A15736">
        <v>3077</v>
      </c>
      <c r="B15736" t="s">
        <v>462</v>
      </c>
      <c r="C15736">
        <v>98027</v>
      </c>
      <c r="D15736">
        <v>0.33303540999999998</v>
      </c>
    </row>
    <row r="15737" spans="1:4" x14ac:dyDescent="0.25">
      <c r="A15737">
        <v>3077</v>
      </c>
      <c r="B15737" t="s">
        <v>462</v>
      </c>
      <c r="C15737">
        <v>98074</v>
      </c>
      <c r="D15737">
        <v>7.8605000000000005E-4</v>
      </c>
    </row>
    <row r="15738" spans="1:4" x14ac:dyDescent="0.25">
      <c r="A15738">
        <v>3077</v>
      </c>
      <c r="B15738" t="s">
        <v>462</v>
      </c>
      <c r="C15738">
        <v>99134</v>
      </c>
      <c r="D15738">
        <v>1.469402E-2</v>
      </c>
    </row>
    <row r="15739" spans="1:4" x14ac:dyDescent="0.25">
      <c r="A15739">
        <v>3077</v>
      </c>
      <c r="B15739" t="s">
        <v>462</v>
      </c>
      <c r="C15739">
        <v>99168</v>
      </c>
      <c r="D15739">
        <v>1.2514000000000001E-4</v>
      </c>
    </row>
    <row r="15740" spans="1:4" x14ac:dyDescent="0.25">
      <c r="A15740">
        <v>3077</v>
      </c>
      <c r="B15740" t="s">
        <v>462</v>
      </c>
      <c r="C15740">
        <v>99190</v>
      </c>
      <c r="D15740">
        <v>2.2273E-4</v>
      </c>
    </row>
    <row r="15741" spans="1:4" x14ac:dyDescent="0.25">
      <c r="A15741">
        <v>3077</v>
      </c>
      <c r="B15741" t="s">
        <v>462</v>
      </c>
      <c r="C15741">
        <v>99209</v>
      </c>
      <c r="D15741">
        <v>5.8359000000000004E-4</v>
      </c>
    </row>
    <row r="15742" spans="1:4" x14ac:dyDescent="0.25">
      <c r="A15742">
        <v>3077</v>
      </c>
      <c r="B15742" t="s">
        <v>462</v>
      </c>
      <c r="C15742">
        <v>99223</v>
      </c>
      <c r="D15742">
        <v>2.0672999999999999E-4</v>
      </c>
    </row>
    <row r="15743" spans="1:4" x14ac:dyDescent="0.25">
      <c r="A15743">
        <v>3077</v>
      </c>
      <c r="B15743" t="s">
        <v>462</v>
      </c>
      <c r="C15743">
        <v>99237</v>
      </c>
      <c r="D15743">
        <v>3.5729999999999998E-5</v>
      </c>
    </row>
    <row r="15744" spans="1:4" x14ac:dyDescent="0.25">
      <c r="A15744">
        <v>3077</v>
      </c>
      <c r="B15744" t="s">
        <v>462</v>
      </c>
      <c r="C15744">
        <v>99265</v>
      </c>
      <c r="D15744">
        <v>1.9846999999999999E-4</v>
      </c>
    </row>
    <row r="15745" spans="1:4" x14ac:dyDescent="0.25">
      <c r="A15745">
        <v>3077</v>
      </c>
      <c r="B15745" t="s">
        <v>462</v>
      </c>
      <c r="C15745">
        <v>99301</v>
      </c>
      <c r="D15745">
        <v>4.426E-5</v>
      </c>
    </row>
    <row r="15746" spans="1:4" x14ac:dyDescent="0.25">
      <c r="A15746">
        <v>3077</v>
      </c>
      <c r="B15746" t="s">
        <v>462</v>
      </c>
      <c r="C15746">
        <v>99310</v>
      </c>
      <c r="D15746">
        <v>7.0999999999999998E-6</v>
      </c>
    </row>
    <row r="15747" spans="1:4" x14ac:dyDescent="0.25">
      <c r="A15747">
        <v>3078</v>
      </c>
      <c r="B15747" t="s">
        <v>463</v>
      </c>
      <c r="C15747">
        <v>43204</v>
      </c>
      <c r="D15747">
        <v>3.0087099999999999E-2</v>
      </c>
    </row>
    <row r="15748" spans="1:4" x14ac:dyDescent="0.25">
      <c r="A15748">
        <v>3078</v>
      </c>
      <c r="B15748" t="s">
        <v>463</v>
      </c>
      <c r="C15748">
        <v>43212</v>
      </c>
      <c r="D15748">
        <v>7.3297340000000002E-2</v>
      </c>
    </row>
    <row r="15749" spans="1:4" x14ac:dyDescent="0.25">
      <c r="A15749">
        <v>3078</v>
      </c>
      <c r="B15749" t="s">
        <v>463</v>
      </c>
      <c r="C15749">
        <v>43214</v>
      </c>
      <c r="D15749">
        <v>0.22950996000000001</v>
      </c>
    </row>
    <row r="15750" spans="1:4" x14ac:dyDescent="0.25">
      <c r="A15750">
        <v>3078</v>
      </c>
      <c r="B15750" t="s">
        <v>463</v>
      </c>
      <c r="C15750">
        <v>43302</v>
      </c>
      <c r="D15750">
        <v>0.42090242</v>
      </c>
    </row>
    <row r="15751" spans="1:4" x14ac:dyDescent="0.25">
      <c r="A15751">
        <v>3078</v>
      </c>
      <c r="B15751" t="s">
        <v>463</v>
      </c>
      <c r="C15751">
        <v>43369</v>
      </c>
      <c r="D15751">
        <v>1.77E-6</v>
      </c>
    </row>
    <row r="15752" spans="1:4" x14ac:dyDescent="0.25">
      <c r="A15752">
        <v>3078</v>
      </c>
      <c r="B15752" t="s">
        <v>463</v>
      </c>
      <c r="C15752">
        <v>43374</v>
      </c>
      <c r="D15752">
        <v>8.7731229999999993E-2</v>
      </c>
    </row>
    <row r="15753" spans="1:4" x14ac:dyDescent="0.25">
      <c r="A15753">
        <v>3078</v>
      </c>
      <c r="B15753" t="s">
        <v>463</v>
      </c>
      <c r="C15753">
        <v>44202</v>
      </c>
      <c r="D15753">
        <v>3.7900000000000001E-6</v>
      </c>
    </row>
    <row r="15754" spans="1:4" x14ac:dyDescent="0.25">
      <c r="A15754">
        <v>3078</v>
      </c>
      <c r="B15754" t="s">
        <v>463</v>
      </c>
      <c r="C15754">
        <v>50178</v>
      </c>
      <c r="D15754">
        <v>8.9999999999999999E-8</v>
      </c>
    </row>
    <row r="15755" spans="1:4" x14ac:dyDescent="0.25">
      <c r="A15755">
        <v>3078</v>
      </c>
      <c r="B15755" t="s">
        <v>463</v>
      </c>
      <c r="C15755">
        <v>99134</v>
      </c>
      <c r="D15755">
        <v>1.559293E-2</v>
      </c>
    </row>
    <row r="15756" spans="1:4" x14ac:dyDescent="0.25">
      <c r="A15756">
        <v>3078</v>
      </c>
      <c r="B15756" t="s">
        <v>463</v>
      </c>
      <c r="C15756">
        <v>99168</v>
      </c>
      <c r="D15756">
        <v>1.9000000000000001E-7</v>
      </c>
    </row>
    <row r="15757" spans="1:4" x14ac:dyDescent="0.25">
      <c r="A15757">
        <v>3078</v>
      </c>
      <c r="B15757" t="s">
        <v>463</v>
      </c>
      <c r="C15757">
        <v>99174</v>
      </c>
      <c r="D15757">
        <v>0.14286658999999999</v>
      </c>
    </row>
    <row r="15758" spans="1:4" x14ac:dyDescent="0.25">
      <c r="A15758">
        <v>3078</v>
      </c>
      <c r="B15758" t="s">
        <v>463</v>
      </c>
      <c r="C15758">
        <v>99209</v>
      </c>
      <c r="D15758">
        <v>1.1999999999999999E-7</v>
      </c>
    </row>
    <row r="15759" spans="1:4" x14ac:dyDescent="0.25">
      <c r="A15759">
        <v>3078</v>
      </c>
      <c r="B15759" t="s">
        <v>463</v>
      </c>
      <c r="C15759">
        <v>99418</v>
      </c>
      <c r="D15759">
        <v>6.4699999999999999E-6</v>
      </c>
    </row>
    <row r="15760" spans="1:4" x14ac:dyDescent="0.25">
      <c r="A15760">
        <v>3079</v>
      </c>
      <c r="B15760" t="s">
        <v>464</v>
      </c>
      <c r="C15760">
        <v>43369</v>
      </c>
      <c r="D15760">
        <v>6.4209999999999997E-5</v>
      </c>
    </row>
    <row r="15761" spans="1:4" x14ac:dyDescent="0.25">
      <c r="A15761">
        <v>3079</v>
      </c>
      <c r="B15761" t="s">
        <v>464</v>
      </c>
      <c r="C15761">
        <v>99134</v>
      </c>
      <c r="D15761">
        <v>0.99993578999999999</v>
      </c>
    </row>
    <row r="15762" spans="1:4" x14ac:dyDescent="0.25">
      <c r="A15762">
        <v>3080</v>
      </c>
      <c r="B15762" t="s">
        <v>465</v>
      </c>
      <c r="C15762">
        <v>43204</v>
      </c>
      <c r="D15762">
        <v>3.7379700000000002E-2</v>
      </c>
    </row>
    <row r="15763" spans="1:4" x14ac:dyDescent="0.25">
      <c r="A15763">
        <v>3080</v>
      </c>
      <c r="B15763" t="s">
        <v>465</v>
      </c>
      <c r="C15763">
        <v>43212</v>
      </c>
      <c r="D15763">
        <v>9.3550000000000005E-3</v>
      </c>
    </row>
    <row r="15764" spans="1:4" x14ac:dyDescent="0.25">
      <c r="A15764">
        <v>3080</v>
      </c>
      <c r="B15764" t="s">
        <v>465</v>
      </c>
      <c r="C15764">
        <v>43214</v>
      </c>
      <c r="D15764">
        <v>5.5300000000000002E-5</v>
      </c>
    </row>
    <row r="15765" spans="1:4" x14ac:dyDescent="0.25">
      <c r="A15765">
        <v>3080</v>
      </c>
      <c r="B15765" t="s">
        <v>465</v>
      </c>
      <c r="C15765">
        <v>43301</v>
      </c>
      <c r="D15765">
        <v>5.8000000000000004E-6</v>
      </c>
    </row>
    <row r="15766" spans="1:4" x14ac:dyDescent="0.25">
      <c r="A15766">
        <v>3080</v>
      </c>
      <c r="B15766" t="s">
        <v>465</v>
      </c>
      <c r="C15766">
        <v>43302</v>
      </c>
      <c r="D15766">
        <v>7.0610400000000004E-2</v>
      </c>
    </row>
    <row r="15767" spans="1:4" x14ac:dyDescent="0.25">
      <c r="A15767">
        <v>3080</v>
      </c>
      <c r="B15767" t="s">
        <v>465</v>
      </c>
      <c r="C15767">
        <v>43304</v>
      </c>
      <c r="D15767">
        <v>0.1485494</v>
      </c>
    </row>
    <row r="15768" spans="1:4" x14ac:dyDescent="0.25">
      <c r="A15768">
        <v>3080</v>
      </c>
      <c r="B15768" t="s">
        <v>465</v>
      </c>
      <c r="C15768">
        <v>43366</v>
      </c>
      <c r="D15768">
        <v>9.8710000000000009E-4</v>
      </c>
    </row>
    <row r="15769" spans="1:4" x14ac:dyDescent="0.25">
      <c r="A15769">
        <v>3080</v>
      </c>
      <c r="B15769" t="s">
        <v>465</v>
      </c>
      <c r="C15769">
        <v>43369</v>
      </c>
      <c r="D15769">
        <v>1.65042E-2</v>
      </c>
    </row>
    <row r="15770" spans="1:4" x14ac:dyDescent="0.25">
      <c r="A15770">
        <v>3080</v>
      </c>
      <c r="B15770" t="s">
        <v>465</v>
      </c>
      <c r="C15770">
        <v>43371</v>
      </c>
      <c r="D15770">
        <v>2.1865000000000001E-3</v>
      </c>
    </row>
    <row r="15771" spans="1:4" x14ac:dyDescent="0.25">
      <c r="A15771">
        <v>3080</v>
      </c>
      <c r="B15771" t="s">
        <v>465</v>
      </c>
      <c r="C15771">
        <v>43374</v>
      </c>
      <c r="D15771">
        <v>5.2539999999999998E-4</v>
      </c>
    </row>
    <row r="15772" spans="1:4" x14ac:dyDescent="0.25">
      <c r="A15772">
        <v>3080</v>
      </c>
      <c r="B15772" t="s">
        <v>465</v>
      </c>
      <c r="C15772">
        <v>43376</v>
      </c>
      <c r="D15772">
        <v>3.7035000000000002E-3</v>
      </c>
    </row>
    <row r="15773" spans="1:4" x14ac:dyDescent="0.25">
      <c r="A15773">
        <v>3080</v>
      </c>
      <c r="B15773" t="s">
        <v>465</v>
      </c>
      <c r="C15773">
        <v>43433</v>
      </c>
      <c r="D15773">
        <v>7.7789999999999999E-4</v>
      </c>
    </row>
    <row r="15774" spans="1:4" x14ac:dyDescent="0.25">
      <c r="A15774">
        <v>3080</v>
      </c>
      <c r="B15774" t="s">
        <v>465</v>
      </c>
      <c r="C15774">
        <v>43435</v>
      </c>
      <c r="D15774">
        <v>1.37E-4</v>
      </c>
    </row>
    <row r="15775" spans="1:4" x14ac:dyDescent="0.25">
      <c r="A15775">
        <v>3080</v>
      </c>
      <c r="B15775" t="s">
        <v>465</v>
      </c>
      <c r="C15775">
        <v>43551</v>
      </c>
      <c r="D15775">
        <v>0.2626674</v>
      </c>
    </row>
    <row r="15776" spans="1:4" x14ac:dyDescent="0.25">
      <c r="A15776">
        <v>3080</v>
      </c>
      <c r="B15776" t="s">
        <v>465</v>
      </c>
      <c r="C15776">
        <v>43724</v>
      </c>
      <c r="D15776">
        <v>1.9990000000000001E-4</v>
      </c>
    </row>
    <row r="15777" spans="1:4" x14ac:dyDescent="0.25">
      <c r="A15777">
        <v>3080</v>
      </c>
      <c r="B15777" t="s">
        <v>465</v>
      </c>
      <c r="C15777">
        <v>43725</v>
      </c>
      <c r="D15777">
        <v>1.3193E-3</v>
      </c>
    </row>
    <row r="15778" spans="1:4" x14ac:dyDescent="0.25">
      <c r="A15778">
        <v>3080</v>
      </c>
      <c r="B15778" t="s">
        <v>465</v>
      </c>
      <c r="C15778">
        <v>43967</v>
      </c>
      <c r="D15778">
        <v>3.8E-6</v>
      </c>
    </row>
    <row r="15779" spans="1:4" x14ac:dyDescent="0.25">
      <c r="A15779">
        <v>3080</v>
      </c>
      <c r="B15779" t="s">
        <v>465</v>
      </c>
      <c r="C15779">
        <v>43983</v>
      </c>
      <c r="D15779">
        <v>2.4110000000000001E-4</v>
      </c>
    </row>
    <row r="15780" spans="1:4" x14ac:dyDescent="0.25">
      <c r="A15780">
        <v>3080</v>
      </c>
      <c r="B15780" t="s">
        <v>465</v>
      </c>
      <c r="C15780">
        <v>44012</v>
      </c>
      <c r="D15780">
        <v>8.5599999999999994E-5</v>
      </c>
    </row>
    <row r="15781" spans="1:4" x14ac:dyDescent="0.25">
      <c r="A15781">
        <v>3080</v>
      </c>
      <c r="B15781" t="s">
        <v>465</v>
      </c>
      <c r="C15781">
        <v>44016</v>
      </c>
      <c r="D15781">
        <v>9.5169999999999994E-3</v>
      </c>
    </row>
    <row r="15782" spans="1:4" x14ac:dyDescent="0.25">
      <c r="A15782">
        <v>3080</v>
      </c>
      <c r="B15782" t="s">
        <v>465</v>
      </c>
      <c r="C15782">
        <v>44020</v>
      </c>
      <c r="D15782">
        <v>1.049E-4</v>
      </c>
    </row>
    <row r="15783" spans="1:4" x14ac:dyDescent="0.25">
      <c r="A15783">
        <v>3080</v>
      </c>
      <c r="B15783" t="s">
        <v>465</v>
      </c>
      <c r="C15783">
        <v>44202</v>
      </c>
      <c r="D15783">
        <v>8.6199999999999995E-5</v>
      </c>
    </row>
    <row r="15784" spans="1:4" x14ac:dyDescent="0.25">
      <c r="A15784">
        <v>3080</v>
      </c>
      <c r="B15784" t="s">
        <v>465</v>
      </c>
      <c r="C15784">
        <v>44266</v>
      </c>
      <c r="D15784">
        <v>6.2999999999999998E-6</v>
      </c>
    </row>
    <row r="15785" spans="1:4" x14ac:dyDescent="0.25">
      <c r="A15785">
        <v>3080</v>
      </c>
      <c r="B15785" t="s">
        <v>465</v>
      </c>
      <c r="C15785">
        <v>45501</v>
      </c>
      <c r="D15785">
        <v>1.0241E-3</v>
      </c>
    </row>
    <row r="15786" spans="1:4" x14ac:dyDescent="0.25">
      <c r="A15786">
        <v>3080</v>
      </c>
      <c r="B15786" t="s">
        <v>465</v>
      </c>
      <c r="C15786">
        <v>45807</v>
      </c>
      <c r="D15786">
        <v>1.3375400000000001E-2</v>
      </c>
    </row>
    <row r="15787" spans="1:4" x14ac:dyDescent="0.25">
      <c r="A15787">
        <v>3080</v>
      </c>
      <c r="B15787" t="s">
        <v>465</v>
      </c>
      <c r="C15787">
        <v>98027</v>
      </c>
      <c r="D15787">
        <v>3.2870999999999998E-3</v>
      </c>
    </row>
    <row r="15788" spans="1:4" x14ac:dyDescent="0.25">
      <c r="A15788">
        <v>3080</v>
      </c>
      <c r="B15788" t="s">
        <v>465</v>
      </c>
      <c r="C15788">
        <v>98074</v>
      </c>
      <c r="D15788">
        <v>6.2989999999999997E-4</v>
      </c>
    </row>
    <row r="15789" spans="1:4" x14ac:dyDescent="0.25">
      <c r="A15789">
        <v>3080</v>
      </c>
      <c r="B15789" t="s">
        <v>465</v>
      </c>
      <c r="C15789">
        <v>98167</v>
      </c>
      <c r="D15789">
        <v>1.17E-5</v>
      </c>
    </row>
    <row r="15790" spans="1:4" x14ac:dyDescent="0.25">
      <c r="A15790">
        <v>3080</v>
      </c>
      <c r="B15790" t="s">
        <v>465</v>
      </c>
      <c r="C15790">
        <v>99134</v>
      </c>
      <c r="D15790">
        <v>0.39238790000000001</v>
      </c>
    </row>
    <row r="15791" spans="1:4" x14ac:dyDescent="0.25">
      <c r="A15791">
        <v>3080</v>
      </c>
      <c r="B15791" t="s">
        <v>465</v>
      </c>
      <c r="C15791">
        <v>99147</v>
      </c>
      <c r="D15791">
        <v>9.9999999999999995E-8</v>
      </c>
    </row>
    <row r="15792" spans="1:4" x14ac:dyDescent="0.25">
      <c r="A15792">
        <v>3080</v>
      </c>
      <c r="B15792" t="s">
        <v>465</v>
      </c>
      <c r="C15792">
        <v>99168</v>
      </c>
      <c r="D15792">
        <v>1.9737000000000001E-3</v>
      </c>
    </row>
    <row r="15793" spans="1:4" x14ac:dyDescent="0.25">
      <c r="A15793">
        <v>3080</v>
      </c>
      <c r="B15793" t="s">
        <v>465</v>
      </c>
      <c r="C15793">
        <v>99174</v>
      </c>
      <c r="D15793">
        <v>1.8389300000000001E-2</v>
      </c>
    </row>
    <row r="15794" spans="1:4" x14ac:dyDescent="0.25">
      <c r="A15794">
        <v>3080</v>
      </c>
      <c r="B15794" t="s">
        <v>465</v>
      </c>
      <c r="C15794">
        <v>99252</v>
      </c>
      <c r="D15794">
        <v>2.7999999999999999E-6</v>
      </c>
    </row>
    <row r="15795" spans="1:4" x14ac:dyDescent="0.25">
      <c r="A15795">
        <v>3080</v>
      </c>
      <c r="B15795" t="s">
        <v>465</v>
      </c>
      <c r="C15795">
        <v>99265</v>
      </c>
      <c r="D15795">
        <v>3.9093000000000001E-3</v>
      </c>
    </row>
    <row r="15796" spans="1:4" x14ac:dyDescent="0.25">
      <c r="A15796">
        <v>3081</v>
      </c>
      <c r="B15796" t="s">
        <v>466</v>
      </c>
      <c r="C15796">
        <v>43204</v>
      </c>
      <c r="D15796">
        <v>4.3286599999999998E-3</v>
      </c>
    </row>
    <row r="15797" spans="1:4" x14ac:dyDescent="0.25">
      <c r="A15797">
        <v>3081</v>
      </c>
      <c r="B15797" t="s">
        <v>466</v>
      </c>
      <c r="C15797">
        <v>43214</v>
      </c>
      <c r="D15797">
        <v>5.8772800000000004E-3</v>
      </c>
    </row>
    <row r="15798" spans="1:4" x14ac:dyDescent="0.25">
      <c r="A15798">
        <v>3081</v>
      </c>
      <c r="B15798" t="s">
        <v>466</v>
      </c>
      <c r="C15798">
        <v>43302</v>
      </c>
      <c r="D15798">
        <v>0.77363278000000002</v>
      </c>
    </row>
    <row r="15799" spans="1:4" x14ac:dyDescent="0.25">
      <c r="A15799">
        <v>3081</v>
      </c>
      <c r="B15799" t="s">
        <v>466</v>
      </c>
      <c r="C15799">
        <v>43304</v>
      </c>
      <c r="D15799">
        <v>0.20341759000000001</v>
      </c>
    </row>
    <row r="15800" spans="1:4" x14ac:dyDescent="0.25">
      <c r="A15800">
        <v>3081</v>
      </c>
      <c r="B15800" t="s">
        <v>466</v>
      </c>
      <c r="C15800">
        <v>43370</v>
      </c>
      <c r="D15800">
        <v>2.5851999999999998E-4</v>
      </c>
    </row>
    <row r="15801" spans="1:4" x14ac:dyDescent="0.25">
      <c r="A15801">
        <v>3081</v>
      </c>
      <c r="B15801" t="s">
        <v>466</v>
      </c>
      <c r="C15801">
        <v>43404</v>
      </c>
      <c r="D15801">
        <v>6.7440000000000005E-5</v>
      </c>
    </row>
    <row r="15802" spans="1:4" x14ac:dyDescent="0.25">
      <c r="A15802">
        <v>3081</v>
      </c>
      <c r="B15802" t="s">
        <v>466</v>
      </c>
      <c r="C15802">
        <v>44016</v>
      </c>
      <c r="D15802">
        <v>5.1829999999999997E-5</v>
      </c>
    </row>
    <row r="15803" spans="1:4" x14ac:dyDescent="0.25">
      <c r="A15803">
        <v>3081</v>
      </c>
      <c r="B15803" t="s">
        <v>466</v>
      </c>
      <c r="C15803">
        <v>99134</v>
      </c>
      <c r="D15803">
        <v>1.3551000000000001E-4</v>
      </c>
    </row>
    <row r="15804" spans="1:4" x14ac:dyDescent="0.25">
      <c r="A15804">
        <v>3081</v>
      </c>
      <c r="B15804" t="s">
        <v>466</v>
      </c>
      <c r="C15804">
        <v>99166</v>
      </c>
      <c r="D15804">
        <v>8.6610599999999999E-3</v>
      </c>
    </row>
    <row r="15805" spans="1:4" x14ac:dyDescent="0.25">
      <c r="A15805">
        <v>3081</v>
      </c>
      <c r="B15805" t="s">
        <v>466</v>
      </c>
      <c r="C15805">
        <v>99233</v>
      </c>
      <c r="D15805">
        <v>7.7556000000000001E-4</v>
      </c>
    </row>
    <row r="15806" spans="1:4" x14ac:dyDescent="0.25">
      <c r="A15806">
        <v>3081</v>
      </c>
      <c r="B15806" t="s">
        <v>466</v>
      </c>
      <c r="C15806">
        <v>99265</v>
      </c>
      <c r="D15806">
        <v>2.7937700000000001E-3</v>
      </c>
    </row>
    <row r="15807" spans="1:4" x14ac:dyDescent="0.25">
      <c r="A15807">
        <v>3082</v>
      </c>
      <c r="B15807" t="s">
        <v>467</v>
      </c>
      <c r="C15807">
        <v>43302</v>
      </c>
      <c r="D15807">
        <v>3.0956520000000001E-2</v>
      </c>
    </row>
    <row r="15808" spans="1:4" x14ac:dyDescent="0.25">
      <c r="A15808">
        <v>3082</v>
      </c>
      <c r="B15808" t="s">
        <v>467</v>
      </c>
      <c r="C15808">
        <v>43304</v>
      </c>
      <c r="D15808">
        <v>0.21183152</v>
      </c>
    </row>
    <row r="15809" spans="1:4" x14ac:dyDescent="0.25">
      <c r="A15809">
        <v>3082</v>
      </c>
      <c r="B15809" t="s">
        <v>467</v>
      </c>
      <c r="C15809">
        <v>43365</v>
      </c>
      <c r="D15809">
        <v>2.7123169999999999E-2</v>
      </c>
    </row>
    <row r="15810" spans="1:4" x14ac:dyDescent="0.25">
      <c r="A15810">
        <v>3082</v>
      </c>
      <c r="B15810" t="s">
        <v>467</v>
      </c>
      <c r="C15810">
        <v>43366</v>
      </c>
      <c r="D15810">
        <v>8.56933E-2</v>
      </c>
    </row>
    <row r="15811" spans="1:4" x14ac:dyDescent="0.25">
      <c r="A15811">
        <v>3082</v>
      </c>
      <c r="B15811" t="s">
        <v>467</v>
      </c>
      <c r="C15811">
        <v>43369</v>
      </c>
      <c r="D15811">
        <v>1.5252600000000001E-3</v>
      </c>
    </row>
    <row r="15812" spans="1:4" x14ac:dyDescent="0.25">
      <c r="A15812">
        <v>3082</v>
      </c>
      <c r="B15812" t="s">
        <v>467</v>
      </c>
      <c r="C15812">
        <v>43370</v>
      </c>
      <c r="D15812">
        <v>2.5061599999999999E-3</v>
      </c>
    </row>
    <row r="15813" spans="1:4" x14ac:dyDescent="0.25">
      <c r="A15813">
        <v>3082</v>
      </c>
      <c r="B15813" t="s">
        <v>467</v>
      </c>
      <c r="C15813">
        <v>43723</v>
      </c>
      <c r="D15813">
        <v>1.0631E-3</v>
      </c>
    </row>
    <row r="15814" spans="1:4" x14ac:dyDescent="0.25">
      <c r="A15814">
        <v>3082</v>
      </c>
      <c r="B15814" t="s">
        <v>467</v>
      </c>
      <c r="C15814">
        <v>43724</v>
      </c>
      <c r="D15814">
        <v>9.1487999999999997E-4</v>
      </c>
    </row>
    <row r="15815" spans="1:4" x14ac:dyDescent="0.25">
      <c r="A15815">
        <v>3082</v>
      </c>
      <c r="B15815" t="s">
        <v>467</v>
      </c>
      <c r="C15815">
        <v>43725</v>
      </c>
      <c r="D15815">
        <v>1.9554820000000001E-2</v>
      </c>
    </row>
    <row r="15816" spans="1:4" x14ac:dyDescent="0.25">
      <c r="A15816">
        <v>3082</v>
      </c>
      <c r="B15816" t="s">
        <v>467</v>
      </c>
      <c r="C15816">
        <v>44006</v>
      </c>
      <c r="D15816">
        <v>1.4617939999999999E-2</v>
      </c>
    </row>
    <row r="15817" spans="1:4" x14ac:dyDescent="0.25">
      <c r="A15817">
        <v>3082</v>
      </c>
      <c r="B15817" t="s">
        <v>467</v>
      </c>
      <c r="C15817">
        <v>44011</v>
      </c>
      <c r="D15817">
        <v>8.5910239999999999E-2</v>
      </c>
    </row>
    <row r="15818" spans="1:4" x14ac:dyDescent="0.25">
      <c r="A15818">
        <v>3082</v>
      </c>
      <c r="B15818" t="s">
        <v>467</v>
      </c>
      <c r="C15818">
        <v>44012</v>
      </c>
      <c r="D15818">
        <v>0.39622863000000003</v>
      </c>
    </row>
    <row r="15819" spans="1:4" x14ac:dyDescent="0.25">
      <c r="A15819">
        <v>3082</v>
      </c>
      <c r="B15819" t="s">
        <v>467</v>
      </c>
      <c r="C15819">
        <v>44016</v>
      </c>
      <c r="D15819">
        <v>2.330194E-2</v>
      </c>
    </row>
    <row r="15820" spans="1:4" x14ac:dyDescent="0.25">
      <c r="A15820">
        <v>3082</v>
      </c>
      <c r="B15820" t="s">
        <v>467</v>
      </c>
      <c r="C15820">
        <v>44022</v>
      </c>
      <c r="D15820">
        <v>7.8674699999999997E-3</v>
      </c>
    </row>
    <row r="15821" spans="1:4" x14ac:dyDescent="0.25">
      <c r="A15821">
        <v>3082</v>
      </c>
      <c r="B15821" t="s">
        <v>467</v>
      </c>
      <c r="C15821">
        <v>45501</v>
      </c>
      <c r="D15821">
        <v>7.8688E-4</v>
      </c>
    </row>
    <row r="15822" spans="1:4" x14ac:dyDescent="0.25">
      <c r="A15822">
        <v>3082</v>
      </c>
      <c r="B15822" t="s">
        <v>467</v>
      </c>
      <c r="C15822">
        <v>98027</v>
      </c>
      <c r="D15822">
        <v>2.5642370000000001E-2</v>
      </c>
    </row>
    <row r="15823" spans="1:4" x14ac:dyDescent="0.25">
      <c r="A15823">
        <v>3082</v>
      </c>
      <c r="B15823" t="s">
        <v>467</v>
      </c>
      <c r="C15823">
        <v>98029</v>
      </c>
      <c r="D15823">
        <v>3.58004E-3</v>
      </c>
    </row>
    <row r="15824" spans="1:4" x14ac:dyDescent="0.25">
      <c r="A15824">
        <v>3082</v>
      </c>
      <c r="B15824" t="s">
        <v>467</v>
      </c>
      <c r="C15824">
        <v>98074</v>
      </c>
      <c r="D15824">
        <v>2.8834400000000001E-3</v>
      </c>
    </row>
    <row r="15825" spans="1:4" x14ac:dyDescent="0.25">
      <c r="A15825">
        <v>3082</v>
      </c>
      <c r="B15825" t="s">
        <v>467</v>
      </c>
      <c r="C15825">
        <v>98110</v>
      </c>
      <c r="D15825">
        <v>2.9640000000000001E-5</v>
      </c>
    </row>
    <row r="15826" spans="1:4" x14ac:dyDescent="0.25">
      <c r="A15826">
        <v>3082</v>
      </c>
      <c r="B15826" t="s">
        <v>467</v>
      </c>
      <c r="C15826">
        <v>98123</v>
      </c>
      <c r="D15826">
        <v>3.9873609999999997E-2</v>
      </c>
    </row>
    <row r="15827" spans="1:4" x14ac:dyDescent="0.25">
      <c r="A15827">
        <v>3082</v>
      </c>
      <c r="B15827" t="s">
        <v>467</v>
      </c>
      <c r="C15827">
        <v>99134</v>
      </c>
      <c r="D15827">
        <v>7.4848099999999997E-3</v>
      </c>
    </row>
    <row r="15828" spans="1:4" x14ac:dyDescent="0.25">
      <c r="A15828">
        <v>3082</v>
      </c>
      <c r="B15828" t="s">
        <v>467</v>
      </c>
      <c r="C15828">
        <v>99168</v>
      </c>
      <c r="D15828">
        <v>1.2935999999999999E-4</v>
      </c>
    </row>
    <row r="15829" spans="1:4" x14ac:dyDescent="0.25">
      <c r="A15829">
        <v>3082</v>
      </c>
      <c r="B15829" t="s">
        <v>467</v>
      </c>
      <c r="C15829">
        <v>99186</v>
      </c>
      <c r="D15829">
        <v>3.2338000000000001E-4</v>
      </c>
    </row>
    <row r="15830" spans="1:4" x14ac:dyDescent="0.25">
      <c r="A15830">
        <v>3082</v>
      </c>
      <c r="B15830" t="s">
        <v>467</v>
      </c>
      <c r="C15830">
        <v>99198</v>
      </c>
      <c r="D15830">
        <v>6.6019999999999995E-5</v>
      </c>
    </row>
    <row r="15831" spans="1:4" x14ac:dyDescent="0.25">
      <c r="A15831">
        <v>3082</v>
      </c>
      <c r="B15831" t="s">
        <v>467</v>
      </c>
      <c r="C15831">
        <v>99211</v>
      </c>
      <c r="D15831">
        <v>1.76509E-3</v>
      </c>
    </row>
    <row r="15832" spans="1:4" x14ac:dyDescent="0.25">
      <c r="A15832">
        <v>3082</v>
      </c>
      <c r="B15832" t="s">
        <v>467</v>
      </c>
      <c r="C15832">
        <v>99229</v>
      </c>
      <c r="D15832">
        <v>2.4253E-4</v>
      </c>
    </row>
    <row r="15833" spans="1:4" x14ac:dyDescent="0.25">
      <c r="A15833">
        <v>3082</v>
      </c>
      <c r="B15833" t="s">
        <v>467</v>
      </c>
      <c r="C15833">
        <v>99237</v>
      </c>
      <c r="D15833">
        <v>2.7742999999999999E-3</v>
      </c>
    </row>
    <row r="15834" spans="1:4" x14ac:dyDescent="0.25">
      <c r="A15834">
        <v>3082</v>
      </c>
      <c r="B15834" t="s">
        <v>467</v>
      </c>
      <c r="C15834">
        <v>99252</v>
      </c>
      <c r="D15834">
        <v>4.7751900000000003E-3</v>
      </c>
    </row>
    <row r="15835" spans="1:4" x14ac:dyDescent="0.25">
      <c r="A15835">
        <v>3082</v>
      </c>
      <c r="B15835" t="s">
        <v>467</v>
      </c>
      <c r="C15835">
        <v>99281</v>
      </c>
      <c r="D15835">
        <v>5.4839000000000005E-4</v>
      </c>
    </row>
    <row r="15836" spans="1:4" x14ac:dyDescent="0.25">
      <c r="A15836">
        <v>3083</v>
      </c>
      <c r="B15836" t="s">
        <v>468</v>
      </c>
      <c r="C15836">
        <v>43204</v>
      </c>
      <c r="D15836">
        <v>7.5883309999999995E-2</v>
      </c>
    </row>
    <row r="15837" spans="1:4" x14ac:dyDescent="0.25">
      <c r="A15837">
        <v>3083</v>
      </c>
      <c r="B15837" t="s">
        <v>468</v>
      </c>
      <c r="C15837">
        <v>43212</v>
      </c>
      <c r="D15837">
        <v>6.7795099999999999E-3</v>
      </c>
    </row>
    <row r="15838" spans="1:4" x14ac:dyDescent="0.25">
      <c r="A15838">
        <v>3083</v>
      </c>
      <c r="B15838" t="s">
        <v>468</v>
      </c>
      <c r="C15838">
        <v>43214</v>
      </c>
      <c r="D15838">
        <v>0.14209182000000001</v>
      </c>
    </row>
    <row r="15839" spans="1:4" x14ac:dyDescent="0.25">
      <c r="A15839">
        <v>1453</v>
      </c>
      <c r="B15839" t="s">
        <v>459</v>
      </c>
      <c r="C15839">
        <v>47027</v>
      </c>
      <c r="D15839">
        <v>1.85626E-3</v>
      </c>
    </row>
    <row r="15840" spans="1:4" x14ac:dyDescent="0.25">
      <c r="A15840">
        <v>1453</v>
      </c>
      <c r="B15840" t="s">
        <v>459</v>
      </c>
      <c r="C15840">
        <v>47033</v>
      </c>
      <c r="D15840">
        <v>9.7513999999999999E-4</v>
      </c>
    </row>
    <row r="15841" spans="1:4" x14ac:dyDescent="0.25">
      <c r="A15841">
        <v>1453</v>
      </c>
      <c r="B15841" t="s">
        <v>459</v>
      </c>
      <c r="C15841">
        <v>47034</v>
      </c>
      <c r="D15841">
        <v>1.0238999999999999E-3</v>
      </c>
    </row>
    <row r="15842" spans="1:4" x14ac:dyDescent="0.25">
      <c r="A15842">
        <v>1453</v>
      </c>
      <c r="B15842" t="s">
        <v>459</v>
      </c>
      <c r="C15842">
        <v>47035</v>
      </c>
      <c r="D15842">
        <v>1.4766499999999999E-3</v>
      </c>
    </row>
    <row r="15843" spans="1:4" x14ac:dyDescent="0.25">
      <c r="A15843">
        <v>1453</v>
      </c>
      <c r="B15843" t="s">
        <v>459</v>
      </c>
      <c r="C15843">
        <v>47036</v>
      </c>
      <c r="D15843">
        <v>3.0960999999999999E-4</v>
      </c>
    </row>
    <row r="15844" spans="1:4" x14ac:dyDescent="0.25">
      <c r="A15844">
        <v>1453</v>
      </c>
      <c r="B15844" t="s">
        <v>459</v>
      </c>
      <c r="C15844">
        <v>47038</v>
      </c>
      <c r="D15844">
        <v>1.6055E-4</v>
      </c>
    </row>
    <row r="15845" spans="1:4" x14ac:dyDescent="0.25">
      <c r="A15845">
        <v>1453</v>
      </c>
      <c r="B15845" t="s">
        <v>459</v>
      </c>
      <c r="C15845">
        <v>47040</v>
      </c>
      <c r="D15845">
        <v>1.407E-4</v>
      </c>
    </row>
    <row r="15846" spans="1:4" x14ac:dyDescent="0.25">
      <c r="A15846">
        <v>1453</v>
      </c>
      <c r="B15846" t="s">
        <v>459</v>
      </c>
      <c r="C15846">
        <v>90121</v>
      </c>
      <c r="D15846">
        <v>1.9154609999999999E-2</v>
      </c>
    </row>
    <row r="15847" spans="1:4" x14ac:dyDescent="0.25">
      <c r="A15847">
        <v>1453</v>
      </c>
      <c r="B15847" t="s">
        <v>459</v>
      </c>
      <c r="C15847">
        <v>90122</v>
      </c>
      <c r="D15847">
        <v>1.163207E-2</v>
      </c>
    </row>
    <row r="15848" spans="1:4" x14ac:dyDescent="0.25">
      <c r="A15848">
        <v>1453</v>
      </c>
      <c r="B15848" t="s">
        <v>459</v>
      </c>
      <c r="C15848">
        <v>97005</v>
      </c>
      <c r="D15848">
        <v>4.214E-5</v>
      </c>
    </row>
    <row r="15849" spans="1:4" x14ac:dyDescent="0.25">
      <c r="A15849">
        <v>1453</v>
      </c>
      <c r="B15849" t="s">
        <v>459</v>
      </c>
      <c r="C15849">
        <v>97013</v>
      </c>
      <c r="D15849">
        <v>1.393E-5</v>
      </c>
    </row>
    <row r="15850" spans="1:4" x14ac:dyDescent="0.25">
      <c r="A15850">
        <v>1453</v>
      </c>
      <c r="B15850" t="s">
        <v>459</v>
      </c>
      <c r="C15850">
        <v>97015</v>
      </c>
      <c r="D15850">
        <v>1.9850000000000001E-5</v>
      </c>
    </row>
    <row r="15851" spans="1:4" x14ac:dyDescent="0.25">
      <c r="A15851">
        <v>1453</v>
      </c>
      <c r="B15851" t="s">
        <v>459</v>
      </c>
      <c r="C15851">
        <v>98001</v>
      </c>
      <c r="D15851">
        <v>1.7412999999999999E-4</v>
      </c>
    </row>
    <row r="15852" spans="1:4" x14ac:dyDescent="0.25">
      <c r="A15852">
        <v>1453</v>
      </c>
      <c r="B15852" t="s">
        <v>459</v>
      </c>
      <c r="C15852">
        <v>98015</v>
      </c>
      <c r="D15852">
        <v>3.8299999999999998E-6</v>
      </c>
    </row>
    <row r="15853" spans="1:4" x14ac:dyDescent="0.25">
      <c r="A15853">
        <v>1453</v>
      </c>
      <c r="B15853" t="s">
        <v>459</v>
      </c>
      <c r="C15853">
        <v>98046</v>
      </c>
      <c r="D15853">
        <v>3.1309000000000003E-4</v>
      </c>
    </row>
    <row r="15854" spans="1:4" x14ac:dyDescent="0.25">
      <c r="A15854">
        <v>1453</v>
      </c>
      <c r="B15854" t="s">
        <v>459</v>
      </c>
      <c r="C15854">
        <v>98132</v>
      </c>
      <c r="D15854">
        <v>2.5771700000000002E-3</v>
      </c>
    </row>
    <row r="15855" spans="1:4" x14ac:dyDescent="0.25">
      <c r="A15855">
        <v>1453</v>
      </c>
      <c r="B15855" t="s">
        <v>459</v>
      </c>
      <c r="C15855">
        <v>98140</v>
      </c>
      <c r="D15855">
        <v>1.7412999999999999E-4</v>
      </c>
    </row>
    <row r="15856" spans="1:4" x14ac:dyDescent="0.25">
      <c r="A15856">
        <v>1453</v>
      </c>
      <c r="B15856" t="s">
        <v>459</v>
      </c>
      <c r="C15856">
        <v>98156</v>
      </c>
      <c r="D15856">
        <v>1.7239150000000002E-2</v>
      </c>
    </row>
    <row r="15857" spans="1:4" x14ac:dyDescent="0.25">
      <c r="A15857">
        <v>1453</v>
      </c>
      <c r="B15857" t="s">
        <v>459</v>
      </c>
      <c r="C15857">
        <v>98159</v>
      </c>
      <c r="D15857">
        <v>7.0697900000000003E-3</v>
      </c>
    </row>
    <row r="15858" spans="1:4" x14ac:dyDescent="0.25">
      <c r="A15858">
        <v>1453</v>
      </c>
      <c r="B15858" t="s">
        <v>459</v>
      </c>
      <c r="C15858">
        <v>99024</v>
      </c>
      <c r="D15858">
        <v>4.1792000000000001E-4</v>
      </c>
    </row>
    <row r="15859" spans="1:4" x14ac:dyDescent="0.25">
      <c r="A15859">
        <v>1453</v>
      </c>
      <c r="B15859" t="s">
        <v>459</v>
      </c>
      <c r="C15859">
        <v>99312</v>
      </c>
      <c r="D15859">
        <v>2.8383700000000002E-3</v>
      </c>
    </row>
    <row r="15860" spans="1:4" x14ac:dyDescent="0.25">
      <c r="A15860">
        <v>1453</v>
      </c>
      <c r="B15860" t="s">
        <v>459</v>
      </c>
      <c r="C15860">
        <v>99398</v>
      </c>
      <c r="D15860">
        <v>3.9701999999999999E-4</v>
      </c>
    </row>
    <row r="15861" spans="1:4" x14ac:dyDescent="0.25">
      <c r="A15861">
        <v>1456</v>
      </c>
      <c r="B15861" t="s">
        <v>469</v>
      </c>
      <c r="C15861">
        <v>43201</v>
      </c>
      <c r="D15861">
        <v>3.5473999999999998E-4</v>
      </c>
    </row>
    <row r="15862" spans="1:4" x14ac:dyDescent="0.25">
      <c r="A15862">
        <v>1456</v>
      </c>
      <c r="B15862" t="s">
        <v>469</v>
      </c>
      <c r="C15862">
        <v>43202</v>
      </c>
      <c r="D15862">
        <v>9.1272499999999999E-3</v>
      </c>
    </row>
    <row r="15863" spans="1:4" x14ac:dyDescent="0.25">
      <c r="A15863">
        <v>1456</v>
      </c>
      <c r="B15863" t="s">
        <v>469</v>
      </c>
      <c r="C15863">
        <v>43204</v>
      </c>
      <c r="D15863">
        <v>0.50844946999999996</v>
      </c>
    </row>
    <row r="15864" spans="1:4" x14ac:dyDescent="0.25">
      <c r="A15864">
        <v>1456</v>
      </c>
      <c r="B15864" t="s">
        <v>469</v>
      </c>
      <c r="C15864">
        <v>43205</v>
      </c>
      <c r="D15864">
        <v>4.1448800000000001E-3</v>
      </c>
    </row>
    <row r="15865" spans="1:4" x14ac:dyDescent="0.25">
      <c r="A15865">
        <v>1456</v>
      </c>
      <c r="B15865" t="s">
        <v>469</v>
      </c>
      <c r="C15865">
        <v>43212</v>
      </c>
      <c r="D15865">
        <v>0.2906937</v>
      </c>
    </row>
    <row r="15866" spans="1:4" x14ac:dyDescent="0.25">
      <c r="A15866">
        <v>1456</v>
      </c>
      <c r="B15866" t="s">
        <v>469</v>
      </c>
      <c r="C15866">
        <v>43214</v>
      </c>
      <c r="D15866">
        <v>0.1403228</v>
      </c>
    </row>
    <row r="15867" spans="1:4" x14ac:dyDescent="0.25">
      <c r="A15867">
        <v>1456</v>
      </c>
      <c r="B15867" t="s">
        <v>469</v>
      </c>
      <c r="C15867">
        <v>43215</v>
      </c>
      <c r="D15867">
        <v>6.99273E-3</v>
      </c>
    </row>
    <row r="15868" spans="1:4" x14ac:dyDescent="0.25">
      <c r="A15868">
        <v>1456</v>
      </c>
      <c r="B15868" t="s">
        <v>469</v>
      </c>
      <c r="C15868">
        <v>43216</v>
      </c>
      <c r="D15868">
        <v>7.6694399999999996E-3</v>
      </c>
    </row>
    <row r="15869" spans="1:4" x14ac:dyDescent="0.25">
      <c r="A15869">
        <v>1456</v>
      </c>
      <c r="B15869" t="s">
        <v>469</v>
      </c>
      <c r="C15869">
        <v>43217</v>
      </c>
      <c r="D15869">
        <v>5.8648700000000003E-3</v>
      </c>
    </row>
    <row r="15870" spans="1:4" x14ac:dyDescent="0.25">
      <c r="A15870">
        <v>1456</v>
      </c>
      <c r="B15870" t="s">
        <v>469</v>
      </c>
      <c r="C15870">
        <v>43218</v>
      </c>
      <c r="D15870">
        <v>2.1746999999999999E-4</v>
      </c>
    </row>
    <row r="15871" spans="1:4" x14ac:dyDescent="0.25">
      <c r="A15871">
        <v>1456</v>
      </c>
      <c r="B15871" t="s">
        <v>469</v>
      </c>
      <c r="C15871">
        <v>43220</v>
      </c>
      <c r="D15871">
        <v>4.9311800000000003E-3</v>
      </c>
    </row>
    <row r="15872" spans="1:4" x14ac:dyDescent="0.25">
      <c r="A15872">
        <v>1456</v>
      </c>
      <c r="B15872" t="s">
        <v>469</v>
      </c>
      <c r="C15872">
        <v>43231</v>
      </c>
      <c r="D15872">
        <v>3.4645999999999999E-4</v>
      </c>
    </row>
    <row r="15873" spans="1:4" x14ac:dyDescent="0.25">
      <c r="A15873">
        <v>1456</v>
      </c>
      <c r="B15873" t="s">
        <v>469</v>
      </c>
      <c r="C15873">
        <v>98130</v>
      </c>
      <c r="D15873">
        <v>5.9464299999999999E-3</v>
      </c>
    </row>
    <row r="15874" spans="1:4" x14ac:dyDescent="0.25">
      <c r="A15874">
        <v>1456</v>
      </c>
      <c r="B15874" t="s">
        <v>469</v>
      </c>
      <c r="C15874">
        <v>98132</v>
      </c>
      <c r="D15874">
        <v>1.493858E-2</v>
      </c>
    </row>
    <row r="15875" spans="1:4" x14ac:dyDescent="0.25">
      <c r="A15875">
        <v>2301</v>
      </c>
      <c r="B15875" t="s">
        <v>470</v>
      </c>
      <c r="C15875">
        <v>43160</v>
      </c>
      <c r="D15875">
        <v>3.9696000000000002E-4</v>
      </c>
    </row>
    <row r="15876" spans="1:4" x14ac:dyDescent="0.25">
      <c r="A15876">
        <v>2301</v>
      </c>
      <c r="B15876" t="s">
        <v>470</v>
      </c>
      <c r="C15876">
        <v>43201</v>
      </c>
      <c r="D15876">
        <v>6.7724809999999996E-2</v>
      </c>
    </row>
    <row r="15877" spans="1:4" x14ac:dyDescent="0.25">
      <c r="A15877">
        <v>2301</v>
      </c>
      <c r="B15877" t="s">
        <v>470</v>
      </c>
      <c r="C15877">
        <v>43202</v>
      </c>
      <c r="D15877">
        <v>1.562321E-2</v>
      </c>
    </row>
    <row r="15878" spans="1:4" x14ac:dyDescent="0.25">
      <c r="A15878">
        <v>2301</v>
      </c>
      <c r="B15878" t="s">
        <v>470</v>
      </c>
      <c r="C15878">
        <v>43203</v>
      </c>
      <c r="D15878">
        <v>8.1323140000000002E-2</v>
      </c>
    </row>
    <row r="15879" spans="1:4" x14ac:dyDescent="0.25">
      <c r="A15879">
        <v>2301</v>
      </c>
      <c r="B15879" t="s">
        <v>470</v>
      </c>
      <c r="C15879">
        <v>43204</v>
      </c>
      <c r="D15879">
        <v>8.0814000000000005E-4</v>
      </c>
    </row>
    <row r="15880" spans="1:4" x14ac:dyDescent="0.25">
      <c r="A15880">
        <v>2301</v>
      </c>
      <c r="B15880" t="s">
        <v>470</v>
      </c>
      <c r="C15880">
        <v>43205</v>
      </c>
      <c r="D15880">
        <v>4.7877459999999997E-2</v>
      </c>
    </row>
    <row r="15881" spans="1:4" x14ac:dyDescent="0.25">
      <c r="A15881">
        <v>2301</v>
      </c>
      <c r="B15881" t="s">
        <v>470</v>
      </c>
      <c r="C15881">
        <v>43206</v>
      </c>
      <c r="D15881">
        <v>3.6319520000000001E-2</v>
      </c>
    </row>
    <row r="15882" spans="1:4" x14ac:dyDescent="0.25">
      <c r="A15882">
        <v>2301</v>
      </c>
      <c r="B15882" t="s">
        <v>470</v>
      </c>
      <c r="C15882">
        <v>43208</v>
      </c>
      <c r="D15882">
        <v>1.4127899999999999E-3</v>
      </c>
    </row>
    <row r="15883" spans="1:4" x14ac:dyDescent="0.25">
      <c r="A15883">
        <v>2301</v>
      </c>
      <c r="B15883" t="s">
        <v>470</v>
      </c>
      <c r="C15883">
        <v>43209</v>
      </c>
      <c r="D15883">
        <v>1.7558E-4</v>
      </c>
    </row>
    <row r="15884" spans="1:4" x14ac:dyDescent="0.25">
      <c r="A15884">
        <v>2301</v>
      </c>
      <c r="B15884" t="s">
        <v>470</v>
      </c>
      <c r="C15884">
        <v>43211</v>
      </c>
      <c r="D15884">
        <v>5.4792999999999997E-4</v>
      </c>
    </row>
    <row r="15885" spans="1:4" x14ac:dyDescent="0.25">
      <c r="A15885">
        <v>2301</v>
      </c>
      <c r="B15885" t="s">
        <v>470</v>
      </c>
      <c r="C15885">
        <v>43212</v>
      </c>
      <c r="D15885">
        <v>4.2200199999999997E-3</v>
      </c>
    </row>
    <row r="15886" spans="1:4" x14ac:dyDescent="0.25">
      <c r="A15886">
        <v>2301</v>
      </c>
      <c r="B15886" t="s">
        <v>470</v>
      </c>
      <c r="C15886">
        <v>43213</v>
      </c>
      <c r="D15886">
        <v>7.0514100000000001E-3</v>
      </c>
    </row>
    <row r="15887" spans="1:4" x14ac:dyDescent="0.25">
      <c r="A15887">
        <v>2301</v>
      </c>
      <c r="B15887" t="s">
        <v>470</v>
      </c>
      <c r="C15887">
        <v>43214</v>
      </c>
      <c r="D15887">
        <v>5.3450999999999998E-4</v>
      </c>
    </row>
    <row r="15888" spans="1:4" x14ac:dyDescent="0.25">
      <c r="A15888">
        <v>2301</v>
      </c>
      <c r="B15888" t="s">
        <v>470</v>
      </c>
      <c r="C15888">
        <v>43215</v>
      </c>
      <c r="D15888">
        <v>1.908143E-2</v>
      </c>
    </row>
    <row r="15889" spans="1:4" x14ac:dyDescent="0.25">
      <c r="A15889">
        <v>2301</v>
      </c>
      <c r="B15889" t="s">
        <v>470</v>
      </c>
      <c r="C15889">
        <v>43216</v>
      </c>
      <c r="D15889">
        <v>4.34688E-3</v>
      </c>
    </row>
    <row r="15890" spans="1:4" x14ac:dyDescent="0.25">
      <c r="A15890">
        <v>2301</v>
      </c>
      <c r="B15890" t="s">
        <v>470</v>
      </c>
      <c r="C15890">
        <v>43217</v>
      </c>
      <c r="D15890">
        <v>3.2376900000000001E-3</v>
      </c>
    </row>
    <row r="15891" spans="1:4" x14ac:dyDescent="0.25">
      <c r="A15891">
        <v>2301</v>
      </c>
      <c r="B15891" t="s">
        <v>470</v>
      </c>
      <c r="C15891">
        <v>43218</v>
      </c>
      <c r="D15891">
        <v>7.0992499999999997E-3</v>
      </c>
    </row>
    <row r="15892" spans="1:4" x14ac:dyDescent="0.25">
      <c r="A15892">
        <v>2301</v>
      </c>
      <c r="B15892" t="s">
        <v>470</v>
      </c>
      <c r="C15892">
        <v>43220</v>
      </c>
      <c r="D15892">
        <v>1.2738930000000001E-2</v>
      </c>
    </row>
    <row r="15893" spans="1:4" x14ac:dyDescent="0.25">
      <c r="A15893">
        <v>2301</v>
      </c>
      <c r="B15893" t="s">
        <v>470</v>
      </c>
      <c r="C15893">
        <v>43221</v>
      </c>
      <c r="D15893">
        <v>1.7368E-4</v>
      </c>
    </row>
    <row r="15894" spans="1:4" x14ac:dyDescent="0.25">
      <c r="A15894">
        <v>2301</v>
      </c>
      <c r="B15894" t="s">
        <v>470</v>
      </c>
      <c r="C15894">
        <v>43222</v>
      </c>
      <c r="D15894">
        <v>8.7189999999999997E-5</v>
      </c>
    </row>
    <row r="15895" spans="1:4" x14ac:dyDescent="0.25">
      <c r="A15895">
        <v>2301</v>
      </c>
      <c r="B15895" t="s">
        <v>470</v>
      </c>
      <c r="C15895">
        <v>43223</v>
      </c>
      <c r="D15895">
        <v>1.17435E-3</v>
      </c>
    </row>
    <row r="15896" spans="1:4" x14ac:dyDescent="0.25">
      <c r="A15896">
        <v>2301</v>
      </c>
      <c r="B15896" t="s">
        <v>470</v>
      </c>
      <c r="C15896">
        <v>43224</v>
      </c>
      <c r="D15896">
        <v>1.46317E-3</v>
      </c>
    </row>
    <row r="15897" spans="1:4" x14ac:dyDescent="0.25">
      <c r="A15897">
        <v>2301</v>
      </c>
      <c r="B15897" t="s">
        <v>470</v>
      </c>
      <c r="C15897">
        <v>43225</v>
      </c>
      <c r="D15897">
        <v>3.07814E-3</v>
      </c>
    </row>
    <row r="15898" spans="1:4" x14ac:dyDescent="0.25">
      <c r="A15898">
        <v>2301</v>
      </c>
      <c r="B15898" t="s">
        <v>470</v>
      </c>
      <c r="C15898">
        <v>43226</v>
      </c>
      <c r="D15898">
        <v>2.67402E-3</v>
      </c>
    </row>
    <row r="15899" spans="1:4" x14ac:dyDescent="0.25">
      <c r="A15899">
        <v>2301</v>
      </c>
      <c r="B15899" t="s">
        <v>470</v>
      </c>
      <c r="C15899">
        <v>43227</v>
      </c>
      <c r="D15899">
        <v>1.44155E-3</v>
      </c>
    </row>
    <row r="15900" spans="1:4" x14ac:dyDescent="0.25">
      <c r="A15900">
        <v>2301</v>
      </c>
      <c r="B15900" t="s">
        <v>470</v>
      </c>
      <c r="C15900">
        <v>43228</v>
      </c>
      <c r="D15900">
        <v>4.1633699999999996E-3</v>
      </c>
    </row>
    <row r="15901" spans="1:4" x14ac:dyDescent="0.25">
      <c r="A15901">
        <v>2301</v>
      </c>
      <c r="B15901" t="s">
        <v>470</v>
      </c>
      <c r="C15901">
        <v>43229</v>
      </c>
      <c r="D15901">
        <v>2.0553100000000001E-2</v>
      </c>
    </row>
    <row r="15902" spans="1:4" x14ac:dyDescent="0.25">
      <c r="A15902">
        <v>2301</v>
      </c>
      <c r="B15902" t="s">
        <v>470</v>
      </c>
      <c r="C15902">
        <v>43230</v>
      </c>
      <c r="D15902">
        <v>1.28088E-2</v>
      </c>
    </row>
    <row r="15903" spans="1:4" x14ac:dyDescent="0.25">
      <c r="A15903">
        <v>2301</v>
      </c>
      <c r="B15903" t="s">
        <v>470</v>
      </c>
      <c r="C15903">
        <v>43231</v>
      </c>
      <c r="D15903">
        <v>1.044985E-2</v>
      </c>
    </row>
    <row r="15904" spans="1:4" x14ac:dyDescent="0.25">
      <c r="A15904">
        <v>2301</v>
      </c>
      <c r="B15904" t="s">
        <v>470</v>
      </c>
      <c r="C15904">
        <v>43232</v>
      </c>
      <c r="D15904">
        <v>6.9770400000000003E-3</v>
      </c>
    </row>
    <row r="15905" spans="1:4" x14ac:dyDescent="0.25">
      <c r="A15905">
        <v>2301</v>
      </c>
      <c r="B15905" t="s">
        <v>470</v>
      </c>
      <c r="C15905">
        <v>43233</v>
      </c>
      <c r="D15905">
        <v>3.6722600000000001E-3</v>
      </c>
    </row>
    <row r="15906" spans="1:4" x14ac:dyDescent="0.25">
      <c r="A15906">
        <v>2301</v>
      </c>
      <c r="B15906" t="s">
        <v>470</v>
      </c>
      <c r="C15906">
        <v>43234</v>
      </c>
      <c r="D15906">
        <v>4.053E-5</v>
      </c>
    </row>
    <row r="15907" spans="1:4" x14ac:dyDescent="0.25">
      <c r="A15907">
        <v>2301</v>
      </c>
      <c r="B15907" t="s">
        <v>470</v>
      </c>
      <c r="C15907">
        <v>43235</v>
      </c>
      <c r="D15907">
        <v>2.4223000000000001E-3</v>
      </c>
    </row>
    <row r="15908" spans="1:4" x14ac:dyDescent="0.25">
      <c r="A15908">
        <v>2301</v>
      </c>
      <c r="B15908" t="s">
        <v>470</v>
      </c>
      <c r="C15908">
        <v>43238</v>
      </c>
      <c r="D15908">
        <v>2.2696299999999999E-3</v>
      </c>
    </row>
    <row r="15909" spans="1:4" x14ac:dyDescent="0.25">
      <c r="A15909">
        <v>2301</v>
      </c>
      <c r="B15909" t="s">
        <v>470</v>
      </c>
      <c r="C15909">
        <v>43241</v>
      </c>
      <c r="D15909">
        <v>1.11498E-3</v>
      </c>
    </row>
    <row r="15910" spans="1:4" x14ac:dyDescent="0.25">
      <c r="A15910">
        <v>2301</v>
      </c>
      <c r="B15910" t="s">
        <v>470</v>
      </c>
      <c r="C15910">
        <v>43242</v>
      </c>
      <c r="D15910">
        <v>2.01746E-3</v>
      </c>
    </row>
    <row r="15911" spans="1:4" x14ac:dyDescent="0.25">
      <c r="A15911">
        <v>2301</v>
      </c>
      <c r="B15911" t="s">
        <v>470</v>
      </c>
      <c r="C15911">
        <v>43243</v>
      </c>
      <c r="D15911">
        <v>1.2522E-3</v>
      </c>
    </row>
    <row r="15912" spans="1:4" x14ac:dyDescent="0.25">
      <c r="A15912">
        <v>2301</v>
      </c>
      <c r="B15912" t="s">
        <v>470</v>
      </c>
      <c r="C15912">
        <v>43245</v>
      </c>
      <c r="D15912">
        <v>6.8046000000000003E-4</v>
      </c>
    </row>
    <row r="15913" spans="1:4" x14ac:dyDescent="0.25">
      <c r="A15913">
        <v>2301</v>
      </c>
      <c r="B15913" t="s">
        <v>470</v>
      </c>
      <c r="C15913">
        <v>43248</v>
      </c>
      <c r="D15913">
        <v>6.0725600000000003E-3</v>
      </c>
    </row>
    <row r="15914" spans="1:4" x14ac:dyDescent="0.25">
      <c r="A15914">
        <v>2301</v>
      </c>
      <c r="B15914" t="s">
        <v>470</v>
      </c>
      <c r="C15914">
        <v>43250</v>
      </c>
      <c r="D15914">
        <v>1.8411E-4</v>
      </c>
    </row>
    <row r="15915" spans="1:4" x14ac:dyDescent="0.25">
      <c r="A15915">
        <v>2301</v>
      </c>
      <c r="B15915" t="s">
        <v>470</v>
      </c>
      <c r="C15915">
        <v>43252</v>
      </c>
      <c r="D15915">
        <v>2.1493200000000001E-3</v>
      </c>
    </row>
    <row r="15916" spans="1:4" x14ac:dyDescent="0.25">
      <c r="A15916">
        <v>2301</v>
      </c>
      <c r="B15916" t="s">
        <v>470</v>
      </c>
      <c r="C15916">
        <v>43255</v>
      </c>
      <c r="D15916">
        <v>1.0853200000000001E-3</v>
      </c>
    </row>
    <row r="15917" spans="1:4" x14ac:dyDescent="0.25">
      <c r="A15917">
        <v>2301</v>
      </c>
      <c r="B15917" t="s">
        <v>470</v>
      </c>
      <c r="C15917">
        <v>43261</v>
      </c>
      <c r="D15917">
        <v>7.7671199999999998E-3</v>
      </c>
    </row>
    <row r="15918" spans="1:4" x14ac:dyDescent="0.25">
      <c r="A15918">
        <v>2301</v>
      </c>
      <c r="B15918" t="s">
        <v>470</v>
      </c>
      <c r="C15918">
        <v>43262</v>
      </c>
      <c r="D15918">
        <v>1.4395979999999999E-2</v>
      </c>
    </row>
    <row r="15919" spans="1:4" x14ac:dyDescent="0.25">
      <c r="A15919">
        <v>2301</v>
      </c>
      <c r="B15919" t="s">
        <v>470</v>
      </c>
      <c r="C15919">
        <v>43263</v>
      </c>
      <c r="D15919">
        <v>4.1412000000000003E-4</v>
      </c>
    </row>
    <row r="15920" spans="1:4" x14ac:dyDescent="0.25">
      <c r="A15920">
        <v>2301</v>
      </c>
      <c r="B15920" t="s">
        <v>470</v>
      </c>
      <c r="C15920">
        <v>43265</v>
      </c>
      <c r="D15920">
        <v>6.3033999999999996E-4</v>
      </c>
    </row>
    <row r="15921" spans="1:4" x14ac:dyDescent="0.25">
      <c r="A15921">
        <v>2301</v>
      </c>
      <c r="B15921" t="s">
        <v>470</v>
      </c>
      <c r="C15921">
        <v>43266</v>
      </c>
      <c r="D15921">
        <v>1.3735E-4</v>
      </c>
    </row>
    <row r="15922" spans="1:4" x14ac:dyDescent="0.25">
      <c r="A15922">
        <v>2301</v>
      </c>
      <c r="B15922" t="s">
        <v>470</v>
      </c>
      <c r="C15922">
        <v>43267</v>
      </c>
      <c r="D15922">
        <v>4.0463000000000001E-4</v>
      </c>
    </row>
    <row r="15923" spans="1:4" x14ac:dyDescent="0.25">
      <c r="A15923">
        <v>2301</v>
      </c>
      <c r="B15923" t="s">
        <v>470</v>
      </c>
      <c r="C15923">
        <v>43270</v>
      </c>
      <c r="D15923">
        <v>4.2809E-4</v>
      </c>
    </row>
    <row r="15924" spans="1:4" x14ac:dyDescent="0.25">
      <c r="A15924">
        <v>2301</v>
      </c>
      <c r="B15924" t="s">
        <v>470</v>
      </c>
      <c r="C15924">
        <v>43271</v>
      </c>
      <c r="D15924">
        <v>9.7018499999999997E-3</v>
      </c>
    </row>
    <row r="15925" spans="1:4" x14ac:dyDescent="0.25">
      <c r="A15925">
        <v>2301</v>
      </c>
      <c r="B15925" t="s">
        <v>470</v>
      </c>
      <c r="C15925">
        <v>43272</v>
      </c>
      <c r="D15925">
        <v>6.1339999999999995E-4</v>
      </c>
    </row>
    <row r="15926" spans="1:4" x14ac:dyDescent="0.25">
      <c r="A15926">
        <v>2301</v>
      </c>
      <c r="B15926" t="s">
        <v>470</v>
      </c>
      <c r="C15926">
        <v>43273</v>
      </c>
      <c r="D15926">
        <v>4.5857E-4</v>
      </c>
    </row>
    <row r="15927" spans="1:4" x14ac:dyDescent="0.25">
      <c r="A15927">
        <v>2301</v>
      </c>
      <c r="B15927" t="s">
        <v>470</v>
      </c>
      <c r="C15927">
        <v>43274</v>
      </c>
      <c r="D15927">
        <v>1.554008E-2</v>
      </c>
    </row>
    <row r="15928" spans="1:4" x14ac:dyDescent="0.25">
      <c r="A15928">
        <v>2301</v>
      </c>
      <c r="B15928" t="s">
        <v>470</v>
      </c>
      <c r="C15928">
        <v>43275</v>
      </c>
      <c r="D15928">
        <v>1.0565710000000001E-2</v>
      </c>
    </row>
    <row r="15929" spans="1:4" x14ac:dyDescent="0.25">
      <c r="A15929">
        <v>2301</v>
      </c>
      <c r="B15929" t="s">
        <v>470</v>
      </c>
      <c r="C15929">
        <v>43276</v>
      </c>
      <c r="D15929">
        <v>4.2961409999999998E-2</v>
      </c>
    </row>
    <row r="15930" spans="1:4" x14ac:dyDescent="0.25">
      <c r="A15930">
        <v>2301</v>
      </c>
      <c r="B15930" t="s">
        <v>470</v>
      </c>
      <c r="C15930">
        <v>43277</v>
      </c>
      <c r="D15930">
        <v>7.1644500000000002E-3</v>
      </c>
    </row>
    <row r="15931" spans="1:4" x14ac:dyDescent="0.25">
      <c r="A15931">
        <v>2301</v>
      </c>
      <c r="B15931" t="s">
        <v>470</v>
      </c>
      <c r="C15931">
        <v>43278</v>
      </c>
      <c r="D15931">
        <v>7.0149699999999997E-3</v>
      </c>
    </row>
    <row r="15932" spans="1:4" x14ac:dyDescent="0.25">
      <c r="A15932">
        <v>2301</v>
      </c>
      <c r="B15932" t="s">
        <v>470</v>
      </c>
      <c r="C15932">
        <v>43279</v>
      </c>
      <c r="D15932">
        <v>1.4571280000000001E-2</v>
      </c>
    </row>
    <row r="15933" spans="1:4" x14ac:dyDescent="0.25">
      <c r="A15933">
        <v>2301</v>
      </c>
      <c r="B15933" t="s">
        <v>470</v>
      </c>
      <c r="C15933">
        <v>43280</v>
      </c>
      <c r="D15933">
        <v>1.789E-5</v>
      </c>
    </row>
    <row r="15934" spans="1:4" x14ac:dyDescent="0.25">
      <c r="A15934">
        <v>2301</v>
      </c>
      <c r="B15934" t="s">
        <v>470</v>
      </c>
      <c r="C15934">
        <v>43288</v>
      </c>
      <c r="D15934">
        <v>1.0931199999999999E-3</v>
      </c>
    </row>
    <row r="15935" spans="1:4" x14ac:dyDescent="0.25">
      <c r="A15935">
        <v>2301</v>
      </c>
      <c r="B15935" t="s">
        <v>470</v>
      </c>
      <c r="C15935">
        <v>43291</v>
      </c>
      <c r="D15935">
        <v>2.9810100000000001E-3</v>
      </c>
    </row>
    <row r="15936" spans="1:4" x14ac:dyDescent="0.25">
      <c r="A15936">
        <v>2301</v>
      </c>
      <c r="B15936" t="s">
        <v>470</v>
      </c>
      <c r="C15936">
        <v>43292</v>
      </c>
      <c r="D15936">
        <v>1.4820199999999999E-3</v>
      </c>
    </row>
    <row r="15937" spans="1:4" x14ac:dyDescent="0.25">
      <c r="A15937">
        <v>2301</v>
      </c>
      <c r="B15937" t="s">
        <v>470</v>
      </c>
      <c r="C15937">
        <v>43293</v>
      </c>
      <c r="D15937">
        <v>7.8615E-4</v>
      </c>
    </row>
    <row r="15938" spans="1:4" x14ac:dyDescent="0.25">
      <c r="A15938">
        <v>2301</v>
      </c>
      <c r="B15938" t="s">
        <v>470</v>
      </c>
      <c r="C15938">
        <v>43295</v>
      </c>
      <c r="D15938">
        <v>1.115241E-2</v>
      </c>
    </row>
    <row r="15939" spans="1:4" x14ac:dyDescent="0.25">
      <c r="A15939">
        <v>2301</v>
      </c>
      <c r="B15939" t="s">
        <v>470</v>
      </c>
      <c r="C15939">
        <v>43297</v>
      </c>
      <c r="D15939">
        <v>1.8292E-3</v>
      </c>
    </row>
    <row r="15940" spans="1:4" x14ac:dyDescent="0.25">
      <c r="A15940">
        <v>3019</v>
      </c>
      <c r="B15940" t="s">
        <v>461</v>
      </c>
      <c r="C15940">
        <v>44220</v>
      </c>
      <c r="D15940">
        <v>2.8999999999999998E-7</v>
      </c>
    </row>
    <row r="15941" spans="1:4" x14ac:dyDescent="0.25">
      <c r="A15941">
        <v>3019</v>
      </c>
      <c r="B15941" t="s">
        <v>461</v>
      </c>
      <c r="C15941">
        <v>44227</v>
      </c>
      <c r="D15941">
        <v>1.965E-5</v>
      </c>
    </row>
    <row r="15942" spans="1:4" x14ac:dyDescent="0.25">
      <c r="A15942">
        <v>3019</v>
      </c>
      <c r="B15942" t="s">
        <v>461</v>
      </c>
      <c r="C15942">
        <v>45102</v>
      </c>
      <c r="D15942">
        <v>2.139162E-2</v>
      </c>
    </row>
    <row r="15943" spans="1:4" x14ac:dyDescent="0.25">
      <c r="A15943">
        <v>3019</v>
      </c>
      <c r="B15943" t="s">
        <v>461</v>
      </c>
      <c r="C15943">
        <v>45202</v>
      </c>
      <c r="D15943">
        <v>5.9112999999999999E-2</v>
      </c>
    </row>
    <row r="15944" spans="1:4" x14ac:dyDescent="0.25">
      <c r="A15944">
        <v>3019</v>
      </c>
      <c r="B15944" t="s">
        <v>461</v>
      </c>
      <c r="C15944">
        <v>45203</v>
      </c>
      <c r="D15944">
        <v>3.2804599999999998E-3</v>
      </c>
    </row>
    <row r="15945" spans="1:4" x14ac:dyDescent="0.25">
      <c r="A15945">
        <v>3019</v>
      </c>
      <c r="B15945" t="s">
        <v>461</v>
      </c>
      <c r="C15945">
        <v>45208</v>
      </c>
      <c r="D15945">
        <v>5.6871700000000001E-3</v>
      </c>
    </row>
    <row r="15946" spans="1:4" x14ac:dyDescent="0.25">
      <c r="A15946">
        <v>3019</v>
      </c>
      <c r="B15946" t="s">
        <v>461</v>
      </c>
      <c r="C15946">
        <v>60006</v>
      </c>
      <c r="D15946">
        <v>5.4E-6</v>
      </c>
    </row>
    <row r="15947" spans="1:4" x14ac:dyDescent="0.25">
      <c r="A15947">
        <v>3019</v>
      </c>
      <c r="B15947" t="s">
        <v>461</v>
      </c>
      <c r="C15947">
        <v>98027</v>
      </c>
      <c r="D15947">
        <v>2.2099999999999998E-5</v>
      </c>
    </row>
    <row r="15948" spans="1:4" x14ac:dyDescent="0.25">
      <c r="A15948">
        <v>3019</v>
      </c>
      <c r="B15948" t="s">
        <v>461</v>
      </c>
      <c r="C15948">
        <v>98043</v>
      </c>
      <c r="D15948">
        <v>5.6000000000000004E-7</v>
      </c>
    </row>
    <row r="15949" spans="1:4" x14ac:dyDescent="0.25">
      <c r="A15949">
        <v>3019</v>
      </c>
      <c r="B15949" t="s">
        <v>461</v>
      </c>
      <c r="C15949">
        <v>98074</v>
      </c>
      <c r="D15949">
        <v>1.187794E-2</v>
      </c>
    </row>
    <row r="15950" spans="1:4" x14ac:dyDescent="0.25">
      <c r="A15950">
        <v>3019</v>
      </c>
      <c r="B15950" t="s">
        <v>461</v>
      </c>
      <c r="C15950">
        <v>98123</v>
      </c>
      <c r="D15950">
        <v>1.4999999999999999E-7</v>
      </c>
    </row>
    <row r="15951" spans="1:4" x14ac:dyDescent="0.25">
      <c r="A15951">
        <v>3019</v>
      </c>
      <c r="B15951" t="s">
        <v>461</v>
      </c>
      <c r="C15951">
        <v>98129</v>
      </c>
      <c r="D15951">
        <v>2.8000000000000002E-7</v>
      </c>
    </row>
    <row r="15952" spans="1:4" x14ac:dyDescent="0.25">
      <c r="A15952">
        <v>3019</v>
      </c>
      <c r="B15952" t="s">
        <v>461</v>
      </c>
      <c r="C15952">
        <v>98160</v>
      </c>
      <c r="D15952">
        <v>2.7218000000000001E-4</v>
      </c>
    </row>
    <row r="15953" spans="1:4" x14ac:dyDescent="0.25">
      <c r="A15953">
        <v>3019</v>
      </c>
      <c r="B15953" t="s">
        <v>461</v>
      </c>
      <c r="C15953">
        <v>99168</v>
      </c>
      <c r="D15953">
        <v>1.28E-6</v>
      </c>
    </row>
    <row r="15954" spans="1:4" x14ac:dyDescent="0.25">
      <c r="A15954">
        <v>3019</v>
      </c>
      <c r="B15954" t="s">
        <v>461</v>
      </c>
      <c r="C15954">
        <v>99185</v>
      </c>
      <c r="D15954">
        <v>4.8449999999999999E-5</v>
      </c>
    </row>
    <row r="15955" spans="1:4" x14ac:dyDescent="0.25">
      <c r="A15955">
        <v>3019</v>
      </c>
      <c r="B15955" t="s">
        <v>461</v>
      </c>
      <c r="C15955">
        <v>99190</v>
      </c>
      <c r="D15955">
        <v>4.3000000000000001E-7</v>
      </c>
    </row>
    <row r="15956" spans="1:4" x14ac:dyDescent="0.25">
      <c r="A15956">
        <v>3019</v>
      </c>
      <c r="B15956" t="s">
        <v>461</v>
      </c>
      <c r="C15956">
        <v>99219</v>
      </c>
      <c r="D15956">
        <v>1.1999999999999999E-7</v>
      </c>
    </row>
    <row r="15957" spans="1:4" x14ac:dyDescent="0.25">
      <c r="A15957">
        <v>3019</v>
      </c>
      <c r="B15957" t="s">
        <v>461</v>
      </c>
      <c r="C15957">
        <v>99223</v>
      </c>
      <c r="D15957">
        <v>1.4300000000000001E-6</v>
      </c>
    </row>
    <row r="15958" spans="1:4" x14ac:dyDescent="0.25">
      <c r="A15958">
        <v>3019</v>
      </c>
      <c r="B15958" t="s">
        <v>461</v>
      </c>
      <c r="C15958">
        <v>99232</v>
      </c>
      <c r="D15958">
        <v>2.1472E-4</v>
      </c>
    </row>
    <row r="15959" spans="1:4" x14ac:dyDescent="0.25">
      <c r="A15959">
        <v>3019</v>
      </c>
      <c r="B15959" t="s">
        <v>461</v>
      </c>
      <c r="C15959">
        <v>99238</v>
      </c>
      <c r="D15959">
        <v>5.0451599999999999E-3</v>
      </c>
    </row>
    <row r="15960" spans="1:4" x14ac:dyDescent="0.25">
      <c r="A15960">
        <v>3020</v>
      </c>
      <c r="B15960" t="s">
        <v>471</v>
      </c>
      <c r="C15960">
        <v>43204</v>
      </c>
      <c r="D15960">
        <v>2.397314E-2</v>
      </c>
    </row>
    <row r="15961" spans="1:4" x14ac:dyDescent="0.25">
      <c r="A15961">
        <v>3020</v>
      </c>
      <c r="B15961" t="s">
        <v>471</v>
      </c>
      <c r="C15961">
        <v>43212</v>
      </c>
      <c r="D15961">
        <v>4.4031580000000001E-2</v>
      </c>
    </row>
    <row r="15962" spans="1:4" x14ac:dyDescent="0.25">
      <c r="A15962">
        <v>3020</v>
      </c>
      <c r="B15962" t="s">
        <v>471</v>
      </c>
      <c r="C15962">
        <v>43214</v>
      </c>
      <c r="D15962">
        <v>1.6989669999999998E-2</v>
      </c>
    </row>
    <row r="15963" spans="1:4" x14ac:dyDescent="0.25">
      <c r="A15963">
        <v>3020</v>
      </c>
      <c r="B15963" t="s">
        <v>471</v>
      </c>
      <c r="C15963">
        <v>43301</v>
      </c>
      <c r="D15963">
        <v>3.0606999999999997E-4</v>
      </c>
    </row>
    <row r="15964" spans="1:4" x14ac:dyDescent="0.25">
      <c r="A15964">
        <v>3020</v>
      </c>
      <c r="B15964" t="s">
        <v>471</v>
      </c>
      <c r="C15964">
        <v>43302</v>
      </c>
      <c r="D15964">
        <v>0.76482136000000001</v>
      </c>
    </row>
    <row r="15965" spans="1:4" x14ac:dyDescent="0.25">
      <c r="A15965">
        <v>3020</v>
      </c>
      <c r="B15965" t="s">
        <v>471</v>
      </c>
      <c r="C15965">
        <v>43304</v>
      </c>
      <c r="D15965">
        <v>0.10138647000000001</v>
      </c>
    </row>
    <row r="15966" spans="1:4" x14ac:dyDescent="0.25">
      <c r="A15966">
        <v>3020</v>
      </c>
      <c r="B15966" t="s">
        <v>471</v>
      </c>
      <c r="C15966">
        <v>43309</v>
      </c>
      <c r="D15966">
        <v>7.4049000000000001E-4</v>
      </c>
    </row>
    <row r="15967" spans="1:4" x14ac:dyDescent="0.25">
      <c r="A15967">
        <v>3020</v>
      </c>
      <c r="B15967" t="s">
        <v>471</v>
      </c>
      <c r="C15967">
        <v>43365</v>
      </c>
      <c r="D15967">
        <v>8.9469999999999995E-5</v>
      </c>
    </row>
    <row r="15968" spans="1:4" x14ac:dyDescent="0.25">
      <c r="A15968">
        <v>3020</v>
      </c>
      <c r="B15968" t="s">
        <v>471</v>
      </c>
      <c r="C15968">
        <v>43366</v>
      </c>
      <c r="D15968">
        <v>3.1873999999999997E-4</v>
      </c>
    </row>
    <row r="15969" spans="1:4" x14ac:dyDescent="0.25">
      <c r="A15969">
        <v>3020</v>
      </c>
      <c r="B15969" t="s">
        <v>471</v>
      </c>
      <c r="C15969">
        <v>43369</v>
      </c>
      <c r="D15969">
        <v>1.2305000000000001E-4</v>
      </c>
    </row>
    <row r="15970" spans="1:4" x14ac:dyDescent="0.25">
      <c r="A15970">
        <v>3020</v>
      </c>
      <c r="B15970" t="s">
        <v>471</v>
      </c>
      <c r="C15970">
        <v>43370</v>
      </c>
      <c r="D15970">
        <v>3.9093999999999999E-4</v>
      </c>
    </row>
    <row r="15971" spans="1:4" x14ac:dyDescent="0.25">
      <c r="A15971">
        <v>3020</v>
      </c>
      <c r="B15971" t="s">
        <v>471</v>
      </c>
      <c r="C15971">
        <v>43371</v>
      </c>
      <c r="D15971">
        <v>1.73383E-3</v>
      </c>
    </row>
    <row r="15972" spans="1:4" x14ac:dyDescent="0.25">
      <c r="A15972">
        <v>3020</v>
      </c>
      <c r="B15972" t="s">
        <v>471</v>
      </c>
      <c r="C15972">
        <v>43373</v>
      </c>
      <c r="D15972">
        <v>1.4999999999999999E-7</v>
      </c>
    </row>
    <row r="15973" spans="1:4" x14ac:dyDescent="0.25">
      <c r="A15973">
        <v>3020</v>
      </c>
      <c r="B15973" t="s">
        <v>471</v>
      </c>
      <c r="C15973">
        <v>43376</v>
      </c>
      <c r="D15973">
        <v>2.9475999999999998E-4</v>
      </c>
    </row>
    <row r="15974" spans="1:4" x14ac:dyDescent="0.25">
      <c r="A15974">
        <v>3020</v>
      </c>
      <c r="B15974" t="s">
        <v>471</v>
      </c>
      <c r="C15974">
        <v>43404</v>
      </c>
      <c r="D15974">
        <v>9.7000000000000003E-7</v>
      </c>
    </row>
    <row r="15975" spans="1:4" x14ac:dyDescent="0.25">
      <c r="A15975">
        <v>3020</v>
      </c>
      <c r="B15975" t="s">
        <v>471</v>
      </c>
      <c r="C15975">
        <v>43514</v>
      </c>
      <c r="D15975">
        <v>4.2670099999999999E-3</v>
      </c>
    </row>
    <row r="15976" spans="1:4" x14ac:dyDescent="0.25">
      <c r="A15976">
        <v>3020</v>
      </c>
      <c r="B15976" t="s">
        <v>471</v>
      </c>
      <c r="C15976">
        <v>43601</v>
      </c>
      <c r="D15976">
        <v>4.9999999999999998E-8</v>
      </c>
    </row>
    <row r="15977" spans="1:4" x14ac:dyDescent="0.25">
      <c r="A15977">
        <v>3020</v>
      </c>
      <c r="B15977" t="s">
        <v>471</v>
      </c>
      <c r="C15977">
        <v>43723</v>
      </c>
      <c r="D15977">
        <v>5.8321999999999996E-4</v>
      </c>
    </row>
    <row r="15978" spans="1:4" x14ac:dyDescent="0.25">
      <c r="A15978">
        <v>3020</v>
      </c>
      <c r="B15978" t="s">
        <v>471</v>
      </c>
      <c r="C15978">
        <v>43865</v>
      </c>
      <c r="D15978">
        <v>6.1050000000000007E-5</v>
      </c>
    </row>
    <row r="15979" spans="1:4" x14ac:dyDescent="0.25">
      <c r="A15979">
        <v>3020</v>
      </c>
      <c r="B15979" t="s">
        <v>471</v>
      </c>
      <c r="C15979">
        <v>43910</v>
      </c>
      <c r="D15979">
        <v>9.9599999999999995E-6</v>
      </c>
    </row>
    <row r="15980" spans="1:4" x14ac:dyDescent="0.25">
      <c r="A15980">
        <v>3020</v>
      </c>
      <c r="B15980" t="s">
        <v>471</v>
      </c>
      <c r="C15980">
        <v>45300</v>
      </c>
      <c r="D15980">
        <v>3.981E-5</v>
      </c>
    </row>
    <row r="15981" spans="1:4" x14ac:dyDescent="0.25">
      <c r="A15981">
        <v>3020</v>
      </c>
      <c r="B15981" t="s">
        <v>471</v>
      </c>
      <c r="C15981">
        <v>50178</v>
      </c>
      <c r="D15981">
        <v>2.4999999999999999E-7</v>
      </c>
    </row>
    <row r="15982" spans="1:4" x14ac:dyDescent="0.25">
      <c r="A15982">
        <v>3020</v>
      </c>
      <c r="B15982" t="s">
        <v>471</v>
      </c>
      <c r="C15982">
        <v>98023</v>
      </c>
      <c r="D15982">
        <v>4.9699999999999998E-6</v>
      </c>
    </row>
    <row r="15983" spans="1:4" x14ac:dyDescent="0.25">
      <c r="A15983">
        <v>3020</v>
      </c>
      <c r="B15983" t="s">
        <v>471</v>
      </c>
      <c r="C15983">
        <v>98074</v>
      </c>
      <c r="D15983">
        <v>7.9926200000000006E-3</v>
      </c>
    </row>
    <row r="15984" spans="1:4" x14ac:dyDescent="0.25">
      <c r="A15984">
        <v>3020</v>
      </c>
      <c r="B15984" t="s">
        <v>471</v>
      </c>
      <c r="C15984">
        <v>98097</v>
      </c>
      <c r="D15984">
        <v>5.4020000000000001E-5</v>
      </c>
    </row>
    <row r="15985" spans="1:4" x14ac:dyDescent="0.25">
      <c r="A15985">
        <v>3020</v>
      </c>
      <c r="B15985" t="s">
        <v>471</v>
      </c>
      <c r="C15985">
        <v>98110</v>
      </c>
      <c r="D15985">
        <v>1.87371E-3</v>
      </c>
    </row>
    <row r="15986" spans="1:4" x14ac:dyDescent="0.25">
      <c r="A15986">
        <v>3020</v>
      </c>
      <c r="B15986" t="s">
        <v>471</v>
      </c>
      <c r="C15986">
        <v>99134</v>
      </c>
      <c r="D15986">
        <v>1.835028E-2</v>
      </c>
    </row>
    <row r="15987" spans="1:4" x14ac:dyDescent="0.25">
      <c r="A15987">
        <v>3020</v>
      </c>
      <c r="B15987" t="s">
        <v>471</v>
      </c>
      <c r="C15987">
        <v>99168</v>
      </c>
      <c r="D15987">
        <v>3.0426999999999999E-4</v>
      </c>
    </row>
    <row r="15988" spans="1:4" x14ac:dyDescent="0.25">
      <c r="A15988">
        <v>3020</v>
      </c>
      <c r="B15988" t="s">
        <v>471</v>
      </c>
      <c r="C15988">
        <v>99198</v>
      </c>
      <c r="D15988">
        <v>1.0876E-4</v>
      </c>
    </row>
    <row r="15989" spans="1:4" x14ac:dyDescent="0.25">
      <c r="A15989">
        <v>3020</v>
      </c>
      <c r="B15989" t="s">
        <v>471</v>
      </c>
      <c r="C15989">
        <v>99214</v>
      </c>
      <c r="D15989">
        <v>6.4919999999999995E-5</v>
      </c>
    </row>
    <row r="15990" spans="1:4" x14ac:dyDescent="0.25">
      <c r="A15990">
        <v>3020</v>
      </c>
      <c r="B15990" t="s">
        <v>471</v>
      </c>
      <c r="C15990">
        <v>99225</v>
      </c>
      <c r="D15990">
        <v>9.9599999999999995E-6</v>
      </c>
    </row>
    <row r="15991" spans="1:4" x14ac:dyDescent="0.25">
      <c r="A15991">
        <v>3020</v>
      </c>
      <c r="B15991" t="s">
        <v>471</v>
      </c>
      <c r="C15991">
        <v>99237</v>
      </c>
      <c r="D15991">
        <v>8.8955400000000004E-3</v>
      </c>
    </row>
    <row r="15992" spans="1:4" x14ac:dyDescent="0.25">
      <c r="A15992">
        <v>3020</v>
      </c>
      <c r="B15992" t="s">
        <v>471</v>
      </c>
      <c r="C15992">
        <v>99252</v>
      </c>
      <c r="D15992">
        <v>2.4728E-4</v>
      </c>
    </row>
    <row r="15993" spans="1:4" x14ac:dyDescent="0.25">
      <c r="A15993">
        <v>3020</v>
      </c>
      <c r="B15993" t="s">
        <v>471</v>
      </c>
      <c r="C15993">
        <v>99265</v>
      </c>
      <c r="D15993">
        <v>1.9316299999999999E-3</v>
      </c>
    </row>
    <row r="15994" spans="1:4" x14ac:dyDescent="0.25">
      <c r="A15994">
        <v>3021</v>
      </c>
      <c r="B15994" t="s">
        <v>472</v>
      </c>
      <c r="C15994">
        <v>43204</v>
      </c>
      <c r="D15994">
        <v>7.666502E-2</v>
      </c>
    </row>
    <row r="15995" spans="1:4" x14ac:dyDescent="0.25">
      <c r="A15995">
        <v>3021</v>
      </c>
      <c r="B15995" t="s">
        <v>472</v>
      </c>
      <c r="C15995">
        <v>43212</v>
      </c>
      <c r="D15995">
        <v>0.12300208</v>
      </c>
    </row>
    <row r="15996" spans="1:4" x14ac:dyDescent="0.25">
      <c r="A15996">
        <v>3021</v>
      </c>
      <c r="B15996" t="s">
        <v>472</v>
      </c>
      <c r="C15996">
        <v>43214</v>
      </c>
      <c r="D15996">
        <v>7.5729660000000004E-2</v>
      </c>
    </row>
    <row r="15997" spans="1:4" x14ac:dyDescent="0.25">
      <c r="A15997">
        <v>3021</v>
      </c>
      <c r="B15997" t="s">
        <v>472</v>
      </c>
      <c r="C15997">
        <v>43302</v>
      </c>
      <c r="D15997">
        <v>0.60162877000000003</v>
      </c>
    </row>
    <row r="15998" spans="1:4" x14ac:dyDescent="0.25">
      <c r="A15998">
        <v>3021</v>
      </c>
      <c r="B15998" t="s">
        <v>472</v>
      </c>
      <c r="C15998">
        <v>43304</v>
      </c>
      <c r="D15998">
        <v>5.3453479999999998E-2</v>
      </c>
    </row>
    <row r="15999" spans="1:4" x14ac:dyDescent="0.25">
      <c r="A15999">
        <v>3021</v>
      </c>
      <c r="B15999" t="s">
        <v>472</v>
      </c>
      <c r="C15999">
        <v>43369</v>
      </c>
      <c r="D15999">
        <v>1.76746E-3</v>
      </c>
    </row>
    <row r="16000" spans="1:4" x14ac:dyDescent="0.25">
      <c r="A16000">
        <v>3021</v>
      </c>
      <c r="B16000" t="s">
        <v>472</v>
      </c>
      <c r="C16000">
        <v>43376</v>
      </c>
      <c r="D16000">
        <v>5.4754129999999998E-2</v>
      </c>
    </row>
    <row r="16001" spans="1:4" x14ac:dyDescent="0.25">
      <c r="A16001">
        <v>3021</v>
      </c>
      <c r="B16001" t="s">
        <v>472</v>
      </c>
      <c r="C16001">
        <v>98074</v>
      </c>
      <c r="D16001">
        <v>2.57698E-3</v>
      </c>
    </row>
    <row r="16002" spans="1:4" x14ac:dyDescent="0.25">
      <c r="A16002">
        <v>3021</v>
      </c>
      <c r="B16002" t="s">
        <v>472</v>
      </c>
      <c r="C16002">
        <v>99134</v>
      </c>
      <c r="D16002">
        <v>8.5572900000000004E-3</v>
      </c>
    </row>
    <row r="16003" spans="1:4" x14ac:dyDescent="0.25">
      <c r="A16003">
        <v>3021</v>
      </c>
      <c r="B16003" t="s">
        <v>472</v>
      </c>
      <c r="C16003">
        <v>99168</v>
      </c>
      <c r="D16003">
        <v>8.6602999999999995E-4</v>
      </c>
    </row>
    <row r="16004" spans="1:4" x14ac:dyDescent="0.25">
      <c r="A16004">
        <v>3021</v>
      </c>
      <c r="B16004" t="s">
        <v>472</v>
      </c>
      <c r="C16004">
        <v>99198</v>
      </c>
      <c r="D16004">
        <v>1.314E-5</v>
      </c>
    </row>
    <row r="16005" spans="1:4" x14ac:dyDescent="0.25">
      <c r="A16005">
        <v>3021</v>
      </c>
      <c r="B16005" t="s">
        <v>472</v>
      </c>
      <c r="C16005">
        <v>99265</v>
      </c>
      <c r="D16005">
        <v>9.8595999999999992E-4</v>
      </c>
    </row>
    <row r="16006" spans="1:4" x14ac:dyDescent="0.25">
      <c r="A16006">
        <v>3022</v>
      </c>
      <c r="B16006" t="s">
        <v>473</v>
      </c>
      <c r="C16006">
        <v>43214</v>
      </c>
      <c r="D16006">
        <v>1.4165099999999999E-3</v>
      </c>
    </row>
    <row r="16007" spans="1:4" x14ac:dyDescent="0.25">
      <c r="A16007">
        <v>3022</v>
      </c>
      <c r="B16007" t="s">
        <v>473</v>
      </c>
      <c r="C16007">
        <v>43304</v>
      </c>
      <c r="D16007">
        <v>6.5450000000000005E-5</v>
      </c>
    </row>
    <row r="16008" spans="1:4" x14ac:dyDescent="0.25">
      <c r="A16008">
        <v>3022</v>
      </c>
      <c r="B16008" t="s">
        <v>473</v>
      </c>
      <c r="C16008">
        <v>43365</v>
      </c>
      <c r="D16008">
        <v>9.1301000000000002E-4</v>
      </c>
    </row>
    <row r="16009" spans="1:4" x14ac:dyDescent="0.25">
      <c r="A16009">
        <v>3022</v>
      </c>
      <c r="B16009" t="s">
        <v>473</v>
      </c>
      <c r="C16009">
        <v>43369</v>
      </c>
      <c r="D16009">
        <v>0.63787795000000003</v>
      </c>
    </row>
    <row r="16010" spans="1:4" x14ac:dyDescent="0.25">
      <c r="A16010">
        <v>3022</v>
      </c>
      <c r="B16010" t="s">
        <v>473</v>
      </c>
      <c r="C16010">
        <v>43370</v>
      </c>
      <c r="D16010">
        <v>8.2797000000000003E-4</v>
      </c>
    </row>
    <row r="16011" spans="1:4" x14ac:dyDescent="0.25">
      <c r="A16011">
        <v>3022</v>
      </c>
      <c r="B16011" t="s">
        <v>473</v>
      </c>
      <c r="C16011">
        <v>43374</v>
      </c>
      <c r="D16011">
        <v>5.444997E-2</v>
      </c>
    </row>
    <row r="16012" spans="1:4" x14ac:dyDescent="0.25">
      <c r="A16012">
        <v>3022</v>
      </c>
      <c r="B16012" t="s">
        <v>473</v>
      </c>
      <c r="C16012">
        <v>43725</v>
      </c>
      <c r="D16012">
        <v>1.1200000000000001E-6</v>
      </c>
    </row>
    <row r="16013" spans="1:4" x14ac:dyDescent="0.25">
      <c r="A16013">
        <v>3022</v>
      </c>
      <c r="B16013" t="s">
        <v>473</v>
      </c>
      <c r="C16013">
        <v>43962</v>
      </c>
      <c r="D16013">
        <v>1.1071399999999999E-3</v>
      </c>
    </row>
    <row r="16014" spans="1:4" x14ac:dyDescent="0.25">
      <c r="A16014">
        <v>3022</v>
      </c>
      <c r="B16014" t="s">
        <v>473</v>
      </c>
      <c r="C16014">
        <v>44011</v>
      </c>
      <c r="D16014">
        <v>1.0629410000000001E-2</v>
      </c>
    </row>
    <row r="16015" spans="1:4" x14ac:dyDescent="0.25">
      <c r="A16015">
        <v>3022</v>
      </c>
      <c r="B16015" t="s">
        <v>473</v>
      </c>
      <c r="C16015">
        <v>44014</v>
      </c>
      <c r="D16015">
        <v>2.0510839999999999E-2</v>
      </c>
    </row>
    <row r="16016" spans="1:4" x14ac:dyDescent="0.25">
      <c r="A16016">
        <v>3022</v>
      </c>
      <c r="B16016" t="s">
        <v>473</v>
      </c>
      <c r="C16016">
        <v>44016</v>
      </c>
      <c r="D16016">
        <v>1.2973500000000001E-3</v>
      </c>
    </row>
    <row r="16017" spans="1:4" x14ac:dyDescent="0.25">
      <c r="A16017">
        <v>3022</v>
      </c>
      <c r="B16017" t="s">
        <v>473</v>
      </c>
      <c r="C16017">
        <v>44020</v>
      </c>
      <c r="D16017">
        <v>5.0503109999999997E-2</v>
      </c>
    </row>
    <row r="16018" spans="1:4" x14ac:dyDescent="0.25">
      <c r="A16018">
        <v>3022</v>
      </c>
      <c r="B16018" t="s">
        <v>473</v>
      </c>
      <c r="C16018">
        <v>44022</v>
      </c>
      <c r="D16018">
        <v>0.20581717999999999</v>
      </c>
    </row>
    <row r="16019" spans="1:4" x14ac:dyDescent="0.25">
      <c r="A16019">
        <v>3022</v>
      </c>
      <c r="B16019" t="s">
        <v>473</v>
      </c>
      <c r="C16019">
        <v>44024</v>
      </c>
      <c r="D16019">
        <v>8.64674E-3</v>
      </c>
    </row>
    <row r="16020" spans="1:4" x14ac:dyDescent="0.25">
      <c r="A16020">
        <v>3022</v>
      </c>
      <c r="B16020" t="s">
        <v>473</v>
      </c>
      <c r="C16020">
        <v>98074</v>
      </c>
      <c r="D16020">
        <v>5.9345700000000001E-3</v>
      </c>
    </row>
    <row r="16021" spans="1:4" x14ac:dyDescent="0.25">
      <c r="A16021">
        <v>3022</v>
      </c>
      <c r="B16021" t="s">
        <v>473</v>
      </c>
      <c r="C16021">
        <v>99134</v>
      </c>
      <c r="D16021">
        <v>1.68E-6</v>
      </c>
    </row>
    <row r="16022" spans="1:4" x14ac:dyDescent="0.25">
      <c r="A16022">
        <v>3023</v>
      </c>
      <c r="B16022" t="s">
        <v>474</v>
      </c>
      <c r="C16022">
        <v>43204</v>
      </c>
      <c r="D16022">
        <v>0.11445651</v>
      </c>
    </row>
    <row r="16023" spans="1:4" x14ac:dyDescent="0.25">
      <c r="A16023">
        <v>3023</v>
      </c>
      <c r="B16023" t="s">
        <v>474</v>
      </c>
      <c r="C16023">
        <v>43212</v>
      </c>
      <c r="D16023">
        <v>0.31940732999999999</v>
      </c>
    </row>
    <row r="16024" spans="1:4" x14ac:dyDescent="0.25">
      <c r="A16024">
        <v>3023</v>
      </c>
      <c r="B16024" t="s">
        <v>474</v>
      </c>
      <c r="C16024">
        <v>43214</v>
      </c>
      <c r="D16024">
        <v>0.21452519</v>
      </c>
    </row>
    <row r="16025" spans="1:4" x14ac:dyDescent="0.25">
      <c r="A16025">
        <v>3023</v>
      </c>
      <c r="B16025" t="s">
        <v>474</v>
      </c>
      <c r="C16025">
        <v>43302</v>
      </c>
      <c r="D16025">
        <v>9.4626959999999996E-2</v>
      </c>
    </row>
    <row r="16026" spans="1:4" x14ac:dyDescent="0.25">
      <c r="A16026">
        <v>3023</v>
      </c>
      <c r="B16026" t="s">
        <v>474</v>
      </c>
      <c r="C16026">
        <v>43304</v>
      </c>
      <c r="D16026">
        <v>0.11916606</v>
      </c>
    </row>
    <row r="16027" spans="1:4" x14ac:dyDescent="0.25">
      <c r="A16027">
        <v>3023</v>
      </c>
      <c r="B16027" t="s">
        <v>474</v>
      </c>
      <c r="C16027">
        <v>43369</v>
      </c>
      <c r="D16027">
        <v>5.2196000000000002E-4</v>
      </c>
    </row>
    <row r="16028" spans="1:4" x14ac:dyDescent="0.25">
      <c r="A16028">
        <v>3023</v>
      </c>
      <c r="B16028" t="s">
        <v>474</v>
      </c>
      <c r="C16028">
        <v>43724</v>
      </c>
      <c r="D16028">
        <v>1.19E-6</v>
      </c>
    </row>
    <row r="16029" spans="1:4" x14ac:dyDescent="0.25">
      <c r="A16029">
        <v>3023</v>
      </c>
      <c r="B16029" t="s">
        <v>474</v>
      </c>
      <c r="C16029">
        <v>43891</v>
      </c>
      <c r="D16029">
        <v>4.7232860000000002E-2</v>
      </c>
    </row>
    <row r="16030" spans="1:4" x14ac:dyDescent="0.25">
      <c r="A16030">
        <v>3023</v>
      </c>
      <c r="B16030" t="s">
        <v>474</v>
      </c>
      <c r="C16030">
        <v>44011</v>
      </c>
      <c r="D16030">
        <v>3.0216130000000001E-2</v>
      </c>
    </row>
    <row r="16031" spans="1:4" x14ac:dyDescent="0.25">
      <c r="A16031">
        <v>3023</v>
      </c>
      <c r="B16031" t="s">
        <v>474</v>
      </c>
      <c r="C16031">
        <v>44013</v>
      </c>
      <c r="D16031">
        <v>2.7913299999999999E-3</v>
      </c>
    </row>
    <row r="16032" spans="1:4" x14ac:dyDescent="0.25">
      <c r="A16032">
        <v>3023</v>
      </c>
      <c r="B16032" t="s">
        <v>474</v>
      </c>
      <c r="C16032">
        <v>44016</v>
      </c>
      <c r="D16032">
        <v>1.9862999999999999E-2</v>
      </c>
    </row>
    <row r="16033" spans="1:4" x14ac:dyDescent="0.25">
      <c r="A16033">
        <v>3023</v>
      </c>
      <c r="B16033" t="s">
        <v>474</v>
      </c>
      <c r="C16033">
        <v>44022</v>
      </c>
      <c r="D16033">
        <v>1.4372309999999999E-2</v>
      </c>
    </row>
    <row r="16034" spans="1:4" x14ac:dyDescent="0.25">
      <c r="A16034">
        <v>3023</v>
      </c>
      <c r="B16034" t="s">
        <v>474</v>
      </c>
      <c r="C16034">
        <v>44023</v>
      </c>
      <c r="D16034">
        <v>5.4023099999999996E-3</v>
      </c>
    </row>
    <row r="16035" spans="1:4" x14ac:dyDescent="0.25">
      <c r="A16035">
        <v>3023</v>
      </c>
      <c r="B16035" t="s">
        <v>474</v>
      </c>
      <c r="C16035">
        <v>99134</v>
      </c>
      <c r="D16035">
        <v>1.4617160000000001E-2</v>
      </c>
    </row>
    <row r="16036" spans="1:4" x14ac:dyDescent="0.25">
      <c r="A16036">
        <v>3023</v>
      </c>
      <c r="B16036" t="s">
        <v>474</v>
      </c>
      <c r="C16036">
        <v>99168</v>
      </c>
      <c r="D16036">
        <v>2.7997E-3</v>
      </c>
    </row>
    <row r="16037" spans="1:4" x14ac:dyDescent="0.25">
      <c r="A16037">
        <v>3024</v>
      </c>
      <c r="B16037" t="s">
        <v>475</v>
      </c>
      <c r="C16037">
        <v>43204</v>
      </c>
      <c r="D16037">
        <v>0.20478387000000001</v>
      </c>
    </row>
    <row r="16038" spans="1:4" x14ac:dyDescent="0.25">
      <c r="A16038">
        <v>3024</v>
      </c>
      <c r="B16038" t="s">
        <v>475</v>
      </c>
      <c r="C16038">
        <v>43212</v>
      </c>
      <c r="D16038">
        <v>0.21402879999999999</v>
      </c>
    </row>
    <row r="16039" spans="1:4" x14ac:dyDescent="0.25">
      <c r="A16039">
        <v>3024</v>
      </c>
      <c r="B16039" t="s">
        <v>475</v>
      </c>
      <c r="C16039">
        <v>43214</v>
      </c>
      <c r="D16039">
        <v>0.20378811999999999</v>
      </c>
    </row>
    <row r="16040" spans="1:4" x14ac:dyDescent="0.25">
      <c r="A16040">
        <v>3024</v>
      </c>
      <c r="B16040" t="s">
        <v>475</v>
      </c>
      <c r="C16040">
        <v>43302</v>
      </c>
      <c r="D16040">
        <v>1.253E-5</v>
      </c>
    </row>
    <row r="16041" spans="1:4" x14ac:dyDescent="0.25">
      <c r="A16041">
        <v>3061</v>
      </c>
      <c r="B16041" t="s">
        <v>451</v>
      </c>
      <c r="C16041">
        <v>44006</v>
      </c>
      <c r="D16041">
        <v>3.8656629999999997E-2</v>
      </c>
    </row>
    <row r="16042" spans="1:4" x14ac:dyDescent="0.25">
      <c r="A16042">
        <v>3061</v>
      </c>
      <c r="B16042" t="s">
        <v>451</v>
      </c>
      <c r="C16042">
        <v>44007</v>
      </c>
      <c r="D16042">
        <v>1.4542289999999999E-2</v>
      </c>
    </row>
    <row r="16043" spans="1:4" x14ac:dyDescent="0.25">
      <c r="A16043">
        <v>3061</v>
      </c>
      <c r="B16043" t="s">
        <v>451</v>
      </c>
      <c r="C16043">
        <v>44009</v>
      </c>
      <c r="D16043">
        <v>5.1350600000000003E-3</v>
      </c>
    </row>
    <row r="16044" spans="1:4" x14ac:dyDescent="0.25">
      <c r="A16044">
        <v>3061</v>
      </c>
      <c r="B16044" t="s">
        <v>451</v>
      </c>
      <c r="C16044">
        <v>44011</v>
      </c>
      <c r="D16044">
        <v>0.15689373000000001</v>
      </c>
    </row>
    <row r="16045" spans="1:4" x14ac:dyDescent="0.25">
      <c r="A16045">
        <v>3061</v>
      </c>
      <c r="B16045" t="s">
        <v>451</v>
      </c>
      <c r="C16045">
        <v>44012</v>
      </c>
      <c r="D16045">
        <v>7.1291320000000005E-2</v>
      </c>
    </row>
    <row r="16046" spans="1:4" x14ac:dyDescent="0.25">
      <c r="A16046">
        <v>3061</v>
      </c>
      <c r="B16046" t="s">
        <v>451</v>
      </c>
      <c r="C16046">
        <v>44013</v>
      </c>
      <c r="D16046">
        <v>3.061026E-2</v>
      </c>
    </row>
    <row r="16047" spans="1:4" x14ac:dyDescent="0.25">
      <c r="A16047">
        <v>3061</v>
      </c>
      <c r="B16047" t="s">
        <v>451</v>
      </c>
      <c r="C16047">
        <v>44014</v>
      </c>
      <c r="D16047">
        <v>3.9939000000000001E-4</v>
      </c>
    </row>
    <row r="16048" spans="1:4" x14ac:dyDescent="0.25">
      <c r="A16048">
        <v>3061</v>
      </c>
      <c r="B16048" t="s">
        <v>451</v>
      </c>
      <c r="C16048">
        <v>44015</v>
      </c>
      <c r="D16048">
        <v>1.487873E-2</v>
      </c>
    </row>
    <row r="16049" spans="1:4" x14ac:dyDescent="0.25">
      <c r="A16049">
        <v>3061</v>
      </c>
      <c r="B16049" t="s">
        <v>451</v>
      </c>
      <c r="C16049">
        <v>44016</v>
      </c>
      <c r="D16049">
        <v>3.1136199999999999E-2</v>
      </c>
    </row>
    <row r="16050" spans="1:4" x14ac:dyDescent="0.25">
      <c r="A16050">
        <v>3061</v>
      </c>
      <c r="B16050" t="s">
        <v>451</v>
      </c>
      <c r="C16050">
        <v>44017</v>
      </c>
      <c r="D16050">
        <v>2.1524000000000001E-4</v>
      </c>
    </row>
    <row r="16051" spans="1:4" x14ac:dyDescent="0.25">
      <c r="A16051">
        <v>3061</v>
      </c>
      <c r="B16051" t="s">
        <v>451</v>
      </c>
      <c r="C16051">
        <v>44018</v>
      </c>
      <c r="D16051">
        <v>1.8080570000000001E-2</v>
      </c>
    </row>
    <row r="16052" spans="1:4" x14ac:dyDescent="0.25">
      <c r="A16052">
        <v>3061</v>
      </c>
      <c r="B16052" t="s">
        <v>451</v>
      </c>
      <c r="C16052">
        <v>44020</v>
      </c>
      <c r="D16052">
        <v>2.8549789999999999E-2</v>
      </c>
    </row>
    <row r="16053" spans="1:4" x14ac:dyDescent="0.25">
      <c r="A16053">
        <v>3061</v>
      </c>
      <c r="B16053" t="s">
        <v>451</v>
      </c>
      <c r="C16053">
        <v>44022</v>
      </c>
      <c r="D16053">
        <v>4.1247590000000001E-2</v>
      </c>
    </row>
    <row r="16054" spans="1:4" x14ac:dyDescent="0.25">
      <c r="A16054">
        <v>3061</v>
      </c>
      <c r="B16054" t="s">
        <v>451</v>
      </c>
      <c r="C16054">
        <v>44203</v>
      </c>
      <c r="D16054">
        <v>2.1099000000000001E-4</v>
      </c>
    </row>
    <row r="16055" spans="1:4" x14ac:dyDescent="0.25">
      <c r="A16055">
        <v>3061</v>
      </c>
      <c r="B16055" t="s">
        <v>451</v>
      </c>
      <c r="C16055">
        <v>44266</v>
      </c>
      <c r="D16055">
        <v>1.9233999999999999E-4</v>
      </c>
    </row>
    <row r="16056" spans="1:4" x14ac:dyDescent="0.25">
      <c r="A16056">
        <v>3061</v>
      </c>
      <c r="B16056" t="s">
        <v>451</v>
      </c>
      <c r="C16056">
        <v>45102</v>
      </c>
      <c r="D16056">
        <v>1.1789E-4</v>
      </c>
    </row>
    <row r="16057" spans="1:4" x14ac:dyDescent="0.25">
      <c r="A16057">
        <v>3061</v>
      </c>
      <c r="B16057" t="s">
        <v>451</v>
      </c>
      <c r="C16057">
        <v>45202</v>
      </c>
      <c r="D16057">
        <v>9.1282599999999992E-3</v>
      </c>
    </row>
    <row r="16058" spans="1:4" x14ac:dyDescent="0.25">
      <c r="A16058">
        <v>3061</v>
      </c>
      <c r="B16058" t="s">
        <v>451</v>
      </c>
      <c r="C16058">
        <v>45203</v>
      </c>
      <c r="D16058">
        <v>2.092E-5</v>
      </c>
    </row>
    <row r="16059" spans="1:4" x14ac:dyDescent="0.25">
      <c r="A16059">
        <v>3061</v>
      </c>
      <c r="B16059" t="s">
        <v>451</v>
      </c>
      <c r="C16059">
        <v>60006</v>
      </c>
      <c r="D16059">
        <v>8.1833199999999991E-3</v>
      </c>
    </row>
    <row r="16060" spans="1:4" x14ac:dyDescent="0.25">
      <c r="A16060">
        <v>3061</v>
      </c>
      <c r="B16060" t="s">
        <v>451</v>
      </c>
      <c r="C16060">
        <v>98001</v>
      </c>
      <c r="D16060">
        <v>5.9130000000000001E-4</v>
      </c>
    </row>
    <row r="16061" spans="1:4" x14ac:dyDescent="0.25">
      <c r="A16061">
        <v>3061</v>
      </c>
      <c r="B16061" t="s">
        <v>451</v>
      </c>
      <c r="C16061">
        <v>98018</v>
      </c>
      <c r="D16061">
        <v>7.8655000000000001E-4</v>
      </c>
    </row>
    <row r="16062" spans="1:4" x14ac:dyDescent="0.25">
      <c r="A16062">
        <v>3061</v>
      </c>
      <c r="B16062" t="s">
        <v>451</v>
      </c>
      <c r="C16062">
        <v>98027</v>
      </c>
      <c r="D16062">
        <v>5.8499999999999999E-5</v>
      </c>
    </row>
    <row r="16063" spans="1:4" x14ac:dyDescent="0.25">
      <c r="A16063">
        <v>3061</v>
      </c>
      <c r="B16063" t="s">
        <v>451</v>
      </c>
      <c r="C16063">
        <v>98074</v>
      </c>
      <c r="D16063">
        <v>8.4610199999999997E-3</v>
      </c>
    </row>
    <row r="16064" spans="1:4" x14ac:dyDescent="0.25">
      <c r="A16064">
        <v>3061</v>
      </c>
      <c r="B16064" t="s">
        <v>451</v>
      </c>
      <c r="C16064">
        <v>98110</v>
      </c>
      <c r="D16064">
        <v>7.9864099999999993E-3</v>
      </c>
    </row>
    <row r="16065" spans="1:4" x14ac:dyDescent="0.25">
      <c r="A16065">
        <v>3061</v>
      </c>
      <c r="B16065" t="s">
        <v>451</v>
      </c>
      <c r="C16065">
        <v>98112</v>
      </c>
      <c r="D16065">
        <v>1.32654E-3</v>
      </c>
    </row>
    <row r="16066" spans="1:4" x14ac:dyDescent="0.25">
      <c r="A16066">
        <v>3061</v>
      </c>
      <c r="B16066" t="s">
        <v>451</v>
      </c>
      <c r="C16066">
        <v>98126</v>
      </c>
      <c r="D16066">
        <v>3.5169999999999997E-5</v>
      </c>
    </row>
    <row r="16067" spans="1:4" x14ac:dyDescent="0.25">
      <c r="A16067">
        <v>3061</v>
      </c>
      <c r="B16067" t="s">
        <v>451</v>
      </c>
      <c r="C16067">
        <v>99134</v>
      </c>
      <c r="D16067">
        <v>2.4426199999999999E-3</v>
      </c>
    </row>
    <row r="16068" spans="1:4" x14ac:dyDescent="0.25">
      <c r="A16068">
        <v>3061</v>
      </c>
      <c r="B16068" t="s">
        <v>451</v>
      </c>
      <c r="C16068">
        <v>99166</v>
      </c>
      <c r="D16068">
        <v>6.4839999999999996E-5</v>
      </c>
    </row>
    <row r="16069" spans="1:4" x14ac:dyDescent="0.25">
      <c r="A16069">
        <v>3061</v>
      </c>
      <c r="B16069" t="s">
        <v>451</v>
      </c>
      <c r="C16069">
        <v>99168</v>
      </c>
      <c r="D16069">
        <v>1.2409999999999999E-3</v>
      </c>
    </row>
    <row r="16070" spans="1:4" x14ac:dyDescent="0.25">
      <c r="A16070">
        <v>3061</v>
      </c>
      <c r="B16070" t="s">
        <v>451</v>
      </c>
      <c r="C16070">
        <v>99174</v>
      </c>
      <c r="D16070">
        <v>7.3109999999999996E-5</v>
      </c>
    </row>
    <row r="16071" spans="1:4" x14ac:dyDescent="0.25">
      <c r="A16071">
        <v>3061</v>
      </c>
      <c r="B16071" t="s">
        <v>451</v>
      </c>
      <c r="C16071">
        <v>99198</v>
      </c>
      <c r="D16071">
        <v>5.0152599999999997E-3</v>
      </c>
    </row>
    <row r="16072" spans="1:4" x14ac:dyDescent="0.25">
      <c r="A16072">
        <v>3061</v>
      </c>
      <c r="B16072" t="s">
        <v>451</v>
      </c>
      <c r="C16072">
        <v>99211</v>
      </c>
      <c r="D16072">
        <v>1.430846E-2</v>
      </c>
    </row>
    <row r="16073" spans="1:4" x14ac:dyDescent="0.25">
      <c r="A16073">
        <v>3061</v>
      </c>
      <c r="B16073" t="s">
        <v>451</v>
      </c>
      <c r="C16073">
        <v>99219</v>
      </c>
      <c r="D16073">
        <v>5.4011099999999998E-3</v>
      </c>
    </row>
    <row r="16074" spans="1:4" x14ac:dyDescent="0.25">
      <c r="A16074">
        <v>3061</v>
      </c>
      <c r="B16074" t="s">
        <v>451</v>
      </c>
      <c r="C16074">
        <v>99229</v>
      </c>
      <c r="D16074">
        <v>1.0387179999999999E-2</v>
      </c>
    </row>
    <row r="16075" spans="1:4" x14ac:dyDescent="0.25">
      <c r="A16075">
        <v>3061</v>
      </c>
      <c r="B16075" t="s">
        <v>451</v>
      </c>
      <c r="C16075">
        <v>99237</v>
      </c>
      <c r="D16075">
        <v>5.5614599999999998E-3</v>
      </c>
    </row>
    <row r="16076" spans="1:4" x14ac:dyDescent="0.25">
      <c r="A16076">
        <v>3061</v>
      </c>
      <c r="B16076" t="s">
        <v>451</v>
      </c>
      <c r="C16076">
        <v>99252</v>
      </c>
      <c r="D16076">
        <v>9.9055999999999992E-4</v>
      </c>
    </row>
    <row r="16077" spans="1:4" x14ac:dyDescent="0.25">
      <c r="A16077">
        <v>3061</v>
      </c>
      <c r="B16077" t="s">
        <v>451</v>
      </c>
      <c r="C16077">
        <v>99265</v>
      </c>
      <c r="D16077">
        <v>4.8790319999999998E-2</v>
      </c>
    </row>
    <row r="16078" spans="1:4" x14ac:dyDescent="0.25">
      <c r="A16078">
        <v>3062</v>
      </c>
      <c r="B16078" t="s">
        <v>476</v>
      </c>
      <c r="C16078">
        <v>43204</v>
      </c>
      <c r="D16078">
        <v>0.17287899000000001</v>
      </c>
    </row>
    <row r="16079" spans="1:4" x14ac:dyDescent="0.25">
      <c r="A16079">
        <v>3062</v>
      </c>
      <c r="B16079" t="s">
        <v>476</v>
      </c>
      <c r="C16079">
        <v>43212</v>
      </c>
      <c r="D16079">
        <v>1.80121E-2</v>
      </c>
    </row>
    <row r="16080" spans="1:4" x14ac:dyDescent="0.25">
      <c r="A16080">
        <v>3062</v>
      </c>
      <c r="B16080" t="s">
        <v>476</v>
      </c>
      <c r="C16080">
        <v>43214</v>
      </c>
      <c r="D16080">
        <v>0.106831</v>
      </c>
    </row>
    <row r="16081" spans="1:4" x14ac:dyDescent="0.25">
      <c r="A16081">
        <v>3062</v>
      </c>
      <c r="B16081" t="s">
        <v>476</v>
      </c>
      <c r="C16081">
        <v>43302</v>
      </c>
      <c r="D16081">
        <v>1.4794699999999999E-2</v>
      </c>
    </row>
    <row r="16082" spans="1:4" x14ac:dyDescent="0.25">
      <c r="A16082">
        <v>3062</v>
      </c>
      <c r="B16082" t="s">
        <v>476</v>
      </c>
      <c r="C16082">
        <v>43371</v>
      </c>
      <c r="D16082">
        <v>2.1499999999999999E-4</v>
      </c>
    </row>
    <row r="16083" spans="1:4" x14ac:dyDescent="0.25">
      <c r="A16083">
        <v>3062</v>
      </c>
      <c r="B16083" t="s">
        <v>476</v>
      </c>
      <c r="C16083">
        <v>43374</v>
      </c>
      <c r="D16083">
        <v>1.0315400000000001E-2</v>
      </c>
    </row>
    <row r="16084" spans="1:4" x14ac:dyDescent="0.25">
      <c r="A16084">
        <v>3062</v>
      </c>
      <c r="B16084" t="s">
        <v>476</v>
      </c>
      <c r="C16084">
        <v>43376</v>
      </c>
      <c r="D16084">
        <v>3.9760000000000002E-4</v>
      </c>
    </row>
    <row r="16085" spans="1:4" x14ac:dyDescent="0.25">
      <c r="A16085">
        <v>3062</v>
      </c>
      <c r="B16085" t="s">
        <v>476</v>
      </c>
      <c r="C16085">
        <v>43551</v>
      </c>
      <c r="D16085">
        <v>0.51406927999999996</v>
      </c>
    </row>
    <row r="16086" spans="1:4" x14ac:dyDescent="0.25">
      <c r="A16086">
        <v>3062</v>
      </c>
      <c r="B16086" t="s">
        <v>476</v>
      </c>
      <c r="C16086">
        <v>43894</v>
      </c>
      <c r="D16086">
        <v>6.5799999999999995E-4</v>
      </c>
    </row>
    <row r="16087" spans="1:4" x14ac:dyDescent="0.25">
      <c r="A16087">
        <v>3062</v>
      </c>
      <c r="B16087" t="s">
        <v>476</v>
      </c>
      <c r="C16087">
        <v>44007</v>
      </c>
      <c r="D16087">
        <v>8.0514000000000002E-3</v>
      </c>
    </row>
    <row r="16088" spans="1:4" x14ac:dyDescent="0.25">
      <c r="A16088">
        <v>3062</v>
      </c>
      <c r="B16088" t="s">
        <v>476</v>
      </c>
      <c r="C16088">
        <v>44016</v>
      </c>
      <c r="D16088">
        <v>6.8469000000000004E-3</v>
      </c>
    </row>
    <row r="16089" spans="1:4" x14ac:dyDescent="0.25">
      <c r="A16089">
        <v>3062</v>
      </c>
      <c r="B16089" t="s">
        <v>476</v>
      </c>
      <c r="C16089">
        <v>47024</v>
      </c>
      <c r="D16089">
        <v>3.9999999999999998E-7</v>
      </c>
    </row>
    <row r="16090" spans="1:4" x14ac:dyDescent="0.25">
      <c r="A16090">
        <v>3062</v>
      </c>
      <c r="B16090" t="s">
        <v>476</v>
      </c>
      <c r="C16090">
        <v>99134</v>
      </c>
      <c r="D16090">
        <v>4.1238900000000002E-2</v>
      </c>
    </row>
    <row r="16091" spans="1:4" x14ac:dyDescent="0.25">
      <c r="A16091">
        <v>3062</v>
      </c>
      <c r="B16091" t="s">
        <v>476</v>
      </c>
      <c r="C16091">
        <v>99174</v>
      </c>
      <c r="D16091">
        <v>5.8509800000000001E-2</v>
      </c>
    </row>
    <row r="16092" spans="1:4" x14ac:dyDescent="0.25">
      <c r="A16092">
        <v>3062</v>
      </c>
      <c r="B16092" t="s">
        <v>476</v>
      </c>
      <c r="C16092">
        <v>99265</v>
      </c>
      <c r="D16092">
        <v>3.9336099999999999E-2</v>
      </c>
    </row>
    <row r="16093" spans="1:4" x14ac:dyDescent="0.25">
      <c r="A16093">
        <v>3062</v>
      </c>
      <c r="B16093" t="s">
        <v>476</v>
      </c>
      <c r="C16093">
        <v>99418</v>
      </c>
      <c r="D16093">
        <v>7.8444299999999995E-3</v>
      </c>
    </row>
    <row r="16094" spans="1:4" x14ac:dyDescent="0.25">
      <c r="A16094">
        <v>3063</v>
      </c>
      <c r="B16094" t="s">
        <v>477</v>
      </c>
      <c r="C16094">
        <v>43204</v>
      </c>
      <c r="D16094">
        <v>0.23691513</v>
      </c>
    </row>
    <row r="16095" spans="1:4" x14ac:dyDescent="0.25">
      <c r="A16095">
        <v>3063</v>
      </c>
      <c r="B16095" t="s">
        <v>477</v>
      </c>
      <c r="C16095">
        <v>43212</v>
      </c>
      <c r="D16095">
        <v>2.396531E-2</v>
      </c>
    </row>
    <row r="16096" spans="1:4" x14ac:dyDescent="0.25">
      <c r="A16096">
        <v>3063</v>
      </c>
      <c r="B16096" t="s">
        <v>477</v>
      </c>
      <c r="C16096">
        <v>43214</v>
      </c>
      <c r="D16096">
        <v>0.70380299000000002</v>
      </c>
    </row>
    <row r="16097" spans="1:4" x14ac:dyDescent="0.25">
      <c r="A16097">
        <v>3063</v>
      </c>
      <c r="B16097" t="s">
        <v>477</v>
      </c>
      <c r="C16097">
        <v>43301</v>
      </c>
      <c r="D16097">
        <v>1.42E-6</v>
      </c>
    </row>
    <row r="16098" spans="1:4" x14ac:dyDescent="0.25">
      <c r="A16098">
        <v>3063</v>
      </c>
      <c r="B16098" t="s">
        <v>477</v>
      </c>
      <c r="C16098">
        <v>43302</v>
      </c>
      <c r="D16098">
        <v>1.2194E-4</v>
      </c>
    </row>
    <row r="16099" spans="1:4" x14ac:dyDescent="0.25">
      <c r="A16099">
        <v>3063</v>
      </c>
      <c r="B16099" t="s">
        <v>477</v>
      </c>
      <c r="C16099">
        <v>43304</v>
      </c>
      <c r="D16099">
        <v>5.1486000000000001E-4</v>
      </c>
    </row>
    <row r="16100" spans="1:4" x14ac:dyDescent="0.25">
      <c r="A16100">
        <v>3063</v>
      </c>
      <c r="B16100" t="s">
        <v>477</v>
      </c>
      <c r="C16100">
        <v>43369</v>
      </c>
      <c r="D16100">
        <v>1.104427E-2</v>
      </c>
    </row>
    <row r="16101" spans="1:4" x14ac:dyDescent="0.25">
      <c r="A16101">
        <v>3063</v>
      </c>
      <c r="B16101" t="s">
        <v>477</v>
      </c>
      <c r="C16101">
        <v>43374</v>
      </c>
      <c r="D16101">
        <v>1.9619999999999998E-5</v>
      </c>
    </row>
    <row r="16102" spans="1:4" x14ac:dyDescent="0.25">
      <c r="A16102">
        <v>3063</v>
      </c>
      <c r="B16102" t="s">
        <v>477</v>
      </c>
      <c r="C16102">
        <v>43376</v>
      </c>
      <c r="D16102">
        <v>7.9341600000000009E-3</v>
      </c>
    </row>
    <row r="16103" spans="1:4" x14ac:dyDescent="0.25">
      <c r="A16103">
        <v>3063</v>
      </c>
      <c r="B16103" t="s">
        <v>477</v>
      </c>
      <c r="C16103">
        <v>43551</v>
      </c>
      <c r="D16103">
        <v>1.1000000000000001E-7</v>
      </c>
    </row>
    <row r="16104" spans="1:4" x14ac:dyDescent="0.25">
      <c r="A16104">
        <v>3063</v>
      </c>
      <c r="B16104" t="s">
        <v>477</v>
      </c>
      <c r="C16104">
        <v>44011</v>
      </c>
      <c r="D16104">
        <v>5.3940000000000002E-5</v>
      </c>
    </row>
    <row r="16105" spans="1:4" x14ac:dyDescent="0.25">
      <c r="A16105">
        <v>3063</v>
      </c>
      <c r="B16105" t="s">
        <v>477</v>
      </c>
      <c r="C16105">
        <v>44016</v>
      </c>
      <c r="D16105">
        <v>1.0296400000000001E-3</v>
      </c>
    </row>
    <row r="16106" spans="1:4" x14ac:dyDescent="0.25">
      <c r="A16106">
        <v>3063</v>
      </c>
      <c r="B16106" t="s">
        <v>477</v>
      </c>
      <c r="C16106">
        <v>98018</v>
      </c>
      <c r="D16106">
        <v>7.0580000000000005E-5</v>
      </c>
    </row>
    <row r="16107" spans="1:4" x14ac:dyDescent="0.25">
      <c r="A16107">
        <v>3063</v>
      </c>
      <c r="B16107" t="s">
        <v>477</v>
      </c>
      <c r="C16107">
        <v>99134</v>
      </c>
      <c r="D16107">
        <v>1.434147E-2</v>
      </c>
    </row>
    <row r="16108" spans="1:4" x14ac:dyDescent="0.25">
      <c r="A16108">
        <v>3063</v>
      </c>
      <c r="B16108" t="s">
        <v>477</v>
      </c>
      <c r="C16108">
        <v>99168</v>
      </c>
      <c r="D16108">
        <v>7.1099999999999994E-5</v>
      </c>
    </row>
    <row r="16109" spans="1:4" x14ac:dyDescent="0.25">
      <c r="A16109">
        <v>3063</v>
      </c>
      <c r="B16109" t="s">
        <v>477</v>
      </c>
      <c r="C16109">
        <v>99211</v>
      </c>
      <c r="D16109">
        <v>4.5999999999999999E-7</v>
      </c>
    </row>
    <row r="16110" spans="1:4" x14ac:dyDescent="0.25">
      <c r="A16110">
        <v>3063</v>
      </c>
      <c r="B16110" t="s">
        <v>477</v>
      </c>
      <c r="C16110">
        <v>99265</v>
      </c>
      <c r="D16110">
        <v>1.13E-4</v>
      </c>
    </row>
    <row r="16111" spans="1:4" x14ac:dyDescent="0.25">
      <c r="A16111">
        <v>3065</v>
      </c>
      <c r="B16111" t="s">
        <v>478</v>
      </c>
      <c r="C16111">
        <v>43138</v>
      </c>
      <c r="D16111">
        <v>2.9999999999999997E-8</v>
      </c>
    </row>
    <row r="16112" spans="1:4" x14ac:dyDescent="0.25">
      <c r="A16112">
        <v>3065</v>
      </c>
      <c r="B16112" t="s">
        <v>478</v>
      </c>
      <c r="C16112">
        <v>43204</v>
      </c>
      <c r="D16112">
        <v>1.1200000000000001E-6</v>
      </c>
    </row>
    <row r="16113" spans="1:4" x14ac:dyDescent="0.25">
      <c r="A16113">
        <v>3065</v>
      </c>
      <c r="B16113" t="s">
        <v>478</v>
      </c>
      <c r="C16113">
        <v>43301</v>
      </c>
      <c r="D16113">
        <v>3.8229999999999998E-5</v>
      </c>
    </row>
    <row r="16114" spans="1:4" x14ac:dyDescent="0.25">
      <c r="A16114">
        <v>3065</v>
      </c>
      <c r="B16114" t="s">
        <v>478</v>
      </c>
      <c r="C16114">
        <v>43302</v>
      </c>
      <c r="D16114">
        <v>7.7058189999999999E-2</v>
      </c>
    </row>
    <row r="16115" spans="1:4" x14ac:dyDescent="0.25">
      <c r="A16115">
        <v>3065</v>
      </c>
      <c r="B16115" t="s">
        <v>478</v>
      </c>
      <c r="C16115">
        <v>43304</v>
      </c>
      <c r="D16115">
        <v>6.5471589999999996E-2</v>
      </c>
    </row>
    <row r="16116" spans="1:4" x14ac:dyDescent="0.25">
      <c r="A16116">
        <v>3065</v>
      </c>
      <c r="B16116" t="s">
        <v>478</v>
      </c>
      <c r="C16116">
        <v>43309</v>
      </c>
      <c r="D16116">
        <v>4.9999999999999998E-8</v>
      </c>
    </row>
    <row r="16117" spans="1:4" x14ac:dyDescent="0.25">
      <c r="A16117">
        <v>3065</v>
      </c>
      <c r="B16117" t="s">
        <v>478</v>
      </c>
      <c r="C16117">
        <v>43365</v>
      </c>
      <c r="D16117">
        <v>6.6550000000000005E-5</v>
      </c>
    </row>
    <row r="16118" spans="1:4" x14ac:dyDescent="0.25">
      <c r="A16118">
        <v>3065</v>
      </c>
      <c r="B16118" t="s">
        <v>478</v>
      </c>
      <c r="C16118">
        <v>43369</v>
      </c>
      <c r="D16118">
        <v>6.5624100000000003E-3</v>
      </c>
    </row>
    <row r="16119" spans="1:4" x14ac:dyDescent="0.25">
      <c r="A16119">
        <v>3065</v>
      </c>
      <c r="B16119" t="s">
        <v>478</v>
      </c>
      <c r="C16119">
        <v>43371</v>
      </c>
      <c r="D16119">
        <v>1.7159999999999998E-5</v>
      </c>
    </row>
    <row r="16120" spans="1:4" x14ac:dyDescent="0.25">
      <c r="A16120">
        <v>3065</v>
      </c>
      <c r="B16120" t="s">
        <v>478</v>
      </c>
      <c r="C16120">
        <v>43374</v>
      </c>
      <c r="D16120">
        <v>7.8735000000000003E-4</v>
      </c>
    </row>
    <row r="16121" spans="1:4" x14ac:dyDescent="0.25">
      <c r="A16121">
        <v>3065</v>
      </c>
      <c r="B16121" t="s">
        <v>478</v>
      </c>
      <c r="C16121">
        <v>43376</v>
      </c>
      <c r="D16121">
        <v>7.1989999999999993E-5</v>
      </c>
    </row>
    <row r="16122" spans="1:4" x14ac:dyDescent="0.25">
      <c r="A16122">
        <v>3065</v>
      </c>
      <c r="B16122" t="s">
        <v>478</v>
      </c>
      <c r="C16122">
        <v>43446</v>
      </c>
      <c r="D16122">
        <v>5.4240000000000002E-5</v>
      </c>
    </row>
    <row r="16123" spans="1:4" x14ac:dyDescent="0.25">
      <c r="A16123">
        <v>3065</v>
      </c>
      <c r="B16123" t="s">
        <v>478</v>
      </c>
      <c r="C16123">
        <v>43503</v>
      </c>
      <c r="D16123">
        <v>2E-8</v>
      </c>
    </row>
    <row r="16124" spans="1:4" x14ac:dyDescent="0.25">
      <c r="A16124">
        <v>3065</v>
      </c>
      <c r="B16124" t="s">
        <v>478</v>
      </c>
      <c r="C16124">
        <v>43551</v>
      </c>
      <c r="D16124">
        <v>3.5693500000000002E-3</v>
      </c>
    </row>
    <row r="16125" spans="1:4" x14ac:dyDescent="0.25">
      <c r="A16125">
        <v>3065</v>
      </c>
      <c r="B16125" t="s">
        <v>478</v>
      </c>
      <c r="C16125">
        <v>43725</v>
      </c>
      <c r="D16125">
        <v>2.4029999999999999E-5</v>
      </c>
    </row>
    <row r="16126" spans="1:4" x14ac:dyDescent="0.25">
      <c r="A16126">
        <v>3065</v>
      </c>
      <c r="B16126" t="s">
        <v>478</v>
      </c>
      <c r="C16126">
        <v>43862</v>
      </c>
      <c r="D16126">
        <v>8.0000000000000002E-8</v>
      </c>
    </row>
    <row r="16127" spans="1:4" x14ac:dyDescent="0.25">
      <c r="A16127">
        <v>3065</v>
      </c>
      <c r="B16127" t="s">
        <v>478</v>
      </c>
      <c r="C16127">
        <v>43871</v>
      </c>
      <c r="D16127">
        <v>9.9999999999999995E-8</v>
      </c>
    </row>
    <row r="16128" spans="1:4" x14ac:dyDescent="0.25">
      <c r="A16128">
        <v>3065</v>
      </c>
      <c r="B16128" t="s">
        <v>478</v>
      </c>
      <c r="C16128">
        <v>43896</v>
      </c>
      <c r="D16128">
        <v>7.0000000000000005E-8</v>
      </c>
    </row>
    <row r="16129" spans="1:4" x14ac:dyDescent="0.25">
      <c r="A16129">
        <v>3065</v>
      </c>
      <c r="B16129" t="s">
        <v>478</v>
      </c>
      <c r="C16129">
        <v>43898</v>
      </c>
      <c r="D16129">
        <v>1.8410000000000002E-5</v>
      </c>
    </row>
    <row r="16130" spans="1:4" x14ac:dyDescent="0.25">
      <c r="A16130">
        <v>3065</v>
      </c>
      <c r="B16130" t="s">
        <v>478</v>
      </c>
      <c r="C16130">
        <v>43912</v>
      </c>
      <c r="D16130">
        <v>1.3E-7</v>
      </c>
    </row>
    <row r="16131" spans="1:4" x14ac:dyDescent="0.25">
      <c r="A16131">
        <v>3065</v>
      </c>
      <c r="B16131" t="s">
        <v>478</v>
      </c>
      <c r="C16131">
        <v>43941</v>
      </c>
      <c r="D16131">
        <v>3.2100000000000002E-6</v>
      </c>
    </row>
    <row r="16132" spans="1:4" x14ac:dyDescent="0.25">
      <c r="A16132">
        <v>3065</v>
      </c>
      <c r="B16132" t="s">
        <v>478</v>
      </c>
      <c r="C16132">
        <v>43965</v>
      </c>
      <c r="D16132">
        <v>2.9500000000000001E-6</v>
      </c>
    </row>
    <row r="16133" spans="1:4" x14ac:dyDescent="0.25">
      <c r="A16133">
        <v>3065</v>
      </c>
      <c r="B16133" t="s">
        <v>478</v>
      </c>
      <c r="C16133">
        <v>44006</v>
      </c>
      <c r="D16133">
        <v>1.4589999999999999E-5</v>
      </c>
    </row>
    <row r="16134" spans="1:4" x14ac:dyDescent="0.25">
      <c r="A16134">
        <v>3065</v>
      </c>
      <c r="B16134" t="s">
        <v>478</v>
      </c>
      <c r="C16134">
        <v>44012</v>
      </c>
      <c r="D16134">
        <v>4.757E-5</v>
      </c>
    </row>
    <row r="16135" spans="1:4" x14ac:dyDescent="0.25">
      <c r="A16135">
        <v>3065</v>
      </c>
      <c r="B16135" t="s">
        <v>478</v>
      </c>
      <c r="C16135">
        <v>44016</v>
      </c>
      <c r="D16135">
        <v>3.7389400000000001E-3</v>
      </c>
    </row>
    <row r="16136" spans="1:4" x14ac:dyDescent="0.25">
      <c r="A16136">
        <v>3065</v>
      </c>
      <c r="B16136" t="s">
        <v>478</v>
      </c>
      <c r="C16136">
        <v>44202</v>
      </c>
      <c r="D16136">
        <v>4.9299999999999999E-5</v>
      </c>
    </row>
    <row r="16137" spans="1:4" x14ac:dyDescent="0.25">
      <c r="A16137">
        <v>3065</v>
      </c>
      <c r="B16137" t="s">
        <v>478</v>
      </c>
      <c r="C16137">
        <v>44206</v>
      </c>
      <c r="D16137">
        <v>5.0670000000000001E-5</v>
      </c>
    </row>
    <row r="16138" spans="1:4" x14ac:dyDescent="0.25">
      <c r="A16138">
        <v>3065</v>
      </c>
      <c r="B16138" t="s">
        <v>478</v>
      </c>
      <c r="C16138">
        <v>44266</v>
      </c>
      <c r="D16138">
        <v>2.3070000000000001E-5</v>
      </c>
    </row>
    <row r="16139" spans="1:4" x14ac:dyDescent="0.25">
      <c r="A16139">
        <v>3065</v>
      </c>
      <c r="B16139" t="s">
        <v>478</v>
      </c>
      <c r="C16139">
        <v>45501</v>
      </c>
      <c r="D16139">
        <v>4.4999999999999998E-7</v>
      </c>
    </row>
    <row r="16140" spans="1:4" x14ac:dyDescent="0.25">
      <c r="A16140">
        <v>3065</v>
      </c>
      <c r="B16140" t="s">
        <v>478</v>
      </c>
      <c r="C16140">
        <v>45807</v>
      </c>
      <c r="D16140">
        <v>1.5099999999999999E-6</v>
      </c>
    </row>
    <row r="16141" spans="1:4" x14ac:dyDescent="0.25">
      <c r="A16141">
        <v>2301</v>
      </c>
      <c r="B16141" t="s">
        <v>470</v>
      </c>
      <c r="C16141">
        <v>43298</v>
      </c>
      <c r="D16141">
        <v>5.7400300000000001E-3</v>
      </c>
    </row>
    <row r="16142" spans="1:4" x14ac:dyDescent="0.25">
      <c r="A16142">
        <v>2301</v>
      </c>
      <c r="B16142" t="s">
        <v>470</v>
      </c>
      <c r="C16142">
        <v>43300</v>
      </c>
      <c r="D16142">
        <v>9.1290000000000002E-4</v>
      </c>
    </row>
    <row r="16143" spans="1:4" x14ac:dyDescent="0.25">
      <c r="A16143">
        <v>2301</v>
      </c>
      <c r="B16143" t="s">
        <v>470</v>
      </c>
      <c r="C16143">
        <v>43302</v>
      </c>
      <c r="D16143">
        <v>1.427873E-2</v>
      </c>
    </row>
    <row r="16144" spans="1:4" x14ac:dyDescent="0.25">
      <c r="A16144">
        <v>2301</v>
      </c>
      <c r="B16144" t="s">
        <v>470</v>
      </c>
      <c r="C16144">
        <v>43378</v>
      </c>
      <c r="D16144">
        <v>4.9518999999999995E-4</v>
      </c>
    </row>
    <row r="16145" spans="1:4" x14ac:dyDescent="0.25">
      <c r="A16145">
        <v>2301</v>
      </c>
      <c r="B16145" t="s">
        <v>470</v>
      </c>
      <c r="C16145">
        <v>43400</v>
      </c>
      <c r="D16145">
        <v>1.49508E-3</v>
      </c>
    </row>
    <row r="16146" spans="1:4" x14ac:dyDescent="0.25">
      <c r="A16146">
        <v>2301</v>
      </c>
      <c r="B16146" t="s">
        <v>470</v>
      </c>
      <c r="C16146">
        <v>43502</v>
      </c>
      <c r="D16146">
        <v>1.541993E-2</v>
      </c>
    </row>
    <row r="16147" spans="1:4" x14ac:dyDescent="0.25">
      <c r="A16147">
        <v>2301</v>
      </c>
      <c r="B16147" t="s">
        <v>470</v>
      </c>
      <c r="C16147">
        <v>43503</v>
      </c>
      <c r="D16147">
        <v>9.5134899999999994E-3</v>
      </c>
    </row>
    <row r="16148" spans="1:4" x14ac:dyDescent="0.25">
      <c r="A16148">
        <v>2301</v>
      </c>
      <c r="B16148" t="s">
        <v>470</v>
      </c>
      <c r="C16148">
        <v>43504</v>
      </c>
      <c r="D16148">
        <v>1.0999600000000001E-3</v>
      </c>
    </row>
    <row r="16149" spans="1:4" x14ac:dyDescent="0.25">
      <c r="A16149">
        <v>2301</v>
      </c>
      <c r="B16149" t="s">
        <v>470</v>
      </c>
      <c r="C16149">
        <v>43505</v>
      </c>
      <c r="D16149">
        <v>6.9289999999999996E-5</v>
      </c>
    </row>
    <row r="16150" spans="1:4" x14ac:dyDescent="0.25">
      <c r="A16150">
        <v>2301</v>
      </c>
      <c r="B16150" t="s">
        <v>470</v>
      </c>
      <c r="C16150">
        <v>43506</v>
      </c>
      <c r="D16150">
        <v>6.7429000000000002E-4</v>
      </c>
    </row>
    <row r="16151" spans="1:4" x14ac:dyDescent="0.25">
      <c r="A16151">
        <v>2301</v>
      </c>
      <c r="B16151" t="s">
        <v>470</v>
      </c>
      <c r="C16151">
        <v>43510</v>
      </c>
      <c r="D16151">
        <v>3.3724999999999998E-4</v>
      </c>
    </row>
    <row r="16152" spans="1:4" x14ac:dyDescent="0.25">
      <c r="A16152">
        <v>2301</v>
      </c>
      <c r="B16152" t="s">
        <v>470</v>
      </c>
      <c r="C16152">
        <v>43551</v>
      </c>
      <c r="D16152">
        <v>3.3049799999999999E-3</v>
      </c>
    </row>
    <row r="16153" spans="1:4" x14ac:dyDescent="0.25">
      <c r="A16153">
        <v>2301</v>
      </c>
      <c r="B16153" t="s">
        <v>470</v>
      </c>
      <c r="C16153">
        <v>43552</v>
      </c>
      <c r="D16153">
        <v>8.3883000000000004E-4</v>
      </c>
    </row>
    <row r="16154" spans="1:4" x14ac:dyDescent="0.25">
      <c r="A16154">
        <v>2301</v>
      </c>
      <c r="B16154" t="s">
        <v>470</v>
      </c>
      <c r="C16154">
        <v>45113</v>
      </c>
      <c r="D16154">
        <v>1.0321200000000001E-3</v>
      </c>
    </row>
    <row r="16155" spans="1:4" x14ac:dyDescent="0.25">
      <c r="A16155">
        <v>2301</v>
      </c>
      <c r="B16155" t="s">
        <v>470</v>
      </c>
      <c r="C16155">
        <v>45114</v>
      </c>
      <c r="D16155">
        <v>1.0705999999999999E-3</v>
      </c>
    </row>
    <row r="16156" spans="1:4" x14ac:dyDescent="0.25">
      <c r="A16156">
        <v>2301</v>
      </c>
      <c r="B16156" t="s">
        <v>470</v>
      </c>
      <c r="C16156">
        <v>45201</v>
      </c>
      <c r="D16156">
        <v>2.8355200000000001E-2</v>
      </c>
    </row>
    <row r="16157" spans="1:4" x14ac:dyDescent="0.25">
      <c r="A16157">
        <v>2301</v>
      </c>
      <c r="B16157" t="s">
        <v>470</v>
      </c>
      <c r="C16157">
        <v>45202</v>
      </c>
      <c r="D16157">
        <v>8.0250909999999995E-2</v>
      </c>
    </row>
    <row r="16158" spans="1:4" x14ac:dyDescent="0.25">
      <c r="A16158">
        <v>2301</v>
      </c>
      <c r="B16158" t="s">
        <v>470</v>
      </c>
      <c r="C16158">
        <v>45203</v>
      </c>
      <c r="D16158">
        <v>1.417089E-2</v>
      </c>
    </row>
    <row r="16159" spans="1:4" x14ac:dyDescent="0.25">
      <c r="A16159">
        <v>2301</v>
      </c>
      <c r="B16159" t="s">
        <v>470</v>
      </c>
      <c r="C16159">
        <v>45204</v>
      </c>
      <c r="D16159">
        <v>1.95345E-2</v>
      </c>
    </row>
    <row r="16160" spans="1:4" x14ac:dyDescent="0.25">
      <c r="A16160">
        <v>2301</v>
      </c>
      <c r="B16160" t="s">
        <v>470</v>
      </c>
      <c r="C16160">
        <v>45205</v>
      </c>
      <c r="D16160">
        <v>3.530378E-2</v>
      </c>
    </row>
    <row r="16161" spans="1:4" x14ac:dyDescent="0.25">
      <c r="A16161">
        <v>2301</v>
      </c>
      <c r="B16161" t="s">
        <v>470</v>
      </c>
      <c r="C16161">
        <v>45206</v>
      </c>
      <c r="D16161">
        <v>1.766653E-2</v>
      </c>
    </row>
    <row r="16162" spans="1:4" x14ac:dyDescent="0.25">
      <c r="A16162">
        <v>2301</v>
      </c>
      <c r="B16162" t="s">
        <v>470</v>
      </c>
      <c r="C16162">
        <v>45207</v>
      </c>
      <c r="D16162">
        <v>6.1624399999999999E-3</v>
      </c>
    </row>
    <row r="16163" spans="1:4" x14ac:dyDescent="0.25">
      <c r="A16163">
        <v>2301</v>
      </c>
      <c r="B16163" t="s">
        <v>470</v>
      </c>
      <c r="C16163">
        <v>45208</v>
      </c>
      <c r="D16163">
        <v>1.8948300000000001E-2</v>
      </c>
    </row>
    <row r="16164" spans="1:4" x14ac:dyDescent="0.25">
      <c r="A16164">
        <v>2301</v>
      </c>
      <c r="B16164" t="s">
        <v>470</v>
      </c>
      <c r="C16164">
        <v>45209</v>
      </c>
      <c r="D16164">
        <v>2.8571600000000001E-3</v>
      </c>
    </row>
    <row r="16165" spans="1:4" x14ac:dyDescent="0.25">
      <c r="A16165">
        <v>2301</v>
      </c>
      <c r="B16165" t="s">
        <v>470</v>
      </c>
      <c r="C16165">
        <v>45220</v>
      </c>
      <c r="D16165">
        <v>2.82979E-3</v>
      </c>
    </row>
    <row r="16166" spans="1:4" x14ac:dyDescent="0.25">
      <c r="A16166">
        <v>2301</v>
      </c>
      <c r="B16166" t="s">
        <v>470</v>
      </c>
      <c r="C16166">
        <v>45222</v>
      </c>
      <c r="D16166">
        <v>4.841E-4</v>
      </c>
    </row>
    <row r="16167" spans="1:4" x14ac:dyDescent="0.25">
      <c r="A16167">
        <v>2301</v>
      </c>
      <c r="B16167" t="s">
        <v>470</v>
      </c>
      <c r="C16167">
        <v>45223</v>
      </c>
      <c r="D16167">
        <v>2.8175999999999999E-4</v>
      </c>
    </row>
    <row r="16168" spans="1:4" x14ac:dyDescent="0.25">
      <c r="A16168">
        <v>2301</v>
      </c>
      <c r="B16168" t="s">
        <v>470</v>
      </c>
      <c r="C16168">
        <v>45225</v>
      </c>
      <c r="D16168">
        <v>3.99651E-3</v>
      </c>
    </row>
    <row r="16169" spans="1:4" x14ac:dyDescent="0.25">
      <c r="A16169">
        <v>2301</v>
      </c>
      <c r="B16169" t="s">
        <v>470</v>
      </c>
      <c r="C16169">
        <v>45235</v>
      </c>
      <c r="D16169">
        <v>4.8577000000000001E-4</v>
      </c>
    </row>
    <row r="16170" spans="1:4" x14ac:dyDescent="0.25">
      <c r="A16170">
        <v>2301</v>
      </c>
      <c r="B16170" t="s">
        <v>470</v>
      </c>
      <c r="C16170">
        <v>45237</v>
      </c>
      <c r="D16170">
        <v>2.6111E-4</v>
      </c>
    </row>
    <row r="16171" spans="1:4" x14ac:dyDescent="0.25">
      <c r="A16171">
        <v>2301</v>
      </c>
      <c r="B16171" t="s">
        <v>470</v>
      </c>
      <c r="C16171">
        <v>45243</v>
      </c>
      <c r="D16171">
        <v>2.1206999999999999E-4</v>
      </c>
    </row>
    <row r="16172" spans="1:4" x14ac:dyDescent="0.25">
      <c r="A16172">
        <v>2301</v>
      </c>
      <c r="B16172" t="s">
        <v>470</v>
      </c>
      <c r="C16172">
        <v>45244</v>
      </c>
      <c r="D16172">
        <v>1.25E-4</v>
      </c>
    </row>
    <row r="16173" spans="1:4" x14ac:dyDescent="0.25">
      <c r="A16173">
        <v>2301</v>
      </c>
      <c r="B16173" t="s">
        <v>470</v>
      </c>
      <c r="C16173">
        <v>45250</v>
      </c>
      <c r="D16173">
        <v>1.91814E-3</v>
      </c>
    </row>
    <row r="16174" spans="1:4" x14ac:dyDescent="0.25">
      <c r="A16174">
        <v>2301</v>
      </c>
      <c r="B16174" t="s">
        <v>470</v>
      </c>
      <c r="C16174">
        <v>45251</v>
      </c>
      <c r="D16174">
        <v>1.5719099999999999E-3</v>
      </c>
    </row>
    <row r="16175" spans="1:4" x14ac:dyDescent="0.25">
      <c r="A16175">
        <v>2301</v>
      </c>
      <c r="B16175" t="s">
        <v>470</v>
      </c>
      <c r="C16175">
        <v>45252</v>
      </c>
      <c r="D16175">
        <v>1.9715000000000002E-3</v>
      </c>
    </row>
    <row r="16176" spans="1:4" x14ac:dyDescent="0.25">
      <c r="A16176">
        <v>2301</v>
      </c>
      <c r="B16176" t="s">
        <v>470</v>
      </c>
      <c r="C16176">
        <v>45253</v>
      </c>
      <c r="D16176">
        <v>5.3777999999999996E-4</v>
      </c>
    </row>
    <row r="16177" spans="1:4" x14ac:dyDescent="0.25">
      <c r="A16177">
        <v>2301</v>
      </c>
      <c r="B16177" t="s">
        <v>470</v>
      </c>
      <c r="C16177">
        <v>45254</v>
      </c>
      <c r="D16177">
        <v>8.9727000000000003E-4</v>
      </c>
    </row>
    <row r="16178" spans="1:4" x14ac:dyDescent="0.25">
      <c r="A16178">
        <v>2301</v>
      </c>
      <c r="B16178" t="s">
        <v>470</v>
      </c>
      <c r="C16178">
        <v>45255</v>
      </c>
      <c r="D16178">
        <v>1.2699E-4</v>
      </c>
    </row>
    <row r="16179" spans="1:4" x14ac:dyDescent="0.25">
      <c r="A16179">
        <v>2301</v>
      </c>
      <c r="B16179" t="s">
        <v>470</v>
      </c>
      <c r="C16179">
        <v>45256</v>
      </c>
      <c r="D16179">
        <v>2.8365999999999998E-4</v>
      </c>
    </row>
    <row r="16180" spans="1:4" x14ac:dyDescent="0.25">
      <c r="A16180">
        <v>2301</v>
      </c>
      <c r="B16180" t="s">
        <v>470</v>
      </c>
      <c r="C16180">
        <v>45257</v>
      </c>
      <c r="D16180">
        <v>2.7652699999999998E-3</v>
      </c>
    </row>
    <row r="16181" spans="1:4" x14ac:dyDescent="0.25">
      <c r="A16181">
        <v>2301</v>
      </c>
      <c r="B16181" t="s">
        <v>470</v>
      </c>
      <c r="C16181">
        <v>45501</v>
      </c>
      <c r="D16181">
        <v>2.1737599999999998E-3</v>
      </c>
    </row>
    <row r="16182" spans="1:4" x14ac:dyDescent="0.25">
      <c r="A16182">
        <v>2301</v>
      </c>
      <c r="B16182" t="s">
        <v>470</v>
      </c>
      <c r="C16182">
        <v>45502</v>
      </c>
      <c r="D16182">
        <v>8.6408000000000003E-4</v>
      </c>
    </row>
    <row r="16183" spans="1:4" x14ac:dyDescent="0.25">
      <c r="A16183">
        <v>2301</v>
      </c>
      <c r="B16183" t="s">
        <v>470</v>
      </c>
      <c r="C16183">
        <v>90028</v>
      </c>
      <c r="D16183">
        <v>2.8762999999999998E-4</v>
      </c>
    </row>
    <row r="16184" spans="1:4" x14ac:dyDescent="0.25">
      <c r="A16184">
        <v>2301</v>
      </c>
      <c r="B16184" t="s">
        <v>470</v>
      </c>
      <c r="C16184">
        <v>90029</v>
      </c>
      <c r="D16184">
        <v>1.6181E-4</v>
      </c>
    </row>
    <row r="16185" spans="1:4" x14ac:dyDescent="0.25">
      <c r="A16185">
        <v>2301</v>
      </c>
      <c r="B16185" t="s">
        <v>470</v>
      </c>
      <c r="C16185">
        <v>90030</v>
      </c>
      <c r="D16185">
        <v>7.9899999999999997E-6</v>
      </c>
    </row>
    <row r="16186" spans="1:4" x14ac:dyDescent="0.25">
      <c r="A16186">
        <v>2301</v>
      </c>
      <c r="B16186" t="s">
        <v>470</v>
      </c>
      <c r="C16186">
        <v>90031</v>
      </c>
      <c r="D16186">
        <v>1.7835999999999999E-4</v>
      </c>
    </row>
    <row r="16187" spans="1:4" x14ac:dyDescent="0.25">
      <c r="A16187">
        <v>2301</v>
      </c>
      <c r="B16187" t="s">
        <v>470</v>
      </c>
      <c r="C16187">
        <v>90032</v>
      </c>
      <c r="D16187">
        <v>9.0539999999999997E-5</v>
      </c>
    </row>
    <row r="16188" spans="1:4" x14ac:dyDescent="0.25">
      <c r="A16188">
        <v>2301</v>
      </c>
      <c r="B16188" t="s">
        <v>470</v>
      </c>
      <c r="C16188">
        <v>90040</v>
      </c>
      <c r="D16188">
        <v>1.14339E-3</v>
      </c>
    </row>
    <row r="16189" spans="1:4" x14ac:dyDescent="0.25">
      <c r="A16189">
        <v>2301</v>
      </c>
      <c r="B16189" t="s">
        <v>470</v>
      </c>
      <c r="C16189">
        <v>90042</v>
      </c>
      <c r="D16189">
        <v>6.4049999999999998E-5</v>
      </c>
    </row>
    <row r="16190" spans="1:4" x14ac:dyDescent="0.25">
      <c r="A16190">
        <v>2301</v>
      </c>
      <c r="B16190" t="s">
        <v>470</v>
      </c>
      <c r="C16190">
        <v>90047</v>
      </c>
      <c r="D16190">
        <v>3.5897799999999999E-3</v>
      </c>
    </row>
    <row r="16191" spans="1:4" x14ac:dyDescent="0.25">
      <c r="A16191">
        <v>2301</v>
      </c>
      <c r="B16191" t="s">
        <v>470</v>
      </c>
      <c r="C16191">
        <v>90061</v>
      </c>
      <c r="D16191">
        <v>6.9820000000000006E-5</v>
      </c>
    </row>
    <row r="16192" spans="1:4" x14ac:dyDescent="0.25">
      <c r="A16192">
        <v>2301</v>
      </c>
      <c r="B16192" t="s">
        <v>470</v>
      </c>
      <c r="C16192">
        <v>90062</v>
      </c>
      <c r="D16192">
        <v>4.3909999999999998E-5</v>
      </c>
    </row>
    <row r="16193" spans="1:4" x14ac:dyDescent="0.25">
      <c r="A16193">
        <v>2301</v>
      </c>
      <c r="B16193" t="s">
        <v>470</v>
      </c>
      <c r="C16193">
        <v>90063</v>
      </c>
      <c r="D16193">
        <v>3.0110000000000001E-5</v>
      </c>
    </row>
    <row r="16194" spans="1:4" x14ac:dyDescent="0.25">
      <c r="A16194">
        <v>2301</v>
      </c>
      <c r="B16194" t="s">
        <v>470</v>
      </c>
      <c r="C16194">
        <v>90075</v>
      </c>
      <c r="D16194">
        <v>5.2809999999999998E-5</v>
      </c>
    </row>
    <row r="16195" spans="1:4" x14ac:dyDescent="0.25">
      <c r="A16195">
        <v>2301</v>
      </c>
      <c r="B16195" t="s">
        <v>470</v>
      </c>
      <c r="C16195">
        <v>90080</v>
      </c>
      <c r="D16195">
        <v>1.0486600000000001E-3</v>
      </c>
    </row>
    <row r="16196" spans="1:4" x14ac:dyDescent="0.25">
      <c r="A16196">
        <v>2301</v>
      </c>
      <c r="B16196" t="s">
        <v>470</v>
      </c>
      <c r="C16196">
        <v>90100</v>
      </c>
      <c r="D16196">
        <v>1.8921000000000001E-4</v>
      </c>
    </row>
    <row r="16197" spans="1:4" x14ac:dyDescent="0.25">
      <c r="A16197">
        <v>2301</v>
      </c>
      <c r="B16197" t="s">
        <v>470</v>
      </c>
      <c r="C16197">
        <v>91006</v>
      </c>
      <c r="D16197">
        <v>2.007E-4</v>
      </c>
    </row>
    <row r="16198" spans="1:4" x14ac:dyDescent="0.25">
      <c r="A16198">
        <v>2301</v>
      </c>
      <c r="B16198" t="s">
        <v>470</v>
      </c>
      <c r="C16198">
        <v>91018</v>
      </c>
      <c r="D16198">
        <v>3.1812199999999998E-3</v>
      </c>
    </row>
    <row r="16199" spans="1:4" x14ac:dyDescent="0.25">
      <c r="A16199">
        <v>2301</v>
      </c>
      <c r="B16199" t="s">
        <v>470</v>
      </c>
      <c r="C16199">
        <v>91019</v>
      </c>
      <c r="D16199">
        <v>3.3855600000000001E-3</v>
      </c>
    </row>
    <row r="16200" spans="1:4" x14ac:dyDescent="0.25">
      <c r="A16200">
        <v>2301</v>
      </c>
      <c r="B16200" t="s">
        <v>470</v>
      </c>
      <c r="C16200">
        <v>91021</v>
      </c>
      <c r="D16200">
        <v>2.6047800000000001E-3</v>
      </c>
    </row>
    <row r="16201" spans="1:4" x14ac:dyDescent="0.25">
      <c r="A16201">
        <v>2301</v>
      </c>
      <c r="B16201" t="s">
        <v>470</v>
      </c>
      <c r="C16201">
        <v>91026</v>
      </c>
      <c r="D16201">
        <v>2.4530999999999999E-4</v>
      </c>
    </row>
    <row r="16202" spans="1:4" x14ac:dyDescent="0.25">
      <c r="A16202">
        <v>2301</v>
      </c>
      <c r="B16202" t="s">
        <v>470</v>
      </c>
      <c r="C16202">
        <v>91028</v>
      </c>
      <c r="D16202">
        <v>3.7282999999999999E-4</v>
      </c>
    </row>
    <row r="16203" spans="1:4" x14ac:dyDescent="0.25">
      <c r="A16203">
        <v>2301</v>
      </c>
      <c r="B16203" t="s">
        <v>470</v>
      </c>
      <c r="C16203">
        <v>91038</v>
      </c>
      <c r="D16203">
        <v>8.9733E-4</v>
      </c>
    </row>
    <row r="16204" spans="1:4" x14ac:dyDescent="0.25">
      <c r="A16204">
        <v>2301</v>
      </c>
      <c r="B16204" t="s">
        <v>470</v>
      </c>
      <c r="C16204">
        <v>91044</v>
      </c>
      <c r="D16204">
        <v>1.25158E-3</v>
      </c>
    </row>
    <row r="16205" spans="1:4" x14ac:dyDescent="0.25">
      <c r="A16205">
        <v>2301</v>
      </c>
      <c r="B16205" t="s">
        <v>470</v>
      </c>
      <c r="C16205">
        <v>91055</v>
      </c>
      <c r="D16205">
        <v>7.1465999999999999E-4</v>
      </c>
    </row>
    <row r="16206" spans="1:4" x14ac:dyDescent="0.25">
      <c r="A16206">
        <v>2301</v>
      </c>
      <c r="B16206" t="s">
        <v>470</v>
      </c>
      <c r="C16206">
        <v>91094</v>
      </c>
      <c r="D16206">
        <v>2.6226999999999999E-4</v>
      </c>
    </row>
    <row r="16207" spans="1:4" x14ac:dyDescent="0.25">
      <c r="A16207">
        <v>2301</v>
      </c>
      <c r="B16207" t="s">
        <v>470</v>
      </c>
      <c r="C16207">
        <v>91096</v>
      </c>
      <c r="D16207">
        <v>7.6082000000000005E-4</v>
      </c>
    </row>
    <row r="16208" spans="1:4" x14ac:dyDescent="0.25">
      <c r="A16208">
        <v>2301</v>
      </c>
      <c r="B16208" t="s">
        <v>470</v>
      </c>
      <c r="C16208">
        <v>91103</v>
      </c>
      <c r="D16208">
        <v>9.0072999999999998E-4</v>
      </c>
    </row>
    <row r="16209" spans="1:4" x14ac:dyDescent="0.25">
      <c r="A16209">
        <v>2301</v>
      </c>
      <c r="B16209" t="s">
        <v>470</v>
      </c>
      <c r="C16209">
        <v>91104</v>
      </c>
      <c r="D16209">
        <v>1.31098E-3</v>
      </c>
    </row>
    <row r="16210" spans="1:4" x14ac:dyDescent="0.25">
      <c r="A16210">
        <v>2301</v>
      </c>
      <c r="B16210" t="s">
        <v>470</v>
      </c>
      <c r="C16210">
        <v>91106</v>
      </c>
      <c r="D16210">
        <v>6.5762000000000004E-4</v>
      </c>
    </row>
    <row r="16211" spans="1:4" x14ac:dyDescent="0.25">
      <c r="A16211">
        <v>2301</v>
      </c>
      <c r="B16211" t="s">
        <v>470</v>
      </c>
      <c r="C16211">
        <v>91107</v>
      </c>
      <c r="D16211">
        <v>1.2046E-4</v>
      </c>
    </row>
    <row r="16212" spans="1:4" x14ac:dyDescent="0.25">
      <c r="A16212">
        <v>2301</v>
      </c>
      <c r="B16212" t="s">
        <v>470</v>
      </c>
      <c r="C16212">
        <v>91108</v>
      </c>
      <c r="D16212">
        <v>7.6360000000000002E-4</v>
      </c>
    </row>
    <row r="16213" spans="1:4" x14ac:dyDescent="0.25">
      <c r="A16213">
        <v>2301</v>
      </c>
      <c r="B16213" t="s">
        <v>470</v>
      </c>
      <c r="C16213">
        <v>91109</v>
      </c>
      <c r="D16213">
        <v>3.7106999999999998E-4</v>
      </c>
    </row>
    <row r="16214" spans="1:4" x14ac:dyDescent="0.25">
      <c r="A16214">
        <v>2301</v>
      </c>
      <c r="B16214" t="s">
        <v>470</v>
      </c>
      <c r="C16214">
        <v>92000</v>
      </c>
      <c r="D16214">
        <v>1.092E-5</v>
      </c>
    </row>
    <row r="16215" spans="1:4" x14ac:dyDescent="0.25">
      <c r="A16215">
        <v>2301</v>
      </c>
      <c r="B16215" t="s">
        <v>470</v>
      </c>
      <c r="C16215">
        <v>92001</v>
      </c>
      <c r="D16215">
        <v>5.3647000000000005E-4</v>
      </c>
    </row>
    <row r="16216" spans="1:4" x14ac:dyDescent="0.25">
      <c r="A16216">
        <v>2301</v>
      </c>
      <c r="B16216" t="s">
        <v>470</v>
      </c>
      <c r="C16216">
        <v>98001</v>
      </c>
      <c r="D16216">
        <v>8.2865000000000005E-3</v>
      </c>
    </row>
    <row r="16217" spans="1:4" x14ac:dyDescent="0.25">
      <c r="A16217">
        <v>2301</v>
      </c>
      <c r="B16217" t="s">
        <v>470</v>
      </c>
      <c r="C16217">
        <v>98003</v>
      </c>
      <c r="D16217">
        <v>7.9899999999999997E-6</v>
      </c>
    </row>
    <row r="16218" spans="1:4" x14ac:dyDescent="0.25">
      <c r="A16218">
        <v>2301</v>
      </c>
      <c r="B16218" t="s">
        <v>470</v>
      </c>
      <c r="C16218">
        <v>98004</v>
      </c>
      <c r="D16218">
        <v>1.24452E-3</v>
      </c>
    </row>
    <row r="16219" spans="1:4" x14ac:dyDescent="0.25">
      <c r="A16219">
        <v>2301</v>
      </c>
      <c r="B16219" t="s">
        <v>470</v>
      </c>
      <c r="C16219">
        <v>98006</v>
      </c>
      <c r="D16219">
        <v>4.2039999999999997E-4</v>
      </c>
    </row>
    <row r="16220" spans="1:4" x14ac:dyDescent="0.25">
      <c r="A16220">
        <v>2301</v>
      </c>
      <c r="B16220" t="s">
        <v>470</v>
      </c>
      <c r="C16220">
        <v>98007</v>
      </c>
      <c r="D16220">
        <v>7.4900000000000005E-5</v>
      </c>
    </row>
    <row r="16221" spans="1:4" x14ac:dyDescent="0.25">
      <c r="A16221">
        <v>2301</v>
      </c>
      <c r="B16221" t="s">
        <v>470</v>
      </c>
      <c r="C16221">
        <v>98033</v>
      </c>
      <c r="D16221">
        <v>6.7557399999999997E-3</v>
      </c>
    </row>
    <row r="16222" spans="1:4" x14ac:dyDescent="0.25">
      <c r="A16222">
        <v>2301</v>
      </c>
      <c r="B16222" t="s">
        <v>470</v>
      </c>
      <c r="C16222">
        <v>98034</v>
      </c>
      <c r="D16222">
        <v>9.9295000000000004E-4</v>
      </c>
    </row>
    <row r="16223" spans="1:4" x14ac:dyDescent="0.25">
      <c r="A16223">
        <v>2301</v>
      </c>
      <c r="B16223" t="s">
        <v>470</v>
      </c>
      <c r="C16223">
        <v>98035</v>
      </c>
      <c r="D16223">
        <v>7.5500000000000006E-5</v>
      </c>
    </row>
    <row r="16224" spans="1:4" x14ac:dyDescent="0.25">
      <c r="A16224">
        <v>2301</v>
      </c>
      <c r="B16224" t="s">
        <v>470</v>
      </c>
      <c r="C16224">
        <v>98040</v>
      </c>
      <c r="D16224">
        <v>5.4726999999999998E-4</v>
      </c>
    </row>
    <row r="16225" spans="1:4" x14ac:dyDescent="0.25">
      <c r="A16225">
        <v>2301</v>
      </c>
      <c r="B16225" t="s">
        <v>470</v>
      </c>
      <c r="C16225">
        <v>98043</v>
      </c>
      <c r="D16225">
        <v>8.8174E-4</v>
      </c>
    </row>
    <row r="16226" spans="1:4" x14ac:dyDescent="0.25">
      <c r="A16226">
        <v>2301</v>
      </c>
      <c r="B16226" t="s">
        <v>470</v>
      </c>
      <c r="C16226">
        <v>98044</v>
      </c>
      <c r="D16226">
        <v>1.83994E-3</v>
      </c>
    </row>
    <row r="16227" spans="1:4" x14ac:dyDescent="0.25">
      <c r="A16227">
        <v>2301</v>
      </c>
      <c r="B16227" t="s">
        <v>470</v>
      </c>
      <c r="C16227">
        <v>98046</v>
      </c>
      <c r="D16227">
        <v>6.3993999999999998E-4</v>
      </c>
    </row>
    <row r="16228" spans="1:4" x14ac:dyDescent="0.25">
      <c r="A16228">
        <v>2301</v>
      </c>
      <c r="B16228" t="s">
        <v>470</v>
      </c>
      <c r="C16228">
        <v>98054</v>
      </c>
      <c r="D16228">
        <v>3.8569999999999998E-5</v>
      </c>
    </row>
    <row r="16229" spans="1:4" x14ac:dyDescent="0.25">
      <c r="A16229">
        <v>2301</v>
      </c>
      <c r="B16229" t="s">
        <v>470</v>
      </c>
      <c r="C16229">
        <v>98055</v>
      </c>
      <c r="D16229">
        <v>3.2287E-4</v>
      </c>
    </row>
    <row r="16230" spans="1:4" x14ac:dyDescent="0.25">
      <c r="A16230">
        <v>2301</v>
      </c>
      <c r="B16230" t="s">
        <v>470</v>
      </c>
      <c r="C16230">
        <v>98057</v>
      </c>
      <c r="D16230">
        <v>3.3697000000000002E-4</v>
      </c>
    </row>
    <row r="16231" spans="1:4" x14ac:dyDescent="0.25">
      <c r="A16231">
        <v>2301</v>
      </c>
      <c r="B16231" t="s">
        <v>470</v>
      </c>
      <c r="C16231">
        <v>98059</v>
      </c>
      <c r="D16231">
        <v>1.5074999999999999E-3</v>
      </c>
    </row>
    <row r="16232" spans="1:4" x14ac:dyDescent="0.25">
      <c r="A16232">
        <v>2301</v>
      </c>
      <c r="B16232" t="s">
        <v>470</v>
      </c>
      <c r="C16232">
        <v>98061</v>
      </c>
      <c r="D16232">
        <v>8.5037000000000003E-4</v>
      </c>
    </row>
    <row r="16233" spans="1:4" x14ac:dyDescent="0.25">
      <c r="A16233">
        <v>2301</v>
      </c>
      <c r="B16233" t="s">
        <v>470</v>
      </c>
      <c r="C16233">
        <v>98130</v>
      </c>
      <c r="D16233">
        <v>1.3200000000000001E-5</v>
      </c>
    </row>
    <row r="16234" spans="1:4" x14ac:dyDescent="0.25">
      <c r="A16234">
        <v>3024</v>
      </c>
      <c r="B16234" t="s">
        <v>475</v>
      </c>
      <c r="C16234">
        <v>43304</v>
      </c>
      <c r="D16234">
        <v>1.6535350000000001E-2</v>
      </c>
    </row>
    <row r="16235" spans="1:4" x14ac:dyDescent="0.25">
      <c r="A16235">
        <v>3024</v>
      </c>
      <c r="B16235" t="s">
        <v>475</v>
      </c>
      <c r="C16235">
        <v>44006</v>
      </c>
      <c r="D16235">
        <v>2.5332000000000002E-4</v>
      </c>
    </row>
    <row r="16236" spans="1:4" x14ac:dyDescent="0.25">
      <c r="A16236">
        <v>3024</v>
      </c>
      <c r="B16236" t="s">
        <v>475</v>
      </c>
      <c r="C16236">
        <v>44007</v>
      </c>
      <c r="D16236">
        <v>3.725E-4</v>
      </c>
    </row>
    <row r="16237" spans="1:4" x14ac:dyDescent="0.25">
      <c r="A16237">
        <v>3024</v>
      </c>
      <c r="B16237" t="s">
        <v>475</v>
      </c>
      <c r="C16237">
        <v>44011</v>
      </c>
      <c r="D16237">
        <v>0.103169</v>
      </c>
    </row>
    <row r="16238" spans="1:4" x14ac:dyDescent="0.25">
      <c r="A16238">
        <v>3024</v>
      </c>
      <c r="B16238" t="s">
        <v>475</v>
      </c>
      <c r="C16238">
        <v>44014</v>
      </c>
      <c r="D16238">
        <v>5.8239999999999998E-5</v>
      </c>
    </row>
    <row r="16239" spans="1:4" x14ac:dyDescent="0.25">
      <c r="A16239">
        <v>3024</v>
      </c>
      <c r="B16239" t="s">
        <v>475</v>
      </c>
      <c r="C16239">
        <v>44015</v>
      </c>
      <c r="D16239">
        <v>4.4624499999999998E-2</v>
      </c>
    </row>
    <row r="16240" spans="1:4" x14ac:dyDescent="0.25">
      <c r="A16240">
        <v>3024</v>
      </c>
      <c r="B16240" t="s">
        <v>475</v>
      </c>
      <c r="C16240">
        <v>44016</v>
      </c>
      <c r="D16240">
        <v>0.15490612000000001</v>
      </c>
    </row>
    <row r="16241" spans="1:4" x14ac:dyDescent="0.25">
      <c r="A16241">
        <v>3024</v>
      </c>
      <c r="B16241" t="s">
        <v>475</v>
      </c>
      <c r="C16241">
        <v>44022</v>
      </c>
      <c r="D16241">
        <v>5.6099999999999997E-6</v>
      </c>
    </row>
    <row r="16242" spans="1:4" x14ac:dyDescent="0.25">
      <c r="A16242">
        <v>3024</v>
      </c>
      <c r="B16242" t="s">
        <v>475</v>
      </c>
      <c r="C16242">
        <v>44024</v>
      </c>
      <c r="D16242">
        <v>1.0621700000000001E-3</v>
      </c>
    </row>
    <row r="16243" spans="1:4" x14ac:dyDescent="0.25">
      <c r="A16243">
        <v>3024</v>
      </c>
      <c r="B16243" t="s">
        <v>475</v>
      </c>
      <c r="C16243">
        <v>45102</v>
      </c>
      <c r="D16243">
        <v>1.0080200000000001E-3</v>
      </c>
    </row>
    <row r="16244" spans="1:4" x14ac:dyDescent="0.25">
      <c r="A16244">
        <v>3024</v>
      </c>
      <c r="B16244" t="s">
        <v>475</v>
      </c>
      <c r="C16244">
        <v>99134</v>
      </c>
      <c r="D16244">
        <v>2.9406699999999998E-3</v>
      </c>
    </row>
    <row r="16245" spans="1:4" x14ac:dyDescent="0.25">
      <c r="A16245">
        <v>3024</v>
      </c>
      <c r="B16245" t="s">
        <v>475</v>
      </c>
      <c r="C16245">
        <v>99166</v>
      </c>
      <c r="D16245">
        <v>5.2442660000000002E-2</v>
      </c>
    </row>
    <row r="16246" spans="1:4" x14ac:dyDescent="0.25">
      <c r="A16246">
        <v>3024</v>
      </c>
      <c r="B16246" t="s">
        <v>475</v>
      </c>
      <c r="C16246">
        <v>99168</v>
      </c>
      <c r="D16246">
        <v>4.2599999999999999E-6</v>
      </c>
    </row>
    <row r="16247" spans="1:4" x14ac:dyDescent="0.25">
      <c r="A16247">
        <v>3024</v>
      </c>
      <c r="B16247" t="s">
        <v>475</v>
      </c>
      <c r="C16247">
        <v>99198</v>
      </c>
      <c r="D16247">
        <v>4.2599999999999999E-6</v>
      </c>
    </row>
    <row r="16248" spans="1:4" x14ac:dyDescent="0.25">
      <c r="A16248">
        <v>3025</v>
      </c>
      <c r="B16248" t="s">
        <v>479</v>
      </c>
      <c r="C16248">
        <v>43302</v>
      </c>
      <c r="D16248">
        <v>4.3621000000000003E-4</v>
      </c>
    </row>
    <row r="16249" spans="1:4" x14ac:dyDescent="0.25">
      <c r="A16249">
        <v>3025</v>
      </c>
      <c r="B16249" t="s">
        <v>479</v>
      </c>
      <c r="C16249">
        <v>43305</v>
      </c>
      <c r="D16249">
        <v>2.8319E-3</v>
      </c>
    </row>
    <row r="16250" spans="1:4" x14ac:dyDescent="0.25">
      <c r="A16250">
        <v>3025</v>
      </c>
      <c r="B16250" t="s">
        <v>479</v>
      </c>
      <c r="C16250">
        <v>44011</v>
      </c>
      <c r="D16250">
        <v>1.5797039999999998E-2</v>
      </c>
    </row>
    <row r="16251" spans="1:4" x14ac:dyDescent="0.25">
      <c r="A16251">
        <v>3025</v>
      </c>
      <c r="B16251" t="s">
        <v>479</v>
      </c>
      <c r="C16251">
        <v>44016</v>
      </c>
      <c r="D16251">
        <v>0.97297568000000001</v>
      </c>
    </row>
    <row r="16252" spans="1:4" x14ac:dyDescent="0.25">
      <c r="A16252">
        <v>3025</v>
      </c>
      <c r="B16252" t="s">
        <v>479</v>
      </c>
      <c r="C16252">
        <v>44019</v>
      </c>
      <c r="D16252">
        <v>7.9265099999999995E-3</v>
      </c>
    </row>
    <row r="16253" spans="1:4" x14ac:dyDescent="0.25">
      <c r="A16253">
        <v>3025</v>
      </c>
      <c r="B16253" t="s">
        <v>479</v>
      </c>
      <c r="C16253">
        <v>99134</v>
      </c>
      <c r="D16253">
        <v>3.2660000000000002E-5</v>
      </c>
    </row>
    <row r="16254" spans="1:4" x14ac:dyDescent="0.25">
      <c r="A16254">
        <v>3026</v>
      </c>
      <c r="B16254" t="s">
        <v>480</v>
      </c>
      <c r="C16254">
        <v>43204</v>
      </c>
      <c r="D16254">
        <v>4.9692140000000003E-2</v>
      </c>
    </row>
    <row r="16255" spans="1:4" x14ac:dyDescent="0.25">
      <c r="A16255">
        <v>3026</v>
      </c>
      <c r="B16255" t="s">
        <v>480</v>
      </c>
      <c r="C16255">
        <v>43212</v>
      </c>
      <c r="D16255">
        <v>2.58713E-2</v>
      </c>
    </row>
    <row r="16256" spans="1:4" x14ac:dyDescent="0.25">
      <c r="A16256">
        <v>3026</v>
      </c>
      <c r="B16256" t="s">
        <v>480</v>
      </c>
      <c r="C16256">
        <v>43214</v>
      </c>
      <c r="D16256">
        <v>1.63247E-3</v>
      </c>
    </row>
    <row r="16257" spans="1:4" x14ac:dyDescent="0.25">
      <c r="A16257">
        <v>3026</v>
      </c>
      <c r="B16257" t="s">
        <v>480</v>
      </c>
      <c r="C16257">
        <v>43232</v>
      </c>
      <c r="D16257">
        <v>1.81E-6</v>
      </c>
    </row>
    <row r="16258" spans="1:4" x14ac:dyDescent="0.25">
      <c r="A16258">
        <v>3026</v>
      </c>
      <c r="B16258" t="s">
        <v>480</v>
      </c>
      <c r="C16258">
        <v>43304</v>
      </c>
      <c r="D16258">
        <v>1.79455E-3</v>
      </c>
    </row>
    <row r="16259" spans="1:4" x14ac:dyDescent="0.25">
      <c r="A16259">
        <v>3026</v>
      </c>
      <c r="B16259" t="s">
        <v>480</v>
      </c>
      <c r="C16259">
        <v>43725</v>
      </c>
      <c r="D16259">
        <v>3.0000000000000001E-6</v>
      </c>
    </row>
    <row r="16260" spans="1:4" x14ac:dyDescent="0.25">
      <c r="A16260">
        <v>3026</v>
      </c>
      <c r="B16260" t="s">
        <v>480</v>
      </c>
      <c r="C16260">
        <v>44011</v>
      </c>
      <c r="D16260">
        <v>0.55921889999999996</v>
      </c>
    </row>
    <row r="16261" spans="1:4" x14ac:dyDescent="0.25">
      <c r="A16261">
        <v>3026</v>
      </c>
      <c r="B16261" t="s">
        <v>480</v>
      </c>
      <c r="C16261">
        <v>44014</v>
      </c>
      <c r="D16261">
        <v>4.2526E-4</v>
      </c>
    </row>
    <row r="16262" spans="1:4" x14ac:dyDescent="0.25">
      <c r="A16262">
        <v>3026</v>
      </c>
      <c r="B16262" t="s">
        <v>480</v>
      </c>
      <c r="C16262">
        <v>44015</v>
      </c>
      <c r="D16262">
        <v>7.7349539999999994E-2</v>
      </c>
    </row>
    <row r="16263" spans="1:4" x14ac:dyDescent="0.25">
      <c r="A16263">
        <v>3026</v>
      </c>
      <c r="B16263" t="s">
        <v>480</v>
      </c>
      <c r="C16263">
        <v>44016</v>
      </c>
      <c r="D16263">
        <v>0.25409799999999999</v>
      </c>
    </row>
    <row r="16264" spans="1:4" x14ac:dyDescent="0.25">
      <c r="A16264">
        <v>3026</v>
      </c>
      <c r="B16264" t="s">
        <v>480</v>
      </c>
      <c r="C16264">
        <v>44018</v>
      </c>
      <c r="D16264">
        <v>3.1647000000000001E-4</v>
      </c>
    </row>
    <row r="16265" spans="1:4" x14ac:dyDescent="0.25">
      <c r="A16265">
        <v>3026</v>
      </c>
      <c r="B16265" t="s">
        <v>480</v>
      </c>
      <c r="C16265">
        <v>44022</v>
      </c>
      <c r="D16265">
        <v>2.4984199999999999E-3</v>
      </c>
    </row>
    <row r="16266" spans="1:4" x14ac:dyDescent="0.25">
      <c r="A16266">
        <v>3026</v>
      </c>
      <c r="B16266" t="s">
        <v>480</v>
      </c>
      <c r="C16266">
        <v>44023</v>
      </c>
      <c r="D16266">
        <v>7.0400000000000004E-6</v>
      </c>
    </row>
    <row r="16267" spans="1:4" x14ac:dyDescent="0.25">
      <c r="A16267">
        <v>3026</v>
      </c>
      <c r="B16267" t="s">
        <v>480</v>
      </c>
      <c r="C16267">
        <v>44250</v>
      </c>
      <c r="D16267">
        <v>8.3280000000000002E-5</v>
      </c>
    </row>
    <row r="16268" spans="1:4" x14ac:dyDescent="0.25">
      <c r="A16268">
        <v>3026</v>
      </c>
      <c r="B16268" t="s">
        <v>480</v>
      </c>
      <c r="C16268">
        <v>45225</v>
      </c>
      <c r="D16268">
        <v>3.8600000000000003E-6</v>
      </c>
    </row>
    <row r="16269" spans="1:4" x14ac:dyDescent="0.25">
      <c r="A16269">
        <v>3026</v>
      </c>
      <c r="B16269" t="s">
        <v>480</v>
      </c>
      <c r="C16269">
        <v>99134</v>
      </c>
      <c r="D16269">
        <v>5.1325000000000003E-4</v>
      </c>
    </row>
    <row r="16270" spans="1:4" x14ac:dyDescent="0.25">
      <c r="A16270">
        <v>3026</v>
      </c>
      <c r="B16270" t="s">
        <v>480</v>
      </c>
      <c r="C16270">
        <v>99166</v>
      </c>
      <c r="D16270">
        <v>1.7934E-4</v>
      </c>
    </row>
    <row r="16271" spans="1:4" x14ac:dyDescent="0.25">
      <c r="A16271">
        <v>3026</v>
      </c>
      <c r="B16271" t="s">
        <v>480</v>
      </c>
      <c r="C16271">
        <v>99168</v>
      </c>
      <c r="D16271">
        <v>1.77E-6</v>
      </c>
    </row>
    <row r="16272" spans="1:4" x14ac:dyDescent="0.25">
      <c r="A16272">
        <v>3026</v>
      </c>
      <c r="B16272" t="s">
        <v>480</v>
      </c>
      <c r="C16272">
        <v>99233</v>
      </c>
      <c r="D16272">
        <v>2.6309599999999999E-2</v>
      </c>
    </row>
    <row r="16273" spans="1:4" x14ac:dyDescent="0.25">
      <c r="A16273">
        <v>3027</v>
      </c>
      <c r="B16273" t="s">
        <v>481</v>
      </c>
      <c r="C16273">
        <v>43204</v>
      </c>
      <c r="D16273">
        <v>1.8992720000000001E-2</v>
      </c>
    </row>
    <row r="16274" spans="1:4" x14ac:dyDescent="0.25">
      <c r="A16274">
        <v>3027</v>
      </c>
      <c r="B16274" t="s">
        <v>481</v>
      </c>
      <c r="C16274">
        <v>43214</v>
      </c>
      <c r="D16274">
        <v>1.165481E-2</v>
      </c>
    </row>
    <row r="16275" spans="1:4" x14ac:dyDescent="0.25">
      <c r="A16275">
        <v>3027</v>
      </c>
      <c r="B16275" t="s">
        <v>481</v>
      </c>
      <c r="C16275">
        <v>43301</v>
      </c>
      <c r="D16275">
        <v>5.3579999999999999E-5</v>
      </c>
    </row>
    <row r="16276" spans="1:4" x14ac:dyDescent="0.25">
      <c r="A16276">
        <v>3027</v>
      </c>
      <c r="B16276" t="s">
        <v>481</v>
      </c>
      <c r="C16276">
        <v>43302</v>
      </c>
      <c r="D16276">
        <v>9.7662800000000004E-3</v>
      </c>
    </row>
    <row r="16277" spans="1:4" x14ac:dyDescent="0.25">
      <c r="A16277">
        <v>3027</v>
      </c>
      <c r="B16277" t="s">
        <v>481</v>
      </c>
      <c r="C16277">
        <v>43304</v>
      </c>
      <c r="D16277">
        <v>9.4310989999999997E-2</v>
      </c>
    </row>
    <row r="16278" spans="1:4" x14ac:dyDescent="0.25">
      <c r="A16278">
        <v>3027</v>
      </c>
      <c r="B16278" t="s">
        <v>481</v>
      </c>
      <c r="C16278">
        <v>43369</v>
      </c>
      <c r="D16278">
        <v>0.10565603</v>
      </c>
    </row>
    <row r="16279" spans="1:4" x14ac:dyDescent="0.25">
      <c r="A16279">
        <v>3027</v>
      </c>
      <c r="B16279" t="s">
        <v>481</v>
      </c>
      <c r="C16279">
        <v>43370</v>
      </c>
      <c r="D16279">
        <v>1.7542E-4</v>
      </c>
    </row>
    <row r="16280" spans="1:4" x14ac:dyDescent="0.25">
      <c r="A16280">
        <v>3027</v>
      </c>
      <c r="B16280" t="s">
        <v>481</v>
      </c>
      <c r="C16280">
        <v>43374</v>
      </c>
      <c r="D16280">
        <v>2.4884899999999999E-3</v>
      </c>
    </row>
    <row r="16281" spans="1:4" x14ac:dyDescent="0.25">
      <c r="A16281">
        <v>3027</v>
      </c>
      <c r="B16281" t="s">
        <v>481</v>
      </c>
      <c r="C16281">
        <v>43551</v>
      </c>
      <c r="D16281">
        <v>5.449114E-2</v>
      </c>
    </row>
    <row r="16282" spans="1:4" x14ac:dyDescent="0.25">
      <c r="A16282">
        <v>3027</v>
      </c>
      <c r="B16282" t="s">
        <v>481</v>
      </c>
      <c r="C16282">
        <v>43561</v>
      </c>
      <c r="D16282">
        <v>2.3738169999999999E-2</v>
      </c>
    </row>
    <row r="16283" spans="1:4" x14ac:dyDescent="0.25">
      <c r="A16283">
        <v>3027</v>
      </c>
      <c r="B16283" t="s">
        <v>481</v>
      </c>
      <c r="C16283">
        <v>43724</v>
      </c>
      <c r="D16283">
        <v>2.6259999999999999E-5</v>
      </c>
    </row>
    <row r="16284" spans="1:4" x14ac:dyDescent="0.25">
      <c r="A16284">
        <v>3027</v>
      </c>
      <c r="B16284" t="s">
        <v>481</v>
      </c>
      <c r="C16284">
        <v>43725</v>
      </c>
      <c r="D16284">
        <v>1.0064E-4</v>
      </c>
    </row>
    <row r="16285" spans="1:4" x14ac:dyDescent="0.25">
      <c r="A16285">
        <v>3027</v>
      </c>
      <c r="B16285" t="s">
        <v>481</v>
      </c>
      <c r="C16285">
        <v>43954</v>
      </c>
      <c r="D16285">
        <v>1.1561510000000001E-2</v>
      </c>
    </row>
    <row r="16286" spans="1:4" x14ac:dyDescent="0.25">
      <c r="A16286">
        <v>3027</v>
      </c>
      <c r="B16286" t="s">
        <v>481</v>
      </c>
      <c r="C16286">
        <v>43966</v>
      </c>
      <c r="D16286">
        <v>2.8978000000000001E-4</v>
      </c>
    </row>
    <row r="16287" spans="1:4" x14ac:dyDescent="0.25">
      <c r="A16287">
        <v>3027</v>
      </c>
      <c r="B16287" t="s">
        <v>481</v>
      </c>
      <c r="C16287">
        <v>43976</v>
      </c>
      <c r="D16287">
        <v>9.2999999999999999E-7</v>
      </c>
    </row>
    <row r="16288" spans="1:4" x14ac:dyDescent="0.25">
      <c r="A16288">
        <v>3027</v>
      </c>
      <c r="B16288" t="s">
        <v>481</v>
      </c>
      <c r="C16288">
        <v>43989</v>
      </c>
      <c r="D16288">
        <v>1.3200000000000001E-5</v>
      </c>
    </row>
    <row r="16289" spans="1:4" x14ac:dyDescent="0.25">
      <c r="A16289">
        <v>3027</v>
      </c>
      <c r="B16289" t="s">
        <v>481</v>
      </c>
      <c r="C16289">
        <v>44011</v>
      </c>
      <c r="D16289">
        <v>0.17615633999999999</v>
      </c>
    </row>
    <row r="16290" spans="1:4" x14ac:dyDescent="0.25">
      <c r="A16290">
        <v>3027</v>
      </c>
      <c r="B16290" t="s">
        <v>481</v>
      </c>
      <c r="C16290">
        <v>44016</v>
      </c>
      <c r="D16290">
        <v>9.2893999999999995E-4</v>
      </c>
    </row>
    <row r="16291" spans="1:4" x14ac:dyDescent="0.25">
      <c r="A16291">
        <v>3027</v>
      </c>
      <c r="B16291" t="s">
        <v>481</v>
      </c>
      <c r="C16291">
        <v>44022</v>
      </c>
      <c r="D16291">
        <v>0.38312590000000002</v>
      </c>
    </row>
    <row r="16292" spans="1:4" x14ac:dyDescent="0.25">
      <c r="A16292">
        <v>3027</v>
      </c>
      <c r="B16292" t="s">
        <v>481</v>
      </c>
      <c r="C16292">
        <v>44023</v>
      </c>
      <c r="D16292">
        <v>1.9156940000000001E-2</v>
      </c>
    </row>
    <row r="16293" spans="1:4" x14ac:dyDescent="0.25">
      <c r="A16293">
        <v>3027</v>
      </c>
      <c r="B16293" t="s">
        <v>481</v>
      </c>
      <c r="C16293">
        <v>45107</v>
      </c>
      <c r="D16293">
        <v>2.6377800000000002E-3</v>
      </c>
    </row>
    <row r="16294" spans="1:4" x14ac:dyDescent="0.25">
      <c r="A16294">
        <v>3027</v>
      </c>
      <c r="B16294" t="s">
        <v>481</v>
      </c>
      <c r="C16294">
        <v>98127</v>
      </c>
      <c r="D16294">
        <v>5.1188879999999999E-2</v>
      </c>
    </row>
    <row r="16295" spans="1:4" x14ac:dyDescent="0.25">
      <c r="A16295">
        <v>3027</v>
      </c>
      <c r="B16295" t="s">
        <v>481</v>
      </c>
      <c r="C16295">
        <v>98129</v>
      </c>
      <c r="D16295">
        <v>3.0584489999999999E-2</v>
      </c>
    </row>
    <row r="16296" spans="1:4" x14ac:dyDescent="0.25">
      <c r="A16296">
        <v>3027</v>
      </c>
      <c r="B16296" t="s">
        <v>481</v>
      </c>
      <c r="C16296">
        <v>99134</v>
      </c>
      <c r="D16296">
        <v>2.3350699999999999E-3</v>
      </c>
    </row>
    <row r="16297" spans="1:4" x14ac:dyDescent="0.25">
      <c r="A16297">
        <v>3027</v>
      </c>
      <c r="B16297" t="s">
        <v>481</v>
      </c>
      <c r="C16297">
        <v>99166</v>
      </c>
      <c r="D16297">
        <v>4.8652999999999999E-4</v>
      </c>
    </row>
    <row r="16298" spans="1:4" x14ac:dyDescent="0.25">
      <c r="A16298">
        <v>3027</v>
      </c>
      <c r="B16298" t="s">
        <v>481</v>
      </c>
      <c r="C16298">
        <v>99168</v>
      </c>
      <c r="D16298">
        <v>5.3990000000000003E-5</v>
      </c>
    </row>
    <row r="16299" spans="1:4" x14ac:dyDescent="0.25">
      <c r="A16299">
        <v>3027</v>
      </c>
      <c r="B16299" t="s">
        <v>481</v>
      </c>
      <c r="C16299">
        <v>99184</v>
      </c>
      <c r="D16299">
        <v>2.5190000000000001E-5</v>
      </c>
    </row>
    <row r="16300" spans="1:4" x14ac:dyDescent="0.25">
      <c r="A16300">
        <v>3028</v>
      </c>
      <c r="B16300" t="s">
        <v>482</v>
      </c>
      <c r="C16300">
        <v>43204</v>
      </c>
      <c r="D16300">
        <v>0.10975746</v>
      </c>
    </row>
    <row r="16301" spans="1:4" x14ac:dyDescent="0.25">
      <c r="A16301">
        <v>3028</v>
      </c>
      <c r="B16301" t="s">
        <v>482</v>
      </c>
      <c r="C16301">
        <v>43212</v>
      </c>
      <c r="D16301">
        <v>2.0041380000000001E-2</v>
      </c>
    </row>
    <row r="16302" spans="1:4" x14ac:dyDescent="0.25">
      <c r="A16302">
        <v>3028</v>
      </c>
      <c r="B16302" t="s">
        <v>482</v>
      </c>
      <c r="C16302">
        <v>43214</v>
      </c>
      <c r="D16302">
        <v>0.14737792999999999</v>
      </c>
    </row>
    <row r="16303" spans="1:4" x14ac:dyDescent="0.25">
      <c r="A16303">
        <v>3028</v>
      </c>
      <c r="B16303" t="s">
        <v>482</v>
      </c>
      <c r="C16303">
        <v>43302</v>
      </c>
      <c r="D16303">
        <v>2.3139999999999999E-5</v>
      </c>
    </row>
    <row r="16304" spans="1:4" x14ac:dyDescent="0.25">
      <c r="A16304">
        <v>3028</v>
      </c>
      <c r="B16304" t="s">
        <v>482</v>
      </c>
      <c r="C16304">
        <v>43303</v>
      </c>
      <c r="D16304">
        <v>7.2696000000000002E-4</v>
      </c>
    </row>
    <row r="16305" spans="1:4" x14ac:dyDescent="0.25">
      <c r="A16305">
        <v>3028</v>
      </c>
      <c r="B16305" t="s">
        <v>482</v>
      </c>
      <c r="C16305">
        <v>43304</v>
      </c>
      <c r="D16305">
        <v>4.481475E-2</v>
      </c>
    </row>
    <row r="16306" spans="1:4" x14ac:dyDescent="0.25">
      <c r="A16306">
        <v>3028</v>
      </c>
      <c r="B16306" t="s">
        <v>482</v>
      </c>
      <c r="C16306">
        <v>43369</v>
      </c>
      <c r="D16306">
        <v>5.3470000000000001E-5</v>
      </c>
    </row>
    <row r="16307" spans="1:4" x14ac:dyDescent="0.25">
      <c r="A16307">
        <v>3028</v>
      </c>
      <c r="B16307" t="s">
        <v>482</v>
      </c>
      <c r="C16307">
        <v>43404</v>
      </c>
      <c r="D16307">
        <v>1.0499999999999999E-6</v>
      </c>
    </row>
    <row r="16308" spans="1:4" x14ac:dyDescent="0.25">
      <c r="A16308">
        <v>3028</v>
      </c>
      <c r="B16308" t="s">
        <v>482</v>
      </c>
      <c r="C16308">
        <v>43551</v>
      </c>
      <c r="D16308">
        <v>2.2912689999999999E-2</v>
      </c>
    </row>
    <row r="16309" spans="1:4" x14ac:dyDescent="0.25">
      <c r="A16309">
        <v>3028</v>
      </c>
      <c r="B16309" t="s">
        <v>482</v>
      </c>
      <c r="C16309">
        <v>43725</v>
      </c>
      <c r="D16309">
        <v>4.4000000000000002E-6</v>
      </c>
    </row>
    <row r="16310" spans="1:4" x14ac:dyDescent="0.25">
      <c r="A16310">
        <v>3028</v>
      </c>
      <c r="B16310" t="s">
        <v>482</v>
      </c>
      <c r="C16310">
        <v>43891</v>
      </c>
      <c r="D16310">
        <v>1.29E-5</v>
      </c>
    </row>
    <row r="16311" spans="1:4" x14ac:dyDescent="0.25">
      <c r="A16311">
        <v>3028</v>
      </c>
      <c r="B16311" t="s">
        <v>482</v>
      </c>
      <c r="C16311">
        <v>44004</v>
      </c>
      <c r="D16311">
        <v>9.2360000000000003E-5</v>
      </c>
    </row>
    <row r="16312" spans="1:4" x14ac:dyDescent="0.25">
      <c r="A16312">
        <v>3028</v>
      </c>
      <c r="B16312" t="s">
        <v>482</v>
      </c>
      <c r="C16312">
        <v>44006</v>
      </c>
      <c r="D16312">
        <v>4.7150000000000001E-5</v>
      </c>
    </row>
    <row r="16313" spans="1:4" x14ac:dyDescent="0.25">
      <c r="A16313">
        <v>3028</v>
      </c>
      <c r="B16313" t="s">
        <v>482</v>
      </c>
      <c r="C16313">
        <v>44007</v>
      </c>
      <c r="D16313">
        <v>5.126E-5</v>
      </c>
    </row>
    <row r="16314" spans="1:4" x14ac:dyDescent="0.25">
      <c r="A16314">
        <v>3028</v>
      </c>
      <c r="B16314" t="s">
        <v>482</v>
      </c>
      <c r="C16314">
        <v>44008</v>
      </c>
      <c r="D16314">
        <v>9.4190000000000005E-5</v>
      </c>
    </row>
    <row r="16315" spans="1:4" x14ac:dyDescent="0.25">
      <c r="A16315">
        <v>3028</v>
      </c>
      <c r="B16315" t="s">
        <v>482</v>
      </c>
      <c r="C16315">
        <v>44011</v>
      </c>
      <c r="D16315">
        <v>0.11439297</v>
      </c>
    </row>
    <row r="16316" spans="1:4" x14ac:dyDescent="0.25">
      <c r="A16316">
        <v>3028</v>
      </c>
      <c r="B16316" t="s">
        <v>482</v>
      </c>
      <c r="C16316">
        <v>44012</v>
      </c>
      <c r="D16316">
        <v>0.49315251999999998</v>
      </c>
    </row>
    <row r="16317" spans="1:4" x14ac:dyDescent="0.25">
      <c r="A16317">
        <v>3028</v>
      </c>
      <c r="B16317" t="s">
        <v>482</v>
      </c>
      <c r="C16317">
        <v>44015</v>
      </c>
      <c r="D16317">
        <v>6.3917100000000001E-3</v>
      </c>
    </row>
    <row r="16318" spans="1:4" x14ac:dyDescent="0.25">
      <c r="A16318">
        <v>3028</v>
      </c>
      <c r="B16318" t="s">
        <v>482</v>
      </c>
      <c r="C16318">
        <v>44016</v>
      </c>
      <c r="D16318">
        <v>1.136202E-2</v>
      </c>
    </row>
    <row r="16319" spans="1:4" x14ac:dyDescent="0.25">
      <c r="A16319">
        <v>3028</v>
      </c>
      <c r="B16319" t="s">
        <v>482</v>
      </c>
      <c r="C16319">
        <v>44017</v>
      </c>
      <c r="D16319">
        <v>9.1141699999999996E-3</v>
      </c>
    </row>
    <row r="16320" spans="1:4" x14ac:dyDescent="0.25">
      <c r="A16320">
        <v>3028</v>
      </c>
      <c r="B16320" t="s">
        <v>482</v>
      </c>
      <c r="C16320">
        <v>44018</v>
      </c>
      <c r="D16320">
        <v>4.4048999999999998E-4</v>
      </c>
    </row>
    <row r="16321" spans="1:4" x14ac:dyDescent="0.25">
      <c r="A16321">
        <v>3028</v>
      </c>
      <c r="B16321" t="s">
        <v>482</v>
      </c>
      <c r="C16321">
        <v>44211</v>
      </c>
      <c r="D16321">
        <v>1.0695399999999999E-3</v>
      </c>
    </row>
    <row r="16322" spans="1:4" x14ac:dyDescent="0.25">
      <c r="A16322">
        <v>3028</v>
      </c>
      <c r="B16322" t="s">
        <v>482</v>
      </c>
      <c r="C16322">
        <v>98129</v>
      </c>
      <c r="D16322">
        <v>2.8557000000000002E-4</v>
      </c>
    </row>
    <row r="16323" spans="1:4" x14ac:dyDescent="0.25">
      <c r="A16323">
        <v>3028</v>
      </c>
      <c r="B16323" t="s">
        <v>482</v>
      </c>
      <c r="C16323">
        <v>99134</v>
      </c>
      <c r="D16323">
        <v>4.5836399999999999E-3</v>
      </c>
    </row>
    <row r="16324" spans="1:4" x14ac:dyDescent="0.25">
      <c r="A16324">
        <v>3028</v>
      </c>
      <c r="B16324" t="s">
        <v>482</v>
      </c>
      <c r="C16324">
        <v>99168</v>
      </c>
      <c r="D16324">
        <v>2.9174700000000001E-3</v>
      </c>
    </row>
    <row r="16325" spans="1:4" x14ac:dyDescent="0.25">
      <c r="A16325">
        <v>3028</v>
      </c>
      <c r="B16325" t="s">
        <v>482</v>
      </c>
      <c r="C16325">
        <v>99174</v>
      </c>
      <c r="D16325">
        <v>7.5336000000000001E-4</v>
      </c>
    </row>
    <row r="16326" spans="1:4" x14ac:dyDescent="0.25">
      <c r="A16326">
        <v>3028</v>
      </c>
      <c r="B16326" t="s">
        <v>482</v>
      </c>
      <c r="C16326">
        <v>99233</v>
      </c>
      <c r="D16326">
        <v>9.4709000000000008E-3</v>
      </c>
    </row>
    <row r="16327" spans="1:4" x14ac:dyDescent="0.25">
      <c r="A16327">
        <v>3028</v>
      </c>
      <c r="B16327" t="s">
        <v>482</v>
      </c>
      <c r="C16327">
        <v>99252</v>
      </c>
      <c r="D16327">
        <v>1.5799999999999999E-6</v>
      </c>
    </row>
    <row r="16328" spans="1:4" x14ac:dyDescent="0.25">
      <c r="A16328">
        <v>3028</v>
      </c>
      <c r="B16328" t="s">
        <v>482</v>
      </c>
      <c r="C16328">
        <v>99418</v>
      </c>
      <c r="D16328">
        <v>5.2970000000000003E-5</v>
      </c>
    </row>
    <row r="16329" spans="1:4" x14ac:dyDescent="0.25">
      <c r="A16329">
        <v>3029</v>
      </c>
      <c r="B16329" t="s">
        <v>483</v>
      </c>
      <c r="C16329">
        <v>43302</v>
      </c>
      <c r="D16329">
        <v>6.3397270000000006E-2</v>
      </c>
    </row>
    <row r="16330" spans="1:4" x14ac:dyDescent="0.25">
      <c r="A16330">
        <v>3029</v>
      </c>
      <c r="B16330" t="s">
        <v>483</v>
      </c>
      <c r="C16330">
        <v>43304</v>
      </c>
      <c r="D16330">
        <v>3.2244000000000001E-4</v>
      </c>
    </row>
    <row r="16331" spans="1:4" x14ac:dyDescent="0.25">
      <c r="A16331">
        <v>3083</v>
      </c>
      <c r="B16331" t="s">
        <v>468</v>
      </c>
      <c r="C16331">
        <v>43302</v>
      </c>
      <c r="D16331">
        <v>0.27957583000000003</v>
      </c>
    </row>
    <row r="16332" spans="1:4" x14ac:dyDescent="0.25">
      <c r="A16332">
        <v>3083</v>
      </c>
      <c r="B16332" t="s">
        <v>468</v>
      </c>
      <c r="C16332">
        <v>43304</v>
      </c>
      <c r="D16332">
        <v>2.392878E-2</v>
      </c>
    </row>
    <row r="16333" spans="1:4" x14ac:dyDescent="0.25">
      <c r="A16333">
        <v>3083</v>
      </c>
      <c r="B16333" t="s">
        <v>468</v>
      </c>
      <c r="C16333">
        <v>43369</v>
      </c>
      <c r="D16333">
        <v>8.0760000000000006E-5</v>
      </c>
    </row>
    <row r="16334" spans="1:4" x14ac:dyDescent="0.25">
      <c r="A16334">
        <v>3083</v>
      </c>
      <c r="B16334" t="s">
        <v>468</v>
      </c>
      <c r="C16334">
        <v>43404</v>
      </c>
      <c r="D16334">
        <v>8.7700000000000007E-6</v>
      </c>
    </row>
    <row r="16335" spans="1:4" x14ac:dyDescent="0.25">
      <c r="A16335">
        <v>3083</v>
      </c>
      <c r="B16335" t="s">
        <v>468</v>
      </c>
      <c r="C16335">
        <v>98018</v>
      </c>
      <c r="D16335">
        <v>0.37891905999999997</v>
      </c>
    </row>
    <row r="16336" spans="1:4" x14ac:dyDescent="0.25">
      <c r="A16336">
        <v>3083</v>
      </c>
      <c r="B16336" t="s">
        <v>468</v>
      </c>
      <c r="C16336">
        <v>98119</v>
      </c>
      <c r="D16336">
        <v>5.7679999999999997E-5</v>
      </c>
    </row>
    <row r="16337" spans="1:4" x14ac:dyDescent="0.25">
      <c r="A16337">
        <v>3083</v>
      </c>
      <c r="B16337" t="s">
        <v>468</v>
      </c>
      <c r="C16337">
        <v>99134</v>
      </c>
      <c r="D16337">
        <v>1.0826200000000001E-3</v>
      </c>
    </row>
    <row r="16338" spans="1:4" x14ac:dyDescent="0.25">
      <c r="A16338">
        <v>3083</v>
      </c>
      <c r="B16338" t="s">
        <v>468</v>
      </c>
      <c r="C16338">
        <v>99168</v>
      </c>
      <c r="D16338">
        <v>9.0999999999999997E-7</v>
      </c>
    </row>
    <row r="16339" spans="1:4" x14ac:dyDescent="0.25">
      <c r="A16339">
        <v>3083</v>
      </c>
      <c r="B16339" t="s">
        <v>468</v>
      </c>
      <c r="C16339">
        <v>99211</v>
      </c>
      <c r="D16339">
        <v>4.1500000000000001E-6</v>
      </c>
    </row>
    <row r="16340" spans="1:4" x14ac:dyDescent="0.25">
      <c r="A16340">
        <v>3083</v>
      </c>
      <c r="B16340" t="s">
        <v>468</v>
      </c>
      <c r="C16340">
        <v>99265</v>
      </c>
      <c r="D16340">
        <v>9.1586799999999996E-2</v>
      </c>
    </row>
    <row r="16341" spans="1:4" x14ac:dyDescent="0.25">
      <c r="A16341">
        <v>3084</v>
      </c>
      <c r="B16341" t="s">
        <v>484</v>
      </c>
      <c r="C16341">
        <v>43204</v>
      </c>
      <c r="D16341">
        <v>0.11208997</v>
      </c>
    </row>
    <row r="16342" spans="1:4" x14ac:dyDescent="0.25">
      <c r="A16342">
        <v>3084</v>
      </c>
      <c r="B16342" t="s">
        <v>484</v>
      </c>
      <c r="C16342">
        <v>43212</v>
      </c>
      <c r="D16342">
        <v>2.1221650000000002E-2</v>
      </c>
    </row>
    <row r="16343" spans="1:4" x14ac:dyDescent="0.25">
      <c r="A16343">
        <v>3084</v>
      </c>
      <c r="B16343" t="s">
        <v>484</v>
      </c>
      <c r="C16343">
        <v>43214</v>
      </c>
      <c r="D16343">
        <v>0.53949121</v>
      </c>
    </row>
    <row r="16344" spans="1:4" x14ac:dyDescent="0.25">
      <c r="A16344">
        <v>3084</v>
      </c>
      <c r="B16344" t="s">
        <v>484</v>
      </c>
      <c r="C16344">
        <v>43304</v>
      </c>
      <c r="D16344">
        <v>5.6367680000000003E-2</v>
      </c>
    </row>
    <row r="16345" spans="1:4" x14ac:dyDescent="0.25">
      <c r="A16345">
        <v>3084</v>
      </c>
      <c r="B16345" t="s">
        <v>484</v>
      </c>
      <c r="C16345">
        <v>43369</v>
      </c>
      <c r="D16345">
        <v>1.48324E-3</v>
      </c>
    </row>
    <row r="16346" spans="1:4" x14ac:dyDescent="0.25">
      <c r="A16346">
        <v>3084</v>
      </c>
      <c r="B16346" t="s">
        <v>484</v>
      </c>
      <c r="C16346">
        <v>43370</v>
      </c>
      <c r="D16346">
        <v>2.8183840000000002E-2</v>
      </c>
    </row>
    <row r="16347" spans="1:4" x14ac:dyDescent="0.25">
      <c r="A16347">
        <v>3084</v>
      </c>
      <c r="B16347" t="s">
        <v>484</v>
      </c>
      <c r="C16347">
        <v>43802</v>
      </c>
      <c r="D16347">
        <v>2.6968000000000001E-4</v>
      </c>
    </row>
    <row r="16348" spans="1:4" x14ac:dyDescent="0.25">
      <c r="A16348">
        <v>3084</v>
      </c>
      <c r="B16348" t="s">
        <v>484</v>
      </c>
      <c r="C16348">
        <v>98018</v>
      </c>
      <c r="D16348">
        <v>0.19828172999999999</v>
      </c>
    </row>
    <row r="16349" spans="1:4" x14ac:dyDescent="0.25">
      <c r="A16349">
        <v>3084</v>
      </c>
      <c r="B16349" t="s">
        <v>484</v>
      </c>
      <c r="C16349">
        <v>98119</v>
      </c>
      <c r="D16349">
        <v>2.96686E-3</v>
      </c>
    </row>
    <row r="16350" spans="1:4" x14ac:dyDescent="0.25">
      <c r="A16350">
        <v>3084</v>
      </c>
      <c r="B16350" t="s">
        <v>484</v>
      </c>
      <c r="C16350">
        <v>99168</v>
      </c>
      <c r="D16350">
        <v>2.96758E-3</v>
      </c>
    </row>
    <row r="16351" spans="1:4" x14ac:dyDescent="0.25">
      <c r="A16351">
        <v>3084</v>
      </c>
      <c r="B16351" t="s">
        <v>484</v>
      </c>
      <c r="C16351">
        <v>99418</v>
      </c>
      <c r="D16351">
        <v>3.6676559999999997E-2</v>
      </c>
    </row>
    <row r="16352" spans="1:4" x14ac:dyDescent="0.25">
      <c r="A16352">
        <v>3085</v>
      </c>
      <c r="B16352" t="s">
        <v>485</v>
      </c>
      <c r="C16352">
        <v>43204</v>
      </c>
      <c r="D16352">
        <v>1.3299000000000001E-4</v>
      </c>
    </row>
    <row r="16353" spans="1:4" x14ac:dyDescent="0.25">
      <c r="A16353">
        <v>3085</v>
      </c>
      <c r="B16353" t="s">
        <v>485</v>
      </c>
      <c r="C16353">
        <v>43214</v>
      </c>
      <c r="D16353">
        <v>2.3300000000000001E-5</v>
      </c>
    </row>
    <row r="16354" spans="1:4" x14ac:dyDescent="0.25">
      <c r="A16354">
        <v>3085</v>
      </c>
      <c r="B16354" t="s">
        <v>485</v>
      </c>
      <c r="C16354">
        <v>43302</v>
      </c>
      <c r="D16354">
        <v>0.96710180999999995</v>
      </c>
    </row>
    <row r="16355" spans="1:4" x14ac:dyDescent="0.25">
      <c r="A16355">
        <v>3085</v>
      </c>
      <c r="B16355" t="s">
        <v>485</v>
      </c>
      <c r="C16355">
        <v>43304</v>
      </c>
      <c r="D16355">
        <v>1.8736780000000001E-2</v>
      </c>
    </row>
    <row r="16356" spans="1:4" x14ac:dyDescent="0.25">
      <c r="A16356">
        <v>3085</v>
      </c>
      <c r="B16356" t="s">
        <v>485</v>
      </c>
      <c r="C16356">
        <v>43309</v>
      </c>
      <c r="D16356">
        <v>2.9960000000000001E-5</v>
      </c>
    </row>
    <row r="16357" spans="1:4" x14ac:dyDescent="0.25">
      <c r="A16357">
        <v>3085</v>
      </c>
      <c r="B16357" t="s">
        <v>485</v>
      </c>
      <c r="C16357">
        <v>43369</v>
      </c>
      <c r="D16357">
        <v>5.0409000000000001E-3</v>
      </c>
    </row>
    <row r="16358" spans="1:4" x14ac:dyDescent="0.25">
      <c r="A16358">
        <v>3085</v>
      </c>
      <c r="B16358" t="s">
        <v>485</v>
      </c>
      <c r="C16358">
        <v>43724</v>
      </c>
      <c r="D16358">
        <v>2.9240000000000001E-5</v>
      </c>
    </row>
    <row r="16359" spans="1:4" x14ac:dyDescent="0.25">
      <c r="A16359">
        <v>3085</v>
      </c>
      <c r="B16359" t="s">
        <v>485</v>
      </c>
      <c r="C16359">
        <v>43725</v>
      </c>
      <c r="D16359">
        <v>1.2881000000000001E-4</v>
      </c>
    </row>
    <row r="16360" spans="1:4" x14ac:dyDescent="0.25">
      <c r="A16360">
        <v>3085</v>
      </c>
      <c r="B16360" t="s">
        <v>485</v>
      </c>
      <c r="C16360">
        <v>43872</v>
      </c>
      <c r="D16360">
        <v>5.2647999999999996E-4</v>
      </c>
    </row>
    <row r="16361" spans="1:4" x14ac:dyDescent="0.25">
      <c r="A16361">
        <v>3085</v>
      </c>
      <c r="B16361" t="s">
        <v>485</v>
      </c>
      <c r="C16361">
        <v>43940</v>
      </c>
      <c r="D16361">
        <v>2.3661E-4</v>
      </c>
    </row>
    <row r="16362" spans="1:4" x14ac:dyDescent="0.25">
      <c r="A16362">
        <v>3085</v>
      </c>
      <c r="B16362" t="s">
        <v>485</v>
      </c>
      <c r="C16362">
        <v>50178</v>
      </c>
      <c r="D16362">
        <v>3.3999999999999997E-7</v>
      </c>
    </row>
    <row r="16363" spans="1:4" x14ac:dyDescent="0.25">
      <c r="A16363">
        <v>3085</v>
      </c>
      <c r="B16363" t="s">
        <v>485</v>
      </c>
      <c r="C16363">
        <v>98027</v>
      </c>
      <c r="D16363">
        <v>4.5199999999999999E-6</v>
      </c>
    </row>
    <row r="16364" spans="1:4" x14ac:dyDescent="0.25">
      <c r="A16364">
        <v>3085</v>
      </c>
      <c r="B16364" t="s">
        <v>485</v>
      </c>
      <c r="C16364">
        <v>99134</v>
      </c>
      <c r="D16364">
        <v>3.5907199999999999E-3</v>
      </c>
    </row>
    <row r="16365" spans="1:4" x14ac:dyDescent="0.25">
      <c r="A16365">
        <v>3085</v>
      </c>
      <c r="B16365" t="s">
        <v>485</v>
      </c>
      <c r="C16365">
        <v>99166</v>
      </c>
      <c r="D16365">
        <v>1.0653100000000001E-3</v>
      </c>
    </row>
    <row r="16366" spans="1:4" x14ac:dyDescent="0.25">
      <c r="A16366">
        <v>3085</v>
      </c>
      <c r="B16366" t="s">
        <v>485</v>
      </c>
      <c r="C16366">
        <v>99168</v>
      </c>
      <c r="D16366">
        <v>8.0429999999999998E-4</v>
      </c>
    </row>
    <row r="16367" spans="1:4" x14ac:dyDescent="0.25">
      <c r="A16367">
        <v>3085</v>
      </c>
      <c r="B16367" t="s">
        <v>485</v>
      </c>
      <c r="C16367">
        <v>99174</v>
      </c>
      <c r="D16367">
        <v>7.1020999999999996E-4</v>
      </c>
    </row>
    <row r="16368" spans="1:4" x14ac:dyDescent="0.25">
      <c r="A16368">
        <v>3085</v>
      </c>
      <c r="B16368" t="s">
        <v>485</v>
      </c>
      <c r="C16368">
        <v>99208</v>
      </c>
      <c r="D16368">
        <v>2.8200000000000001E-6</v>
      </c>
    </row>
    <row r="16369" spans="1:4" x14ac:dyDescent="0.25">
      <c r="A16369">
        <v>3085</v>
      </c>
      <c r="B16369" t="s">
        <v>485</v>
      </c>
      <c r="C16369">
        <v>99211</v>
      </c>
      <c r="D16369">
        <v>7.4012000000000004E-4</v>
      </c>
    </row>
    <row r="16370" spans="1:4" x14ac:dyDescent="0.25">
      <c r="A16370">
        <v>3085</v>
      </c>
      <c r="B16370" t="s">
        <v>485</v>
      </c>
      <c r="C16370">
        <v>99243</v>
      </c>
      <c r="D16370">
        <v>8.7248000000000002E-4</v>
      </c>
    </row>
    <row r="16371" spans="1:4" x14ac:dyDescent="0.25">
      <c r="A16371">
        <v>3085</v>
      </c>
      <c r="B16371" t="s">
        <v>485</v>
      </c>
      <c r="C16371">
        <v>99265</v>
      </c>
      <c r="D16371">
        <v>2.2230000000000001E-4</v>
      </c>
    </row>
    <row r="16372" spans="1:4" x14ac:dyDescent="0.25">
      <c r="A16372">
        <v>3086</v>
      </c>
      <c r="B16372" t="s">
        <v>486</v>
      </c>
      <c r="C16372">
        <v>43302</v>
      </c>
      <c r="D16372">
        <v>0.63244402</v>
      </c>
    </row>
    <row r="16373" spans="1:4" x14ac:dyDescent="0.25">
      <c r="A16373">
        <v>3086</v>
      </c>
      <c r="B16373" t="s">
        <v>486</v>
      </c>
      <c r="C16373">
        <v>43304</v>
      </c>
      <c r="D16373">
        <v>2.6133200000000001E-3</v>
      </c>
    </row>
    <row r="16374" spans="1:4" x14ac:dyDescent="0.25">
      <c r="A16374">
        <v>3086</v>
      </c>
      <c r="B16374" t="s">
        <v>486</v>
      </c>
      <c r="C16374">
        <v>43366</v>
      </c>
      <c r="D16374">
        <v>3.36E-6</v>
      </c>
    </row>
    <row r="16375" spans="1:4" x14ac:dyDescent="0.25">
      <c r="A16375">
        <v>3086</v>
      </c>
      <c r="B16375" t="s">
        <v>486</v>
      </c>
      <c r="C16375">
        <v>43369</v>
      </c>
      <c r="D16375">
        <v>0.29779828000000003</v>
      </c>
    </row>
    <row r="16376" spans="1:4" x14ac:dyDescent="0.25">
      <c r="A16376">
        <v>3086</v>
      </c>
      <c r="B16376" t="s">
        <v>486</v>
      </c>
      <c r="C16376">
        <v>43371</v>
      </c>
      <c r="D16376">
        <v>2.0458999999999998E-3</v>
      </c>
    </row>
    <row r="16377" spans="1:4" x14ac:dyDescent="0.25">
      <c r="A16377">
        <v>3086</v>
      </c>
      <c r="B16377" t="s">
        <v>486</v>
      </c>
      <c r="C16377">
        <v>43374</v>
      </c>
      <c r="D16377">
        <v>2.5399999999999998E-6</v>
      </c>
    </row>
    <row r="16378" spans="1:4" x14ac:dyDescent="0.25">
      <c r="A16378">
        <v>3086</v>
      </c>
      <c r="B16378" t="s">
        <v>486</v>
      </c>
      <c r="C16378">
        <v>43724</v>
      </c>
      <c r="D16378">
        <v>1.4699999999999999E-6</v>
      </c>
    </row>
    <row r="16379" spans="1:4" x14ac:dyDescent="0.25">
      <c r="A16379">
        <v>3086</v>
      </c>
      <c r="B16379" t="s">
        <v>486</v>
      </c>
      <c r="C16379">
        <v>43725</v>
      </c>
      <c r="D16379">
        <v>1.2629999999999999E-5</v>
      </c>
    </row>
    <row r="16380" spans="1:4" x14ac:dyDescent="0.25">
      <c r="A16380">
        <v>3086</v>
      </c>
      <c r="B16380" t="s">
        <v>486</v>
      </c>
      <c r="C16380">
        <v>43872</v>
      </c>
      <c r="D16380">
        <v>1.3128E-4</v>
      </c>
    </row>
    <row r="16381" spans="1:4" x14ac:dyDescent="0.25">
      <c r="A16381">
        <v>3086</v>
      </c>
      <c r="B16381" t="s">
        <v>486</v>
      </c>
      <c r="C16381">
        <v>43902</v>
      </c>
      <c r="D16381">
        <v>1.3197999999999999E-4</v>
      </c>
    </row>
    <row r="16382" spans="1:4" x14ac:dyDescent="0.25">
      <c r="A16382">
        <v>3086</v>
      </c>
      <c r="B16382" t="s">
        <v>486</v>
      </c>
      <c r="C16382">
        <v>43938</v>
      </c>
      <c r="D16382">
        <v>5.7939999999999998E-5</v>
      </c>
    </row>
    <row r="16383" spans="1:4" x14ac:dyDescent="0.25">
      <c r="A16383">
        <v>3086</v>
      </c>
      <c r="B16383" t="s">
        <v>486</v>
      </c>
      <c r="C16383">
        <v>44202</v>
      </c>
      <c r="D16383">
        <v>2.6133999999999999E-4</v>
      </c>
    </row>
    <row r="16384" spans="1:4" x14ac:dyDescent="0.25">
      <c r="A16384">
        <v>3086</v>
      </c>
      <c r="B16384" t="s">
        <v>486</v>
      </c>
      <c r="C16384">
        <v>44212</v>
      </c>
      <c r="D16384">
        <v>5.7000000000000005E-7</v>
      </c>
    </row>
    <row r="16385" spans="1:4" x14ac:dyDescent="0.25">
      <c r="A16385">
        <v>3086</v>
      </c>
      <c r="B16385" t="s">
        <v>486</v>
      </c>
      <c r="C16385">
        <v>44238</v>
      </c>
      <c r="D16385">
        <v>1.99541E-3</v>
      </c>
    </row>
    <row r="16386" spans="1:4" x14ac:dyDescent="0.25">
      <c r="A16386">
        <v>3086</v>
      </c>
      <c r="B16386" t="s">
        <v>486</v>
      </c>
      <c r="C16386">
        <v>98027</v>
      </c>
      <c r="D16386">
        <v>7.8657399999999995E-3</v>
      </c>
    </row>
    <row r="16387" spans="1:4" x14ac:dyDescent="0.25">
      <c r="A16387">
        <v>3086</v>
      </c>
      <c r="B16387" t="s">
        <v>486</v>
      </c>
      <c r="C16387">
        <v>98166</v>
      </c>
      <c r="D16387">
        <v>4.7E-7</v>
      </c>
    </row>
    <row r="16388" spans="1:4" x14ac:dyDescent="0.25">
      <c r="A16388">
        <v>3086</v>
      </c>
      <c r="B16388" t="s">
        <v>486</v>
      </c>
      <c r="C16388">
        <v>98167</v>
      </c>
      <c r="D16388">
        <v>2.4790000000000002E-5</v>
      </c>
    </row>
    <row r="16389" spans="1:4" x14ac:dyDescent="0.25">
      <c r="A16389">
        <v>3086</v>
      </c>
      <c r="B16389" t="s">
        <v>486</v>
      </c>
      <c r="C16389">
        <v>99134</v>
      </c>
      <c r="D16389">
        <v>4.9763780000000001E-2</v>
      </c>
    </row>
    <row r="16390" spans="1:4" x14ac:dyDescent="0.25">
      <c r="A16390">
        <v>3086</v>
      </c>
      <c r="B16390" t="s">
        <v>486</v>
      </c>
      <c r="C16390">
        <v>99166</v>
      </c>
      <c r="D16390">
        <v>1.6065599999999999E-3</v>
      </c>
    </row>
    <row r="16391" spans="1:4" x14ac:dyDescent="0.25">
      <c r="A16391">
        <v>3086</v>
      </c>
      <c r="B16391" t="s">
        <v>486</v>
      </c>
      <c r="C16391">
        <v>99168</v>
      </c>
      <c r="D16391">
        <v>1.7504E-4</v>
      </c>
    </row>
    <row r="16392" spans="1:4" x14ac:dyDescent="0.25">
      <c r="A16392">
        <v>3086</v>
      </c>
      <c r="B16392" t="s">
        <v>486</v>
      </c>
      <c r="C16392">
        <v>99211</v>
      </c>
      <c r="D16392">
        <v>5.9999999999999995E-8</v>
      </c>
    </row>
    <row r="16393" spans="1:4" x14ac:dyDescent="0.25">
      <c r="A16393">
        <v>3086</v>
      </c>
      <c r="B16393" t="s">
        <v>486</v>
      </c>
      <c r="C16393">
        <v>99243</v>
      </c>
      <c r="D16393">
        <v>2.6590000000000001E-5</v>
      </c>
    </row>
    <row r="16394" spans="1:4" x14ac:dyDescent="0.25">
      <c r="A16394">
        <v>3086</v>
      </c>
      <c r="B16394" t="s">
        <v>486</v>
      </c>
      <c r="C16394">
        <v>99271</v>
      </c>
      <c r="D16394">
        <v>2.9777599999999999E-3</v>
      </c>
    </row>
    <row r="16395" spans="1:4" x14ac:dyDescent="0.25">
      <c r="A16395">
        <v>3086</v>
      </c>
      <c r="B16395" t="s">
        <v>486</v>
      </c>
      <c r="C16395">
        <v>99310</v>
      </c>
      <c r="D16395">
        <v>5.9169999999999998E-5</v>
      </c>
    </row>
    <row r="16396" spans="1:4" x14ac:dyDescent="0.25">
      <c r="A16396">
        <v>3087</v>
      </c>
      <c r="B16396" t="s">
        <v>487</v>
      </c>
      <c r="C16396">
        <v>43232</v>
      </c>
      <c r="D16396">
        <v>7.7919699999999996E-3</v>
      </c>
    </row>
    <row r="16397" spans="1:4" x14ac:dyDescent="0.25">
      <c r="A16397">
        <v>3087</v>
      </c>
      <c r="B16397" t="s">
        <v>487</v>
      </c>
      <c r="C16397">
        <v>43301</v>
      </c>
      <c r="D16397">
        <v>1.1497189999999999E-2</v>
      </c>
    </row>
    <row r="16398" spans="1:4" x14ac:dyDescent="0.25">
      <c r="A16398">
        <v>3087</v>
      </c>
      <c r="B16398" t="s">
        <v>487</v>
      </c>
      <c r="C16398">
        <v>43302</v>
      </c>
      <c r="D16398">
        <v>0.25869509000000002</v>
      </c>
    </row>
    <row r="16399" spans="1:4" x14ac:dyDescent="0.25">
      <c r="A16399">
        <v>3087</v>
      </c>
      <c r="B16399" t="s">
        <v>487</v>
      </c>
      <c r="C16399">
        <v>43304</v>
      </c>
      <c r="D16399">
        <v>6.8539999999999996E-4</v>
      </c>
    </row>
    <row r="16400" spans="1:4" x14ac:dyDescent="0.25">
      <c r="A16400">
        <v>3087</v>
      </c>
      <c r="B16400" t="s">
        <v>487</v>
      </c>
      <c r="C16400">
        <v>43366</v>
      </c>
      <c r="D16400">
        <v>4.1312400000000004E-3</v>
      </c>
    </row>
    <row r="16401" spans="1:4" x14ac:dyDescent="0.25">
      <c r="A16401">
        <v>3087</v>
      </c>
      <c r="B16401" t="s">
        <v>487</v>
      </c>
      <c r="C16401">
        <v>43371</v>
      </c>
      <c r="D16401">
        <v>3.4593359999999997E-2</v>
      </c>
    </row>
    <row r="16402" spans="1:4" x14ac:dyDescent="0.25">
      <c r="A16402">
        <v>3087</v>
      </c>
      <c r="B16402" t="s">
        <v>487</v>
      </c>
      <c r="C16402">
        <v>43404</v>
      </c>
      <c r="D16402">
        <v>9.2593000000000005E-4</v>
      </c>
    </row>
    <row r="16403" spans="1:4" x14ac:dyDescent="0.25">
      <c r="A16403">
        <v>3087</v>
      </c>
      <c r="B16403" t="s">
        <v>487</v>
      </c>
      <c r="C16403">
        <v>43433</v>
      </c>
      <c r="D16403">
        <v>7.3320199999999999E-3</v>
      </c>
    </row>
    <row r="16404" spans="1:4" x14ac:dyDescent="0.25">
      <c r="A16404">
        <v>3087</v>
      </c>
      <c r="B16404" t="s">
        <v>487</v>
      </c>
      <c r="C16404">
        <v>43435</v>
      </c>
      <c r="D16404">
        <v>1.58343E-3</v>
      </c>
    </row>
    <row r="16405" spans="1:4" x14ac:dyDescent="0.25">
      <c r="A16405">
        <v>3087</v>
      </c>
      <c r="B16405" t="s">
        <v>487</v>
      </c>
      <c r="C16405">
        <v>43937</v>
      </c>
      <c r="D16405">
        <v>2.0491809999999999E-2</v>
      </c>
    </row>
    <row r="16406" spans="1:4" x14ac:dyDescent="0.25">
      <c r="A16406">
        <v>3087</v>
      </c>
      <c r="B16406" t="s">
        <v>487</v>
      </c>
      <c r="C16406">
        <v>44006</v>
      </c>
      <c r="D16406">
        <v>2.1702760000000001E-2</v>
      </c>
    </row>
    <row r="16407" spans="1:4" x14ac:dyDescent="0.25">
      <c r="A16407">
        <v>3087</v>
      </c>
      <c r="B16407" t="s">
        <v>487</v>
      </c>
      <c r="C16407">
        <v>44007</v>
      </c>
      <c r="D16407">
        <v>9.4590899999999999E-3</v>
      </c>
    </row>
    <row r="16408" spans="1:4" x14ac:dyDescent="0.25">
      <c r="A16408">
        <v>3087</v>
      </c>
      <c r="B16408" t="s">
        <v>487</v>
      </c>
      <c r="C16408">
        <v>44011</v>
      </c>
      <c r="D16408">
        <v>5.7832999999999995E-4</v>
      </c>
    </row>
    <row r="16409" spans="1:4" x14ac:dyDescent="0.25">
      <c r="A16409">
        <v>3087</v>
      </c>
      <c r="B16409" t="s">
        <v>487</v>
      </c>
      <c r="C16409">
        <v>44012</v>
      </c>
      <c r="D16409">
        <v>0.38110834999999998</v>
      </c>
    </row>
    <row r="16410" spans="1:4" x14ac:dyDescent="0.25">
      <c r="A16410">
        <v>3087</v>
      </c>
      <c r="B16410" t="s">
        <v>487</v>
      </c>
      <c r="C16410">
        <v>44015</v>
      </c>
      <c r="D16410">
        <v>2.4630590000000001E-2</v>
      </c>
    </row>
    <row r="16411" spans="1:4" x14ac:dyDescent="0.25">
      <c r="A16411">
        <v>3087</v>
      </c>
      <c r="B16411" t="s">
        <v>487</v>
      </c>
      <c r="C16411">
        <v>44016</v>
      </c>
      <c r="D16411">
        <v>1.2424630000000001E-2</v>
      </c>
    </row>
    <row r="16412" spans="1:4" x14ac:dyDescent="0.25">
      <c r="A16412">
        <v>3087</v>
      </c>
      <c r="B16412" t="s">
        <v>487</v>
      </c>
      <c r="C16412">
        <v>45102</v>
      </c>
      <c r="D16412">
        <v>4.901E-5</v>
      </c>
    </row>
    <row r="16413" spans="1:4" x14ac:dyDescent="0.25">
      <c r="A16413">
        <v>3087</v>
      </c>
      <c r="B16413" t="s">
        <v>487</v>
      </c>
      <c r="C16413">
        <v>98123</v>
      </c>
      <c r="D16413">
        <v>2.8652000000000001E-4</v>
      </c>
    </row>
    <row r="16414" spans="1:4" x14ac:dyDescent="0.25">
      <c r="A16414">
        <v>3087</v>
      </c>
      <c r="B16414" t="s">
        <v>487</v>
      </c>
      <c r="C16414">
        <v>99134</v>
      </c>
      <c r="D16414">
        <v>1.1084E-4</v>
      </c>
    </row>
    <row r="16415" spans="1:4" x14ac:dyDescent="0.25">
      <c r="A16415">
        <v>3087</v>
      </c>
      <c r="B16415" t="s">
        <v>487</v>
      </c>
      <c r="C16415">
        <v>99166</v>
      </c>
      <c r="D16415">
        <v>3.57779E-3</v>
      </c>
    </row>
    <row r="16416" spans="1:4" x14ac:dyDescent="0.25">
      <c r="A16416">
        <v>3087</v>
      </c>
      <c r="B16416" t="s">
        <v>487</v>
      </c>
      <c r="C16416">
        <v>99168</v>
      </c>
      <c r="D16416">
        <v>5.8051500000000002E-3</v>
      </c>
    </row>
    <row r="16417" spans="1:4" x14ac:dyDescent="0.25">
      <c r="A16417">
        <v>3087</v>
      </c>
      <c r="B16417" t="s">
        <v>487</v>
      </c>
      <c r="C16417">
        <v>99198</v>
      </c>
      <c r="D16417">
        <v>1.5336600000000001E-3</v>
      </c>
    </row>
    <row r="16418" spans="1:4" x14ac:dyDescent="0.25">
      <c r="A16418">
        <v>3087</v>
      </c>
      <c r="B16418" t="s">
        <v>487</v>
      </c>
      <c r="C16418">
        <v>99230</v>
      </c>
      <c r="D16418">
        <v>4.95387E-3</v>
      </c>
    </row>
    <row r="16419" spans="1:4" x14ac:dyDescent="0.25">
      <c r="A16419">
        <v>3087</v>
      </c>
      <c r="B16419" t="s">
        <v>487</v>
      </c>
      <c r="C16419">
        <v>99301</v>
      </c>
      <c r="D16419">
        <v>0.18605197000000001</v>
      </c>
    </row>
    <row r="16420" spans="1:4" x14ac:dyDescent="0.25">
      <c r="A16420">
        <v>3088</v>
      </c>
      <c r="B16420" t="s">
        <v>488</v>
      </c>
      <c r="C16420">
        <v>43204</v>
      </c>
      <c r="D16420">
        <v>3.0594999999999998E-4</v>
      </c>
    </row>
    <row r="16421" spans="1:4" x14ac:dyDescent="0.25">
      <c r="A16421">
        <v>3088</v>
      </c>
      <c r="B16421" t="s">
        <v>488</v>
      </c>
      <c r="C16421">
        <v>43212</v>
      </c>
      <c r="D16421">
        <v>3.2259799999999998E-3</v>
      </c>
    </row>
    <row r="16422" spans="1:4" x14ac:dyDescent="0.25">
      <c r="A16422">
        <v>3088</v>
      </c>
      <c r="B16422" t="s">
        <v>488</v>
      </c>
      <c r="C16422">
        <v>43214</v>
      </c>
      <c r="D16422">
        <v>5.197268E-2</v>
      </c>
    </row>
    <row r="16423" spans="1:4" x14ac:dyDescent="0.25">
      <c r="A16423">
        <v>3088</v>
      </c>
      <c r="B16423" t="s">
        <v>488</v>
      </c>
      <c r="C16423">
        <v>43302</v>
      </c>
      <c r="D16423">
        <v>0.69343436999999997</v>
      </c>
    </row>
    <row r="16424" spans="1:4" x14ac:dyDescent="0.25">
      <c r="A16424">
        <v>3088</v>
      </c>
      <c r="B16424" t="s">
        <v>488</v>
      </c>
      <c r="C16424">
        <v>43309</v>
      </c>
      <c r="D16424">
        <v>2.8880000000000001E-5</v>
      </c>
    </row>
    <row r="16425" spans="1:4" x14ac:dyDescent="0.25">
      <c r="A16425">
        <v>3088</v>
      </c>
      <c r="B16425" t="s">
        <v>488</v>
      </c>
      <c r="C16425">
        <v>43369</v>
      </c>
      <c r="D16425">
        <v>5.00197E-2</v>
      </c>
    </row>
    <row r="16426" spans="1:4" x14ac:dyDescent="0.25">
      <c r="A16426">
        <v>3088</v>
      </c>
      <c r="B16426" t="s">
        <v>488</v>
      </c>
      <c r="C16426">
        <v>43371</v>
      </c>
      <c r="D16426">
        <v>1.7317999999999999E-4</v>
      </c>
    </row>
    <row r="16427" spans="1:4" x14ac:dyDescent="0.25">
      <c r="A16427">
        <v>3088</v>
      </c>
      <c r="B16427" t="s">
        <v>488</v>
      </c>
      <c r="C16427">
        <v>43374</v>
      </c>
      <c r="D16427">
        <v>1.8074409999999999E-2</v>
      </c>
    </row>
    <row r="16428" spans="1:4" x14ac:dyDescent="0.25">
      <c r="A16428">
        <v>3088</v>
      </c>
      <c r="B16428" t="s">
        <v>488</v>
      </c>
      <c r="C16428">
        <v>43725</v>
      </c>
      <c r="D16428">
        <v>8.8217999999999999E-4</v>
      </c>
    </row>
    <row r="16429" spans="1:4" x14ac:dyDescent="0.25">
      <c r="A16429">
        <v>3088</v>
      </c>
      <c r="B16429" t="s">
        <v>488</v>
      </c>
      <c r="C16429">
        <v>43901</v>
      </c>
      <c r="D16429">
        <v>1.565E-3</v>
      </c>
    </row>
    <row r="16430" spans="1:4" x14ac:dyDescent="0.25">
      <c r="A16430">
        <v>3088</v>
      </c>
      <c r="B16430" t="s">
        <v>488</v>
      </c>
      <c r="C16430">
        <v>43916</v>
      </c>
      <c r="D16430">
        <v>4.99E-5</v>
      </c>
    </row>
    <row r="16431" spans="1:4" x14ac:dyDescent="0.25">
      <c r="A16431">
        <v>3088</v>
      </c>
      <c r="B16431" t="s">
        <v>488</v>
      </c>
      <c r="C16431">
        <v>43922</v>
      </c>
      <c r="D16431">
        <v>1.539309E-2</v>
      </c>
    </row>
    <row r="16432" spans="1:4" x14ac:dyDescent="0.25">
      <c r="A16432">
        <v>3088</v>
      </c>
      <c r="B16432" t="s">
        <v>488</v>
      </c>
      <c r="C16432">
        <v>43950</v>
      </c>
      <c r="D16432">
        <v>2.6083999999999998E-4</v>
      </c>
    </row>
    <row r="16433" spans="1:4" x14ac:dyDescent="0.25">
      <c r="A16433">
        <v>3088</v>
      </c>
      <c r="B16433" t="s">
        <v>488</v>
      </c>
      <c r="C16433">
        <v>43967</v>
      </c>
      <c r="D16433">
        <v>4.7E-7</v>
      </c>
    </row>
    <row r="16434" spans="1:4" x14ac:dyDescent="0.25">
      <c r="A16434">
        <v>3088</v>
      </c>
      <c r="B16434" t="s">
        <v>488</v>
      </c>
      <c r="C16434">
        <v>44016</v>
      </c>
      <c r="D16434">
        <v>3.2549999999999998E-5</v>
      </c>
    </row>
    <row r="16435" spans="1:4" x14ac:dyDescent="0.25">
      <c r="A16435">
        <v>3088</v>
      </c>
      <c r="B16435" t="s">
        <v>488</v>
      </c>
      <c r="C16435">
        <v>44202</v>
      </c>
      <c r="D16435">
        <v>7.0670200000000002E-3</v>
      </c>
    </row>
    <row r="16436" spans="1:4" x14ac:dyDescent="0.25">
      <c r="A16436">
        <v>3088</v>
      </c>
      <c r="B16436" t="s">
        <v>488</v>
      </c>
      <c r="C16436">
        <v>98018</v>
      </c>
      <c r="D16436">
        <v>0.13103437000000001</v>
      </c>
    </row>
    <row r="16437" spans="1:4" x14ac:dyDescent="0.25">
      <c r="A16437">
        <v>2301</v>
      </c>
      <c r="B16437" t="s">
        <v>470</v>
      </c>
      <c r="C16437">
        <v>98131</v>
      </c>
      <c r="D16437">
        <v>4.5000000000000001E-6</v>
      </c>
    </row>
    <row r="16438" spans="1:4" x14ac:dyDescent="0.25">
      <c r="A16438">
        <v>2301</v>
      </c>
      <c r="B16438" t="s">
        <v>470</v>
      </c>
      <c r="C16438">
        <v>98132</v>
      </c>
      <c r="D16438">
        <v>3.5518590000000003E-2</v>
      </c>
    </row>
    <row r="16439" spans="1:4" x14ac:dyDescent="0.25">
      <c r="A16439">
        <v>2301</v>
      </c>
      <c r="B16439" t="s">
        <v>470</v>
      </c>
      <c r="C16439">
        <v>98134</v>
      </c>
      <c r="D16439">
        <v>1.9968000000000001E-4</v>
      </c>
    </row>
    <row r="16440" spans="1:4" x14ac:dyDescent="0.25">
      <c r="A16440">
        <v>2301</v>
      </c>
      <c r="B16440" t="s">
        <v>470</v>
      </c>
      <c r="C16440">
        <v>98135</v>
      </c>
      <c r="D16440">
        <v>1.9429999999999999E-5</v>
      </c>
    </row>
    <row r="16441" spans="1:4" x14ac:dyDescent="0.25">
      <c r="A16441">
        <v>2301</v>
      </c>
      <c r="B16441" t="s">
        <v>470</v>
      </c>
      <c r="C16441">
        <v>98136</v>
      </c>
      <c r="D16441">
        <v>5.7795000000000003E-4</v>
      </c>
    </row>
    <row r="16442" spans="1:4" x14ac:dyDescent="0.25">
      <c r="A16442">
        <v>2301</v>
      </c>
      <c r="B16442" t="s">
        <v>470</v>
      </c>
      <c r="C16442">
        <v>98138</v>
      </c>
      <c r="D16442">
        <v>1.2068E-4</v>
      </c>
    </row>
    <row r="16443" spans="1:4" x14ac:dyDescent="0.25">
      <c r="A16443">
        <v>2301</v>
      </c>
      <c r="B16443" t="s">
        <v>470</v>
      </c>
      <c r="C16443">
        <v>98139</v>
      </c>
      <c r="D16443">
        <v>4.7685499999999999E-3</v>
      </c>
    </row>
    <row r="16444" spans="1:4" x14ac:dyDescent="0.25">
      <c r="A16444">
        <v>2301</v>
      </c>
      <c r="B16444" t="s">
        <v>470</v>
      </c>
      <c r="C16444">
        <v>98140</v>
      </c>
      <c r="D16444">
        <v>5.1168999999999997E-3</v>
      </c>
    </row>
    <row r="16445" spans="1:4" x14ac:dyDescent="0.25">
      <c r="A16445">
        <v>2301</v>
      </c>
      <c r="B16445" t="s">
        <v>470</v>
      </c>
      <c r="C16445">
        <v>98141</v>
      </c>
      <c r="D16445">
        <v>7.9540999999999998E-4</v>
      </c>
    </row>
    <row r="16446" spans="1:4" x14ac:dyDescent="0.25">
      <c r="A16446">
        <v>2301</v>
      </c>
      <c r="B16446" t="s">
        <v>470</v>
      </c>
      <c r="C16446">
        <v>98142</v>
      </c>
      <c r="D16446">
        <v>1.1323800000000001E-3</v>
      </c>
    </row>
    <row r="16447" spans="1:4" x14ac:dyDescent="0.25">
      <c r="A16447">
        <v>2301</v>
      </c>
      <c r="B16447" t="s">
        <v>470</v>
      </c>
      <c r="C16447">
        <v>98144</v>
      </c>
      <c r="D16447">
        <v>1.7798600000000001E-3</v>
      </c>
    </row>
    <row r="16448" spans="1:4" x14ac:dyDescent="0.25">
      <c r="A16448">
        <v>2301</v>
      </c>
      <c r="B16448" t="s">
        <v>470</v>
      </c>
      <c r="C16448">
        <v>98145</v>
      </c>
      <c r="D16448">
        <v>9.4829999999999998E-5</v>
      </c>
    </row>
    <row r="16449" spans="1:4" x14ac:dyDescent="0.25">
      <c r="A16449">
        <v>2301</v>
      </c>
      <c r="B16449" t="s">
        <v>470</v>
      </c>
      <c r="C16449">
        <v>98149</v>
      </c>
      <c r="D16449">
        <v>8.5046000000000004E-4</v>
      </c>
    </row>
    <row r="16450" spans="1:4" x14ac:dyDescent="0.25">
      <c r="A16450">
        <v>2301</v>
      </c>
      <c r="B16450" t="s">
        <v>470</v>
      </c>
      <c r="C16450">
        <v>98150</v>
      </c>
      <c r="D16450">
        <v>1.2765299999999999E-3</v>
      </c>
    </row>
    <row r="16451" spans="1:4" x14ac:dyDescent="0.25">
      <c r="A16451">
        <v>2301</v>
      </c>
      <c r="B16451" t="s">
        <v>470</v>
      </c>
      <c r="C16451">
        <v>98152</v>
      </c>
      <c r="D16451">
        <v>2.60473E-3</v>
      </c>
    </row>
    <row r="16452" spans="1:4" x14ac:dyDescent="0.25">
      <c r="A16452">
        <v>2301</v>
      </c>
      <c r="B16452" t="s">
        <v>470</v>
      </c>
      <c r="C16452">
        <v>98153</v>
      </c>
      <c r="D16452">
        <v>5.8378E-4</v>
      </c>
    </row>
    <row r="16453" spans="1:4" x14ac:dyDescent="0.25">
      <c r="A16453">
        <v>2301</v>
      </c>
      <c r="B16453" t="s">
        <v>470</v>
      </c>
      <c r="C16453">
        <v>98154</v>
      </c>
      <c r="D16453">
        <v>1.5899999999999999E-4</v>
      </c>
    </row>
    <row r="16454" spans="1:4" x14ac:dyDescent="0.25">
      <c r="A16454">
        <v>2301</v>
      </c>
      <c r="B16454" t="s">
        <v>470</v>
      </c>
      <c r="C16454">
        <v>98156</v>
      </c>
      <c r="D16454">
        <v>1.0202399999999999E-3</v>
      </c>
    </row>
    <row r="16455" spans="1:4" x14ac:dyDescent="0.25">
      <c r="A16455">
        <v>2301</v>
      </c>
      <c r="B16455" t="s">
        <v>470</v>
      </c>
      <c r="C16455">
        <v>98157</v>
      </c>
      <c r="D16455">
        <v>1.5646099999999999E-3</v>
      </c>
    </row>
    <row r="16456" spans="1:4" x14ac:dyDescent="0.25">
      <c r="A16456">
        <v>2301</v>
      </c>
      <c r="B16456" t="s">
        <v>470</v>
      </c>
      <c r="C16456">
        <v>98159</v>
      </c>
      <c r="D16456">
        <v>7.9838000000000001E-4</v>
      </c>
    </row>
    <row r="16457" spans="1:4" x14ac:dyDescent="0.25">
      <c r="A16457">
        <v>2301</v>
      </c>
      <c r="B16457" t="s">
        <v>470</v>
      </c>
      <c r="C16457">
        <v>98163</v>
      </c>
      <c r="D16457">
        <v>5.7994999999999998E-4</v>
      </c>
    </row>
    <row r="16458" spans="1:4" x14ac:dyDescent="0.25">
      <c r="A16458">
        <v>2301</v>
      </c>
      <c r="B16458" t="s">
        <v>470</v>
      </c>
      <c r="C16458">
        <v>98169</v>
      </c>
      <c r="D16458">
        <v>2.8467999999999999E-4</v>
      </c>
    </row>
    <row r="16459" spans="1:4" x14ac:dyDescent="0.25">
      <c r="A16459">
        <v>2301</v>
      </c>
      <c r="B16459" t="s">
        <v>470</v>
      </c>
      <c r="C16459">
        <v>98171</v>
      </c>
      <c r="D16459">
        <v>2.5366000000000001E-4</v>
      </c>
    </row>
    <row r="16460" spans="1:4" x14ac:dyDescent="0.25">
      <c r="A16460">
        <v>2301</v>
      </c>
      <c r="B16460" t="s">
        <v>470</v>
      </c>
      <c r="C16460">
        <v>98172</v>
      </c>
      <c r="D16460">
        <v>2.7055899999999999E-3</v>
      </c>
    </row>
    <row r="16461" spans="1:4" x14ac:dyDescent="0.25">
      <c r="A16461">
        <v>2301</v>
      </c>
      <c r="B16461" t="s">
        <v>470</v>
      </c>
      <c r="C16461">
        <v>98173</v>
      </c>
      <c r="D16461">
        <v>3.9543699999999996E-3</v>
      </c>
    </row>
    <row r="16462" spans="1:4" x14ac:dyDescent="0.25">
      <c r="A16462">
        <v>2301</v>
      </c>
      <c r="B16462" t="s">
        <v>470</v>
      </c>
      <c r="C16462">
        <v>98174</v>
      </c>
      <c r="D16462">
        <v>3.7342000000000001E-4</v>
      </c>
    </row>
    <row r="16463" spans="1:4" x14ac:dyDescent="0.25">
      <c r="A16463">
        <v>2301</v>
      </c>
      <c r="B16463" t="s">
        <v>470</v>
      </c>
      <c r="C16463">
        <v>98175</v>
      </c>
      <c r="D16463">
        <v>7.5334999999999996E-4</v>
      </c>
    </row>
    <row r="16464" spans="1:4" x14ac:dyDescent="0.25">
      <c r="A16464">
        <v>2301</v>
      </c>
      <c r="B16464" t="s">
        <v>470</v>
      </c>
      <c r="C16464">
        <v>98176</v>
      </c>
      <c r="D16464">
        <v>7.5224000000000005E-4</v>
      </c>
    </row>
    <row r="16465" spans="1:4" x14ac:dyDescent="0.25">
      <c r="A16465">
        <v>2301</v>
      </c>
      <c r="B16465" t="s">
        <v>470</v>
      </c>
      <c r="C16465">
        <v>98177</v>
      </c>
      <c r="D16465">
        <v>3.7706000000000003E-4</v>
      </c>
    </row>
    <row r="16466" spans="1:4" x14ac:dyDescent="0.25">
      <c r="A16466">
        <v>2301</v>
      </c>
      <c r="B16466" t="s">
        <v>470</v>
      </c>
      <c r="C16466">
        <v>98178</v>
      </c>
      <c r="D16466">
        <v>8.2759999999999995E-4</v>
      </c>
    </row>
    <row r="16467" spans="1:4" x14ac:dyDescent="0.25">
      <c r="A16467">
        <v>2301</v>
      </c>
      <c r="B16467" t="s">
        <v>470</v>
      </c>
      <c r="C16467">
        <v>98179</v>
      </c>
      <c r="D16467">
        <v>1.1624E-4</v>
      </c>
    </row>
    <row r="16468" spans="1:4" x14ac:dyDescent="0.25">
      <c r="A16468">
        <v>2301</v>
      </c>
      <c r="B16468" t="s">
        <v>470</v>
      </c>
      <c r="C16468">
        <v>98180</v>
      </c>
      <c r="D16468">
        <v>2.57902E-3</v>
      </c>
    </row>
    <row r="16469" spans="1:4" x14ac:dyDescent="0.25">
      <c r="A16469">
        <v>2301</v>
      </c>
      <c r="B16469" t="s">
        <v>470</v>
      </c>
      <c r="C16469">
        <v>98181</v>
      </c>
      <c r="D16469">
        <v>9.9720999999999989E-4</v>
      </c>
    </row>
    <row r="16470" spans="1:4" x14ac:dyDescent="0.25">
      <c r="A16470">
        <v>2301</v>
      </c>
      <c r="B16470" t="s">
        <v>470</v>
      </c>
      <c r="C16470">
        <v>98182</v>
      </c>
      <c r="D16470">
        <v>3.7809999999999999E-5</v>
      </c>
    </row>
    <row r="16471" spans="1:4" x14ac:dyDescent="0.25">
      <c r="A16471">
        <v>2301</v>
      </c>
      <c r="B16471" t="s">
        <v>470</v>
      </c>
      <c r="C16471">
        <v>98183</v>
      </c>
      <c r="D16471">
        <v>7.3742000000000002E-4</v>
      </c>
    </row>
    <row r="16472" spans="1:4" x14ac:dyDescent="0.25">
      <c r="A16472">
        <v>2301</v>
      </c>
      <c r="B16472" t="s">
        <v>470</v>
      </c>
      <c r="C16472">
        <v>98184</v>
      </c>
      <c r="D16472">
        <v>6.7675000000000005E-4</v>
      </c>
    </row>
    <row r="16473" spans="1:4" x14ac:dyDescent="0.25">
      <c r="A16473">
        <v>2301</v>
      </c>
      <c r="B16473" t="s">
        <v>470</v>
      </c>
      <c r="C16473">
        <v>98200</v>
      </c>
      <c r="D16473">
        <v>2.4231E-4</v>
      </c>
    </row>
    <row r="16474" spans="1:4" x14ac:dyDescent="0.25">
      <c r="A16474">
        <v>2301</v>
      </c>
      <c r="B16474" t="s">
        <v>470</v>
      </c>
      <c r="C16474">
        <v>99912</v>
      </c>
      <c r="D16474">
        <v>1.27163E-2</v>
      </c>
    </row>
    <row r="16475" spans="1:4" x14ac:dyDescent="0.25">
      <c r="A16475">
        <v>2301</v>
      </c>
      <c r="B16475" t="s">
        <v>470</v>
      </c>
      <c r="C16475">
        <v>99914</v>
      </c>
      <c r="D16475">
        <v>5.4348299999999999E-3</v>
      </c>
    </row>
    <row r="16476" spans="1:4" x14ac:dyDescent="0.25">
      <c r="A16476">
        <v>2301</v>
      </c>
      <c r="B16476" t="s">
        <v>470</v>
      </c>
      <c r="C16476">
        <v>99915</v>
      </c>
      <c r="D16476">
        <v>4.3048799999999996E-3</v>
      </c>
    </row>
    <row r="16477" spans="1:4" x14ac:dyDescent="0.25">
      <c r="A16477">
        <v>2301</v>
      </c>
      <c r="B16477" t="s">
        <v>470</v>
      </c>
      <c r="C16477">
        <v>99998</v>
      </c>
      <c r="D16477">
        <v>9.9199999999999999E-6</v>
      </c>
    </row>
    <row r="16478" spans="1:4" x14ac:dyDescent="0.25">
      <c r="A16478">
        <v>2302</v>
      </c>
      <c r="B16478" t="s">
        <v>489</v>
      </c>
      <c r="C16478">
        <v>43160</v>
      </c>
      <c r="D16478">
        <v>3.9650000000000002E-5</v>
      </c>
    </row>
    <row r="16479" spans="1:4" x14ac:dyDescent="0.25">
      <c r="A16479">
        <v>2302</v>
      </c>
      <c r="B16479" t="s">
        <v>489</v>
      </c>
      <c r="C16479">
        <v>43201</v>
      </c>
      <c r="D16479">
        <v>0.10414614</v>
      </c>
    </row>
    <row r="16480" spans="1:4" x14ac:dyDescent="0.25">
      <c r="A16480">
        <v>2302</v>
      </c>
      <c r="B16480" t="s">
        <v>489</v>
      </c>
      <c r="C16480">
        <v>43202</v>
      </c>
      <c r="D16480">
        <v>1.090819E-2</v>
      </c>
    </row>
    <row r="16481" spans="1:4" x14ac:dyDescent="0.25">
      <c r="A16481">
        <v>2302</v>
      </c>
      <c r="B16481" t="s">
        <v>489</v>
      </c>
      <c r="C16481">
        <v>43203</v>
      </c>
      <c r="D16481">
        <v>8.1465280000000001E-2</v>
      </c>
    </row>
    <row r="16482" spans="1:4" x14ac:dyDescent="0.25">
      <c r="A16482">
        <v>2302</v>
      </c>
      <c r="B16482" t="s">
        <v>489</v>
      </c>
      <c r="C16482">
        <v>43204</v>
      </c>
      <c r="D16482">
        <v>1.2786200000000001E-3</v>
      </c>
    </row>
    <row r="16483" spans="1:4" x14ac:dyDescent="0.25">
      <c r="A16483">
        <v>2302</v>
      </c>
      <c r="B16483" t="s">
        <v>489</v>
      </c>
      <c r="C16483">
        <v>43205</v>
      </c>
      <c r="D16483">
        <v>3.9428100000000001E-2</v>
      </c>
    </row>
    <row r="16484" spans="1:4" x14ac:dyDescent="0.25">
      <c r="A16484">
        <v>2302</v>
      </c>
      <c r="B16484" t="s">
        <v>489</v>
      </c>
      <c r="C16484">
        <v>43206</v>
      </c>
      <c r="D16484">
        <v>3.7022329999999999E-2</v>
      </c>
    </row>
    <row r="16485" spans="1:4" x14ac:dyDescent="0.25">
      <c r="A16485">
        <v>2302</v>
      </c>
      <c r="B16485" t="s">
        <v>489</v>
      </c>
      <c r="C16485">
        <v>43208</v>
      </c>
      <c r="D16485">
        <v>1.9504100000000001E-3</v>
      </c>
    </row>
    <row r="16486" spans="1:4" x14ac:dyDescent="0.25">
      <c r="A16486">
        <v>2302</v>
      </c>
      <c r="B16486" t="s">
        <v>489</v>
      </c>
      <c r="C16486">
        <v>43209</v>
      </c>
      <c r="D16486">
        <v>7.0631999999999997E-4</v>
      </c>
    </row>
    <row r="16487" spans="1:4" x14ac:dyDescent="0.25">
      <c r="A16487">
        <v>2302</v>
      </c>
      <c r="B16487" t="s">
        <v>489</v>
      </c>
      <c r="C16487">
        <v>43211</v>
      </c>
      <c r="D16487">
        <v>3.6422000000000001E-4</v>
      </c>
    </row>
    <row r="16488" spans="1:4" x14ac:dyDescent="0.25">
      <c r="A16488">
        <v>2302</v>
      </c>
      <c r="B16488" t="s">
        <v>489</v>
      </c>
      <c r="C16488">
        <v>43212</v>
      </c>
      <c r="D16488">
        <v>1.838861E-2</v>
      </c>
    </row>
    <row r="16489" spans="1:4" x14ac:dyDescent="0.25">
      <c r="A16489">
        <v>2302</v>
      </c>
      <c r="B16489" t="s">
        <v>489</v>
      </c>
      <c r="C16489">
        <v>43213</v>
      </c>
      <c r="D16489">
        <v>7.2675300000000003E-3</v>
      </c>
    </row>
    <row r="16490" spans="1:4" x14ac:dyDescent="0.25">
      <c r="A16490">
        <v>2302</v>
      </c>
      <c r="B16490" t="s">
        <v>489</v>
      </c>
      <c r="C16490">
        <v>43214</v>
      </c>
      <c r="D16490">
        <v>3.6919700000000001E-3</v>
      </c>
    </row>
    <row r="16491" spans="1:4" x14ac:dyDescent="0.25">
      <c r="A16491">
        <v>2302</v>
      </c>
      <c r="B16491" t="s">
        <v>489</v>
      </c>
      <c r="C16491">
        <v>43215</v>
      </c>
      <c r="D16491">
        <v>1.2048100000000001E-2</v>
      </c>
    </row>
    <row r="16492" spans="1:4" x14ac:dyDescent="0.25">
      <c r="A16492">
        <v>2302</v>
      </c>
      <c r="B16492" t="s">
        <v>489</v>
      </c>
      <c r="C16492">
        <v>43216</v>
      </c>
      <c r="D16492">
        <v>3.7937000000000001E-3</v>
      </c>
    </row>
    <row r="16493" spans="1:4" x14ac:dyDescent="0.25">
      <c r="A16493">
        <v>2302</v>
      </c>
      <c r="B16493" t="s">
        <v>489</v>
      </c>
      <c r="C16493">
        <v>43217</v>
      </c>
      <c r="D16493">
        <v>2.8566899999999998E-3</v>
      </c>
    </row>
    <row r="16494" spans="1:4" x14ac:dyDescent="0.25">
      <c r="A16494">
        <v>2302</v>
      </c>
      <c r="B16494" t="s">
        <v>489</v>
      </c>
      <c r="C16494">
        <v>43218</v>
      </c>
      <c r="D16494">
        <v>5.8645700000000004E-3</v>
      </c>
    </row>
    <row r="16495" spans="1:4" x14ac:dyDescent="0.25">
      <c r="A16495">
        <v>2302</v>
      </c>
      <c r="B16495" t="s">
        <v>489</v>
      </c>
      <c r="C16495">
        <v>43220</v>
      </c>
      <c r="D16495">
        <v>1.433924E-2</v>
      </c>
    </row>
    <row r="16496" spans="1:4" x14ac:dyDescent="0.25">
      <c r="A16496">
        <v>2302</v>
      </c>
      <c r="B16496" t="s">
        <v>489</v>
      </c>
      <c r="C16496">
        <v>43221</v>
      </c>
      <c r="D16496">
        <v>6.2350000000000003E-4</v>
      </c>
    </row>
    <row r="16497" spans="1:4" x14ac:dyDescent="0.25">
      <c r="A16497">
        <v>2302</v>
      </c>
      <c r="B16497" t="s">
        <v>489</v>
      </c>
      <c r="C16497">
        <v>43222</v>
      </c>
      <c r="D16497">
        <v>2.3900000000000001E-4</v>
      </c>
    </row>
    <row r="16498" spans="1:4" x14ac:dyDescent="0.25">
      <c r="A16498">
        <v>2302</v>
      </c>
      <c r="B16498" t="s">
        <v>489</v>
      </c>
      <c r="C16498">
        <v>43223</v>
      </c>
      <c r="D16498">
        <v>8.6658999999999998E-4</v>
      </c>
    </row>
    <row r="16499" spans="1:4" x14ac:dyDescent="0.25">
      <c r="A16499">
        <v>2302</v>
      </c>
      <c r="B16499" t="s">
        <v>489</v>
      </c>
      <c r="C16499">
        <v>43224</v>
      </c>
      <c r="D16499">
        <v>1.7560900000000001E-3</v>
      </c>
    </row>
    <row r="16500" spans="1:4" x14ac:dyDescent="0.25">
      <c r="A16500">
        <v>2302</v>
      </c>
      <c r="B16500" t="s">
        <v>489</v>
      </c>
      <c r="C16500">
        <v>43225</v>
      </c>
      <c r="D16500">
        <v>2.50884E-3</v>
      </c>
    </row>
    <row r="16501" spans="1:4" x14ac:dyDescent="0.25">
      <c r="A16501">
        <v>2302</v>
      </c>
      <c r="B16501" t="s">
        <v>489</v>
      </c>
      <c r="C16501">
        <v>43226</v>
      </c>
      <c r="D16501">
        <v>2.6692600000000001E-3</v>
      </c>
    </row>
    <row r="16502" spans="1:4" x14ac:dyDescent="0.25">
      <c r="A16502">
        <v>2302</v>
      </c>
      <c r="B16502" t="s">
        <v>489</v>
      </c>
      <c r="C16502">
        <v>43227</v>
      </c>
      <c r="D16502">
        <v>1.58512E-3</v>
      </c>
    </row>
    <row r="16503" spans="1:4" x14ac:dyDescent="0.25">
      <c r="A16503">
        <v>2302</v>
      </c>
      <c r="B16503" t="s">
        <v>489</v>
      </c>
      <c r="C16503">
        <v>43228</v>
      </c>
      <c r="D16503">
        <v>3.4076000000000002E-3</v>
      </c>
    </row>
    <row r="16504" spans="1:4" x14ac:dyDescent="0.25">
      <c r="A16504">
        <v>2302</v>
      </c>
      <c r="B16504" t="s">
        <v>489</v>
      </c>
      <c r="C16504">
        <v>43229</v>
      </c>
      <c r="D16504">
        <v>2.0520839999999999E-2</v>
      </c>
    </row>
    <row r="16505" spans="1:4" x14ac:dyDescent="0.25">
      <c r="A16505">
        <v>2302</v>
      </c>
      <c r="B16505" t="s">
        <v>489</v>
      </c>
      <c r="C16505">
        <v>43230</v>
      </c>
      <c r="D16505">
        <v>1.297075E-2</v>
      </c>
    </row>
    <row r="16506" spans="1:4" x14ac:dyDescent="0.25">
      <c r="A16506">
        <v>2302</v>
      </c>
      <c r="B16506" t="s">
        <v>489</v>
      </c>
      <c r="C16506">
        <v>43231</v>
      </c>
      <c r="D16506">
        <v>1.237502E-2</v>
      </c>
    </row>
    <row r="16507" spans="1:4" x14ac:dyDescent="0.25">
      <c r="A16507">
        <v>2302</v>
      </c>
      <c r="B16507" t="s">
        <v>489</v>
      </c>
      <c r="C16507">
        <v>43232</v>
      </c>
      <c r="D16507">
        <v>7.9906300000000003E-3</v>
      </c>
    </row>
    <row r="16508" spans="1:4" x14ac:dyDescent="0.25">
      <c r="A16508">
        <v>2302</v>
      </c>
      <c r="B16508" t="s">
        <v>489</v>
      </c>
      <c r="C16508">
        <v>43233</v>
      </c>
      <c r="D16508">
        <v>4.1704300000000001E-3</v>
      </c>
    </row>
    <row r="16509" spans="1:4" x14ac:dyDescent="0.25">
      <c r="A16509">
        <v>2302</v>
      </c>
      <c r="B16509" t="s">
        <v>489</v>
      </c>
      <c r="C16509">
        <v>43234</v>
      </c>
      <c r="D16509">
        <v>3.2920999999999997E-4</v>
      </c>
    </row>
    <row r="16510" spans="1:4" x14ac:dyDescent="0.25">
      <c r="A16510">
        <v>2302</v>
      </c>
      <c r="B16510" t="s">
        <v>489</v>
      </c>
      <c r="C16510">
        <v>43235</v>
      </c>
      <c r="D16510">
        <v>2.5662900000000002E-3</v>
      </c>
    </row>
    <row r="16511" spans="1:4" x14ac:dyDescent="0.25">
      <c r="A16511">
        <v>2302</v>
      </c>
      <c r="B16511" t="s">
        <v>489</v>
      </c>
      <c r="C16511">
        <v>43238</v>
      </c>
      <c r="D16511">
        <v>1.3889499999999999E-3</v>
      </c>
    </row>
    <row r="16512" spans="1:4" x14ac:dyDescent="0.25">
      <c r="A16512">
        <v>2302</v>
      </c>
      <c r="B16512" t="s">
        <v>489</v>
      </c>
      <c r="C16512">
        <v>43241</v>
      </c>
      <c r="D16512">
        <v>6.1037000000000005E-4</v>
      </c>
    </row>
    <row r="16513" spans="1:4" x14ac:dyDescent="0.25">
      <c r="A16513">
        <v>2302</v>
      </c>
      <c r="B16513" t="s">
        <v>489</v>
      </c>
      <c r="C16513">
        <v>43242</v>
      </c>
      <c r="D16513">
        <v>2.19907E-3</v>
      </c>
    </row>
    <row r="16514" spans="1:4" x14ac:dyDescent="0.25">
      <c r="A16514">
        <v>2302</v>
      </c>
      <c r="B16514" t="s">
        <v>489</v>
      </c>
      <c r="C16514">
        <v>43243</v>
      </c>
      <c r="D16514">
        <v>1.1347E-3</v>
      </c>
    </row>
    <row r="16515" spans="1:4" x14ac:dyDescent="0.25">
      <c r="A16515">
        <v>2302</v>
      </c>
      <c r="B16515" t="s">
        <v>489</v>
      </c>
      <c r="C16515">
        <v>43245</v>
      </c>
      <c r="D16515">
        <v>7.5799000000000005E-4</v>
      </c>
    </row>
    <row r="16516" spans="1:4" x14ac:dyDescent="0.25">
      <c r="A16516">
        <v>2302</v>
      </c>
      <c r="B16516" t="s">
        <v>489</v>
      </c>
      <c r="C16516">
        <v>43248</v>
      </c>
      <c r="D16516">
        <v>6.8323500000000001E-3</v>
      </c>
    </row>
    <row r="16517" spans="1:4" x14ac:dyDescent="0.25">
      <c r="A16517">
        <v>2302</v>
      </c>
      <c r="B16517" t="s">
        <v>489</v>
      </c>
      <c r="C16517">
        <v>43250</v>
      </c>
      <c r="D16517">
        <v>2.6973999999999998E-4</v>
      </c>
    </row>
    <row r="16518" spans="1:4" x14ac:dyDescent="0.25">
      <c r="A16518">
        <v>2302</v>
      </c>
      <c r="B16518" t="s">
        <v>489</v>
      </c>
      <c r="C16518">
        <v>43252</v>
      </c>
      <c r="D16518">
        <v>1.4161E-3</v>
      </c>
    </row>
    <row r="16519" spans="1:4" x14ac:dyDescent="0.25">
      <c r="A16519">
        <v>2302</v>
      </c>
      <c r="B16519" t="s">
        <v>489</v>
      </c>
      <c r="C16519">
        <v>43255</v>
      </c>
      <c r="D16519">
        <v>1.4520000000000001E-4</v>
      </c>
    </row>
    <row r="16520" spans="1:4" x14ac:dyDescent="0.25">
      <c r="A16520">
        <v>2302</v>
      </c>
      <c r="B16520" t="s">
        <v>489</v>
      </c>
      <c r="C16520">
        <v>43261</v>
      </c>
      <c r="D16520">
        <v>7.3845600000000001E-3</v>
      </c>
    </row>
    <row r="16521" spans="1:4" x14ac:dyDescent="0.25">
      <c r="A16521">
        <v>2302</v>
      </c>
      <c r="B16521" t="s">
        <v>489</v>
      </c>
      <c r="C16521">
        <v>43262</v>
      </c>
      <c r="D16521">
        <v>1.5803859999999999E-2</v>
      </c>
    </row>
    <row r="16522" spans="1:4" x14ac:dyDescent="0.25">
      <c r="A16522">
        <v>2302</v>
      </c>
      <c r="B16522" t="s">
        <v>489</v>
      </c>
      <c r="C16522">
        <v>43263</v>
      </c>
      <c r="D16522">
        <v>4.3108000000000003E-4</v>
      </c>
    </row>
    <row r="16523" spans="1:4" x14ac:dyDescent="0.25">
      <c r="A16523">
        <v>2302</v>
      </c>
      <c r="B16523" t="s">
        <v>489</v>
      </c>
      <c r="C16523">
        <v>43265</v>
      </c>
      <c r="D16523">
        <v>1.3233E-4</v>
      </c>
    </row>
    <row r="16524" spans="1:4" x14ac:dyDescent="0.25">
      <c r="A16524">
        <v>2302</v>
      </c>
      <c r="B16524" t="s">
        <v>489</v>
      </c>
      <c r="C16524">
        <v>43266</v>
      </c>
      <c r="D16524">
        <v>1.06E-5</v>
      </c>
    </row>
    <row r="16525" spans="1:4" x14ac:dyDescent="0.25">
      <c r="A16525">
        <v>2302</v>
      </c>
      <c r="B16525" t="s">
        <v>489</v>
      </c>
      <c r="C16525">
        <v>43267</v>
      </c>
      <c r="D16525">
        <v>4.2031000000000002E-4</v>
      </c>
    </row>
    <row r="16526" spans="1:4" x14ac:dyDescent="0.25">
      <c r="A16526">
        <v>2302</v>
      </c>
      <c r="B16526" t="s">
        <v>489</v>
      </c>
      <c r="C16526">
        <v>43270</v>
      </c>
      <c r="D16526">
        <v>3.0619000000000002E-4</v>
      </c>
    </row>
    <row r="16527" spans="1:4" x14ac:dyDescent="0.25">
      <c r="A16527">
        <v>2302</v>
      </c>
      <c r="B16527" t="s">
        <v>489</v>
      </c>
      <c r="C16527">
        <v>43271</v>
      </c>
      <c r="D16527">
        <v>6.7748499999999998E-3</v>
      </c>
    </row>
    <row r="16528" spans="1:4" x14ac:dyDescent="0.25">
      <c r="A16528">
        <v>2302</v>
      </c>
      <c r="B16528" t="s">
        <v>489</v>
      </c>
      <c r="C16528">
        <v>43272</v>
      </c>
      <c r="D16528">
        <v>4.7265000000000002E-4</v>
      </c>
    </row>
    <row r="16529" spans="1:4" x14ac:dyDescent="0.25">
      <c r="A16529">
        <v>2302</v>
      </c>
      <c r="B16529" t="s">
        <v>489</v>
      </c>
      <c r="C16529">
        <v>43273</v>
      </c>
      <c r="D16529">
        <v>5.4053E-4</v>
      </c>
    </row>
    <row r="16530" spans="1:4" x14ac:dyDescent="0.25">
      <c r="A16530">
        <v>3029</v>
      </c>
      <c r="B16530" t="s">
        <v>483</v>
      </c>
      <c r="C16530">
        <v>43305</v>
      </c>
      <c r="D16530">
        <v>5.2923E-4</v>
      </c>
    </row>
    <row r="16531" spans="1:4" x14ac:dyDescent="0.25">
      <c r="A16531">
        <v>3029</v>
      </c>
      <c r="B16531" t="s">
        <v>483</v>
      </c>
      <c r="C16531">
        <v>43369</v>
      </c>
      <c r="D16531">
        <v>7.8907999999999995E-4</v>
      </c>
    </row>
    <row r="16532" spans="1:4" x14ac:dyDescent="0.25">
      <c r="A16532">
        <v>3029</v>
      </c>
      <c r="B16532" t="s">
        <v>483</v>
      </c>
      <c r="C16532">
        <v>43370</v>
      </c>
      <c r="D16532">
        <v>9.1194360000000002E-2</v>
      </c>
    </row>
    <row r="16533" spans="1:4" x14ac:dyDescent="0.25">
      <c r="A16533">
        <v>3029</v>
      </c>
      <c r="B16533" t="s">
        <v>483</v>
      </c>
      <c r="C16533">
        <v>43373</v>
      </c>
      <c r="D16533">
        <v>3.1538999999999997E-4</v>
      </c>
    </row>
    <row r="16534" spans="1:4" x14ac:dyDescent="0.25">
      <c r="A16534">
        <v>3029</v>
      </c>
      <c r="B16534" t="s">
        <v>483</v>
      </c>
      <c r="C16534">
        <v>43724</v>
      </c>
      <c r="D16534">
        <v>9.1730000000000004E-5</v>
      </c>
    </row>
    <row r="16535" spans="1:4" x14ac:dyDescent="0.25">
      <c r="A16535">
        <v>3029</v>
      </c>
      <c r="B16535" t="s">
        <v>483</v>
      </c>
      <c r="C16535">
        <v>43962</v>
      </c>
      <c r="D16535">
        <v>7.8755000000000003E-4</v>
      </c>
    </row>
    <row r="16536" spans="1:4" x14ac:dyDescent="0.25">
      <c r="A16536">
        <v>3029</v>
      </c>
      <c r="B16536" t="s">
        <v>483</v>
      </c>
      <c r="C16536">
        <v>44009</v>
      </c>
      <c r="D16536">
        <v>1.6627999999999999E-4</v>
      </c>
    </row>
    <row r="16537" spans="1:4" x14ac:dyDescent="0.25">
      <c r="A16537">
        <v>3029</v>
      </c>
      <c r="B16537" t="s">
        <v>483</v>
      </c>
      <c r="C16537">
        <v>44011</v>
      </c>
      <c r="D16537">
        <v>0.17339769999999999</v>
      </c>
    </row>
    <row r="16538" spans="1:4" x14ac:dyDescent="0.25">
      <c r="A16538">
        <v>3029</v>
      </c>
      <c r="B16538" t="s">
        <v>483</v>
      </c>
      <c r="C16538">
        <v>44012</v>
      </c>
      <c r="D16538">
        <v>4.4129800000000004E-3</v>
      </c>
    </row>
    <row r="16539" spans="1:4" x14ac:dyDescent="0.25">
      <c r="A16539">
        <v>3029</v>
      </c>
      <c r="B16539" t="s">
        <v>483</v>
      </c>
      <c r="C16539">
        <v>44016</v>
      </c>
      <c r="D16539">
        <v>0.57388176999999996</v>
      </c>
    </row>
    <row r="16540" spans="1:4" x14ac:dyDescent="0.25">
      <c r="A16540">
        <v>3029</v>
      </c>
      <c r="B16540" t="s">
        <v>483</v>
      </c>
      <c r="C16540">
        <v>44018</v>
      </c>
      <c r="D16540">
        <v>8.3062399999999995E-3</v>
      </c>
    </row>
    <row r="16541" spans="1:4" x14ac:dyDescent="0.25">
      <c r="A16541">
        <v>3029</v>
      </c>
      <c r="B16541" t="s">
        <v>483</v>
      </c>
      <c r="C16541">
        <v>44019</v>
      </c>
      <c r="D16541">
        <v>5.2554400000000001E-3</v>
      </c>
    </row>
    <row r="16542" spans="1:4" x14ac:dyDescent="0.25">
      <c r="A16542">
        <v>3029</v>
      </c>
      <c r="B16542" t="s">
        <v>483</v>
      </c>
      <c r="C16542">
        <v>44022</v>
      </c>
      <c r="D16542">
        <v>9.6423399999999992E-3</v>
      </c>
    </row>
    <row r="16543" spans="1:4" x14ac:dyDescent="0.25">
      <c r="A16543">
        <v>3029</v>
      </c>
      <c r="B16543" t="s">
        <v>483</v>
      </c>
      <c r="C16543">
        <v>44023</v>
      </c>
      <c r="D16543">
        <v>1.9707760000000001E-2</v>
      </c>
    </row>
    <row r="16544" spans="1:4" x14ac:dyDescent="0.25">
      <c r="A16544">
        <v>3029</v>
      </c>
      <c r="B16544" t="s">
        <v>483</v>
      </c>
      <c r="C16544">
        <v>98027</v>
      </c>
      <c r="D16544">
        <v>2.9519139999999999E-2</v>
      </c>
    </row>
    <row r="16545" spans="1:4" x14ac:dyDescent="0.25">
      <c r="A16545">
        <v>3029</v>
      </c>
      <c r="B16545" t="s">
        <v>483</v>
      </c>
      <c r="C16545">
        <v>98046</v>
      </c>
      <c r="D16545">
        <v>1.3407E-4</v>
      </c>
    </row>
    <row r="16546" spans="1:4" x14ac:dyDescent="0.25">
      <c r="A16546">
        <v>3029</v>
      </c>
      <c r="B16546" t="s">
        <v>483</v>
      </c>
      <c r="C16546">
        <v>98074</v>
      </c>
      <c r="D16546">
        <v>9.2981100000000001E-3</v>
      </c>
    </row>
    <row r="16547" spans="1:4" x14ac:dyDescent="0.25">
      <c r="A16547">
        <v>3029</v>
      </c>
      <c r="B16547" t="s">
        <v>483</v>
      </c>
      <c r="C16547">
        <v>98125</v>
      </c>
      <c r="D16547">
        <v>3.4360000000000003E-5</v>
      </c>
    </row>
    <row r="16548" spans="1:4" x14ac:dyDescent="0.25">
      <c r="A16548">
        <v>3029</v>
      </c>
      <c r="B16548" t="s">
        <v>483</v>
      </c>
      <c r="C16548">
        <v>98126</v>
      </c>
      <c r="D16548">
        <v>1.0437300000000001E-3</v>
      </c>
    </row>
    <row r="16549" spans="1:4" x14ac:dyDescent="0.25">
      <c r="A16549">
        <v>3029</v>
      </c>
      <c r="B16549" t="s">
        <v>483</v>
      </c>
      <c r="C16549">
        <v>99134</v>
      </c>
      <c r="D16549">
        <v>5.5199999999999997E-6</v>
      </c>
    </row>
    <row r="16550" spans="1:4" x14ac:dyDescent="0.25">
      <c r="A16550">
        <v>3029</v>
      </c>
      <c r="B16550" t="s">
        <v>483</v>
      </c>
      <c r="C16550">
        <v>99166</v>
      </c>
      <c r="D16550">
        <v>3.3594300000000001E-3</v>
      </c>
    </row>
    <row r="16551" spans="1:4" x14ac:dyDescent="0.25">
      <c r="A16551">
        <v>3029</v>
      </c>
      <c r="B16551" t="s">
        <v>483</v>
      </c>
      <c r="C16551">
        <v>99168</v>
      </c>
      <c r="D16551">
        <v>3.3643499999999999E-3</v>
      </c>
    </row>
    <row r="16552" spans="1:4" x14ac:dyDescent="0.25">
      <c r="A16552">
        <v>3029</v>
      </c>
      <c r="B16552" t="s">
        <v>483</v>
      </c>
      <c r="C16552">
        <v>99172</v>
      </c>
      <c r="D16552">
        <v>1.0437300000000001E-3</v>
      </c>
    </row>
    <row r="16553" spans="1:4" x14ac:dyDescent="0.25">
      <c r="A16553">
        <v>3030</v>
      </c>
      <c r="B16553" t="s">
        <v>490</v>
      </c>
      <c r="C16553">
        <v>43204</v>
      </c>
      <c r="D16553">
        <v>0.21702630000000001</v>
      </c>
    </row>
    <row r="16554" spans="1:4" x14ac:dyDescent="0.25">
      <c r="A16554">
        <v>3030</v>
      </c>
      <c r="B16554" t="s">
        <v>490</v>
      </c>
      <c r="C16554">
        <v>43212</v>
      </c>
      <c r="D16554">
        <v>0.11775049</v>
      </c>
    </row>
    <row r="16555" spans="1:4" x14ac:dyDescent="0.25">
      <c r="A16555">
        <v>3030</v>
      </c>
      <c r="B16555" t="s">
        <v>490</v>
      </c>
      <c r="C16555">
        <v>43214</v>
      </c>
      <c r="D16555">
        <v>0.25234846999999999</v>
      </c>
    </row>
    <row r="16556" spans="1:4" x14ac:dyDescent="0.25">
      <c r="A16556">
        <v>3030</v>
      </c>
      <c r="B16556" t="s">
        <v>490</v>
      </c>
      <c r="C16556">
        <v>43302</v>
      </c>
      <c r="D16556">
        <v>2.9943890000000001E-2</v>
      </c>
    </row>
    <row r="16557" spans="1:4" x14ac:dyDescent="0.25">
      <c r="A16557">
        <v>3030</v>
      </c>
      <c r="B16557" t="s">
        <v>490</v>
      </c>
      <c r="C16557">
        <v>43551</v>
      </c>
      <c r="D16557">
        <v>3.8558679999999998E-2</v>
      </c>
    </row>
    <row r="16558" spans="1:4" x14ac:dyDescent="0.25">
      <c r="A16558">
        <v>3030</v>
      </c>
      <c r="B16558" t="s">
        <v>490</v>
      </c>
      <c r="C16558">
        <v>44011</v>
      </c>
      <c r="D16558">
        <v>4.6834819999999999E-2</v>
      </c>
    </row>
    <row r="16559" spans="1:4" x14ac:dyDescent="0.25">
      <c r="A16559">
        <v>3030</v>
      </c>
      <c r="B16559" t="s">
        <v>490</v>
      </c>
      <c r="C16559">
        <v>44012</v>
      </c>
      <c r="D16559">
        <v>1.434407E-2</v>
      </c>
    </row>
    <row r="16560" spans="1:4" x14ac:dyDescent="0.25">
      <c r="A16560">
        <v>3030</v>
      </c>
      <c r="B16560" t="s">
        <v>490</v>
      </c>
      <c r="C16560">
        <v>44013</v>
      </c>
      <c r="D16560">
        <v>4.0040000000000003E-5</v>
      </c>
    </row>
    <row r="16561" spans="1:4" x14ac:dyDescent="0.25">
      <c r="A16561">
        <v>3030</v>
      </c>
      <c r="B16561" t="s">
        <v>490</v>
      </c>
      <c r="C16561">
        <v>44016</v>
      </c>
      <c r="D16561">
        <v>1.228664E-2</v>
      </c>
    </row>
    <row r="16562" spans="1:4" x14ac:dyDescent="0.25">
      <c r="A16562">
        <v>3030</v>
      </c>
      <c r="B16562" t="s">
        <v>490</v>
      </c>
      <c r="C16562">
        <v>44022</v>
      </c>
      <c r="D16562">
        <v>1.71644E-2</v>
      </c>
    </row>
    <row r="16563" spans="1:4" x14ac:dyDescent="0.25">
      <c r="A16563">
        <v>3030</v>
      </c>
      <c r="B16563" t="s">
        <v>490</v>
      </c>
      <c r="C16563">
        <v>60006</v>
      </c>
      <c r="D16563">
        <v>4.4768999999999999E-4</v>
      </c>
    </row>
    <row r="16564" spans="1:4" x14ac:dyDescent="0.25">
      <c r="A16564">
        <v>3030</v>
      </c>
      <c r="B16564" t="s">
        <v>490</v>
      </c>
      <c r="C16564">
        <v>98018</v>
      </c>
      <c r="D16564">
        <v>7.7940750000000003E-2</v>
      </c>
    </row>
    <row r="16565" spans="1:4" x14ac:dyDescent="0.25">
      <c r="A16565">
        <v>3030</v>
      </c>
      <c r="B16565" t="s">
        <v>490</v>
      </c>
      <c r="C16565">
        <v>99134</v>
      </c>
      <c r="D16565">
        <v>9.9251000000000005E-4</v>
      </c>
    </row>
    <row r="16566" spans="1:4" x14ac:dyDescent="0.25">
      <c r="A16566">
        <v>3030</v>
      </c>
      <c r="B16566" t="s">
        <v>490</v>
      </c>
      <c r="C16566">
        <v>99174</v>
      </c>
      <c r="D16566">
        <v>0.16853873</v>
      </c>
    </row>
    <row r="16567" spans="1:4" x14ac:dyDescent="0.25">
      <c r="A16567">
        <v>3030</v>
      </c>
      <c r="B16567" t="s">
        <v>490</v>
      </c>
      <c r="C16567">
        <v>99198</v>
      </c>
      <c r="D16567">
        <v>1.15E-5</v>
      </c>
    </row>
    <row r="16568" spans="1:4" x14ac:dyDescent="0.25">
      <c r="A16568">
        <v>3030</v>
      </c>
      <c r="B16568" t="s">
        <v>490</v>
      </c>
      <c r="C16568">
        <v>99265</v>
      </c>
      <c r="D16568">
        <v>5.77102E-3</v>
      </c>
    </row>
    <row r="16569" spans="1:4" x14ac:dyDescent="0.25">
      <c r="A16569">
        <v>3031</v>
      </c>
      <c r="B16569" t="s">
        <v>491</v>
      </c>
      <c r="C16569">
        <v>43204</v>
      </c>
      <c r="D16569">
        <v>3.1051430000000001E-2</v>
      </c>
    </row>
    <row r="16570" spans="1:4" x14ac:dyDescent="0.25">
      <c r="A16570">
        <v>3031</v>
      </c>
      <c r="B16570" t="s">
        <v>491</v>
      </c>
      <c r="C16570">
        <v>43212</v>
      </c>
      <c r="D16570">
        <v>3.9360480000000003E-2</v>
      </c>
    </row>
    <row r="16571" spans="1:4" x14ac:dyDescent="0.25">
      <c r="A16571">
        <v>3031</v>
      </c>
      <c r="B16571" t="s">
        <v>491</v>
      </c>
      <c r="C16571">
        <v>43214</v>
      </c>
      <c r="D16571">
        <v>7.3789439999999998E-2</v>
      </c>
    </row>
    <row r="16572" spans="1:4" x14ac:dyDescent="0.25">
      <c r="A16572">
        <v>3031</v>
      </c>
      <c r="B16572" t="s">
        <v>491</v>
      </c>
      <c r="C16572">
        <v>43302</v>
      </c>
      <c r="D16572">
        <v>0.61931835000000002</v>
      </c>
    </row>
    <row r="16573" spans="1:4" x14ac:dyDescent="0.25">
      <c r="A16573">
        <v>3031</v>
      </c>
      <c r="B16573" t="s">
        <v>491</v>
      </c>
      <c r="C16573">
        <v>43304</v>
      </c>
      <c r="D16573">
        <v>8.9922400000000003E-3</v>
      </c>
    </row>
    <row r="16574" spans="1:4" x14ac:dyDescent="0.25">
      <c r="A16574">
        <v>3031</v>
      </c>
      <c r="B16574" t="s">
        <v>491</v>
      </c>
      <c r="C16574">
        <v>43366</v>
      </c>
      <c r="D16574">
        <v>3.679E-4</v>
      </c>
    </row>
    <row r="16575" spans="1:4" x14ac:dyDescent="0.25">
      <c r="A16575">
        <v>3031</v>
      </c>
      <c r="B16575" t="s">
        <v>491</v>
      </c>
      <c r="C16575">
        <v>43369</v>
      </c>
      <c r="D16575">
        <v>9.1177999999999995E-4</v>
      </c>
    </row>
    <row r="16576" spans="1:4" x14ac:dyDescent="0.25">
      <c r="A16576">
        <v>3031</v>
      </c>
      <c r="B16576" t="s">
        <v>491</v>
      </c>
      <c r="C16576">
        <v>43371</v>
      </c>
      <c r="D16576">
        <v>1.621945E-2</v>
      </c>
    </row>
    <row r="16577" spans="1:4" x14ac:dyDescent="0.25">
      <c r="A16577">
        <v>3031</v>
      </c>
      <c r="B16577" t="s">
        <v>491</v>
      </c>
      <c r="C16577">
        <v>43376</v>
      </c>
      <c r="D16577">
        <v>2.17E-6</v>
      </c>
    </row>
    <row r="16578" spans="1:4" x14ac:dyDescent="0.25">
      <c r="A16578">
        <v>3031</v>
      </c>
      <c r="B16578" t="s">
        <v>491</v>
      </c>
      <c r="C16578">
        <v>43551</v>
      </c>
      <c r="D16578">
        <v>2.877E-4</v>
      </c>
    </row>
    <row r="16579" spans="1:4" x14ac:dyDescent="0.25">
      <c r="A16579">
        <v>3031</v>
      </c>
      <c r="B16579" t="s">
        <v>491</v>
      </c>
      <c r="C16579">
        <v>43884</v>
      </c>
      <c r="D16579">
        <v>0.19699825000000001</v>
      </c>
    </row>
    <row r="16580" spans="1:4" x14ac:dyDescent="0.25">
      <c r="A16580">
        <v>3031</v>
      </c>
      <c r="B16580" t="s">
        <v>491</v>
      </c>
      <c r="C16580">
        <v>44012</v>
      </c>
      <c r="D16580">
        <v>3.1883999999999998E-4</v>
      </c>
    </row>
    <row r="16581" spans="1:4" x14ac:dyDescent="0.25">
      <c r="A16581">
        <v>3031</v>
      </c>
      <c r="B16581" t="s">
        <v>491</v>
      </c>
      <c r="C16581">
        <v>44015</v>
      </c>
      <c r="D16581">
        <v>3.3262999999999999E-4</v>
      </c>
    </row>
    <row r="16582" spans="1:4" x14ac:dyDescent="0.25">
      <c r="A16582">
        <v>3031</v>
      </c>
      <c r="B16582" t="s">
        <v>491</v>
      </c>
      <c r="C16582">
        <v>44016</v>
      </c>
      <c r="D16582">
        <v>4.6179699999999999E-3</v>
      </c>
    </row>
    <row r="16583" spans="1:4" x14ac:dyDescent="0.25">
      <c r="A16583">
        <v>3031</v>
      </c>
      <c r="B16583" t="s">
        <v>491</v>
      </c>
      <c r="C16583">
        <v>99134</v>
      </c>
      <c r="D16583">
        <v>3.8455400000000002E-3</v>
      </c>
    </row>
    <row r="16584" spans="1:4" x14ac:dyDescent="0.25">
      <c r="A16584">
        <v>3031</v>
      </c>
      <c r="B16584" t="s">
        <v>491</v>
      </c>
      <c r="C16584">
        <v>99174</v>
      </c>
      <c r="D16584">
        <v>5.0348000000000005E-4</v>
      </c>
    </row>
    <row r="16585" spans="1:4" x14ac:dyDescent="0.25">
      <c r="A16585">
        <v>3031</v>
      </c>
      <c r="B16585" t="s">
        <v>491</v>
      </c>
      <c r="C16585">
        <v>99198</v>
      </c>
      <c r="D16585">
        <v>4.5067000000000002E-4</v>
      </c>
    </row>
    <row r="16586" spans="1:4" x14ac:dyDescent="0.25">
      <c r="A16586">
        <v>3031</v>
      </c>
      <c r="B16586" t="s">
        <v>491</v>
      </c>
      <c r="C16586">
        <v>99211</v>
      </c>
      <c r="D16586">
        <v>2.55128E-3</v>
      </c>
    </row>
    <row r="16587" spans="1:4" x14ac:dyDescent="0.25">
      <c r="A16587">
        <v>3031</v>
      </c>
      <c r="B16587" t="s">
        <v>491</v>
      </c>
      <c r="C16587">
        <v>99265</v>
      </c>
      <c r="D16587">
        <v>8.0400000000000003E-5</v>
      </c>
    </row>
    <row r="16588" spans="1:4" x14ac:dyDescent="0.25">
      <c r="A16588">
        <v>3032</v>
      </c>
      <c r="B16588" t="s">
        <v>492</v>
      </c>
      <c r="C16588">
        <v>43302</v>
      </c>
      <c r="D16588">
        <v>0.97079669000000002</v>
      </c>
    </row>
    <row r="16589" spans="1:4" x14ac:dyDescent="0.25">
      <c r="A16589">
        <v>3032</v>
      </c>
      <c r="B16589" t="s">
        <v>492</v>
      </c>
      <c r="C16589">
        <v>43304</v>
      </c>
      <c r="D16589">
        <v>9.1639200000000007E-3</v>
      </c>
    </row>
    <row r="16590" spans="1:4" x14ac:dyDescent="0.25">
      <c r="A16590">
        <v>3032</v>
      </c>
      <c r="B16590" t="s">
        <v>492</v>
      </c>
      <c r="C16590">
        <v>43369</v>
      </c>
      <c r="D16590">
        <v>3.24749E-3</v>
      </c>
    </row>
    <row r="16591" spans="1:4" x14ac:dyDescent="0.25">
      <c r="A16591">
        <v>3032</v>
      </c>
      <c r="B16591" t="s">
        <v>492</v>
      </c>
      <c r="C16591">
        <v>43380</v>
      </c>
      <c r="D16591">
        <v>1.5500999999999999E-4</v>
      </c>
    </row>
    <row r="16592" spans="1:4" x14ac:dyDescent="0.25">
      <c r="A16592">
        <v>3032</v>
      </c>
      <c r="B16592" t="s">
        <v>492</v>
      </c>
      <c r="C16592">
        <v>43725</v>
      </c>
      <c r="D16592">
        <v>8.2169000000000003E-4</v>
      </c>
    </row>
    <row r="16593" spans="1:4" x14ac:dyDescent="0.25">
      <c r="A16593">
        <v>3032</v>
      </c>
      <c r="B16593" t="s">
        <v>492</v>
      </c>
      <c r="C16593">
        <v>43873</v>
      </c>
      <c r="D16593">
        <v>1.57234E-3</v>
      </c>
    </row>
    <row r="16594" spans="1:4" x14ac:dyDescent="0.25">
      <c r="A16594">
        <v>3032</v>
      </c>
      <c r="B16594" t="s">
        <v>492</v>
      </c>
      <c r="C16594">
        <v>43884</v>
      </c>
      <c r="D16594">
        <v>3.3500000000000001E-6</v>
      </c>
    </row>
    <row r="16595" spans="1:4" x14ac:dyDescent="0.25">
      <c r="A16595">
        <v>3032</v>
      </c>
      <c r="B16595" t="s">
        <v>492</v>
      </c>
      <c r="C16595">
        <v>43949</v>
      </c>
      <c r="D16595">
        <v>7.5000000000000002E-6</v>
      </c>
    </row>
    <row r="16596" spans="1:4" x14ac:dyDescent="0.25">
      <c r="A16596">
        <v>3032</v>
      </c>
      <c r="B16596" t="s">
        <v>492</v>
      </c>
      <c r="C16596">
        <v>44006</v>
      </c>
      <c r="D16596">
        <v>8.6689999999999998E-5</v>
      </c>
    </row>
    <row r="16597" spans="1:4" x14ac:dyDescent="0.25">
      <c r="A16597">
        <v>3032</v>
      </c>
      <c r="B16597" t="s">
        <v>492</v>
      </c>
      <c r="C16597">
        <v>44011</v>
      </c>
      <c r="D16597">
        <v>7.2479999999999997E-5</v>
      </c>
    </row>
    <row r="16598" spans="1:4" x14ac:dyDescent="0.25">
      <c r="A16598">
        <v>3032</v>
      </c>
      <c r="B16598" t="s">
        <v>492</v>
      </c>
      <c r="C16598">
        <v>44202</v>
      </c>
      <c r="D16598">
        <v>2.4505000000000002E-4</v>
      </c>
    </row>
    <row r="16599" spans="1:4" x14ac:dyDescent="0.25">
      <c r="A16599">
        <v>3032</v>
      </c>
      <c r="B16599" t="s">
        <v>492</v>
      </c>
      <c r="C16599">
        <v>98123</v>
      </c>
      <c r="D16599">
        <v>7.1887999999999997E-4</v>
      </c>
    </row>
    <row r="16600" spans="1:4" x14ac:dyDescent="0.25">
      <c r="A16600">
        <v>3032</v>
      </c>
      <c r="B16600" t="s">
        <v>492</v>
      </c>
      <c r="C16600">
        <v>99134</v>
      </c>
      <c r="D16600">
        <v>1.228018E-2</v>
      </c>
    </row>
    <row r="16601" spans="1:4" x14ac:dyDescent="0.25">
      <c r="A16601">
        <v>3032</v>
      </c>
      <c r="B16601" t="s">
        <v>492</v>
      </c>
      <c r="C16601">
        <v>99165</v>
      </c>
      <c r="D16601">
        <v>3.3219999999999997E-5</v>
      </c>
    </row>
    <row r="16602" spans="1:4" x14ac:dyDescent="0.25">
      <c r="A16602">
        <v>3032</v>
      </c>
      <c r="B16602" t="s">
        <v>492</v>
      </c>
      <c r="C16602">
        <v>99166</v>
      </c>
      <c r="D16602">
        <v>2.9135000000000001E-4</v>
      </c>
    </row>
    <row r="16603" spans="1:4" x14ac:dyDescent="0.25">
      <c r="A16603">
        <v>3032</v>
      </c>
      <c r="B16603" t="s">
        <v>492</v>
      </c>
      <c r="C16603">
        <v>99187</v>
      </c>
      <c r="D16603">
        <v>5.0416000000000002E-4</v>
      </c>
    </row>
    <row r="16604" spans="1:4" x14ac:dyDescent="0.25">
      <c r="A16604">
        <v>3033</v>
      </c>
      <c r="B16604" t="s">
        <v>493</v>
      </c>
      <c r="C16604">
        <v>43204</v>
      </c>
      <c r="D16604">
        <v>0.16243426</v>
      </c>
    </row>
    <row r="16605" spans="1:4" x14ac:dyDescent="0.25">
      <c r="A16605">
        <v>3033</v>
      </c>
      <c r="B16605" t="s">
        <v>493</v>
      </c>
      <c r="C16605">
        <v>43212</v>
      </c>
      <c r="D16605">
        <v>0.27887791000000001</v>
      </c>
    </row>
    <row r="16606" spans="1:4" x14ac:dyDescent="0.25">
      <c r="A16606">
        <v>3033</v>
      </c>
      <c r="B16606" t="s">
        <v>493</v>
      </c>
      <c r="C16606">
        <v>43214</v>
      </c>
      <c r="D16606">
        <v>0.37224612000000001</v>
      </c>
    </row>
    <row r="16607" spans="1:4" x14ac:dyDescent="0.25">
      <c r="A16607">
        <v>3033</v>
      </c>
      <c r="B16607" t="s">
        <v>493</v>
      </c>
      <c r="C16607">
        <v>43302</v>
      </c>
      <c r="D16607">
        <v>7.6180000000000006E-5</v>
      </c>
    </row>
    <row r="16608" spans="1:4" x14ac:dyDescent="0.25">
      <c r="A16608">
        <v>3033</v>
      </c>
      <c r="B16608" t="s">
        <v>493</v>
      </c>
      <c r="C16608">
        <v>43304</v>
      </c>
      <c r="D16608">
        <v>5.1055299999999996E-3</v>
      </c>
    </row>
    <row r="16609" spans="1:4" x14ac:dyDescent="0.25">
      <c r="A16609">
        <v>3033</v>
      </c>
      <c r="B16609" t="s">
        <v>493</v>
      </c>
      <c r="C16609">
        <v>43365</v>
      </c>
      <c r="D16609">
        <v>5.6233699999999999E-3</v>
      </c>
    </row>
    <row r="16610" spans="1:4" x14ac:dyDescent="0.25">
      <c r="A16610">
        <v>3033</v>
      </c>
      <c r="B16610" t="s">
        <v>493</v>
      </c>
      <c r="C16610">
        <v>43366</v>
      </c>
      <c r="D16610">
        <v>2.8587250000000002E-2</v>
      </c>
    </row>
    <row r="16611" spans="1:4" x14ac:dyDescent="0.25">
      <c r="A16611">
        <v>3033</v>
      </c>
      <c r="B16611" t="s">
        <v>493</v>
      </c>
      <c r="C16611">
        <v>43369</v>
      </c>
      <c r="D16611">
        <v>9.1600000000000004E-6</v>
      </c>
    </row>
    <row r="16612" spans="1:4" x14ac:dyDescent="0.25">
      <c r="A16612">
        <v>3033</v>
      </c>
      <c r="B16612" t="s">
        <v>493</v>
      </c>
      <c r="C16612">
        <v>43551</v>
      </c>
      <c r="D16612">
        <v>1.06357E-3</v>
      </c>
    </row>
    <row r="16613" spans="1:4" x14ac:dyDescent="0.25">
      <c r="A16613">
        <v>3033</v>
      </c>
      <c r="B16613" t="s">
        <v>493</v>
      </c>
      <c r="C16613">
        <v>43724</v>
      </c>
      <c r="D16613">
        <v>6.9519999999999998E-5</v>
      </c>
    </row>
    <row r="16614" spans="1:4" x14ac:dyDescent="0.25">
      <c r="A16614">
        <v>3033</v>
      </c>
      <c r="B16614" t="s">
        <v>493</v>
      </c>
      <c r="C16614">
        <v>43725</v>
      </c>
      <c r="D16614">
        <v>1.04608E-3</v>
      </c>
    </row>
    <row r="16615" spans="1:4" x14ac:dyDescent="0.25">
      <c r="A16615">
        <v>3033</v>
      </c>
      <c r="B16615" t="s">
        <v>493</v>
      </c>
      <c r="C16615">
        <v>43824</v>
      </c>
      <c r="D16615">
        <v>2.2480000000000002E-5</v>
      </c>
    </row>
    <row r="16616" spans="1:4" x14ac:dyDescent="0.25">
      <c r="A16616">
        <v>3033</v>
      </c>
      <c r="B16616" t="s">
        <v>493</v>
      </c>
      <c r="C16616">
        <v>44011</v>
      </c>
      <c r="D16616">
        <v>4.9548500000000002E-3</v>
      </c>
    </row>
    <row r="16617" spans="1:4" x14ac:dyDescent="0.25">
      <c r="A16617">
        <v>3033</v>
      </c>
      <c r="B16617" t="s">
        <v>493</v>
      </c>
      <c r="C16617">
        <v>44206</v>
      </c>
      <c r="D16617">
        <v>2.872711E-2</v>
      </c>
    </row>
    <row r="16618" spans="1:4" x14ac:dyDescent="0.25">
      <c r="A16618">
        <v>3033</v>
      </c>
      <c r="B16618" t="s">
        <v>493</v>
      </c>
      <c r="C16618">
        <v>44211</v>
      </c>
      <c r="D16618">
        <v>1.982979E-2</v>
      </c>
    </row>
    <row r="16619" spans="1:4" x14ac:dyDescent="0.25">
      <c r="A16619">
        <v>3033</v>
      </c>
      <c r="B16619" t="s">
        <v>493</v>
      </c>
      <c r="C16619">
        <v>98018</v>
      </c>
      <c r="D16619">
        <v>8.8090800000000004E-3</v>
      </c>
    </row>
    <row r="16620" spans="1:4" x14ac:dyDescent="0.25">
      <c r="A16620">
        <v>3033</v>
      </c>
      <c r="B16620" t="s">
        <v>493</v>
      </c>
      <c r="C16620">
        <v>98027</v>
      </c>
      <c r="D16620">
        <v>1.6734000000000001E-4</v>
      </c>
    </row>
    <row r="16621" spans="1:4" x14ac:dyDescent="0.25">
      <c r="A16621">
        <v>3033</v>
      </c>
      <c r="B16621" t="s">
        <v>493</v>
      </c>
      <c r="C16621">
        <v>98074</v>
      </c>
      <c r="D16621">
        <v>6.065533E-2</v>
      </c>
    </row>
    <row r="16622" spans="1:4" x14ac:dyDescent="0.25">
      <c r="A16622">
        <v>3033</v>
      </c>
      <c r="B16622" t="s">
        <v>493</v>
      </c>
      <c r="C16622">
        <v>98110</v>
      </c>
      <c r="D16622">
        <v>6.4939999999999998E-5</v>
      </c>
    </row>
    <row r="16623" spans="1:4" x14ac:dyDescent="0.25">
      <c r="A16623">
        <v>3033</v>
      </c>
      <c r="B16623" t="s">
        <v>493</v>
      </c>
      <c r="C16623">
        <v>99134</v>
      </c>
      <c r="D16623">
        <v>1.9870169999999999E-2</v>
      </c>
    </row>
    <row r="16624" spans="1:4" x14ac:dyDescent="0.25">
      <c r="A16624">
        <v>3065</v>
      </c>
      <c r="B16624" t="s">
        <v>478</v>
      </c>
      <c r="C16624">
        <v>50178</v>
      </c>
      <c r="D16624">
        <v>9.3278000000000002E-4</v>
      </c>
    </row>
    <row r="16625" spans="1:4" x14ac:dyDescent="0.25">
      <c r="A16625">
        <v>3065</v>
      </c>
      <c r="B16625" t="s">
        <v>478</v>
      </c>
      <c r="C16625">
        <v>60006</v>
      </c>
      <c r="D16625">
        <v>2.7630000000000001E-5</v>
      </c>
    </row>
    <row r="16626" spans="1:4" x14ac:dyDescent="0.25">
      <c r="A16626">
        <v>3065</v>
      </c>
      <c r="B16626" t="s">
        <v>478</v>
      </c>
      <c r="C16626">
        <v>98027</v>
      </c>
      <c r="D16626">
        <v>9.7367000000000005E-4</v>
      </c>
    </row>
    <row r="16627" spans="1:4" x14ac:dyDescent="0.25">
      <c r="A16627">
        <v>3065</v>
      </c>
      <c r="B16627" t="s">
        <v>478</v>
      </c>
      <c r="C16627">
        <v>98046</v>
      </c>
      <c r="D16627">
        <v>9.9000000000000005E-7</v>
      </c>
    </row>
    <row r="16628" spans="1:4" x14ac:dyDescent="0.25">
      <c r="A16628">
        <v>3065</v>
      </c>
      <c r="B16628" t="s">
        <v>478</v>
      </c>
      <c r="C16628">
        <v>98074</v>
      </c>
      <c r="D16628">
        <v>3.9111000000000001E-4</v>
      </c>
    </row>
    <row r="16629" spans="1:4" x14ac:dyDescent="0.25">
      <c r="A16629">
        <v>3065</v>
      </c>
      <c r="B16629" t="s">
        <v>478</v>
      </c>
      <c r="C16629">
        <v>98096</v>
      </c>
      <c r="D16629">
        <v>9.2115999999999997E-4</v>
      </c>
    </row>
    <row r="16630" spans="1:4" x14ac:dyDescent="0.25">
      <c r="A16630">
        <v>3065</v>
      </c>
      <c r="B16630" t="s">
        <v>478</v>
      </c>
      <c r="C16630">
        <v>98097</v>
      </c>
      <c r="D16630">
        <v>4.9699999999999998E-6</v>
      </c>
    </row>
    <row r="16631" spans="1:4" x14ac:dyDescent="0.25">
      <c r="A16631">
        <v>3065</v>
      </c>
      <c r="B16631" t="s">
        <v>478</v>
      </c>
      <c r="C16631">
        <v>99134</v>
      </c>
      <c r="D16631">
        <v>0.83823371000000002</v>
      </c>
    </row>
    <row r="16632" spans="1:4" x14ac:dyDescent="0.25">
      <c r="A16632">
        <v>3065</v>
      </c>
      <c r="B16632" t="s">
        <v>478</v>
      </c>
      <c r="C16632">
        <v>99168</v>
      </c>
      <c r="D16632">
        <v>7.2873000000000002E-4</v>
      </c>
    </row>
    <row r="16633" spans="1:4" x14ac:dyDescent="0.25">
      <c r="A16633">
        <v>3065</v>
      </c>
      <c r="B16633" t="s">
        <v>478</v>
      </c>
      <c r="C16633">
        <v>99182</v>
      </c>
      <c r="D16633">
        <v>5.198E-5</v>
      </c>
    </row>
    <row r="16634" spans="1:4" x14ac:dyDescent="0.25">
      <c r="A16634">
        <v>3065</v>
      </c>
      <c r="B16634" t="s">
        <v>478</v>
      </c>
      <c r="C16634">
        <v>99209</v>
      </c>
      <c r="D16634">
        <v>7.17E-6</v>
      </c>
    </row>
    <row r="16635" spans="1:4" x14ac:dyDescent="0.25">
      <c r="A16635">
        <v>3065</v>
      </c>
      <c r="B16635" t="s">
        <v>478</v>
      </c>
      <c r="C16635">
        <v>99219</v>
      </c>
      <c r="D16635">
        <v>3.9780000000000002E-5</v>
      </c>
    </row>
    <row r="16636" spans="1:4" x14ac:dyDescent="0.25">
      <c r="A16636">
        <v>3065</v>
      </c>
      <c r="B16636" t="s">
        <v>478</v>
      </c>
      <c r="C16636">
        <v>99239</v>
      </c>
      <c r="D16636">
        <v>8.0000000000000002E-8</v>
      </c>
    </row>
    <row r="16637" spans="1:4" x14ac:dyDescent="0.25">
      <c r="A16637">
        <v>3065</v>
      </c>
      <c r="B16637" t="s">
        <v>478</v>
      </c>
      <c r="C16637">
        <v>99256</v>
      </c>
      <c r="D16637">
        <v>1.241E-5</v>
      </c>
    </row>
    <row r="16638" spans="1:4" x14ac:dyDescent="0.25">
      <c r="A16638">
        <v>3065</v>
      </c>
      <c r="B16638" t="s">
        <v>478</v>
      </c>
      <c r="C16638">
        <v>99312</v>
      </c>
      <c r="D16638">
        <v>2.7000000000000001E-7</v>
      </c>
    </row>
    <row r="16639" spans="1:4" x14ac:dyDescent="0.25">
      <c r="A16639">
        <v>3065</v>
      </c>
      <c r="B16639" t="s">
        <v>478</v>
      </c>
      <c r="C16639">
        <v>99397</v>
      </c>
      <c r="D16639">
        <v>1.9999999999999999E-7</v>
      </c>
    </row>
    <row r="16640" spans="1:4" x14ac:dyDescent="0.25">
      <c r="A16640">
        <v>3066</v>
      </c>
      <c r="B16640" t="s">
        <v>494</v>
      </c>
      <c r="C16640">
        <v>43301</v>
      </c>
      <c r="D16640">
        <v>4.9894630000000002E-2</v>
      </c>
    </row>
    <row r="16641" spans="1:4" x14ac:dyDescent="0.25">
      <c r="A16641">
        <v>3066</v>
      </c>
      <c r="B16641" t="s">
        <v>494</v>
      </c>
      <c r="C16641">
        <v>44006</v>
      </c>
      <c r="D16641">
        <v>0.68924039999999998</v>
      </c>
    </row>
    <row r="16642" spans="1:4" x14ac:dyDescent="0.25">
      <c r="A16642">
        <v>3066</v>
      </c>
      <c r="B16642" t="s">
        <v>494</v>
      </c>
      <c r="C16642">
        <v>44007</v>
      </c>
      <c r="D16642">
        <v>0.15079231000000001</v>
      </c>
    </row>
    <row r="16643" spans="1:4" x14ac:dyDescent="0.25">
      <c r="A16643">
        <v>3066</v>
      </c>
      <c r="B16643" t="s">
        <v>494</v>
      </c>
      <c r="C16643">
        <v>44009</v>
      </c>
      <c r="D16643">
        <v>1.8212E-4</v>
      </c>
    </row>
    <row r="16644" spans="1:4" x14ac:dyDescent="0.25">
      <c r="A16644">
        <v>3066</v>
      </c>
      <c r="B16644" t="s">
        <v>494</v>
      </c>
      <c r="C16644">
        <v>44012</v>
      </c>
      <c r="D16644">
        <v>2.1435909999999999E-2</v>
      </c>
    </row>
    <row r="16645" spans="1:4" x14ac:dyDescent="0.25">
      <c r="A16645">
        <v>3066</v>
      </c>
      <c r="B16645" t="s">
        <v>494</v>
      </c>
      <c r="C16645">
        <v>44015</v>
      </c>
      <c r="D16645">
        <v>4.9802079999999999E-2</v>
      </c>
    </row>
    <row r="16646" spans="1:4" x14ac:dyDescent="0.25">
      <c r="A16646">
        <v>3066</v>
      </c>
      <c r="B16646" t="s">
        <v>494</v>
      </c>
      <c r="C16646">
        <v>98027</v>
      </c>
      <c r="D16646">
        <v>3.8652550000000001E-2</v>
      </c>
    </row>
    <row r="16647" spans="1:4" x14ac:dyDescent="0.25">
      <c r="A16647">
        <v>3067</v>
      </c>
      <c r="B16647" t="s">
        <v>495</v>
      </c>
      <c r="C16647">
        <v>43204</v>
      </c>
      <c r="D16647">
        <v>0.31640123999999997</v>
      </c>
    </row>
    <row r="16648" spans="1:4" x14ac:dyDescent="0.25">
      <c r="A16648">
        <v>3067</v>
      </c>
      <c r="B16648" t="s">
        <v>495</v>
      </c>
      <c r="C16648">
        <v>43214</v>
      </c>
      <c r="D16648">
        <v>0.47699704999999998</v>
      </c>
    </row>
    <row r="16649" spans="1:4" x14ac:dyDescent="0.25">
      <c r="A16649">
        <v>3067</v>
      </c>
      <c r="B16649" t="s">
        <v>495</v>
      </c>
      <c r="C16649">
        <v>43302</v>
      </c>
      <c r="D16649">
        <v>0.16154461000000001</v>
      </c>
    </row>
    <row r="16650" spans="1:4" x14ac:dyDescent="0.25">
      <c r="A16650">
        <v>3067</v>
      </c>
      <c r="B16650" t="s">
        <v>495</v>
      </c>
      <c r="C16650">
        <v>99166</v>
      </c>
      <c r="D16650">
        <v>3.8800000000000001E-5</v>
      </c>
    </row>
    <row r="16651" spans="1:4" x14ac:dyDescent="0.25">
      <c r="A16651">
        <v>3067</v>
      </c>
      <c r="B16651" t="s">
        <v>495</v>
      </c>
      <c r="C16651">
        <v>99168</v>
      </c>
      <c r="D16651">
        <v>2.1469999999999999E-5</v>
      </c>
    </row>
    <row r="16652" spans="1:4" x14ac:dyDescent="0.25">
      <c r="A16652">
        <v>3067</v>
      </c>
      <c r="B16652" t="s">
        <v>495</v>
      </c>
      <c r="C16652">
        <v>99265</v>
      </c>
      <c r="D16652">
        <v>4.4996830000000002E-2</v>
      </c>
    </row>
    <row r="16653" spans="1:4" x14ac:dyDescent="0.25">
      <c r="A16653">
        <v>3068</v>
      </c>
      <c r="B16653" t="s">
        <v>496</v>
      </c>
      <c r="C16653">
        <v>43204</v>
      </c>
      <c r="D16653">
        <v>1.88222E-3</v>
      </c>
    </row>
    <row r="16654" spans="1:4" x14ac:dyDescent="0.25">
      <c r="A16654">
        <v>3068</v>
      </c>
      <c r="B16654" t="s">
        <v>496</v>
      </c>
      <c r="C16654">
        <v>43212</v>
      </c>
      <c r="D16654">
        <v>8.5023470000000004E-2</v>
      </c>
    </row>
    <row r="16655" spans="1:4" x14ac:dyDescent="0.25">
      <c r="A16655">
        <v>3068</v>
      </c>
      <c r="B16655" t="s">
        <v>496</v>
      </c>
      <c r="C16655">
        <v>43214</v>
      </c>
      <c r="D16655">
        <v>5.1671809999999999E-2</v>
      </c>
    </row>
    <row r="16656" spans="1:4" x14ac:dyDescent="0.25">
      <c r="A16656">
        <v>3068</v>
      </c>
      <c r="B16656" t="s">
        <v>496</v>
      </c>
      <c r="C16656">
        <v>43302</v>
      </c>
      <c r="D16656">
        <v>5.8287699999999998E-2</v>
      </c>
    </row>
    <row r="16657" spans="1:4" x14ac:dyDescent="0.25">
      <c r="A16657">
        <v>3068</v>
      </c>
      <c r="B16657" t="s">
        <v>496</v>
      </c>
      <c r="C16657">
        <v>43369</v>
      </c>
      <c r="D16657">
        <v>5.8001379999999998E-2</v>
      </c>
    </row>
    <row r="16658" spans="1:4" x14ac:dyDescent="0.25">
      <c r="A16658">
        <v>3068</v>
      </c>
      <c r="B16658" t="s">
        <v>496</v>
      </c>
      <c r="C16658">
        <v>43374</v>
      </c>
      <c r="D16658">
        <v>4.2173699999999998E-3</v>
      </c>
    </row>
    <row r="16659" spans="1:4" x14ac:dyDescent="0.25">
      <c r="A16659">
        <v>3068</v>
      </c>
      <c r="B16659" t="s">
        <v>496</v>
      </c>
      <c r="C16659">
        <v>43894</v>
      </c>
      <c r="D16659">
        <v>7.6592199999999996E-3</v>
      </c>
    </row>
    <row r="16660" spans="1:4" x14ac:dyDescent="0.25">
      <c r="A16660">
        <v>3068</v>
      </c>
      <c r="B16660" t="s">
        <v>496</v>
      </c>
      <c r="C16660">
        <v>44202</v>
      </c>
      <c r="D16660">
        <v>7.9999999999999996E-7</v>
      </c>
    </row>
    <row r="16661" spans="1:4" x14ac:dyDescent="0.25">
      <c r="A16661">
        <v>3068</v>
      </c>
      <c r="B16661" t="s">
        <v>496</v>
      </c>
      <c r="C16661">
        <v>98128</v>
      </c>
      <c r="D16661">
        <v>1.009959E-2</v>
      </c>
    </row>
    <row r="16662" spans="1:4" x14ac:dyDescent="0.25">
      <c r="A16662">
        <v>3068</v>
      </c>
      <c r="B16662" t="s">
        <v>496</v>
      </c>
      <c r="C16662">
        <v>99134</v>
      </c>
      <c r="D16662">
        <v>1.8043259999999998E-2</v>
      </c>
    </row>
    <row r="16663" spans="1:4" x14ac:dyDescent="0.25">
      <c r="A16663">
        <v>3068</v>
      </c>
      <c r="B16663" t="s">
        <v>496</v>
      </c>
      <c r="C16663">
        <v>99166</v>
      </c>
      <c r="D16663">
        <v>0.63764571000000003</v>
      </c>
    </row>
    <row r="16664" spans="1:4" x14ac:dyDescent="0.25">
      <c r="A16664">
        <v>3068</v>
      </c>
      <c r="B16664" t="s">
        <v>496</v>
      </c>
      <c r="C16664">
        <v>99168</v>
      </c>
      <c r="D16664">
        <v>3.8700000000000002E-6</v>
      </c>
    </row>
    <row r="16665" spans="1:4" x14ac:dyDescent="0.25">
      <c r="A16665">
        <v>3068</v>
      </c>
      <c r="B16665" t="s">
        <v>496</v>
      </c>
      <c r="C16665">
        <v>99174</v>
      </c>
      <c r="D16665">
        <v>6.7463449999999994E-2</v>
      </c>
    </row>
    <row r="16666" spans="1:4" x14ac:dyDescent="0.25">
      <c r="A16666">
        <v>3068</v>
      </c>
      <c r="B16666" t="s">
        <v>496</v>
      </c>
      <c r="C16666">
        <v>99214</v>
      </c>
      <c r="D16666">
        <v>1.4999999999999999E-7</v>
      </c>
    </row>
    <row r="16667" spans="1:4" x14ac:dyDescent="0.25">
      <c r="A16667">
        <v>3069</v>
      </c>
      <c r="B16667" t="s">
        <v>497</v>
      </c>
      <c r="C16667">
        <v>43204</v>
      </c>
      <c r="D16667">
        <v>2.4600000000000002E-6</v>
      </c>
    </row>
    <row r="16668" spans="1:4" x14ac:dyDescent="0.25">
      <c r="A16668">
        <v>3069</v>
      </c>
      <c r="B16668" t="s">
        <v>497</v>
      </c>
      <c r="C16668">
        <v>43212</v>
      </c>
      <c r="D16668">
        <v>1.3799999999999999E-6</v>
      </c>
    </row>
    <row r="16669" spans="1:4" x14ac:dyDescent="0.25">
      <c r="A16669">
        <v>3069</v>
      </c>
      <c r="B16669" t="s">
        <v>497</v>
      </c>
      <c r="C16669">
        <v>43214</v>
      </c>
      <c r="D16669">
        <v>1.36E-5</v>
      </c>
    </row>
    <row r="16670" spans="1:4" x14ac:dyDescent="0.25">
      <c r="A16670">
        <v>3069</v>
      </c>
      <c r="B16670" t="s">
        <v>497</v>
      </c>
      <c r="C16670">
        <v>43302</v>
      </c>
      <c r="D16670">
        <v>0.30613800000000002</v>
      </c>
    </row>
    <row r="16671" spans="1:4" x14ac:dyDescent="0.25">
      <c r="A16671">
        <v>3069</v>
      </c>
      <c r="B16671" t="s">
        <v>497</v>
      </c>
      <c r="C16671">
        <v>43369</v>
      </c>
      <c r="D16671">
        <v>0.39811746999999997</v>
      </c>
    </row>
    <row r="16672" spans="1:4" x14ac:dyDescent="0.25">
      <c r="A16672">
        <v>3069</v>
      </c>
      <c r="B16672" t="s">
        <v>497</v>
      </c>
      <c r="C16672">
        <v>43371</v>
      </c>
      <c r="D16672">
        <v>6.4371910000000004E-2</v>
      </c>
    </row>
    <row r="16673" spans="1:4" x14ac:dyDescent="0.25">
      <c r="A16673">
        <v>3069</v>
      </c>
      <c r="B16673" t="s">
        <v>497</v>
      </c>
      <c r="C16673">
        <v>43374</v>
      </c>
      <c r="D16673">
        <v>0.11624495999999999</v>
      </c>
    </row>
    <row r="16674" spans="1:4" x14ac:dyDescent="0.25">
      <c r="A16674">
        <v>3069</v>
      </c>
      <c r="B16674" t="s">
        <v>497</v>
      </c>
      <c r="C16674">
        <v>43724</v>
      </c>
      <c r="D16674">
        <v>4.7999999999999996E-7</v>
      </c>
    </row>
    <row r="16675" spans="1:4" x14ac:dyDescent="0.25">
      <c r="A16675">
        <v>3069</v>
      </c>
      <c r="B16675" t="s">
        <v>497</v>
      </c>
      <c r="C16675">
        <v>43725</v>
      </c>
      <c r="D16675">
        <v>6.5417999999999997E-4</v>
      </c>
    </row>
    <row r="16676" spans="1:4" x14ac:dyDescent="0.25">
      <c r="A16676">
        <v>3069</v>
      </c>
      <c r="B16676" t="s">
        <v>497</v>
      </c>
      <c r="C16676">
        <v>43891</v>
      </c>
      <c r="D16676">
        <v>8.4E-7</v>
      </c>
    </row>
    <row r="16677" spans="1:4" x14ac:dyDescent="0.25">
      <c r="A16677">
        <v>3069</v>
      </c>
      <c r="B16677" t="s">
        <v>497</v>
      </c>
      <c r="C16677">
        <v>43894</v>
      </c>
      <c r="D16677">
        <v>7.9759700000000006E-3</v>
      </c>
    </row>
    <row r="16678" spans="1:4" x14ac:dyDescent="0.25">
      <c r="A16678">
        <v>3069</v>
      </c>
      <c r="B16678" t="s">
        <v>497</v>
      </c>
      <c r="C16678">
        <v>43967</v>
      </c>
      <c r="D16678">
        <v>5.9999999999999997E-7</v>
      </c>
    </row>
    <row r="16679" spans="1:4" x14ac:dyDescent="0.25">
      <c r="A16679">
        <v>3069</v>
      </c>
      <c r="B16679" t="s">
        <v>497</v>
      </c>
      <c r="C16679">
        <v>44202</v>
      </c>
      <c r="D16679">
        <v>5.21106E-3</v>
      </c>
    </row>
    <row r="16680" spans="1:4" x14ac:dyDescent="0.25">
      <c r="A16680">
        <v>3069</v>
      </c>
      <c r="B16680" t="s">
        <v>497</v>
      </c>
      <c r="C16680">
        <v>98128</v>
      </c>
      <c r="D16680">
        <v>4.7999999999999996E-7</v>
      </c>
    </row>
    <row r="16681" spans="1:4" x14ac:dyDescent="0.25">
      <c r="A16681">
        <v>3069</v>
      </c>
      <c r="B16681" t="s">
        <v>497</v>
      </c>
      <c r="C16681">
        <v>98132</v>
      </c>
      <c r="D16681">
        <v>2.34E-6</v>
      </c>
    </row>
    <row r="16682" spans="1:4" x14ac:dyDescent="0.25">
      <c r="A16682">
        <v>3069</v>
      </c>
      <c r="B16682" t="s">
        <v>497</v>
      </c>
      <c r="C16682">
        <v>99134</v>
      </c>
      <c r="D16682">
        <v>1.7567780000000002E-2</v>
      </c>
    </row>
    <row r="16683" spans="1:4" x14ac:dyDescent="0.25">
      <c r="A16683">
        <v>3069</v>
      </c>
      <c r="B16683" t="s">
        <v>497</v>
      </c>
      <c r="C16683">
        <v>99166</v>
      </c>
      <c r="D16683">
        <v>4.7903599999999996E-3</v>
      </c>
    </row>
    <row r="16684" spans="1:4" x14ac:dyDescent="0.25">
      <c r="A16684">
        <v>3069</v>
      </c>
      <c r="B16684" t="s">
        <v>497</v>
      </c>
      <c r="C16684">
        <v>99168</v>
      </c>
      <c r="D16684">
        <v>5.2729999999999998E-5</v>
      </c>
    </row>
    <row r="16685" spans="1:4" x14ac:dyDescent="0.25">
      <c r="A16685">
        <v>3069</v>
      </c>
      <c r="B16685" t="s">
        <v>497</v>
      </c>
      <c r="C16685">
        <v>99174</v>
      </c>
      <c r="D16685">
        <v>7.8789449999999997E-2</v>
      </c>
    </row>
    <row r="16686" spans="1:4" x14ac:dyDescent="0.25">
      <c r="A16686">
        <v>3069</v>
      </c>
      <c r="B16686" t="s">
        <v>497</v>
      </c>
      <c r="C16686">
        <v>99208</v>
      </c>
      <c r="D16686">
        <v>4.2E-7</v>
      </c>
    </row>
    <row r="16687" spans="1:4" x14ac:dyDescent="0.25">
      <c r="A16687">
        <v>3069</v>
      </c>
      <c r="B16687" t="s">
        <v>497</v>
      </c>
      <c r="C16687">
        <v>99209</v>
      </c>
      <c r="D16687">
        <v>2.9999999999999999E-7</v>
      </c>
    </row>
    <row r="16688" spans="1:4" x14ac:dyDescent="0.25">
      <c r="A16688">
        <v>3069</v>
      </c>
      <c r="B16688" t="s">
        <v>497</v>
      </c>
      <c r="C16688">
        <v>99211</v>
      </c>
      <c r="D16688">
        <v>2.04E-6</v>
      </c>
    </row>
    <row r="16689" spans="1:4" x14ac:dyDescent="0.25">
      <c r="A16689">
        <v>3069</v>
      </c>
      <c r="B16689" t="s">
        <v>497</v>
      </c>
      <c r="C16689">
        <v>99214</v>
      </c>
      <c r="D16689">
        <v>8.4E-7</v>
      </c>
    </row>
    <row r="16690" spans="1:4" x14ac:dyDescent="0.25">
      <c r="A16690">
        <v>3069</v>
      </c>
      <c r="B16690" t="s">
        <v>497</v>
      </c>
      <c r="C16690">
        <v>99271</v>
      </c>
      <c r="D16690">
        <v>6.0350000000000003E-5</v>
      </c>
    </row>
    <row r="16691" spans="1:4" x14ac:dyDescent="0.25">
      <c r="A16691">
        <v>3070</v>
      </c>
      <c r="B16691" t="s">
        <v>498</v>
      </c>
      <c r="C16691">
        <v>43302</v>
      </c>
      <c r="D16691">
        <v>0.94425775999999995</v>
      </c>
    </row>
    <row r="16692" spans="1:4" x14ac:dyDescent="0.25">
      <c r="A16692">
        <v>3070</v>
      </c>
      <c r="B16692" t="s">
        <v>498</v>
      </c>
      <c r="C16692">
        <v>43304</v>
      </c>
      <c r="D16692">
        <v>1.338895E-2</v>
      </c>
    </row>
    <row r="16693" spans="1:4" x14ac:dyDescent="0.25">
      <c r="A16693">
        <v>3070</v>
      </c>
      <c r="B16693" t="s">
        <v>498</v>
      </c>
      <c r="C16693">
        <v>43369</v>
      </c>
      <c r="D16693">
        <v>1.0988360000000001E-2</v>
      </c>
    </row>
    <row r="16694" spans="1:4" x14ac:dyDescent="0.25">
      <c r="A16694">
        <v>3070</v>
      </c>
      <c r="B16694" t="s">
        <v>498</v>
      </c>
      <c r="C16694">
        <v>43371</v>
      </c>
      <c r="D16694">
        <v>8.4190000000000005E-5</v>
      </c>
    </row>
    <row r="16695" spans="1:4" x14ac:dyDescent="0.25">
      <c r="A16695">
        <v>3070</v>
      </c>
      <c r="B16695" t="s">
        <v>498</v>
      </c>
      <c r="C16695">
        <v>43374</v>
      </c>
      <c r="D16695">
        <v>4.6131499999999999E-3</v>
      </c>
    </row>
    <row r="16696" spans="1:4" x14ac:dyDescent="0.25">
      <c r="A16696">
        <v>3070</v>
      </c>
      <c r="B16696" t="s">
        <v>498</v>
      </c>
      <c r="C16696">
        <v>43551</v>
      </c>
      <c r="D16696">
        <v>5.4769999999999999E-5</v>
      </c>
    </row>
    <row r="16697" spans="1:4" x14ac:dyDescent="0.25">
      <c r="A16697">
        <v>3070</v>
      </c>
      <c r="B16697" t="s">
        <v>498</v>
      </c>
      <c r="C16697">
        <v>43725</v>
      </c>
      <c r="D16697">
        <v>4.0818000000000001E-4</v>
      </c>
    </row>
    <row r="16698" spans="1:4" x14ac:dyDescent="0.25">
      <c r="A16698">
        <v>3070</v>
      </c>
      <c r="B16698" t="s">
        <v>498</v>
      </c>
      <c r="C16698">
        <v>43876</v>
      </c>
      <c r="D16698">
        <v>2.9999999999999999E-7</v>
      </c>
    </row>
    <row r="16699" spans="1:4" x14ac:dyDescent="0.25">
      <c r="A16699">
        <v>3070</v>
      </c>
      <c r="B16699" t="s">
        <v>498</v>
      </c>
      <c r="C16699">
        <v>43888</v>
      </c>
      <c r="D16699">
        <v>4.172E-5</v>
      </c>
    </row>
    <row r="16700" spans="1:4" x14ac:dyDescent="0.25">
      <c r="A16700">
        <v>3070</v>
      </c>
      <c r="B16700" t="s">
        <v>498</v>
      </c>
      <c r="C16700">
        <v>43959</v>
      </c>
      <c r="D16700">
        <v>5.6514E-4</v>
      </c>
    </row>
    <row r="16701" spans="1:4" x14ac:dyDescent="0.25">
      <c r="A16701">
        <v>3070</v>
      </c>
      <c r="B16701" t="s">
        <v>498</v>
      </c>
      <c r="C16701">
        <v>44016</v>
      </c>
      <c r="D16701">
        <v>2.4009999999999999E-5</v>
      </c>
    </row>
    <row r="16702" spans="1:4" x14ac:dyDescent="0.25">
      <c r="A16702">
        <v>3070</v>
      </c>
      <c r="B16702" t="s">
        <v>498</v>
      </c>
      <c r="C16702">
        <v>44202</v>
      </c>
      <c r="D16702">
        <v>1.24686E-2</v>
      </c>
    </row>
    <row r="16703" spans="1:4" x14ac:dyDescent="0.25">
      <c r="A16703">
        <v>3070</v>
      </c>
      <c r="B16703" t="s">
        <v>498</v>
      </c>
      <c r="C16703">
        <v>50178</v>
      </c>
      <c r="D16703">
        <v>1.5E-6</v>
      </c>
    </row>
    <row r="16704" spans="1:4" x14ac:dyDescent="0.25">
      <c r="A16704">
        <v>3070</v>
      </c>
      <c r="B16704" t="s">
        <v>498</v>
      </c>
      <c r="C16704">
        <v>98096</v>
      </c>
      <c r="D16704">
        <v>5.4E-6</v>
      </c>
    </row>
    <row r="16705" spans="1:4" x14ac:dyDescent="0.25">
      <c r="A16705">
        <v>3070</v>
      </c>
      <c r="B16705" t="s">
        <v>498</v>
      </c>
      <c r="C16705">
        <v>98166</v>
      </c>
      <c r="D16705">
        <v>1.861E-5</v>
      </c>
    </row>
    <row r="16706" spans="1:4" x14ac:dyDescent="0.25">
      <c r="A16706">
        <v>3070</v>
      </c>
      <c r="B16706" t="s">
        <v>498</v>
      </c>
      <c r="C16706">
        <v>98167</v>
      </c>
      <c r="D16706">
        <v>3.4860000000000002E-4</v>
      </c>
    </row>
    <row r="16707" spans="1:4" x14ac:dyDescent="0.25">
      <c r="A16707">
        <v>3070</v>
      </c>
      <c r="B16707" t="s">
        <v>498</v>
      </c>
      <c r="C16707">
        <v>99134</v>
      </c>
      <c r="D16707">
        <v>4.1832099999999997E-3</v>
      </c>
    </row>
    <row r="16708" spans="1:4" x14ac:dyDescent="0.25">
      <c r="A16708">
        <v>3070</v>
      </c>
      <c r="B16708" t="s">
        <v>498</v>
      </c>
      <c r="C16708">
        <v>99166</v>
      </c>
      <c r="D16708">
        <v>1.64321E-3</v>
      </c>
    </row>
    <row r="16709" spans="1:4" x14ac:dyDescent="0.25">
      <c r="A16709">
        <v>3070</v>
      </c>
      <c r="B16709" t="s">
        <v>498</v>
      </c>
      <c r="C16709">
        <v>99168</v>
      </c>
      <c r="D16709">
        <v>2.6067000000000001E-4</v>
      </c>
    </row>
    <row r="16710" spans="1:4" x14ac:dyDescent="0.25">
      <c r="A16710">
        <v>3070</v>
      </c>
      <c r="B16710" t="s">
        <v>498</v>
      </c>
      <c r="C16710">
        <v>99209</v>
      </c>
      <c r="D16710">
        <v>1.3971E-4</v>
      </c>
    </row>
    <row r="16711" spans="1:4" x14ac:dyDescent="0.25">
      <c r="A16711">
        <v>3070</v>
      </c>
      <c r="B16711" t="s">
        <v>498</v>
      </c>
      <c r="C16711">
        <v>99243</v>
      </c>
      <c r="D16711">
        <v>4.9505999999999997E-4</v>
      </c>
    </row>
    <row r="16712" spans="1:4" x14ac:dyDescent="0.25">
      <c r="A16712">
        <v>3070</v>
      </c>
      <c r="B16712" t="s">
        <v>498</v>
      </c>
      <c r="C16712">
        <v>99271</v>
      </c>
      <c r="D16712">
        <v>6.0089000000000002E-3</v>
      </c>
    </row>
    <row r="16713" spans="1:4" x14ac:dyDescent="0.25">
      <c r="A16713">
        <v>3071</v>
      </c>
      <c r="B16713" t="s">
        <v>499</v>
      </c>
      <c r="C16713">
        <v>43204</v>
      </c>
      <c r="D16713">
        <v>1.03594E-3</v>
      </c>
    </row>
    <row r="16714" spans="1:4" x14ac:dyDescent="0.25">
      <c r="A16714">
        <v>3071</v>
      </c>
      <c r="B16714" t="s">
        <v>499</v>
      </c>
      <c r="C16714">
        <v>43212</v>
      </c>
      <c r="D16714">
        <v>1.9739000000000001E-4</v>
      </c>
    </row>
    <row r="16715" spans="1:4" x14ac:dyDescent="0.25">
      <c r="A16715">
        <v>3071</v>
      </c>
      <c r="B16715" t="s">
        <v>499</v>
      </c>
      <c r="C16715">
        <v>43214</v>
      </c>
      <c r="D16715">
        <v>4.2804799999999997E-3</v>
      </c>
    </row>
    <row r="16716" spans="1:4" x14ac:dyDescent="0.25">
      <c r="A16716">
        <v>3071</v>
      </c>
      <c r="B16716" t="s">
        <v>499</v>
      </c>
      <c r="C16716">
        <v>43302</v>
      </c>
      <c r="D16716">
        <v>0.92002004999999998</v>
      </c>
    </row>
    <row r="16717" spans="1:4" x14ac:dyDescent="0.25">
      <c r="A16717">
        <v>3071</v>
      </c>
      <c r="B16717" t="s">
        <v>499</v>
      </c>
      <c r="C16717">
        <v>43309</v>
      </c>
      <c r="D16717">
        <v>1.13E-6</v>
      </c>
    </row>
    <row r="16718" spans="1:4" x14ac:dyDescent="0.25">
      <c r="A16718">
        <v>3071</v>
      </c>
      <c r="B16718" t="s">
        <v>499</v>
      </c>
      <c r="C16718">
        <v>43369</v>
      </c>
      <c r="D16718">
        <v>2.80263E-3</v>
      </c>
    </row>
    <row r="16719" spans="1:4" x14ac:dyDescent="0.25">
      <c r="A16719">
        <v>3071</v>
      </c>
      <c r="B16719" t="s">
        <v>499</v>
      </c>
      <c r="C16719">
        <v>43371</v>
      </c>
      <c r="D16719">
        <v>9.5000000000000001E-7</v>
      </c>
    </row>
    <row r="16720" spans="1:4" x14ac:dyDescent="0.25">
      <c r="A16720">
        <v>3071</v>
      </c>
      <c r="B16720" t="s">
        <v>499</v>
      </c>
      <c r="C16720">
        <v>43374</v>
      </c>
      <c r="D16720">
        <v>1.0369000000000001E-4</v>
      </c>
    </row>
    <row r="16721" spans="1:4" x14ac:dyDescent="0.25">
      <c r="A16721">
        <v>3071</v>
      </c>
      <c r="B16721" t="s">
        <v>499</v>
      </c>
      <c r="C16721">
        <v>43723</v>
      </c>
      <c r="D16721">
        <v>1.005E-5</v>
      </c>
    </row>
    <row r="16722" spans="1:4" x14ac:dyDescent="0.25">
      <c r="A16722">
        <v>3071</v>
      </c>
      <c r="B16722" t="s">
        <v>499</v>
      </c>
      <c r="C16722">
        <v>43725</v>
      </c>
      <c r="D16722">
        <v>3.3400000000000002E-6</v>
      </c>
    </row>
    <row r="16723" spans="1:4" x14ac:dyDescent="0.25">
      <c r="A16723">
        <v>3071</v>
      </c>
      <c r="B16723" t="s">
        <v>499</v>
      </c>
      <c r="C16723">
        <v>43891</v>
      </c>
      <c r="D16723">
        <v>2.0999999999999998E-6</v>
      </c>
    </row>
    <row r="16724" spans="1:4" x14ac:dyDescent="0.25">
      <c r="A16724">
        <v>3071</v>
      </c>
      <c r="B16724" t="s">
        <v>499</v>
      </c>
      <c r="C16724">
        <v>43967</v>
      </c>
      <c r="D16724">
        <v>1.2300000000000001E-6</v>
      </c>
    </row>
    <row r="16725" spans="1:4" x14ac:dyDescent="0.25">
      <c r="A16725">
        <v>3071</v>
      </c>
      <c r="B16725" t="s">
        <v>499</v>
      </c>
      <c r="C16725">
        <v>43988</v>
      </c>
      <c r="D16725">
        <v>3.8000000000000001E-7</v>
      </c>
    </row>
    <row r="16726" spans="1:4" x14ac:dyDescent="0.25">
      <c r="A16726">
        <v>3071</v>
      </c>
      <c r="B16726" t="s">
        <v>499</v>
      </c>
      <c r="C16726">
        <v>44001</v>
      </c>
      <c r="D16726">
        <v>2.9799999999999998E-6</v>
      </c>
    </row>
    <row r="16727" spans="1:4" x14ac:dyDescent="0.25">
      <c r="A16727">
        <v>3071</v>
      </c>
      <c r="B16727" t="s">
        <v>499</v>
      </c>
      <c r="C16727">
        <v>44202</v>
      </c>
      <c r="D16727">
        <v>5.2809999999999998E-5</v>
      </c>
    </row>
    <row r="16728" spans="1:4" x14ac:dyDescent="0.25">
      <c r="A16728">
        <v>3071</v>
      </c>
      <c r="B16728" t="s">
        <v>499</v>
      </c>
      <c r="C16728">
        <v>50178</v>
      </c>
      <c r="D16728">
        <v>8.32E-6</v>
      </c>
    </row>
    <row r="16729" spans="1:4" x14ac:dyDescent="0.25">
      <c r="A16729">
        <v>3071</v>
      </c>
      <c r="B16729" t="s">
        <v>499</v>
      </c>
      <c r="C16729">
        <v>98027</v>
      </c>
      <c r="D16729">
        <v>8.3800000000000004E-5</v>
      </c>
    </row>
    <row r="16730" spans="1:4" x14ac:dyDescent="0.25">
      <c r="A16730">
        <v>2302</v>
      </c>
      <c r="B16730" t="s">
        <v>489</v>
      </c>
      <c r="C16730">
        <v>43274</v>
      </c>
      <c r="D16730">
        <v>1.3334779999999999E-2</v>
      </c>
    </row>
    <row r="16731" spans="1:4" x14ac:dyDescent="0.25">
      <c r="A16731">
        <v>2302</v>
      </c>
      <c r="B16731" t="s">
        <v>489</v>
      </c>
      <c r="C16731">
        <v>43275</v>
      </c>
      <c r="D16731">
        <v>1.1147280000000001E-2</v>
      </c>
    </row>
    <row r="16732" spans="1:4" x14ac:dyDescent="0.25">
      <c r="A16732">
        <v>2302</v>
      </c>
      <c r="B16732" t="s">
        <v>489</v>
      </c>
      <c r="C16732">
        <v>43276</v>
      </c>
      <c r="D16732">
        <v>2.0753359999999998E-2</v>
      </c>
    </row>
    <row r="16733" spans="1:4" x14ac:dyDescent="0.25">
      <c r="A16733">
        <v>2302</v>
      </c>
      <c r="B16733" t="s">
        <v>489</v>
      </c>
      <c r="C16733">
        <v>43277</v>
      </c>
      <c r="D16733">
        <v>5.1619500000000002E-3</v>
      </c>
    </row>
    <row r="16734" spans="1:4" x14ac:dyDescent="0.25">
      <c r="A16734">
        <v>2302</v>
      </c>
      <c r="B16734" t="s">
        <v>489</v>
      </c>
      <c r="C16734">
        <v>43278</v>
      </c>
      <c r="D16734">
        <v>4.8741799999999997E-3</v>
      </c>
    </row>
    <row r="16735" spans="1:4" x14ac:dyDescent="0.25">
      <c r="A16735">
        <v>2302</v>
      </c>
      <c r="B16735" t="s">
        <v>489</v>
      </c>
      <c r="C16735">
        <v>43279</v>
      </c>
      <c r="D16735">
        <v>8.3179599999999992E-3</v>
      </c>
    </row>
    <row r="16736" spans="1:4" x14ac:dyDescent="0.25">
      <c r="A16736">
        <v>2302</v>
      </c>
      <c r="B16736" t="s">
        <v>489</v>
      </c>
      <c r="C16736">
        <v>43280</v>
      </c>
      <c r="D16736">
        <v>4.685E-4</v>
      </c>
    </row>
    <row r="16737" spans="1:4" x14ac:dyDescent="0.25">
      <c r="A16737">
        <v>2302</v>
      </c>
      <c r="B16737" t="s">
        <v>489</v>
      </c>
      <c r="C16737">
        <v>43288</v>
      </c>
      <c r="D16737">
        <v>1.1652399999999999E-3</v>
      </c>
    </row>
    <row r="16738" spans="1:4" x14ac:dyDescent="0.25">
      <c r="A16738">
        <v>2302</v>
      </c>
      <c r="B16738" t="s">
        <v>489</v>
      </c>
      <c r="C16738">
        <v>43291</v>
      </c>
      <c r="D16738">
        <v>3.5872299999999998E-3</v>
      </c>
    </row>
    <row r="16739" spans="1:4" x14ac:dyDescent="0.25">
      <c r="A16739">
        <v>2302</v>
      </c>
      <c r="B16739" t="s">
        <v>489</v>
      </c>
      <c r="C16739">
        <v>43292</v>
      </c>
      <c r="D16739">
        <v>1.1386499999999999E-3</v>
      </c>
    </row>
    <row r="16740" spans="1:4" x14ac:dyDescent="0.25">
      <c r="A16740">
        <v>2302</v>
      </c>
      <c r="B16740" t="s">
        <v>489</v>
      </c>
      <c r="C16740">
        <v>43293</v>
      </c>
      <c r="D16740">
        <v>5.2163000000000003E-4</v>
      </c>
    </row>
    <row r="16741" spans="1:4" x14ac:dyDescent="0.25">
      <c r="A16741">
        <v>2302</v>
      </c>
      <c r="B16741" t="s">
        <v>489</v>
      </c>
      <c r="C16741">
        <v>43295</v>
      </c>
      <c r="D16741">
        <v>1.184676E-2</v>
      </c>
    </row>
    <row r="16742" spans="1:4" x14ac:dyDescent="0.25">
      <c r="A16742">
        <v>2302</v>
      </c>
      <c r="B16742" t="s">
        <v>489</v>
      </c>
      <c r="C16742">
        <v>43297</v>
      </c>
      <c r="D16742">
        <v>2.0918999999999998E-3</v>
      </c>
    </row>
    <row r="16743" spans="1:4" x14ac:dyDescent="0.25">
      <c r="A16743">
        <v>2302</v>
      </c>
      <c r="B16743" t="s">
        <v>489</v>
      </c>
      <c r="C16743">
        <v>43298</v>
      </c>
      <c r="D16743">
        <v>6.74444E-3</v>
      </c>
    </row>
    <row r="16744" spans="1:4" x14ac:dyDescent="0.25">
      <c r="A16744">
        <v>2302</v>
      </c>
      <c r="B16744" t="s">
        <v>489</v>
      </c>
      <c r="C16744">
        <v>43300</v>
      </c>
      <c r="D16744">
        <v>8.6923999999999996E-4</v>
      </c>
    </row>
    <row r="16745" spans="1:4" x14ac:dyDescent="0.25">
      <c r="A16745">
        <v>2302</v>
      </c>
      <c r="B16745" t="s">
        <v>489</v>
      </c>
      <c r="C16745">
        <v>43301</v>
      </c>
      <c r="D16745">
        <v>6.7184000000000005E-4</v>
      </c>
    </row>
    <row r="16746" spans="1:4" x14ac:dyDescent="0.25">
      <c r="A16746">
        <v>2302</v>
      </c>
      <c r="B16746" t="s">
        <v>489</v>
      </c>
      <c r="C16746">
        <v>43302</v>
      </c>
      <c r="D16746">
        <v>1.1966249999999999E-2</v>
      </c>
    </row>
    <row r="16747" spans="1:4" x14ac:dyDescent="0.25">
      <c r="A16747">
        <v>2302</v>
      </c>
      <c r="B16747" t="s">
        <v>489</v>
      </c>
      <c r="C16747">
        <v>43378</v>
      </c>
      <c r="D16747">
        <v>1.4658E-4</v>
      </c>
    </row>
    <row r="16748" spans="1:4" x14ac:dyDescent="0.25">
      <c r="A16748">
        <v>2302</v>
      </c>
      <c r="B16748" t="s">
        <v>489</v>
      </c>
      <c r="C16748">
        <v>43400</v>
      </c>
      <c r="D16748">
        <v>1.58752E-3</v>
      </c>
    </row>
    <row r="16749" spans="1:4" x14ac:dyDescent="0.25">
      <c r="A16749">
        <v>2302</v>
      </c>
      <c r="B16749" t="s">
        <v>489</v>
      </c>
      <c r="C16749">
        <v>43502</v>
      </c>
      <c r="D16749">
        <v>1.834332E-2</v>
      </c>
    </row>
    <row r="16750" spans="1:4" x14ac:dyDescent="0.25">
      <c r="A16750">
        <v>2302</v>
      </c>
      <c r="B16750" t="s">
        <v>489</v>
      </c>
      <c r="C16750">
        <v>43503</v>
      </c>
      <c r="D16750">
        <v>1.275166E-2</v>
      </c>
    </row>
    <row r="16751" spans="1:4" x14ac:dyDescent="0.25">
      <c r="A16751">
        <v>2302</v>
      </c>
      <c r="B16751" t="s">
        <v>489</v>
      </c>
      <c r="C16751">
        <v>43504</v>
      </c>
      <c r="D16751">
        <v>1.59442E-3</v>
      </c>
    </row>
    <row r="16752" spans="1:4" x14ac:dyDescent="0.25">
      <c r="A16752">
        <v>2302</v>
      </c>
      <c r="B16752" t="s">
        <v>489</v>
      </c>
      <c r="C16752">
        <v>43505</v>
      </c>
      <c r="D16752">
        <v>4.07E-5</v>
      </c>
    </row>
    <row r="16753" spans="1:4" x14ac:dyDescent="0.25">
      <c r="A16753">
        <v>2302</v>
      </c>
      <c r="B16753" t="s">
        <v>489</v>
      </c>
      <c r="C16753">
        <v>43506</v>
      </c>
      <c r="D16753">
        <v>4.4644999999999998E-4</v>
      </c>
    </row>
    <row r="16754" spans="1:4" x14ac:dyDescent="0.25">
      <c r="A16754">
        <v>2302</v>
      </c>
      <c r="B16754" t="s">
        <v>489</v>
      </c>
      <c r="C16754">
        <v>43510</v>
      </c>
      <c r="D16754">
        <v>9.1580000000000003E-4</v>
      </c>
    </row>
    <row r="16755" spans="1:4" x14ac:dyDescent="0.25">
      <c r="A16755">
        <v>2302</v>
      </c>
      <c r="B16755" t="s">
        <v>489</v>
      </c>
      <c r="C16755">
        <v>43551</v>
      </c>
      <c r="D16755">
        <v>3.8895100000000001E-3</v>
      </c>
    </row>
    <row r="16756" spans="1:4" x14ac:dyDescent="0.25">
      <c r="A16756">
        <v>2302</v>
      </c>
      <c r="B16756" t="s">
        <v>489</v>
      </c>
      <c r="C16756">
        <v>43552</v>
      </c>
      <c r="D16756">
        <v>1.26155E-3</v>
      </c>
    </row>
    <row r="16757" spans="1:4" x14ac:dyDescent="0.25">
      <c r="A16757">
        <v>2302</v>
      </c>
      <c r="B16757" t="s">
        <v>489</v>
      </c>
      <c r="C16757">
        <v>45113</v>
      </c>
      <c r="D16757">
        <v>1.1967200000000001E-3</v>
      </c>
    </row>
    <row r="16758" spans="1:4" x14ac:dyDescent="0.25">
      <c r="A16758">
        <v>2302</v>
      </c>
      <c r="B16758" t="s">
        <v>489</v>
      </c>
      <c r="C16758">
        <v>45114</v>
      </c>
      <c r="D16758">
        <v>1.0472299999999999E-3</v>
      </c>
    </row>
    <row r="16759" spans="1:4" x14ac:dyDescent="0.25">
      <c r="A16759">
        <v>2302</v>
      </c>
      <c r="B16759" t="s">
        <v>489</v>
      </c>
      <c r="C16759">
        <v>45201</v>
      </c>
      <c r="D16759">
        <v>2.472889E-2</v>
      </c>
    </row>
    <row r="16760" spans="1:4" x14ac:dyDescent="0.25">
      <c r="A16760">
        <v>2302</v>
      </c>
      <c r="B16760" t="s">
        <v>489</v>
      </c>
      <c r="C16760">
        <v>45202</v>
      </c>
      <c r="D16760">
        <v>7.4957350000000006E-2</v>
      </c>
    </row>
    <row r="16761" spans="1:4" x14ac:dyDescent="0.25">
      <c r="A16761">
        <v>2302</v>
      </c>
      <c r="B16761" t="s">
        <v>489</v>
      </c>
      <c r="C16761">
        <v>45203</v>
      </c>
      <c r="D16761">
        <v>1.4639579999999999E-2</v>
      </c>
    </row>
    <row r="16762" spans="1:4" x14ac:dyDescent="0.25">
      <c r="A16762">
        <v>2302</v>
      </c>
      <c r="B16762" t="s">
        <v>489</v>
      </c>
      <c r="C16762">
        <v>45204</v>
      </c>
      <c r="D16762">
        <v>1.951193E-2</v>
      </c>
    </row>
    <row r="16763" spans="1:4" x14ac:dyDescent="0.25">
      <c r="A16763">
        <v>2302</v>
      </c>
      <c r="B16763" t="s">
        <v>489</v>
      </c>
      <c r="C16763">
        <v>45205</v>
      </c>
      <c r="D16763">
        <v>3.6110549999999998E-2</v>
      </c>
    </row>
    <row r="16764" spans="1:4" x14ac:dyDescent="0.25">
      <c r="A16764">
        <v>2302</v>
      </c>
      <c r="B16764" t="s">
        <v>489</v>
      </c>
      <c r="C16764">
        <v>45206</v>
      </c>
      <c r="D16764">
        <v>1.8050139999999999E-2</v>
      </c>
    </row>
    <row r="16765" spans="1:4" x14ac:dyDescent="0.25">
      <c r="A16765">
        <v>2302</v>
      </c>
      <c r="B16765" t="s">
        <v>489</v>
      </c>
      <c r="C16765">
        <v>45207</v>
      </c>
      <c r="D16765">
        <v>6.7468299999999997E-3</v>
      </c>
    </row>
    <row r="16766" spans="1:4" x14ac:dyDescent="0.25">
      <c r="A16766">
        <v>2302</v>
      </c>
      <c r="B16766" t="s">
        <v>489</v>
      </c>
      <c r="C16766">
        <v>45208</v>
      </c>
      <c r="D16766">
        <v>2.0182209999999999E-2</v>
      </c>
    </row>
    <row r="16767" spans="1:4" x14ac:dyDescent="0.25">
      <c r="A16767">
        <v>2302</v>
      </c>
      <c r="B16767" t="s">
        <v>489</v>
      </c>
      <c r="C16767">
        <v>45209</v>
      </c>
      <c r="D16767">
        <v>3.1982899999999999E-3</v>
      </c>
    </row>
    <row r="16768" spans="1:4" x14ac:dyDescent="0.25">
      <c r="A16768">
        <v>2302</v>
      </c>
      <c r="B16768" t="s">
        <v>489</v>
      </c>
      <c r="C16768">
        <v>45220</v>
      </c>
      <c r="D16768">
        <v>2.8307900000000001E-3</v>
      </c>
    </row>
    <row r="16769" spans="1:4" x14ac:dyDescent="0.25">
      <c r="A16769">
        <v>2302</v>
      </c>
      <c r="B16769" t="s">
        <v>489</v>
      </c>
      <c r="C16769">
        <v>45222</v>
      </c>
      <c r="D16769">
        <v>2.0902E-4</v>
      </c>
    </row>
    <row r="16770" spans="1:4" x14ac:dyDescent="0.25">
      <c r="A16770">
        <v>2302</v>
      </c>
      <c r="B16770" t="s">
        <v>489</v>
      </c>
      <c r="C16770">
        <v>45223</v>
      </c>
      <c r="D16770">
        <v>4.6543000000000002E-4</v>
      </c>
    </row>
    <row r="16771" spans="1:4" x14ac:dyDescent="0.25">
      <c r="A16771">
        <v>2302</v>
      </c>
      <c r="B16771" t="s">
        <v>489</v>
      </c>
      <c r="C16771">
        <v>45225</v>
      </c>
      <c r="D16771">
        <v>4.2347599999999997E-3</v>
      </c>
    </row>
    <row r="16772" spans="1:4" x14ac:dyDescent="0.25">
      <c r="A16772">
        <v>2302</v>
      </c>
      <c r="B16772" t="s">
        <v>489</v>
      </c>
      <c r="C16772">
        <v>45235</v>
      </c>
      <c r="D16772">
        <v>1.9629000000000001E-4</v>
      </c>
    </row>
    <row r="16773" spans="1:4" x14ac:dyDescent="0.25">
      <c r="A16773">
        <v>2302</v>
      </c>
      <c r="B16773" t="s">
        <v>489</v>
      </c>
      <c r="C16773">
        <v>45237</v>
      </c>
      <c r="D16773">
        <v>1.9345000000000001E-4</v>
      </c>
    </row>
    <row r="16774" spans="1:4" x14ac:dyDescent="0.25">
      <c r="A16774">
        <v>2302</v>
      </c>
      <c r="B16774" t="s">
        <v>489</v>
      </c>
      <c r="C16774">
        <v>45243</v>
      </c>
      <c r="D16774">
        <v>2.6077000000000001E-4</v>
      </c>
    </row>
    <row r="16775" spans="1:4" x14ac:dyDescent="0.25">
      <c r="A16775">
        <v>2302</v>
      </c>
      <c r="B16775" t="s">
        <v>489</v>
      </c>
      <c r="C16775">
        <v>45244</v>
      </c>
      <c r="D16775">
        <v>4.4150000000000003E-5</v>
      </c>
    </row>
    <row r="16776" spans="1:4" x14ac:dyDescent="0.25">
      <c r="A16776">
        <v>2302</v>
      </c>
      <c r="B16776" t="s">
        <v>489</v>
      </c>
      <c r="C16776">
        <v>45250</v>
      </c>
      <c r="D16776">
        <v>1.9567299999999998E-3</v>
      </c>
    </row>
    <row r="16777" spans="1:4" x14ac:dyDescent="0.25">
      <c r="A16777">
        <v>2302</v>
      </c>
      <c r="B16777" t="s">
        <v>489</v>
      </c>
      <c r="C16777">
        <v>45251</v>
      </c>
      <c r="D16777">
        <v>1.7554199999999999E-3</v>
      </c>
    </row>
    <row r="16778" spans="1:4" x14ac:dyDescent="0.25">
      <c r="A16778">
        <v>2302</v>
      </c>
      <c r="B16778" t="s">
        <v>489</v>
      </c>
      <c r="C16778">
        <v>45252</v>
      </c>
      <c r="D16778">
        <v>2.4659399999999998E-3</v>
      </c>
    </row>
    <row r="16779" spans="1:4" x14ac:dyDescent="0.25">
      <c r="A16779">
        <v>2302</v>
      </c>
      <c r="B16779" t="s">
        <v>489</v>
      </c>
      <c r="C16779">
        <v>45253</v>
      </c>
      <c r="D16779">
        <v>4.7800000000000002E-4</v>
      </c>
    </row>
    <row r="16780" spans="1:4" x14ac:dyDescent="0.25">
      <c r="A16780">
        <v>2302</v>
      </c>
      <c r="B16780" t="s">
        <v>489</v>
      </c>
      <c r="C16780">
        <v>45254</v>
      </c>
      <c r="D16780">
        <v>2.4083000000000001E-4</v>
      </c>
    </row>
    <row r="16781" spans="1:4" x14ac:dyDescent="0.25">
      <c r="A16781">
        <v>2302</v>
      </c>
      <c r="B16781" t="s">
        <v>489</v>
      </c>
      <c r="C16781">
        <v>45255</v>
      </c>
      <c r="D16781">
        <v>2.1803E-4</v>
      </c>
    </row>
    <row r="16782" spans="1:4" x14ac:dyDescent="0.25">
      <c r="A16782">
        <v>2302</v>
      </c>
      <c r="B16782" t="s">
        <v>489</v>
      </c>
      <c r="C16782">
        <v>45256</v>
      </c>
      <c r="D16782">
        <v>1.7568E-4</v>
      </c>
    </row>
    <row r="16783" spans="1:4" x14ac:dyDescent="0.25">
      <c r="A16783">
        <v>2302</v>
      </c>
      <c r="B16783" t="s">
        <v>489</v>
      </c>
      <c r="C16783">
        <v>45257</v>
      </c>
      <c r="D16783">
        <v>2.7977599999999998E-3</v>
      </c>
    </row>
    <row r="16784" spans="1:4" x14ac:dyDescent="0.25">
      <c r="A16784">
        <v>2302</v>
      </c>
      <c r="B16784" t="s">
        <v>489</v>
      </c>
      <c r="C16784">
        <v>45501</v>
      </c>
      <c r="D16784">
        <v>2.92173E-3</v>
      </c>
    </row>
    <row r="16785" spans="1:4" x14ac:dyDescent="0.25">
      <c r="A16785">
        <v>2302</v>
      </c>
      <c r="B16785" t="s">
        <v>489</v>
      </c>
      <c r="C16785">
        <v>45502</v>
      </c>
      <c r="D16785">
        <v>8.4305999999999997E-4</v>
      </c>
    </row>
    <row r="16786" spans="1:4" x14ac:dyDescent="0.25">
      <c r="A16786">
        <v>2302</v>
      </c>
      <c r="B16786" t="s">
        <v>489</v>
      </c>
      <c r="C16786">
        <v>90028</v>
      </c>
      <c r="D16786">
        <v>9.9759999999999994E-5</v>
      </c>
    </row>
    <row r="16787" spans="1:4" x14ac:dyDescent="0.25">
      <c r="A16787">
        <v>2302</v>
      </c>
      <c r="B16787" t="s">
        <v>489</v>
      </c>
      <c r="C16787">
        <v>90029</v>
      </c>
      <c r="D16787">
        <v>2.6080000000000001E-5</v>
      </c>
    </row>
    <row r="16788" spans="1:4" x14ac:dyDescent="0.25">
      <c r="A16788">
        <v>2302</v>
      </c>
      <c r="B16788" t="s">
        <v>489</v>
      </c>
      <c r="C16788">
        <v>90030</v>
      </c>
      <c r="D16788">
        <v>1.431E-5</v>
      </c>
    </row>
    <row r="16789" spans="1:4" x14ac:dyDescent="0.25">
      <c r="A16789">
        <v>2302</v>
      </c>
      <c r="B16789" t="s">
        <v>489</v>
      </c>
      <c r="C16789">
        <v>90031</v>
      </c>
      <c r="D16789">
        <v>8.6100000000000006E-5</v>
      </c>
    </row>
    <row r="16790" spans="1:4" x14ac:dyDescent="0.25">
      <c r="A16790">
        <v>2302</v>
      </c>
      <c r="B16790" t="s">
        <v>489</v>
      </c>
      <c r="C16790">
        <v>90032</v>
      </c>
      <c r="D16790">
        <v>4.5760000000000002E-5</v>
      </c>
    </row>
    <row r="16791" spans="1:4" x14ac:dyDescent="0.25">
      <c r="A16791">
        <v>2302</v>
      </c>
      <c r="B16791" t="s">
        <v>489</v>
      </c>
      <c r="C16791">
        <v>90040</v>
      </c>
      <c r="D16791">
        <v>9.1569999999999998E-4</v>
      </c>
    </row>
    <row r="16792" spans="1:4" x14ac:dyDescent="0.25">
      <c r="A16792">
        <v>2302</v>
      </c>
      <c r="B16792" t="s">
        <v>489</v>
      </c>
      <c r="C16792">
        <v>90042</v>
      </c>
      <c r="D16792">
        <v>5.4376999999999995E-4</v>
      </c>
    </row>
    <row r="16793" spans="1:4" x14ac:dyDescent="0.25">
      <c r="A16793">
        <v>2302</v>
      </c>
      <c r="B16793" t="s">
        <v>489</v>
      </c>
      <c r="C16793">
        <v>90047</v>
      </c>
      <c r="D16793">
        <v>3.3233400000000001E-3</v>
      </c>
    </row>
    <row r="16794" spans="1:4" x14ac:dyDescent="0.25">
      <c r="A16794">
        <v>2302</v>
      </c>
      <c r="B16794" t="s">
        <v>489</v>
      </c>
      <c r="C16794">
        <v>90061</v>
      </c>
      <c r="D16794">
        <v>2.4784999999999998E-4</v>
      </c>
    </row>
    <row r="16795" spans="1:4" x14ac:dyDescent="0.25">
      <c r="A16795">
        <v>2302</v>
      </c>
      <c r="B16795" t="s">
        <v>489</v>
      </c>
      <c r="C16795">
        <v>90062</v>
      </c>
      <c r="D16795">
        <v>1.204E-5</v>
      </c>
    </row>
    <row r="16796" spans="1:4" x14ac:dyDescent="0.25">
      <c r="A16796">
        <v>2302</v>
      </c>
      <c r="B16796" t="s">
        <v>489</v>
      </c>
      <c r="C16796">
        <v>90063</v>
      </c>
      <c r="D16796">
        <v>3.065E-5</v>
      </c>
    </row>
    <row r="16797" spans="1:4" x14ac:dyDescent="0.25">
      <c r="A16797">
        <v>2302</v>
      </c>
      <c r="B16797" t="s">
        <v>489</v>
      </c>
      <c r="C16797">
        <v>90075</v>
      </c>
      <c r="D16797">
        <v>6.1810000000000006E-5</v>
      </c>
    </row>
    <row r="16798" spans="1:4" x14ac:dyDescent="0.25">
      <c r="A16798">
        <v>2302</v>
      </c>
      <c r="B16798" t="s">
        <v>489</v>
      </c>
      <c r="C16798">
        <v>90080</v>
      </c>
      <c r="D16798">
        <v>1.15387E-3</v>
      </c>
    </row>
    <row r="16799" spans="1:4" x14ac:dyDescent="0.25">
      <c r="A16799">
        <v>2302</v>
      </c>
      <c r="B16799" t="s">
        <v>489</v>
      </c>
      <c r="C16799">
        <v>90100</v>
      </c>
      <c r="D16799">
        <v>2.6548000000000001E-4</v>
      </c>
    </row>
    <row r="16800" spans="1:4" x14ac:dyDescent="0.25">
      <c r="A16800">
        <v>2302</v>
      </c>
      <c r="B16800" t="s">
        <v>489</v>
      </c>
      <c r="C16800">
        <v>91006</v>
      </c>
      <c r="D16800">
        <v>6.7990000000000005E-5</v>
      </c>
    </row>
    <row r="16801" spans="1:4" x14ac:dyDescent="0.25">
      <c r="A16801">
        <v>2302</v>
      </c>
      <c r="B16801" t="s">
        <v>489</v>
      </c>
      <c r="C16801">
        <v>91018</v>
      </c>
      <c r="D16801">
        <v>3.5173100000000001E-3</v>
      </c>
    </row>
    <row r="16802" spans="1:4" x14ac:dyDescent="0.25">
      <c r="A16802">
        <v>2302</v>
      </c>
      <c r="B16802" t="s">
        <v>489</v>
      </c>
      <c r="C16802">
        <v>91019</v>
      </c>
      <c r="D16802">
        <v>3.7423399999999998E-3</v>
      </c>
    </row>
    <row r="16803" spans="1:4" x14ac:dyDescent="0.25">
      <c r="A16803">
        <v>2302</v>
      </c>
      <c r="B16803" t="s">
        <v>489</v>
      </c>
      <c r="C16803">
        <v>91021</v>
      </c>
      <c r="D16803">
        <v>3.0880899999999999E-3</v>
      </c>
    </row>
    <row r="16804" spans="1:4" x14ac:dyDescent="0.25">
      <c r="A16804">
        <v>2302</v>
      </c>
      <c r="B16804" t="s">
        <v>489</v>
      </c>
      <c r="C16804">
        <v>91026</v>
      </c>
      <c r="D16804">
        <v>2.9815000000000001E-4</v>
      </c>
    </row>
    <row r="16805" spans="1:4" x14ac:dyDescent="0.25">
      <c r="A16805">
        <v>2302</v>
      </c>
      <c r="B16805" t="s">
        <v>489</v>
      </c>
      <c r="C16805">
        <v>91028</v>
      </c>
      <c r="D16805">
        <v>1.3929E-4</v>
      </c>
    </row>
    <row r="16806" spans="1:4" x14ac:dyDescent="0.25">
      <c r="A16806">
        <v>2302</v>
      </c>
      <c r="B16806" t="s">
        <v>489</v>
      </c>
      <c r="C16806">
        <v>91038</v>
      </c>
      <c r="D16806">
        <v>9.4375999999999998E-4</v>
      </c>
    </row>
    <row r="16807" spans="1:4" x14ac:dyDescent="0.25">
      <c r="A16807">
        <v>2302</v>
      </c>
      <c r="B16807" t="s">
        <v>489</v>
      </c>
      <c r="C16807">
        <v>91044</v>
      </c>
      <c r="D16807">
        <v>1.3292E-3</v>
      </c>
    </row>
    <row r="16808" spans="1:4" x14ac:dyDescent="0.25">
      <c r="A16808">
        <v>2302</v>
      </c>
      <c r="B16808" t="s">
        <v>489</v>
      </c>
      <c r="C16808">
        <v>91055</v>
      </c>
      <c r="D16808">
        <v>6.4236999999999996E-4</v>
      </c>
    </row>
    <row r="16809" spans="1:4" x14ac:dyDescent="0.25">
      <c r="A16809">
        <v>2302</v>
      </c>
      <c r="B16809" t="s">
        <v>489</v>
      </c>
      <c r="C16809">
        <v>91094</v>
      </c>
      <c r="D16809">
        <v>1.7736999999999999E-4</v>
      </c>
    </row>
    <row r="16810" spans="1:4" x14ac:dyDescent="0.25">
      <c r="A16810">
        <v>2302</v>
      </c>
      <c r="B16810" t="s">
        <v>489</v>
      </c>
      <c r="C16810">
        <v>91096</v>
      </c>
      <c r="D16810">
        <v>6.1952999999999997E-4</v>
      </c>
    </row>
    <row r="16811" spans="1:4" x14ac:dyDescent="0.25">
      <c r="A16811">
        <v>2302</v>
      </c>
      <c r="B16811" t="s">
        <v>489</v>
      </c>
      <c r="C16811">
        <v>91103</v>
      </c>
      <c r="D16811">
        <v>9.6338999999999995E-4</v>
      </c>
    </row>
    <row r="16812" spans="1:4" x14ac:dyDescent="0.25">
      <c r="A16812">
        <v>2302</v>
      </c>
      <c r="B16812" t="s">
        <v>489</v>
      </c>
      <c r="C16812">
        <v>91104</v>
      </c>
      <c r="D16812">
        <v>1.3798700000000001E-3</v>
      </c>
    </row>
    <row r="16813" spans="1:4" x14ac:dyDescent="0.25">
      <c r="A16813">
        <v>2302</v>
      </c>
      <c r="B16813" t="s">
        <v>489</v>
      </c>
      <c r="C16813">
        <v>91106</v>
      </c>
      <c r="D16813">
        <v>8.6908000000000005E-4</v>
      </c>
    </row>
    <row r="16814" spans="1:4" x14ac:dyDescent="0.25">
      <c r="A16814">
        <v>2302</v>
      </c>
      <c r="B16814" t="s">
        <v>489</v>
      </c>
      <c r="C16814">
        <v>91107</v>
      </c>
      <c r="D16814">
        <v>2.0125000000000001E-4</v>
      </c>
    </row>
    <row r="16815" spans="1:4" x14ac:dyDescent="0.25">
      <c r="A16815">
        <v>2302</v>
      </c>
      <c r="B16815" t="s">
        <v>489</v>
      </c>
      <c r="C16815">
        <v>91108</v>
      </c>
      <c r="D16815">
        <v>9.6097000000000001E-4</v>
      </c>
    </row>
    <row r="16816" spans="1:4" x14ac:dyDescent="0.25">
      <c r="A16816">
        <v>2302</v>
      </c>
      <c r="B16816" t="s">
        <v>489</v>
      </c>
      <c r="C16816">
        <v>91109</v>
      </c>
      <c r="D16816">
        <v>2.1024999999999999E-4</v>
      </c>
    </row>
    <row r="16817" spans="1:4" x14ac:dyDescent="0.25">
      <c r="A16817">
        <v>2302</v>
      </c>
      <c r="B16817" t="s">
        <v>489</v>
      </c>
      <c r="C16817">
        <v>92000</v>
      </c>
      <c r="D16817">
        <v>1.4645299999999999E-3</v>
      </c>
    </row>
    <row r="16818" spans="1:4" x14ac:dyDescent="0.25">
      <c r="A16818">
        <v>2302</v>
      </c>
      <c r="B16818" t="s">
        <v>489</v>
      </c>
      <c r="C16818">
        <v>92001</v>
      </c>
      <c r="D16818">
        <v>6.9156999999999997E-4</v>
      </c>
    </row>
    <row r="16819" spans="1:4" x14ac:dyDescent="0.25">
      <c r="A16819">
        <v>2302</v>
      </c>
      <c r="B16819" t="s">
        <v>489</v>
      </c>
      <c r="C16819">
        <v>98001</v>
      </c>
      <c r="D16819">
        <v>6.0038000000000001E-3</v>
      </c>
    </row>
    <row r="16820" spans="1:4" x14ac:dyDescent="0.25">
      <c r="A16820">
        <v>2302</v>
      </c>
      <c r="B16820" t="s">
        <v>489</v>
      </c>
      <c r="C16820">
        <v>98003</v>
      </c>
      <c r="D16820">
        <v>6.8239999999999997E-5</v>
      </c>
    </row>
    <row r="16821" spans="1:4" x14ac:dyDescent="0.25">
      <c r="A16821">
        <v>2302</v>
      </c>
      <c r="B16821" t="s">
        <v>489</v>
      </c>
      <c r="C16821">
        <v>98004</v>
      </c>
      <c r="D16821">
        <v>1.2717099999999999E-3</v>
      </c>
    </row>
    <row r="16822" spans="1:4" x14ac:dyDescent="0.25">
      <c r="A16822">
        <v>2302</v>
      </c>
      <c r="B16822" t="s">
        <v>489</v>
      </c>
      <c r="C16822">
        <v>98006</v>
      </c>
      <c r="D16822">
        <v>4.0558E-4</v>
      </c>
    </row>
    <row r="16823" spans="1:4" x14ac:dyDescent="0.25">
      <c r="A16823">
        <v>3033</v>
      </c>
      <c r="B16823" t="s">
        <v>493</v>
      </c>
      <c r="C16823">
        <v>99168</v>
      </c>
      <c r="D16823">
        <v>8.2810000000000002E-5</v>
      </c>
    </row>
    <row r="16824" spans="1:4" x14ac:dyDescent="0.25">
      <c r="A16824">
        <v>3033</v>
      </c>
      <c r="B16824" t="s">
        <v>493</v>
      </c>
      <c r="C16824">
        <v>99196</v>
      </c>
      <c r="D16824">
        <v>7.2429999999999996E-5</v>
      </c>
    </row>
    <row r="16825" spans="1:4" x14ac:dyDescent="0.25">
      <c r="A16825">
        <v>3033</v>
      </c>
      <c r="B16825" t="s">
        <v>493</v>
      </c>
      <c r="C16825">
        <v>99198</v>
      </c>
      <c r="D16825">
        <v>2.2021000000000001E-4</v>
      </c>
    </row>
    <row r="16826" spans="1:4" x14ac:dyDescent="0.25">
      <c r="A16826">
        <v>3033</v>
      </c>
      <c r="B16826" t="s">
        <v>493</v>
      </c>
      <c r="C16826">
        <v>99211</v>
      </c>
      <c r="D16826">
        <v>1.8607000000000001E-4</v>
      </c>
    </row>
    <row r="16827" spans="1:4" x14ac:dyDescent="0.25">
      <c r="A16827">
        <v>3033</v>
      </c>
      <c r="B16827" t="s">
        <v>493</v>
      </c>
      <c r="C16827">
        <v>99229</v>
      </c>
      <c r="D16827">
        <v>1.9065E-4</v>
      </c>
    </row>
    <row r="16828" spans="1:4" x14ac:dyDescent="0.25">
      <c r="A16828">
        <v>3033</v>
      </c>
      <c r="B16828" t="s">
        <v>493</v>
      </c>
      <c r="C16828">
        <v>99233</v>
      </c>
      <c r="D16828">
        <v>2.9560000000000002E-5</v>
      </c>
    </row>
    <row r="16829" spans="1:4" x14ac:dyDescent="0.25">
      <c r="A16829">
        <v>3033</v>
      </c>
      <c r="B16829" t="s">
        <v>493</v>
      </c>
      <c r="C16829">
        <v>99237</v>
      </c>
      <c r="D16829">
        <v>1.1240000000000001E-5</v>
      </c>
    </row>
    <row r="16830" spans="1:4" x14ac:dyDescent="0.25">
      <c r="A16830">
        <v>3033</v>
      </c>
      <c r="B16830" t="s">
        <v>493</v>
      </c>
      <c r="C16830">
        <v>99265</v>
      </c>
      <c r="D16830">
        <v>9.6699000000000004E-4</v>
      </c>
    </row>
    <row r="16831" spans="1:4" x14ac:dyDescent="0.25">
      <c r="A16831">
        <v>3034</v>
      </c>
      <c r="B16831" t="s">
        <v>500</v>
      </c>
      <c r="C16831">
        <v>43302</v>
      </c>
      <c r="D16831">
        <v>7.5578530000000005E-2</v>
      </c>
    </row>
    <row r="16832" spans="1:4" x14ac:dyDescent="0.25">
      <c r="A16832">
        <v>3034</v>
      </c>
      <c r="B16832" t="s">
        <v>500</v>
      </c>
      <c r="C16832">
        <v>43303</v>
      </c>
      <c r="D16832">
        <v>1.0985099999999999E-2</v>
      </c>
    </row>
    <row r="16833" spans="1:4" x14ac:dyDescent="0.25">
      <c r="A16833">
        <v>3034</v>
      </c>
      <c r="B16833" t="s">
        <v>500</v>
      </c>
      <c r="C16833">
        <v>43304</v>
      </c>
      <c r="D16833">
        <v>0.17769992000000001</v>
      </c>
    </row>
    <row r="16834" spans="1:4" x14ac:dyDescent="0.25">
      <c r="A16834">
        <v>3034</v>
      </c>
      <c r="B16834" t="s">
        <v>500</v>
      </c>
      <c r="C16834">
        <v>43365</v>
      </c>
      <c r="D16834">
        <v>3.8760320000000001E-2</v>
      </c>
    </row>
    <row r="16835" spans="1:4" x14ac:dyDescent="0.25">
      <c r="A16835">
        <v>3034</v>
      </c>
      <c r="B16835" t="s">
        <v>500</v>
      </c>
      <c r="C16835">
        <v>43366</v>
      </c>
      <c r="D16835">
        <v>4.2498299999999996E-3</v>
      </c>
    </row>
    <row r="16836" spans="1:4" x14ac:dyDescent="0.25">
      <c r="A16836">
        <v>3034</v>
      </c>
      <c r="B16836" t="s">
        <v>500</v>
      </c>
      <c r="C16836">
        <v>43369</v>
      </c>
      <c r="D16836">
        <v>3.4100000000000002E-5</v>
      </c>
    </row>
    <row r="16837" spans="1:4" x14ac:dyDescent="0.25">
      <c r="A16837">
        <v>3034</v>
      </c>
      <c r="B16837" t="s">
        <v>500</v>
      </c>
      <c r="C16837">
        <v>43371</v>
      </c>
      <c r="D16837">
        <v>1.5470799999999999E-3</v>
      </c>
    </row>
    <row r="16838" spans="1:4" x14ac:dyDescent="0.25">
      <c r="A16838">
        <v>3034</v>
      </c>
      <c r="B16838" t="s">
        <v>500</v>
      </c>
      <c r="C16838">
        <v>43723</v>
      </c>
      <c r="D16838">
        <v>3.9999999999999998E-6</v>
      </c>
    </row>
    <row r="16839" spans="1:4" x14ac:dyDescent="0.25">
      <c r="A16839">
        <v>3034</v>
      </c>
      <c r="B16839" t="s">
        <v>500</v>
      </c>
      <c r="C16839">
        <v>43725</v>
      </c>
      <c r="D16839">
        <v>1.3462440000000001E-2</v>
      </c>
    </row>
    <row r="16840" spans="1:4" x14ac:dyDescent="0.25">
      <c r="A16840">
        <v>3034</v>
      </c>
      <c r="B16840" t="s">
        <v>500</v>
      </c>
      <c r="C16840">
        <v>43895</v>
      </c>
      <c r="D16840">
        <v>1.71079E-3</v>
      </c>
    </row>
    <row r="16841" spans="1:4" x14ac:dyDescent="0.25">
      <c r="A16841">
        <v>3034</v>
      </c>
      <c r="B16841" t="s">
        <v>500</v>
      </c>
      <c r="C16841">
        <v>43941</v>
      </c>
      <c r="D16841">
        <v>2.0930999999999999E-4</v>
      </c>
    </row>
    <row r="16842" spans="1:4" x14ac:dyDescent="0.25">
      <c r="A16842">
        <v>3034</v>
      </c>
      <c r="B16842" t="s">
        <v>500</v>
      </c>
      <c r="C16842">
        <v>44006</v>
      </c>
      <c r="D16842">
        <v>1.1341E-4</v>
      </c>
    </row>
    <row r="16843" spans="1:4" x14ac:dyDescent="0.25">
      <c r="A16843">
        <v>3034</v>
      </c>
      <c r="B16843" t="s">
        <v>500</v>
      </c>
      <c r="C16843">
        <v>44011</v>
      </c>
      <c r="D16843">
        <v>0.27560169000000001</v>
      </c>
    </row>
    <row r="16844" spans="1:4" x14ac:dyDescent="0.25">
      <c r="A16844">
        <v>3034</v>
      </c>
      <c r="B16844" t="s">
        <v>500</v>
      </c>
      <c r="C16844">
        <v>44012</v>
      </c>
      <c r="D16844">
        <v>2.4260629999999998E-2</v>
      </c>
    </row>
    <row r="16845" spans="1:4" x14ac:dyDescent="0.25">
      <c r="A16845">
        <v>3034</v>
      </c>
      <c r="B16845" t="s">
        <v>500</v>
      </c>
      <c r="C16845">
        <v>44016</v>
      </c>
      <c r="D16845">
        <v>5.2164899999999998E-3</v>
      </c>
    </row>
    <row r="16846" spans="1:4" x14ac:dyDescent="0.25">
      <c r="A16846">
        <v>3034</v>
      </c>
      <c r="B16846" t="s">
        <v>500</v>
      </c>
      <c r="C16846">
        <v>44211</v>
      </c>
      <c r="D16846">
        <v>3.5063520000000001E-2</v>
      </c>
    </row>
    <row r="16847" spans="1:4" x14ac:dyDescent="0.25">
      <c r="A16847">
        <v>3034</v>
      </c>
      <c r="B16847" t="s">
        <v>500</v>
      </c>
      <c r="C16847">
        <v>44266</v>
      </c>
      <c r="D16847">
        <v>2.1999999999999999E-5</v>
      </c>
    </row>
    <row r="16848" spans="1:4" x14ac:dyDescent="0.25">
      <c r="A16848">
        <v>3034</v>
      </c>
      <c r="B16848" t="s">
        <v>500</v>
      </c>
      <c r="C16848">
        <v>50178</v>
      </c>
      <c r="D16848">
        <v>2.0930999999999999E-4</v>
      </c>
    </row>
    <row r="16849" spans="1:4" x14ac:dyDescent="0.25">
      <c r="A16849">
        <v>3034</v>
      </c>
      <c r="B16849" t="s">
        <v>500</v>
      </c>
      <c r="C16849">
        <v>98027</v>
      </c>
      <c r="D16849">
        <v>4.8324140000000002E-2</v>
      </c>
    </row>
    <row r="16850" spans="1:4" x14ac:dyDescent="0.25">
      <c r="A16850">
        <v>3034</v>
      </c>
      <c r="B16850" t="s">
        <v>500</v>
      </c>
      <c r="C16850">
        <v>98074</v>
      </c>
      <c r="D16850">
        <v>4.9270300000000003E-2</v>
      </c>
    </row>
    <row r="16851" spans="1:4" x14ac:dyDescent="0.25">
      <c r="A16851">
        <v>3034</v>
      </c>
      <c r="B16851" t="s">
        <v>500</v>
      </c>
      <c r="C16851">
        <v>98110</v>
      </c>
      <c r="D16851">
        <v>6.3330559999999994E-2</v>
      </c>
    </row>
    <row r="16852" spans="1:4" x14ac:dyDescent="0.25">
      <c r="A16852">
        <v>3034</v>
      </c>
      <c r="B16852" t="s">
        <v>500</v>
      </c>
      <c r="C16852">
        <v>98126</v>
      </c>
      <c r="D16852">
        <v>1.42E-5</v>
      </c>
    </row>
    <row r="16853" spans="1:4" x14ac:dyDescent="0.25">
      <c r="A16853">
        <v>3034</v>
      </c>
      <c r="B16853" t="s">
        <v>500</v>
      </c>
      <c r="C16853">
        <v>98129</v>
      </c>
      <c r="D16853">
        <v>1.4741E-4</v>
      </c>
    </row>
    <row r="16854" spans="1:4" x14ac:dyDescent="0.25">
      <c r="A16854">
        <v>3034</v>
      </c>
      <c r="B16854" t="s">
        <v>500</v>
      </c>
      <c r="C16854">
        <v>98167</v>
      </c>
      <c r="D16854">
        <v>5.6700000000000003E-5</v>
      </c>
    </row>
    <row r="16855" spans="1:4" x14ac:dyDescent="0.25">
      <c r="A16855">
        <v>3034</v>
      </c>
      <c r="B16855" t="s">
        <v>500</v>
      </c>
      <c r="C16855">
        <v>99134</v>
      </c>
      <c r="D16855">
        <v>1.4518990000000001E-2</v>
      </c>
    </row>
    <row r="16856" spans="1:4" x14ac:dyDescent="0.25">
      <c r="A16856">
        <v>3034</v>
      </c>
      <c r="B16856" t="s">
        <v>500</v>
      </c>
      <c r="C16856">
        <v>99147</v>
      </c>
      <c r="D16856">
        <v>2.24902E-3</v>
      </c>
    </row>
    <row r="16857" spans="1:4" x14ac:dyDescent="0.25">
      <c r="A16857">
        <v>3034</v>
      </c>
      <c r="B16857" t="s">
        <v>500</v>
      </c>
      <c r="C16857">
        <v>99166</v>
      </c>
      <c r="D16857">
        <v>0.14763158000000001</v>
      </c>
    </row>
    <row r="16858" spans="1:4" x14ac:dyDescent="0.25">
      <c r="A16858">
        <v>3034</v>
      </c>
      <c r="B16858" t="s">
        <v>500</v>
      </c>
      <c r="C16858">
        <v>99168</v>
      </c>
      <c r="D16858">
        <v>1.1011E-4</v>
      </c>
    </row>
    <row r="16859" spans="1:4" x14ac:dyDescent="0.25">
      <c r="A16859">
        <v>3034</v>
      </c>
      <c r="B16859" t="s">
        <v>500</v>
      </c>
      <c r="C16859">
        <v>99192</v>
      </c>
      <c r="D16859">
        <v>6.1199999999999997E-5</v>
      </c>
    </row>
    <row r="16860" spans="1:4" x14ac:dyDescent="0.25">
      <c r="A16860">
        <v>3034</v>
      </c>
      <c r="B16860" t="s">
        <v>500</v>
      </c>
      <c r="C16860">
        <v>99198</v>
      </c>
      <c r="D16860">
        <v>9.1474999999999998E-4</v>
      </c>
    </row>
    <row r="16861" spans="1:4" x14ac:dyDescent="0.25">
      <c r="A16861">
        <v>3034</v>
      </c>
      <c r="B16861" t="s">
        <v>500</v>
      </c>
      <c r="C16861">
        <v>99219</v>
      </c>
      <c r="D16861">
        <v>5.4999999999999999E-6</v>
      </c>
    </row>
    <row r="16862" spans="1:4" x14ac:dyDescent="0.25">
      <c r="A16862">
        <v>3034</v>
      </c>
      <c r="B16862" t="s">
        <v>500</v>
      </c>
      <c r="C16862">
        <v>99233</v>
      </c>
      <c r="D16862">
        <v>1.0420999999999999E-4</v>
      </c>
    </row>
    <row r="16863" spans="1:4" x14ac:dyDescent="0.25">
      <c r="A16863">
        <v>3034</v>
      </c>
      <c r="B16863" t="s">
        <v>500</v>
      </c>
      <c r="C16863">
        <v>99257</v>
      </c>
      <c r="D16863">
        <v>7.0322800000000001E-3</v>
      </c>
    </row>
    <row r="16864" spans="1:4" x14ac:dyDescent="0.25">
      <c r="A16864">
        <v>3034</v>
      </c>
      <c r="B16864" t="s">
        <v>500</v>
      </c>
      <c r="C16864">
        <v>99276</v>
      </c>
      <c r="D16864">
        <v>1.5005800000000001E-3</v>
      </c>
    </row>
    <row r="16865" spans="1:4" x14ac:dyDescent="0.25">
      <c r="A16865">
        <v>3035</v>
      </c>
      <c r="B16865" t="s">
        <v>501</v>
      </c>
      <c r="C16865">
        <v>43204</v>
      </c>
      <c r="D16865">
        <v>7.0815080000000002E-2</v>
      </c>
    </row>
    <row r="16866" spans="1:4" x14ac:dyDescent="0.25">
      <c r="A16866">
        <v>3035</v>
      </c>
      <c r="B16866" t="s">
        <v>501</v>
      </c>
      <c r="C16866">
        <v>43212</v>
      </c>
      <c r="D16866">
        <v>6.7643839999999997E-2</v>
      </c>
    </row>
    <row r="16867" spans="1:4" x14ac:dyDescent="0.25">
      <c r="A16867">
        <v>3035</v>
      </c>
      <c r="B16867" t="s">
        <v>501</v>
      </c>
      <c r="C16867">
        <v>43214</v>
      </c>
      <c r="D16867">
        <v>9.3982250000000003E-2</v>
      </c>
    </row>
    <row r="16868" spans="1:4" x14ac:dyDescent="0.25">
      <c r="A16868">
        <v>3035</v>
      </c>
      <c r="B16868" t="s">
        <v>501</v>
      </c>
      <c r="C16868">
        <v>43231</v>
      </c>
      <c r="D16868">
        <v>5.7917000000000005E-4</v>
      </c>
    </row>
    <row r="16869" spans="1:4" x14ac:dyDescent="0.25">
      <c r="A16869">
        <v>3035</v>
      </c>
      <c r="B16869" t="s">
        <v>501</v>
      </c>
      <c r="C16869">
        <v>43232</v>
      </c>
      <c r="D16869">
        <v>9.1985999999999999E-4</v>
      </c>
    </row>
    <row r="16870" spans="1:4" x14ac:dyDescent="0.25">
      <c r="A16870">
        <v>3035</v>
      </c>
      <c r="B16870" t="s">
        <v>501</v>
      </c>
      <c r="C16870">
        <v>43301</v>
      </c>
      <c r="D16870">
        <v>7.3928999999999998E-4</v>
      </c>
    </row>
    <row r="16871" spans="1:4" x14ac:dyDescent="0.25">
      <c r="A16871">
        <v>3035</v>
      </c>
      <c r="B16871" t="s">
        <v>501</v>
      </c>
      <c r="C16871">
        <v>43304</v>
      </c>
      <c r="D16871">
        <v>1.026323E-2</v>
      </c>
    </row>
    <row r="16872" spans="1:4" x14ac:dyDescent="0.25">
      <c r="A16872">
        <v>3035</v>
      </c>
      <c r="B16872" t="s">
        <v>501</v>
      </c>
      <c r="C16872">
        <v>43314</v>
      </c>
      <c r="D16872">
        <v>8.5199999999999997E-6</v>
      </c>
    </row>
    <row r="16873" spans="1:4" x14ac:dyDescent="0.25">
      <c r="A16873">
        <v>3035</v>
      </c>
      <c r="B16873" t="s">
        <v>501</v>
      </c>
      <c r="C16873">
        <v>43320</v>
      </c>
      <c r="D16873">
        <v>1.136E-5</v>
      </c>
    </row>
    <row r="16874" spans="1:4" x14ac:dyDescent="0.25">
      <c r="A16874">
        <v>3035</v>
      </c>
      <c r="B16874" t="s">
        <v>501</v>
      </c>
      <c r="C16874">
        <v>43365</v>
      </c>
      <c r="D16874">
        <v>7.4001300000000004E-3</v>
      </c>
    </row>
    <row r="16875" spans="1:4" x14ac:dyDescent="0.25">
      <c r="A16875">
        <v>3035</v>
      </c>
      <c r="B16875" t="s">
        <v>501</v>
      </c>
      <c r="C16875">
        <v>43366</v>
      </c>
      <c r="D16875">
        <v>3.69003E-3</v>
      </c>
    </row>
    <row r="16876" spans="1:4" x14ac:dyDescent="0.25">
      <c r="A16876">
        <v>3035</v>
      </c>
      <c r="B16876" t="s">
        <v>501</v>
      </c>
      <c r="C16876">
        <v>43369</v>
      </c>
      <c r="D16876">
        <v>1.3200000000000001E-6</v>
      </c>
    </row>
    <row r="16877" spans="1:4" x14ac:dyDescent="0.25">
      <c r="A16877">
        <v>3035</v>
      </c>
      <c r="B16877" t="s">
        <v>501</v>
      </c>
      <c r="C16877">
        <v>43371</v>
      </c>
      <c r="D16877">
        <v>3.1816E-4</v>
      </c>
    </row>
    <row r="16878" spans="1:4" x14ac:dyDescent="0.25">
      <c r="A16878">
        <v>3035</v>
      </c>
      <c r="B16878" t="s">
        <v>501</v>
      </c>
      <c r="C16878">
        <v>43432</v>
      </c>
      <c r="D16878">
        <v>6.9079999999999996E-5</v>
      </c>
    </row>
    <row r="16879" spans="1:4" x14ac:dyDescent="0.25">
      <c r="A16879">
        <v>3035</v>
      </c>
      <c r="B16879" t="s">
        <v>501</v>
      </c>
      <c r="C16879">
        <v>43551</v>
      </c>
      <c r="D16879">
        <v>1.3816799999999999E-3</v>
      </c>
    </row>
    <row r="16880" spans="1:4" x14ac:dyDescent="0.25">
      <c r="A16880">
        <v>3035</v>
      </c>
      <c r="B16880" t="s">
        <v>501</v>
      </c>
      <c r="C16880">
        <v>43723</v>
      </c>
      <c r="D16880">
        <v>1.5936999999999999E-4</v>
      </c>
    </row>
    <row r="16881" spans="1:4" x14ac:dyDescent="0.25">
      <c r="A16881">
        <v>3035</v>
      </c>
      <c r="B16881" t="s">
        <v>501</v>
      </c>
      <c r="C16881">
        <v>43725</v>
      </c>
      <c r="D16881">
        <v>2.934E-5</v>
      </c>
    </row>
    <row r="16882" spans="1:4" x14ac:dyDescent="0.25">
      <c r="A16882">
        <v>3035</v>
      </c>
      <c r="B16882" t="s">
        <v>501</v>
      </c>
      <c r="C16882">
        <v>43817</v>
      </c>
      <c r="D16882">
        <v>6.7011500000000003E-3</v>
      </c>
    </row>
    <row r="16883" spans="1:4" x14ac:dyDescent="0.25">
      <c r="A16883">
        <v>3035</v>
      </c>
      <c r="B16883" t="s">
        <v>501</v>
      </c>
      <c r="C16883">
        <v>43824</v>
      </c>
      <c r="D16883">
        <v>8.1537999999999999E-4</v>
      </c>
    </row>
    <row r="16884" spans="1:4" x14ac:dyDescent="0.25">
      <c r="A16884">
        <v>3035</v>
      </c>
      <c r="B16884" t="s">
        <v>501</v>
      </c>
      <c r="C16884">
        <v>44006</v>
      </c>
      <c r="D16884">
        <v>1.57417E-3</v>
      </c>
    </row>
    <row r="16885" spans="1:4" x14ac:dyDescent="0.25">
      <c r="A16885">
        <v>3035</v>
      </c>
      <c r="B16885" t="s">
        <v>501</v>
      </c>
      <c r="C16885">
        <v>44011</v>
      </c>
      <c r="D16885">
        <v>1.8018999999999999E-4</v>
      </c>
    </row>
    <row r="16886" spans="1:4" x14ac:dyDescent="0.25">
      <c r="A16886">
        <v>3035</v>
      </c>
      <c r="B16886" t="s">
        <v>501</v>
      </c>
      <c r="C16886">
        <v>44012</v>
      </c>
      <c r="D16886">
        <v>3.4449999999999997E-5</v>
      </c>
    </row>
    <row r="16887" spans="1:4" x14ac:dyDescent="0.25">
      <c r="A16887">
        <v>3035</v>
      </c>
      <c r="B16887" t="s">
        <v>501</v>
      </c>
      <c r="C16887">
        <v>44022</v>
      </c>
      <c r="D16887">
        <v>1.4762999999999999E-4</v>
      </c>
    </row>
    <row r="16888" spans="1:4" x14ac:dyDescent="0.25">
      <c r="A16888">
        <v>3035</v>
      </c>
      <c r="B16888" t="s">
        <v>501</v>
      </c>
      <c r="C16888">
        <v>44211</v>
      </c>
      <c r="D16888">
        <v>9.6489999999999998E-4</v>
      </c>
    </row>
    <row r="16889" spans="1:4" x14ac:dyDescent="0.25">
      <c r="A16889">
        <v>3035</v>
      </c>
      <c r="B16889" t="s">
        <v>501</v>
      </c>
      <c r="C16889">
        <v>45102</v>
      </c>
      <c r="D16889">
        <v>1.9000000000000001E-7</v>
      </c>
    </row>
    <row r="16890" spans="1:4" x14ac:dyDescent="0.25">
      <c r="A16890">
        <v>3035</v>
      </c>
      <c r="B16890" t="s">
        <v>501</v>
      </c>
      <c r="C16890">
        <v>98018</v>
      </c>
      <c r="D16890">
        <v>2.1494590000000001E-2</v>
      </c>
    </row>
    <row r="16891" spans="1:4" x14ac:dyDescent="0.25">
      <c r="A16891">
        <v>3035</v>
      </c>
      <c r="B16891" t="s">
        <v>501</v>
      </c>
      <c r="C16891">
        <v>98027</v>
      </c>
      <c r="D16891">
        <v>7.9374700000000003E-3</v>
      </c>
    </row>
    <row r="16892" spans="1:4" x14ac:dyDescent="0.25">
      <c r="A16892">
        <v>3035</v>
      </c>
      <c r="B16892" t="s">
        <v>501</v>
      </c>
      <c r="C16892">
        <v>98074</v>
      </c>
      <c r="D16892">
        <v>0.59860057</v>
      </c>
    </row>
    <row r="16893" spans="1:4" x14ac:dyDescent="0.25">
      <c r="A16893">
        <v>3035</v>
      </c>
      <c r="B16893" t="s">
        <v>501</v>
      </c>
      <c r="C16893">
        <v>98110</v>
      </c>
      <c r="D16893">
        <v>4.7478700000000004E-3</v>
      </c>
    </row>
    <row r="16894" spans="1:4" x14ac:dyDescent="0.25">
      <c r="A16894">
        <v>3035</v>
      </c>
      <c r="B16894" t="s">
        <v>501</v>
      </c>
      <c r="C16894">
        <v>98126</v>
      </c>
      <c r="D16894">
        <v>1.7563999999999999E-4</v>
      </c>
    </row>
    <row r="16895" spans="1:4" x14ac:dyDescent="0.25">
      <c r="A16895">
        <v>3035</v>
      </c>
      <c r="B16895" t="s">
        <v>501</v>
      </c>
      <c r="C16895">
        <v>98129</v>
      </c>
      <c r="D16895">
        <v>2.461E-5</v>
      </c>
    </row>
    <row r="16896" spans="1:4" x14ac:dyDescent="0.25">
      <c r="A16896">
        <v>3035</v>
      </c>
      <c r="B16896" t="s">
        <v>501</v>
      </c>
      <c r="C16896">
        <v>98167</v>
      </c>
      <c r="D16896">
        <v>9.3309999999999999E-5</v>
      </c>
    </row>
    <row r="16897" spans="1:4" x14ac:dyDescent="0.25">
      <c r="A16897">
        <v>3035</v>
      </c>
      <c r="B16897" t="s">
        <v>501</v>
      </c>
      <c r="C16897">
        <v>99134</v>
      </c>
      <c r="D16897">
        <v>5.6857000000000001E-4</v>
      </c>
    </row>
    <row r="16898" spans="1:4" x14ac:dyDescent="0.25">
      <c r="A16898">
        <v>3035</v>
      </c>
      <c r="B16898" t="s">
        <v>501</v>
      </c>
      <c r="C16898">
        <v>99168</v>
      </c>
      <c r="D16898">
        <v>1.096E-5</v>
      </c>
    </row>
    <row r="16899" spans="1:4" x14ac:dyDescent="0.25">
      <c r="A16899">
        <v>3035</v>
      </c>
      <c r="B16899" t="s">
        <v>501</v>
      </c>
      <c r="C16899">
        <v>99185</v>
      </c>
      <c r="D16899">
        <v>1.3816999999999999E-4</v>
      </c>
    </row>
    <row r="16900" spans="1:4" x14ac:dyDescent="0.25">
      <c r="A16900">
        <v>3035</v>
      </c>
      <c r="B16900" t="s">
        <v>501</v>
      </c>
      <c r="C16900">
        <v>99198</v>
      </c>
      <c r="D16900">
        <v>2.3110000000000001E-4</v>
      </c>
    </row>
    <row r="16901" spans="1:4" x14ac:dyDescent="0.25">
      <c r="A16901">
        <v>3035</v>
      </c>
      <c r="B16901" t="s">
        <v>501</v>
      </c>
      <c r="C16901">
        <v>99229</v>
      </c>
      <c r="D16901">
        <v>9.3245419999999996E-2</v>
      </c>
    </row>
    <row r="16902" spans="1:4" x14ac:dyDescent="0.25">
      <c r="A16902">
        <v>3035</v>
      </c>
      <c r="B16902" t="s">
        <v>501</v>
      </c>
      <c r="C16902">
        <v>99233</v>
      </c>
      <c r="D16902">
        <v>4.6749999999999998E-5</v>
      </c>
    </row>
    <row r="16903" spans="1:4" x14ac:dyDescent="0.25">
      <c r="A16903">
        <v>3035</v>
      </c>
      <c r="B16903" t="s">
        <v>501</v>
      </c>
      <c r="C16903">
        <v>99257</v>
      </c>
      <c r="D16903">
        <v>3.9817000000000003E-3</v>
      </c>
    </row>
    <row r="16904" spans="1:4" x14ac:dyDescent="0.25">
      <c r="A16904">
        <v>3035</v>
      </c>
      <c r="B16904" t="s">
        <v>501</v>
      </c>
      <c r="C16904">
        <v>99265</v>
      </c>
      <c r="D16904">
        <v>2.7349999999999998E-4</v>
      </c>
    </row>
    <row r="16905" spans="1:4" x14ac:dyDescent="0.25">
      <c r="A16905">
        <v>3036</v>
      </c>
      <c r="B16905" t="s">
        <v>502</v>
      </c>
      <c r="C16905">
        <v>43301</v>
      </c>
      <c r="D16905">
        <v>2.245E-5</v>
      </c>
    </row>
    <row r="16906" spans="1:4" x14ac:dyDescent="0.25">
      <c r="A16906">
        <v>3036</v>
      </c>
      <c r="B16906" t="s">
        <v>502</v>
      </c>
      <c r="C16906">
        <v>43302</v>
      </c>
      <c r="D16906">
        <v>9.2462000000000002E-4</v>
      </c>
    </row>
    <row r="16907" spans="1:4" x14ac:dyDescent="0.25">
      <c r="A16907">
        <v>3036</v>
      </c>
      <c r="B16907" t="s">
        <v>502</v>
      </c>
      <c r="C16907">
        <v>43304</v>
      </c>
      <c r="D16907">
        <v>2.345121E-2</v>
      </c>
    </row>
    <row r="16908" spans="1:4" x14ac:dyDescent="0.25">
      <c r="A16908">
        <v>3036</v>
      </c>
      <c r="B16908" t="s">
        <v>502</v>
      </c>
      <c r="C16908">
        <v>43305</v>
      </c>
      <c r="D16908">
        <v>2.559316E-2</v>
      </c>
    </row>
    <row r="16909" spans="1:4" x14ac:dyDescent="0.25">
      <c r="A16909">
        <v>3036</v>
      </c>
      <c r="B16909" t="s">
        <v>502</v>
      </c>
      <c r="C16909">
        <v>43309</v>
      </c>
      <c r="D16909">
        <v>2.9659E-4</v>
      </c>
    </row>
    <row r="16910" spans="1:4" x14ac:dyDescent="0.25">
      <c r="A16910">
        <v>3036</v>
      </c>
      <c r="B16910" t="s">
        <v>502</v>
      </c>
      <c r="C16910">
        <v>43311</v>
      </c>
      <c r="D16910">
        <v>1.7906000000000001E-4</v>
      </c>
    </row>
    <row r="16911" spans="1:4" x14ac:dyDescent="0.25">
      <c r="A16911">
        <v>3036</v>
      </c>
      <c r="B16911" t="s">
        <v>502</v>
      </c>
      <c r="C16911">
        <v>43320</v>
      </c>
      <c r="D16911">
        <v>2.1013E-4</v>
      </c>
    </row>
    <row r="16912" spans="1:4" x14ac:dyDescent="0.25">
      <c r="A16912">
        <v>3036</v>
      </c>
      <c r="B16912" t="s">
        <v>502</v>
      </c>
      <c r="C16912">
        <v>43365</v>
      </c>
      <c r="D16912">
        <v>1.8530899999999999E-2</v>
      </c>
    </row>
    <row r="16913" spans="1:4" x14ac:dyDescent="0.25">
      <c r="A16913">
        <v>3036</v>
      </c>
      <c r="B16913" t="s">
        <v>502</v>
      </c>
      <c r="C16913">
        <v>43366</v>
      </c>
      <c r="D16913">
        <v>8.4286070000000005E-2</v>
      </c>
    </row>
    <row r="16914" spans="1:4" x14ac:dyDescent="0.25">
      <c r="A16914">
        <v>3036</v>
      </c>
      <c r="B16914" t="s">
        <v>502</v>
      </c>
      <c r="C16914">
        <v>43369</v>
      </c>
      <c r="D16914">
        <v>1.7853790000000001E-2</v>
      </c>
    </row>
    <row r="16915" spans="1:4" x14ac:dyDescent="0.25">
      <c r="A16915">
        <v>3036</v>
      </c>
      <c r="B16915" t="s">
        <v>502</v>
      </c>
      <c r="C16915">
        <v>43370</v>
      </c>
      <c r="D16915">
        <v>4.1690000000000002E-5</v>
      </c>
    </row>
    <row r="16916" spans="1:4" x14ac:dyDescent="0.25">
      <c r="A16916">
        <v>3036</v>
      </c>
      <c r="B16916" t="s">
        <v>502</v>
      </c>
      <c r="C16916">
        <v>43371</v>
      </c>
      <c r="D16916">
        <v>4.5526789999999998E-2</v>
      </c>
    </row>
    <row r="16917" spans="1:4" x14ac:dyDescent="0.25">
      <c r="A16917">
        <v>3036</v>
      </c>
      <c r="B16917" t="s">
        <v>502</v>
      </c>
      <c r="C16917">
        <v>43372</v>
      </c>
      <c r="D16917">
        <v>8.0000000000000002E-8</v>
      </c>
    </row>
    <row r="16918" spans="1:4" x14ac:dyDescent="0.25">
      <c r="A16918">
        <v>3036</v>
      </c>
      <c r="B16918" t="s">
        <v>502</v>
      </c>
      <c r="C16918">
        <v>43374</v>
      </c>
      <c r="D16918">
        <v>1.5492100000000001E-3</v>
      </c>
    </row>
    <row r="16919" spans="1:4" x14ac:dyDescent="0.25">
      <c r="A16919">
        <v>3088</v>
      </c>
      <c r="B16919" t="s">
        <v>488</v>
      </c>
      <c r="C16919">
        <v>98096</v>
      </c>
      <c r="D16919">
        <v>6.4619600000000001E-3</v>
      </c>
    </row>
    <row r="16920" spans="1:4" x14ac:dyDescent="0.25">
      <c r="A16920">
        <v>3088</v>
      </c>
      <c r="B16920" t="s">
        <v>488</v>
      </c>
      <c r="C16920">
        <v>98128</v>
      </c>
      <c r="D16920">
        <v>9.7699999999999996E-6</v>
      </c>
    </row>
    <row r="16921" spans="1:4" x14ac:dyDescent="0.25">
      <c r="A16921">
        <v>3088</v>
      </c>
      <c r="B16921" t="s">
        <v>488</v>
      </c>
      <c r="C16921">
        <v>99134</v>
      </c>
      <c r="D16921">
        <v>8.5028800000000009E-3</v>
      </c>
    </row>
    <row r="16922" spans="1:4" x14ac:dyDescent="0.25">
      <c r="A16922">
        <v>3088</v>
      </c>
      <c r="B16922" t="s">
        <v>488</v>
      </c>
      <c r="C16922">
        <v>99166</v>
      </c>
      <c r="D16922">
        <v>4.5845499999999997E-3</v>
      </c>
    </row>
    <row r="16923" spans="1:4" x14ac:dyDescent="0.25">
      <c r="A16923">
        <v>3088</v>
      </c>
      <c r="B16923" t="s">
        <v>488</v>
      </c>
      <c r="C16923">
        <v>99168</v>
      </c>
      <c r="D16923">
        <v>5.253E-5</v>
      </c>
    </row>
    <row r="16924" spans="1:4" x14ac:dyDescent="0.25">
      <c r="A16924">
        <v>3088</v>
      </c>
      <c r="B16924" t="s">
        <v>488</v>
      </c>
      <c r="C16924">
        <v>99209</v>
      </c>
      <c r="D16924">
        <v>6.6845200000000002E-3</v>
      </c>
    </row>
    <row r="16925" spans="1:4" x14ac:dyDescent="0.25">
      <c r="A16925">
        <v>3088</v>
      </c>
      <c r="B16925" t="s">
        <v>488</v>
      </c>
      <c r="C16925">
        <v>99211</v>
      </c>
      <c r="D16925">
        <v>9.8120000000000002E-5</v>
      </c>
    </row>
    <row r="16926" spans="1:4" x14ac:dyDescent="0.25">
      <c r="A16926">
        <v>3088</v>
      </c>
      <c r="B16926" t="s">
        <v>488</v>
      </c>
      <c r="C16926">
        <v>99243</v>
      </c>
      <c r="D16926">
        <v>1.8600000000000001E-5</v>
      </c>
    </row>
    <row r="16927" spans="1:4" x14ac:dyDescent="0.25">
      <c r="A16927">
        <v>3088</v>
      </c>
      <c r="B16927" t="s">
        <v>488</v>
      </c>
      <c r="C16927">
        <v>99271</v>
      </c>
      <c r="D16927">
        <v>6.6500000000000004E-5</v>
      </c>
    </row>
    <row r="16928" spans="1:4" x14ac:dyDescent="0.25">
      <c r="A16928">
        <v>3089</v>
      </c>
      <c r="B16928" t="s">
        <v>503</v>
      </c>
      <c r="C16928">
        <v>43302</v>
      </c>
      <c r="D16928">
        <v>0.52444539999999995</v>
      </c>
    </row>
    <row r="16929" spans="1:4" x14ac:dyDescent="0.25">
      <c r="A16929">
        <v>3089</v>
      </c>
      <c r="B16929" t="s">
        <v>503</v>
      </c>
      <c r="C16929">
        <v>43304</v>
      </c>
      <c r="D16929">
        <v>8.8733030000000004E-2</v>
      </c>
    </row>
    <row r="16930" spans="1:4" x14ac:dyDescent="0.25">
      <c r="A16930">
        <v>3089</v>
      </c>
      <c r="B16930" t="s">
        <v>503</v>
      </c>
      <c r="C16930">
        <v>43366</v>
      </c>
      <c r="D16930">
        <v>9.2630000000000002E-4</v>
      </c>
    </row>
    <row r="16931" spans="1:4" x14ac:dyDescent="0.25">
      <c r="A16931">
        <v>3089</v>
      </c>
      <c r="B16931" t="s">
        <v>503</v>
      </c>
      <c r="C16931">
        <v>43369</v>
      </c>
      <c r="D16931">
        <v>2.6188700000000001E-3</v>
      </c>
    </row>
    <row r="16932" spans="1:4" x14ac:dyDescent="0.25">
      <c r="A16932">
        <v>3089</v>
      </c>
      <c r="B16932" t="s">
        <v>503</v>
      </c>
      <c r="C16932">
        <v>43371</v>
      </c>
      <c r="D16932">
        <v>3.083789E-2</v>
      </c>
    </row>
    <row r="16933" spans="1:4" x14ac:dyDescent="0.25">
      <c r="A16933">
        <v>3089</v>
      </c>
      <c r="B16933" t="s">
        <v>503</v>
      </c>
      <c r="C16933">
        <v>43373</v>
      </c>
      <c r="D16933">
        <v>9.0169490000000005E-2</v>
      </c>
    </row>
    <row r="16934" spans="1:4" x14ac:dyDescent="0.25">
      <c r="A16934">
        <v>3089</v>
      </c>
      <c r="B16934" t="s">
        <v>503</v>
      </c>
      <c r="C16934">
        <v>43514</v>
      </c>
      <c r="D16934">
        <v>2.7179E-4</v>
      </c>
    </row>
    <row r="16935" spans="1:4" x14ac:dyDescent="0.25">
      <c r="A16935">
        <v>3089</v>
      </c>
      <c r="B16935" t="s">
        <v>503</v>
      </c>
      <c r="C16935">
        <v>99134</v>
      </c>
      <c r="D16935">
        <v>0.25873203</v>
      </c>
    </row>
    <row r="16936" spans="1:4" x14ac:dyDescent="0.25">
      <c r="A16936">
        <v>3089</v>
      </c>
      <c r="B16936" t="s">
        <v>503</v>
      </c>
      <c r="C16936">
        <v>99168</v>
      </c>
      <c r="D16936">
        <v>3.2651999999999998E-3</v>
      </c>
    </row>
    <row r="16937" spans="1:4" x14ac:dyDescent="0.25">
      <c r="A16937">
        <v>3090</v>
      </c>
      <c r="B16937" t="s">
        <v>504</v>
      </c>
      <c r="C16937">
        <v>45807</v>
      </c>
      <c r="D16937">
        <v>0.99947012000000002</v>
      </c>
    </row>
    <row r="16938" spans="1:4" x14ac:dyDescent="0.25">
      <c r="A16938">
        <v>3090</v>
      </c>
      <c r="B16938" t="s">
        <v>504</v>
      </c>
      <c r="C16938">
        <v>99134</v>
      </c>
      <c r="D16938">
        <v>5.2988000000000004E-4</v>
      </c>
    </row>
    <row r="16939" spans="1:4" x14ac:dyDescent="0.25">
      <c r="A16939">
        <v>3091</v>
      </c>
      <c r="B16939" t="s">
        <v>505</v>
      </c>
      <c r="C16939">
        <v>43301</v>
      </c>
      <c r="D16939">
        <v>0.12796642</v>
      </c>
    </row>
    <row r="16940" spans="1:4" x14ac:dyDescent="0.25">
      <c r="A16940">
        <v>3091</v>
      </c>
      <c r="B16940" t="s">
        <v>505</v>
      </c>
      <c r="C16940">
        <v>43302</v>
      </c>
      <c r="D16940">
        <v>1.3393800000000001E-2</v>
      </c>
    </row>
    <row r="16941" spans="1:4" x14ac:dyDescent="0.25">
      <c r="A16941">
        <v>3091</v>
      </c>
      <c r="B16941" t="s">
        <v>505</v>
      </c>
      <c r="C16941">
        <v>43304</v>
      </c>
      <c r="D16941">
        <v>2.4351500000000001E-3</v>
      </c>
    </row>
    <row r="16942" spans="1:4" x14ac:dyDescent="0.25">
      <c r="A16942">
        <v>3091</v>
      </c>
      <c r="B16942" t="s">
        <v>505</v>
      </c>
      <c r="C16942">
        <v>43431</v>
      </c>
      <c r="D16942">
        <v>4.5420000000000002E-5</v>
      </c>
    </row>
    <row r="16943" spans="1:4" x14ac:dyDescent="0.25">
      <c r="A16943">
        <v>3091</v>
      </c>
      <c r="B16943" t="s">
        <v>505</v>
      </c>
      <c r="C16943">
        <v>43433</v>
      </c>
      <c r="D16943">
        <v>8.9637999999999992E-3</v>
      </c>
    </row>
    <row r="16944" spans="1:4" x14ac:dyDescent="0.25">
      <c r="A16944">
        <v>3091</v>
      </c>
      <c r="B16944" t="s">
        <v>505</v>
      </c>
      <c r="C16944">
        <v>43551</v>
      </c>
      <c r="D16944">
        <v>0.14650305</v>
      </c>
    </row>
    <row r="16945" spans="1:4" x14ac:dyDescent="0.25">
      <c r="A16945">
        <v>3091</v>
      </c>
      <c r="B16945" t="s">
        <v>505</v>
      </c>
      <c r="C16945">
        <v>43552</v>
      </c>
      <c r="D16945">
        <v>4.2164180000000002E-2</v>
      </c>
    </row>
    <row r="16946" spans="1:4" x14ac:dyDescent="0.25">
      <c r="A16946">
        <v>3091</v>
      </c>
      <c r="B16946" t="s">
        <v>505</v>
      </c>
      <c r="C16946">
        <v>43723</v>
      </c>
      <c r="D16946">
        <v>3.8468999999999998E-4</v>
      </c>
    </row>
    <row r="16947" spans="1:4" x14ac:dyDescent="0.25">
      <c r="A16947">
        <v>3091</v>
      </c>
      <c r="B16947" t="s">
        <v>505</v>
      </c>
      <c r="C16947">
        <v>43802</v>
      </c>
      <c r="D16947">
        <v>8.3232680000000003E-2</v>
      </c>
    </row>
    <row r="16948" spans="1:4" x14ac:dyDescent="0.25">
      <c r="A16948">
        <v>3091</v>
      </c>
      <c r="B16948" t="s">
        <v>505</v>
      </c>
      <c r="C16948">
        <v>44006</v>
      </c>
      <c r="D16948">
        <v>4.5796049999999998E-2</v>
      </c>
    </row>
    <row r="16949" spans="1:4" x14ac:dyDescent="0.25">
      <c r="A16949">
        <v>3091</v>
      </c>
      <c r="B16949" t="s">
        <v>505</v>
      </c>
      <c r="C16949">
        <v>44009</v>
      </c>
      <c r="D16949">
        <v>2.1800489999999999E-2</v>
      </c>
    </row>
    <row r="16950" spans="1:4" x14ac:dyDescent="0.25">
      <c r="A16950">
        <v>3091</v>
      </c>
      <c r="B16950" t="s">
        <v>505</v>
      </c>
      <c r="C16950">
        <v>44011</v>
      </c>
      <c r="D16950">
        <v>0.11417867</v>
      </c>
    </row>
    <row r="16951" spans="1:4" x14ac:dyDescent="0.25">
      <c r="A16951">
        <v>3091</v>
      </c>
      <c r="B16951" t="s">
        <v>505</v>
      </c>
      <c r="C16951">
        <v>44014</v>
      </c>
      <c r="D16951">
        <v>5.2470240000000001E-2</v>
      </c>
    </row>
    <row r="16952" spans="1:4" x14ac:dyDescent="0.25">
      <c r="A16952">
        <v>3091</v>
      </c>
      <c r="B16952" t="s">
        <v>505</v>
      </c>
      <c r="C16952">
        <v>44022</v>
      </c>
      <c r="D16952">
        <v>2.7457789999999999E-2</v>
      </c>
    </row>
    <row r="16953" spans="1:4" x14ac:dyDescent="0.25">
      <c r="A16953">
        <v>3091</v>
      </c>
      <c r="B16953" t="s">
        <v>505</v>
      </c>
      <c r="C16953">
        <v>44023</v>
      </c>
      <c r="D16953">
        <v>3.4483000000000002E-4</v>
      </c>
    </row>
    <row r="16954" spans="1:4" x14ac:dyDescent="0.25">
      <c r="A16954">
        <v>3091</v>
      </c>
      <c r="B16954" t="s">
        <v>505</v>
      </c>
      <c r="C16954">
        <v>45102</v>
      </c>
      <c r="D16954">
        <v>3.0989550000000001E-2</v>
      </c>
    </row>
    <row r="16955" spans="1:4" x14ac:dyDescent="0.25">
      <c r="A16955">
        <v>3091</v>
      </c>
      <c r="B16955" t="s">
        <v>505</v>
      </c>
      <c r="C16955">
        <v>45202</v>
      </c>
      <c r="D16955">
        <v>0.14226865</v>
      </c>
    </row>
    <row r="16956" spans="1:4" x14ac:dyDescent="0.25">
      <c r="A16956">
        <v>3091</v>
      </c>
      <c r="B16956" t="s">
        <v>505</v>
      </c>
      <c r="C16956">
        <v>45203</v>
      </c>
      <c r="D16956">
        <v>5.88348E-3</v>
      </c>
    </row>
    <row r="16957" spans="1:4" x14ac:dyDescent="0.25">
      <c r="A16957">
        <v>3091</v>
      </c>
      <c r="B16957" t="s">
        <v>505</v>
      </c>
      <c r="C16957">
        <v>98027</v>
      </c>
      <c r="D16957">
        <v>8.2222300000000005E-3</v>
      </c>
    </row>
    <row r="16958" spans="1:4" x14ac:dyDescent="0.25">
      <c r="A16958">
        <v>3091</v>
      </c>
      <c r="B16958" t="s">
        <v>505</v>
      </c>
      <c r="C16958">
        <v>98074</v>
      </c>
      <c r="D16958">
        <v>8.5389740000000006E-2</v>
      </c>
    </row>
    <row r="16959" spans="1:4" x14ac:dyDescent="0.25">
      <c r="A16959">
        <v>3091</v>
      </c>
      <c r="B16959" t="s">
        <v>505</v>
      </c>
      <c r="C16959">
        <v>98129</v>
      </c>
      <c r="D16959">
        <v>4.010909E-2</v>
      </c>
    </row>
    <row r="16960" spans="1:4" x14ac:dyDescent="0.25">
      <c r="A16960">
        <v>3093</v>
      </c>
      <c r="B16960" t="s">
        <v>506</v>
      </c>
      <c r="C16960">
        <v>43204</v>
      </c>
      <c r="D16960">
        <v>1.6040999999999999E-4</v>
      </c>
    </row>
    <row r="16961" spans="1:4" x14ac:dyDescent="0.25">
      <c r="A16961">
        <v>3093</v>
      </c>
      <c r="B16961" t="s">
        <v>506</v>
      </c>
      <c r="C16961">
        <v>43212</v>
      </c>
      <c r="D16961">
        <v>6.4200000000000004E-6</v>
      </c>
    </row>
    <row r="16962" spans="1:4" x14ac:dyDescent="0.25">
      <c r="A16962">
        <v>3093</v>
      </c>
      <c r="B16962" t="s">
        <v>506</v>
      </c>
      <c r="C16962">
        <v>43214</v>
      </c>
      <c r="D16962">
        <v>6.3009000000000003E-4</v>
      </c>
    </row>
    <row r="16963" spans="1:4" x14ac:dyDescent="0.25">
      <c r="A16963">
        <v>3093</v>
      </c>
      <c r="B16963" t="s">
        <v>506</v>
      </c>
      <c r="C16963">
        <v>98018</v>
      </c>
      <c r="D16963">
        <v>1.2316199999999999E-3</v>
      </c>
    </row>
    <row r="16964" spans="1:4" x14ac:dyDescent="0.25">
      <c r="A16964">
        <v>3093</v>
      </c>
      <c r="B16964" t="s">
        <v>506</v>
      </c>
      <c r="C16964">
        <v>99174</v>
      </c>
      <c r="D16964">
        <v>0.58610697</v>
      </c>
    </row>
    <row r="16965" spans="1:4" x14ac:dyDescent="0.25">
      <c r="A16965">
        <v>3093</v>
      </c>
      <c r="B16965" t="s">
        <v>506</v>
      </c>
      <c r="C16965">
        <v>99418</v>
      </c>
      <c r="D16965">
        <v>0.41186449000000003</v>
      </c>
    </row>
    <row r="16966" spans="1:4" x14ac:dyDescent="0.25">
      <c r="A16966">
        <v>3094</v>
      </c>
      <c r="B16966" t="s">
        <v>507</v>
      </c>
      <c r="C16966">
        <v>43302</v>
      </c>
      <c r="D16966">
        <v>0.18711321</v>
      </c>
    </row>
    <row r="16967" spans="1:4" x14ac:dyDescent="0.25">
      <c r="A16967">
        <v>3094</v>
      </c>
      <c r="B16967" t="s">
        <v>507</v>
      </c>
      <c r="C16967">
        <v>43369</v>
      </c>
      <c r="D16967">
        <v>2.55193E-3</v>
      </c>
    </row>
    <row r="16968" spans="1:4" x14ac:dyDescent="0.25">
      <c r="A16968">
        <v>3094</v>
      </c>
      <c r="B16968" t="s">
        <v>507</v>
      </c>
      <c r="C16968">
        <v>99271</v>
      </c>
      <c r="D16968">
        <v>0.81033485999999999</v>
      </c>
    </row>
    <row r="16969" spans="1:4" x14ac:dyDescent="0.25">
      <c r="A16969">
        <v>3095</v>
      </c>
      <c r="B16969" t="s">
        <v>508</v>
      </c>
      <c r="C16969">
        <v>43301</v>
      </c>
      <c r="D16969">
        <v>2.1819700000000001E-3</v>
      </c>
    </row>
    <row r="16970" spans="1:4" x14ac:dyDescent="0.25">
      <c r="A16970">
        <v>3095</v>
      </c>
      <c r="B16970" t="s">
        <v>508</v>
      </c>
      <c r="C16970">
        <v>43302</v>
      </c>
      <c r="D16970">
        <v>4.8819370000000001E-2</v>
      </c>
    </row>
    <row r="16971" spans="1:4" x14ac:dyDescent="0.25">
      <c r="A16971">
        <v>3095</v>
      </c>
      <c r="B16971" t="s">
        <v>508</v>
      </c>
      <c r="C16971">
        <v>43304</v>
      </c>
      <c r="D16971">
        <v>0.16726209</v>
      </c>
    </row>
    <row r="16972" spans="1:4" x14ac:dyDescent="0.25">
      <c r="A16972">
        <v>3095</v>
      </c>
      <c r="B16972" t="s">
        <v>508</v>
      </c>
      <c r="C16972">
        <v>43365</v>
      </c>
      <c r="D16972">
        <v>1.8092839999999999E-2</v>
      </c>
    </row>
    <row r="16973" spans="1:4" x14ac:dyDescent="0.25">
      <c r="A16973">
        <v>3095</v>
      </c>
      <c r="B16973" t="s">
        <v>508</v>
      </c>
      <c r="C16973">
        <v>43366</v>
      </c>
      <c r="D16973">
        <v>1.403477E-2</v>
      </c>
    </row>
    <row r="16974" spans="1:4" x14ac:dyDescent="0.25">
      <c r="A16974">
        <v>3095</v>
      </c>
      <c r="B16974" t="s">
        <v>508</v>
      </c>
      <c r="C16974">
        <v>43369</v>
      </c>
      <c r="D16974">
        <v>1.47622E-2</v>
      </c>
    </row>
    <row r="16975" spans="1:4" x14ac:dyDescent="0.25">
      <c r="A16975">
        <v>3095</v>
      </c>
      <c r="B16975" t="s">
        <v>508</v>
      </c>
      <c r="C16975">
        <v>43373</v>
      </c>
      <c r="D16975">
        <v>5.6672000000000005E-4</v>
      </c>
    </row>
    <row r="16976" spans="1:4" x14ac:dyDescent="0.25">
      <c r="A16976">
        <v>3095</v>
      </c>
      <c r="B16976" t="s">
        <v>508</v>
      </c>
      <c r="C16976">
        <v>43404</v>
      </c>
      <c r="D16976">
        <v>2.74632E-3</v>
      </c>
    </row>
    <row r="16977" spans="1:4" x14ac:dyDescent="0.25">
      <c r="A16977">
        <v>3095</v>
      </c>
      <c r="B16977" t="s">
        <v>508</v>
      </c>
      <c r="C16977">
        <v>43502</v>
      </c>
      <c r="D16977">
        <v>3.451E-5</v>
      </c>
    </row>
    <row r="16978" spans="1:4" x14ac:dyDescent="0.25">
      <c r="A16978">
        <v>3095</v>
      </c>
      <c r="B16978" t="s">
        <v>508</v>
      </c>
      <c r="C16978">
        <v>43514</v>
      </c>
      <c r="D16978">
        <v>1.15E-5</v>
      </c>
    </row>
    <row r="16979" spans="1:4" x14ac:dyDescent="0.25">
      <c r="A16979">
        <v>3095</v>
      </c>
      <c r="B16979" t="s">
        <v>508</v>
      </c>
      <c r="C16979">
        <v>43723</v>
      </c>
      <c r="D16979">
        <v>9.9934060000000005E-2</v>
      </c>
    </row>
    <row r="16980" spans="1:4" x14ac:dyDescent="0.25">
      <c r="A16980">
        <v>3095</v>
      </c>
      <c r="B16980" t="s">
        <v>508</v>
      </c>
      <c r="C16980">
        <v>43724</v>
      </c>
      <c r="D16980">
        <v>3.6844429999999997E-2</v>
      </c>
    </row>
    <row r="16981" spans="1:4" x14ac:dyDescent="0.25">
      <c r="A16981">
        <v>3095</v>
      </c>
      <c r="B16981" t="s">
        <v>508</v>
      </c>
      <c r="C16981">
        <v>43725</v>
      </c>
      <c r="D16981">
        <v>1.292331E-2</v>
      </c>
    </row>
    <row r="16982" spans="1:4" x14ac:dyDescent="0.25">
      <c r="A16982">
        <v>3095</v>
      </c>
      <c r="B16982" t="s">
        <v>508</v>
      </c>
      <c r="C16982">
        <v>43960</v>
      </c>
      <c r="D16982">
        <v>1.0529199999999999E-3</v>
      </c>
    </row>
    <row r="16983" spans="1:4" x14ac:dyDescent="0.25">
      <c r="A16983">
        <v>3095</v>
      </c>
      <c r="B16983" t="s">
        <v>508</v>
      </c>
      <c r="C16983">
        <v>44011</v>
      </c>
      <c r="D16983">
        <v>8.2583879999999998E-2</v>
      </c>
    </row>
    <row r="16984" spans="1:4" x14ac:dyDescent="0.25">
      <c r="A16984">
        <v>3095</v>
      </c>
      <c r="B16984" t="s">
        <v>508</v>
      </c>
      <c r="C16984">
        <v>44012</v>
      </c>
      <c r="D16984">
        <v>5.7180000000000002E-4</v>
      </c>
    </row>
    <row r="16985" spans="1:4" x14ac:dyDescent="0.25">
      <c r="A16985">
        <v>3095</v>
      </c>
      <c r="B16985" t="s">
        <v>508</v>
      </c>
      <c r="C16985">
        <v>44014</v>
      </c>
      <c r="D16985">
        <v>3.17906E-3</v>
      </c>
    </row>
    <row r="16986" spans="1:4" x14ac:dyDescent="0.25">
      <c r="A16986">
        <v>3095</v>
      </c>
      <c r="B16986" t="s">
        <v>508</v>
      </c>
      <c r="C16986">
        <v>44016</v>
      </c>
      <c r="D16986">
        <v>1.523E-5</v>
      </c>
    </row>
    <row r="16987" spans="1:4" x14ac:dyDescent="0.25">
      <c r="A16987">
        <v>3095</v>
      </c>
      <c r="B16987" t="s">
        <v>508</v>
      </c>
      <c r="C16987">
        <v>44019</v>
      </c>
      <c r="D16987">
        <v>9.6867000000000003E-4</v>
      </c>
    </row>
    <row r="16988" spans="1:4" x14ac:dyDescent="0.25">
      <c r="A16988">
        <v>3095</v>
      </c>
      <c r="B16988" t="s">
        <v>508</v>
      </c>
      <c r="C16988">
        <v>44020</v>
      </c>
      <c r="D16988">
        <v>6.9739099999999998E-3</v>
      </c>
    </row>
    <row r="16989" spans="1:4" x14ac:dyDescent="0.25">
      <c r="A16989">
        <v>3095</v>
      </c>
      <c r="B16989" t="s">
        <v>508</v>
      </c>
      <c r="C16989">
        <v>44267</v>
      </c>
      <c r="D16989">
        <v>2.03E-6</v>
      </c>
    </row>
    <row r="16990" spans="1:4" x14ac:dyDescent="0.25">
      <c r="A16990">
        <v>3095</v>
      </c>
      <c r="B16990" t="s">
        <v>508</v>
      </c>
      <c r="C16990">
        <v>45102</v>
      </c>
      <c r="D16990">
        <v>4.6350000000000002E-5</v>
      </c>
    </row>
    <row r="16991" spans="1:4" x14ac:dyDescent="0.25">
      <c r="A16991">
        <v>3095</v>
      </c>
      <c r="B16991" t="s">
        <v>508</v>
      </c>
      <c r="C16991">
        <v>45202</v>
      </c>
      <c r="D16991">
        <v>4.6350000000000002E-5</v>
      </c>
    </row>
    <row r="16992" spans="1:4" x14ac:dyDescent="0.25">
      <c r="A16992">
        <v>3095</v>
      </c>
      <c r="B16992" t="s">
        <v>508</v>
      </c>
      <c r="C16992">
        <v>45501</v>
      </c>
      <c r="D16992">
        <v>4.0086799999999997E-3</v>
      </c>
    </row>
    <row r="16993" spans="1:4" x14ac:dyDescent="0.25">
      <c r="A16993">
        <v>3095</v>
      </c>
      <c r="B16993" t="s">
        <v>508</v>
      </c>
      <c r="C16993">
        <v>47023</v>
      </c>
      <c r="D16993">
        <v>6.7999999999999995E-7</v>
      </c>
    </row>
    <row r="16994" spans="1:4" x14ac:dyDescent="0.25">
      <c r="A16994">
        <v>3095</v>
      </c>
      <c r="B16994" t="s">
        <v>508</v>
      </c>
      <c r="C16994">
        <v>60006</v>
      </c>
      <c r="D16994">
        <v>5.4099999999999999E-6</v>
      </c>
    </row>
    <row r="16995" spans="1:4" x14ac:dyDescent="0.25">
      <c r="A16995">
        <v>3095</v>
      </c>
      <c r="B16995" t="s">
        <v>508</v>
      </c>
      <c r="C16995">
        <v>98027</v>
      </c>
      <c r="D16995">
        <v>2.4321039999999999E-2</v>
      </c>
    </row>
    <row r="16996" spans="1:4" x14ac:dyDescent="0.25">
      <c r="A16996">
        <v>3095</v>
      </c>
      <c r="B16996" t="s">
        <v>508</v>
      </c>
      <c r="C16996">
        <v>98074</v>
      </c>
      <c r="D16996">
        <v>0.38439951999999999</v>
      </c>
    </row>
    <row r="16997" spans="1:4" x14ac:dyDescent="0.25">
      <c r="A16997">
        <v>3095</v>
      </c>
      <c r="B16997" t="s">
        <v>508</v>
      </c>
      <c r="C16997">
        <v>98129</v>
      </c>
      <c r="D16997">
        <v>3.72E-6</v>
      </c>
    </row>
    <row r="16998" spans="1:4" x14ac:dyDescent="0.25">
      <c r="A16998">
        <v>3095</v>
      </c>
      <c r="B16998" t="s">
        <v>508</v>
      </c>
      <c r="C16998">
        <v>99134</v>
      </c>
      <c r="D16998">
        <v>5.4598590000000002E-2</v>
      </c>
    </row>
    <row r="16999" spans="1:4" x14ac:dyDescent="0.25">
      <c r="A16999">
        <v>3095</v>
      </c>
      <c r="B16999" t="s">
        <v>508</v>
      </c>
      <c r="C16999">
        <v>99166</v>
      </c>
      <c r="D16999">
        <v>1.2349E-4</v>
      </c>
    </row>
    <row r="17000" spans="1:4" x14ac:dyDescent="0.25">
      <c r="A17000">
        <v>3095</v>
      </c>
      <c r="B17000" t="s">
        <v>508</v>
      </c>
      <c r="C17000">
        <v>99168</v>
      </c>
      <c r="D17000">
        <v>8.7018300000000007E-3</v>
      </c>
    </row>
    <row r="17001" spans="1:4" x14ac:dyDescent="0.25">
      <c r="A17001">
        <v>3095</v>
      </c>
      <c r="B17001" t="s">
        <v>508</v>
      </c>
      <c r="C17001">
        <v>99198</v>
      </c>
      <c r="D17001">
        <v>5.75E-6</v>
      </c>
    </row>
    <row r="17002" spans="1:4" x14ac:dyDescent="0.25">
      <c r="A17002">
        <v>3095</v>
      </c>
      <c r="B17002" t="s">
        <v>508</v>
      </c>
      <c r="C17002">
        <v>99233</v>
      </c>
      <c r="D17002">
        <v>9.0421900000000003E-3</v>
      </c>
    </row>
    <row r="17003" spans="1:4" x14ac:dyDescent="0.25">
      <c r="A17003">
        <v>3095</v>
      </c>
      <c r="B17003" t="s">
        <v>508</v>
      </c>
      <c r="C17003">
        <v>99237</v>
      </c>
      <c r="D17003">
        <v>1.0657799999999999E-3</v>
      </c>
    </row>
    <row r="17004" spans="1:4" x14ac:dyDescent="0.25">
      <c r="A17004">
        <v>3095</v>
      </c>
      <c r="B17004" t="s">
        <v>508</v>
      </c>
      <c r="C17004">
        <v>99252</v>
      </c>
      <c r="D17004">
        <v>3.1470000000000002E-5</v>
      </c>
    </row>
    <row r="17005" spans="1:4" x14ac:dyDescent="0.25">
      <c r="A17005">
        <v>3095</v>
      </c>
      <c r="B17005" t="s">
        <v>508</v>
      </c>
      <c r="C17005">
        <v>99257</v>
      </c>
      <c r="D17005">
        <v>3.756E-5</v>
      </c>
    </row>
    <row r="17006" spans="1:4" x14ac:dyDescent="0.25">
      <c r="A17006">
        <v>3096</v>
      </c>
      <c r="B17006" t="s">
        <v>509</v>
      </c>
      <c r="C17006">
        <v>43204</v>
      </c>
      <c r="D17006">
        <v>4.529E-4</v>
      </c>
    </row>
    <row r="17007" spans="1:4" x14ac:dyDescent="0.25">
      <c r="A17007">
        <v>3096</v>
      </c>
      <c r="B17007" t="s">
        <v>509</v>
      </c>
      <c r="C17007">
        <v>43214</v>
      </c>
      <c r="D17007">
        <v>6.2719999999999996E-4</v>
      </c>
    </row>
    <row r="17008" spans="1:4" x14ac:dyDescent="0.25">
      <c r="A17008">
        <v>3096</v>
      </c>
      <c r="B17008" t="s">
        <v>509</v>
      </c>
      <c r="C17008">
        <v>43230</v>
      </c>
      <c r="D17008">
        <v>1.3527000000000001E-3</v>
      </c>
    </row>
    <row r="17009" spans="1:4" x14ac:dyDescent="0.25">
      <c r="A17009">
        <v>3096</v>
      </c>
      <c r="B17009" t="s">
        <v>509</v>
      </c>
      <c r="C17009">
        <v>43262</v>
      </c>
      <c r="D17009">
        <v>2.429E-4</v>
      </c>
    </row>
    <row r="17010" spans="1:4" x14ac:dyDescent="0.25">
      <c r="A17010">
        <v>3096</v>
      </c>
      <c r="B17010" t="s">
        <v>509</v>
      </c>
      <c r="C17010">
        <v>43264</v>
      </c>
      <c r="D17010">
        <v>4.3370000000000003E-4</v>
      </c>
    </row>
    <row r="17011" spans="1:4" x14ac:dyDescent="0.25">
      <c r="A17011">
        <v>3096</v>
      </c>
      <c r="B17011" t="s">
        <v>509</v>
      </c>
      <c r="C17011">
        <v>43301</v>
      </c>
      <c r="D17011">
        <v>1.9046E-3</v>
      </c>
    </row>
    <row r="17012" spans="1:4" x14ac:dyDescent="0.25">
      <c r="A17012">
        <v>3096</v>
      </c>
      <c r="B17012" t="s">
        <v>509</v>
      </c>
      <c r="C17012">
        <v>43302</v>
      </c>
      <c r="D17012">
        <v>5.6700000000000003E-5</v>
      </c>
    </row>
    <row r="17013" spans="1:4" x14ac:dyDescent="0.25">
      <c r="A17013">
        <v>3096</v>
      </c>
      <c r="B17013" t="s">
        <v>509</v>
      </c>
      <c r="C17013">
        <v>43304</v>
      </c>
      <c r="D17013">
        <v>1.8330000000000001E-4</v>
      </c>
    </row>
    <row r="17014" spans="1:4" x14ac:dyDescent="0.25">
      <c r="A17014">
        <v>3096</v>
      </c>
      <c r="B17014" t="s">
        <v>509</v>
      </c>
      <c r="C17014">
        <v>43305</v>
      </c>
      <c r="D17014">
        <v>1.5E-6</v>
      </c>
    </row>
    <row r="17015" spans="1:4" x14ac:dyDescent="0.25">
      <c r="A17015">
        <v>3096</v>
      </c>
      <c r="B17015" t="s">
        <v>509</v>
      </c>
      <c r="C17015">
        <v>43316</v>
      </c>
      <c r="D17015">
        <v>9.0999999999999993E-6</v>
      </c>
    </row>
    <row r="17016" spans="1:4" x14ac:dyDescent="0.25">
      <c r="A17016">
        <v>3096</v>
      </c>
      <c r="B17016" t="s">
        <v>509</v>
      </c>
      <c r="C17016">
        <v>43317</v>
      </c>
      <c r="D17016">
        <v>3.0000000000000001E-6</v>
      </c>
    </row>
    <row r="17017" spans="1:4" x14ac:dyDescent="0.25">
      <c r="A17017">
        <v>3096</v>
      </c>
      <c r="B17017" t="s">
        <v>509</v>
      </c>
      <c r="C17017">
        <v>43318</v>
      </c>
      <c r="D17017">
        <v>3.0000000000000001E-6</v>
      </c>
    </row>
    <row r="17018" spans="1:4" x14ac:dyDescent="0.25">
      <c r="A17018">
        <v>3096</v>
      </c>
      <c r="B17018" t="s">
        <v>509</v>
      </c>
      <c r="C17018">
        <v>43369</v>
      </c>
      <c r="D17018">
        <v>8.0304700000000007E-2</v>
      </c>
    </row>
    <row r="17019" spans="1:4" x14ac:dyDescent="0.25">
      <c r="A17019">
        <v>3096</v>
      </c>
      <c r="B17019" t="s">
        <v>509</v>
      </c>
      <c r="C17019">
        <v>43370</v>
      </c>
      <c r="D17019">
        <v>2.9379999999999999E-4</v>
      </c>
    </row>
    <row r="17020" spans="1:4" x14ac:dyDescent="0.25">
      <c r="A17020">
        <v>3096</v>
      </c>
      <c r="B17020" t="s">
        <v>509</v>
      </c>
      <c r="C17020">
        <v>43374</v>
      </c>
      <c r="D17020">
        <v>3.4239999999999997E-4</v>
      </c>
    </row>
    <row r="17021" spans="1:4" x14ac:dyDescent="0.25">
      <c r="A17021">
        <v>3096</v>
      </c>
      <c r="B17021" t="s">
        <v>509</v>
      </c>
      <c r="C17021">
        <v>43390</v>
      </c>
      <c r="D17021">
        <v>1.4792E-3</v>
      </c>
    </row>
    <row r="17022" spans="1:4" x14ac:dyDescent="0.25">
      <c r="A17022">
        <v>3096</v>
      </c>
      <c r="B17022" t="s">
        <v>509</v>
      </c>
      <c r="C17022">
        <v>43404</v>
      </c>
      <c r="D17022">
        <v>5.9999999999999997E-7</v>
      </c>
    </row>
    <row r="17023" spans="1:4" x14ac:dyDescent="0.25">
      <c r="A17023">
        <v>3096</v>
      </c>
      <c r="B17023" t="s">
        <v>509</v>
      </c>
      <c r="C17023">
        <v>43407</v>
      </c>
      <c r="D17023">
        <v>3.79E-5</v>
      </c>
    </row>
    <row r="17024" spans="1:4" x14ac:dyDescent="0.25">
      <c r="A17024">
        <v>3096</v>
      </c>
      <c r="B17024" t="s">
        <v>509</v>
      </c>
      <c r="C17024">
        <v>43431</v>
      </c>
      <c r="D17024">
        <v>7.2559999999999996E-4</v>
      </c>
    </row>
    <row r="17025" spans="1:4" x14ac:dyDescent="0.25">
      <c r="A17025">
        <v>3096</v>
      </c>
      <c r="B17025" t="s">
        <v>509</v>
      </c>
      <c r="C17025">
        <v>43432</v>
      </c>
      <c r="D17025">
        <v>1.061E-4</v>
      </c>
    </row>
    <row r="17026" spans="1:4" x14ac:dyDescent="0.25">
      <c r="A17026">
        <v>3096</v>
      </c>
      <c r="B17026" t="s">
        <v>509</v>
      </c>
      <c r="C17026">
        <v>43433</v>
      </c>
      <c r="D17026">
        <v>8.8310000000000005E-4</v>
      </c>
    </row>
    <row r="17027" spans="1:4" x14ac:dyDescent="0.25">
      <c r="A17027">
        <v>3096</v>
      </c>
      <c r="B17027" t="s">
        <v>509</v>
      </c>
      <c r="C17027">
        <v>43435</v>
      </c>
      <c r="D17027">
        <v>3.1118000000000001E-3</v>
      </c>
    </row>
    <row r="17028" spans="1:4" x14ac:dyDescent="0.25">
      <c r="A17028">
        <v>3096</v>
      </c>
      <c r="B17028" t="s">
        <v>509</v>
      </c>
      <c r="C17028">
        <v>43450</v>
      </c>
      <c r="D17028">
        <v>8.1999999999999994E-6</v>
      </c>
    </row>
    <row r="17029" spans="1:4" x14ac:dyDescent="0.25">
      <c r="A17029">
        <v>2302</v>
      </c>
      <c r="B17029" t="s">
        <v>489</v>
      </c>
      <c r="C17029">
        <v>98007</v>
      </c>
      <c r="D17029">
        <v>4.4419999999999998E-5</v>
      </c>
    </row>
    <row r="17030" spans="1:4" x14ac:dyDescent="0.25">
      <c r="A17030">
        <v>2302</v>
      </c>
      <c r="B17030" t="s">
        <v>489</v>
      </c>
      <c r="C17030">
        <v>98033</v>
      </c>
      <c r="D17030">
        <v>3.68097E-3</v>
      </c>
    </row>
    <row r="17031" spans="1:4" x14ac:dyDescent="0.25">
      <c r="A17031">
        <v>2302</v>
      </c>
      <c r="B17031" t="s">
        <v>489</v>
      </c>
      <c r="C17031">
        <v>98034</v>
      </c>
      <c r="D17031">
        <v>1.04896E-3</v>
      </c>
    </row>
    <row r="17032" spans="1:4" x14ac:dyDescent="0.25">
      <c r="A17032">
        <v>2302</v>
      </c>
      <c r="B17032" t="s">
        <v>489</v>
      </c>
      <c r="C17032">
        <v>98035</v>
      </c>
      <c r="D17032">
        <v>3.8691000000000002E-4</v>
      </c>
    </row>
    <row r="17033" spans="1:4" x14ac:dyDescent="0.25">
      <c r="A17033">
        <v>2302</v>
      </c>
      <c r="B17033" t="s">
        <v>489</v>
      </c>
      <c r="C17033">
        <v>98040</v>
      </c>
      <c r="D17033">
        <v>5.6415000000000002E-4</v>
      </c>
    </row>
    <row r="17034" spans="1:4" x14ac:dyDescent="0.25">
      <c r="A17034">
        <v>2302</v>
      </c>
      <c r="B17034" t="s">
        <v>489</v>
      </c>
      <c r="C17034">
        <v>98043</v>
      </c>
      <c r="D17034">
        <v>9.0257E-4</v>
      </c>
    </row>
    <row r="17035" spans="1:4" x14ac:dyDescent="0.25">
      <c r="A17035">
        <v>2302</v>
      </c>
      <c r="B17035" t="s">
        <v>489</v>
      </c>
      <c r="C17035">
        <v>98044</v>
      </c>
      <c r="D17035">
        <v>2.1093399999999999E-3</v>
      </c>
    </row>
    <row r="17036" spans="1:4" x14ac:dyDescent="0.25">
      <c r="A17036">
        <v>2302</v>
      </c>
      <c r="B17036" t="s">
        <v>489</v>
      </c>
      <c r="C17036">
        <v>98046</v>
      </c>
      <c r="D17036">
        <v>2.6462000000000002E-4</v>
      </c>
    </row>
    <row r="17037" spans="1:4" x14ac:dyDescent="0.25">
      <c r="A17037">
        <v>2302</v>
      </c>
      <c r="B17037" t="s">
        <v>489</v>
      </c>
      <c r="C17037">
        <v>98054</v>
      </c>
      <c r="D17037">
        <v>3.4870000000000002E-4</v>
      </c>
    </row>
    <row r="17038" spans="1:4" x14ac:dyDescent="0.25">
      <c r="A17038">
        <v>2302</v>
      </c>
      <c r="B17038" t="s">
        <v>489</v>
      </c>
      <c r="C17038">
        <v>98055</v>
      </c>
      <c r="D17038">
        <v>3.099E-5</v>
      </c>
    </row>
    <row r="17039" spans="1:4" x14ac:dyDescent="0.25">
      <c r="A17039">
        <v>2302</v>
      </c>
      <c r="B17039" t="s">
        <v>489</v>
      </c>
      <c r="C17039">
        <v>98057</v>
      </c>
      <c r="D17039">
        <v>1.168E-5</v>
      </c>
    </row>
    <row r="17040" spans="1:4" x14ac:dyDescent="0.25">
      <c r="A17040">
        <v>2302</v>
      </c>
      <c r="B17040" t="s">
        <v>489</v>
      </c>
      <c r="C17040">
        <v>98059</v>
      </c>
      <c r="D17040">
        <v>1.58954E-3</v>
      </c>
    </row>
    <row r="17041" spans="1:4" x14ac:dyDescent="0.25">
      <c r="A17041">
        <v>2302</v>
      </c>
      <c r="B17041" t="s">
        <v>489</v>
      </c>
      <c r="C17041">
        <v>98061</v>
      </c>
      <c r="D17041">
        <v>6.3940999999999998E-4</v>
      </c>
    </row>
    <row r="17042" spans="1:4" x14ac:dyDescent="0.25">
      <c r="A17042">
        <v>2302</v>
      </c>
      <c r="B17042" t="s">
        <v>489</v>
      </c>
      <c r="C17042">
        <v>98130</v>
      </c>
      <c r="D17042">
        <v>1.997E-5</v>
      </c>
    </row>
    <row r="17043" spans="1:4" x14ac:dyDescent="0.25">
      <c r="A17043">
        <v>2302</v>
      </c>
      <c r="B17043" t="s">
        <v>489</v>
      </c>
      <c r="C17043">
        <v>98131</v>
      </c>
      <c r="D17043">
        <v>2.2419999999999999E-5</v>
      </c>
    </row>
    <row r="17044" spans="1:4" x14ac:dyDescent="0.25">
      <c r="A17044">
        <v>2302</v>
      </c>
      <c r="B17044" t="s">
        <v>489</v>
      </c>
      <c r="C17044">
        <v>98132</v>
      </c>
      <c r="D17044">
        <v>3.4122369999999999E-2</v>
      </c>
    </row>
    <row r="17045" spans="1:4" x14ac:dyDescent="0.25">
      <c r="A17045">
        <v>2302</v>
      </c>
      <c r="B17045" t="s">
        <v>489</v>
      </c>
      <c r="C17045">
        <v>98135</v>
      </c>
      <c r="D17045">
        <v>3.3780000000000003E-4</v>
      </c>
    </row>
    <row r="17046" spans="1:4" x14ac:dyDescent="0.25">
      <c r="A17046">
        <v>2302</v>
      </c>
      <c r="B17046" t="s">
        <v>489</v>
      </c>
      <c r="C17046">
        <v>98136</v>
      </c>
      <c r="D17046">
        <v>6.1368999999999996E-4</v>
      </c>
    </row>
    <row r="17047" spans="1:4" x14ac:dyDescent="0.25">
      <c r="A17047">
        <v>2302</v>
      </c>
      <c r="B17047" t="s">
        <v>489</v>
      </c>
      <c r="C17047">
        <v>98138</v>
      </c>
      <c r="D17047">
        <v>5.1276999999999996E-4</v>
      </c>
    </row>
    <row r="17048" spans="1:4" x14ac:dyDescent="0.25">
      <c r="A17048">
        <v>2302</v>
      </c>
      <c r="B17048" t="s">
        <v>489</v>
      </c>
      <c r="C17048">
        <v>98139</v>
      </c>
      <c r="D17048">
        <v>2.9593699999999998E-3</v>
      </c>
    </row>
    <row r="17049" spans="1:4" x14ac:dyDescent="0.25">
      <c r="A17049">
        <v>2302</v>
      </c>
      <c r="B17049" t="s">
        <v>489</v>
      </c>
      <c r="C17049">
        <v>98140</v>
      </c>
      <c r="D17049">
        <v>5.8010700000000002E-3</v>
      </c>
    </row>
    <row r="17050" spans="1:4" x14ac:dyDescent="0.25">
      <c r="A17050">
        <v>2302</v>
      </c>
      <c r="B17050" t="s">
        <v>489</v>
      </c>
      <c r="C17050">
        <v>98141</v>
      </c>
      <c r="D17050">
        <v>8.0762E-4</v>
      </c>
    </row>
    <row r="17051" spans="1:4" x14ac:dyDescent="0.25">
      <c r="A17051">
        <v>2302</v>
      </c>
      <c r="B17051" t="s">
        <v>489</v>
      </c>
      <c r="C17051">
        <v>98142</v>
      </c>
      <c r="D17051">
        <v>6.6065999999999998E-4</v>
      </c>
    </row>
    <row r="17052" spans="1:4" x14ac:dyDescent="0.25">
      <c r="A17052">
        <v>2302</v>
      </c>
      <c r="B17052" t="s">
        <v>489</v>
      </c>
      <c r="C17052">
        <v>98144</v>
      </c>
      <c r="D17052">
        <v>1.9173300000000001E-3</v>
      </c>
    </row>
    <row r="17053" spans="1:4" x14ac:dyDescent="0.25">
      <c r="A17053">
        <v>2302</v>
      </c>
      <c r="B17053" t="s">
        <v>489</v>
      </c>
      <c r="C17053">
        <v>98145</v>
      </c>
      <c r="D17053">
        <v>1.7128E-4</v>
      </c>
    </row>
    <row r="17054" spans="1:4" x14ac:dyDescent="0.25">
      <c r="A17054">
        <v>2302</v>
      </c>
      <c r="B17054" t="s">
        <v>489</v>
      </c>
      <c r="C17054">
        <v>98149</v>
      </c>
      <c r="D17054">
        <v>5.7147000000000003E-4</v>
      </c>
    </row>
    <row r="17055" spans="1:4" x14ac:dyDescent="0.25">
      <c r="A17055">
        <v>2302</v>
      </c>
      <c r="B17055" t="s">
        <v>489</v>
      </c>
      <c r="C17055">
        <v>98150</v>
      </c>
      <c r="D17055">
        <v>1.14E-3</v>
      </c>
    </row>
    <row r="17056" spans="1:4" x14ac:dyDescent="0.25">
      <c r="A17056">
        <v>2302</v>
      </c>
      <c r="B17056" t="s">
        <v>489</v>
      </c>
      <c r="C17056">
        <v>98152</v>
      </c>
      <c r="D17056">
        <v>2.61875E-3</v>
      </c>
    </row>
    <row r="17057" spans="1:4" x14ac:dyDescent="0.25">
      <c r="A17057">
        <v>2302</v>
      </c>
      <c r="B17057" t="s">
        <v>489</v>
      </c>
      <c r="C17057">
        <v>98153</v>
      </c>
      <c r="D17057">
        <v>3.1746999999999998E-4</v>
      </c>
    </row>
    <row r="17058" spans="1:4" x14ac:dyDescent="0.25">
      <c r="A17058">
        <v>2302</v>
      </c>
      <c r="B17058" t="s">
        <v>489</v>
      </c>
      <c r="C17058">
        <v>98154</v>
      </c>
      <c r="D17058">
        <v>2.4002999999999999E-4</v>
      </c>
    </row>
    <row r="17059" spans="1:4" x14ac:dyDescent="0.25">
      <c r="A17059">
        <v>2302</v>
      </c>
      <c r="B17059" t="s">
        <v>489</v>
      </c>
      <c r="C17059">
        <v>98156</v>
      </c>
      <c r="D17059">
        <v>1.4119200000000001E-3</v>
      </c>
    </row>
    <row r="17060" spans="1:4" x14ac:dyDescent="0.25">
      <c r="A17060">
        <v>2302</v>
      </c>
      <c r="B17060" t="s">
        <v>489</v>
      </c>
      <c r="C17060">
        <v>98157</v>
      </c>
      <c r="D17060">
        <v>1.18913E-3</v>
      </c>
    </row>
    <row r="17061" spans="1:4" x14ac:dyDescent="0.25">
      <c r="A17061">
        <v>2302</v>
      </c>
      <c r="B17061" t="s">
        <v>489</v>
      </c>
      <c r="C17061">
        <v>98159</v>
      </c>
      <c r="D17061">
        <v>4.8666999999999997E-4</v>
      </c>
    </row>
    <row r="17062" spans="1:4" x14ac:dyDescent="0.25">
      <c r="A17062">
        <v>2302</v>
      </c>
      <c r="B17062" t="s">
        <v>489</v>
      </c>
      <c r="C17062">
        <v>98163</v>
      </c>
      <c r="D17062">
        <v>6.5937000000000005E-4</v>
      </c>
    </row>
    <row r="17063" spans="1:4" x14ac:dyDescent="0.25">
      <c r="A17063">
        <v>2302</v>
      </c>
      <c r="B17063" t="s">
        <v>489</v>
      </c>
      <c r="C17063">
        <v>98169</v>
      </c>
      <c r="D17063">
        <v>1.2678E-4</v>
      </c>
    </row>
    <row r="17064" spans="1:4" x14ac:dyDescent="0.25">
      <c r="A17064">
        <v>2302</v>
      </c>
      <c r="B17064" t="s">
        <v>489</v>
      </c>
      <c r="C17064">
        <v>98171</v>
      </c>
      <c r="D17064">
        <v>1.0836999999999999E-4</v>
      </c>
    </row>
    <row r="17065" spans="1:4" x14ac:dyDescent="0.25">
      <c r="A17065">
        <v>2302</v>
      </c>
      <c r="B17065" t="s">
        <v>489</v>
      </c>
      <c r="C17065">
        <v>98172</v>
      </c>
      <c r="D17065">
        <v>3.1621700000000002E-3</v>
      </c>
    </row>
    <row r="17066" spans="1:4" x14ac:dyDescent="0.25">
      <c r="A17066">
        <v>2302</v>
      </c>
      <c r="B17066" t="s">
        <v>489</v>
      </c>
      <c r="C17066">
        <v>98173</v>
      </c>
      <c r="D17066">
        <v>4.39479E-3</v>
      </c>
    </row>
    <row r="17067" spans="1:4" x14ac:dyDescent="0.25">
      <c r="A17067">
        <v>2302</v>
      </c>
      <c r="B17067" t="s">
        <v>489</v>
      </c>
      <c r="C17067">
        <v>98174</v>
      </c>
      <c r="D17067">
        <v>4.9032999999999998E-4</v>
      </c>
    </row>
    <row r="17068" spans="1:4" x14ac:dyDescent="0.25">
      <c r="A17068">
        <v>2302</v>
      </c>
      <c r="B17068" t="s">
        <v>489</v>
      </c>
      <c r="C17068">
        <v>98175</v>
      </c>
      <c r="D17068">
        <v>5.1918999999999999E-4</v>
      </c>
    </row>
    <row r="17069" spans="1:4" x14ac:dyDescent="0.25">
      <c r="A17069">
        <v>2302</v>
      </c>
      <c r="B17069" t="s">
        <v>489</v>
      </c>
      <c r="C17069">
        <v>98176</v>
      </c>
      <c r="D17069">
        <v>6.5886000000000004E-4</v>
      </c>
    </row>
    <row r="17070" spans="1:4" x14ac:dyDescent="0.25">
      <c r="A17070">
        <v>2302</v>
      </c>
      <c r="B17070" t="s">
        <v>489</v>
      </c>
      <c r="C17070">
        <v>98177</v>
      </c>
      <c r="D17070">
        <v>3.0803999999999998E-4</v>
      </c>
    </row>
    <row r="17071" spans="1:4" x14ac:dyDescent="0.25">
      <c r="A17071">
        <v>2302</v>
      </c>
      <c r="B17071" t="s">
        <v>489</v>
      </c>
      <c r="C17071">
        <v>98178</v>
      </c>
      <c r="D17071">
        <v>7.2360000000000002E-4</v>
      </c>
    </row>
    <row r="17072" spans="1:4" x14ac:dyDescent="0.25">
      <c r="A17072">
        <v>2302</v>
      </c>
      <c r="B17072" t="s">
        <v>489</v>
      </c>
      <c r="C17072">
        <v>98179</v>
      </c>
      <c r="D17072">
        <v>1.3046999999999999E-4</v>
      </c>
    </row>
    <row r="17073" spans="1:4" x14ac:dyDescent="0.25">
      <c r="A17073">
        <v>2302</v>
      </c>
      <c r="B17073" t="s">
        <v>489</v>
      </c>
      <c r="C17073">
        <v>98180</v>
      </c>
      <c r="D17073">
        <v>2.7222000000000001E-3</v>
      </c>
    </row>
    <row r="17074" spans="1:4" x14ac:dyDescent="0.25">
      <c r="A17074">
        <v>2302</v>
      </c>
      <c r="B17074" t="s">
        <v>489</v>
      </c>
      <c r="C17074">
        <v>98181</v>
      </c>
      <c r="D17074">
        <v>9.6305000000000002E-4</v>
      </c>
    </row>
    <row r="17075" spans="1:4" x14ac:dyDescent="0.25">
      <c r="A17075">
        <v>2302</v>
      </c>
      <c r="B17075" t="s">
        <v>489</v>
      </c>
      <c r="C17075">
        <v>98182</v>
      </c>
      <c r="D17075">
        <v>4.4681000000000001E-4</v>
      </c>
    </row>
    <row r="17076" spans="1:4" x14ac:dyDescent="0.25">
      <c r="A17076">
        <v>2302</v>
      </c>
      <c r="B17076" t="s">
        <v>489</v>
      </c>
      <c r="C17076">
        <v>98183</v>
      </c>
      <c r="D17076">
        <v>3.8563999999999997E-4</v>
      </c>
    </row>
    <row r="17077" spans="1:4" x14ac:dyDescent="0.25">
      <c r="A17077">
        <v>2302</v>
      </c>
      <c r="B17077" t="s">
        <v>489</v>
      </c>
      <c r="C17077">
        <v>98184</v>
      </c>
      <c r="D17077">
        <v>7.2333E-4</v>
      </c>
    </row>
    <row r="17078" spans="1:4" x14ac:dyDescent="0.25">
      <c r="A17078">
        <v>2302</v>
      </c>
      <c r="B17078" t="s">
        <v>489</v>
      </c>
      <c r="C17078">
        <v>98200</v>
      </c>
      <c r="D17078">
        <v>2.1001E-4</v>
      </c>
    </row>
    <row r="17079" spans="1:4" x14ac:dyDescent="0.25">
      <c r="A17079">
        <v>2302</v>
      </c>
      <c r="B17079" t="s">
        <v>489</v>
      </c>
      <c r="C17079">
        <v>99912</v>
      </c>
      <c r="D17079">
        <v>1.3845029999999999E-2</v>
      </c>
    </row>
    <row r="17080" spans="1:4" x14ac:dyDescent="0.25">
      <c r="A17080">
        <v>2302</v>
      </c>
      <c r="B17080" t="s">
        <v>489</v>
      </c>
      <c r="C17080">
        <v>99914</v>
      </c>
      <c r="D17080">
        <v>5.9456099999999996E-3</v>
      </c>
    </row>
    <row r="17081" spans="1:4" x14ac:dyDescent="0.25">
      <c r="A17081">
        <v>2302</v>
      </c>
      <c r="B17081" t="s">
        <v>489</v>
      </c>
      <c r="C17081">
        <v>99915</v>
      </c>
      <c r="D17081">
        <v>4.5836100000000001E-3</v>
      </c>
    </row>
    <row r="17082" spans="1:4" x14ac:dyDescent="0.25">
      <c r="A17082">
        <v>2303</v>
      </c>
      <c r="B17082" t="s">
        <v>510</v>
      </c>
      <c r="C17082">
        <v>43160</v>
      </c>
      <c r="D17082">
        <v>3.4799999999999999E-5</v>
      </c>
    </row>
    <row r="17083" spans="1:4" x14ac:dyDescent="0.25">
      <c r="A17083">
        <v>2303</v>
      </c>
      <c r="B17083" t="s">
        <v>510</v>
      </c>
      <c r="C17083">
        <v>43201</v>
      </c>
      <c r="D17083">
        <v>0.27691970999999999</v>
      </c>
    </row>
    <row r="17084" spans="1:4" x14ac:dyDescent="0.25">
      <c r="A17084">
        <v>2303</v>
      </c>
      <c r="B17084" t="s">
        <v>510</v>
      </c>
      <c r="C17084">
        <v>43202</v>
      </c>
      <c r="D17084">
        <v>2.9271620000000002E-2</v>
      </c>
    </row>
    <row r="17085" spans="1:4" x14ac:dyDescent="0.25">
      <c r="A17085">
        <v>2303</v>
      </c>
      <c r="B17085" t="s">
        <v>510</v>
      </c>
      <c r="C17085">
        <v>43203</v>
      </c>
      <c r="D17085">
        <v>3.3972849999999999E-2</v>
      </c>
    </row>
    <row r="17086" spans="1:4" x14ac:dyDescent="0.25">
      <c r="A17086">
        <v>2303</v>
      </c>
      <c r="B17086" t="s">
        <v>510</v>
      </c>
      <c r="C17086">
        <v>43204</v>
      </c>
      <c r="D17086">
        <v>6.3294099999999997E-3</v>
      </c>
    </row>
    <row r="17087" spans="1:4" x14ac:dyDescent="0.25">
      <c r="A17087">
        <v>2303</v>
      </c>
      <c r="B17087" t="s">
        <v>510</v>
      </c>
      <c r="C17087">
        <v>43205</v>
      </c>
      <c r="D17087">
        <v>2.1970420000000001E-2</v>
      </c>
    </row>
    <row r="17088" spans="1:4" x14ac:dyDescent="0.25">
      <c r="A17088">
        <v>2303</v>
      </c>
      <c r="B17088" t="s">
        <v>510</v>
      </c>
      <c r="C17088">
        <v>43206</v>
      </c>
      <c r="D17088">
        <v>5.6207799999999997E-3</v>
      </c>
    </row>
    <row r="17089" spans="1:4" x14ac:dyDescent="0.25">
      <c r="A17089">
        <v>2303</v>
      </c>
      <c r="B17089" t="s">
        <v>510</v>
      </c>
      <c r="C17089">
        <v>43208</v>
      </c>
      <c r="D17089">
        <v>5.5391999999999995E-4</v>
      </c>
    </row>
    <row r="17090" spans="1:4" x14ac:dyDescent="0.25">
      <c r="A17090">
        <v>2303</v>
      </c>
      <c r="B17090" t="s">
        <v>510</v>
      </c>
      <c r="C17090">
        <v>43211</v>
      </c>
      <c r="D17090">
        <v>4.0819999999999999E-5</v>
      </c>
    </row>
    <row r="17091" spans="1:4" x14ac:dyDescent="0.25">
      <c r="A17091">
        <v>2303</v>
      </c>
      <c r="B17091" t="s">
        <v>510</v>
      </c>
      <c r="C17091">
        <v>43212</v>
      </c>
      <c r="D17091">
        <v>3.1670499999999998E-3</v>
      </c>
    </row>
    <row r="17092" spans="1:4" x14ac:dyDescent="0.25">
      <c r="A17092">
        <v>2303</v>
      </c>
      <c r="B17092" t="s">
        <v>510</v>
      </c>
      <c r="C17092">
        <v>43213</v>
      </c>
      <c r="D17092">
        <v>1.7468900000000001E-3</v>
      </c>
    </row>
    <row r="17093" spans="1:4" x14ac:dyDescent="0.25">
      <c r="A17093">
        <v>2303</v>
      </c>
      <c r="B17093" t="s">
        <v>510</v>
      </c>
      <c r="C17093">
        <v>43214</v>
      </c>
      <c r="D17093">
        <v>9.7842000000000003E-4</v>
      </c>
    </row>
    <row r="17094" spans="1:4" x14ac:dyDescent="0.25">
      <c r="A17094">
        <v>2303</v>
      </c>
      <c r="B17094" t="s">
        <v>510</v>
      </c>
      <c r="C17094">
        <v>43215</v>
      </c>
      <c r="D17094">
        <v>1.0217459999999999E-2</v>
      </c>
    </row>
    <row r="17095" spans="1:4" x14ac:dyDescent="0.25">
      <c r="A17095">
        <v>2303</v>
      </c>
      <c r="B17095" t="s">
        <v>510</v>
      </c>
      <c r="C17095">
        <v>43216</v>
      </c>
      <c r="D17095">
        <v>1.00621E-3</v>
      </c>
    </row>
    <row r="17096" spans="1:4" x14ac:dyDescent="0.25">
      <c r="A17096">
        <v>2303</v>
      </c>
      <c r="B17096" t="s">
        <v>510</v>
      </c>
      <c r="C17096">
        <v>43217</v>
      </c>
      <c r="D17096">
        <v>5.2623999999999998E-4</v>
      </c>
    </row>
    <row r="17097" spans="1:4" x14ac:dyDescent="0.25">
      <c r="A17097">
        <v>2303</v>
      </c>
      <c r="B17097" t="s">
        <v>510</v>
      </c>
      <c r="C17097">
        <v>43218</v>
      </c>
      <c r="D17097">
        <v>2.4272600000000001E-3</v>
      </c>
    </row>
    <row r="17098" spans="1:4" x14ac:dyDescent="0.25">
      <c r="A17098">
        <v>2303</v>
      </c>
      <c r="B17098" t="s">
        <v>510</v>
      </c>
      <c r="C17098">
        <v>43220</v>
      </c>
      <c r="D17098">
        <v>9.4333799999999999E-3</v>
      </c>
    </row>
    <row r="17099" spans="1:4" x14ac:dyDescent="0.25">
      <c r="A17099">
        <v>2303</v>
      </c>
      <c r="B17099" t="s">
        <v>510</v>
      </c>
      <c r="C17099">
        <v>43221</v>
      </c>
      <c r="D17099">
        <v>7.7700000000000001E-6</v>
      </c>
    </row>
    <row r="17100" spans="1:4" x14ac:dyDescent="0.25">
      <c r="A17100">
        <v>2303</v>
      </c>
      <c r="B17100" t="s">
        <v>510</v>
      </c>
      <c r="C17100">
        <v>43223</v>
      </c>
      <c r="D17100">
        <v>7.4120000000000002E-5</v>
      </c>
    </row>
    <row r="17101" spans="1:4" x14ac:dyDescent="0.25">
      <c r="A17101">
        <v>2303</v>
      </c>
      <c r="B17101" t="s">
        <v>510</v>
      </c>
      <c r="C17101">
        <v>43224</v>
      </c>
      <c r="D17101">
        <v>2.0651E-4</v>
      </c>
    </row>
    <row r="17102" spans="1:4" x14ac:dyDescent="0.25">
      <c r="A17102">
        <v>2303</v>
      </c>
      <c r="B17102" t="s">
        <v>510</v>
      </c>
      <c r="C17102">
        <v>43225</v>
      </c>
      <c r="D17102">
        <v>6.1189999999999997E-4</v>
      </c>
    </row>
    <row r="17103" spans="1:4" x14ac:dyDescent="0.25">
      <c r="A17103">
        <v>2303</v>
      </c>
      <c r="B17103" t="s">
        <v>510</v>
      </c>
      <c r="C17103">
        <v>43226</v>
      </c>
      <c r="D17103">
        <v>6.0526999999999998E-4</v>
      </c>
    </row>
    <row r="17104" spans="1:4" x14ac:dyDescent="0.25">
      <c r="A17104">
        <v>2303</v>
      </c>
      <c r="B17104" t="s">
        <v>510</v>
      </c>
      <c r="C17104">
        <v>43227</v>
      </c>
      <c r="D17104">
        <v>1.9228E-4</v>
      </c>
    </row>
    <row r="17105" spans="1:4" x14ac:dyDescent="0.25">
      <c r="A17105">
        <v>2303</v>
      </c>
      <c r="B17105" t="s">
        <v>510</v>
      </c>
      <c r="C17105">
        <v>43228</v>
      </c>
      <c r="D17105">
        <v>1.3715299999999999E-3</v>
      </c>
    </row>
    <row r="17106" spans="1:4" x14ac:dyDescent="0.25">
      <c r="A17106">
        <v>2303</v>
      </c>
      <c r="B17106" t="s">
        <v>510</v>
      </c>
      <c r="C17106">
        <v>43229</v>
      </c>
      <c r="D17106">
        <v>1.5819860000000002E-2</v>
      </c>
    </row>
    <row r="17107" spans="1:4" x14ac:dyDescent="0.25">
      <c r="A17107">
        <v>2303</v>
      </c>
      <c r="B17107" t="s">
        <v>510</v>
      </c>
      <c r="C17107">
        <v>43230</v>
      </c>
      <c r="D17107">
        <v>1.044662E-2</v>
      </c>
    </row>
    <row r="17108" spans="1:4" x14ac:dyDescent="0.25">
      <c r="A17108">
        <v>2303</v>
      </c>
      <c r="B17108" t="s">
        <v>510</v>
      </c>
      <c r="C17108">
        <v>43231</v>
      </c>
      <c r="D17108">
        <v>7.7761499999999999E-3</v>
      </c>
    </row>
    <row r="17109" spans="1:4" x14ac:dyDescent="0.25">
      <c r="A17109">
        <v>2303</v>
      </c>
      <c r="B17109" t="s">
        <v>510</v>
      </c>
      <c r="C17109">
        <v>43232</v>
      </c>
      <c r="D17109">
        <v>6.3892799999999998E-3</v>
      </c>
    </row>
    <row r="17110" spans="1:4" x14ac:dyDescent="0.25">
      <c r="A17110">
        <v>2303</v>
      </c>
      <c r="B17110" t="s">
        <v>510</v>
      </c>
      <c r="C17110">
        <v>43233</v>
      </c>
      <c r="D17110">
        <v>2.1375500000000002E-3</v>
      </c>
    </row>
    <row r="17111" spans="1:4" x14ac:dyDescent="0.25">
      <c r="A17111">
        <v>2303</v>
      </c>
      <c r="B17111" t="s">
        <v>510</v>
      </c>
      <c r="C17111">
        <v>43235</v>
      </c>
      <c r="D17111">
        <v>6.4485200000000001E-3</v>
      </c>
    </row>
    <row r="17112" spans="1:4" x14ac:dyDescent="0.25">
      <c r="A17112">
        <v>2303</v>
      </c>
      <c r="B17112" t="s">
        <v>510</v>
      </c>
      <c r="C17112">
        <v>43238</v>
      </c>
      <c r="D17112">
        <v>3.4492300000000002E-3</v>
      </c>
    </row>
    <row r="17113" spans="1:4" x14ac:dyDescent="0.25">
      <c r="A17113">
        <v>2303</v>
      </c>
      <c r="B17113" t="s">
        <v>510</v>
      </c>
      <c r="C17113">
        <v>43241</v>
      </c>
      <c r="D17113">
        <v>1.3644799999999999E-3</v>
      </c>
    </row>
    <row r="17114" spans="1:4" x14ac:dyDescent="0.25">
      <c r="A17114">
        <v>2303</v>
      </c>
      <c r="B17114" t="s">
        <v>510</v>
      </c>
      <c r="C17114">
        <v>43242</v>
      </c>
      <c r="D17114">
        <v>9.0558000000000001E-4</v>
      </c>
    </row>
    <row r="17115" spans="1:4" x14ac:dyDescent="0.25">
      <c r="A17115">
        <v>2303</v>
      </c>
      <c r="B17115" t="s">
        <v>510</v>
      </c>
      <c r="C17115">
        <v>43243</v>
      </c>
      <c r="D17115">
        <v>6.6677000000000001E-4</v>
      </c>
    </row>
    <row r="17116" spans="1:4" x14ac:dyDescent="0.25">
      <c r="A17116">
        <v>2303</v>
      </c>
      <c r="B17116" t="s">
        <v>510</v>
      </c>
      <c r="C17116">
        <v>43245</v>
      </c>
      <c r="D17116">
        <v>5.3980000000000002E-5</v>
      </c>
    </row>
    <row r="17117" spans="1:4" x14ac:dyDescent="0.25">
      <c r="A17117">
        <v>2303</v>
      </c>
      <c r="B17117" t="s">
        <v>510</v>
      </c>
      <c r="C17117">
        <v>43248</v>
      </c>
      <c r="D17117">
        <v>3.0991E-3</v>
      </c>
    </row>
    <row r="17118" spans="1:4" x14ac:dyDescent="0.25">
      <c r="A17118">
        <v>2303</v>
      </c>
      <c r="B17118" t="s">
        <v>510</v>
      </c>
      <c r="C17118">
        <v>43252</v>
      </c>
      <c r="D17118">
        <v>1.6401300000000001E-3</v>
      </c>
    </row>
    <row r="17119" spans="1:4" x14ac:dyDescent="0.25">
      <c r="A17119">
        <v>3036</v>
      </c>
      <c r="B17119" t="s">
        <v>502</v>
      </c>
      <c r="C17119">
        <v>43404</v>
      </c>
      <c r="D17119">
        <v>1.6986E-4</v>
      </c>
    </row>
    <row r="17120" spans="1:4" x14ac:dyDescent="0.25">
      <c r="A17120">
        <v>3036</v>
      </c>
      <c r="B17120" t="s">
        <v>502</v>
      </c>
      <c r="C17120">
        <v>43551</v>
      </c>
      <c r="D17120">
        <v>1.8526E-3</v>
      </c>
    </row>
    <row r="17121" spans="1:4" x14ac:dyDescent="0.25">
      <c r="A17121">
        <v>3036</v>
      </c>
      <c r="B17121" t="s">
        <v>502</v>
      </c>
      <c r="C17121">
        <v>43552</v>
      </c>
      <c r="D17121">
        <v>1.0509999999999999E-5</v>
      </c>
    </row>
    <row r="17122" spans="1:4" x14ac:dyDescent="0.25">
      <c r="A17122">
        <v>3036</v>
      </c>
      <c r="B17122" t="s">
        <v>502</v>
      </c>
      <c r="C17122">
        <v>43560</v>
      </c>
      <c r="D17122">
        <v>1.1764709999999999E-2</v>
      </c>
    </row>
    <row r="17123" spans="1:4" x14ac:dyDescent="0.25">
      <c r="A17123">
        <v>3036</v>
      </c>
      <c r="B17123" t="s">
        <v>502</v>
      </c>
      <c r="C17123">
        <v>43723</v>
      </c>
      <c r="D17123">
        <v>1.04378E-3</v>
      </c>
    </row>
    <row r="17124" spans="1:4" x14ac:dyDescent="0.25">
      <c r="A17124">
        <v>3036</v>
      </c>
      <c r="B17124" t="s">
        <v>502</v>
      </c>
      <c r="C17124">
        <v>43724</v>
      </c>
      <c r="D17124">
        <v>1.32226E-3</v>
      </c>
    </row>
    <row r="17125" spans="1:4" x14ac:dyDescent="0.25">
      <c r="A17125">
        <v>3036</v>
      </c>
      <c r="B17125" t="s">
        <v>502</v>
      </c>
      <c r="C17125">
        <v>43725</v>
      </c>
      <c r="D17125">
        <v>4.0359599999999999E-3</v>
      </c>
    </row>
    <row r="17126" spans="1:4" x14ac:dyDescent="0.25">
      <c r="A17126">
        <v>3036</v>
      </c>
      <c r="B17126" t="s">
        <v>502</v>
      </c>
      <c r="C17126">
        <v>43824</v>
      </c>
      <c r="D17126">
        <v>0.13977475</v>
      </c>
    </row>
    <row r="17127" spans="1:4" x14ac:dyDescent="0.25">
      <c r="A17127">
        <v>3036</v>
      </c>
      <c r="B17127" t="s">
        <v>502</v>
      </c>
      <c r="C17127">
        <v>43868</v>
      </c>
      <c r="D17127">
        <v>3.62561E-3</v>
      </c>
    </row>
    <row r="17128" spans="1:4" x14ac:dyDescent="0.25">
      <c r="A17128">
        <v>3036</v>
      </c>
      <c r="B17128" t="s">
        <v>502</v>
      </c>
      <c r="C17128">
        <v>43869</v>
      </c>
      <c r="D17128">
        <v>2.2540899999999998E-3</v>
      </c>
    </row>
    <row r="17129" spans="1:4" x14ac:dyDescent="0.25">
      <c r="A17129">
        <v>3036</v>
      </c>
      <c r="B17129" t="s">
        <v>502</v>
      </c>
      <c r="C17129">
        <v>43881</v>
      </c>
      <c r="D17129">
        <v>5.2080000000000003E-5</v>
      </c>
    </row>
    <row r="17130" spans="1:4" x14ac:dyDescent="0.25">
      <c r="A17130">
        <v>3036</v>
      </c>
      <c r="B17130" t="s">
        <v>502</v>
      </c>
      <c r="C17130">
        <v>43895</v>
      </c>
      <c r="D17130">
        <v>5.7528700000000002E-3</v>
      </c>
    </row>
    <row r="17131" spans="1:4" x14ac:dyDescent="0.25">
      <c r="A17131">
        <v>3036</v>
      </c>
      <c r="B17131" t="s">
        <v>502</v>
      </c>
      <c r="C17131">
        <v>43902</v>
      </c>
      <c r="D17131">
        <v>5.363E-5</v>
      </c>
    </row>
    <row r="17132" spans="1:4" x14ac:dyDescent="0.25">
      <c r="A17132">
        <v>3036</v>
      </c>
      <c r="B17132" t="s">
        <v>502</v>
      </c>
      <c r="C17132">
        <v>43920</v>
      </c>
      <c r="D17132">
        <v>7.0536999999999998E-4</v>
      </c>
    </row>
    <row r="17133" spans="1:4" x14ac:dyDescent="0.25">
      <c r="A17133">
        <v>3036</v>
      </c>
      <c r="B17133" t="s">
        <v>502</v>
      </c>
      <c r="C17133">
        <v>43927</v>
      </c>
      <c r="D17133">
        <v>2.5857300000000001E-3</v>
      </c>
    </row>
    <row r="17134" spans="1:4" x14ac:dyDescent="0.25">
      <c r="A17134">
        <v>3036</v>
      </c>
      <c r="B17134" t="s">
        <v>502</v>
      </c>
      <c r="C17134">
        <v>43931</v>
      </c>
      <c r="D17134">
        <v>1.6333E-4</v>
      </c>
    </row>
    <row r="17135" spans="1:4" x14ac:dyDescent="0.25">
      <c r="A17135">
        <v>3036</v>
      </c>
      <c r="B17135" t="s">
        <v>502</v>
      </c>
      <c r="C17135">
        <v>43943</v>
      </c>
      <c r="D17135">
        <v>5.8933E-4</v>
      </c>
    </row>
    <row r="17136" spans="1:4" x14ac:dyDescent="0.25">
      <c r="A17136">
        <v>3036</v>
      </c>
      <c r="B17136" t="s">
        <v>502</v>
      </c>
      <c r="C17136">
        <v>43952</v>
      </c>
      <c r="D17136">
        <v>5.5551999999999999E-4</v>
      </c>
    </row>
    <row r="17137" spans="1:4" x14ac:dyDescent="0.25">
      <c r="A17137">
        <v>3036</v>
      </c>
      <c r="B17137" t="s">
        <v>502</v>
      </c>
      <c r="C17137">
        <v>43965</v>
      </c>
      <c r="D17137">
        <v>1.8110000000000001E-5</v>
      </c>
    </row>
    <row r="17138" spans="1:4" x14ac:dyDescent="0.25">
      <c r="A17138">
        <v>3036</v>
      </c>
      <c r="B17138" t="s">
        <v>502</v>
      </c>
      <c r="C17138">
        <v>43984</v>
      </c>
      <c r="D17138">
        <v>4.4742000000000002E-4</v>
      </c>
    </row>
    <row r="17139" spans="1:4" x14ac:dyDescent="0.25">
      <c r="A17139">
        <v>3036</v>
      </c>
      <c r="B17139" t="s">
        <v>502</v>
      </c>
      <c r="C17139">
        <v>44006</v>
      </c>
      <c r="D17139">
        <v>7.4847000000000004E-3</v>
      </c>
    </row>
    <row r="17140" spans="1:4" x14ac:dyDescent="0.25">
      <c r="A17140">
        <v>3036</v>
      </c>
      <c r="B17140" t="s">
        <v>502</v>
      </c>
      <c r="C17140">
        <v>44011</v>
      </c>
      <c r="D17140">
        <v>1.6345700000000001E-2</v>
      </c>
    </row>
    <row r="17141" spans="1:4" x14ac:dyDescent="0.25">
      <c r="A17141">
        <v>3036</v>
      </c>
      <c r="B17141" t="s">
        <v>502</v>
      </c>
      <c r="C17141">
        <v>44012</v>
      </c>
      <c r="D17141">
        <v>6.171397E-2</v>
      </c>
    </row>
    <row r="17142" spans="1:4" x14ac:dyDescent="0.25">
      <c r="A17142">
        <v>3036</v>
      </c>
      <c r="B17142" t="s">
        <v>502</v>
      </c>
      <c r="C17142">
        <v>44013</v>
      </c>
      <c r="D17142">
        <v>1.8610199999999999E-3</v>
      </c>
    </row>
    <row r="17143" spans="1:4" x14ac:dyDescent="0.25">
      <c r="A17143">
        <v>3036</v>
      </c>
      <c r="B17143" t="s">
        <v>502</v>
      </c>
      <c r="C17143">
        <v>44014</v>
      </c>
      <c r="D17143">
        <v>8.4804290000000004E-2</v>
      </c>
    </row>
    <row r="17144" spans="1:4" x14ac:dyDescent="0.25">
      <c r="A17144">
        <v>3036</v>
      </c>
      <c r="B17144" t="s">
        <v>502</v>
      </c>
      <c r="C17144">
        <v>44015</v>
      </c>
      <c r="D17144">
        <v>1.6985100000000001E-3</v>
      </c>
    </row>
    <row r="17145" spans="1:4" x14ac:dyDescent="0.25">
      <c r="A17145">
        <v>3036</v>
      </c>
      <c r="B17145" t="s">
        <v>502</v>
      </c>
      <c r="C17145">
        <v>44016</v>
      </c>
      <c r="D17145">
        <v>4.8821370000000003E-2</v>
      </c>
    </row>
    <row r="17146" spans="1:4" x14ac:dyDescent="0.25">
      <c r="A17146">
        <v>3036</v>
      </c>
      <c r="B17146" t="s">
        <v>502</v>
      </c>
      <c r="C17146">
        <v>44017</v>
      </c>
      <c r="D17146">
        <v>1.1146800000000001E-3</v>
      </c>
    </row>
    <row r="17147" spans="1:4" x14ac:dyDescent="0.25">
      <c r="A17147">
        <v>3036</v>
      </c>
      <c r="B17147" t="s">
        <v>502</v>
      </c>
      <c r="C17147">
        <v>44020</v>
      </c>
      <c r="D17147">
        <v>1.7516489999999999E-2</v>
      </c>
    </row>
    <row r="17148" spans="1:4" x14ac:dyDescent="0.25">
      <c r="A17148">
        <v>3036</v>
      </c>
      <c r="B17148" t="s">
        <v>502</v>
      </c>
      <c r="C17148">
        <v>44022</v>
      </c>
      <c r="D17148">
        <v>1.007446E-2</v>
      </c>
    </row>
    <row r="17149" spans="1:4" x14ac:dyDescent="0.25">
      <c r="A17149">
        <v>3036</v>
      </c>
      <c r="B17149" t="s">
        <v>502</v>
      </c>
      <c r="C17149">
        <v>44023</v>
      </c>
      <c r="D17149">
        <v>9.929400000000001E-4</v>
      </c>
    </row>
    <row r="17150" spans="1:4" x14ac:dyDescent="0.25">
      <c r="A17150">
        <v>3036</v>
      </c>
      <c r="B17150" t="s">
        <v>502</v>
      </c>
      <c r="C17150">
        <v>44203</v>
      </c>
      <c r="D17150">
        <v>3.8559999999999999E-4</v>
      </c>
    </row>
    <row r="17151" spans="1:4" x14ac:dyDescent="0.25">
      <c r="A17151">
        <v>3036</v>
      </c>
      <c r="B17151" t="s">
        <v>502</v>
      </c>
      <c r="C17151">
        <v>44211</v>
      </c>
      <c r="D17151">
        <v>9.5377999999999999E-4</v>
      </c>
    </row>
    <row r="17152" spans="1:4" x14ac:dyDescent="0.25">
      <c r="A17152">
        <v>3036</v>
      </c>
      <c r="B17152" t="s">
        <v>502</v>
      </c>
      <c r="C17152">
        <v>44220</v>
      </c>
      <c r="D17152">
        <v>6.4521000000000001E-4</v>
      </c>
    </row>
    <row r="17153" spans="1:4" x14ac:dyDescent="0.25">
      <c r="A17153">
        <v>3036</v>
      </c>
      <c r="B17153" t="s">
        <v>502</v>
      </c>
      <c r="C17153">
        <v>44223</v>
      </c>
      <c r="D17153">
        <v>9.5998000000000003E-4</v>
      </c>
    </row>
    <row r="17154" spans="1:4" x14ac:dyDescent="0.25">
      <c r="A17154">
        <v>3036</v>
      </c>
      <c r="B17154" t="s">
        <v>502</v>
      </c>
      <c r="C17154">
        <v>44265</v>
      </c>
      <c r="D17154">
        <v>1.32474E-3</v>
      </c>
    </row>
    <row r="17155" spans="1:4" x14ac:dyDescent="0.25">
      <c r="A17155">
        <v>3036</v>
      </c>
      <c r="B17155" t="s">
        <v>502</v>
      </c>
      <c r="C17155">
        <v>44266</v>
      </c>
      <c r="D17155">
        <v>1.6197509999999998E-2</v>
      </c>
    </row>
    <row r="17156" spans="1:4" x14ac:dyDescent="0.25">
      <c r="A17156">
        <v>3036</v>
      </c>
      <c r="B17156" t="s">
        <v>502</v>
      </c>
      <c r="C17156">
        <v>45102</v>
      </c>
      <c r="D17156">
        <v>6.0959999999999999E-5</v>
      </c>
    </row>
    <row r="17157" spans="1:4" x14ac:dyDescent="0.25">
      <c r="A17157">
        <v>3036</v>
      </c>
      <c r="B17157" t="s">
        <v>502</v>
      </c>
      <c r="C17157">
        <v>45201</v>
      </c>
      <c r="D17157">
        <v>4.4299999999999999E-5</v>
      </c>
    </row>
    <row r="17158" spans="1:4" x14ac:dyDescent="0.25">
      <c r="A17158">
        <v>3036</v>
      </c>
      <c r="B17158" t="s">
        <v>502</v>
      </c>
      <c r="C17158">
        <v>45202</v>
      </c>
      <c r="D17158">
        <v>4.4299999999999999E-5</v>
      </c>
    </row>
    <row r="17159" spans="1:4" x14ac:dyDescent="0.25">
      <c r="A17159">
        <v>3036</v>
      </c>
      <c r="B17159" t="s">
        <v>502</v>
      </c>
      <c r="C17159">
        <v>45203</v>
      </c>
      <c r="D17159">
        <v>1.418E-5</v>
      </c>
    </row>
    <row r="17160" spans="1:4" x14ac:dyDescent="0.25">
      <c r="A17160">
        <v>3036</v>
      </c>
      <c r="B17160" t="s">
        <v>502</v>
      </c>
      <c r="C17160">
        <v>45208</v>
      </c>
      <c r="D17160">
        <v>2.12E-6</v>
      </c>
    </row>
    <row r="17161" spans="1:4" x14ac:dyDescent="0.25">
      <c r="A17161">
        <v>3036</v>
      </c>
      <c r="B17161" t="s">
        <v>502</v>
      </c>
      <c r="C17161">
        <v>60006</v>
      </c>
      <c r="D17161">
        <v>9.2139999999999995E-5</v>
      </c>
    </row>
    <row r="17162" spans="1:4" x14ac:dyDescent="0.25">
      <c r="A17162">
        <v>3036</v>
      </c>
      <c r="B17162" t="s">
        <v>502</v>
      </c>
      <c r="C17162">
        <v>98027</v>
      </c>
      <c r="D17162">
        <v>4.176763E-2</v>
      </c>
    </row>
    <row r="17163" spans="1:4" x14ac:dyDescent="0.25">
      <c r="A17163">
        <v>3036</v>
      </c>
      <c r="B17163" t="s">
        <v>502</v>
      </c>
      <c r="C17163">
        <v>98074</v>
      </c>
      <c r="D17163">
        <v>0.17279886</v>
      </c>
    </row>
    <row r="17164" spans="1:4" x14ac:dyDescent="0.25">
      <c r="A17164">
        <v>3036</v>
      </c>
      <c r="B17164" t="s">
        <v>502</v>
      </c>
      <c r="C17164">
        <v>98094</v>
      </c>
      <c r="D17164">
        <v>1.0276E-4</v>
      </c>
    </row>
    <row r="17165" spans="1:4" x14ac:dyDescent="0.25">
      <c r="A17165">
        <v>3036</v>
      </c>
      <c r="B17165" t="s">
        <v>502</v>
      </c>
      <c r="C17165">
        <v>98096</v>
      </c>
      <c r="D17165">
        <v>7.3356799999999998E-3</v>
      </c>
    </row>
    <row r="17166" spans="1:4" x14ac:dyDescent="0.25">
      <c r="A17166">
        <v>3036</v>
      </c>
      <c r="B17166" t="s">
        <v>502</v>
      </c>
      <c r="C17166">
        <v>98110</v>
      </c>
      <c r="D17166">
        <v>1.0932799999999999E-2</v>
      </c>
    </row>
    <row r="17167" spans="1:4" x14ac:dyDescent="0.25">
      <c r="A17167">
        <v>3036</v>
      </c>
      <c r="B17167" t="s">
        <v>502</v>
      </c>
      <c r="C17167">
        <v>98123</v>
      </c>
      <c r="D17167">
        <v>4.9390999999999997E-4</v>
      </c>
    </row>
    <row r="17168" spans="1:4" x14ac:dyDescent="0.25">
      <c r="A17168">
        <v>3036</v>
      </c>
      <c r="B17168" t="s">
        <v>502</v>
      </c>
      <c r="C17168">
        <v>98126</v>
      </c>
      <c r="D17168">
        <v>5.5799999999999999E-6</v>
      </c>
    </row>
    <row r="17169" spans="1:4" x14ac:dyDescent="0.25">
      <c r="A17169">
        <v>3036</v>
      </c>
      <c r="B17169" t="s">
        <v>502</v>
      </c>
      <c r="C17169">
        <v>98127</v>
      </c>
      <c r="D17169">
        <v>1.2249299999999999E-3</v>
      </c>
    </row>
    <row r="17170" spans="1:4" x14ac:dyDescent="0.25">
      <c r="A17170">
        <v>3036</v>
      </c>
      <c r="B17170" t="s">
        <v>502</v>
      </c>
      <c r="C17170">
        <v>98129</v>
      </c>
      <c r="D17170">
        <v>2.05886E-3</v>
      </c>
    </row>
    <row r="17171" spans="1:4" x14ac:dyDescent="0.25">
      <c r="A17171">
        <v>3036</v>
      </c>
      <c r="B17171" t="s">
        <v>502</v>
      </c>
      <c r="C17171">
        <v>98167</v>
      </c>
      <c r="D17171">
        <v>9.9999999999999995E-8</v>
      </c>
    </row>
    <row r="17172" spans="1:4" x14ac:dyDescent="0.25">
      <c r="A17172">
        <v>3036</v>
      </c>
      <c r="B17172" t="s">
        <v>502</v>
      </c>
      <c r="C17172">
        <v>99134</v>
      </c>
      <c r="D17172">
        <v>1.527189E-2</v>
      </c>
    </row>
    <row r="17173" spans="1:4" x14ac:dyDescent="0.25">
      <c r="A17173">
        <v>3036</v>
      </c>
      <c r="B17173" t="s">
        <v>502</v>
      </c>
      <c r="C17173">
        <v>99148</v>
      </c>
      <c r="D17173">
        <v>4.4950000000000002E-5</v>
      </c>
    </row>
    <row r="17174" spans="1:4" x14ac:dyDescent="0.25">
      <c r="A17174">
        <v>3036</v>
      </c>
      <c r="B17174" t="s">
        <v>502</v>
      </c>
      <c r="C17174">
        <v>99166</v>
      </c>
      <c r="D17174">
        <v>3.4490300000000001E-3</v>
      </c>
    </row>
    <row r="17175" spans="1:4" x14ac:dyDescent="0.25">
      <c r="A17175">
        <v>3036</v>
      </c>
      <c r="B17175" t="s">
        <v>502</v>
      </c>
      <c r="C17175">
        <v>99168</v>
      </c>
      <c r="D17175">
        <v>1.88934E-3</v>
      </c>
    </row>
    <row r="17176" spans="1:4" x14ac:dyDescent="0.25">
      <c r="A17176">
        <v>3036</v>
      </c>
      <c r="B17176" t="s">
        <v>502</v>
      </c>
      <c r="C17176">
        <v>99185</v>
      </c>
      <c r="D17176">
        <v>4.5579499999999998E-3</v>
      </c>
    </row>
    <row r="17177" spans="1:4" x14ac:dyDescent="0.25">
      <c r="A17177">
        <v>3036</v>
      </c>
      <c r="B17177" t="s">
        <v>502</v>
      </c>
      <c r="C17177">
        <v>99189</v>
      </c>
      <c r="D17177">
        <v>4.7586099999999999E-3</v>
      </c>
    </row>
    <row r="17178" spans="1:4" x14ac:dyDescent="0.25">
      <c r="A17178">
        <v>3036</v>
      </c>
      <c r="B17178" t="s">
        <v>502</v>
      </c>
      <c r="C17178">
        <v>99190</v>
      </c>
      <c r="D17178">
        <v>7.4339999999999996E-5</v>
      </c>
    </row>
    <row r="17179" spans="1:4" x14ac:dyDescent="0.25">
      <c r="A17179">
        <v>3036</v>
      </c>
      <c r="B17179" t="s">
        <v>502</v>
      </c>
      <c r="C17179">
        <v>99192</v>
      </c>
      <c r="D17179">
        <v>1.3634000000000001E-4</v>
      </c>
    </row>
    <row r="17180" spans="1:4" x14ac:dyDescent="0.25">
      <c r="A17180">
        <v>3036</v>
      </c>
      <c r="B17180" t="s">
        <v>502</v>
      </c>
      <c r="C17180">
        <v>99198</v>
      </c>
      <c r="D17180">
        <v>6.4679999999999997E-5</v>
      </c>
    </row>
    <row r="17181" spans="1:4" x14ac:dyDescent="0.25">
      <c r="A17181">
        <v>3036</v>
      </c>
      <c r="B17181" t="s">
        <v>502</v>
      </c>
      <c r="C17181">
        <v>99209</v>
      </c>
      <c r="D17181">
        <v>2.2377000000000001E-4</v>
      </c>
    </row>
    <row r="17182" spans="1:4" x14ac:dyDescent="0.25">
      <c r="A17182">
        <v>3036</v>
      </c>
      <c r="B17182" t="s">
        <v>502</v>
      </c>
      <c r="C17182">
        <v>99210</v>
      </c>
      <c r="D17182">
        <v>5.7085999999999997E-4</v>
      </c>
    </row>
    <row r="17183" spans="1:4" x14ac:dyDescent="0.25">
      <c r="A17183">
        <v>3036</v>
      </c>
      <c r="B17183" t="s">
        <v>502</v>
      </c>
      <c r="C17183">
        <v>99219</v>
      </c>
      <c r="D17183">
        <v>3.84659E-3</v>
      </c>
    </row>
    <row r="17184" spans="1:4" x14ac:dyDescent="0.25">
      <c r="A17184">
        <v>3036</v>
      </c>
      <c r="B17184" t="s">
        <v>502</v>
      </c>
      <c r="C17184">
        <v>99222</v>
      </c>
      <c r="D17184">
        <v>3.3970000000000002E-5</v>
      </c>
    </row>
    <row r="17185" spans="1:4" x14ac:dyDescent="0.25">
      <c r="A17185">
        <v>3036</v>
      </c>
      <c r="B17185" t="s">
        <v>502</v>
      </c>
      <c r="C17185">
        <v>99223</v>
      </c>
      <c r="D17185">
        <v>2.3322999999999999E-4</v>
      </c>
    </row>
    <row r="17186" spans="1:4" x14ac:dyDescent="0.25">
      <c r="A17186">
        <v>3036</v>
      </c>
      <c r="B17186" t="s">
        <v>502</v>
      </c>
      <c r="C17186">
        <v>99229</v>
      </c>
      <c r="D17186">
        <v>1.79892E-2</v>
      </c>
    </row>
    <row r="17187" spans="1:4" x14ac:dyDescent="0.25">
      <c r="A17187">
        <v>3036</v>
      </c>
      <c r="B17187" t="s">
        <v>502</v>
      </c>
      <c r="C17187">
        <v>99230</v>
      </c>
      <c r="D17187">
        <v>6.7935000000000001E-4</v>
      </c>
    </row>
    <row r="17188" spans="1:4" x14ac:dyDescent="0.25">
      <c r="A17188">
        <v>3036</v>
      </c>
      <c r="B17188" t="s">
        <v>502</v>
      </c>
      <c r="C17188">
        <v>99233</v>
      </c>
      <c r="D17188">
        <v>1.361395E-2</v>
      </c>
    </row>
    <row r="17189" spans="1:4" x14ac:dyDescent="0.25">
      <c r="A17189">
        <v>3036</v>
      </c>
      <c r="B17189" t="s">
        <v>502</v>
      </c>
      <c r="C17189">
        <v>99237</v>
      </c>
      <c r="D17189">
        <v>3.9339999999999999E-5</v>
      </c>
    </row>
    <row r="17190" spans="1:4" x14ac:dyDescent="0.25">
      <c r="A17190">
        <v>3036</v>
      </c>
      <c r="B17190" t="s">
        <v>502</v>
      </c>
      <c r="C17190">
        <v>99252</v>
      </c>
      <c r="D17190">
        <v>1.333836E-2</v>
      </c>
    </row>
    <row r="17191" spans="1:4" x14ac:dyDescent="0.25">
      <c r="A17191">
        <v>3036</v>
      </c>
      <c r="B17191" t="s">
        <v>502</v>
      </c>
      <c r="C17191">
        <v>99256</v>
      </c>
      <c r="D17191">
        <v>1.395187E-2</v>
      </c>
    </row>
    <row r="17192" spans="1:4" x14ac:dyDescent="0.25">
      <c r="A17192">
        <v>3036</v>
      </c>
      <c r="B17192" t="s">
        <v>502</v>
      </c>
      <c r="C17192">
        <v>99257</v>
      </c>
      <c r="D17192">
        <v>6.9049999999999998E-5</v>
      </c>
    </row>
    <row r="17193" spans="1:4" x14ac:dyDescent="0.25">
      <c r="A17193">
        <v>3036</v>
      </c>
      <c r="B17193" t="s">
        <v>502</v>
      </c>
      <c r="C17193">
        <v>99485</v>
      </c>
      <c r="D17193">
        <v>4.6E-5</v>
      </c>
    </row>
    <row r="17194" spans="1:4" x14ac:dyDescent="0.25">
      <c r="A17194">
        <v>3037</v>
      </c>
      <c r="B17194" t="s">
        <v>511</v>
      </c>
      <c r="C17194">
        <v>43204</v>
      </c>
      <c r="D17194">
        <v>1.3812700000000001E-2</v>
      </c>
    </row>
    <row r="17195" spans="1:4" x14ac:dyDescent="0.25">
      <c r="A17195">
        <v>3037</v>
      </c>
      <c r="B17195" t="s">
        <v>511</v>
      </c>
      <c r="C17195">
        <v>43212</v>
      </c>
      <c r="D17195">
        <v>1.1267E-3</v>
      </c>
    </row>
    <row r="17196" spans="1:4" x14ac:dyDescent="0.25">
      <c r="A17196">
        <v>3037</v>
      </c>
      <c r="B17196" t="s">
        <v>511</v>
      </c>
      <c r="C17196">
        <v>43214</v>
      </c>
      <c r="D17196">
        <v>1.9799899999999999E-2</v>
      </c>
    </row>
    <row r="17197" spans="1:4" x14ac:dyDescent="0.25">
      <c r="A17197">
        <v>3037</v>
      </c>
      <c r="B17197" t="s">
        <v>511</v>
      </c>
      <c r="C17197">
        <v>43301</v>
      </c>
      <c r="D17197">
        <v>6.9669999999999997E-4</v>
      </c>
    </row>
    <row r="17198" spans="1:4" x14ac:dyDescent="0.25">
      <c r="A17198">
        <v>3037</v>
      </c>
      <c r="B17198" t="s">
        <v>511</v>
      </c>
      <c r="C17198">
        <v>43302</v>
      </c>
      <c r="D17198">
        <v>0.2220596</v>
      </c>
    </row>
    <row r="17199" spans="1:4" x14ac:dyDescent="0.25">
      <c r="A17199">
        <v>3037</v>
      </c>
      <c r="B17199" t="s">
        <v>511</v>
      </c>
      <c r="C17199">
        <v>43365</v>
      </c>
      <c r="D17199">
        <v>4.5000000000000001E-6</v>
      </c>
    </row>
    <row r="17200" spans="1:4" x14ac:dyDescent="0.25">
      <c r="A17200">
        <v>3037</v>
      </c>
      <c r="B17200" t="s">
        <v>511</v>
      </c>
      <c r="C17200">
        <v>43433</v>
      </c>
      <c r="D17200">
        <v>3.6573E-3</v>
      </c>
    </row>
    <row r="17201" spans="1:4" x14ac:dyDescent="0.25">
      <c r="A17201">
        <v>3037</v>
      </c>
      <c r="B17201" t="s">
        <v>511</v>
      </c>
      <c r="C17201">
        <v>43435</v>
      </c>
      <c r="D17201">
        <v>2.8417E-3</v>
      </c>
    </row>
    <row r="17202" spans="1:4" x14ac:dyDescent="0.25">
      <c r="A17202">
        <v>3037</v>
      </c>
      <c r="B17202" t="s">
        <v>511</v>
      </c>
      <c r="C17202">
        <v>43446</v>
      </c>
      <c r="D17202">
        <v>2.9460000000000001E-4</v>
      </c>
    </row>
    <row r="17203" spans="1:4" x14ac:dyDescent="0.25">
      <c r="A17203">
        <v>3037</v>
      </c>
      <c r="B17203" t="s">
        <v>511</v>
      </c>
      <c r="C17203">
        <v>43551</v>
      </c>
      <c r="D17203">
        <v>0.32541389999999998</v>
      </c>
    </row>
    <row r="17204" spans="1:4" x14ac:dyDescent="0.25">
      <c r="A17204">
        <v>3037</v>
      </c>
      <c r="B17204" t="s">
        <v>511</v>
      </c>
      <c r="C17204">
        <v>43560</v>
      </c>
      <c r="D17204">
        <v>1.5498E-3</v>
      </c>
    </row>
    <row r="17205" spans="1:4" x14ac:dyDescent="0.25">
      <c r="A17205">
        <v>3037</v>
      </c>
      <c r="B17205" t="s">
        <v>511</v>
      </c>
      <c r="C17205">
        <v>43817</v>
      </c>
      <c r="D17205">
        <v>3.8960000000000002E-3</v>
      </c>
    </row>
    <row r="17206" spans="1:4" x14ac:dyDescent="0.25">
      <c r="A17206">
        <v>3037</v>
      </c>
      <c r="B17206" t="s">
        <v>511</v>
      </c>
      <c r="C17206">
        <v>44001</v>
      </c>
      <c r="D17206">
        <v>3.3178399999999997E-2</v>
      </c>
    </row>
    <row r="17207" spans="1:4" x14ac:dyDescent="0.25">
      <c r="A17207">
        <v>3037</v>
      </c>
      <c r="B17207" t="s">
        <v>511</v>
      </c>
      <c r="C17207">
        <v>44006</v>
      </c>
      <c r="D17207">
        <v>3.4539999999999999E-4</v>
      </c>
    </row>
    <row r="17208" spans="1:4" x14ac:dyDescent="0.25">
      <c r="A17208">
        <v>3037</v>
      </c>
      <c r="B17208" t="s">
        <v>511</v>
      </c>
      <c r="C17208">
        <v>44007</v>
      </c>
      <c r="D17208">
        <v>0.18833810000000001</v>
      </c>
    </row>
    <row r="17209" spans="1:4" x14ac:dyDescent="0.25">
      <c r="A17209">
        <v>3037</v>
      </c>
      <c r="B17209" t="s">
        <v>511</v>
      </c>
      <c r="C17209">
        <v>44011</v>
      </c>
      <c r="D17209">
        <v>1.14056E-2</v>
      </c>
    </row>
    <row r="17210" spans="1:4" x14ac:dyDescent="0.25">
      <c r="A17210">
        <v>3037</v>
      </c>
      <c r="B17210" t="s">
        <v>511</v>
      </c>
      <c r="C17210">
        <v>44012</v>
      </c>
      <c r="D17210">
        <v>9.4254000000000004E-3</v>
      </c>
    </row>
    <row r="17211" spans="1:4" x14ac:dyDescent="0.25">
      <c r="A17211">
        <v>3037</v>
      </c>
      <c r="B17211" t="s">
        <v>511</v>
      </c>
      <c r="C17211">
        <v>44016</v>
      </c>
      <c r="D17211">
        <v>0.13816590000000001</v>
      </c>
    </row>
    <row r="17212" spans="1:4" x14ac:dyDescent="0.25">
      <c r="A17212">
        <v>3037</v>
      </c>
      <c r="B17212" t="s">
        <v>511</v>
      </c>
      <c r="C17212">
        <v>44021</v>
      </c>
      <c r="D17212">
        <v>2.2615999999999999E-3</v>
      </c>
    </row>
    <row r="17213" spans="1:4" x14ac:dyDescent="0.25">
      <c r="A17213">
        <v>3037</v>
      </c>
      <c r="B17213" t="s">
        <v>511</v>
      </c>
      <c r="C17213">
        <v>45203</v>
      </c>
      <c r="D17213">
        <v>1.49E-5</v>
      </c>
    </row>
    <row r="17214" spans="1:4" x14ac:dyDescent="0.25">
      <c r="A17214">
        <v>3037</v>
      </c>
      <c r="B17214" t="s">
        <v>511</v>
      </c>
      <c r="C17214">
        <v>98018</v>
      </c>
      <c r="D17214">
        <v>1.5120000000000001E-3</v>
      </c>
    </row>
    <row r="17215" spans="1:4" x14ac:dyDescent="0.25">
      <c r="A17215">
        <v>3037</v>
      </c>
      <c r="B17215" t="s">
        <v>511</v>
      </c>
      <c r="C17215">
        <v>99134</v>
      </c>
      <c r="D17215">
        <v>8.6000000000000007E-6</v>
      </c>
    </row>
    <row r="17216" spans="1:4" x14ac:dyDescent="0.25">
      <c r="A17216">
        <v>3037</v>
      </c>
      <c r="B17216" t="s">
        <v>511</v>
      </c>
      <c r="C17216">
        <v>99166</v>
      </c>
      <c r="D17216">
        <v>5.9630000000000002E-4</v>
      </c>
    </row>
    <row r="17217" spans="1:4" x14ac:dyDescent="0.25">
      <c r="A17217">
        <v>3037</v>
      </c>
      <c r="B17217" t="s">
        <v>511</v>
      </c>
      <c r="C17217">
        <v>99168</v>
      </c>
      <c r="D17217">
        <v>6.0210000000000005E-4</v>
      </c>
    </row>
    <row r="17218" spans="1:4" x14ac:dyDescent="0.25">
      <c r="A17218">
        <v>3037</v>
      </c>
      <c r="B17218" t="s">
        <v>511</v>
      </c>
      <c r="C17218">
        <v>99174</v>
      </c>
      <c r="D17218">
        <v>1.4710000000000001E-3</v>
      </c>
    </row>
    <row r="17219" spans="1:4" x14ac:dyDescent="0.25">
      <c r="A17219">
        <v>3037</v>
      </c>
      <c r="B17219" t="s">
        <v>511</v>
      </c>
      <c r="C17219">
        <v>99185</v>
      </c>
      <c r="D17219">
        <v>5.2325000000000002E-3</v>
      </c>
    </row>
    <row r="17220" spans="1:4" x14ac:dyDescent="0.25">
      <c r="A17220">
        <v>3037</v>
      </c>
      <c r="B17220" t="s">
        <v>511</v>
      </c>
      <c r="C17220">
        <v>99198</v>
      </c>
      <c r="D17220">
        <v>9.9999999999999995E-7</v>
      </c>
    </row>
    <row r="17221" spans="1:4" x14ac:dyDescent="0.25">
      <c r="A17221">
        <v>3037</v>
      </c>
      <c r="B17221" t="s">
        <v>511</v>
      </c>
      <c r="C17221">
        <v>99218</v>
      </c>
      <c r="D17221">
        <v>8.2600000000000002E-5</v>
      </c>
    </row>
    <row r="17222" spans="1:4" x14ac:dyDescent="0.25">
      <c r="A17222">
        <v>3071</v>
      </c>
      <c r="B17222" t="s">
        <v>499</v>
      </c>
      <c r="C17222">
        <v>98128</v>
      </c>
      <c r="D17222">
        <v>1.4601999999999999E-4</v>
      </c>
    </row>
    <row r="17223" spans="1:4" x14ac:dyDescent="0.25">
      <c r="A17223">
        <v>3071</v>
      </c>
      <c r="B17223" t="s">
        <v>499</v>
      </c>
      <c r="C17223">
        <v>98167</v>
      </c>
      <c r="D17223">
        <v>5.9999999999999995E-8</v>
      </c>
    </row>
    <row r="17224" spans="1:4" x14ac:dyDescent="0.25">
      <c r="A17224">
        <v>3071</v>
      </c>
      <c r="B17224" t="s">
        <v>499</v>
      </c>
      <c r="C17224">
        <v>99134</v>
      </c>
      <c r="D17224">
        <v>6.6164810000000004E-2</v>
      </c>
    </row>
    <row r="17225" spans="1:4" x14ac:dyDescent="0.25">
      <c r="A17225">
        <v>3071</v>
      </c>
      <c r="B17225" t="s">
        <v>499</v>
      </c>
      <c r="C17225">
        <v>99166</v>
      </c>
      <c r="D17225">
        <v>4.21719E-3</v>
      </c>
    </row>
    <row r="17226" spans="1:4" x14ac:dyDescent="0.25">
      <c r="A17226">
        <v>3071</v>
      </c>
      <c r="B17226" t="s">
        <v>499</v>
      </c>
      <c r="C17226">
        <v>99168</v>
      </c>
      <c r="D17226">
        <v>1.1757E-4</v>
      </c>
    </row>
    <row r="17227" spans="1:4" x14ac:dyDescent="0.25">
      <c r="A17227">
        <v>3071</v>
      </c>
      <c r="B17227" t="s">
        <v>499</v>
      </c>
      <c r="C17227">
        <v>99174</v>
      </c>
      <c r="D17227">
        <v>7.3762999999999997E-4</v>
      </c>
    </row>
    <row r="17228" spans="1:4" x14ac:dyDescent="0.25">
      <c r="A17228">
        <v>3071</v>
      </c>
      <c r="B17228" t="s">
        <v>499</v>
      </c>
      <c r="C17228">
        <v>99209</v>
      </c>
      <c r="D17228">
        <v>3.8000000000000001E-7</v>
      </c>
    </row>
    <row r="17229" spans="1:4" x14ac:dyDescent="0.25">
      <c r="A17229">
        <v>3071</v>
      </c>
      <c r="B17229" t="s">
        <v>499</v>
      </c>
      <c r="C17229">
        <v>99211</v>
      </c>
      <c r="D17229">
        <v>5.9999999999999997E-7</v>
      </c>
    </row>
    <row r="17230" spans="1:4" x14ac:dyDescent="0.25">
      <c r="A17230">
        <v>3071</v>
      </c>
      <c r="B17230" t="s">
        <v>499</v>
      </c>
      <c r="C17230">
        <v>99216</v>
      </c>
      <c r="D17230">
        <v>8.1200000000000002E-6</v>
      </c>
    </row>
    <row r="17231" spans="1:4" x14ac:dyDescent="0.25">
      <c r="A17231">
        <v>3071</v>
      </c>
      <c r="B17231" t="s">
        <v>499</v>
      </c>
      <c r="C17231">
        <v>99256</v>
      </c>
      <c r="D17231">
        <v>3.4999999999999998E-7</v>
      </c>
    </row>
    <row r="17232" spans="1:4" x14ac:dyDescent="0.25">
      <c r="A17232">
        <v>3072</v>
      </c>
      <c r="B17232" t="s">
        <v>512</v>
      </c>
      <c r="C17232">
        <v>43302</v>
      </c>
      <c r="D17232">
        <v>0.711491702</v>
      </c>
    </row>
    <row r="17233" spans="1:4" x14ac:dyDescent="0.25">
      <c r="A17233">
        <v>3072</v>
      </c>
      <c r="B17233" t="s">
        <v>512</v>
      </c>
      <c r="C17233">
        <v>43369</v>
      </c>
      <c r="D17233">
        <v>9.9699999999999994E-6</v>
      </c>
    </row>
    <row r="17234" spans="1:4" x14ac:dyDescent="0.25">
      <c r="A17234">
        <v>3072</v>
      </c>
      <c r="B17234" t="s">
        <v>512</v>
      </c>
      <c r="C17234">
        <v>43374</v>
      </c>
      <c r="D17234">
        <v>1.9875639999999998E-3</v>
      </c>
    </row>
    <row r="17235" spans="1:4" x14ac:dyDescent="0.25">
      <c r="A17235">
        <v>3072</v>
      </c>
      <c r="B17235" t="s">
        <v>512</v>
      </c>
      <c r="C17235">
        <v>98027</v>
      </c>
      <c r="D17235">
        <v>2.0135769999999999E-3</v>
      </c>
    </row>
    <row r="17236" spans="1:4" x14ac:dyDescent="0.25">
      <c r="A17236">
        <v>3072</v>
      </c>
      <c r="B17236" t="s">
        <v>512</v>
      </c>
      <c r="C17236">
        <v>99134</v>
      </c>
      <c r="D17236">
        <v>0.283481977</v>
      </c>
    </row>
    <row r="17237" spans="1:4" x14ac:dyDescent="0.25">
      <c r="A17237">
        <v>3072</v>
      </c>
      <c r="B17237" t="s">
        <v>512</v>
      </c>
      <c r="C17237">
        <v>99166</v>
      </c>
      <c r="D17237">
        <v>9.1803299999999996E-4</v>
      </c>
    </row>
    <row r="17238" spans="1:4" x14ac:dyDescent="0.25">
      <c r="A17238">
        <v>3072</v>
      </c>
      <c r="B17238" t="s">
        <v>512</v>
      </c>
      <c r="C17238">
        <v>99168</v>
      </c>
      <c r="D17238">
        <v>9.7177999999999997E-5</v>
      </c>
    </row>
    <row r="17239" spans="1:4" x14ac:dyDescent="0.25">
      <c r="A17239">
        <v>3073</v>
      </c>
      <c r="B17239" t="s">
        <v>513</v>
      </c>
      <c r="C17239">
        <v>43204</v>
      </c>
      <c r="D17239">
        <v>1.4399999999999999E-5</v>
      </c>
    </row>
    <row r="17240" spans="1:4" x14ac:dyDescent="0.25">
      <c r="A17240">
        <v>3073</v>
      </c>
      <c r="B17240" t="s">
        <v>513</v>
      </c>
      <c r="C17240">
        <v>43212</v>
      </c>
      <c r="D17240">
        <v>1.8391900000000001E-3</v>
      </c>
    </row>
    <row r="17241" spans="1:4" x14ac:dyDescent="0.25">
      <c r="A17241">
        <v>3073</v>
      </c>
      <c r="B17241" t="s">
        <v>513</v>
      </c>
      <c r="C17241">
        <v>43214</v>
      </c>
      <c r="D17241">
        <v>1.6358500000000001E-3</v>
      </c>
    </row>
    <row r="17242" spans="1:4" x14ac:dyDescent="0.25">
      <c r="A17242">
        <v>3073</v>
      </c>
      <c r="B17242" t="s">
        <v>513</v>
      </c>
      <c r="C17242">
        <v>43220</v>
      </c>
      <c r="D17242">
        <v>1.2579999999999999E-4</v>
      </c>
    </row>
    <row r="17243" spans="1:4" x14ac:dyDescent="0.25">
      <c r="A17243">
        <v>3073</v>
      </c>
      <c r="B17243" t="s">
        <v>513</v>
      </c>
      <c r="C17243">
        <v>43302</v>
      </c>
      <c r="D17243">
        <v>0.63539520000000005</v>
      </c>
    </row>
    <row r="17244" spans="1:4" x14ac:dyDescent="0.25">
      <c r="A17244">
        <v>3073</v>
      </c>
      <c r="B17244" t="s">
        <v>513</v>
      </c>
      <c r="C17244">
        <v>43369</v>
      </c>
      <c r="D17244">
        <v>4.4900000000000002E-6</v>
      </c>
    </row>
    <row r="17245" spans="1:4" x14ac:dyDescent="0.25">
      <c r="A17245">
        <v>3073</v>
      </c>
      <c r="B17245" t="s">
        <v>513</v>
      </c>
      <c r="C17245">
        <v>43371</v>
      </c>
      <c r="D17245">
        <v>5.5000000000000003E-7</v>
      </c>
    </row>
    <row r="17246" spans="1:4" x14ac:dyDescent="0.25">
      <c r="A17246">
        <v>3073</v>
      </c>
      <c r="B17246" t="s">
        <v>513</v>
      </c>
      <c r="C17246">
        <v>43374</v>
      </c>
      <c r="D17246">
        <v>8.1999999999999998E-7</v>
      </c>
    </row>
    <row r="17247" spans="1:4" x14ac:dyDescent="0.25">
      <c r="A17247">
        <v>3073</v>
      </c>
      <c r="B17247" t="s">
        <v>513</v>
      </c>
      <c r="C17247">
        <v>43551</v>
      </c>
      <c r="D17247">
        <v>1.6842599999999999E-3</v>
      </c>
    </row>
    <row r="17248" spans="1:4" x14ac:dyDescent="0.25">
      <c r="A17248">
        <v>3073</v>
      </c>
      <c r="B17248" t="s">
        <v>513</v>
      </c>
      <c r="C17248">
        <v>43725</v>
      </c>
      <c r="D17248">
        <v>8.1999999999999998E-7</v>
      </c>
    </row>
    <row r="17249" spans="1:4" x14ac:dyDescent="0.25">
      <c r="A17249">
        <v>3073</v>
      </c>
      <c r="B17249" t="s">
        <v>513</v>
      </c>
      <c r="C17249">
        <v>43972</v>
      </c>
      <c r="D17249">
        <v>8.9999999999999999E-8</v>
      </c>
    </row>
    <row r="17250" spans="1:4" x14ac:dyDescent="0.25">
      <c r="A17250">
        <v>3073</v>
      </c>
      <c r="B17250" t="s">
        <v>513</v>
      </c>
      <c r="C17250">
        <v>98018</v>
      </c>
      <c r="D17250">
        <v>0.18966304</v>
      </c>
    </row>
    <row r="17251" spans="1:4" x14ac:dyDescent="0.25">
      <c r="A17251">
        <v>3073</v>
      </c>
      <c r="B17251" t="s">
        <v>513</v>
      </c>
      <c r="C17251">
        <v>98128</v>
      </c>
      <c r="D17251">
        <v>2.2400000000000002E-6</v>
      </c>
    </row>
    <row r="17252" spans="1:4" x14ac:dyDescent="0.25">
      <c r="A17252">
        <v>3073</v>
      </c>
      <c r="B17252" t="s">
        <v>513</v>
      </c>
      <c r="C17252">
        <v>99134</v>
      </c>
      <c r="D17252">
        <v>3.2304500000000002E-3</v>
      </c>
    </row>
    <row r="17253" spans="1:4" x14ac:dyDescent="0.25">
      <c r="A17253">
        <v>3073</v>
      </c>
      <c r="B17253" t="s">
        <v>513</v>
      </c>
      <c r="C17253">
        <v>99166</v>
      </c>
      <c r="D17253">
        <v>2.02907E-3</v>
      </c>
    </row>
    <row r="17254" spans="1:4" x14ac:dyDescent="0.25">
      <c r="A17254">
        <v>3073</v>
      </c>
      <c r="B17254" t="s">
        <v>513</v>
      </c>
      <c r="C17254">
        <v>99168</v>
      </c>
      <c r="D17254">
        <v>1.4928000000000001E-4</v>
      </c>
    </row>
    <row r="17255" spans="1:4" x14ac:dyDescent="0.25">
      <c r="A17255">
        <v>3073</v>
      </c>
      <c r="B17255" t="s">
        <v>513</v>
      </c>
      <c r="C17255">
        <v>99174</v>
      </c>
      <c r="D17255">
        <v>0.15762298999999999</v>
      </c>
    </row>
    <row r="17256" spans="1:4" x14ac:dyDescent="0.25">
      <c r="A17256">
        <v>3073</v>
      </c>
      <c r="B17256" t="s">
        <v>513</v>
      </c>
      <c r="C17256">
        <v>99196</v>
      </c>
      <c r="D17256">
        <v>1.1742E-4</v>
      </c>
    </row>
    <row r="17257" spans="1:4" x14ac:dyDescent="0.25">
      <c r="A17257">
        <v>3073</v>
      </c>
      <c r="B17257" t="s">
        <v>513</v>
      </c>
      <c r="C17257">
        <v>99208</v>
      </c>
      <c r="D17257">
        <v>2.8100000000000002E-6</v>
      </c>
    </row>
    <row r="17258" spans="1:4" x14ac:dyDescent="0.25">
      <c r="A17258">
        <v>3073</v>
      </c>
      <c r="B17258" t="s">
        <v>513</v>
      </c>
      <c r="C17258">
        <v>99211</v>
      </c>
      <c r="D17258">
        <v>6.0913299999999998E-3</v>
      </c>
    </row>
    <row r="17259" spans="1:4" x14ac:dyDescent="0.25">
      <c r="A17259">
        <v>3073</v>
      </c>
      <c r="B17259" t="s">
        <v>513</v>
      </c>
      <c r="C17259">
        <v>99418</v>
      </c>
      <c r="D17259">
        <v>3.8989999999999999E-4</v>
      </c>
    </row>
    <row r="17260" spans="1:4" x14ac:dyDescent="0.25">
      <c r="A17260">
        <v>3074</v>
      </c>
      <c r="B17260" t="s">
        <v>514</v>
      </c>
      <c r="C17260">
        <v>43204</v>
      </c>
      <c r="D17260">
        <v>9.5433299999999999E-2</v>
      </c>
    </row>
    <row r="17261" spans="1:4" x14ac:dyDescent="0.25">
      <c r="A17261">
        <v>3074</v>
      </c>
      <c r="B17261" t="s">
        <v>514</v>
      </c>
      <c r="C17261">
        <v>43212</v>
      </c>
      <c r="D17261">
        <v>6.4728800000000003E-3</v>
      </c>
    </row>
    <row r="17262" spans="1:4" x14ac:dyDescent="0.25">
      <c r="A17262">
        <v>3074</v>
      </c>
      <c r="B17262" t="s">
        <v>514</v>
      </c>
      <c r="C17262">
        <v>43214</v>
      </c>
      <c r="D17262">
        <v>0.56100145999999995</v>
      </c>
    </row>
    <row r="17263" spans="1:4" x14ac:dyDescent="0.25">
      <c r="A17263">
        <v>3074</v>
      </c>
      <c r="B17263" t="s">
        <v>514</v>
      </c>
      <c r="C17263">
        <v>43220</v>
      </c>
      <c r="D17263">
        <v>4.36996E-3</v>
      </c>
    </row>
    <row r="17264" spans="1:4" x14ac:dyDescent="0.25">
      <c r="A17264">
        <v>3074</v>
      </c>
      <c r="B17264" t="s">
        <v>514</v>
      </c>
      <c r="C17264">
        <v>43302</v>
      </c>
      <c r="D17264">
        <v>4.5381169999999998E-2</v>
      </c>
    </row>
    <row r="17265" spans="1:4" x14ac:dyDescent="0.25">
      <c r="A17265">
        <v>3074</v>
      </c>
      <c r="B17265" t="s">
        <v>514</v>
      </c>
      <c r="C17265">
        <v>43369</v>
      </c>
      <c r="D17265">
        <v>8.1589999999999996E-5</v>
      </c>
    </row>
    <row r="17266" spans="1:4" x14ac:dyDescent="0.25">
      <c r="A17266">
        <v>3074</v>
      </c>
      <c r="B17266" t="s">
        <v>514</v>
      </c>
      <c r="C17266">
        <v>44011</v>
      </c>
      <c r="D17266">
        <v>3.5019600000000001E-3</v>
      </c>
    </row>
    <row r="17267" spans="1:4" x14ac:dyDescent="0.25">
      <c r="A17267">
        <v>3074</v>
      </c>
      <c r="B17267" t="s">
        <v>514</v>
      </c>
      <c r="C17267">
        <v>44012</v>
      </c>
      <c r="D17267">
        <v>1.242672E-2</v>
      </c>
    </row>
    <row r="17268" spans="1:4" x14ac:dyDescent="0.25">
      <c r="A17268">
        <v>3074</v>
      </c>
      <c r="B17268" t="s">
        <v>514</v>
      </c>
      <c r="C17268">
        <v>44016</v>
      </c>
      <c r="D17268">
        <v>0.22464480000000001</v>
      </c>
    </row>
    <row r="17269" spans="1:4" x14ac:dyDescent="0.25">
      <c r="A17269">
        <v>3074</v>
      </c>
      <c r="B17269" t="s">
        <v>514</v>
      </c>
      <c r="C17269">
        <v>44017</v>
      </c>
      <c r="D17269">
        <v>6.1506699999999996E-3</v>
      </c>
    </row>
    <row r="17270" spans="1:4" x14ac:dyDescent="0.25">
      <c r="A17270">
        <v>3074</v>
      </c>
      <c r="B17270" t="s">
        <v>514</v>
      </c>
      <c r="C17270">
        <v>99134</v>
      </c>
      <c r="D17270">
        <v>4.0597300000000001E-3</v>
      </c>
    </row>
    <row r="17271" spans="1:4" x14ac:dyDescent="0.25">
      <c r="A17271">
        <v>3074</v>
      </c>
      <c r="B17271" t="s">
        <v>514</v>
      </c>
      <c r="C17271">
        <v>99166</v>
      </c>
      <c r="D17271">
        <v>1.463797E-2</v>
      </c>
    </row>
    <row r="17272" spans="1:4" x14ac:dyDescent="0.25">
      <c r="A17272">
        <v>3074</v>
      </c>
      <c r="B17272" t="s">
        <v>514</v>
      </c>
      <c r="C17272">
        <v>99168</v>
      </c>
      <c r="D17272">
        <v>2.9178E-4</v>
      </c>
    </row>
    <row r="17273" spans="1:4" x14ac:dyDescent="0.25">
      <c r="A17273">
        <v>3074</v>
      </c>
      <c r="B17273" t="s">
        <v>514</v>
      </c>
      <c r="C17273">
        <v>99174</v>
      </c>
      <c r="D17273">
        <v>2.0358560000000001E-2</v>
      </c>
    </row>
    <row r="17274" spans="1:4" x14ac:dyDescent="0.25">
      <c r="A17274">
        <v>3074</v>
      </c>
      <c r="B17274" t="s">
        <v>514</v>
      </c>
      <c r="C17274">
        <v>99209</v>
      </c>
      <c r="D17274">
        <v>2.213E-5</v>
      </c>
    </row>
    <row r="17275" spans="1:4" x14ac:dyDescent="0.25">
      <c r="A17275">
        <v>3074</v>
      </c>
      <c r="B17275" t="s">
        <v>514</v>
      </c>
      <c r="C17275">
        <v>99211</v>
      </c>
      <c r="D17275">
        <v>1.1060000000000001E-5</v>
      </c>
    </row>
    <row r="17276" spans="1:4" x14ac:dyDescent="0.25">
      <c r="A17276">
        <v>3074</v>
      </c>
      <c r="B17276" t="s">
        <v>514</v>
      </c>
      <c r="C17276">
        <v>99243</v>
      </c>
      <c r="D17276">
        <v>1.1542600000000001E-3</v>
      </c>
    </row>
    <row r="17277" spans="1:4" x14ac:dyDescent="0.25">
      <c r="A17277">
        <v>3075</v>
      </c>
      <c r="B17277" t="s">
        <v>515</v>
      </c>
      <c r="C17277">
        <v>43232</v>
      </c>
      <c r="D17277">
        <v>3.3379199999999999E-3</v>
      </c>
    </row>
    <row r="17278" spans="1:4" x14ac:dyDescent="0.25">
      <c r="A17278">
        <v>3075</v>
      </c>
      <c r="B17278" t="s">
        <v>515</v>
      </c>
      <c r="C17278">
        <v>43302</v>
      </c>
      <c r="D17278">
        <v>1.0519209999999999E-2</v>
      </c>
    </row>
    <row r="17279" spans="1:4" x14ac:dyDescent="0.25">
      <c r="A17279">
        <v>3075</v>
      </c>
      <c r="B17279" t="s">
        <v>515</v>
      </c>
      <c r="C17279">
        <v>43304</v>
      </c>
      <c r="D17279">
        <v>9.8771529999999996E-2</v>
      </c>
    </row>
    <row r="17280" spans="1:4" x14ac:dyDescent="0.25">
      <c r="A17280">
        <v>3075</v>
      </c>
      <c r="B17280" t="s">
        <v>515</v>
      </c>
      <c r="C17280">
        <v>43305</v>
      </c>
      <c r="D17280">
        <v>3.7402300000000002E-3</v>
      </c>
    </row>
    <row r="17281" spans="1:4" x14ac:dyDescent="0.25">
      <c r="A17281">
        <v>3075</v>
      </c>
      <c r="B17281" t="s">
        <v>515</v>
      </c>
      <c r="C17281">
        <v>43309</v>
      </c>
      <c r="D17281">
        <v>1.1544000000000001E-4</v>
      </c>
    </row>
    <row r="17282" spans="1:4" x14ac:dyDescent="0.25">
      <c r="A17282">
        <v>3075</v>
      </c>
      <c r="B17282" t="s">
        <v>515</v>
      </c>
      <c r="C17282">
        <v>43314</v>
      </c>
      <c r="D17282">
        <v>1.6394000000000001E-4</v>
      </c>
    </row>
    <row r="17283" spans="1:4" x14ac:dyDescent="0.25">
      <c r="A17283">
        <v>3075</v>
      </c>
      <c r="B17283" t="s">
        <v>515</v>
      </c>
      <c r="C17283">
        <v>43320</v>
      </c>
      <c r="D17283">
        <v>2.7650999999999999E-3</v>
      </c>
    </row>
    <row r="17284" spans="1:4" x14ac:dyDescent="0.25">
      <c r="A17284">
        <v>3075</v>
      </c>
      <c r="B17284" t="s">
        <v>515</v>
      </c>
      <c r="C17284">
        <v>43369</v>
      </c>
      <c r="D17284">
        <v>2.9681999999999999E-4</v>
      </c>
    </row>
    <row r="17285" spans="1:4" x14ac:dyDescent="0.25">
      <c r="A17285">
        <v>3075</v>
      </c>
      <c r="B17285" t="s">
        <v>515</v>
      </c>
      <c r="C17285">
        <v>43433</v>
      </c>
      <c r="D17285">
        <v>0.39488908</v>
      </c>
    </row>
    <row r="17286" spans="1:4" x14ac:dyDescent="0.25">
      <c r="A17286">
        <v>3075</v>
      </c>
      <c r="B17286" t="s">
        <v>515</v>
      </c>
      <c r="C17286">
        <v>43434</v>
      </c>
      <c r="D17286">
        <v>2.0864049999999999E-2</v>
      </c>
    </row>
    <row r="17287" spans="1:4" x14ac:dyDescent="0.25">
      <c r="A17287">
        <v>3075</v>
      </c>
      <c r="B17287" t="s">
        <v>515</v>
      </c>
      <c r="C17287">
        <v>43435</v>
      </c>
      <c r="D17287">
        <v>0.35471290999999999</v>
      </c>
    </row>
    <row r="17288" spans="1:4" x14ac:dyDescent="0.25">
      <c r="A17288">
        <v>3075</v>
      </c>
      <c r="B17288" t="s">
        <v>515</v>
      </c>
      <c r="C17288">
        <v>43444</v>
      </c>
      <c r="D17288">
        <v>2.758E-5</v>
      </c>
    </row>
    <row r="17289" spans="1:4" x14ac:dyDescent="0.25">
      <c r="A17289">
        <v>3075</v>
      </c>
      <c r="B17289" t="s">
        <v>515</v>
      </c>
      <c r="C17289">
        <v>43446</v>
      </c>
      <c r="D17289">
        <v>2.008E-4</v>
      </c>
    </row>
    <row r="17290" spans="1:4" x14ac:dyDescent="0.25">
      <c r="A17290">
        <v>3075</v>
      </c>
      <c r="B17290" t="s">
        <v>515</v>
      </c>
      <c r="C17290">
        <v>43452</v>
      </c>
      <c r="D17290">
        <v>1.967E-5</v>
      </c>
    </row>
    <row r="17291" spans="1:4" x14ac:dyDescent="0.25">
      <c r="A17291">
        <v>3075</v>
      </c>
      <c r="B17291" t="s">
        <v>515</v>
      </c>
      <c r="C17291">
        <v>43502</v>
      </c>
      <c r="D17291">
        <v>1.574E-4</v>
      </c>
    </row>
    <row r="17292" spans="1:4" x14ac:dyDescent="0.25">
      <c r="A17292">
        <v>3075</v>
      </c>
      <c r="B17292" t="s">
        <v>515</v>
      </c>
      <c r="C17292">
        <v>43551</v>
      </c>
      <c r="D17292">
        <v>6.2189999999999999E-5</v>
      </c>
    </row>
    <row r="17293" spans="1:4" x14ac:dyDescent="0.25">
      <c r="A17293">
        <v>3075</v>
      </c>
      <c r="B17293" t="s">
        <v>515</v>
      </c>
      <c r="C17293">
        <v>43552</v>
      </c>
      <c r="D17293">
        <v>1.4455099999999999E-3</v>
      </c>
    </row>
    <row r="17294" spans="1:4" x14ac:dyDescent="0.25">
      <c r="A17294">
        <v>3075</v>
      </c>
      <c r="B17294" t="s">
        <v>515</v>
      </c>
      <c r="C17294">
        <v>43725</v>
      </c>
      <c r="D17294">
        <v>8.9549999999999995E-5</v>
      </c>
    </row>
    <row r="17295" spans="1:4" x14ac:dyDescent="0.25">
      <c r="A17295">
        <v>3075</v>
      </c>
      <c r="B17295" t="s">
        <v>515</v>
      </c>
      <c r="C17295">
        <v>43911</v>
      </c>
      <c r="D17295">
        <v>2.883E-5</v>
      </c>
    </row>
    <row r="17296" spans="1:4" x14ac:dyDescent="0.25">
      <c r="A17296">
        <v>3075</v>
      </c>
      <c r="B17296" t="s">
        <v>515</v>
      </c>
      <c r="C17296">
        <v>44002</v>
      </c>
      <c r="D17296">
        <v>8.2470000000000002E-5</v>
      </c>
    </row>
    <row r="17297" spans="1:4" x14ac:dyDescent="0.25">
      <c r="A17297">
        <v>3075</v>
      </c>
      <c r="B17297" t="s">
        <v>515</v>
      </c>
      <c r="C17297">
        <v>45102</v>
      </c>
      <c r="D17297">
        <v>6.5199999999999999E-5</v>
      </c>
    </row>
    <row r="17298" spans="1:4" x14ac:dyDescent="0.25">
      <c r="A17298">
        <v>3075</v>
      </c>
      <c r="B17298" t="s">
        <v>515</v>
      </c>
      <c r="C17298">
        <v>45202</v>
      </c>
      <c r="D17298">
        <v>5.4637640000000001E-2</v>
      </c>
    </row>
    <row r="17299" spans="1:4" x14ac:dyDescent="0.25">
      <c r="A17299">
        <v>3075</v>
      </c>
      <c r="B17299" t="s">
        <v>515</v>
      </c>
      <c r="C17299">
        <v>50178</v>
      </c>
      <c r="D17299">
        <v>3.0051330000000001E-2</v>
      </c>
    </row>
    <row r="17300" spans="1:4" x14ac:dyDescent="0.25">
      <c r="A17300">
        <v>3075</v>
      </c>
      <c r="B17300" t="s">
        <v>515</v>
      </c>
      <c r="C17300">
        <v>98028</v>
      </c>
      <c r="D17300">
        <v>1.441104E-2</v>
      </c>
    </row>
    <row r="17301" spans="1:4" x14ac:dyDescent="0.25">
      <c r="A17301">
        <v>3075</v>
      </c>
      <c r="B17301" t="s">
        <v>515</v>
      </c>
      <c r="C17301">
        <v>98036</v>
      </c>
      <c r="D17301">
        <v>1.719E-5</v>
      </c>
    </row>
    <row r="17302" spans="1:4" x14ac:dyDescent="0.25">
      <c r="A17302">
        <v>3075</v>
      </c>
      <c r="B17302" t="s">
        <v>515</v>
      </c>
      <c r="C17302">
        <v>98074</v>
      </c>
      <c r="D17302">
        <v>2.9490000000000001E-5</v>
      </c>
    </row>
    <row r="17303" spans="1:4" x14ac:dyDescent="0.25">
      <c r="A17303">
        <v>3075</v>
      </c>
      <c r="B17303" t="s">
        <v>515</v>
      </c>
      <c r="C17303">
        <v>98166</v>
      </c>
      <c r="D17303">
        <v>6.3215099999999998E-3</v>
      </c>
    </row>
    <row r="17304" spans="1:4" x14ac:dyDescent="0.25">
      <c r="A17304">
        <v>3075</v>
      </c>
      <c r="B17304" t="s">
        <v>515</v>
      </c>
      <c r="C17304">
        <v>99134</v>
      </c>
      <c r="D17304">
        <v>9.6944999999999996E-4</v>
      </c>
    </row>
    <row r="17305" spans="1:4" x14ac:dyDescent="0.25">
      <c r="A17305">
        <v>3075</v>
      </c>
      <c r="B17305" t="s">
        <v>515</v>
      </c>
      <c r="C17305">
        <v>99166</v>
      </c>
      <c r="D17305">
        <v>9.7780000000000002E-5</v>
      </c>
    </row>
    <row r="17306" spans="1:4" x14ac:dyDescent="0.25">
      <c r="A17306">
        <v>3075</v>
      </c>
      <c r="B17306" t="s">
        <v>515</v>
      </c>
      <c r="C17306">
        <v>99168</v>
      </c>
      <c r="D17306">
        <v>5.94E-5</v>
      </c>
    </row>
    <row r="17307" spans="1:4" x14ac:dyDescent="0.25">
      <c r="A17307">
        <v>3075</v>
      </c>
      <c r="B17307" t="s">
        <v>515</v>
      </c>
      <c r="C17307">
        <v>99219</v>
      </c>
      <c r="D17307">
        <v>9.9219999999999994E-4</v>
      </c>
    </row>
    <row r="17308" spans="1:4" x14ac:dyDescent="0.25">
      <c r="A17308">
        <v>3075</v>
      </c>
      <c r="B17308" t="s">
        <v>515</v>
      </c>
      <c r="C17308">
        <v>99274</v>
      </c>
      <c r="D17308">
        <v>5.7540000000000001E-5</v>
      </c>
    </row>
    <row r="17309" spans="1:4" x14ac:dyDescent="0.25">
      <c r="A17309">
        <v>3076</v>
      </c>
      <c r="B17309" t="s">
        <v>516</v>
      </c>
      <c r="C17309">
        <v>43302</v>
      </c>
      <c r="D17309">
        <v>2.5628399999999999E-2</v>
      </c>
    </row>
    <row r="17310" spans="1:4" x14ac:dyDescent="0.25">
      <c r="A17310">
        <v>3076</v>
      </c>
      <c r="B17310" t="s">
        <v>516</v>
      </c>
      <c r="C17310">
        <v>43304</v>
      </c>
      <c r="D17310">
        <v>0.97186609999999996</v>
      </c>
    </row>
    <row r="17311" spans="1:4" x14ac:dyDescent="0.25">
      <c r="A17311">
        <v>3076</v>
      </c>
      <c r="B17311" t="s">
        <v>516</v>
      </c>
      <c r="C17311">
        <v>43551</v>
      </c>
      <c r="D17311">
        <v>2.0871000000000002E-3</v>
      </c>
    </row>
    <row r="17312" spans="1:4" x14ac:dyDescent="0.25">
      <c r="A17312">
        <v>3076</v>
      </c>
      <c r="B17312" t="s">
        <v>516</v>
      </c>
      <c r="C17312">
        <v>43560</v>
      </c>
      <c r="D17312">
        <v>3.88E-4</v>
      </c>
    </row>
    <row r="17313" spans="1:4" x14ac:dyDescent="0.25">
      <c r="A17313">
        <v>3076</v>
      </c>
      <c r="B17313" t="s">
        <v>516</v>
      </c>
      <c r="C17313">
        <v>99134</v>
      </c>
      <c r="D17313">
        <v>3.04E-5</v>
      </c>
    </row>
    <row r="17314" spans="1:4" x14ac:dyDescent="0.25">
      <c r="A17314">
        <v>3077</v>
      </c>
      <c r="B17314" t="s">
        <v>462</v>
      </c>
      <c r="C17314">
        <v>43204</v>
      </c>
      <c r="D17314">
        <v>1.5898E-4</v>
      </c>
    </row>
    <row r="17315" spans="1:4" x14ac:dyDescent="0.25">
      <c r="A17315">
        <v>3077</v>
      </c>
      <c r="B17315" t="s">
        <v>462</v>
      </c>
      <c r="C17315">
        <v>43302</v>
      </c>
      <c r="D17315">
        <v>2.338664E-2</v>
      </c>
    </row>
    <row r="17316" spans="1:4" x14ac:dyDescent="0.25">
      <c r="A17316">
        <v>3077</v>
      </c>
      <c r="B17316" t="s">
        <v>462</v>
      </c>
      <c r="C17316">
        <v>43304</v>
      </c>
      <c r="D17316">
        <v>2.95233E-3</v>
      </c>
    </row>
    <row r="17317" spans="1:4" x14ac:dyDescent="0.25">
      <c r="A17317">
        <v>3077</v>
      </c>
      <c r="B17317" t="s">
        <v>462</v>
      </c>
      <c r="C17317">
        <v>43365</v>
      </c>
      <c r="D17317">
        <v>5.4969999999999997E-5</v>
      </c>
    </row>
    <row r="17318" spans="1:4" x14ac:dyDescent="0.25">
      <c r="A17318">
        <v>3077</v>
      </c>
      <c r="B17318" t="s">
        <v>462</v>
      </c>
      <c r="C17318">
        <v>43366</v>
      </c>
      <c r="D17318">
        <v>1.7450000000000001E-5</v>
      </c>
    </row>
    <row r="17319" spans="1:4" x14ac:dyDescent="0.25">
      <c r="A17319">
        <v>3077</v>
      </c>
      <c r="B17319" t="s">
        <v>462</v>
      </c>
      <c r="C17319">
        <v>43369</v>
      </c>
      <c r="D17319">
        <v>1.133958E-2</v>
      </c>
    </row>
    <row r="17320" spans="1:4" x14ac:dyDescent="0.25">
      <c r="A17320">
        <v>3077</v>
      </c>
      <c r="B17320" t="s">
        <v>462</v>
      </c>
      <c r="C17320">
        <v>43723</v>
      </c>
      <c r="D17320">
        <v>3.61905E-3</v>
      </c>
    </row>
    <row r="17321" spans="1:4" x14ac:dyDescent="0.25">
      <c r="A17321">
        <v>3077</v>
      </c>
      <c r="B17321" t="s">
        <v>462</v>
      </c>
      <c r="C17321">
        <v>43724</v>
      </c>
      <c r="D17321">
        <v>1.2077E-4</v>
      </c>
    </row>
    <row r="17322" spans="1:4" x14ac:dyDescent="0.25">
      <c r="A17322">
        <v>3077</v>
      </c>
      <c r="B17322" t="s">
        <v>462</v>
      </c>
      <c r="C17322">
        <v>43725</v>
      </c>
      <c r="D17322">
        <v>3.0074119999999999E-2</v>
      </c>
    </row>
    <row r="17323" spans="1:4" x14ac:dyDescent="0.25">
      <c r="A17323">
        <v>3077</v>
      </c>
      <c r="B17323" t="s">
        <v>462</v>
      </c>
      <c r="C17323">
        <v>43861</v>
      </c>
      <c r="D17323">
        <v>9.0574999999999998E-4</v>
      </c>
    </row>
    <row r="17324" spans="1:4" x14ac:dyDescent="0.25">
      <c r="A17324">
        <v>3077</v>
      </c>
      <c r="B17324" t="s">
        <v>462</v>
      </c>
      <c r="C17324">
        <v>43872</v>
      </c>
      <c r="D17324">
        <v>6.8000000000000001E-6</v>
      </c>
    </row>
    <row r="17325" spans="1:4" x14ac:dyDescent="0.25">
      <c r="A17325">
        <v>3077</v>
      </c>
      <c r="B17325" t="s">
        <v>462</v>
      </c>
      <c r="C17325">
        <v>43948</v>
      </c>
      <c r="D17325">
        <v>6.1295999999999996E-4</v>
      </c>
    </row>
    <row r="17326" spans="1:4" x14ac:dyDescent="0.25">
      <c r="A17326">
        <v>3077</v>
      </c>
      <c r="B17326" t="s">
        <v>462</v>
      </c>
      <c r="C17326">
        <v>44007</v>
      </c>
      <c r="D17326">
        <v>1.6799199999999999E-3</v>
      </c>
    </row>
    <row r="17327" spans="1:4" x14ac:dyDescent="0.25">
      <c r="A17327">
        <v>3077</v>
      </c>
      <c r="B17327" t="s">
        <v>462</v>
      </c>
      <c r="C17327">
        <v>44011</v>
      </c>
      <c r="D17327">
        <v>4.4845290000000003E-2</v>
      </c>
    </row>
    <row r="17328" spans="1:4" x14ac:dyDescent="0.25">
      <c r="A17328">
        <v>3077</v>
      </c>
      <c r="B17328" t="s">
        <v>462</v>
      </c>
      <c r="C17328">
        <v>44012</v>
      </c>
      <c r="D17328">
        <v>0.11716804</v>
      </c>
    </row>
    <row r="17329" spans="1:4" x14ac:dyDescent="0.25">
      <c r="A17329">
        <v>3077</v>
      </c>
      <c r="B17329" t="s">
        <v>462</v>
      </c>
      <c r="C17329">
        <v>44013</v>
      </c>
      <c r="D17329">
        <v>0.13632851000000001</v>
      </c>
    </row>
    <row r="17330" spans="1:4" x14ac:dyDescent="0.25">
      <c r="A17330">
        <v>3077</v>
      </c>
      <c r="B17330" t="s">
        <v>462</v>
      </c>
      <c r="C17330">
        <v>44014</v>
      </c>
      <c r="D17330">
        <v>2.461E-5</v>
      </c>
    </row>
    <row r="17331" spans="1:4" x14ac:dyDescent="0.25">
      <c r="A17331">
        <v>3077</v>
      </c>
      <c r="B17331" t="s">
        <v>462</v>
      </c>
      <c r="C17331">
        <v>44015</v>
      </c>
      <c r="D17331">
        <v>6.9465200000000003E-3</v>
      </c>
    </row>
    <row r="17332" spans="1:4" x14ac:dyDescent="0.25">
      <c r="A17332">
        <v>3077</v>
      </c>
      <c r="B17332" t="s">
        <v>462</v>
      </c>
      <c r="C17332">
        <v>44016</v>
      </c>
      <c r="D17332">
        <v>0.13451181000000001</v>
      </c>
    </row>
    <row r="17333" spans="1:4" x14ac:dyDescent="0.25">
      <c r="A17333">
        <v>3077</v>
      </c>
      <c r="B17333" t="s">
        <v>462</v>
      </c>
      <c r="C17333">
        <v>44018</v>
      </c>
      <c r="D17333">
        <v>0.13332168999999999</v>
      </c>
    </row>
    <row r="17334" spans="1:4" x14ac:dyDescent="0.25">
      <c r="A17334">
        <v>3077</v>
      </c>
      <c r="B17334" t="s">
        <v>462</v>
      </c>
      <c r="C17334">
        <v>44212</v>
      </c>
      <c r="D17334">
        <v>2.6230000000000001E-5</v>
      </c>
    </row>
    <row r="17335" spans="1:4" x14ac:dyDescent="0.25">
      <c r="A17335">
        <v>2303</v>
      </c>
      <c r="B17335" t="s">
        <v>510</v>
      </c>
      <c r="C17335">
        <v>43255</v>
      </c>
      <c r="D17335">
        <v>1.27582E-3</v>
      </c>
    </row>
    <row r="17336" spans="1:4" x14ac:dyDescent="0.25">
      <c r="A17336">
        <v>2303</v>
      </c>
      <c r="B17336" t="s">
        <v>510</v>
      </c>
      <c r="C17336">
        <v>43261</v>
      </c>
      <c r="D17336">
        <v>7.3072500000000004E-3</v>
      </c>
    </row>
    <row r="17337" spans="1:4" x14ac:dyDescent="0.25">
      <c r="A17337">
        <v>2303</v>
      </c>
      <c r="B17337" t="s">
        <v>510</v>
      </c>
      <c r="C17337">
        <v>43262</v>
      </c>
      <c r="D17337">
        <v>8.4110899999999995E-3</v>
      </c>
    </row>
    <row r="17338" spans="1:4" x14ac:dyDescent="0.25">
      <c r="A17338">
        <v>2303</v>
      </c>
      <c r="B17338" t="s">
        <v>510</v>
      </c>
      <c r="C17338">
        <v>43263</v>
      </c>
      <c r="D17338">
        <v>8.6920000000000001E-5</v>
      </c>
    </row>
    <row r="17339" spans="1:4" x14ac:dyDescent="0.25">
      <c r="A17339">
        <v>2303</v>
      </c>
      <c r="B17339" t="s">
        <v>510</v>
      </c>
      <c r="C17339">
        <v>43265</v>
      </c>
      <c r="D17339">
        <v>1.5453E-4</v>
      </c>
    </row>
    <row r="17340" spans="1:4" x14ac:dyDescent="0.25">
      <c r="A17340">
        <v>2303</v>
      </c>
      <c r="B17340" t="s">
        <v>510</v>
      </c>
      <c r="C17340">
        <v>43266</v>
      </c>
      <c r="D17340">
        <v>4.3470000000000002E-5</v>
      </c>
    </row>
    <row r="17341" spans="1:4" x14ac:dyDescent="0.25">
      <c r="A17341">
        <v>2303</v>
      </c>
      <c r="B17341" t="s">
        <v>510</v>
      </c>
      <c r="C17341">
        <v>43267</v>
      </c>
      <c r="D17341">
        <v>8.9610000000000004E-5</v>
      </c>
    </row>
    <row r="17342" spans="1:4" x14ac:dyDescent="0.25">
      <c r="A17342">
        <v>2303</v>
      </c>
      <c r="B17342" t="s">
        <v>510</v>
      </c>
      <c r="C17342">
        <v>43270</v>
      </c>
      <c r="D17342">
        <v>1.7263000000000001E-4</v>
      </c>
    </row>
    <row r="17343" spans="1:4" x14ac:dyDescent="0.25">
      <c r="A17343">
        <v>2303</v>
      </c>
      <c r="B17343" t="s">
        <v>510</v>
      </c>
      <c r="C17343">
        <v>43271</v>
      </c>
      <c r="D17343">
        <v>8.6776200000000005E-3</v>
      </c>
    </row>
    <row r="17344" spans="1:4" x14ac:dyDescent="0.25">
      <c r="A17344">
        <v>2303</v>
      </c>
      <c r="B17344" t="s">
        <v>510</v>
      </c>
      <c r="C17344">
        <v>43272</v>
      </c>
      <c r="D17344">
        <v>5.9910000000000001E-5</v>
      </c>
    </row>
    <row r="17345" spans="1:4" x14ac:dyDescent="0.25">
      <c r="A17345">
        <v>2303</v>
      </c>
      <c r="B17345" t="s">
        <v>510</v>
      </c>
      <c r="C17345">
        <v>43273</v>
      </c>
      <c r="D17345">
        <v>3.879E-5</v>
      </c>
    </row>
    <row r="17346" spans="1:4" x14ac:dyDescent="0.25">
      <c r="A17346">
        <v>2303</v>
      </c>
      <c r="B17346" t="s">
        <v>510</v>
      </c>
      <c r="C17346">
        <v>43274</v>
      </c>
      <c r="D17346">
        <v>1.2258349999999999E-2</v>
      </c>
    </row>
    <row r="17347" spans="1:4" x14ac:dyDescent="0.25">
      <c r="A17347">
        <v>2303</v>
      </c>
      <c r="B17347" t="s">
        <v>510</v>
      </c>
      <c r="C17347">
        <v>43275</v>
      </c>
      <c r="D17347">
        <v>8.5046600000000007E-3</v>
      </c>
    </row>
    <row r="17348" spans="1:4" x14ac:dyDescent="0.25">
      <c r="A17348">
        <v>2303</v>
      </c>
      <c r="B17348" t="s">
        <v>510</v>
      </c>
      <c r="C17348">
        <v>43276</v>
      </c>
      <c r="D17348">
        <v>3.7699249999999997E-2</v>
      </c>
    </row>
    <row r="17349" spans="1:4" x14ac:dyDescent="0.25">
      <c r="A17349">
        <v>2303</v>
      </c>
      <c r="B17349" t="s">
        <v>510</v>
      </c>
      <c r="C17349">
        <v>43277</v>
      </c>
      <c r="D17349">
        <v>5.6779600000000001E-3</v>
      </c>
    </row>
    <row r="17350" spans="1:4" x14ac:dyDescent="0.25">
      <c r="A17350">
        <v>2303</v>
      </c>
      <c r="B17350" t="s">
        <v>510</v>
      </c>
      <c r="C17350">
        <v>43278</v>
      </c>
      <c r="D17350">
        <v>4.8367999999999996E-3</v>
      </c>
    </row>
    <row r="17351" spans="1:4" x14ac:dyDescent="0.25">
      <c r="A17351">
        <v>2303</v>
      </c>
      <c r="B17351" t="s">
        <v>510</v>
      </c>
      <c r="C17351">
        <v>43279</v>
      </c>
      <c r="D17351">
        <v>1.3498110000000001E-2</v>
      </c>
    </row>
    <row r="17352" spans="1:4" x14ac:dyDescent="0.25">
      <c r="A17352">
        <v>2303</v>
      </c>
      <c r="B17352" t="s">
        <v>510</v>
      </c>
      <c r="C17352">
        <v>43288</v>
      </c>
      <c r="D17352">
        <v>3.2297000000000001E-4</v>
      </c>
    </row>
    <row r="17353" spans="1:4" x14ac:dyDescent="0.25">
      <c r="A17353">
        <v>2303</v>
      </c>
      <c r="B17353" t="s">
        <v>510</v>
      </c>
      <c r="C17353">
        <v>43291</v>
      </c>
      <c r="D17353">
        <v>4.0208600000000002E-3</v>
      </c>
    </row>
    <row r="17354" spans="1:4" x14ac:dyDescent="0.25">
      <c r="A17354">
        <v>2303</v>
      </c>
      <c r="B17354" t="s">
        <v>510</v>
      </c>
      <c r="C17354">
        <v>43292</v>
      </c>
      <c r="D17354">
        <v>6.3910000000000003E-5</v>
      </c>
    </row>
    <row r="17355" spans="1:4" x14ac:dyDescent="0.25">
      <c r="A17355">
        <v>2303</v>
      </c>
      <c r="B17355" t="s">
        <v>510</v>
      </c>
      <c r="C17355">
        <v>43293</v>
      </c>
      <c r="D17355">
        <v>2.7489000000000002E-4</v>
      </c>
    </row>
    <row r="17356" spans="1:4" x14ac:dyDescent="0.25">
      <c r="A17356">
        <v>2303</v>
      </c>
      <c r="B17356" t="s">
        <v>510</v>
      </c>
      <c r="C17356">
        <v>43295</v>
      </c>
      <c r="D17356">
        <v>8.8475199999999993E-3</v>
      </c>
    </row>
    <row r="17357" spans="1:4" x14ac:dyDescent="0.25">
      <c r="A17357">
        <v>2303</v>
      </c>
      <c r="B17357" t="s">
        <v>510</v>
      </c>
      <c r="C17357">
        <v>43297</v>
      </c>
      <c r="D17357">
        <v>7.1748000000000005E-4</v>
      </c>
    </row>
    <row r="17358" spans="1:4" x14ac:dyDescent="0.25">
      <c r="A17358">
        <v>2303</v>
      </c>
      <c r="B17358" t="s">
        <v>510</v>
      </c>
      <c r="C17358">
        <v>43298</v>
      </c>
      <c r="D17358">
        <v>3.9943000000000001E-3</v>
      </c>
    </row>
    <row r="17359" spans="1:4" x14ac:dyDescent="0.25">
      <c r="A17359">
        <v>2303</v>
      </c>
      <c r="B17359" t="s">
        <v>510</v>
      </c>
      <c r="C17359">
        <v>43300</v>
      </c>
      <c r="D17359">
        <v>2.9723999999999999E-4</v>
      </c>
    </row>
    <row r="17360" spans="1:4" x14ac:dyDescent="0.25">
      <c r="A17360">
        <v>2303</v>
      </c>
      <c r="B17360" t="s">
        <v>510</v>
      </c>
      <c r="C17360">
        <v>43301</v>
      </c>
      <c r="D17360">
        <v>2.0460000000000001E-4</v>
      </c>
    </row>
    <row r="17361" spans="1:4" x14ac:dyDescent="0.25">
      <c r="A17361">
        <v>2303</v>
      </c>
      <c r="B17361" t="s">
        <v>510</v>
      </c>
      <c r="C17361">
        <v>43302</v>
      </c>
      <c r="D17361">
        <v>5.2267000000000004E-4</v>
      </c>
    </row>
    <row r="17362" spans="1:4" x14ac:dyDescent="0.25">
      <c r="A17362">
        <v>2303</v>
      </c>
      <c r="B17362" t="s">
        <v>510</v>
      </c>
      <c r="C17362">
        <v>43378</v>
      </c>
      <c r="D17362">
        <v>4.6799299999999997E-3</v>
      </c>
    </row>
    <row r="17363" spans="1:4" x14ac:dyDescent="0.25">
      <c r="A17363">
        <v>2303</v>
      </c>
      <c r="B17363" t="s">
        <v>510</v>
      </c>
      <c r="C17363">
        <v>43400</v>
      </c>
      <c r="D17363">
        <v>5.4036000000000004E-4</v>
      </c>
    </row>
    <row r="17364" spans="1:4" x14ac:dyDescent="0.25">
      <c r="A17364">
        <v>2303</v>
      </c>
      <c r="B17364" t="s">
        <v>510</v>
      </c>
      <c r="C17364">
        <v>43502</v>
      </c>
      <c r="D17364">
        <v>2.1485239999999999E-2</v>
      </c>
    </row>
    <row r="17365" spans="1:4" x14ac:dyDescent="0.25">
      <c r="A17365">
        <v>2303</v>
      </c>
      <c r="B17365" t="s">
        <v>510</v>
      </c>
      <c r="C17365">
        <v>43503</v>
      </c>
      <c r="D17365">
        <v>9.0011199999999996E-3</v>
      </c>
    </row>
    <row r="17366" spans="1:4" x14ac:dyDescent="0.25">
      <c r="A17366">
        <v>2303</v>
      </c>
      <c r="B17366" t="s">
        <v>510</v>
      </c>
      <c r="C17366">
        <v>43504</v>
      </c>
      <c r="D17366">
        <v>1.89806E-3</v>
      </c>
    </row>
    <row r="17367" spans="1:4" x14ac:dyDescent="0.25">
      <c r="A17367">
        <v>2303</v>
      </c>
      <c r="B17367" t="s">
        <v>510</v>
      </c>
      <c r="C17367">
        <v>43505</v>
      </c>
      <c r="D17367">
        <v>1.418E-5</v>
      </c>
    </row>
    <row r="17368" spans="1:4" x14ac:dyDescent="0.25">
      <c r="A17368">
        <v>2303</v>
      </c>
      <c r="B17368" t="s">
        <v>510</v>
      </c>
      <c r="C17368">
        <v>43506</v>
      </c>
      <c r="D17368">
        <v>8.8949999999999994E-5</v>
      </c>
    </row>
    <row r="17369" spans="1:4" x14ac:dyDescent="0.25">
      <c r="A17369">
        <v>2303</v>
      </c>
      <c r="B17369" t="s">
        <v>510</v>
      </c>
      <c r="C17369">
        <v>43510</v>
      </c>
      <c r="D17369">
        <v>2.7858700000000002E-3</v>
      </c>
    </row>
    <row r="17370" spans="1:4" x14ac:dyDescent="0.25">
      <c r="A17370">
        <v>2303</v>
      </c>
      <c r="B17370" t="s">
        <v>510</v>
      </c>
      <c r="C17370">
        <v>43551</v>
      </c>
      <c r="D17370">
        <v>8.5005500000000008E-3</v>
      </c>
    </row>
    <row r="17371" spans="1:4" x14ac:dyDescent="0.25">
      <c r="A17371">
        <v>2303</v>
      </c>
      <c r="B17371" t="s">
        <v>510</v>
      </c>
      <c r="C17371">
        <v>43552</v>
      </c>
      <c r="D17371">
        <v>1.5066000000000001E-3</v>
      </c>
    </row>
    <row r="17372" spans="1:4" x14ac:dyDescent="0.25">
      <c r="A17372">
        <v>2303</v>
      </c>
      <c r="B17372" t="s">
        <v>510</v>
      </c>
      <c r="C17372">
        <v>45113</v>
      </c>
      <c r="D17372">
        <v>5.5440999999999997E-4</v>
      </c>
    </row>
    <row r="17373" spans="1:4" x14ac:dyDescent="0.25">
      <c r="A17373">
        <v>2303</v>
      </c>
      <c r="B17373" t="s">
        <v>510</v>
      </c>
      <c r="C17373">
        <v>45114</v>
      </c>
      <c r="D17373">
        <v>8.2854999999999995E-4</v>
      </c>
    </row>
    <row r="17374" spans="1:4" x14ac:dyDescent="0.25">
      <c r="A17374">
        <v>2303</v>
      </c>
      <c r="B17374" t="s">
        <v>510</v>
      </c>
      <c r="C17374">
        <v>45201</v>
      </c>
      <c r="D17374">
        <v>3.8909859999999998E-2</v>
      </c>
    </row>
    <row r="17375" spans="1:4" x14ac:dyDescent="0.25">
      <c r="A17375">
        <v>2303</v>
      </c>
      <c r="B17375" t="s">
        <v>510</v>
      </c>
      <c r="C17375">
        <v>45202</v>
      </c>
      <c r="D17375">
        <v>4.7540840000000001E-2</v>
      </c>
    </row>
    <row r="17376" spans="1:4" x14ac:dyDescent="0.25">
      <c r="A17376">
        <v>2303</v>
      </c>
      <c r="B17376" t="s">
        <v>510</v>
      </c>
      <c r="C17376">
        <v>45203</v>
      </c>
      <c r="D17376">
        <v>1.1191039999999999E-2</v>
      </c>
    </row>
    <row r="17377" spans="1:4" x14ac:dyDescent="0.25">
      <c r="A17377">
        <v>2303</v>
      </c>
      <c r="B17377" t="s">
        <v>510</v>
      </c>
      <c r="C17377">
        <v>45204</v>
      </c>
      <c r="D17377">
        <v>1.611576E-2</v>
      </c>
    </row>
    <row r="17378" spans="1:4" x14ac:dyDescent="0.25">
      <c r="A17378">
        <v>2303</v>
      </c>
      <c r="B17378" t="s">
        <v>510</v>
      </c>
      <c r="C17378">
        <v>45205</v>
      </c>
      <c r="D17378">
        <v>2.2671520000000001E-2</v>
      </c>
    </row>
    <row r="17379" spans="1:4" x14ac:dyDescent="0.25">
      <c r="A17379">
        <v>2303</v>
      </c>
      <c r="B17379" t="s">
        <v>510</v>
      </c>
      <c r="C17379">
        <v>45206</v>
      </c>
      <c r="D17379">
        <v>1.1950469999999999E-2</v>
      </c>
    </row>
    <row r="17380" spans="1:4" x14ac:dyDescent="0.25">
      <c r="A17380">
        <v>2303</v>
      </c>
      <c r="B17380" t="s">
        <v>510</v>
      </c>
      <c r="C17380">
        <v>45207</v>
      </c>
      <c r="D17380">
        <v>6.7413400000000002E-3</v>
      </c>
    </row>
    <row r="17381" spans="1:4" x14ac:dyDescent="0.25">
      <c r="A17381">
        <v>2303</v>
      </c>
      <c r="B17381" t="s">
        <v>510</v>
      </c>
      <c r="C17381">
        <v>45208</v>
      </c>
      <c r="D17381">
        <v>3.1595369999999998E-2</v>
      </c>
    </row>
    <row r="17382" spans="1:4" x14ac:dyDescent="0.25">
      <c r="A17382">
        <v>2303</v>
      </c>
      <c r="B17382" t="s">
        <v>510</v>
      </c>
      <c r="C17382">
        <v>45209</v>
      </c>
      <c r="D17382">
        <v>2.2737E-3</v>
      </c>
    </row>
    <row r="17383" spans="1:4" x14ac:dyDescent="0.25">
      <c r="A17383">
        <v>2303</v>
      </c>
      <c r="B17383" t="s">
        <v>510</v>
      </c>
      <c r="C17383">
        <v>45220</v>
      </c>
      <c r="D17383">
        <v>2.1852899999999999E-3</v>
      </c>
    </row>
    <row r="17384" spans="1:4" x14ac:dyDescent="0.25">
      <c r="A17384">
        <v>2303</v>
      </c>
      <c r="B17384" t="s">
        <v>510</v>
      </c>
      <c r="C17384">
        <v>45222</v>
      </c>
      <c r="D17384">
        <v>2.5154000000000002E-4</v>
      </c>
    </row>
    <row r="17385" spans="1:4" x14ac:dyDescent="0.25">
      <c r="A17385">
        <v>2303</v>
      </c>
      <c r="B17385" t="s">
        <v>510</v>
      </c>
      <c r="C17385">
        <v>45223</v>
      </c>
      <c r="D17385">
        <v>6.8837E-4</v>
      </c>
    </row>
    <row r="17386" spans="1:4" x14ac:dyDescent="0.25">
      <c r="A17386">
        <v>2303</v>
      </c>
      <c r="B17386" t="s">
        <v>510</v>
      </c>
      <c r="C17386">
        <v>45225</v>
      </c>
      <c r="D17386">
        <v>7.2871799999999999E-3</v>
      </c>
    </row>
    <row r="17387" spans="1:4" x14ac:dyDescent="0.25">
      <c r="A17387">
        <v>2303</v>
      </c>
      <c r="B17387" t="s">
        <v>510</v>
      </c>
      <c r="C17387">
        <v>45235</v>
      </c>
      <c r="D17387">
        <v>8.1526999999999999E-4</v>
      </c>
    </row>
    <row r="17388" spans="1:4" x14ac:dyDescent="0.25">
      <c r="A17388">
        <v>2303</v>
      </c>
      <c r="B17388" t="s">
        <v>510</v>
      </c>
      <c r="C17388">
        <v>45237</v>
      </c>
      <c r="D17388">
        <v>5.8326000000000005E-4</v>
      </c>
    </row>
    <row r="17389" spans="1:4" x14ac:dyDescent="0.25">
      <c r="A17389">
        <v>2303</v>
      </c>
      <c r="B17389" t="s">
        <v>510</v>
      </c>
      <c r="C17389">
        <v>45243</v>
      </c>
      <c r="D17389">
        <v>2.6292999999999998E-4</v>
      </c>
    </row>
    <row r="17390" spans="1:4" x14ac:dyDescent="0.25">
      <c r="A17390">
        <v>2303</v>
      </c>
      <c r="B17390" t="s">
        <v>510</v>
      </c>
      <c r="C17390">
        <v>45244</v>
      </c>
      <c r="D17390">
        <v>3.587E-5</v>
      </c>
    </row>
    <row r="17391" spans="1:4" x14ac:dyDescent="0.25">
      <c r="A17391">
        <v>2303</v>
      </c>
      <c r="B17391" t="s">
        <v>510</v>
      </c>
      <c r="C17391">
        <v>45250</v>
      </c>
      <c r="D17391">
        <v>2.46598E-3</v>
      </c>
    </row>
    <row r="17392" spans="1:4" x14ac:dyDescent="0.25">
      <c r="A17392">
        <v>2303</v>
      </c>
      <c r="B17392" t="s">
        <v>510</v>
      </c>
      <c r="C17392">
        <v>45251</v>
      </c>
      <c r="D17392">
        <v>2.1707599999999999E-3</v>
      </c>
    </row>
    <row r="17393" spans="1:4" x14ac:dyDescent="0.25">
      <c r="A17393">
        <v>2303</v>
      </c>
      <c r="B17393" t="s">
        <v>510</v>
      </c>
      <c r="C17393">
        <v>45252</v>
      </c>
      <c r="D17393">
        <v>3.21799E-3</v>
      </c>
    </row>
    <row r="17394" spans="1:4" x14ac:dyDescent="0.25">
      <c r="A17394">
        <v>2303</v>
      </c>
      <c r="B17394" t="s">
        <v>510</v>
      </c>
      <c r="C17394">
        <v>45253</v>
      </c>
      <c r="D17394">
        <v>4.6947999999999998E-4</v>
      </c>
    </row>
    <row r="17395" spans="1:4" x14ac:dyDescent="0.25">
      <c r="A17395">
        <v>2303</v>
      </c>
      <c r="B17395" t="s">
        <v>510</v>
      </c>
      <c r="C17395">
        <v>45254</v>
      </c>
      <c r="D17395">
        <v>1.4124E-4</v>
      </c>
    </row>
    <row r="17396" spans="1:4" x14ac:dyDescent="0.25">
      <c r="A17396">
        <v>2303</v>
      </c>
      <c r="B17396" t="s">
        <v>510</v>
      </c>
      <c r="C17396">
        <v>45255</v>
      </c>
      <c r="D17396">
        <v>7.3590000000000005E-5</v>
      </c>
    </row>
    <row r="17397" spans="1:4" x14ac:dyDescent="0.25">
      <c r="A17397">
        <v>2303</v>
      </c>
      <c r="B17397" t="s">
        <v>510</v>
      </c>
      <c r="C17397">
        <v>45256</v>
      </c>
      <c r="D17397">
        <v>4.683E-4</v>
      </c>
    </row>
    <row r="17398" spans="1:4" x14ac:dyDescent="0.25">
      <c r="A17398">
        <v>2303</v>
      </c>
      <c r="B17398" t="s">
        <v>510</v>
      </c>
      <c r="C17398">
        <v>45257</v>
      </c>
      <c r="D17398">
        <v>4.3477999999999998E-3</v>
      </c>
    </row>
    <row r="17399" spans="1:4" x14ac:dyDescent="0.25">
      <c r="A17399">
        <v>2303</v>
      </c>
      <c r="B17399" t="s">
        <v>510</v>
      </c>
      <c r="C17399">
        <v>45501</v>
      </c>
      <c r="D17399">
        <v>1.9676799999999999E-3</v>
      </c>
    </row>
    <row r="17400" spans="1:4" x14ac:dyDescent="0.25">
      <c r="A17400">
        <v>2303</v>
      </c>
      <c r="B17400" t="s">
        <v>510</v>
      </c>
      <c r="C17400">
        <v>45502</v>
      </c>
      <c r="D17400">
        <v>1.0936299999999999E-3</v>
      </c>
    </row>
    <row r="17401" spans="1:4" x14ac:dyDescent="0.25">
      <c r="A17401">
        <v>2303</v>
      </c>
      <c r="B17401" t="s">
        <v>510</v>
      </c>
      <c r="C17401">
        <v>90028</v>
      </c>
      <c r="D17401">
        <v>2.8209999999999999E-5</v>
      </c>
    </row>
    <row r="17402" spans="1:4" x14ac:dyDescent="0.25">
      <c r="A17402">
        <v>2303</v>
      </c>
      <c r="B17402" t="s">
        <v>510</v>
      </c>
      <c r="C17402">
        <v>90029</v>
      </c>
      <c r="D17402">
        <v>6.8895000000000002E-4</v>
      </c>
    </row>
    <row r="17403" spans="1:4" x14ac:dyDescent="0.25">
      <c r="A17403">
        <v>2303</v>
      </c>
      <c r="B17403" t="s">
        <v>510</v>
      </c>
      <c r="C17403">
        <v>90031</v>
      </c>
      <c r="D17403">
        <v>8.0600000000000008E-6</v>
      </c>
    </row>
    <row r="17404" spans="1:4" x14ac:dyDescent="0.25">
      <c r="A17404">
        <v>2303</v>
      </c>
      <c r="B17404" t="s">
        <v>510</v>
      </c>
      <c r="C17404">
        <v>90040</v>
      </c>
      <c r="D17404">
        <v>2.8383E-4</v>
      </c>
    </row>
    <row r="17405" spans="1:4" x14ac:dyDescent="0.25">
      <c r="A17405">
        <v>2303</v>
      </c>
      <c r="B17405" t="s">
        <v>510</v>
      </c>
      <c r="C17405">
        <v>90047</v>
      </c>
      <c r="D17405">
        <v>3.9800599999999997E-3</v>
      </c>
    </row>
    <row r="17406" spans="1:4" x14ac:dyDescent="0.25">
      <c r="A17406">
        <v>2303</v>
      </c>
      <c r="B17406" t="s">
        <v>510</v>
      </c>
      <c r="C17406">
        <v>90080</v>
      </c>
      <c r="D17406">
        <v>2.3876999999999999E-4</v>
      </c>
    </row>
    <row r="17407" spans="1:4" x14ac:dyDescent="0.25">
      <c r="A17407">
        <v>2303</v>
      </c>
      <c r="B17407" t="s">
        <v>510</v>
      </c>
      <c r="C17407">
        <v>91006</v>
      </c>
      <c r="D17407">
        <v>9.3999999999999998E-6</v>
      </c>
    </row>
    <row r="17408" spans="1:4" x14ac:dyDescent="0.25">
      <c r="A17408">
        <v>2303</v>
      </c>
      <c r="B17408" t="s">
        <v>510</v>
      </c>
      <c r="C17408">
        <v>91018</v>
      </c>
      <c r="D17408">
        <v>1.60312E-3</v>
      </c>
    </row>
    <row r="17409" spans="1:4" x14ac:dyDescent="0.25">
      <c r="A17409">
        <v>2303</v>
      </c>
      <c r="B17409" t="s">
        <v>510</v>
      </c>
      <c r="C17409">
        <v>91019</v>
      </c>
      <c r="D17409">
        <v>1.7193899999999999E-3</v>
      </c>
    </row>
    <row r="17410" spans="1:4" x14ac:dyDescent="0.25">
      <c r="A17410">
        <v>2303</v>
      </c>
      <c r="B17410" t="s">
        <v>510</v>
      </c>
      <c r="C17410">
        <v>91021</v>
      </c>
      <c r="D17410">
        <v>1.1882100000000001E-3</v>
      </c>
    </row>
    <row r="17411" spans="1:4" x14ac:dyDescent="0.25">
      <c r="A17411">
        <v>2303</v>
      </c>
      <c r="B17411" t="s">
        <v>510</v>
      </c>
      <c r="C17411">
        <v>91026</v>
      </c>
      <c r="D17411">
        <v>9.5425999999999996E-4</v>
      </c>
    </row>
    <row r="17412" spans="1:4" x14ac:dyDescent="0.25">
      <c r="A17412">
        <v>2303</v>
      </c>
      <c r="B17412" t="s">
        <v>510</v>
      </c>
      <c r="C17412">
        <v>91028</v>
      </c>
      <c r="D17412">
        <v>1.6993999999999999E-4</v>
      </c>
    </row>
    <row r="17413" spans="1:4" x14ac:dyDescent="0.25">
      <c r="A17413">
        <v>2303</v>
      </c>
      <c r="B17413" t="s">
        <v>510</v>
      </c>
      <c r="C17413">
        <v>91038</v>
      </c>
      <c r="D17413">
        <v>1.9335000000000001E-4</v>
      </c>
    </row>
    <row r="17414" spans="1:4" x14ac:dyDescent="0.25">
      <c r="A17414">
        <v>2303</v>
      </c>
      <c r="B17414" t="s">
        <v>510</v>
      </c>
      <c r="C17414">
        <v>91044</v>
      </c>
      <c r="D17414">
        <v>5.0471999999999995E-4</v>
      </c>
    </row>
    <row r="17415" spans="1:4" x14ac:dyDescent="0.25">
      <c r="A17415">
        <v>2303</v>
      </c>
      <c r="B17415" t="s">
        <v>510</v>
      </c>
      <c r="C17415">
        <v>91055</v>
      </c>
      <c r="D17415">
        <v>9.7780000000000002E-4</v>
      </c>
    </row>
    <row r="17416" spans="1:4" x14ac:dyDescent="0.25">
      <c r="A17416">
        <v>2303</v>
      </c>
      <c r="B17416" t="s">
        <v>510</v>
      </c>
      <c r="C17416">
        <v>91094</v>
      </c>
      <c r="D17416">
        <v>3.9560000000000001E-5</v>
      </c>
    </row>
    <row r="17417" spans="1:4" x14ac:dyDescent="0.25">
      <c r="A17417">
        <v>2303</v>
      </c>
      <c r="B17417" t="s">
        <v>510</v>
      </c>
      <c r="C17417">
        <v>91096</v>
      </c>
      <c r="D17417">
        <v>2.0630999999999999E-4</v>
      </c>
    </row>
    <row r="17418" spans="1:4" x14ac:dyDescent="0.25">
      <c r="A17418">
        <v>2303</v>
      </c>
      <c r="B17418" t="s">
        <v>510</v>
      </c>
      <c r="C17418">
        <v>91103</v>
      </c>
      <c r="D17418">
        <v>1.62907E-3</v>
      </c>
    </row>
    <row r="17419" spans="1:4" x14ac:dyDescent="0.25">
      <c r="A17419">
        <v>2303</v>
      </c>
      <c r="B17419" t="s">
        <v>510</v>
      </c>
      <c r="C17419">
        <v>91104</v>
      </c>
      <c r="D17419">
        <v>2.53842E-3</v>
      </c>
    </row>
    <row r="17420" spans="1:4" x14ac:dyDescent="0.25">
      <c r="A17420">
        <v>2303</v>
      </c>
      <c r="B17420" t="s">
        <v>510</v>
      </c>
      <c r="C17420">
        <v>91106</v>
      </c>
      <c r="D17420">
        <v>1.1012299999999999E-3</v>
      </c>
    </row>
    <row r="17421" spans="1:4" x14ac:dyDescent="0.25">
      <c r="A17421">
        <v>3037</v>
      </c>
      <c r="B17421" t="s">
        <v>511</v>
      </c>
      <c r="C17421">
        <v>99252</v>
      </c>
      <c r="D17421">
        <v>1.24E-5</v>
      </c>
    </row>
    <row r="17422" spans="1:4" x14ac:dyDescent="0.25">
      <c r="A17422">
        <v>3037</v>
      </c>
      <c r="B17422" t="s">
        <v>511</v>
      </c>
      <c r="C17422">
        <v>99265</v>
      </c>
      <c r="D17422">
        <v>1.21928E-2</v>
      </c>
    </row>
    <row r="17423" spans="1:4" x14ac:dyDescent="0.25">
      <c r="A17423">
        <v>3038</v>
      </c>
      <c r="B17423" t="s">
        <v>517</v>
      </c>
      <c r="C17423">
        <v>43204</v>
      </c>
      <c r="D17423">
        <v>6.0342000000000002E-4</v>
      </c>
    </row>
    <row r="17424" spans="1:4" x14ac:dyDescent="0.25">
      <c r="A17424">
        <v>3038</v>
      </c>
      <c r="B17424" t="s">
        <v>517</v>
      </c>
      <c r="C17424">
        <v>43212</v>
      </c>
      <c r="D17424">
        <v>9.6946E-4</v>
      </c>
    </row>
    <row r="17425" spans="1:4" x14ac:dyDescent="0.25">
      <c r="A17425">
        <v>3038</v>
      </c>
      <c r="B17425" t="s">
        <v>517</v>
      </c>
      <c r="C17425">
        <v>43214</v>
      </c>
      <c r="D17425">
        <v>4.4754800000000004E-3</v>
      </c>
    </row>
    <row r="17426" spans="1:4" x14ac:dyDescent="0.25">
      <c r="A17426">
        <v>3038</v>
      </c>
      <c r="B17426" t="s">
        <v>517</v>
      </c>
      <c r="C17426">
        <v>43301</v>
      </c>
      <c r="D17426">
        <v>9.5677999999999996E-4</v>
      </c>
    </row>
    <row r="17427" spans="1:4" x14ac:dyDescent="0.25">
      <c r="A17427">
        <v>3038</v>
      </c>
      <c r="B17427" t="s">
        <v>517</v>
      </c>
      <c r="C17427">
        <v>43302</v>
      </c>
      <c r="D17427">
        <v>2.8824999999999999E-4</v>
      </c>
    </row>
    <row r="17428" spans="1:4" x14ac:dyDescent="0.25">
      <c r="A17428">
        <v>3038</v>
      </c>
      <c r="B17428" t="s">
        <v>517</v>
      </c>
      <c r="C17428">
        <v>43304</v>
      </c>
      <c r="D17428">
        <v>7.7102000000000004E-3</v>
      </c>
    </row>
    <row r="17429" spans="1:4" x14ac:dyDescent="0.25">
      <c r="A17429">
        <v>3038</v>
      </c>
      <c r="B17429" t="s">
        <v>517</v>
      </c>
      <c r="C17429">
        <v>43305</v>
      </c>
      <c r="D17429">
        <v>1.9393100000000001E-3</v>
      </c>
    </row>
    <row r="17430" spans="1:4" x14ac:dyDescent="0.25">
      <c r="A17430">
        <v>3038</v>
      </c>
      <c r="B17430" t="s">
        <v>517</v>
      </c>
      <c r="C17430">
        <v>43366</v>
      </c>
      <c r="D17430">
        <v>9.7554700000000005E-3</v>
      </c>
    </row>
    <row r="17431" spans="1:4" x14ac:dyDescent="0.25">
      <c r="A17431">
        <v>3038</v>
      </c>
      <c r="B17431" t="s">
        <v>517</v>
      </c>
      <c r="C17431">
        <v>43369</v>
      </c>
      <c r="D17431">
        <v>6.6450000000000002E-5</v>
      </c>
    </row>
    <row r="17432" spans="1:4" x14ac:dyDescent="0.25">
      <c r="A17432">
        <v>3038</v>
      </c>
      <c r="B17432" t="s">
        <v>517</v>
      </c>
      <c r="C17432">
        <v>43370</v>
      </c>
      <c r="D17432">
        <v>2.0841200000000001E-3</v>
      </c>
    </row>
    <row r="17433" spans="1:4" x14ac:dyDescent="0.25">
      <c r="A17433">
        <v>3038</v>
      </c>
      <c r="B17433" t="s">
        <v>517</v>
      </c>
      <c r="C17433">
        <v>43374</v>
      </c>
      <c r="D17433">
        <v>6.6450000000000002E-5</v>
      </c>
    </row>
    <row r="17434" spans="1:4" x14ac:dyDescent="0.25">
      <c r="A17434">
        <v>3038</v>
      </c>
      <c r="B17434" t="s">
        <v>517</v>
      </c>
      <c r="C17434">
        <v>43723</v>
      </c>
      <c r="D17434">
        <v>0.30156485999999999</v>
      </c>
    </row>
    <row r="17435" spans="1:4" x14ac:dyDescent="0.25">
      <c r="A17435">
        <v>3038</v>
      </c>
      <c r="B17435" t="s">
        <v>517</v>
      </c>
      <c r="C17435">
        <v>43724</v>
      </c>
      <c r="D17435">
        <v>2.4510000000000001E-5</v>
      </c>
    </row>
    <row r="17436" spans="1:4" x14ac:dyDescent="0.25">
      <c r="A17436">
        <v>3038</v>
      </c>
      <c r="B17436" t="s">
        <v>517</v>
      </c>
      <c r="C17436">
        <v>43725</v>
      </c>
      <c r="D17436">
        <v>1.1400000000000001E-6</v>
      </c>
    </row>
    <row r="17437" spans="1:4" x14ac:dyDescent="0.25">
      <c r="A17437">
        <v>3038</v>
      </c>
      <c r="B17437" t="s">
        <v>517</v>
      </c>
      <c r="C17437">
        <v>43881</v>
      </c>
      <c r="D17437">
        <v>1.7521E-4</v>
      </c>
    </row>
    <row r="17438" spans="1:4" x14ac:dyDescent="0.25">
      <c r="A17438">
        <v>3038</v>
      </c>
      <c r="B17438" t="s">
        <v>517</v>
      </c>
      <c r="C17438">
        <v>43895</v>
      </c>
      <c r="D17438">
        <v>4.3182000000000002E-4</v>
      </c>
    </row>
    <row r="17439" spans="1:4" x14ac:dyDescent="0.25">
      <c r="A17439">
        <v>3038</v>
      </c>
      <c r="B17439" t="s">
        <v>517</v>
      </c>
      <c r="C17439">
        <v>43919</v>
      </c>
      <c r="D17439">
        <v>8.3599999999999996E-6</v>
      </c>
    </row>
    <row r="17440" spans="1:4" x14ac:dyDescent="0.25">
      <c r="A17440">
        <v>3038</v>
      </c>
      <c r="B17440" t="s">
        <v>517</v>
      </c>
      <c r="C17440">
        <v>43929</v>
      </c>
      <c r="D17440">
        <v>9.5000000000000001E-7</v>
      </c>
    </row>
    <row r="17441" spans="1:4" x14ac:dyDescent="0.25">
      <c r="A17441">
        <v>3038</v>
      </c>
      <c r="B17441" t="s">
        <v>517</v>
      </c>
      <c r="C17441">
        <v>43935</v>
      </c>
      <c r="D17441">
        <v>1.012E-5</v>
      </c>
    </row>
    <row r="17442" spans="1:4" x14ac:dyDescent="0.25">
      <c r="A17442">
        <v>3038</v>
      </c>
      <c r="B17442" t="s">
        <v>517</v>
      </c>
      <c r="C17442">
        <v>44206</v>
      </c>
      <c r="D17442">
        <v>3.1962100000000001E-3</v>
      </c>
    </row>
    <row r="17443" spans="1:4" x14ac:dyDescent="0.25">
      <c r="A17443">
        <v>3038</v>
      </c>
      <c r="B17443" t="s">
        <v>517</v>
      </c>
      <c r="C17443">
        <v>44211</v>
      </c>
      <c r="D17443">
        <v>1.2624000000000001E-4</v>
      </c>
    </row>
    <row r="17444" spans="1:4" x14ac:dyDescent="0.25">
      <c r="A17444">
        <v>3038</v>
      </c>
      <c r="B17444" t="s">
        <v>517</v>
      </c>
      <c r="C17444">
        <v>44266</v>
      </c>
      <c r="D17444">
        <v>1.5200000000000001E-6</v>
      </c>
    </row>
    <row r="17445" spans="1:4" x14ac:dyDescent="0.25">
      <c r="A17445">
        <v>3038</v>
      </c>
      <c r="B17445" t="s">
        <v>517</v>
      </c>
      <c r="C17445">
        <v>45501</v>
      </c>
      <c r="D17445">
        <v>1.377E-5</v>
      </c>
    </row>
    <row r="17446" spans="1:4" x14ac:dyDescent="0.25">
      <c r="A17446">
        <v>3038</v>
      </c>
      <c r="B17446" t="s">
        <v>517</v>
      </c>
      <c r="C17446">
        <v>98027</v>
      </c>
      <c r="D17446">
        <v>6.9702999999999996E-4</v>
      </c>
    </row>
    <row r="17447" spans="1:4" x14ac:dyDescent="0.25">
      <c r="A17447">
        <v>3038</v>
      </c>
      <c r="B17447" t="s">
        <v>517</v>
      </c>
      <c r="C17447">
        <v>98074</v>
      </c>
      <c r="D17447">
        <v>0.61265259999999999</v>
      </c>
    </row>
    <row r="17448" spans="1:4" x14ac:dyDescent="0.25">
      <c r="A17448">
        <v>3038</v>
      </c>
      <c r="B17448" t="s">
        <v>517</v>
      </c>
      <c r="C17448">
        <v>98110</v>
      </c>
      <c r="D17448">
        <v>1.066015E-2</v>
      </c>
    </row>
    <row r="17449" spans="1:4" x14ac:dyDescent="0.25">
      <c r="A17449">
        <v>3038</v>
      </c>
      <c r="B17449" t="s">
        <v>517</v>
      </c>
      <c r="C17449">
        <v>98123</v>
      </c>
      <c r="D17449">
        <v>3.8E-6</v>
      </c>
    </row>
    <row r="17450" spans="1:4" x14ac:dyDescent="0.25">
      <c r="A17450">
        <v>3038</v>
      </c>
      <c r="B17450" t="s">
        <v>517</v>
      </c>
      <c r="C17450">
        <v>99134</v>
      </c>
      <c r="D17450">
        <v>3.1649999999999998E-3</v>
      </c>
    </row>
    <row r="17451" spans="1:4" x14ac:dyDescent="0.25">
      <c r="A17451">
        <v>3038</v>
      </c>
      <c r="B17451" t="s">
        <v>517</v>
      </c>
      <c r="C17451">
        <v>99168</v>
      </c>
      <c r="D17451">
        <v>5.2384000000000003E-4</v>
      </c>
    </row>
    <row r="17452" spans="1:4" x14ac:dyDescent="0.25">
      <c r="A17452">
        <v>3038</v>
      </c>
      <c r="B17452" t="s">
        <v>517</v>
      </c>
      <c r="C17452">
        <v>99192</v>
      </c>
      <c r="D17452">
        <v>3.0400000000000001E-6</v>
      </c>
    </row>
    <row r="17453" spans="1:4" x14ac:dyDescent="0.25">
      <c r="A17453">
        <v>3038</v>
      </c>
      <c r="B17453" t="s">
        <v>517</v>
      </c>
      <c r="C17453">
        <v>99198</v>
      </c>
      <c r="D17453">
        <v>2.0113999999999999E-4</v>
      </c>
    </row>
    <row r="17454" spans="1:4" x14ac:dyDescent="0.25">
      <c r="A17454">
        <v>3038</v>
      </c>
      <c r="B17454" t="s">
        <v>517</v>
      </c>
      <c r="C17454">
        <v>99209</v>
      </c>
      <c r="D17454">
        <v>2.5751179999999999E-2</v>
      </c>
    </row>
    <row r="17455" spans="1:4" x14ac:dyDescent="0.25">
      <c r="A17455">
        <v>3038</v>
      </c>
      <c r="B17455" t="s">
        <v>517</v>
      </c>
      <c r="C17455">
        <v>99229</v>
      </c>
      <c r="D17455">
        <v>3.0169000000000002E-4</v>
      </c>
    </row>
    <row r="17456" spans="1:4" x14ac:dyDescent="0.25">
      <c r="A17456">
        <v>3038</v>
      </c>
      <c r="B17456" t="s">
        <v>517</v>
      </c>
      <c r="C17456">
        <v>99233</v>
      </c>
      <c r="D17456">
        <v>9.0300799999999994E-3</v>
      </c>
    </row>
    <row r="17457" spans="1:4" x14ac:dyDescent="0.25">
      <c r="A17457">
        <v>3038</v>
      </c>
      <c r="B17457" t="s">
        <v>517</v>
      </c>
      <c r="C17457">
        <v>99237</v>
      </c>
      <c r="D17457">
        <v>3.3859999999999998E-5</v>
      </c>
    </row>
    <row r="17458" spans="1:4" x14ac:dyDescent="0.25">
      <c r="A17458">
        <v>3038</v>
      </c>
      <c r="B17458" t="s">
        <v>517</v>
      </c>
      <c r="C17458">
        <v>99252</v>
      </c>
      <c r="D17458">
        <v>1.68027E-3</v>
      </c>
    </row>
    <row r="17459" spans="1:4" x14ac:dyDescent="0.25">
      <c r="A17459">
        <v>3038</v>
      </c>
      <c r="B17459" t="s">
        <v>517</v>
      </c>
      <c r="C17459">
        <v>99265</v>
      </c>
      <c r="D17459">
        <v>7.8650000000000001E-5</v>
      </c>
    </row>
    <row r="17460" spans="1:4" x14ac:dyDescent="0.25">
      <c r="A17460">
        <v>3038</v>
      </c>
      <c r="B17460" t="s">
        <v>517</v>
      </c>
      <c r="C17460">
        <v>99485</v>
      </c>
      <c r="D17460">
        <v>7.4757000000000003E-4</v>
      </c>
    </row>
    <row r="17461" spans="1:4" x14ac:dyDescent="0.25">
      <c r="A17461">
        <v>3039</v>
      </c>
      <c r="B17461" t="s">
        <v>518</v>
      </c>
      <c r="C17461">
        <v>43204</v>
      </c>
      <c r="D17461">
        <v>8.6655999999999997E-2</v>
      </c>
    </row>
    <row r="17462" spans="1:4" x14ac:dyDescent="0.25">
      <c r="A17462">
        <v>3039</v>
      </c>
      <c r="B17462" t="s">
        <v>518</v>
      </c>
      <c r="C17462">
        <v>43212</v>
      </c>
      <c r="D17462">
        <v>4.2792759999999999E-2</v>
      </c>
    </row>
    <row r="17463" spans="1:4" x14ac:dyDescent="0.25">
      <c r="A17463">
        <v>3039</v>
      </c>
      <c r="B17463" t="s">
        <v>518</v>
      </c>
      <c r="C17463">
        <v>43214</v>
      </c>
      <c r="D17463">
        <v>0.30269475000000001</v>
      </c>
    </row>
    <row r="17464" spans="1:4" x14ac:dyDescent="0.25">
      <c r="A17464">
        <v>3039</v>
      </c>
      <c r="B17464" t="s">
        <v>518</v>
      </c>
      <c r="C17464">
        <v>43301</v>
      </c>
      <c r="D17464">
        <v>1.3458E-4</v>
      </c>
    </row>
    <row r="17465" spans="1:4" x14ac:dyDescent="0.25">
      <c r="A17465">
        <v>3039</v>
      </c>
      <c r="B17465" t="s">
        <v>518</v>
      </c>
      <c r="C17465">
        <v>43302</v>
      </c>
      <c r="D17465">
        <v>7.2124900000000002E-3</v>
      </c>
    </row>
    <row r="17466" spans="1:4" x14ac:dyDescent="0.25">
      <c r="A17466">
        <v>3039</v>
      </c>
      <c r="B17466" t="s">
        <v>518</v>
      </c>
      <c r="C17466">
        <v>43304</v>
      </c>
      <c r="D17466">
        <v>2.0620969999999999E-2</v>
      </c>
    </row>
    <row r="17467" spans="1:4" x14ac:dyDescent="0.25">
      <c r="A17467">
        <v>3039</v>
      </c>
      <c r="B17467" t="s">
        <v>518</v>
      </c>
      <c r="C17467">
        <v>43320</v>
      </c>
      <c r="D17467">
        <v>2.2248E-4</v>
      </c>
    </row>
    <row r="17468" spans="1:4" x14ac:dyDescent="0.25">
      <c r="A17468">
        <v>3039</v>
      </c>
      <c r="B17468" t="s">
        <v>518</v>
      </c>
      <c r="C17468">
        <v>43365</v>
      </c>
      <c r="D17468">
        <v>2.444E-5</v>
      </c>
    </row>
    <row r="17469" spans="1:4" x14ac:dyDescent="0.25">
      <c r="A17469">
        <v>3039</v>
      </c>
      <c r="B17469" t="s">
        <v>518</v>
      </c>
      <c r="C17469">
        <v>43366</v>
      </c>
      <c r="D17469">
        <v>1.239782E-2</v>
      </c>
    </row>
    <row r="17470" spans="1:4" x14ac:dyDescent="0.25">
      <c r="A17470">
        <v>3039</v>
      </c>
      <c r="B17470" t="s">
        <v>518</v>
      </c>
      <c r="C17470">
        <v>43369</v>
      </c>
      <c r="D17470">
        <v>2.6333300000000001E-3</v>
      </c>
    </row>
    <row r="17471" spans="1:4" x14ac:dyDescent="0.25">
      <c r="A17471">
        <v>3039</v>
      </c>
      <c r="B17471" t="s">
        <v>518</v>
      </c>
      <c r="C17471">
        <v>43551</v>
      </c>
      <c r="D17471">
        <v>6.6562999999999995E-4</v>
      </c>
    </row>
    <row r="17472" spans="1:4" x14ac:dyDescent="0.25">
      <c r="A17472">
        <v>3039</v>
      </c>
      <c r="B17472" t="s">
        <v>518</v>
      </c>
      <c r="C17472">
        <v>43723</v>
      </c>
      <c r="D17472">
        <v>3.08888E-3</v>
      </c>
    </row>
    <row r="17473" spans="1:4" x14ac:dyDescent="0.25">
      <c r="A17473">
        <v>3039</v>
      </c>
      <c r="B17473" t="s">
        <v>518</v>
      </c>
      <c r="C17473">
        <v>43725</v>
      </c>
      <c r="D17473">
        <v>3.0622499999999999E-3</v>
      </c>
    </row>
    <row r="17474" spans="1:4" x14ac:dyDescent="0.25">
      <c r="A17474">
        <v>3039</v>
      </c>
      <c r="B17474" t="s">
        <v>518</v>
      </c>
      <c r="C17474">
        <v>43977</v>
      </c>
      <c r="D17474">
        <v>1.24737E-3</v>
      </c>
    </row>
    <row r="17475" spans="1:4" x14ac:dyDescent="0.25">
      <c r="A17475">
        <v>3039</v>
      </c>
      <c r="B17475" t="s">
        <v>518</v>
      </c>
      <c r="C17475">
        <v>44006</v>
      </c>
      <c r="D17475">
        <v>2.242127E-2</v>
      </c>
    </row>
    <row r="17476" spans="1:4" x14ac:dyDescent="0.25">
      <c r="A17476">
        <v>3039</v>
      </c>
      <c r="B17476" t="s">
        <v>518</v>
      </c>
      <c r="C17476">
        <v>44007</v>
      </c>
      <c r="D17476">
        <v>2.7619729999999999E-2</v>
      </c>
    </row>
    <row r="17477" spans="1:4" x14ac:dyDescent="0.25">
      <c r="A17477">
        <v>3039</v>
      </c>
      <c r="B17477" t="s">
        <v>518</v>
      </c>
      <c r="C17477">
        <v>44012</v>
      </c>
      <c r="D17477">
        <v>2.169546E-2</v>
      </c>
    </row>
    <row r="17478" spans="1:4" x14ac:dyDescent="0.25">
      <c r="A17478">
        <v>3039</v>
      </c>
      <c r="B17478" t="s">
        <v>518</v>
      </c>
      <c r="C17478">
        <v>44016</v>
      </c>
      <c r="D17478">
        <v>5.0591730000000001E-2</v>
      </c>
    </row>
    <row r="17479" spans="1:4" x14ac:dyDescent="0.25">
      <c r="A17479">
        <v>3039</v>
      </c>
      <c r="B17479" t="s">
        <v>518</v>
      </c>
      <c r="C17479">
        <v>44206</v>
      </c>
      <c r="D17479">
        <v>2.6370000000000001E-4</v>
      </c>
    </row>
    <row r="17480" spans="1:4" x14ac:dyDescent="0.25">
      <c r="A17480">
        <v>3039</v>
      </c>
      <c r="B17480" t="s">
        <v>518</v>
      </c>
      <c r="C17480">
        <v>98027</v>
      </c>
      <c r="D17480">
        <v>0.10745314</v>
      </c>
    </row>
    <row r="17481" spans="1:4" x14ac:dyDescent="0.25">
      <c r="A17481">
        <v>3039</v>
      </c>
      <c r="B17481" t="s">
        <v>518</v>
      </c>
      <c r="C17481">
        <v>98074</v>
      </c>
      <c r="D17481">
        <v>0.24672401999999999</v>
      </c>
    </row>
    <row r="17482" spans="1:4" x14ac:dyDescent="0.25">
      <c r="A17482">
        <v>3039</v>
      </c>
      <c r="B17482" t="s">
        <v>518</v>
      </c>
      <c r="C17482">
        <v>98110</v>
      </c>
      <c r="D17482">
        <v>3.5046700000000001E-3</v>
      </c>
    </row>
    <row r="17483" spans="1:4" x14ac:dyDescent="0.25">
      <c r="A17483">
        <v>3039</v>
      </c>
      <c r="B17483" t="s">
        <v>518</v>
      </c>
      <c r="C17483">
        <v>99134</v>
      </c>
      <c r="D17483">
        <v>1.35861E-2</v>
      </c>
    </row>
    <row r="17484" spans="1:4" x14ac:dyDescent="0.25">
      <c r="A17484">
        <v>3039</v>
      </c>
      <c r="B17484" t="s">
        <v>518</v>
      </c>
      <c r="C17484">
        <v>99166</v>
      </c>
      <c r="D17484">
        <v>7.3219100000000001E-3</v>
      </c>
    </row>
    <row r="17485" spans="1:4" x14ac:dyDescent="0.25">
      <c r="A17485">
        <v>3039</v>
      </c>
      <c r="B17485" t="s">
        <v>518</v>
      </c>
      <c r="C17485">
        <v>99168</v>
      </c>
      <c r="D17485">
        <v>2.4034999999999999E-4</v>
      </c>
    </row>
    <row r="17486" spans="1:4" x14ac:dyDescent="0.25">
      <c r="A17486">
        <v>3039</v>
      </c>
      <c r="B17486" t="s">
        <v>518</v>
      </c>
      <c r="C17486">
        <v>99198</v>
      </c>
      <c r="D17486">
        <v>3.8551999999999998E-4</v>
      </c>
    </row>
    <row r="17487" spans="1:4" x14ac:dyDescent="0.25">
      <c r="A17487">
        <v>3039</v>
      </c>
      <c r="B17487" t="s">
        <v>518</v>
      </c>
      <c r="C17487">
        <v>99229</v>
      </c>
      <c r="D17487">
        <v>9.7929000000000006E-4</v>
      </c>
    </row>
    <row r="17488" spans="1:4" x14ac:dyDescent="0.25">
      <c r="A17488">
        <v>3039</v>
      </c>
      <c r="B17488" t="s">
        <v>518</v>
      </c>
      <c r="C17488">
        <v>99233</v>
      </c>
      <c r="D17488">
        <v>1.1635E-4</v>
      </c>
    </row>
    <row r="17489" spans="1:4" x14ac:dyDescent="0.25">
      <c r="A17489">
        <v>3039</v>
      </c>
      <c r="B17489" t="s">
        <v>518</v>
      </c>
      <c r="C17489">
        <v>99252</v>
      </c>
      <c r="D17489">
        <v>2.21754E-3</v>
      </c>
    </row>
    <row r="17490" spans="1:4" x14ac:dyDescent="0.25">
      <c r="A17490">
        <v>3039</v>
      </c>
      <c r="B17490" t="s">
        <v>518</v>
      </c>
      <c r="C17490">
        <v>99257</v>
      </c>
      <c r="D17490">
        <v>2.1337E-4</v>
      </c>
    </row>
    <row r="17491" spans="1:4" x14ac:dyDescent="0.25">
      <c r="A17491">
        <v>3039</v>
      </c>
      <c r="B17491" t="s">
        <v>518</v>
      </c>
      <c r="C17491">
        <v>99265</v>
      </c>
      <c r="D17491">
        <v>1.1212099999999999E-2</v>
      </c>
    </row>
    <row r="17492" spans="1:4" x14ac:dyDescent="0.25">
      <c r="A17492">
        <v>3040</v>
      </c>
      <c r="B17492" t="s">
        <v>519</v>
      </c>
      <c r="C17492">
        <v>43204</v>
      </c>
      <c r="D17492">
        <v>3.3000000000000002E-7</v>
      </c>
    </row>
    <row r="17493" spans="1:4" x14ac:dyDescent="0.25">
      <c r="A17493">
        <v>3040</v>
      </c>
      <c r="B17493" t="s">
        <v>519</v>
      </c>
      <c r="C17493">
        <v>43212</v>
      </c>
      <c r="D17493">
        <v>9.9999999999999995E-7</v>
      </c>
    </row>
    <row r="17494" spans="1:4" x14ac:dyDescent="0.25">
      <c r="A17494">
        <v>3040</v>
      </c>
      <c r="B17494" t="s">
        <v>519</v>
      </c>
      <c r="C17494">
        <v>43301</v>
      </c>
      <c r="D17494">
        <v>3.7982000000000001E-4</v>
      </c>
    </row>
    <row r="17495" spans="1:4" x14ac:dyDescent="0.25">
      <c r="A17495">
        <v>3040</v>
      </c>
      <c r="B17495" t="s">
        <v>519</v>
      </c>
      <c r="C17495">
        <v>43302</v>
      </c>
      <c r="D17495">
        <v>3.8336370000000002E-2</v>
      </c>
    </row>
    <row r="17496" spans="1:4" x14ac:dyDescent="0.25">
      <c r="A17496">
        <v>3040</v>
      </c>
      <c r="B17496" t="s">
        <v>519</v>
      </c>
      <c r="C17496">
        <v>43304</v>
      </c>
      <c r="D17496">
        <v>0.15209537000000001</v>
      </c>
    </row>
    <row r="17497" spans="1:4" x14ac:dyDescent="0.25">
      <c r="A17497">
        <v>3040</v>
      </c>
      <c r="B17497" t="s">
        <v>519</v>
      </c>
      <c r="C17497">
        <v>43365</v>
      </c>
      <c r="D17497">
        <v>6.5083700000000003E-3</v>
      </c>
    </row>
    <row r="17498" spans="1:4" x14ac:dyDescent="0.25">
      <c r="A17498">
        <v>3040</v>
      </c>
      <c r="B17498" t="s">
        <v>519</v>
      </c>
      <c r="C17498">
        <v>43366</v>
      </c>
      <c r="D17498">
        <v>1.7781829999999998E-2</v>
      </c>
    </row>
    <row r="17499" spans="1:4" x14ac:dyDescent="0.25">
      <c r="A17499">
        <v>3040</v>
      </c>
      <c r="B17499" t="s">
        <v>519</v>
      </c>
      <c r="C17499">
        <v>43369</v>
      </c>
      <c r="D17499">
        <v>2.176411E-2</v>
      </c>
    </row>
    <row r="17500" spans="1:4" x14ac:dyDescent="0.25">
      <c r="A17500">
        <v>3040</v>
      </c>
      <c r="B17500" t="s">
        <v>519</v>
      </c>
      <c r="C17500">
        <v>43370</v>
      </c>
      <c r="D17500">
        <v>1.6045E-4</v>
      </c>
    </row>
    <row r="17501" spans="1:4" x14ac:dyDescent="0.25">
      <c r="A17501">
        <v>3040</v>
      </c>
      <c r="B17501" t="s">
        <v>519</v>
      </c>
      <c r="C17501">
        <v>43371</v>
      </c>
      <c r="D17501">
        <v>4.9868000000000004E-4</v>
      </c>
    </row>
    <row r="17502" spans="1:4" x14ac:dyDescent="0.25">
      <c r="A17502">
        <v>3040</v>
      </c>
      <c r="B17502" t="s">
        <v>519</v>
      </c>
      <c r="C17502">
        <v>43373</v>
      </c>
      <c r="D17502">
        <v>1.1806E-4</v>
      </c>
    </row>
    <row r="17503" spans="1:4" x14ac:dyDescent="0.25">
      <c r="A17503">
        <v>3040</v>
      </c>
      <c r="B17503" t="s">
        <v>519</v>
      </c>
      <c r="C17503">
        <v>43374</v>
      </c>
      <c r="D17503">
        <v>2.8816999999999997E-4</v>
      </c>
    </row>
    <row r="17504" spans="1:4" x14ac:dyDescent="0.25">
      <c r="A17504">
        <v>3040</v>
      </c>
      <c r="B17504" t="s">
        <v>519</v>
      </c>
      <c r="C17504">
        <v>43404</v>
      </c>
      <c r="D17504">
        <v>1.9270800000000001E-3</v>
      </c>
    </row>
    <row r="17505" spans="1:4" x14ac:dyDescent="0.25">
      <c r="A17505">
        <v>3040</v>
      </c>
      <c r="B17505" t="s">
        <v>519</v>
      </c>
      <c r="C17505">
        <v>43723</v>
      </c>
      <c r="D17505">
        <v>2.794876E-2</v>
      </c>
    </row>
    <row r="17506" spans="1:4" x14ac:dyDescent="0.25">
      <c r="A17506">
        <v>3040</v>
      </c>
      <c r="B17506" t="s">
        <v>519</v>
      </c>
      <c r="C17506">
        <v>43724</v>
      </c>
      <c r="D17506">
        <v>2.1547099999999998E-3</v>
      </c>
    </row>
    <row r="17507" spans="1:4" x14ac:dyDescent="0.25">
      <c r="A17507">
        <v>3040</v>
      </c>
      <c r="B17507" t="s">
        <v>519</v>
      </c>
      <c r="C17507">
        <v>43725</v>
      </c>
      <c r="D17507">
        <v>9.4428099999999994E-3</v>
      </c>
    </row>
    <row r="17508" spans="1:4" x14ac:dyDescent="0.25">
      <c r="A17508">
        <v>3040</v>
      </c>
      <c r="B17508" t="s">
        <v>519</v>
      </c>
      <c r="C17508">
        <v>43864</v>
      </c>
      <c r="D17508">
        <v>3.5410000000000001E-5</v>
      </c>
    </row>
    <row r="17509" spans="1:4" x14ac:dyDescent="0.25">
      <c r="A17509">
        <v>3040</v>
      </c>
      <c r="B17509" t="s">
        <v>519</v>
      </c>
      <c r="C17509">
        <v>43874</v>
      </c>
      <c r="D17509">
        <v>2.0899999999999999E-6</v>
      </c>
    </row>
    <row r="17510" spans="1:4" x14ac:dyDescent="0.25">
      <c r="A17510">
        <v>3040</v>
      </c>
      <c r="B17510" t="s">
        <v>519</v>
      </c>
      <c r="C17510">
        <v>43881</v>
      </c>
      <c r="D17510">
        <v>5.1367000000000003E-4</v>
      </c>
    </row>
    <row r="17511" spans="1:4" x14ac:dyDescent="0.25">
      <c r="A17511">
        <v>3040</v>
      </c>
      <c r="B17511" t="s">
        <v>519</v>
      </c>
      <c r="C17511">
        <v>43895</v>
      </c>
      <c r="D17511">
        <v>3.9005000000000002E-4</v>
      </c>
    </row>
    <row r="17512" spans="1:4" x14ac:dyDescent="0.25">
      <c r="A17512">
        <v>3040</v>
      </c>
      <c r="B17512" t="s">
        <v>519</v>
      </c>
      <c r="C17512">
        <v>43913</v>
      </c>
      <c r="D17512">
        <v>8.0220000000000001E-5</v>
      </c>
    </row>
    <row r="17513" spans="1:4" x14ac:dyDescent="0.25">
      <c r="A17513">
        <v>3040</v>
      </c>
      <c r="B17513" t="s">
        <v>519</v>
      </c>
      <c r="C17513">
        <v>43929</v>
      </c>
      <c r="D17513">
        <v>1.9453E-4</v>
      </c>
    </row>
    <row r="17514" spans="1:4" x14ac:dyDescent="0.25">
      <c r="A17514">
        <v>3040</v>
      </c>
      <c r="B17514" t="s">
        <v>519</v>
      </c>
      <c r="C17514">
        <v>43945</v>
      </c>
      <c r="D17514">
        <v>7.1672000000000001E-4</v>
      </c>
    </row>
    <row r="17515" spans="1:4" x14ac:dyDescent="0.25">
      <c r="A17515">
        <v>3040</v>
      </c>
      <c r="B17515" t="s">
        <v>519</v>
      </c>
      <c r="C17515">
        <v>43948</v>
      </c>
      <c r="D17515">
        <v>1.8593E-4</v>
      </c>
    </row>
    <row r="17516" spans="1:4" x14ac:dyDescent="0.25">
      <c r="A17516">
        <v>3040</v>
      </c>
      <c r="B17516" t="s">
        <v>519</v>
      </c>
      <c r="C17516">
        <v>43989</v>
      </c>
      <c r="D17516">
        <v>2.2019999999999999E-5</v>
      </c>
    </row>
    <row r="17517" spans="1:4" x14ac:dyDescent="0.25">
      <c r="A17517">
        <v>3040</v>
      </c>
      <c r="B17517" t="s">
        <v>519</v>
      </c>
      <c r="C17517">
        <v>44007</v>
      </c>
      <c r="D17517">
        <v>5.1959999999999997E-5</v>
      </c>
    </row>
    <row r="17518" spans="1:4" x14ac:dyDescent="0.25">
      <c r="A17518">
        <v>3040</v>
      </c>
      <c r="B17518" t="s">
        <v>519</v>
      </c>
      <c r="C17518">
        <v>44011</v>
      </c>
      <c r="D17518">
        <v>4.303E-5</v>
      </c>
    </row>
    <row r="17519" spans="1:4" x14ac:dyDescent="0.25">
      <c r="A17519">
        <v>3040</v>
      </c>
      <c r="B17519" t="s">
        <v>519</v>
      </c>
      <c r="C17519">
        <v>44012</v>
      </c>
      <c r="D17519">
        <v>1.2723000000000001E-4</v>
      </c>
    </row>
    <row r="17520" spans="1:4" x14ac:dyDescent="0.25">
      <c r="A17520">
        <v>3040</v>
      </c>
      <c r="B17520" t="s">
        <v>519</v>
      </c>
      <c r="C17520">
        <v>44015</v>
      </c>
      <c r="D17520">
        <v>1.3634000000000001E-4</v>
      </c>
    </row>
    <row r="17521" spans="1:4" x14ac:dyDescent="0.25">
      <c r="A17521">
        <v>3096</v>
      </c>
      <c r="B17521" t="s">
        <v>509</v>
      </c>
      <c r="C17521">
        <v>43502</v>
      </c>
      <c r="D17521">
        <v>2.4570000000000001E-4</v>
      </c>
    </row>
    <row r="17522" spans="1:4" x14ac:dyDescent="0.25">
      <c r="A17522">
        <v>3096</v>
      </c>
      <c r="B17522" t="s">
        <v>509</v>
      </c>
      <c r="C17522">
        <v>43551</v>
      </c>
      <c r="D17522">
        <v>5.7958000000000003E-3</v>
      </c>
    </row>
    <row r="17523" spans="1:4" x14ac:dyDescent="0.25">
      <c r="A17523">
        <v>3096</v>
      </c>
      <c r="B17523" t="s">
        <v>509</v>
      </c>
      <c r="C17523">
        <v>43552</v>
      </c>
      <c r="D17523">
        <v>1.2288500000000001E-2</v>
      </c>
    </row>
    <row r="17524" spans="1:4" x14ac:dyDescent="0.25">
      <c r="A17524">
        <v>3096</v>
      </c>
      <c r="B17524" t="s">
        <v>509</v>
      </c>
      <c r="C17524">
        <v>43560</v>
      </c>
      <c r="D17524">
        <v>5.9889999999999997E-4</v>
      </c>
    </row>
    <row r="17525" spans="1:4" x14ac:dyDescent="0.25">
      <c r="A17525">
        <v>3096</v>
      </c>
      <c r="B17525" t="s">
        <v>509</v>
      </c>
      <c r="C17525">
        <v>43723</v>
      </c>
      <c r="D17525">
        <v>1.627E-4</v>
      </c>
    </row>
    <row r="17526" spans="1:4" x14ac:dyDescent="0.25">
      <c r="A17526">
        <v>3096</v>
      </c>
      <c r="B17526" t="s">
        <v>509</v>
      </c>
      <c r="C17526">
        <v>43725</v>
      </c>
      <c r="D17526">
        <v>1.3638000000000001E-3</v>
      </c>
    </row>
    <row r="17527" spans="1:4" x14ac:dyDescent="0.25">
      <c r="A17527">
        <v>3096</v>
      </c>
      <c r="B17527" t="s">
        <v>509</v>
      </c>
      <c r="C17527">
        <v>43802</v>
      </c>
      <c r="D17527">
        <v>1.504E-4</v>
      </c>
    </row>
    <row r="17528" spans="1:4" x14ac:dyDescent="0.25">
      <c r="A17528">
        <v>3096</v>
      </c>
      <c r="B17528" t="s">
        <v>509</v>
      </c>
      <c r="C17528">
        <v>43804</v>
      </c>
      <c r="D17528">
        <v>8.3999999999999992E-6</v>
      </c>
    </row>
    <row r="17529" spans="1:4" x14ac:dyDescent="0.25">
      <c r="A17529">
        <v>3096</v>
      </c>
      <c r="B17529" t="s">
        <v>509</v>
      </c>
      <c r="C17529">
        <v>43817</v>
      </c>
      <c r="D17529">
        <v>7.5998000000000003E-3</v>
      </c>
    </row>
    <row r="17530" spans="1:4" x14ac:dyDescent="0.25">
      <c r="A17530">
        <v>3096</v>
      </c>
      <c r="B17530" t="s">
        <v>509</v>
      </c>
      <c r="C17530">
        <v>43879</v>
      </c>
      <c r="D17530">
        <v>5.91E-5</v>
      </c>
    </row>
    <row r="17531" spans="1:4" x14ac:dyDescent="0.25">
      <c r="A17531">
        <v>3096</v>
      </c>
      <c r="B17531" t="s">
        <v>509</v>
      </c>
      <c r="C17531">
        <v>43882</v>
      </c>
      <c r="D17531">
        <v>7.2200000000000007E-5</v>
      </c>
    </row>
    <row r="17532" spans="1:4" x14ac:dyDescent="0.25">
      <c r="A17532">
        <v>3096</v>
      </c>
      <c r="B17532" t="s">
        <v>509</v>
      </c>
      <c r="C17532">
        <v>43883</v>
      </c>
      <c r="D17532">
        <v>1.562E-4</v>
      </c>
    </row>
    <row r="17533" spans="1:4" x14ac:dyDescent="0.25">
      <c r="A17533">
        <v>3096</v>
      </c>
      <c r="B17533" t="s">
        <v>509</v>
      </c>
      <c r="C17533">
        <v>43887</v>
      </c>
      <c r="D17533">
        <v>1.227E-4</v>
      </c>
    </row>
    <row r="17534" spans="1:4" x14ac:dyDescent="0.25">
      <c r="A17534">
        <v>3096</v>
      </c>
      <c r="B17534" t="s">
        <v>509</v>
      </c>
      <c r="C17534">
        <v>43899</v>
      </c>
      <c r="D17534">
        <v>1.8085E-3</v>
      </c>
    </row>
    <row r="17535" spans="1:4" x14ac:dyDescent="0.25">
      <c r="A17535">
        <v>3096</v>
      </c>
      <c r="B17535" t="s">
        <v>509</v>
      </c>
      <c r="C17535">
        <v>43900</v>
      </c>
      <c r="D17535">
        <v>7.3100000000000001E-5</v>
      </c>
    </row>
    <row r="17536" spans="1:4" x14ac:dyDescent="0.25">
      <c r="A17536">
        <v>3096</v>
      </c>
      <c r="B17536" t="s">
        <v>509</v>
      </c>
      <c r="C17536">
        <v>43915</v>
      </c>
      <c r="D17536">
        <v>2.7510000000000002E-4</v>
      </c>
    </row>
    <row r="17537" spans="1:4" x14ac:dyDescent="0.25">
      <c r="A17537">
        <v>3096</v>
      </c>
      <c r="B17537" t="s">
        <v>509</v>
      </c>
      <c r="C17537">
        <v>43928</v>
      </c>
      <c r="D17537">
        <v>1.9599999999999999E-5</v>
      </c>
    </row>
    <row r="17538" spans="1:4" x14ac:dyDescent="0.25">
      <c r="A17538">
        <v>3096</v>
      </c>
      <c r="B17538" t="s">
        <v>509</v>
      </c>
      <c r="C17538">
        <v>43961</v>
      </c>
      <c r="D17538">
        <v>1.9790000000000001E-4</v>
      </c>
    </row>
    <row r="17539" spans="1:4" x14ac:dyDescent="0.25">
      <c r="A17539">
        <v>3096</v>
      </c>
      <c r="B17539" t="s">
        <v>509</v>
      </c>
      <c r="C17539">
        <v>43963</v>
      </c>
      <c r="D17539">
        <v>5.5000000000000002E-5</v>
      </c>
    </row>
    <row r="17540" spans="1:4" x14ac:dyDescent="0.25">
      <c r="A17540">
        <v>3096</v>
      </c>
      <c r="B17540" t="s">
        <v>509</v>
      </c>
      <c r="C17540">
        <v>43968</v>
      </c>
      <c r="D17540">
        <v>1.06E-4</v>
      </c>
    </row>
    <row r="17541" spans="1:4" x14ac:dyDescent="0.25">
      <c r="A17541">
        <v>3096</v>
      </c>
      <c r="B17541" t="s">
        <v>509</v>
      </c>
      <c r="C17541">
        <v>43986</v>
      </c>
      <c r="D17541">
        <v>1.1999999999999999E-6</v>
      </c>
    </row>
    <row r="17542" spans="1:4" x14ac:dyDescent="0.25">
      <c r="A17542">
        <v>3096</v>
      </c>
      <c r="B17542" t="s">
        <v>509</v>
      </c>
      <c r="C17542">
        <v>44001</v>
      </c>
      <c r="D17542">
        <v>0.73926020000000003</v>
      </c>
    </row>
    <row r="17543" spans="1:4" x14ac:dyDescent="0.25">
      <c r="A17543">
        <v>3096</v>
      </c>
      <c r="B17543" t="s">
        <v>509</v>
      </c>
      <c r="C17543">
        <v>44002</v>
      </c>
      <c r="D17543">
        <v>1.8797E-3</v>
      </c>
    </row>
    <row r="17544" spans="1:4" x14ac:dyDescent="0.25">
      <c r="A17544">
        <v>3096</v>
      </c>
      <c r="B17544" t="s">
        <v>509</v>
      </c>
      <c r="C17544">
        <v>44003</v>
      </c>
      <c r="D17544">
        <v>1.7259999999999999E-4</v>
      </c>
    </row>
    <row r="17545" spans="1:4" x14ac:dyDescent="0.25">
      <c r="A17545">
        <v>3096</v>
      </c>
      <c r="B17545" t="s">
        <v>509</v>
      </c>
      <c r="C17545">
        <v>44006</v>
      </c>
      <c r="D17545">
        <v>1.6746E-3</v>
      </c>
    </row>
    <row r="17546" spans="1:4" x14ac:dyDescent="0.25">
      <c r="A17546">
        <v>3096</v>
      </c>
      <c r="B17546" t="s">
        <v>509</v>
      </c>
      <c r="C17546">
        <v>44011</v>
      </c>
      <c r="D17546">
        <v>1.8174E-3</v>
      </c>
    </row>
    <row r="17547" spans="1:4" x14ac:dyDescent="0.25">
      <c r="A17547">
        <v>3096</v>
      </c>
      <c r="B17547" t="s">
        <v>509</v>
      </c>
      <c r="C17547">
        <v>44013</v>
      </c>
      <c r="D17547">
        <v>4.1999999999999996E-6</v>
      </c>
    </row>
    <row r="17548" spans="1:4" x14ac:dyDescent="0.25">
      <c r="A17548">
        <v>3096</v>
      </c>
      <c r="B17548" t="s">
        <v>509</v>
      </c>
      <c r="C17548">
        <v>44015</v>
      </c>
      <c r="D17548">
        <v>5.6439999999999995E-4</v>
      </c>
    </row>
    <row r="17549" spans="1:4" x14ac:dyDescent="0.25">
      <c r="A17549">
        <v>3096</v>
      </c>
      <c r="B17549" t="s">
        <v>509</v>
      </c>
      <c r="C17549">
        <v>44021</v>
      </c>
      <c r="D17549">
        <v>4.8089999999999999E-3</v>
      </c>
    </row>
    <row r="17550" spans="1:4" x14ac:dyDescent="0.25">
      <c r="A17550">
        <v>3096</v>
      </c>
      <c r="B17550" t="s">
        <v>509</v>
      </c>
      <c r="C17550">
        <v>44023</v>
      </c>
      <c r="D17550">
        <v>3.4539999999999999E-4</v>
      </c>
    </row>
    <row r="17551" spans="1:4" x14ac:dyDescent="0.25">
      <c r="A17551">
        <v>3096</v>
      </c>
      <c r="B17551" t="s">
        <v>509</v>
      </c>
      <c r="C17551">
        <v>44209</v>
      </c>
      <c r="D17551">
        <v>9.4400000000000004E-5</v>
      </c>
    </row>
    <row r="17552" spans="1:4" x14ac:dyDescent="0.25">
      <c r="A17552">
        <v>3096</v>
      </c>
      <c r="B17552" t="s">
        <v>509</v>
      </c>
      <c r="C17552">
        <v>44212</v>
      </c>
      <c r="D17552">
        <v>2.9070000000000002E-4</v>
      </c>
    </row>
    <row r="17553" spans="1:4" x14ac:dyDescent="0.25">
      <c r="A17553">
        <v>3096</v>
      </c>
      <c r="B17553" t="s">
        <v>509</v>
      </c>
      <c r="C17553">
        <v>44223</v>
      </c>
      <c r="D17553">
        <v>1.472E-3</v>
      </c>
    </row>
    <row r="17554" spans="1:4" x14ac:dyDescent="0.25">
      <c r="A17554">
        <v>3096</v>
      </c>
      <c r="B17554" t="s">
        <v>509</v>
      </c>
      <c r="C17554">
        <v>45202</v>
      </c>
      <c r="D17554">
        <v>3.4859599999999998E-2</v>
      </c>
    </row>
    <row r="17555" spans="1:4" x14ac:dyDescent="0.25">
      <c r="A17555">
        <v>3096</v>
      </c>
      <c r="B17555" t="s">
        <v>509</v>
      </c>
      <c r="C17555">
        <v>45300</v>
      </c>
      <c r="D17555">
        <v>4.1300000000000001E-5</v>
      </c>
    </row>
    <row r="17556" spans="1:4" x14ac:dyDescent="0.25">
      <c r="A17556">
        <v>3096</v>
      </c>
      <c r="B17556" t="s">
        <v>509</v>
      </c>
      <c r="C17556">
        <v>98027</v>
      </c>
      <c r="D17556">
        <v>1.34085E-2</v>
      </c>
    </row>
    <row r="17557" spans="1:4" x14ac:dyDescent="0.25">
      <c r="A17557">
        <v>3096</v>
      </c>
      <c r="B17557" t="s">
        <v>509</v>
      </c>
      <c r="C17557">
        <v>98029</v>
      </c>
      <c r="D17557">
        <v>1.1959999999999999E-4</v>
      </c>
    </row>
    <row r="17558" spans="1:4" x14ac:dyDescent="0.25">
      <c r="A17558">
        <v>3096</v>
      </c>
      <c r="B17558" t="s">
        <v>509</v>
      </c>
      <c r="C17558">
        <v>98110</v>
      </c>
      <c r="D17558">
        <v>2.6000000000000001E-6</v>
      </c>
    </row>
    <row r="17559" spans="1:4" x14ac:dyDescent="0.25">
      <c r="A17559">
        <v>3096</v>
      </c>
      <c r="B17559" t="s">
        <v>509</v>
      </c>
      <c r="C17559">
        <v>98119</v>
      </c>
      <c r="D17559">
        <v>2.129E-4</v>
      </c>
    </row>
    <row r="17560" spans="1:4" x14ac:dyDescent="0.25">
      <c r="A17560">
        <v>3096</v>
      </c>
      <c r="B17560" t="s">
        <v>509</v>
      </c>
      <c r="C17560">
        <v>98129</v>
      </c>
      <c r="D17560">
        <v>6.1870000000000002E-4</v>
      </c>
    </row>
    <row r="17561" spans="1:4" x14ac:dyDescent="0.25">
      <c r="A17561">
        <v>3096</v>
      </c>
      <c r="B17561" t="s">
        <v>509</v>
      </c>
      <c r="C17561">
        <v>99026</v>
      </c>
      <c r="D17561">
        <v>5.4E-6</v>
      </c>
    </row>
    <row r="17562" spans="1:4" x14ac:dyDescent="0.25">
      <c r="A17562">
        <v>3096</v>
      </c>
      <c r="B17562" t="s">
        <v>509</v>
      </c>
      <c r="C17562">
        <v>99134</v>
      </c>
      <c r="D17562">
        <v>2.8799999999999999E-5</v>
      </c>
    </row>
    <row r="17563" spans="1:4" x14ac:dyDescent="0.25">
      <c r="A17563">
        <v>3096</v>
      </c>
      <c r="B17563" t="s">
        <v>509</v>
      </c>
      <c r="C17563">
        <v>99147</v>
      </c>
      <c r="D17563">
        <v>9.4149999999999995E-4</v>
      </c>
    </row>
    <row r="17564" spans="1:4" x14ac:dyDescent="0.25">
      <c r="A17564">
        <v>3096</v>
      </c>
      <c r="B17564" t="s">
        <v>509</v>
      </c>
      <c r="C17564">
        <v>99166</v>
      </c>
      <c r="D17564">
        <v>4.8569999999999999E-4</v>
      </c>
    </row>
    <row r="17565" spans="1:4" x14ac:dyDescent="0.25">
      <c r="A17565">
        <v>3096</v>
      </c>
      <c r="B17565" t="s">
        <v>509</v>
      </c>
      <c r="C17565">
        <v>99168</v>
      </c>
      <c r="D17565">
        <v>1.41888E-2</v>
      </c>
    </row>
    <row r="17566" spans="1:4" x14ac:dyDescent="0.25">
      <c r="A17566">
        <v>3096</v>
      </c>
      <c r="B17566" t="s">
        <v>509</v>
      </c>
      <c r="C17566">
        <v>99180</v>
      </c>
      <c r="D17566">
        <v>2.6132E-3</v>
      </c>
    </row>
    <row r="17567" spans="1:4" x14ac:dyDescent="0.25">
      <c r="A17567">
        <v>3096</v>
      </c>
      <c r="B17567" t="s">
        <v>509</v>
      </c>
      <c r="C17567">
        <v>99185</v>
      </c>
      <c r="D17567">
        <v>1.3459999999999999E-4</v>
      </c>
    </row>
    <row r="17568" spans="1:4" x14ac:dyDescent="0.25">
      <c r="A17568">
        <v>3096</v>
      </c>
      <c r="B17568" t="s">
        <v>509</v>
      </c>
      <c r="C17568">
        <v>99186</v>
      </c>
      <c r="D17568">
        <v>1.7469999999999999E-4</v>
      </c>
    </row>
    <row r="17569" spans="1:4" x14ac:dyDescent="0.25">
      <c r="A17569">
        <v>3096</v>
      </c>
      <c r="B17569" t="s">
        <v>509</v>
      </c>
      <c r="C17569">
        <v>99204</v>
      </c>
      <c r="D17569">
        <v>4.7189999999999998E-4</v>
      </c>
    </row>
    <row r="17570" spans="1:4" x14ac:dyDescent="0.25">
      <c r="A17570">
        <v>3096</v>
      </c>
      <c r="B17570" t="s">
        <v>509</v>
      </c>
      <c r="C17570">
        <v>99211</v>
      </c>
      <c r="D17570">
        <v>4.0537000000000004E-3</v>
      </c>
    </row>
    <row r="17571" spans="1:4" x14ac:dyDescent="0.25">
      <c r="A17571">
        <v>3096</v>
      </c>
      <c r="B17571" t="s">
        <v>509</v>
      </c>
      <c r="C17571">
        <v>99219</v>
      </c>
      <c r="D17571">
        <v>2.1689999999999999E-4</v>
      </c>
    </row>
    <row r="17572" spans="1:4" x14ac:dyDescent="0.25">
      <c r="A17572">
        <v>3096</v>
      </c>
      <c r="B17572" t="s">
        <v>509</v>
      </c>
      <c r="C17572">
        <v>99235</v>
      </c>
      <c r="D17572">
        <v>4.7428499999999998E-2</v>
      </c>
    </row>
    <row r="17573" spans="1:4" x14ac:dyDescent="0.25">
      <c r="A17573">
        <v>3096</v>
      </c>
      <c r="B17573" t="s">
        <v>509</v>
      </c>
      <c r="C17573">
        <v>99247</v>
      </c>
      <c r="D17573">
        <v>2.5652000000000001E-3</v>
      </c>
    </row>
    <row r="17574" spans="1:4" x14ac:dyDescent="0.25">
      <c r="A17574">
        <v>3096</v>
      </c>
      <c r="B17574" t="s">
        <v>509</v>
      </c>
      <c r="C17574">
        <v>99385</v>
      </c>
      <c r="D17574">
        <v>7.3030000000000002E-4</v>
      </c>
    </row>
    <row r="17575" spans="1:4" x14ac:dyDescent="0.25">
      <c r="A17575">
        <v>3096</v>
      </c>
      <c r="B17575" t="s">
        <v>509</v>
      </c>
      <c r="C17575">
        <v>99435</v>
      </c>
      <c r="D17575">
        <v>5.8839999999999999E-4</v>
      </c>
    </row>
    <row r="17576" spans="1:4" x14ac:dyDescent="0.25">
      <c r="A17576">
        <v>3097</v>
      </c>
      <c r="B17576" t="s">
        <v>520</v>
      </c>
      <c r="C17576">
        <v>43204</v>
      </c>
      <c r="D17576">
        <v>7.9586699999999993E-3</v>
      </c>
    </row>
    <row r="17577" spans="1:4" x14ac:dyDescent="0.25">
      <c r="A17577">
        <v>3097</v>
      </c>
      <c r="B17577" t="s">
        <v>520</v>
      </c>
      <c r="C17577">
        <v>43212</v>
      </c>
      <c r="D17577">
        <v>2.6129500000000002E-3</v>
      </c>
    </row>
    <row r="17578" spans="1:4" x14ac:dyDescent="0.25">
      <c r="A17578">
        <v>3097</v>
      </c>
      <c r="B17578" t="s">
        <v>520</v>
      </c>
      <c r="C17578">
        <v>43231</v>
      </c>
      <c r="D17578">
        <v>3.0614399999999999E-3</v>
      </c>
    </row>
    <row r="17579" spans="1:4" x14ac:dyDescent="0.25">
      <c r="A17579">
        <v>3097</v>
      </c>
      <c r="B17579" t="s">
        <v>520</v>
      </c>
      <c r="C17579">
        <v>43302</v>
      </c>
      <c r="D17579">
        <v>4.8449299999999999E-3</v>
      </c>
    </row>
    <row r="17580" spans="1:4" x14ac:dyDescent="0.25">
      <c r="A17580">
        <v>3097</v>
      </c>
      <c r="B17580" t="s">
        <v>520</v>
      </c>
      <c r="C17580">
        <v>43304</v>
      </c>
      <c r="D17580">
        <v>3.6121140000000003E-2</v>
      </c>
    </row>
    <row r="17581" spans="1:4" x14ac:dyDescent="0.25">
      <c r="A17581">
        <v>3097</v>
      </c>
      <c r="B17581" t="s">
        <v>520</v>
      </c>
      <c r="C17581">
        <v>43369</v>
      </c>
      <c r="D17581">
        <v>2.9336609999999999E-2</v>
      </c>
    </row>
    <row r="17582" spans="1:4" x14ac:dyDescent="0.25">
      <c r="A17582">
        <v>3097</v>
      </c>
      <c r="B17582" t="s">
        <v>520</v>
      </c>
      <c r="C17582">
        <v>43370</v>
      </c>
      <c r="D17582">
        <v>2.1474549999999999E-2</v>
      </c>
    </row>
    <row r="17583" spans="1:4" x14ac:dyDescent="0.25">
      <c r="A17583">
        <v>3097</v>
      </c>
      <c r="B17583" t="s">
        <v>520</v>
      </c>
      <c r="C17583">
        <v>43433</v>
      </c>
      <c r="D17583">
        <v>8.1649000000000001E-4</v>
      </c>
    </row>
    <row r="17584" spans="1:4" x14ac:dyDescent="0.25">
      <c r="A17584">
        <v>3097</v>
      </c>
      <c r="B17584" t="s">
        <v>520</v>
      </c>
      <c r="C17584">
        <v>43435</v>
      </c>
      <c r="D17584">
        <v>1.6577069999999999E-2</v>
      </c>
    </row>
    <row r="17585" spans="1:4" x14ac:dyDescent="0.25">
      <c r="A17585">
        <v>3097</v>
      </c>
      <c r="B17585" t="s">
        <v>520</v>
      </c>
      <c r="C17585">
        <v>43551</v>
      </c>
      <c r="D17585">
        <v>0.14443777999999999</v>
      </c>
    </row>
    <row r="17586" spans="1:4" x14ac:dyDescent="0.25">
      <c r="A17586">
        <v>3097</v>
      </c>
      <c r="B17586" t="s">
        <v>520</v>
      </c>
      <c r="C17586">
        <v>43552</v>
      </c>
      <c r="D17586">
        <v>8.6078020000000005E-2</v>
      </c>
    </row>
    <row r="17587" spans="1:4" x14ac:dyDescent="0.25">
      <c r="A17587">
        <v>3097</v>
      </c>
      <c r="B17587" t="s">
        <v>520</v>
      </c>
      <c r="C17587">
        <v>43560</v>
      </c>
      <c r="D17587">
        <v>2.0988299999999999E-3</v>
      </c>
    </row>
    <row r="17588" spans="1:4" x14ac:dyDescent="0.25">
      <c r="A17588">
        <v>3097</v>
      </c>
      <c r="B17588" t="s">
        <v>520</v>
      </c>
      <c r="C17588">
        <v>43725</v>
      </c>
      <c r="D17588">
        <v>1.36575E-3</v>
      </c>
    </row>
    <row r="17589" spans="1:4" x14ac:dyDescent="0.25">
      <c r="A17589">
        <v>3097</v>
      </c>
      <c r="B17589" t="s">
        <v>520</v>
      </c>
      <c r="C17589">
        <v>43907</v>
      </c>
      <c r="D17589">
        <v>9.2049599999999999E-3</v>
      </c>
    </row>
    <row r="17590" spans="1:4" x14ac:dyDescent="0.25">
      <c r="A17590">
        <v>3097</v>
      </c>
      <c r="B17590" t="s">
        <v>520</v>
      </c>
      <c r="C17590">
        <v>43956</v>
      </c>
      <c r="D17590">
        <v>1.8470400000000001E-3</v>
      </c>
    </row>
    <row r="17591" spans="1:4" x14ac:dyDescent="0.25">
      <c r="A17591">
        <v>3097</v>
      </c>
      <c r="B17591" t="s">
        <v>520</v>
      </c>
      <c r="C17591">
        <v>44006</v>
      </c>
      <c r="D17591">
        <v>4.6171230000000001E-2</v>
      </c>
    </row>
    <row r="17592" spans="1:4" x14ac:dyDescent="0.25">
      <c r="A17592">
        <v>3097</v>
      </c>
      <c r="B17592" t="s">
        <v>520</v>
      </c>
      <c r="C17592">
        <v>44007</v>
      </c>
      <c r="D17592">
        <v>8.8806780000000002E-2</v>
      </c>
    </row>
    <row r="17593" spans="1:4" x14ac:dyDescent="0.25">
      <c r="A17593">
        <v>3097</v>
      </c>
      <c r="B17593" t="s">
        <v>520</v>
      </c>
      <c r="C17593">
        <v>44011</v>
      </c>
      <c r="D17593">
        <v>6.3816590000000006E-2</v>
      </c>
    </row>
    <row r="17594" spans="1:4" x14ac:dyDescent="0.25">
      <c r="A17594">
        <v>3097</v>
      </c>
      <c r="B17594" t="s">
        <v>520</v>
      </c>
      <c r="C17594">
        <v>44012</v>
      </c>
      <c r="D17594">
        <v>9.6506999999999999E-3</v>
      </c>
    </row>
    <row r="17595" spans="1:4" x14ac:dyDescent="0.25">
      <c r="A17595">
        <v>3097</v>
      </c>
      <c r="B17595" t="s">
        <v>520</v>
      </c>
      <c r="C17595">
        <v>44015</v>
      </c>
      <c r="D17595">
        <v>0.13137953999999999</v>
      </c>
    </row>
    <row r="17596" spans="1:4" x14ac:dyDescent="0.25">
      <c r="A17596">
        <v>3097</v>
      </c>
      <c r="B17596" t="s">
        <v>520</v>
      </c>
      <c r="C17596">
        <v>44021</v>
      </c>
      <c r="D17596">
        <v>5.78927E-3</v>
      </c>
    </row>
    <row r="17597" spans="1:4" x14ac:dyDescent="0.25">
      <c r="A17597">
        <v>3097</v>
      </c>
      <c r="B17597" t="s">
        <v>520</v>
      </c>
      <c r="C17597">
        <v>44022</v>
      </c>
      <c r="D17597">
        <v>2.067476E-2</v>
      </c>
    </row>
    <row r="17598" spans="1:4" x14ac:dyDescent="0.25">
      <c r="A17598">
        <v>3097</v>
      </c>
      <c r="B17598" t="s">
        <v>520</v>
      </c>
      <c r="C17598">
        <v>44023</v>
      </c>
      <c r="D17598">
        <v>5.7778600000000001E-3</v>
      </c>
    </row>
    <row r="17599" spans="1:4" x14ac:dyDescent="0.25">
      <c r="A17599">
        <v>3097</v>
      </c>
      <c r="B17599" t="s">
        <v>520</v>
      </c>
      <c r="C17599">
        <v>44203</v>
      </c>
      <c r="D17599">
        <v>1.8388499999999999E-3</v>
      </c>
    </row>
    <row r="17600" spans="1:4" x14ac:dyDescent="0.25">
      <c r="A17600">
        <v>3097</v>
      </c>
      <c r="B17600" t="s">
        <v>520</v>
      </c>
      <c r="C17600">
        <v>45102</v>
      </c>
      <c r="D17600">
        <v>4.1621869999999998E-2</v>
      </c>
    </row>
    <row r="17601" spans="1:4" x14ac:dyDescent="0.25">
      <c r="A17601">
        <v>3097</v>
      </c>
      <c r="B17601" t="s">
        <v>520</v>
      </c>
      <c r="C17601">
        <v>45202</v>
      </c>
      <c r="D17601">
        <v>1.6880300000000001E-2</v>
      </c>
    </row>
    <row r="17602" spans="1:4" x14ac:dyDescent="0.25">
      <c r="A17602">
        <v>3097</v>
      </c>
      <c r="B17602" t="s">
        <v>520</v>
      </c>
      <c r="C17602">
        <v>45203</v>
      </c>
      <c r="D17602">
        <v>1.3174599999999999E-3</v>
      </c>
    </row>
    <row r="17603" spans="1:4" x14ac:dyDescent="0.25">
      <c r="A17603">
        <v>3097</v>
      </c>
      <c r="B17603" t="s">
        <v>520</v>
      </c>
      <c r="C17603">
        <v>45220</v>
      </c>
      <c r="D17603">
        <v>7.3551900000000002E-3</v>
      </c>
    </row>
    <row r="17604" spans="1:4" x14ac:dyDescent="0.25">
      <c r="A17604">
        <v>3097</v>
      </c>
      <c r="B17604" t="s">
        <v>520</v>
      </c>
      <c r="C17604">
        <v>98074</v>
      </c>
      <c r="D17604">
        <v>1.0226899999999999E-3</v>
      </c>
    </row>
    <row r="17605" spans="1:4" x14ac:dyDescent="0.25">
      <c r="A17605">
        <v>3097</v>
      </c>
      <c r="B17605" t="s">
        <v>520</v>
      </c>
      <c r="C17605">
        <v>98110</v>
      </c>
      <c r="D17605">
        <v>1.25282E-3</v>
      </c>
    </row>
    <row r="17606" spans="1:4" x14ac:dyDescent="0.25">
      <c r="A17606">
        <v>3097</v>
      </c>
      <c r="B17606" t="s">
        <v>520</v>
      </c>
      <c r="C17606">
        <v>98119</v>
      </c>
      <c r="D17606">
        <v>9.8781999999999993E-4</v>
      </c>
    </row>
    <row r="17607" spans="1:4" x14ac:dyDescent="0.25">
      <c r="A17607">
        <v>3097</v>
      </c>
      <c r="B17607" t="s">
        <v>520</v>
      </c>
      <c r="C17607">
        <v>99166</v>
      </c>
      <c r="D17607">
        <v>0.17211812000000001</v>
      </c>
    </row>
    <row r="17608" spans="1:4" x14ac:dyDescent="0.25">
      <c r="A17608">
        <v>3097</v>
      </c>
      <c r="B17608" t="s">
        <v>520</v>
      </c>
      <c r="C17608">
        <v>99168</v>
      </c>
      <c r="D17608">
        <v>2.7108599999999998E-3</v>
      </c>
    </row>
    <row r="17609" spans="1:4" x14ac:dyDescent="0.25">
      <c r="A17609">
        <v>3097</v>
      </c>
      <c r="B17609" t="s">
        <v>520</v>
      </c>
      <c r="C17609">
        <v>99211</v>
      </c>
      <c r="D17609">
        <v>3.6698799999999999E-3</v>
      </c>
    </row>
    <row r="17610" spans="1:4" x14ac:dyDescent="0.25">
      <c r="A17610">
        <v>3097</v>
      </c>
      <c r="B17610" t="s">
        <v>520</v>
      </c>
      <c r="C17610">
        <v>99224</v>
      </c>
      <c r="D17610">
        <v>9.3211800000000001E-3</v>
      </c>
    </row>
    <row r="17611" spans="1:4" x14ac:dyDescent="0.25">
      <c r="A17611">
        <v>3098</v>
      </c>
      <c r="B17611" t="s">
        <v>456</v>
      </c>
      <c r="C17611">
        <v>43204</v>
      </c>
      <c r="D17611">
        <v>3.1198960000000001E-2</v>
      </c>
    </row>
    <row r="17612" spans="1:4" x14ac:dyDescent="0.25">
      <c r="A17612">
        <v>3098</v>
      </c>
      <c r="B17612" t="s">
        <v>456</v>
      </c>
      <c r="C17612">
        <v>43212</v>
      </c>
      <c r="D17612">
        <v>2.28451E-3</v>
      </c>
    </row>
    <row r="17613" spans="1:4" x14ac:dyDescent="0.25">
      <c r="A17613">
        <v>3098</v>
      </c>
      <c r="B17613" t="s">
        <v>456</v>
      </c>
      <c r="C17613">
        <v>43214</v>
      </c>
      <c r="D17613">
        <v>5.1262229999999999E-2</v>
      </c>
    </row>
    <row r="17614" spans="1:4" x14ac:dyDescent="0.25">
      <c r="A17614">
        <v>3098</v>
      </c>
      <c r="B17614" t="s">
        <v>456</v>
      </c>
      <c r="C17614">
        <v>43220</v>
      </c>
      <c r="D17614">
        <v>2.99308E-3</v>
      </c>
    </row>
    <row r="17615" spans="1:4" x14ac:dyDescent="0.25">
      <c r="A17615">
        <v>3098</v>
      </c>
      <c r="B17615" t="s">
        <v>456</v>
      </c>
      <c r="C17615">
        <v>43229</v>
      </c>
      <c r="D17615">
        <v>1.4516E-4</v>
      </c>
    </row>
    <row r="17616" spans="1:4" x14ac:dyDescent="0.25">
      <c r="A17616">
        <v>3098</v>
      </c>
      <c r="B17616" t="s">
        <v>456</v>
      </c>
      <c r="C17616">
        <v>43231</v>
      </c>
      <c r="D17616">
        <v>1.92322E-3</v>
      </c>
    </row>
    <row r="17617" spans="1:4" x14ac:dyDescent="0.25">
      <c r="A17617">
        <v>3098</v>
      </c>
      <c r="B17617" t="s">
        <v>456</v>
      </c>
      <c r="C17617">
        <v>43232</v>
      </c>
      <c r="D17617">
        <v>2.291427E-2</v>
      </c>
    </row>
    <row r="17618" spans="1:4" x14ac:dyDescent="0.25">
      <c r="A17618">
        <v>3098</v>
      </c>
      <c r="B17618" t="s">
        <v>456</v>
      </c>
      <c r="C17618">
        <v>43233</v>
      </c>
      <c r="D17618">
        <v>8.9999999999999996E-7</v>
      </c>
    </row>
    <row r="17619" spans="1:4" x14ac:dyDescent="0.25">
      <c r="A17619">
        <v>3098</v>
      </c>
      <c r="B17619" t="s">
        <v>456</v>
      </c>
      <c r="C17619">
        <v>43261</v>
      </c>
      <c r="D17619">
        <v>8.9999999999999996E-7</v>
      </c>
    </row>
    <row r="17620" spans="1:4" x14ac:dyDescent="0.25">
      <c r="A17620">
        <v>3098</v>
      </c>
      <c r="B17620" t="s">
        <v>456</v>
      </c>
      <c r="C17620">
        <v>43264</v>
      </c>
      <c r="D17620">
        <v>1.7064000000000001E-4</v>
      </c>
    </row>
    <row r="17621" spans="1:4" x14ac:dyDescent="0.25">
      <c r="A17621">
        <v>3098</v>
      </c>
      <c r="B17621" t="s">
        <v>456</v>
      </c>
      <c r="C17621">
        <v>43301</v>
      </c>
      <c r="D17621">
        <v>1.2812699999999999E-3</v>
      </c>
    </row>
    <row r="17622" spans="1:4" x14ac:dyDescent="0.25">
      <c r="A17622">
        <v>3098</v>
      </c>
      <c r="B17622" t="s">
        <v>456</v>
      </c>
      <c r="C17622">
        <v>43302</v>
      </c>
      <c r="D17622">
        <v>6.7846489999999995E-2</v>
      </c>
    </row>
    <row r="17623" spans="1:4" x14ac:dyDescent="0.25">
      <c r="A17623">
        <v>3098</v>
      </c>
      <c r="B17623" t="s">
        <v>456</v>
      </c>
      <c r="C17623">
        <v>43304</v>
      </c>
      <c r="D17623">
        <v>7.8396900000000005E-2</v>
      </c>
    </row>
    <row r="17624" spans="1:4" x14ac:dyDescent="0.25">
      <c r="A17624">
        <v>3098</v>
      </c>
      <c r="B17624" t="s">
        <v>456</v>
      </c>
      <c r="C17624">
        <v>43306</v>
      </c>
      <c r="D17624">
        <v>3.4592999999999999E-4</v>
      </c>
    </row>
    <row r="17625" spans="1:4" x14ac:dyDescent="0.25">
      <c r="A17625">
        <v>3098</v>
      </c>
      <c r="B17625" t="s">
        <v>456</v>
      </c>
      <c r="C17625">
        <v>43309</v>
      </c>
      <c r="D17625">
        <v>1.71445E-3</v>
      </c>
    </row>
    <row r="17626" spans="1:4" x14ac:dyDescent="0.25">
      <c r="A17626">
        <v>3098</v>
      </c>
      <c r="B17626" t="s">
        <v>456</v>
      </c>
      <c r="C17626">
        <v>43320</v>
      </c>
      <c r="D17626">
        <v>4.6010000000000002E-5</v>
      </c>
    </row>
    <row r="17627" spans="1:4" x14ac:dyDescent="0.25">
      <c r="A17627">
        <v>3098</v>
      </c>
      <c r="B17627" t="s">
        <v>456</v>
      </c>
      <c r="C17627">
        <v>43366</v>
      </c>
      <c r="D17627">
        <v>1.1563000000000001E-3</v>
      </c>
    </row>
    <row r="17628" spans="1:4" x14ac:dyDescent="0.25">
      <c r="A17628">
        <v>3098</v>
      </c>
      <c r="B17628" t="s">
        <v>456</v>
      </c>
      <c r="C17628">
        <v>43369</v>
      </c>
      <c r="D17628">
        <v>1.3787599999999999E-3</v>
      </c>
    </row>
    <row r="17629" spans="1:4" x14ac:dyDescent="0.25">
      <c r="A17629">
        <v>3098</v>
      </c>
      <c r="B17629" t="s">
        <v>456</v>
      </c>
      <c r="C17629">
        <v>43370</v>
      </c>
      <c r="D17629">
        <v>2.0248599999999999E-2</v>
      </c>
    </row>
    <row r="17630" spans="1:4" x14ac:dyDescent="0.25">
      <c r="A17630">
        <v>3098</v>
      </c>
      <c r="B17630" t="s">
        <v>456</v>
      </c>
      <c r="C17630">
        <v>43374</v>
      </c>
      <c r="D17630">
        <v>1.9979999999999998E-5</v>
      </c>
    </row>
    <row r="17631" spans="1:4" x14ac:dyDescent="0.25">
      <c r="A17631">
        <v>3098</v>
      </c>
      <c r="B17631" t="s">
        <v>456</v>
      </c>
      <c r="C17631">
        <v>43404</v>
      </c>
      <c r="D17631">
        <v>2.54259E-3</v>
      </c>
    </row>
    <row r="17632" spans="1:4" x14ac:dyDescent="0.25">
      <c r="A17632">
        <v>3098</v>
      </c>
      <c r="B17632" t="s">
        <v>456</v>
      </c>
      <c r="C17632">
        <v>43431</v>
      </c>
      <c r="D17632">
        <v>1.1788E-3</v>
      </c>
    </row>
    <row r="17633" spans="1:4" x14ac:dyDescent="0.25">
      <c r="A17633">
        <v>3098</v>
      </c>
      <c r="B17633" t="s">
        <v>456</v>
      </c>
      <c r="C17633">
        <v>43433</v>
      </c>
      <c r="D17633">
        <v>2.9186000000000001E-4</v>
      </c>
    </row>
    <row r="17634" spans="1:4" x14ac:dyDescent="0.25">
      <c r="A17634">
        <v>3098</v>
      </c>
      <c r="B17634" t="s">
        <v>456</v>
      </c>
      <c r="C17634">
        <v>43435</v>
      </c>
      <c r="D17634">
        <v>5.2138100000000001E-3</v>
      </c>
    </row>
    <row r="17635" spans="1:4" x14ac:dyDescent="0.25">
      <c r="A17635">
        <v>2303</v>
      </c>
      <c r="B17635" t="s">
        <v>510</v>
      </c>
      <c r="C17635">
        <v>91107</v>
      </c>
      <c r="D17635">
        <v>2.6820000000000001E-5</v>
      </c>
    </row>
    <row r="17636" spans="1:4" x14ac:dyDescent="0.25">
      <c r="A17636">
        <v>2303</v>
      </c>
      <c r="B17636" t="s">
        <v>510</v>
      </c>
      <c r="C17636">
        <v>91108</v>
      </c>
      <c r="D17636">
        <v>1.55142E-3</v>
      </c>
    </row>
    <row r="17637" spans="1:4" x14ac:dyDescent="0.25">
      <c r="A17637">
        <v>2303</v>
      </c>
      <c r="B17637" t="s">
        <v>510</v>
      </c>
      <c r="C17637">
        <v>91109</v>
      </c>
      <c r="D17637">
        <v>4.0088E-4</v>
      </c>
    </row>
    <row r="17638" spans="1:4" x14ac:dyDescent="0.25">
      <c r="A17638">
        <v>2303</v>
      </c>
      <c r="B17638" t="s">
        <v>510</v>
      </c>
      <c r="C17638">
        <v>92001</v>
      </c>
      <c r="D17638">
        <v>2.3413000000000001E-4</v>
      </c>
    </row>
    <row r="17639" spans="1:4" x14ac:dyDescent="0.25">
      <c r="A17639">
        <v>2303</v>
      </c>
      <c r="B17639" t="s">
        <v>510</v>
      </c>
      <c r="C17639">
        <v>98001</v>
      </c>
      <c r="D17639">
        <v>7.92349E-3</v>
      </c>
    </row>
    <row r="17640" spans="1:4" x14ac:dyDescent="0.25">
      <c r="A17640">
        <v>2303</v>
      </c>
      <c r="B17640" t="s">
        <v>510</v>
      </c>
      <c r="C17640">
        <v>98004</v>
      </c>
      <c r="D17640">
        <v>1.4019999999999999E-4</v>
      </c>
    </row>
    <row r="17641" spans="1:4" x14ac:dyDescent="0.25">
      <c r="A17641">
        <v>2303</v>
      </c>
      <c r="B17641" t="s">
        <v>510</v>
      </c>
      <c r="C17641">
        <v>98006</v>
      </c>
      <c r="D17641">
        <v>6.72E-6</v>
      </c>
    </row>
    <row r="17642" spans="1:4" x14ac:dyDescent="0.25">
      <c r="A17642">
        <v>2303</v>
      </c>
      <c r="B17642" t="s">
        <v>510</v>
      </c>
      <c r="C17642">
        <v>98007</v>
      </c>
      <c r="D17642">
        <v>1.3291900000000001E-3</v>
      </c>
    </row>
    <row r="17643" spans="1:4" x14ac:dyDescent="0.25">
      <c r="A17643">
        <v>2303</v>
      </c>
      <c r="B17643" t="s">
        <v>510</v>
      </c>
      <c r="C17643">
        <v>98033</v>
      </c>
      <c r="D17643">
        <v>1.6604830000000001E-2</v>
      </c>
    </row>
    <row r="17644" spans="1:4" x14ac:dyDescent="0.25">
      <c r="A17644">
        <v>2303</v>
      </c>
      <c r="B17644" t="s">
        <v>510</v>
      </c>
      <c r="C17644">
        <v>98034</v>
      </c>
      <c r="D17644">
        <v>1.4035999999999999E-4</v>
      </c>
    </row>
    <row r="17645" spans="1:4" x14ac:dyDescent="0.25">
      <c r="A17645">
        <v>2303</v>
      </c>
      <c r="B17645" t="s">
        <v>510</v>
      </c>
      <c r="C17645">
        <v>98040</v>
      </c>
      <c r="D17645">
        <v>1.6644000000000001E-4</v>
      </c>
    </row>
    <row r="17646" spans="1:4" x14ac:dyDescent="0.25">
      <c r="A17646">
        <v>2303</v>
      </c>
      <c r="B17646" t="s">
        <v>510</v>
      </c>
      <c r="C17646">
        <v>98043</v>
      </c>
      <c r="D17646">
        <v>2.0091E-4</v>
      </c>
    </row>
    <row r="17647" spans="1:4" x14ac:dyDescent="0.25">
      <c r="A17647">
        <v>2303</v>
      </c>
      <c r="B17647" t="s">
        <v>510</v>
      </c>
      <c r="C17647">
        <v>98044</v>
      </c>
      <c r="D17647">
        <v>1.07456E-3</v>
      </c>
    </row>
    <row r="17648" spans="1:4" x14ac:dyDescent="0.25">
      <c r="A17648">
        <v>2303</v>
      </c>
      <c r="B17648" t="s">
        <v>510</v>
      </c>
      <c r="C17648">
        <v>98046</v>
      </c>
      <c r="D17648">
        <v>3.6854399999999999E-3</v>
      </c>
    </row>
    <row r="17649" spans="1:4" x14ac:dyDescent="0.25">
      <c r="A17649">
        <v>2303</v>
      </c>
      <c r="B17649" t="s">
        <v>510</v>
      </c>
      <c r="C17649">
        <v>98055</v>
      </c>
      <c r="D17649">
        <v>2.1762999999999999E-4</v>
      </c>
    </row>
    <row r="17650" spans="1:4" x14ac:dyDescent="0.25">
      <c r="A17650">
        <v>2303</v>
      </c>
      <c r="B17650" t="s">
        <v>510</v>
      </c>
      <c r="C17650">
        <v>98057</v>
      </c>
      <c r="D17650">
        <v>4.3303999999999999E-4</v>
      </c>
    </row>
    <row r="17651" spans="1:4" x14ac:dyDescent="0.25">
      <c r="A17651">
        <v>2303</v>
      </c>
      <c r="B17651" t="s">
        <v>510</v>
      </c>
      <c r="C17651">
        <v>98059</v>
      </c>
      <c r="D17651">
        <v>3.834E-4</v>
      </c>
    </row>
    <row r="17652" spans="1:4" x14ac:dyDescent="0.25">
      <c r="A17652">
        <v>2303</v>
      </c>
      <c r="B17652" t="s">
        <v>510</v>
      </c>
      <c r="C17652">
        <v>98061</v>
      </c>
      <c r="D17652">
        <v>2.0354999999999999E-4</v>
      </c>
    </row>
    <row r="17653" spans="1:4" x14ac:dyDescent="0.25">
      <c r="A17653">
        <v>2303</v>
      </c>
      <c r="B17653" t="s">
        <v>510</v>
      </c>
      <c r="C17653">
        <v>98132</v>
      </c>
      <c r="D17653">
        <v>3.0665899999999999E-2</v>
      </c>
    </row>
    <row r="17654" spans="1:4" x14ac:dyDescent="0.25">
      <c r="A17654">
        <v>2303</v>
      </c>
      <c r="B17654" t="s">
        <v>510</v>
      </c>
      <c r="C17654">
        <v>98136</v>
      </c>
      <c r="D17654">
        <v>2.0823E-4</v>
      </c>
    </row>
    <row r="17655" spans="1:4" x14ac:dyDescent="0.25">
      <c r="A17655">
        <v>2303</v>
      </c>
      <c r="B17655" t="s">
        <v>510</v>
      </c>
      <c r="C17655">
        <v>98139</v>
      </c>
      <c r="D17655">
        <v>4.7603100000000002E-3</v>
      </c>
    </row>
    <row r="17656" spans="1:4" x14ac:dyDescent="0.25">
      <c r="A17656">
        <v>2303</v>
      </c>
      <c r="B17656" t="s">
        <v>510</v>
      </c>
      <c r="C17656">
        <v>98140</v>
      </c>
      <c r="D17656">
        <v>3.0016499999999998E-3</v>
      </c>
    </row>
    <row r="17657" spans="1:4" x14ac:dyDescent="0.25">
      <c r="A17657">
        <v>2303</v>
      </c>
      <c r="B17657" t="s">
        <v>510</v>
      </c>
      <c r="C17657">
        <v>98141</v>
      </c>
      <c r="D17657">
        <v>4.8676999999999998E-4</v>
      </c>
    </row>
    <row r="17658" spans="1:4" x14ac:dyDescent="0.25">
      <c r="A17658">
        <v>2303</v>
      </c>
      <c r="B17658" t="s">
        <v>510</v>
      </c>
      <c r="C17658">
        <v>98142</v>
      </c>
      <c r="D17658">
        <v>1.0818500000000001E-3</v>
      </c>
    </row>
    <row r="17659" spans="1:4" x14ac:dyDescent="0.25">
      <c r="A17659">
        <v>2303</v>
      </c>
      <c r="B17659" t="s">
        <v>510</v>
      </c>
      <c r="C17659">
        <v>98144</v>
      </c>
      <c r="D17659">
        <v>5.9068E-4</v>
      </c>
    </row>
    <row r="17660" spans="1:4" x14ac:dyDescent="0.25">
      <c r="A17660">
        <v>2303</v>
      </c>
      <c r="B17660" t="s">
        <v>510</v>
      </c>
      <c r="C17660">
        <v>98149</v>
      </c>
      <c r="D17660">
        <v>6.3893000000000001E-4</v>
      </c>
    </row>
    <row r="17661" spans="1:4" x14ac:dyDescent="0.25">
      <c r="A17661">
        <v>2303</v>
      </c>
      <c r="B17661" t="s">
        <v>510</v>
      </c>
      <c r="C17661">
        <v>98150</v>
      </c>
      <c r="D17661">
        <v>3.0505000000000002E-4</v>
      </c>
    </row>
    <row r="17662" spans="1:4" x14ac:dyDescent="0.25">
      <c r="A17662">
        <v>2303</v>
      </c>
      <c r="B17662" t="s">
        <v>510</v>
      </c>
      <c r="C17662">
        <v>98152</v>
      </c>
      <c r="D17662">
        <v>3.2858900000000001E-3</v>
      </c>
    </row>
    <row r="17663" spans="1:4" x14ac:dyDescent="0.25">
      <c r="A17663">
        <v>2303</v>
      </c>
      <c r="B17663" t="s">
        <v>510</v>
      </c>
      <c r="C17663">
        <v>98153</v>
      </c>
      <c r="D17663">
        <v>1.0753E-4</v>
      </c>
    </row>
    <row r="17664" spans="1:4" x14ac:dyDescent="0.25">
      <c r="A17664">
        <v>2303</v>
      </c>
      <c r="B17664" t="s">
        <v>510</v>
      </c>
      <c r="C17664">
        <v>98154</v>
      </c>
      <c r="D17664">
        <v>3.1340000000000001E-5</v>
      </c>
    </row>
    <row r="17665" spans="1:4" x14ac:dyDescent="0.25">
      <c r="A17665">
        <v>2303</v>
      </c>
      <c r="B17665" t="s">
        <v>510</v>
      </c>
      <c r="C17665">
        <v>98156</v>
      </c>
      <c r="D17665">
        <v>1.663E-4</v>
      </c>
    </row>
    <row r="17666" spans="1:4" x14ac:dyDescent="0.25">
      <c r="A17666">
        <v>2303</v>
      </c>
      <c r="B17666" t="s">
        <v>510</v>
      </c>
      <c r="C17666">
        <v>98157</v>
      </c>
      <c r="D17666">
        <v>5.0398000000000001E-4</v>
      </c>
    </row>
    <row r="17667" spans="1:4" x14ac:dyDescent="0.25">
      <c r="A17667">
        <v>2303</v>
      </c>
      <c r="B17667" t="s">
        <v>510</v>
      </c>
      <c r="C17667">
        <v>98159</v>
      </c>
      <c r="D17667">
        <v>3.65898E-3</v>
      </c>
    </row>
    <row r="17668" spans="1:4" x14ac:dyDescent="0.25">
      <c r="A17668">
        <v>2303</v>
      </c>
      <c r="B17668" t="s">
        <v>510</v>
      </c>
      <c r="C17668">
        <v>98163</v>
      </c>
      <c r="D17668">
        <v>6.648E-5</v>
      </c>
    </row>
    <row r="17669" spans="1:4" x14ac:dyDescent="0.25">
      <c r="A17669">
        <v>2303</v>
      </c>
      <c r="B17669" t="s">
        <v>510</v>
      </c>
      <c r="C17669">
        <v>98169</v>
      </c>
      <c r="D17669">
        <v>8.6677E-4</v>
      </c>
    </row>
    <row r="17670" spans="1:4" x14ac:dyDescent="0.25">
      <c r="A17670">
        <v>2303</v>
      </c>
      <c r="B17670" t="s">
        <v>510</v>
      </c>
      <c r="C17670">
        <v>98171</v>
      </c>
      <c r="D17670">
        <v>2.6780000000000001E-5</v>
      </c>
    </row>
    <row r="17671" spans="1:4" x14ac:dyDescent="0.25">
      <c r="A17671">
        <v>2303</v>
      </c>
      <c r="B17671" t="s">
        <v>510</v>
      </c>
      <c r="C17671">
        <v>98172</v>
      </c>
      <c r="D17671">
        <v>1.23591E-3</v>
      </c>
    </row>
    <row r="17672" spans="1:4" x14ac:dyDescent="0.25">
      <c r="A17672">
        <v>2303</v>
      </c>
      <c r="B17672" t="s">
        <v>510</v>
      </c>
      <c r="C17672">
        <v>98173</v>
      </c>
      <c r="D17672">
        <v>3.2199400000000001E-3</v>
      </c>
    </row>
    <row r="17673" spans="1:4" x14ac:dyDescent="0.25">
      <c r="A17673">
        <v>2303</v>
      </c>
      <c r="B17673" t="s">
        <v>510</v>
      </c>
      <c r="C17673">
        <v>98174</v>
      </c>
      <c r="D17673">
        <v>2.587E-4</v>
      </c>
    </row>
    <row r="17674" spans="1:4" x14ac:dyDescent="0.25">
      <c r="A17674">
        <v>2303</v>
      </c>
      <c r="B17674" t="s">
        <v>510</v>
      </c>
      <c r="C17674">
        <v>98175</v>
      </c>
      <c r="D17674">
        <v>3.0777000000000002E-4</v>
      </c>
    </row>
    <row r="17675" spans="1:4" x14ac:dyDescent="0.25">
      <c r="A17675">
        <v>2303</v>
      </c>
      <c r="B17675" t="s">
        <v>510</v>
      </c>
      <c r="C17675">
        <v>98176</v>
      </c>
      <c r="D17675">
        <v>1.3694999999999999E-4</v>
      </c>
    </row>
    <row r="17676" spans="1:4" x14ac:dyDescent="0.25">
      <c r="A17676">
        <v>2303</v>
      </c>
      <c r="B17676" t="s">
        <v>510</v>
      </c>
      <c r="C17676">
        <v>98177</v>
      </c>
      <c r="D17676">
        <v>3.3229999999999999E-5</v>
      </c>
    </row>
    <row r="17677" spans="1:4" x14ac:dyDescent="0.25">
      <c r="A17677">
        <v>2303</v>
      </c>
      <c r="B17677" t="s">
        <v>510</v>
      </c>
      <c r="C17677">
        <v>98178</v>
      </c>
      <c r="D17677">
        <v>7.2984999999999999E-4</v>
      </c>
    </row>
    <row r="17678" spans="1:4" x14ac:dyDescent="0.25">
      <c r="A17678">
        <v>2303</v>
      </c>
      <c r="B17678" t="s">
        <v>510</v>
      </c>
      <c r="C17678">
        <v>98179</v>
      </c>
      <c r="D17678">
        <v>1.3920000000000001E-5</v>
      </c>
    </row>
    <row r="17679" spans="1:4" x14ac:dyDescent="0.25">
      <c r="A17679">
        <v>2303</v>
      </c>
      <c r="B17679" t="s">
        <v>510</v>
      </c>
      <c r="C17679">
        <v>98180</v>
      </c>
      <c r="D17679">
        <v>1.00406E-3</v>
      </c>
    </row>
    <row r="17680" spans="1:4" x14ac:dyDescent="0.25">
      <c r="A17680">
        <v>2303</v>
      </c>
      <c r="B17680" t="s">
        <v>510</v>
      </c>
      <c r="C17680">
        <v>98181</v>
      </c>
      <c r="D17680">
        <v>3.6008999999999998E-4</v>
      </c>
    </row>
    <row r="17681" spans="1:4" x14ac:dyDescent="0.25">
      <c r="A17681">
        <v>2303</v>
      </c>
      <c r="B17681" t="s">
        <v>510</v>
      </c>
      <c r="C17681">
        <v>98183</v>
      </c>
      <c r="D17681">
        <v>2.1096999999999999E-4</v>
      </c>
    </row>
    <row r="17682" spans="1:4" x14ac:dyDescent="0.25">
      <c r="A17682">
        <v>2303</v>
      </c>
      <c r="B17682" t="s">
        <v>510</v>
      </c>
      <c r="C17682">
        <v>98184</v>
      </c>
      <c r="D17682">
        <v>1.5631E-4</v>
      </c>
    </row>
    <row r="17683" spans="1:4" x14ac:dyDescent="0.25">
      <c r="A17683">
        <v>2303</v>
      </c>
      <c r="B17683" t="s">
        <v>510</v>
      </c>
      <c r="C17683">
        <v>98200</v>
      </c>
      <c r="D17683">
        <v>1.05116E-3</v>
      </c>
    </row>
    <row r="17684" spans="1:4" x14ac:dyDescent="0.25">
      <c r="A17684">
        <v>2303</v>
      </c>
      <c r="B17684" t="s">
        <v>510</v>
      </c>
      <c r="C17684">
        <v>99912</v>
      </c>
      <c r="D17684">
        <v>1.4498E-2</v>
      </c>
    </row>
    <row r="17685" spans="1:4" x14ac:dyDescent="0.25">
      <c r="A17685">
        <v>2303</v>
      </c>
      <c r="B17685" t="s">
        <v>510</v>
      </c>
      <c r="C17685">
        <v>99914</v>
      </c>
      <c r="D17685">
        <v>4.6121399999999998E-3</v>
      </c>
    </row>
    <row r="17686" spans="1:4" x14ac:dyDescent="0.25">
      <c r="A17686">
        <v>2303</v>
      </c>
      <c r="B17686" t="s">
        <v>510</v>
      </c>
      <c r="C17686">
        <v>99915</v>
      </c>
      <c r="D17686">
        <v>3.9889499999999998E-3</v>
      </c>
    </row>
    <row r="17687" spans="1:4" x14ac:dyDescent="0.25">
      <c r="A17687">
        <v>2304</v>
      </c>
      <c r="B17687" t="s">
        <v>521</v>
      </c>
      <c r="C17687">
        <v>43160</v>
      </c>
      <c r="D17687">
        <v>3.8099999999999998E-5</v>
      </c>
    </row>
    <row r="17688" spans="1:4" x14ac:dyDescent="0.25">
      <c r="A17688">
        <v>2304</v>
      </c>
      <c r="B17688" t="s">
        <v>521</v>
      </c>
      <c r="C17688">
        <v>43201</v>
      </c>
      <c r="D17688">
        <v>0.36889619000000001</v>
      </c>
    </row>
    <row r="17689" spans="1:4" x14ac:dyDescent="0.25">
      <c r="A17689">
        <v>2304</v>
      </c>
      <c r="B17689" t="s">
        <v>521</v>
      </c>
      <c r="C17689">
        <v>43202</v>
      </c>
      <c r="D17689">
        <v>2.6119429999999999E-2</v>
      </c>
    </row>
    <row r="17690" spans="1:4" x14ac:dyDescent="0.25">
      <c r="A17690">
        <v>2304</v>
      </c>
      <c r="B17690" t="s">
        <v>521</v>
      </c>
      <c r="C17690">
        <v>43203</v>
      </c>
      <c r="D17690">
        <v>4.7020960000000001E-2</v>
      </c>
    </row>
    <row r="17691" spans="1:4" x14ac:dyDescent="0.25">
      <c r="A17691">
        <v>2304</v>
      </c>
      <c r="B17691" t="s">
        <v>521</v>
      </c>
      <c r="C17691">
        <v>43204</v>
      </c>
      <c r="D17691">
        <v>5.5854099999999999E-3</v>
      </c>
    </row>
    <row r="17692" spans="1:4" x14ac:dyDescent="0.25">
      <c r="A17692">
        <v>2304</v>
      </c>
      <c r="B17692" t="s">
        <v>521</v>
      </c>
      <c r="C17692">
        <v>43205</v>
      </c>
      <c r="D17692">
        <v>2.098877E-2</v>
      </c>
    </row>
    <row r="17693" spans="1:4" x14ac:dyDescent="0.25">
      <c r="A17693">
        <v>2304</v>
      </c>
      <c r="B17693" t="s">
        <v>521</v>
      </c>
      <c r="C17693">
        <v>43206</v>
      </c>
      <c r="D17693">
        <v>7.3772100000000004E-3</v>
      </c>
    </row>
    <row r="17694" spans="1:4" x14ac:dyDescent="0.25">
      <c r="A17694">
        <v>2304</v>
      </c>
      <c r="B17694" t="s">
        <v>521</v>
      </c>
      <c r="C17694">
        <v>43208</v>
      </c>
      <c r="D17694">
        <v>2.9722E-4</v>
      </c>
    </row>
    <row r="17695" spans="1:4" x14ac:dyDescent="0.25">
      <c r="A17695">
        <v>2304</v>
      </c>
      <c r="B17695" t="s">
        <v>521</v>
      </c>
      <c r="C17695">
        <v>43211</v>
      </c>
      <c r="D17695">
        <v>5.63E-5</v>
      </c>
    </row>
    <row r="17696" spans="1:4" x14ac:dyDescent="0.25">
      <c r="A17696">
        <v>2304</v>
      </c>
      <c r="B17696" t="s">
        <v>521</v>
      </c>
      <c r="C17696">
        <v>43212</v>
      </c>
      <c r="D17696">
        <v>2.997849E-2</v>
      </c>
    </row>
    <row r="17697" spans="1:4" x14ac:dyDescent="0.25">
      <c r="A17697">
        <v>2304</v>
      </c>
      <c r="B17697" t="s">
        <v>521</v>
      </c>
      <c r="C17697">
        <v>43213</v>
      </c>
      <c r="D17697">
        <v>2.5703200000000001E-3</v>
      </c>
    </row>
    <row r="17698" spans="1:4" x14ac:dyDescent="0.25">
      <c r="A17698">
        <v>2304</v>
      </c>
      <c r="B17698" t="s">
        <v>521</v>
      </c>
      <c r="C17698">
        <v>43214</v>
      </c>
      <c r="D17698">
        <v>4.9840099999999997E-3</v>
      </c>
    </row>
    <row r="17699" spans="1:4" x14ac:dyDescent="0.25">
      <c r="A17699">
        <v>2304</v>
      </c>
      <c r="B17699" t="s">
        <v>521</v>
      </c>
      <c r="C17699">
        <v>43215</v>
      </c>
      <c r="D17699">
        <v>9.8593599999999993E-3</v>
      </c>
    </row>
    <row r="17700" spans="1:4" x14ac:dyDescent="0.25">
      <c r="A17700">
        <v>2304</v>
      </c>
      <c r="B17700" t="s">
        <v>521</v>
      </c>
      <c r="C17700">
        <v>43216</v>
      </c>
      <c r="D17700">
        <v>1.44476E-3</v>
      </c>
    </row>
    <row r="17701" spans="1:4" x14ac:dyDescent="0.25">
      <c r="A17701">
        <v>2304</v>
      </c>
      <c r="B17701" t="s">
        <v>521</v>
      </c>
      <c r="C17701">
        <v>43217</v>
      </c>
      <c r="D17701">
        <v>7.2824999999999995E-4</v>
      </c>
    </row>
    <row r="17702" spans="1:4" x14ac:dyDescent="0.25">
      <c r="A17702">
        <v>2304</v>
      </c>
      <c r="B17702" t="s">
        <v>521</v>
      </c>
      <c r="C17702">
        <v>43218</v>
      </c>
      <c r="D17702">
        <v>1.98716E-3</v>
      </c>
    </row>
    <row r="17703" spans="1:4" x14ac:dyDescent="0.25">
      <c r="A17703">
        <v>2304</v>
      </c>
      <c r="B17703" t="s">
        <v>521</v>
      </c>
      <c r="C17703">
        <v>43220</v>
      </c>
      <c r="D17703">
        <v>1.312607E-2</v>
      </c>
    </row>
    <row r="17704" spans="1:4" x14ac:dyDescent="0.25">
      <c r="A17704">
        <v>2304</v>
      </c>
      <c r="B17704" t="s">
        <v>521</v>
      </c>
      <c r="C17704">
        <v>43221</v>
      </c>
      <c r="D17704">
        <v>1.2689E-4</v>
      </c>
    </row>
    <row r="17705" spans="1:4" x14ac:dyDescent="0.25">
      <c r="A17705">
        <v>2304</v>
      </c>
      <c r="B17705" t="s">
        <v>521</v>
      </c>
      <c r="C17705">
        <v>43222</v>
      </c>
      <c r="D17705">
        <v>4.5760000000000002E-5</v>
      </c>
    </row>
    <row r="17706" spans="1:4" x14ac:dyDescent="0.25">
      <c r="A17706">
        <v>2304</v>
      </c>
      <c r="B17706" t="s">
        <v>521</v>
      </c>
      <c r="C17706">
        <v>43223</v>
      </c>
      <c r="D17706">
        <v>1.7422999999999999E-4</v>
      </c>
    </row>
    <row r="17707" spans="1:4" x14ac:dyDescent="0.25">
      <c r="A17707">
        <v>2304</v>
      </c>
      <c r="B17707" t="s">
        <v>521</v>
      </c>
      <c r="C17707">
        <v>43224</v>
      </c>
      <c r="D17707">
        <v>7.1339999999999999E-4</v>
      </c>
    </row>
    <row r="17708" spans="1:4" x14ac:dyDescent="0.25">
      <c r="A17708">
        <v>2304</v>
      </c>
      <c r="B17708" t="s">
        <v>521</v>
      </c>
      <c r="C17708">
        <v>43225</v>
      </c>
      <c r="D17708">
        <v>1.48018E-3</v>
      </c>
    </row>
    <row r="17709" spans="1:4" x14ac:dyDescent="0.25">
      <c r="A17709">
        <v>2304</v>
      </c>
      <c r="B17709" t="s">
        <v>521</v>
      </c>
      <c r="C17709">
        <v>43226</v>
      </c>
      <c r="D17709">
        <v>2.70345E-3</v>
      </c>
    </row>
    <row r="17710" spans="1:4" x14ac:dyDescent="0.25">
      <c r="A17710">
        <v>2304</v>
      </c>
      <c r="B17710" t="s">
        <v>521</v>
      </c>
      <c r="C17710">
        <v>43227</v>
      </c>
      <c r="D17710">
        <v>5.2090999999999997E-4</v>
      </c>
    </row>
    <row r="17711" spans="1:4" x14ac:dyDescent="0.25">
      <c r="A17711">
        <v>2304</v>
      </c>
      <c r="B17711" t="s">
        <v>521</v>
      </c>
      <c r="C17711">
        <v>43228</v>
      </c>
      <c r="D17711">
        <v>1.9780800000000001E-3</v>
      </c>
    </row>
    <row r="17712" spans="1:4" x14ac:dyDescent="0.25">
      <c r="A17712">
        <v>2304</v>
      </c>
      <c r="B17712" t="s">
        <v>521</v>
      </c>
      <c r="C17712">
        <v>43229</v>
      </c>
      <c r="D17712">
        <v>1.3812339999999999E-2</v>
      </c>
    </row>
    <row r="17713" spans="1:4" x14ac:dyDescent="0.25">
      <c r="A17713">
        <v>2304</v>
      </c>
      <c r="B17713" t="s">
        <v>521</v>
      </c>
      <c r="C17713">
        <v>43230</v>
      </c>
      <c r="D17713">
        <v>8.5012000000000004E-3</v>
      </c>
    </row>
    <row r="17714" spans="1:4" x14ac:dyDescent="0.25">
      <c r="A17714">
        <v>2304</v>
      </c>
      <c r="B17714" t="s">
        <v>521</v>
      </c>
      <c r="C17714">
        <v>43231</v>
      </c>
      <c r="D17714">
        <v>7.59503E-3</v>
      </c>
    </row>
    <row r="17715" spans="1:4" x14ac:dyDescent="0.25">
      <c r="A17715">
        <v>2304</v>
      </c>
      <c r="B17715" t="s">
        <v>521</v>
      </c>
      <c r="C17715">
        <v>43232</v>
      </c>
      <c r="D17715">
        <v>4.4710799999999997E-3</v>
      </c>
    </row>
    <row r="17716" spans="1:4" x14ac:dyDescent="0.25">
      <c r="A17716">
        <v>2304</v>
      </c>
      <c r="B17716" t="s">
        <v>521</v>
      </c>
      <c r="C17716">
        <v>43233</v>
      </c>
      <c r="D17716">
        <v>2.5416700000000002E-3</v>
      </c>
    </row>
    <row r="17717" spans="1:4" x14ac:dyDescent="0.25">
      <c r="A17717">
        <v>2304</v>
      </c>
      <c r="B17717" t="s">
        <v>521</v>
      </c>
      <c r="C17717">
        <v>43234</v>
      </c>
      <c r="D17717">
        <v>3.3323000000000001E-4</v>
      </c>
    </row>
    <row r="17718" spans="1:4" x14ac:dyDescent="0.25">
      <c r="A17718">
        <v>2304</v>
      </c>
      <c r="B17718" t="s">
        <v>521</v>
      </c>
      <c r="C17718">
        <v>43235</v>
      </c>
      <c r="D17718">
        <v>1.2478000000000001E-3</v>
      </c>
    </row>
    <row r="17719" spans="1:4" x14ac:dyDescent="0.25">
      <c r="A17719">
        <v>2304</v>
      </c>
      <c r="B17719" t="s">
        <v>521</v>
      </c>
      <c r="C17719">
        <v>43238</v>
      </c>
      <c r="D17719">
        <v>2.9385700000000002E-3</v>
      </c>
    </row>
    <row r="17720" spans="1:4" x14ac:dyDescent="0.25">
      <c r="A17720">
        <v>2304</v>
      </c>
      <c r="B17720" t="s">
        <v>521</v>
      </c>
      <c r="C17720">
        <v>43241</v>
      </c>
      <c r="D17720">
        <v>7.0377999999999999E-4</v>
      </c>
    </row>
    <row r="17721" spans="1:4" x14ac:dyDescent="0.25">
      <c r="A17721">
        <v>3040</v>
      </c>
      <c r="B17721" t="s">
        <v>519</v>
      </c>
      <c r="C17721">
        <v>44016</v>
      </c>
      <c r="D17721">
        <v>1.4182999999999999E-4</v>
      </c>
    </row>
    <row r="17722" spans="1:4" x14ac:dyDescent="0.25">
      <c r="A17722">
        <v>3040</v>
      </c>
      <c r="B17722" t="s">
        <v>519</v>
      </c>
      <c r="C17722">
        <v>44022</v>
      </c>
      <c r="D17722">
        <v>8.3980000000000006E-5</v>
      </c>
    </row>
    <row r="17723" spans="1:4" x14ac:dyDescent="0.25">
      <c r="A17723">
        <v>3040</v>
      </c>
      <c r="B17723" t="s">
        <v>519</v>
      </c>
      <c r="C17723">
        <v>44206</v>
      </c>
      <c r="D17723">
        <v>3.35849E-3</v>
      </c>
    </row>
    <row r="17724" spans="1:4" x14ac:dyDescent="0.25">
      <c r="A17724">
        <v>3040</v>
      </c>
      <c r="B17724" t="s">
        <v>519</v>
      </c>
      <c r="C17724">
        <v>44211</v>
      </c>
      <c r="D17724">
        <v>2.3208299999999999E-3</v>
      </c>
    </row>
    <row r="17725" spans="1:4" x14ac:dyDescent="0.25">
      <c r="A17725">
        <v>3040</v>
      </c>
      <c r="B17725" t="s">
        <v>519</v>
      </c>
      <c r="C17725">
        <v>44261</v>
      </c>
      <c r="D17725">
        <v>1.274E-5</v>
      </c>
    </row>
    <row r="17726" spans="1:4" x14ac:dyDescent="0.25">
      <c r="A17726">
        <v>3040</v>
      </c>
      <c r="B17726" t="s">
        <v>519</v>
      </c>
      <c r="C17726">
        <v>44266</v>
      </c>
      <c r="D17726">
        <v>3.4388000000000002E-4</v>
      </c>
    </row>
    <row r="17727" spans="1:4" x14ac:dyDescent="0.25">
      <c r="A17727">
        <v>3040</v>
      </c>
      <c r="B17727" t="s">
        <v>519</v>
      </c>
      <c r="C17727">
        <v>60006</v>
      </c>
      <c r="D17727">
        <v>2.529E-5</v>
      </c>
    </row>
    <row r="17728" spans="1:4" x14ac:dyDescent="0.25">
      <c r="A17728">
        <v>3040</v>
      </c>
      <c r="B17728" t="s">
        <v>519</v>
      </c>
      <c r="C17728">
        <v>98027</v>
      </c>
      <c r="D17728">
        <v>2.4299520000000002E-2</v>
      </c>
    </row>
    <row r="17729" spans="1:4" x14ac:dyDescent="0.25">
      <c r="A17729">
        <v>3040</v>
      </c>
      <c r="B17729" t="s">
        <v>519</v>
      </c>
      <c r="C17729">
        <v>98074</v>
      </c>
      <c r="D17729">
        <v>0.18971684999999999</v>
      </c>
    </row>
    <row r="17730" spans="1:4" x14ac:dyDescent="0.25">
      <c r="A17730">
        <v>3040</v>
      </c>
      <c r="B17730" t="s">
        <v>519</v>
      </c>
      <c r="C17730">
        <v>98096</v>
      </c>
      <c r="D17730">
        <v>1.5424739999999999E-2</v>
      </c>
    </row>
    <row r="17731" spans="1:4" x14ac:dyDescent="0.25">
      <c r="A17731">
        <v>3040</v>
      </c>
      <c r="B17731" t="s">
        <v>519</v>
      </c>
      <c r="C17731">
        <v>98097</v>
      </c>
      <c r="D17731">
        <v>1.8819999999999999E-5</v>
      </c>
    </row>
    <row r="17732" spans="1:4" x14ac:dyDescent="0.25">
      <c r="A17732">
        <v>3040</v>
      </c>
      <c r="B17732" t="s">
        <v>519</v>
      </c>
      <c r="C17732">
        <v>98123</v>
      </c>
      <c r="D17732">
        <v>5.9836500000000001E-3</v>
      </c>
    </row>
    <row r="17733" spans="1:4" x14ac:dyDescent="0.25">
      <c r="A17733">
        <v>3040</v>
      </c>
      <c r="B17733" t="s">
        <v>519</v>
      </c>
      <c r="C17733">
        <v>98129</v>
      </c>
      <c r="D17733">
        <v>6.2105999999999999E-4</v>
      </c>
    </row>
    <row r="17734" spans="1:4" x14ac:dyDescent="0.25">
      <c r="A17734">
        <v>3040</v>
      </c>
      <c r="B17734" t="s">
        <v>519</v>
      </c>
      <c r="C17734">
        <v>98166</v>
      </c>
      <c r="D17734">
        <v>2.6480000000000001E-5</v>
      </c>
    </row>
    <row r="17735" spans="1:4" x14ac:dyDescent="0.25">
      <c r="A17735">
        <v>3040</v>
      </c>
      <c r="B17735" t="s">
        <v>519</v>
      </c>
      <c r="C17735">
        <v>99134</v>
      </c>
      <c r="D17735">
        <v>5.9542209999999998E-2</v>
      </c>
    </row>
    <row r="17736" spans="1:4" x14ac:dyDescent="0.25">
      <c r="A17736">
        <v>3040</v>
      </c>
      <c r="B17736" t="s">
        <v>519</v>
      </c>
      <c r="C17736">
        <v>99166</v>
      </c>
      <c r="D17736">
        <v>4.4159999999999997E-5</v>
      </c>
    </row>
    <row r="17737" spans="1:4" x14ac:dyDescent="0.25">
      <c r="A17737">
        <v>3040</v>
      </c>
      <c r="B17737" t="s">
        <v>519</v>
      </c>
      <c r="C17737">
        <v>99168</v>
      </c>
      <c r="D17737">
        <v>6.5543700000000003E-3</v>
      </c>
    </row>
    <row r="17738" spans="1:4" x14ac:dyDescent="0.25">
      <c r="A17738">
        <v>3040</v>
      </c>
      <c r="B17738" t="s">
        <v>519</v>
      </c>
      <c r="C17738">
        <v>99177</v>
      </c>
      <c r="D17738">
        <v>2.2887999999999999E-4</v>
      </c>
    </row>
    <row r="17739" spans="1:4" x14ac:dyDescent="0.25">
      <c r="A17739">
        <v>3040</v>
      </c>
      <c r="B17739" t="s">
        <v>519</v>
      </c>
      <c r="C17739">
        <v>99186</v>
      </c>
      <c r="D17739">
        <v>2.1399999999999998E-6</v>
      </c>
    </row>
    <row r="17740" spans="1:4" x14ac:dyDescent="0.25">
      <c r="A17740">
        <v>3040</v>
      </c>
      <c r="B17740" t="s">
        <v>519</v>
      </c>
      <c r="C17740">
        <v>99198</v>
      </c>
      <c r="D17740">
        <v>3.5689999999999999E-5</v>
      </c>
    </row>
    <row r="17741" spans="1:4" x14ac:dyDescent="0.25">
      <c r="A17741">
        <v>3040</v>
      </c>
      <c r="B17741" t="s">
        <v>519</v>
      </c>
      <c r="C17741">
        <v>99209</v>
      </c>
      <c r="D17741">
        <v>1.39386E-3</v>
      </c>
    </row>
    <row r="17742" spans="1:4" x14ac:dyDescent="0.25">
      <c r="A17742">
        <v>3040</v>
      </c>
      <c r="B17742" t="s">
        <v>519</v>
      </c>
      <c r="C17742">
        <v>99219</v>
      </c>
      <c r="D17742">
        <v>1.8199999999999999E-6</v>
      </c>
    </row>
    <row r="17743" spans="1:4" x14ac:dyDescent="0.25">
      <c r="A17743">
        <v>3040</v>
      </c>
      <c r="B17743" t="s">
        <v>519</v>
      </c>
      <c r="C17743">
        <v>99229</v>
      </c>
      <c r="D17743">
        <v>5.8080369999999999E-2</v>
      </c>
    </row>
    <row r="17744" spans="1:4" x14ac:dyDescent="0.25">
      <c r="A17744">
        <v>3040</v>
      </c>
      <c r="B17744" t="s">
        <v>519</v>
      </c>
      <c r="C17744">
        <v>99237</v>
      </c>
      <c r="D17744">
        <v>0.33351519000000002</v>
      </c>
    </row>
    <row r="17745" spans="1:4" x14ac:dyDescent="0.25">
      <c r="A17745">
        <v>3040</v>
      </c>
      <c r="B17745" t="s">
        <v>519</v>
      </c>
      <c r="C17745">
        <v>99252</v>
      </c>
      <c r="D17745">
        <v>1.5626910000000001E-2</v>
      </c>
    </row>
    <row r="17746" spans="1:4" x14ac:dyDescent="0.25">
      <c r="A17746">
        <v>3040</v>
      </c>
      <c r="B17746" t="s">
        <v>519</v>
      </c>
      <c r="C17746">
        <v>99256</v>
      </c>
      <c r="D17746">
        <v>9.3430000000000005E-5</v>
      </c>
    </row>
    <row r="17747" spans="1:4" x14ac:dyDescent="0.25">
      <c r="A17747">
        <v>3040</v>
      </c>
      <c r="B17747" t="s">
        <v>519</v>
      </c>
      <c r="C17747">
        <v>99257</v>
      </c>
      <c r="D17747">
        <v>5.9769000000000001E-4</v>
      </c>
    </row>
    <row r="17748" spans="1:4" x14ac:dyDescent="0.25">
      <c r="A17748">
        <v>3041</v>
      </c>
      <c r="B17748" t="s">
        <v>522</v>
      </c>
      <c r="C17748">
        <v>43204</v>
      </c>
      <c r="D17748">
        <v>1.024665E-2</v>
      </c>
    </row>
    <row r="17749" spans="1:4" x14ac:dyDescent="0.25">
      <c r="A17749">
        <v>3041</v>
      </c>
      <c r="B17749" t="s">
        <v>522</v>
      </c>
      <c r="C17749">
        <v>43212</v>
      </c>
      <c r="D17749">
        <v>6.3074400000000001E-3</v>
      </c>
    </row>
    <row r="17750" spans="1:4" x14ac:dyDescent="0.25">
      <c r="A17750">
        <v>3041</v>
      </c>
      <c r="B17750" t="s">
        <v>522</v>
      </c>
      <c r="C17750">
        <v>43214</v>
      </c>
      <c r="D17750">
        <v>1.0684859999999999E-2</v>
      </c>
    </row>
    <row r="17751" spans="1:4" x14ac:dyDescent="0.25">
      <c r="A17751">
        <v>3041</v>
      </c>
      <c r="B17751" t="s">
        <v>522</v>
      </c>
      <c r="C17751">
        <v>43229</v>
      </c>
      <c r="D17751">
        <v>2.2743500000000001E-3</v>
      </c>
    </row>
    <row r="17752" spans="1:4" x14ac:dyDescent="0.25">
      <c r="A17752">
        <v>3041</v>
      </c>
      <c r="B17752" t="s">
        <v>522</v>
      </c>
      <c r="C17752">
        <v>43231</v>
      </c>
      <c r="D17752">
        <v>2.3989000000000001E-4</v>
      </c>
    </row>
    <row r="17753" spans="1:4" x14ac:dyDescent="0.25">
      <c r="A17753">
        <v>3041</v>
      </c>
      <c r="B17753" t="s">
        <v>522</v>
      </c>
      <c r="C17753">
        <v>43232</v>
      </c>
      <c r="D17753">
        <v>0.25014786</v>
      </c>
    </row>
    <row r="17754" spans="1:4" x14ac:dyDescent="0.25">
      <c r="A17754">
        <v>3041</v>
      </c>
      <c r="B17754" t="s">
        <v>522</v>
      </c>
      <c r="C17754">
        <v>43248</v>
      </c>
      <c r="D17754">
        <v>4.5362000000000001E-4</v>
      </c>
    </row>
    <row r="17755" spans="1:4" x14ac:dyDescent="0.25">
      <c r="A17755">
        <v>3041</v>
      </c>
      <c r="B17755" t="s">
        <v>522</v>
      </c>
      <c r="C17755">
        <v>43301</v>
      </c>
      <c r="D17755">
        <v>7.2802699999999998E-2</v>
      </c>
    </row>
    <row r="17756" spans="1:4" x14ac:dyDescent="0.25">
      <c r="A17756">
        <v>3041</v>
      </c>
      <c r="B17756" t="s">
        <v>522</v>
      </c>
      <c r="C17756">
        <v>43302</v>
      </c>
      <c r="D17756">
        <v>2.7808099999999999E-3</v>
      </c>
    </row>
    <row r="17757" spans="1:4" x14ac:dyDescent="0.25">
      <c r="A17757">
        <v>3041</v>
      </c>
      <c r="B17757" t="s">
        <v>522</v>
      </c>
      <c r="C17757">
        <v>43304</v>
      </c>
      <c r="D17757">
        <v>3.9640189999999999E-2</v>
      </c>
    </row>
    <row r="17758" spans="1:4" x14ac:dyDescent="0.25">
      <c r="A17758">
        <v>3041</v>
      </c>
      <c r="B17758" t="s">
        <v>522</v>
      </c>
      <c r="C17758">
        <v>43309</v>
      </c>
      <c r="D17758">
        <v>5.9000000000000003E-6</v>
      </c>
    </row>
    <row r="17759" spans="1:4" x14ac:dyDescent="0.25">
      <c r="A17759">
        <v>3041</v>
      </c>
      <c r="B17759" t="s">
        <v>522</v>
      </c>
      <c r="C17759">
        <v>43320</v>
      </c>
      <c r="D17759">
        <v>8.9999999999999999E-8</v>
      </c>
    </row>
    <row r="17760" spans="1:4" x14ac:dyDescent="0.25">
      <c r="A17760">
        <v>3041</v>
      </c>
      <c r="B17760" t="s">
        <v>522</v>
      </c>
      <c r="C17760">
        <v>43365</v>
      </c>
      <c r="D17760">
        <v>5.8100000000000003E-6</v>
      </c>
    </row>
    <row r="17761" spans="1:4" x14ac:dyDescent="0.25">
      <c r="A17761">
        <v>3041</v>
      </c>
      <c r="B17761" t="s">
        <v>522</v>
      </c>
      <c r="C17761">
        <v>43366</v>
      </c>
      <c r="D17761">
        <v>5.4996000000000005E-4</v>
      </c>
    </row>
    <row r="17762" spans="1:4" x14ac:dyDescent="0.25">
      <c r="A17762">
        <v>3041</v>
      </c>
      <c r="B17762" t="s">
        <v>522</v>
      </c>
      <c r="C17762">
        <v>43371</v>
      </c>
      <c r="D17762">
        <v>1.4090000000000001E-5</v>
      </c>
    </row>
    <row r="17763" spans="1:4" x14ac:dyDescent="0.25">
      <c r="A17763">
        <v>3041</v>
      </c>
      <c r="B17763" t="s">
        <v>522</v>
      </c>
      <c r="C17763">
        <v>43373</v>
      </c>
      <c r="D17763">
        <v>4.3149999999999999E-5</v>
      </c>
    </row>
    <row r="17764" spans="1:4" x14ac:dyDescent="0.25">
      <c r="A17764">
        <v>3041</v>
      </c>
      <c r="B17764" t="s">
        <v>522</v>
      </c>
      <c r="C17764">
        <v>43431</v>
      </c>
      <c r="D17764">
        <v>1.5520499999999999E-3</v>
      </c>
    </row>
    <row r="17765" spans="1:4" x14ac:dyDescent="0.25">
      <c r="A17765">
        <v>3041</v>
      </c>
      <c r="B17765" t="s">
        <v>522</v>
      </c>
      <c r="C17765">
        <v>43444</v>
      </c>
      <c r="D17765">
        <v>3.7160000000000003E-5</v>
      </c>
    </row>
    <row r="17766" spans="1:4" x14ac:dyDescent="0.25">
      <c r="A17766">
        <v>3041</v>
      </c>
      <c r="B17766" t="s">
        <v>522</v>
      </c>
      <c r="C17766">
        <v>43551</v>
      </c>
      <c r="D17766">
        <v>0.43416258000000002</v>
      </c>
    </row>
    <row r="17767" spans="1:4" x14ac:dyDescent="0.25">
      <c r="A17767">
        <v>3041</v>
      </c>
      <c r="B17767" t="s">
        <v>522</v>
      </c>
      <c r="C17767">
        <v>43552</v>
      </c>
      <c r="D17767">
        <v>2.351E-5</v>
      </c>
    </row>
    <row r="17768" spans="1:4" x14ac:dyDescent="0.25">
      <c r="A17768">
        <v>3041</v>
      </c>
      <c r="B17768" t="s">
        <v>522</v>
      </c>
      <c r="C17768">
        <v>43702</v>
      </c>
      <c r="D17768">
        <v>2.3800000000000001E-6</v>
      </c>
    </row>
    <row r="17769" spans="1:4" x14ac:dyDescent="0.25">
      <c r="A17769">
        <v>3041</v>
      </c>
      <c r="B17769" t="s">
        <v>522</v>
      </c>
      <c r="C17769">
        <v>43723</v>
      </c>
      <c r="D17769">
        <v>4.104E-5</v>
      </c>
    </row>
    <row r="17770" spans="1:4" x14ac:dyDescent="0.25">
      <c r="A17770">
        <v>3041</v>
      </c>
      <c r="B17770" t="s">
        <v>522</v>
      </c>
      <c r="C17770">
        <v>43724</v>
      </c>
      <c r="D17770">
        <v>2.351E-5</v>
      </c>
    </row>
    <row r="17771" spans="1:4" x14ac:dyDescent="0.25">
      <c r="A17771">
        <v>3041</v>
      </c>
      <c r="B17771" t="s">
        <v>522</v>
      </c>
      <c r="C17771">
        <v>43725</v>
      </c>
      <c r="D17771">
        <v>1.6700000000000001E-6</v>
      </c>
    </row>
    <row r="17772" spans="1:4" x14ac:dyDescent="0.25">
      <c r="A17772">
        <v>3041</v>
      </c>
      <c r="B17772" t="s">
        <v>522</v>
      </c>
      <c r="C17772">
        <v>43977</v>
      </c>
      <c r="D17772">
        <v>1.8339419999999999E-2</v>
      </c>
    </row>
    <row r="17773" spans="1:4" x14ac:dyDescent="0.25">
      <c r="A17773">
        <v>3041</v>
      </c>
      <c r="B17773" t="s">
        <v>522</v>
      </c>
      <c r="C17773">
        <v>44002</v>
      </c>
      <c r="D17773">
        <v>2.1143999999999999E-4</v>
      </c>
    </row>
    <row r="17774" spans="1:4" x14ac:dyDescent="0.25">
      <c r="A17774">
        <v>3041</v>
      </c>
      <c r="B17774" t="s">
        <v>522</v>
      </c>
      <c r="C17774">
        <v>44006</v>
      </c>
      <c r="D17774">
        <v>4.2780300000000004E-3</v>
      </c>
    </row>
    <row r="17775" spans="1:4" x14ac:dyDescent="0.25">
      <c r="A17775">
        <v>3041</v>
      </c>
      <c r="B17775" t="s">
        <v>522</v>
      </c>
      <c r="C17775">
        <v>44007</v>
      </c>
      <c r="D17775">
        <v>1.3910000000000001E-5</v>
      </c>
    </row>
    <row r="17776" spans="1:4" x14ac:dyDescent="0.25">
      <c r="A17776">
        <v>3041</v>
      </c>
      <c r="B17776" t="s">
        <v>522</v>
      </c>
      <c r="C17776">
        <v>44011</v>
      </c>
      <c r="D17776">
        <v>5.7857999999999998E-4</v>
      </c>
    </row>
    <row r="17777" spans="1:4" x14ac:dyDescent="0.25">
      <c r="A17777">
        <v>3041</v>
      </c>
      <c r="B17777" t="s">
        <v>522</v>
      </c>
      <c r="C17777">
        <v>44012</v>
      </c>
      <c r="D17777">
        <v>1.10406E-3</v>
      </c>
    </row>
    <row r="17778" spans="1:4" x14ac:dyDescent="0.25">
      <c r="A17778">
        <v>3041</v>
      </c>
      <c r="B17778" t="s">
        <v>522</v>
      </c>
      <c r="C17778">
        <v>44015</v>
      </c>
      <c r="D17778">
        <v>1.6257000000000001E-4</v>
      </c>
    </row>
    <row r="17779" spans="1:4" x14ac:dyDescent="0.25">
      <c r="A17779">
        <v>3041</v>
      </c>
      <c r="B17779" t="s">
        <v>522</v>
      </c>
      <c r="C17779">
        <v>44016</v>
      </c>
      <c r="D17779">
        <v>4.0393399999999998E-3</v>
      </c>
    </row>
    <row r="17780" spans="1:4" x14ac:dyDescent="0.25">
      <c r="A17780">
        <v>3041</v>
      </c>
      <c r="B17780" t="s">
        <v>522</v>
      </c>
      <c r="C17780">
        <v>44018</v>
      </c>
      <c r="D17780">
        <v>2.5979999999999999E-5</v>
      </c>
    </row>
    <row r="17781" spans="1:4" x14ac:dyDescent="0.25">
      <c r="A17781">
        <v>3041</v>
      </c>
      <c r="B17781" t="s">
        <v>522</v>
      </c>
      <c r="C17781">
        <v>44203</v>
      </c>
      <c r="D17781">
        <v>6.3380000000000001E-4</v>
      </c>
    </row>
    <row r="17782" spans="1:4" x14ac:dyDescent="0.25">
      <c r="A17782">
        <v>3041</v>
      </c>
      <c r="B17782" t="s">
        <v>522</v>
      </c>
      <c r="C17782">
        <v>44223</v>
      </c>
      <c r="D17782">
        <v>1.1281E-4</v>
      </c>
    </row>
    <row r="17783" spans="1:4" x14ac:dyDescent="0.25">
      <c r="A17783">
        <v>3041</v>
      </c>
      <c r="B17783" t="s">
        <v>522</v>
      </c>
      <c r="C17783">
        <v>45102</v>
      </c>
      <c r="D17783">
        <v>3.8171500000000001E-3</v>
      </c>
    </row>
    <row r="17784" spans="1:4" x14ac:dyDescent="0.25">
      <c r="A17784">
        <v>3041</v>
      </c>
      <c r="B17784" t="s">
        <v>522</v>
      </c>
      <c r="C17784">
        <v>45202</v>
      </c>
      <c r="D17784">
        <v>8.0657789999999993E-2</v>
      </c>
    </row>
    <row r="17785" spans="1:4" x14ac:dyDescent="0.25">
      <c r="A17785">
        <v>3041</v>
      </c>
      <c r="B17785" t="s">
        <v>522</v>
      </c>
      <c r="C17785">
        <v>45203</v>
      </c>
      <c r="D17785">
        <v>7.2502999999999999E-4</v>
      </c>
    </row>
    <row r="17786" spans="1:4" x14ac:dyDescent="0.25">
      <c r="A17786">
        <v>3041</v>
      </c>
      <c r="B17786" t="s">
        <v>522</v>
      </c>
      <c r="C17786">
        <v>60006</v>
      </c>
      <c r="D17786">
        <v>1.84469E-3</v>
      </c>
    </row>
    <row r="17787" spans="1:4" x14ac:dyDescent="0.25">
      <c r="A17787">
        <v>3041</v>
      </c>
      <c r="B17787" t="s">
        <v>522</v>
      </c>
      <c r="C17787">
        <v>98027</v>
      </c>
      <c r="D17787">
        <v>3.6046500000000002E-2</v>
      </c>
    </row>
    <row r="17788" spans="1:4" x14ac:dyDescent="0.25">
      <c r="A17788">
        <v>3041</v>
      </c>
      <c r="B17788" t="s">
        <v>522</v>
      </c>
      <c r="C17788">
        <v>98074</v>
      </c>
      <c r="D17788">
        <v>6.7822000000000004E-3</v>
      </c>
    </row>
    <row r="17789" spans="1:4" x14ac:dyDescent="0.25">
      <c r="A17789">
        <v>3041</v>
      </c>
      <c r="B17789" t="s">
        <v>522</v>
      </c>
      <c r="C17789">
        <v>98110</v>
      </c>
      <c r="D17789">
        <v>3.2848000000000003E-4</v>
      </c>
    </row>
    <row r="17790" spans="1:4" x14ac:dyDescent="0.25">
      <c r="A17790">
        <v>3041</v>
      </c>
      <c r="B17790" t="s">
        <v>522</v>
      </c>
      <c r="C17790">
        <v>99025</v>
      </c>
      <c r="D17790">
        <v>1.225E-4</v>
      </c>
    </row>
    <row r="17791" spans="1:4" x14ac:dyDescent="0.25">
      <c r="A17791">
        <v>3041</v>
      </c>
      <c r="B17791" t="s">
        <v>522</v>
      </c>
      <c r="C17791">
        <v>99134</v>
      </c>
      <c r="D17791">
        <v>2.9836000000000001E-4</v>
      </c>
    </row>
    <row r="17792" spans="1:4" x14ac:dyDescent="0.25">
      <c r="A17792">
        <v>3041</v>
      </c>
      <c r="B17792" t="s">
        <v>522</v>
      </c>
      <c r="C17792">
        <v>99168</v>
      </c>
      <c r="D17792">
        <v>2.404E-5</v>
      </c>
    </row>
    <row r="17793" spans="1:4" x14ac:dyDescent="0.25">
      <c r="A17793">
        <v>3041</v>
      </c>
      <c r="B17793" t="s">
        <v>522</v>
      </c>
      <c r="C17793">
        <v>99174</v>
      </c>
      <c r="D17793">
        <v>6.4289999999999996E-5</v>
      </c>
    </row>
    <row r="17794" spans="1:4" x14ac:dyDescent="0.25">
      <c r="A17794">
        <v>3041</v>
      </c>
      <c r="B17794" t="s">
        <v>522</v>
      </c>
      <c r="C17794">
        <v>99191</v>
      </c>
      <c r="D17794">
        <v>2.9100000000000001E-6</v>
      </c>
    </row>
    <row r="17795" spans="1:4" x14ac:dyDescent="0.25">
      <c r="A17795">
        <v>3041</v>
      </c>
      <c r="B17795" t="s">
        <v>522</v>
      </c>
      <c r="C17795">
        <v>99196</v>
      </c>
      <c r="D17795">
        <v>1.1400000000000001E-6</v>
      </c>
    </row>
    <row r="17796" spans="1:4" x14ac:dyDescent="0.25">
      <c r="A17796">
        <v>3041</v>
      </c>
      <c r="B17796" t="s">
        <v>522</v>
      </c>
      <c r="C17796">
        <v>99198</v>
      </c>
      <c r="D17796">
        <v>4.5970000000000002E-5</v>
      </c>
    </row>
    <row r="17797" spans="1:4" x14ac:dyDescent="0.25">
      <c r="A17797">
        <v>3041</v>
      </c>
      <c r="B17797" t="s">
        <v>522</v>
      </c>
      <c r="C17797">
        <v>99211</v>
      </c>
      <c r="D17797">
        <v>1.4100000000000001E-6</v>
      </c>
    </row>
    <row r="17798" spans="1:4" x14ac:dyDescent="0.25">
      <c r="A17798">
        <v>3041</v>
      </c>
      <c r="B17798" t="s">
        <v>522</v>
      </c>
      <c r="C17798">
        <v>99229</v>
      </c>
      <c r="D17798">
        <v>6.2296799999999996E-3</v>
      </c>
    </row>
    <row r="17799" spans="1:4" x14ac:dyDescent="0.25">
      <c r="A17799">
        <v>3041</v>
      </c>
      <c r="B17799" t="s">
        <v>522</v>
      </c>
      <c r="C17799">
        <v>99233</v>
      </c>
      <c r="D17799">
        <v>2.5485999999999998E-4</v>
      </c>
    </row>
    <row r="17800" spans="1:4" x14ac:dyDescent="0.25">
      <c r="A17800">
        <v>3041</v>
      </c>
      <c r="B17800" t="s">
        <v>522</v>
      </c>
      <c r="C17800">
        <v>99252</v>
      </c>
      <c r="D17800">
        <v>8.7009999999999995E-5</v>
      </c>
    </row>
    <row r="17801" spans="1:4" x14ac:dyDescent="0.25">
      <c r="A17801">
        <v>3041</v>
      </c>
      <c r="B17801" t="s">
        <v>522</v>
      </c>
      <c r="C17801">
        <v>99257</v>
      </c>
      <c r="D17801">
        <v>1.9550000000000001E-5</v>
      </c>
    </row>
    <row r="17802" spans="1:4" x14ac:dyDescent="0.25">
      <c r="A17802">
        <v>3041</v>
      </c>
      <c r="B17802" t="s">
        <v>522</v>
      </c>
      <c r="C17802">
        <v>99265</v>
      </c>
      <c r="D17802">
        <v>1.0295E-3</v>
      </c>
    </row>
    <row r="17803" spans="1:4" x14ac:dyDescent="0.25">
      <c r="A17803">
        <v>3041</v>
      </c>
      <c r="B17803" t="s">
        <v>522</v>
      </c>
      <c r="C17803">
        <v>99274</v>
      </c>
      <c r="D17803">
        <v>1.004E-5</v>
      </c>
    </row>
    <row r="17804" spans="1:4" x14ac:dyDescent="0.25">
      <c r="A17804">
        <v>3041</v>
      </c>
      <c r="B17804" t="s">
        <v>522</v>
      </c>
      <c r="C17804">
        <v>99410</v>
      </c>
      <c r="D17804">
        <v>6.3759999999999999E-5</v>
      </c>
    </row>
    <row r="17805" spans="1:4" x14ac:dyDescent="0.25">
      <c r="A17805">
        <v>3041</v>
      </c>
      <c r="B17805" t="s">
        <v>522</v>
      </c>
      <c r="C17805">
        <v>99426</v>
      </c>
      <c r="D17805">
        <v>7.8999999999999995E-7</v>
      </c>
    </row>
    <row r="17806" spans="1:4" x14ac:dyDescent="0.25">
      <c r="A17806">
        <v>3041</v>
      </c>
      <c r="B17806" t="s">
        <v>522</v>
      </c>
      <c r="C17806">
        <v>99427</v>
      </c>
      <c r="D17806">
        <v>1.1400000000000001E-6</v>
      </c>
    </row>
    <row r="17807" spans="1:4" x14ac:dyDescent="0.25">
      <c r="A17807">
        <v>3042</v>
      </c>
      <c r="B17807" t="s">
        <v>523</v>
      </c>
      <c r="C17807">
        <v>43231</v>
      </c>
      <c r="D17807">
        <v>8.7749000000000004E-3</v>
      </c>
    </row>
    <row r="17808" spans="1:4" x14ac:dyDescent="0.25">
      <c r="A17808">
        <v>3042</v>
      </c>
      <c r="B17808" t="s">
        <v>523</v>
      </c>
      <c r="C17808">
        <v>43232</v>
      </c>
      <c r="D17808">
        <v>1.0042600000000001E-3</v>
      </c>
    </row>
    <row r="17809" spans="1:4" x14ac:dyDescent="0.25">
      <c r="A17809">
        <v>3042</v>
      </c>
      <c r="B17809" t="s">
        <v>523</v>
      </c>
      <c r="C17809">
        <v>43301</v>
      </c>
      <c r="D17809">
        <v>2.1300199999999998E-3</v>
      </c>
    </row>
    <row r="17810" spans="1:4" x14ac:dyDescent="0.25">
      <c r="A17810">
        <v>3042</v>
      </c>
      <c r="B17810" t="s">
        <v>523</v>
      </c>
      <c r="C17810">
        <v>43302</v>
      </c>
      <c r="D17810">
        <v>2.0213390000000001E-2</v>
      </c>
    </row>
    <row r="17811" spans="1:4" x14ac:dyDescent="0.25">
      <c r="A17811">
        <v>3042</v>
      </c>
      <c r="B17811" t="s">
        <v>523</v>
      </c>
      <c r="C17811">
        <v>43303</v>
      </c>
      <c r="D17811">
        <v>9.3079999999999997E-5</v>
      </c>
    </row>
    <row r="17812" spans="1:4" x14ac:dyDescent="0.25">
      <c r="A17812">
        <v>681</v>
      </c>
      <c r="B17812" t="s">
        <v>524</v>
      </c>
      <c r="C17812">
        <v>43112</v>
      </c>
      <c r="D17812">
        <v>2.3500000000000001E-3</v>
      </c>
    </row>
    <row r="17813" spans="1:4" x14ac:dyDescent="0.25">
      <c r="A17813">
        <v>681</v>
      </c>
      <c r="B17813" t="s">
        <v>524</v>
      </c>
      <c r="C17813">
        <v>43113</v>
      </c>
      <c r="D17813">
        <v>2.0000000000000001E-4</v>
      </c>
    </row>
    <row r="17814" spans="1:4" x14ac:dyDescent="0.25">
      <c r="A17814">
        <v>681</v>
      </c>
      <c r="B17814" t="s">
        <v>524</v>
      </c>
      <c r="C17814">
        <v>43114</v>
      </c>
      <c r="D17814">
        <v>7.5000000000000002E-4</v>
      </c>
    </row>
    <row r="17815" spans="1:4" x14ac:dyDescent="0.25">
      <c r="A17815">
        <v>681</v>
      </c>
      <c r="B17815" t="s">
        <v>524</v>
      </c>
      <c r="C17815">
        <v>43117</v>
      </c>
      <c r="D17815">
        <v>1.3500000000000001E-3</v>
      </c>
    </row>
    <row r="17816" spans="1:4" x14ac:dyDescent="0.25">
      <c r="A17816">
        <v>681</v>
      </c>
      <c r="B17816" t="s">
        <v>524</v>
      </c>
      <c r="C17816">
        <v>43160</v>
      </c>
      <c r="D17816">
        <v>6.4999999999999997E-4</v>
      </c>
    </row>
    <row r="17817" spans="1:4" x14ac:dyDescent="0.25">
      <c r="A17817">
        <v>681</v>
      </c>
      <c r="B17817" t="s">
        <v>524</v>
      </c>
      <c r="C17817">
        <v>43164</v>
      </c>
      <c r="D17817">
        <v>8.9999999999999998E-4</v>
      </c>
    </row>
    <row r="17818" spans="1:4" x14ac:dyDescent="0.25">
      <c r="A17818">
        <v>681</v>
      </c>
      <c r="B17818" t="s">
        <v>524</v>
      </c>
      <c r="C17818">
        <v>43165</v>
      </c>
      <c r="D17818">
        <v>2.0000000000000001E-4</v>
      </c>
    </row>
    <row r="17819" spans="1:4" x14ac:dyDescent="0.25">
      <c r="A17819">
        <v>681</v>
      </c>
      <c r="B17819" t="s">
        <v>524</v>
      </c>
      <c r="C17819">
        <v>43166</v>
      </c>
      <c r="D17819">
        <v>5.0000000000000001E-4</v>
      </c>
    </row>
    <row r="17820" spans="1:4" x14ac:dyDescent="0.25">
      <c r="A17820">
        <v>681</v>
      </c>
      <c r="B17820" t="s">
        <v>524</v>
      </c>
      <c r="C17820">
        <v>43167</v>
      </c>
      <c r="D17820">
        <v>5.0000000000000002E-5</v>
      </c>
    </row>
    <row r="17821" spans="1:4" x14ac:dyDescent="0.25">
      <c r="A17821">
        <v>681</v>
      </c>
      <c r="B17821" t="s">
        <v>524</v>
      </c>
      <c r="C17821">
        <v>43169</v>
      </c>
      <c r="D17821">
        <v>1.25E-3</v>
      </c>
    </row>
    <row r="17822" spans="1:4" x14ac:dyDescent="0.25">
      <c r="A17822">
        <v>681</v>
      </c>
      <c r="B17822" t="s">
        <v>524</v>
      </c>
      <c r="C17822">
        <v>43170</v>
      </c>
      <c r="D17822">
        <v>1.15E-3</v>
      </c>
    </row>
    <row r="17823" spans="1:4" x14ac:dyDescent="0.25">
      <c r="A17823">
        <v>681</v>
      </c>
      <c r="B17823" t="s">
        <v>524</v>
      </c>
      <c r="C17823">
        <v>43171</v>
      </c>
      <c r="D17823">
        <v>5.5000000000000003E-4</v>
      </c>
    </row>
    <row r="17824" spans="1:4" x14ac:dyDescent="0.25">
      <c r="A17824">
        <v>681</v>
      </c>
      <c r="B17824" t="s">
        <v>524</v>
      </c>
      <c r="C17824">
        <v>43172</v>
      </c>
      <c r="D17824">
        <v>5.0000000000000002E-5</v>
      </c>
    </row>
    <row r="17825" spans="1:4" x14ac:dyDescent="0.25">
      <c r="A17825">
        <v>681</v>
      </c>
      <c r="B17825" t="s">
        <v>524</v>
      </c>
      <c r="C17825">
        <v>43173</v>
      </c>
      <c r="D17825">
        <v>4.0000000000000002E-4</v>
      </c>
    </row>
    <row r="17826" spans="1:4" x14ac:dyDescent="0.25">
      <c r="A17826">
        <v>681</v>
      </c>
      <c r="B17826" t="s">
        <v>524</v>
      </c>
      <c r="C17826">
        <v>43175</v>
      </c>
      <c r="D17826">
        <v>1E-3</v>
      </c>
    </row>
    <row r="17827" spans="1:4" x14ac:dyDescent="0.25">
      <c r="A17827">
        <v>681</v>
      </c>
      <c r="B17827" t="s">
        <v>524</v>
      </c>
      <c r="C17827">
        <v>43176</v>
      </c>
      <c r="D17827">
        <v>6.4999999999999997E-4</v>
      </c>
    </row>
    <row r="17828" spans="1:4" x14ac:dyDescent="0.25">
      <c r="A17828">
        <v>681</v>
      </c>
      <c r="B17828" t="s">
        <v>524</v>
      </c>
      <c r="C17828">
        <v>43178</v>
      </c>
      <c r="D17828">
        <v>9.5E-4</v>
      </c>
    </row>
    <row r="17829" spans="1:4" x14ac:dyDescent="0.25">
      <c r="A17829">
        <v>681</v>
      </c>
      <c r="B17829" t="s">
        <v>524</v>
      </c>
      <c r="C17829">
        <v>43179</v>
      </c>
      <c r="D17829">
        <v>4.0000000000000002E-4</v>
      </c>
    </row>
    <row r="17830" spans="1:4" x14ac:dyDescent="0.25">
      <c r="A17830">
        <v>681</v>
      </c>
      <c r="B17830" t="s">
        <v>524</v>
      </c>
      <c r="C17830">
        <v>43180</v>
      </c>
      <c r="D17830">
        <v>1E-3</v>
      </c>
    </row>
    <row r="17831" spans="1:4" x14ac:dyDescent="0.25">
      <c r="A17831">
        <v>681</v>
      </c>
      <c r="B17831" t="s">
        <v>524</v>
      </c>
      <c r="C17831">
        <v>43181</v>
      </c>
      <c r="D17831">
        <v>2.9999999999999997E-4</v>
      </c>
    </row>
    <row r="17832" spans="1:4" x14ac:dyDescent="0.25">
      <c r="A17832">
        <v>681</v>
      </c>
      <c r="B17832" t="s">
        <v>524</v>
      </c>
      <c r="C17832">
        <v>43182</v>
      </c>
      <c r="D17832">
        <v>8.9999999999999998E-4</v>
      </c>
    </row>
    <row r="17833" spans="1:4" x14ac:dyDescent="0.25">
      <c r="A17833">
        <v>681</v>
      </c>
      <c r="B17833" t="s">
        <v>524</v>
      </c>
      <c r="C17833">
        <v>43183</v>
      </c>
      <c r="D17833">
        <v>1.4499999999999999E-3</v>
      </c>
    </row>
    <row r="17834" spans="1:4" x14ac:dyDescent="0.25">
      <c r="A17834">
        <v>681</v>
      </c>
      <c r="B17834" t="s">
        <v>524</v>
      </c>
      <c r="C17834">
        <v>43184</v>
      </c>
      <c r="D17834">
        <v>2.0000000000000001E-4</v>
      </c>
    </row>
    <row r="17835" spans="1:4" x14ac:dyDescent="0.25">
      <c r="A17835">
        <v>681</v>
      </c>
      <c r="B17835" t="s">
        <v>524</v>
      </c>
      <c r="C17835">
        <v>43186</v>
      </c>
      <c r="D17835">
        <v>7.5000000000000002E-4</v>
      </c>
    </row>
    <row r="17836" spans="1:4" x14ac:dyDescent="0.25">
      <c r="A17836">
        <v>681</v>
      </c>
      <c r="B17836" t="s">
        <v>524</v>
      </c>
      <c r="C17836">
        <v>43187</v>
      </c>
      <c r="D17836">
        <v>2.0000000000000001E-4</v>
      </c>
    </row>
    <row r="17837" spans="1:4" x14ac:dyDescent="0.25">
      <c r="A17837">
        <v>681</v>
      </c>
      <c r="B17837" t="s">
        <v>524</v>
      </c>
      <c r="C17837">
        <v>43211</v>
      </c>
      <c r="D17837">
        <v>4.0000000000000002E-4</v>
      </c>
    </row>
    <row r="17838" spans="1:4" x14ac:dyDescent="0.25">
      <c r="A17838">
        <v>681</v>
      </c>
      <c r="B17838" t="s">
        <v>524</v>
      </c>
      <c r="C17838">
        <v>43212</v>
      </c>
      <c r="D17838">
        <v>4.7999999999999996E-3</v>
      </c>
    </row>
    <row r="17839" spans="1:4" x14ac:dyDescent="0.25">
      <c r="A17839">
        <v>681</v>
      </c>
      <c r="B17839" t="s">
        <v>524</v>
      </c>
      <c r="C17839">
        <v>43213</v>
      </c>
      <c r="D17839">
        <v>1E-4</v>
      </c>
    </row>
    <row r="17840" spans="1:4" x14ac:dyDescent="0.25">
      <c r="A17840">
        <v>681</v>
      </c>
      <c r="B17840" t="s">
        <v>524</v>
      </c>
      <c r="C17840">
        <v>43214</v>
      </c>
      <c r="D17840">
        <v>5.0000000000000001E-4</v>
      </c>
    </row>
    <row r="17841" spans="1:4" x14ac:dyDescent="0.25">
      <c r="A17841">
        <v>681</v>
      </c>
      <c r="B17841" t="s">
        <v>524</v>
      </c>
      <c r="C17841">
        <v>43216</v>
      </c>
      <c r="D17841">
        <v>2.9999999999999997E-4</v>
      </c>
    </row>
    <row r="17842" spans="1:4" x14ac:dyDescent="0.25">
      <c r="A17842">
        <v>681</v>
      </c>
      <c r="B17842" t="s">
        <v>524</v>
      </c>
      <c r="C17842">
        <v>43217</v>
      </c>
      <c r="D17842">
        <v>3.5E-4</v>
      </c>
    </row>
    <row r="17843" spans="1:4" x14ac:dyDescent="0.25">
      <c r="A17843">
        <v>681</v>
      </c>
      <c r="B17843" t="s">
        <v>524</v>
      </c>
      <c r="C17843">
        <v>43220</v>
      </c>
      <c r="D17843">
        <v>2.4199999999999999E-2</v>
      </c>
    </row>
    <row r="17844" spans="1:4" x14ac:dyDescent="0.25">
      <c r="A17844">
        <v>681</v>
      </c>
      <c r="B17844" t="s">
        <v>524</v>
      </c>
      <c r="C17844">
        <v>43223</v>
      </c>
      <c r="D17844">
        <v>4.0000000000000002E-4</v>
      </c>
    </row>
    <row r="17845" spans="1:4" x14ac:dyDescent="0.25">
      <c r="A17845">
        <v>681</v>
      </c>
      <c r="B17845" t="s">
        <v>524</v>
      </c>
      <c r="C17845">
        <v>43224</v>
      </c>
      <c r="D17845">
        <v>1.5E-3</v>
      </c>
    </row>
    <row r="17846" spans="1:4" x14ac:dyDescent="0.25">
      <c r="A17846">
        <v>681</v>
      </c>
      <c r="B17846" t="s">
        <v>524</v>
      </c>
      <c r="C17846">
        <v>43225</v>
      </c>
      <c r="D17846">
        <v>3.0000000000000001E-3</v>
      </c>
    </row>
    <row r="17847" spans="1:4" x14ac:dyDescent="0.25">
      <c r="A17847">
        <v>681</v>
      </c>
      <c r="B17847" t="s">
        <v>524</v>
      </c>
      <c r="C17847">
        <v>43226</v>
      </c>
      <c r="D17847">
        <v>4.3E-3</v>
      </c>
    </row>
    <row r="17848" spans="1:4" x14ac:dyDescent="0.25">
      <c r="A17848">
        <v>681</v>
      </c>
      <c r="B17848" t="s">
        <v>524</v>
      </c>
      <c r="C17848">
        <v>43227</v>
      </c>
      <c r="D17848">
        <v>2.3999999999999998E-3</v>
      </c>
    </row>
    <row r="17849" spans="1:4" x14ac:dyDescent="0.25">
      <c r="A17849">
        <v>681</v>
      </c>
      <c r="B17849" t="s">
        <v>524</v>
      </c>
      <c r="C17849">
        <v>43228</v>
      </c>
      <c r="D17849">
        <v>6.3499999999999997E-3</v>
      </c>
    </row>
    <row r="17850" spans="1:4" x14ac:dyDescent="0.25">
      <c r="A17850">
        <v>681</v>
      </c>
      <c r="B17850" t="s">
        <v>524</v>
      </c>
      <c r="C17850">
        <v>43229</v>
      </c>
      <c r="D17850">
        <v>3.8600000000000002E-2</v>
      </c>
    </row>
    <row r="17851" spans="1:4" x14ac:dyDescent="0.25">
      <c r="A17851">
        <v>681</v>
      </c>
      <c r="B17851" t="s">
        <v>524</v>
      </c>
      <c r="C17851">
        <v>43230</v>
      </c>
      <c r="D17851">
        <v>2.3550000000000001E-2</v>
      </c>
    </row>
    <row r="17852" spans="1:4" x14ac:dyDescent="0.25">
      <c r="A17852">
        <v>681</v>
      </c>
      <c r="B17852" t="s">
        <v>524</v>
      </c>
      <c r="C17852">
        <v>43231</v>
      </c>
      <c r="D17852">
        <v>1.9949999999999999E-2</v>
      </c>
    </row>
    <row r="17853" spans="1:4" x14ac:dyDescent="0.25">
      <c r="A17853">
        <v>681</v>
      </c>
      <c r="B17853" t="s">
        <v>524</v>
      </c>
      <c r="C17853">
        <v>43232</v>
      </c>
      <c r="D17853">
        <v>1.12E-2</v>
      </c>
    </row>
    <row r="17854" spans="1:4" x14ac:dyDescent="0.25">
      <c r="A17854">
        <v>681</v>
      </c>
      <c r="B17854" t="s">
        <v>524</v>
      </c>
      <c r="C17854">
        <v>43233</v>
      </c>
      <c r="D17854">
        <v>7.175E-3</v>
      </c>
    </row>
    <row r="17855" spans="1:4" x14ac:dyDescent="0.25">
      <c r="A17855">
        <v>681</v>
      </c>
      <c r="B17855" t="s">
        <v>524</v>
      </c>
      <c r="C17855">
        <v>43234</v>
      </c>
      <c r="D17855">
        <v>2.9999999999999997E-4</v>
      </c>
    </row>
    <row r="17856" spans="1:4" x14ac:dyDescent="0.25">
      <c r="A17856">
        <v>681</v>
      </c>
      <c r="B17856" t="s">
        <v>524</v>
      </c>
      <c r="C17856">
        <v>43235</v>
      </c>
      <c r="D17856">
        <v>3.0000000000000001E-3</v>
      </c>
    </row>
    <row r="17857" spans="1:4" x14ac:dyDescent="0.25">
      <c r="A17857">
        <v>681</v>
      </c>
      <c r="B17857" t="s">
        <v>524</v>
      </c>
      <c r="C17857">
        <v>43238</v>
      </c>
      <c r="D17857">
        <v>1.6000000000000001E-3</v>
      </c>
    </row>
    <row r="17858" spans="1:4" x14ac:dyDescent="0.25">
      <c r="A17858">
        <v>681</v>
      </c>
      <c r="B17858" t="s">
        <v>524</v>
      </c>
      <c r="C17858">
        <v>43241</v>
      </c>
      <c r="D17858">
        <v>8.4999999999999995E-4</v>
      </c>
    </row>
    <row r="17859" spans="1:4" x14ac:dyDescent="0.25">
      <c r="A17859">
        <v>681</v>
      </c>
      <c r="B17859" t="s">
        <v>524</v>
      </c>
      <c r="C17859">
        <v>43242</v>
      </c>
      <c r="D17859">
        <v>3.4499999999999999E-3</v>
      </c>
    </row>
    <row r="17860" spans="1:4" x14ac:dyDescent="0.25">
      <c r="A17860">
        <v>681</v>
      </c>
      <c r="B17860" t="s">
        <v>524</v>
      </c>
      <c r="C17860">
        <v>43243</v>
      </c>
      <c r="D17860">
        <v>1E-4</v>
      </c>
    </row>
    <row r="17861" spans="1:4" x14ac:dyDescent="0.25">
      <c r="A17861">
        <v>681</v>
      </c>
      <c r="B17861" t="s">
        <v>524</v>
      </c>
      <c r="C17861">
        <v>43245</v>
      </c>
      <c r="D17861">
        <v>5.5000000000000003E-4</v>
      </c>
    </row>
    <row r="17862" spans="1:4" x14ac:dyDescent="0.25">
      <c r="A17862">
        <v>681</v>
      </c>
      <c r="B17862" t="s">
        <v>524</v>
      </c>
      <c r="C17862">
        <v>43248</v>
      </c>
      <c r="D17862">
        <v>1.0999999999999999E-2</v>
      </c>
    </row>
    <row r="17863" spans="1:4" x14ac:dyDescent="0.25">
      <c r="A17863">
        <v>681</v>
      </c>
      <c r="B17863" t="s">
        <v>524</v>
      </c>
      <c r="C17863">
        <v>43261</v>
      </c>
      <c r="D17863">
        <v>1.2699999999999999E-2</v>
      </c>
    </row>
    <row r="17864" spans="1:4" x14ac:dyDescent="0.25">
      <c r="A17864">
        <v>681</v>
      </c>
      <c r="B17864" t="s">
        <v>524</v>
      </c>
      <c r="C17864">
        <v>43262</v>
      </c>
      <c r="D17864">
        <v>2.495E-2</v>
      </c>
    </row>
    <row r="17865" spans="1:4" x14ac:dyDescent="0.25">
      <c r="A17865">
        <v>681</v>
      </c>
      <c r="B17865" t="s">
        <v>524</v>
      </c>
      <c r="C17865">
        <v>43263</v>
      </c>
      <c r="D17865">
        <v>3.5E-4</v>
      </c>
    </row>
    <row r="17866" spans="1:4" x14ac:dyDescent="0.25">
      <c r="A17866">
        <v>681</v>
      </c>
      <c r="B17866" t="s">
        <v>524</v>
      </c>
      <c r="C17866">
        <v>43266</v>
      </c>
      <c r="D17866">
        <v>2.5000000000000001E-4</v>
      </c>
    </row>
    <row r="17867" spans="1:4" x14ac:dyDescent="0.25">
      <c r="A17867">
        <v>681</v>
      </c>
      <c r="B17867" t="s">
        <v>524</v>
      </c>
      <c r="C17867">
        <v>43270</v>
      </c>
      <c r="D17867">
        <v>1.8500000000000001E-3</v>
      </c>
    </row>
    <row r="17868" spans="1:4" x14ac:dyDescent="0.25">
      <c r="A17868">
        <v>681</v>
      </c>
      <c r="B17868" t="s">
        <v>524</v>
      </c>
      <c r="C17868">
        <v>43271</v>
      </c>
      <c r="D17868">
        <v>1.6500000000000001E-2</v>
      </c>
    </row>
    <row r="17869" spans="1:4" x14ac:dyDescent="0.25">
      <c r="A17869">
        <v>681</v>
      </c>
      <c r="B17869" t="s">
        <v>524</v>
      </c>
      <c r="C17869">
        <v>43272</v>
      </c>
      <c r="D17869">
        <v>2.2000000000000001E-3</v>
      </c>
    </row>
    <row r="17870" spans="1:4" x14ac:dyDescent="0.25">
      <c r="A17870">
        <v>681</v>
      </c>
      <c r="B17870" t="s">
        <v>524</v>
      </c>
      <c r="C17870">
        <v>43273</v>
      </c>
      <c r="D17870">
        <v>2.9999999999999997E-4</v>
      </c>
    </row>
    <row r="17871" spans="1:4" x14ac:dyDescent="0.25">
      <c r="A17871">
        <v>681</v>
      </c>
      <c r="B17871" t="s">
        <v>524</v>
      </c>
      <c r="C17871">
        <v>43274</v>
      </c>
      <c r="D17871">
        <v>2.6849999999999999E-2</v>
      </c>
    </row>
    <row r="17872" spans="1:4" x14ac:dyDescent="0.25">
      <c r="A17872">
        <v>681</v>
      </c>
      <c r="B17872" t="s">
        <v>524</v>
      </c>
      <c r="C17872">
        <v>43275</v>
      </c>
      <c r="D17872">
        <v>1.77E-2</v>
      </c>
    </row>
    <row r="17873" spans="1:4" x14ac:dyDescent="0.25">
      <c r="A17873">
        <v>681</v>
      </c>
      <c r="B17873" t="s">
        <v>524</v>
      </c>
      <c r="C17873">
        <v>43276</v>
      </c>
      <c r="D17873">
        <v>6.3350000000000004E-2</v>
      </c>
    </row>
    <row r="17874" spans="1:4" x14ac:dyDescent="0.25">
      <c r="A17874">
        <v>681</v>
      </c>
      <c r="B17874" t="s">
        <v>524</v>
      </c>
      <c r="C17874">
        <v>43277</v>
      </c>
      <c r="D17874">
        <v>8.3499999999999998E-3</v>
      </c>
    </row>
    <row r="17875" spans="1:4" x14ac:dyDescent="0.25">
      <c r="A17875">
        <v>681</v>
      </c>
      <c r="B17875" t="s">
        <v>524</v>
      </c>
      <c r="C17875">
        <v>43278</v>
      </c>
      <c r="D17875">
        <v>1.0800000000000001E-2</v>
      </c>
    </row>
    <row r="17876" spans="1:4" x14ac:dyDescent="0.25">
      <c r="A17876">
        <v>681</v>
      </c>
      <c r="B17876" t="s">
        <v>524</v>
      </c>
      <c r="C17876">
        <v>43279</v>
      </c>
      <c r="D17876">
        <v>2.3400000000000001E-2</v>
      </c>
    </row>
    <row r="17877" spans="1:4" x14ac:dyDescent="0.25">
      <c r="A17877">
        <v>681</v>
      </c>
      <c r="B17877" t="s">
        <v>524</v>
      </c>
      <c r="C17877">
        <v>43280</v>
      </c>
      <c r="D17877">
        <v>1E-4</v>
      </c>
    </row>
    <row r="17878" spans="1:4" x14ac:dyDescent="0.25">
      <c r="A17878">
        <v>681</v>
      </c>
      <c r="B17878" t="s">
        <v>524</v>
      </c>
      <c r="C17878">
        <v>43288</v>
      </c>
      <c r="D17878">
        <v>2.3500000000000001E-3</v>
      </c>
    </row>
    <row r="17879" spans="1:4" x14ac:dyDescent="0.25">
      <c r="A17879">
        <v>681</v>
      </c>
      <c r="B17879" t="s">
        <v>524</v>
      </c>
      <c r="C17879">
        <v>43290</v>
      </c>
      <c r="D17879">
        <v>4.4999999999999999E-4</v>
      </c>
    </row>
    <row r="17880" spans="1:4" x14ac:dyDescent="0.25">
      <c r="A17880">
        <v>681</v>
      </c>
      <c r="B17880" t="s">
        <v>524</v>
      </c>
      <c r="C17880">
        <v>43291</v>
      </c>
      <c r="D17880">
        <v>6.5500000000000003E-3</v>
      </c>
    </row>
    <row r="17881" spans="1:4" x14ac:dyDescent="0.25">
      <c r="A17881">
        <v>681</v>
      </c>
      <c r="B17881" t="s">
        <v>524</v>
      </c>
      <c r="C17881">
        <v>43292</v>
      </c>
      <c r="D17881">
        <v>1.0499999999999999E-3</v>
      </c>
    </row>
    <row r="17882" spans="1:4" x14ac:dyDescent="0.25">
      <c r="A17882">
        <v>681</v>
      </c>
      <c r="B17882" t="s">
        <v>524</v>
      </c>
      <c r="C17882">
        <v>43295</v>
      </c>
      <c r="D17882">
        <v>1.84E-2</v>
      </c>
    </row>
    <row r="17883" spans="1:4" x14ac:dyDescent="0.25">
      <c r="A17883">
        <v>681</v>
      </c>
      <c r="B17883" t="s">
        <v>524</v>
      </c>
      <c r="C17883">
        <v>43297</v>
      </c>
      <c r="D17883">
        <v>3.7499999999999999E-3</v>
      </c>
    </row>
    <row r="17884" spans="1:4" x14ac:dyDescent="0.25">
      <c r="A17884">
        <v>681</v>
      </c>
      <c r="B17884" t="s">
        <v>524</v>
      </c>
      <c r="C17884">
        <v>43298</v>
      </c>
      <c r="D17884">
        <v>9.75E-3</v>
      </c>
    </row>
    <row r="17885" spans="1:4" x14ac:dyDescent="0.25">
      <c r="A17885">
        <v>681</v>
      </c>
      <c r="B17885" t="s">
        <v>524</v>
      </c>
      <c r="C17885">
        <v>43300</v>
      </c>
      <c r="D17885">
        <v>1.8E-3</v>
      </c>
    </row>
    <row r="17886" spans="1:4" x14ac:dyDescent="0.25">
      <c r="A17886">
        <v>681</v>
      </c>
      <c r="B17886" t="s">
        <v>524</v>
      </c>
      <c r="C17886">
        <v>43302</v>
      </c>
      <c r="D17886">
        <v>6.0299999999999999E-2</v>
      </c>
    </row>
    <row r="17887" spans="1:4" x14ac:dyDescent="0.25">
      <c r="A17887">
        <v>681</v>
      </c>
      <c r="B17887" t="s">
        <v>524</v>
      </c>
      <c r="C17887">
        <v>43312</v>
      </c>
      <c r="D17887">
        <v>2.15E-3</v>
      </c>
    </row>
    <row r="17888" spans="1:4" x14ac:dyDescent="0.25">
      <c r="A17888">
        <v>681</v>
      </c>
      <c r="B17888" t="s">
        <v>524</v>
      </c>
      <c r="C17888">
        <v>45113</v>
      </c>
      <c r="D17888">
        <v>4.0000000000000002E-4</v>
      </c>
    </row>
    <row r="17889" spans="1:4" x14ac:dyDescent="0.25">
      <c r="A17889">
        <v>681</v>
      </c>
      <c r="B17889" t="s">
        <v>524</v>
      </c>
      <c r="C17889">
        <v>45114</v>
      </c>
      <c r="D17889">
        <v>2.5500000000000002E-3</v>
      </c>
    </row>
    <row r="17890" spans="1:4" x14ac:dyDescent="0.25">
      <c r="A17890">
        <v>681</v>
      </c>
      <c r="B17890" t="s">
        <v>524</v>
      </c>
      <c r="C17890">
        <v>45201</v>
      </c>
      <c r="D17890">
        <v>8.5500000000000003E-3</v>
      </c>
    </row>
    <row r="17891" spans="1:4" x14ac:dyDescent="0.25">
      <c r="A17891">
        <v>681</v>
      </c>
      <c r="B17891" t="s">
        <v>524</v>
      </c>
      <c r="C17891">
        <v>45202</v>
      </c>
      <c r="D17891">
        <v>8.1600000000000006E-2</v>
      </c>
    </row>
    <row r="17892" spans="1:4" x14ac:dyDescent="0.25">
      <c r="A17892">
        <v>681</v>
      </c>
      <c r="B17892" t="s">
        <v>524</v>
      </c>
      <c r="C17892">
        <v>45203</v>
      </c>
      <c r="D17892">
        <v>1.38E-2</v>
      </c>
    </row>
    <row r="17893" spans="1:4" x14ac:dyDescent="0.25">
      <c r="A17893">
        <v>681</v>
      </c>
      <c r="B17893" t="s">
        <v>524</v>
      </c>
      <c r="C17893">
        <v>45204</v>
      </c>
      <c r="D17893">
        <v>2.0549999999999999E-2</v>
      </c>
    </row>
    <row r="17894" spans="1:4" x14ac:dyDescent="0.25">
      <c r="A17894">
        <v>681</v>
      </c>
      <c r="B17894" t="s">
        <v>524</v>
      </c>
      <c r="C17894">
        <v>45205</v>
      </c>
      <c r="D17894">
        <v>3.9300000000000002E-2</v>
      </c>
    </row>
    <row r="17895" spans="1:4" x14ac:dyDescent="0.25">
      <c r="A17895">
        <v>681</v>
      </c>
      <c r="B17895" t="s">
        <v>524</v>
      </c>
      <c r="C17895">
        <v>45206</v>
      </c>
      <c r="D17895">
        <v>1.7399999999999999E-2</v>
      </c>
    </row>
    <row r="17896" spans="1:4" x14ac:dyDescent="0.25">
      <c r="A17896">
        <v>681</v>
      </c>
      <c r="B17896" t="s">
        <v>524</v>
      </c>
      <c r="C17896">
        <v>45207</v>
      </c>
      <c r="D17896">
        <v>8.0499999999999999E-3</v>
      </c>
    </row>
    <row r="17897" spans="1:4" x14ac:dyDescent="0.25">
      <c r="A17897">
        <v>681</v>
      </c>
      <c r="B17897" t="s">
        <v>524</v>
      </c>
      <c r="C17897">
        <v>45208</v>
      </c>
      <c r="D17897">
        <v>2.3099999999999999E-2</v>
      </c>
    </row>
    <row r="17898" spans="1:4" x14ac:dyDescent="0.25">
      <c r="A17898">
        <v>681</v>
      </c>
      <c r="B17898" t="s">
        <v>524</v>
      </c>
      <c r="C17898">
        <v>45209</v>
      </c>
      <c r="D17898">
        <v>4.45E-3</v>
      </c>
    </row>
    <row r="17899" spans="1:4" x14ac:dyDescent="0.25">
      <c r="A17899">
        <v>681</v>
      </c>
      <c r="B17899" t="s">
        <v>524</v>
      </c>
      <c r="C17899">
        <v>45225</v>
      </c>
      <c r="D17899">
        <v>4.4999999999999997E-3</v>
      </c>
    </row>
    <row r="17900" spans="1:4" x14ac:dyDescent="0.25">
      <c r="A17900">
        <v>681</v>
      </c>
      <c r="B17900" t="s">
        <v>524</v>
      </c>
      <c r="C17900">
        <v>45234</v>
      </c>
      <c r="D17900">
        <v>1E-4</v>
      </c>
    </row>
    <row r="17901" spans="1:4" x14ac:dyDescent="0.25">
      <c r="A17901">
        <v>681</v>
      </c>
      <c r="B17901" t="s">
        <v>524</v>
      </c>
      <c r="C17901">
        <v>45235</v>
      </c>
      <c r="D17901">
        <v>1E-3</v>
      </c>
    </row>
    <row r="17902" spans="1:4" x14ac:dyDescent="0.25">
      <c r="A17902">
        <v>681</v>
      </c>
      <c r="B17902" t="s">
        <v>524</v>
      </c>
      <c r="C17902">
        <v>45250</v>
      </c>
      <c r="D17902">
        <v>2.0500000000000002E-3</v>
      </c>
    </row>
    <row r="17903" spans="1:4" x14ac:dyDescent="0.25">
      <c r="A17903">
        <v>681</v>
      </c>
      <c r="B17903" t="s">
        <v>524</v>
      </c>
      <c r="C17903">
        <v>45251</v>
      </c>
      <c r="D17903">
        <v>3.5000000000000001E-3</v>
      </c>
    </row>
    <row r="17904" spans="1:4" x14ac:dyDescent="0.25">
      <c r="A17904">
        <v>681</v>
      </c>
      <c r="B17904" t="s">
        <v>524</v>
      </c>
      <c r="C17904">
        <v>45252</v>
      </c>
      <c r="D17904">
        <v>2.8E-3</v>
      </c>
    </row>
    <row r="17905" spans="1:4" x14ac:dyDescent="0.25">
      <c r="A17905">
        <v>681</v>
      </c>
      <c r="B17905" t="s">
        <v>524</v>
      </c>
      <c r="C17905">
        <v>45253</v>
      </c>
      <c r="D17905">
        <v>1.1000000000000001E-3</v>
      </c>
    </row>
    <row r="17906" spans="1:4" x14ac:dyDescent="0.25">
      <c r="A17906">
        <v>681</v>
      </c>
      <c r="B17906" t="s">
        <v>524</v>
      </c>
      <c r="C17906">
        <v>45254</v>
      </c>
      <c r="D17906">
        <v>8.9999999999999998E-4</v>
      </c>
    </row>
    <row r="17907" spans="1:4" x14ac:dyDescent="0.25">
      <c r="A17907">
        <v>681</v>
      </c>
      <c r="B17907" t="s">
        <v>524</v>
      </c>
      <c r="C17907">
        <v>45255</v>
      </c>
      <c r="D17907">
        <v>4.0000000000000002E-4</v>
      </c>
    </row>
    <row r="17908" spans="1:4" x14ac:dyDescent="0.25">
      <c r="A17908">
        <v>681</v>
      </c>
      <c r="B17908" t="s">
        <v>524</v>
      </c>
      <c r="C17908">
        <v>45257</v>
      </c>
      <c r="D17908">
        <v>2.9999999999999997E-4</v>
      </c>
    </row>
    <row r="17909" spans="1:4" x14ac:dyDescent="0.25">
      <c r="A17909">
        <v>681</v>
      </c>
      <c r="B17909" t="s">
        <v>524</v>
      </c>
      <c r="C17909">
        <v>45505</v>
      </c>
      <c r="D17909">
        <v>2.0500000000000002E-3</v>
      </c>
    </row>
    <row r="17910" spans="1:4" x14ac:dyDescent="0.25">
      <c r="A17910">
        <v>681</v>
      </c>
      <c r="B17910" t="s">
        <v>524</v>
      </c>
      <c r="C17910">
        <v>90026</v>
      </c>
      <c r="D17910">
        <v>5.0000000000000002E-5</v>
      </c>
    </row>
    <row r="17911" spans="1:4" x14ac:dyDescent="0.25">
      <c r="A17911">
        <v>681</v>
      </c>
      <c r="B17911" t="s">
        <v>524</v>
      </c>
      <c r="C17911">
        <v>90029</v>
      </c>
      <c r="D17911">
        <v>1.1000000000000001E-3</v>
      </c>
    </row>
    <row r="17912" spans="1:4" x14ac:dyDescent="0.25">
      <c r="A17912">
        <v>681</v>
      </c>
      <c r="B17912" t="s">
        <v>524</v>
      </c>
      <c r="C17912">
        <v>90031</v>
      </c>
      <c r="D17912">
        <v>2.9999999999999997E-4</v>
      </c>
    </row>
    <row r="17913" spans="1:4" x14ac:dyDescent="0.25">
      <c r="A17913">
        <v>681</v>
      </c>
      <c r="B17913" t="s">
        <v>524</v>
      </c>
      <c r="C17913">
        <v>90040</v>
      </c>
      <c r="D17913">
        <v>1.1999999999999999E-3</v>
      </c>
    </row>
    <row r="17914" spans="1:4" x14ac:dyDescent="0.25">
      <c r="A17914">
        <v>681</v>
      </c>
      <c r="B17914" t="s">
        <v>524</v>
      </c>
      <c r="C17914">
        <v>90042</v>
      </c>
      <c r="D17914">
        <v>1.25E-3</v>
      </c>
    </row>
    <row r="17915" spans="1:4" x14ac:dyDescent="0.25">
      <c r="A17915">
        <v>681</v>
      </c>
      <c r="B17915" t="s">
        <v>524</v>
      </c>
      <c r="C17915">
        <v>90047</v>
      </c>
      <c r="D17915">
        <v>3.5500000000000002E-3</v>
      </c>
    </row>
    <row r="17916" spans="1:4" x14ac:dyDescent="0.25">
      <c r="A17916">
        <v>681</v>
      </c>
      <c r="B17916" t="s">
        <v>524</v>
      </c>
      <c r="C17916">
        <v>90063</v>
      </c>
      <c r="D17916">
        <v>1E-4</v>
      </c>
    </row>
    <row r="17917" spans="1:4" x14ac:dyDescent="0.25">
      <c r="A17917">
        <v>681</v>
      </c>
      <c r="B17917" t="s">
        <v>524</v>
      </c>
      <c r="C17917">
        <v>90100</v>
      </c>
      <c r="D17917">
        <v>1E-4</v>
      </c>
    </row>
    <row r="17918" spans="1:4" x14ac:dyDescent="0.25">
      <c r="A17918">
        <v>681</v>
      </c>
      <c r="B17918" t="s">
        <v>524</v>
      </c>
      <c r="C17918">
        <v>90116</v>
      </c>
      <c r="D17918">
        <v>1.1000000000000001E-3</v>
      </c>
    </row>
    <row r="17919" spans="1:4" x14ac:dyDescent="0.25">
      <c r="A17919">
        <v>681</v>
      </c>
      <c r="B17919" t="s">
        <v>524</v>
      </c>
      <c r="C17919">
        <v>90119</v>
      </c>
      <c r="D17919">
        <v>1.15E-3</v>
      </c>
    </row>
    <row r="17920" spans="1:4" x14ac:dyDescent="0.25">
      <c r="A17920">
        <v>681</v>
      </c>
      <c r="B17920" t="s">
        <v>524</v>
      </c>
      <c r="C17920">
        <v>90120</v>
      </c>
      <c r="D17920">
        <v>8.0000000000000004E-4</v>
      </c>
    </row>
    <row r="17921" spans="1:4" x14ac:dyDescent="0.25">
      <c r="A17921">
        <v>681</v>
      </c>
      <c r="B17921" t="s">
        <v>524</v>
      </c>
      <c r="C17921">
        <v>91002</v>
      </c>
      <c r="D17921">
        <v>1E-4</v>
      </c>
    </row>
    <row r="17922" spans="1:4" x14ac:dyDescent="0.25">
      <c r="A17922">
        <v>681</v>
      </c>
      <c r="B17922" t="s">
        <v>524</v>
      </c>
      <c r="C17922">
        <v>91018</v>
      </c>
      <c r="D17922">
        <v>5.7999999999999996E-3</v>
      </c>
    </row>
    <row r="17923" spans="1:4" x14ac:dyDescent="0.25">
      <c r="A17923">
        <v>681</v>
      </c>
      <c r="B17923" t="s">
        <v>524</v>
      </c>
      <c r="C17923">
        <v>91019</v>
      </c>
      <c r="D17923">
        <v>5.1500000000000001E-3</v>
      </c>
    </row>
    <row r="17924" spans="1:4" x14ac:dyDescent="0.25">
      <c r="A17924">
        <v>681</v>
      </c>
      <c r="B17924" t="s">
        <v>524</v>
      </c>
      <c r="C17924">
        <v>91021</v>
      </c>
      <c r="D17924">
        <v>4.4999999999999997E-3</v>
      </c>
    </row>
    <row r="17925" spans="1:4" x14ac:dyDescent="0.25">
      <c r="A17925">
        <v>681</v>
      </c>
      <c r="B17925" t="s">
        <v>524</v>
      </c>
      <c r="C17925">
        <v>91024</v>
      </c>
      <c r="D17925">
        <v>5.5000000000000003E-4</v>
      </c>
    </row>
    <row r="17926" spans="1:4" x14ac:dyDescent="0.25">
      <c r="A17926">
        <v>681</v>
      </c>
      <c r="B17926" t="s">
        <v>524</v>
      </c>
      <c r="C17926">
        <v>91025</v>
      </c>
      <c r="D17926">
        <v>1.1000000000000001E-3</v>
      </c>
    </row>
    <row r="17927" spans="1:4" x14ac:dyDescent="0.25">
      <c r="A17927">
        <v>681</v>
      </c>
      <c r="B17927" t="s">
        <v>524</v>
      </c>
      <c r="C17927">
        <v>91026</v>
      </c>
      <c r="D17927">
        <v>4.0000000000000002E-4</v>
      </c>
    </row>
    <row r="17928" spans="1:4" x14ac:dyDescent="0.25">
      <c r="A17928">
        <v>681</v>
      </c>
      <c r="B17928" t="s">
        <v>524</v>
      </c>
      <c r="C17928">
        <v>91028</v>
      </c>
      <c r="D17928">
        <v>5.5000000000000003E-4</v>
      </c>
    </row>
    <row r="17929" spans="1:4" x14ac:dyDescent="0.25">
      <c r="A17929">
        <v>681</v>
      </c>
      <c r="B17929" t="s">
        <v>524</v>
      </c>
      <c r="C17929">
        <v>91030</v>
      </c>
      <c r="D17929">
        <v>1.65E-3</v>
      </c>
    </row>
    <row r="17930" spans="1:4" x14ac:dyDescent="0.25">
      <c r="A17930">
        <v>681</v>
      </c>
      <c r="B17930" t="s">
        <v>524</v>
      </c>
      <c r="C17930">
        <v>91031</v>
      </c>
      <c r="D17930">
        <v>8.9999999999999998E-4</v>
      </c>
    </row>
    <row r="17931" spans="1:4" x14ac:dyDescent="0.25">
      <c r="A17931">
        <v>681</v>
      </c>
      <c r="B17931" t="s">
        <v>524</v>
      </c>
      <c r="C17931">
        <v>91034</v>
      </c>
      <c r="D17931">
        <v>4.4999999999999999E-4</v>
      </c>
    </row>
    <row r="17932" spans="1:4" x14ac:dyDescent="0.25">
      <c r="A17932">
        <v>681</v>
      </c>
      <c r="B17932" t="s">
        <v>524</v>
      </c>
      <c r="C17932">
        <v>91041</v>
      </c>
      <c r="D17932">
        <v>2.0000000000000001E-4</v>
      </c>
    </row>
    <row r="17933" spans="1:4" x14ac:dyDescent="0.25">
      <c r="A17933">
        <v>681</v>
      </c>
      <c r="B17933" t="s">
        <v>524</v>
      </c>
      <c r="C17933">
        <v>91047</v>
      </c>
      <c r="D17933">
        <v>1.15E-3</v>
      </c>
    </row>
    <row r="17934" spans="1:4" x14ac:dyDescent="0.25">
      <c r="A17934">
        <v>681</v>
      </c>
      <c r="B17934" t="s">
        <v>524</v>
      </c>
      <c r="C17934">
        <v>91051</v>
      </c>
      <c r="D17934">
        <v>5.7499999999999999E-4</v>
      </c>
    </row>
    <row r="17935" spans="1:4" x14ac:dyDescent="0.25">
      <c r="A17935">
        <v>681</v>
      </c>
      <c r="B17935" t="s">
        <v>524</v>
      </c>
      <c r="C17935">
        <v>91055</v>
      </c>
      <c r="D17935">
        <v>1E-4</v>
      </c>
    </row>
    <row r="17936" spans="1:4" x14ac:dyDescent="0.25">
      <c r="A17936">
        <v>681</v>
      </c>
      <c r="B17936" t="s">
        <v>524</v>
      </c>
      <c r="C17936">
        <v>91064</v>
      </c>
      <c r="D17936">
        <v>1.15E-3</v>
      </c>
    </row>
    <row r="17937" spans="1:4" x14ac:dyDescent="0.25">
      <c r="A17937">
        <v>681</v>
      </c>
      <c r="B17937" t="s">
        <v>524</v>
      </c>
      <c r="C17937">
        <v>91069</v>
      </c>
      <c r="D17937">
        <v>6.9999999999999999E-4</v>
      </c>
    </row>
    <row r="17938" spans="1:4" x14ac:dyDescent="0.25">
      <c r="A17938">
        <v>681</v>
      </c>
      <c r="B17938" t="s">
        <v>524</v>
      </c>
      <c r="C17938">
        <v>91070</v>
      </c>
      <c r="D17938">
        <v>6.4999999999999997E-4</v>
      </c>
    </row>
    <row r="17939" spans="1:4" x14ac:dyDescent="0.25">
      <c r="A17939">
        <v>681</v>
      </c>
      <c r="B17939" t="s">
        <v>524</v>
      </c>
      <c r="C17939">
        <v>91071</v>
      </c>
      <c r="D17939">
        <v>7.5000000000000002E-4</v>
      </c>
    </row>
    <row r="17940" spans="1:4" x14ac:dyDescent="0.25">
      <c r="A17940">
        <v>681</v>
      </c>
      <c r="B17940" t="s">
        <v>524</v>
      </c>
      <c r="C17940">
        <v>91077</v>
      </c>
      <c r="D17940">
        <v>2.0999999999999999E-3</v>
      </c>
    </row>
    <row r="17941" spans="1:4" x14ac:dyDescent="0.25">
      <c r="A17941">
        <v>681</v>
      </c>
      <c r="B17941" t="s">
        <v>524</v>
      </c>
      <c r="C17941">
        <v>91085</v>
      </c>
      <c r="D17941">
        <v>1.15E-3</v>
      </c>
    </row>
    <row r="17942" spans="1:4" x14ac:dyDescent="0.25">
      <c r="A17942">
        <v>681</v>
      </c>
      <c r="B17942" t="s">
        <v>524</v>
      </c>
      <c r="C17942">
        <v>91086</v>
      </c>
      <c r="D17942">
        <v>2.5000000000000001E-4</v>
      </c>
    </row>
    <row r="17943" spans="1:4" x14ac:dyDescent="0.25">
      <c r="A17943">
        <v>681</v>
      </c>
      <c r="B17943" t="s">
        <v>524</v>
      </c>
      <c r="C17943">
        <v>91088</v>
      </c>
      <c r="D17943">
        <v>4.4999999999999999E-4</v>
      </c>
    </row>
    <row r="17944" spans="1:4" x14ac:dyDescent="0.25">
      <c r="A17944">
        <v>681</v>
      </c>
      <c r="B17944" t="s">
        <v>524</v>
      </c>
      <c r="C17944">
        <v>91089</v>
      </c>
      <c r="D17944">
        <v>2.5000000000000001E-4</v>
      </c>
    </row>
    <row r="17945" spans="1:4" x14ac:dyDescent="0.25">
      <c r="A17945">
        <v>681</v>
      </c>
      <c r="B17945" t="s">
        <v>524</v>
      </c>
      <c r="C17945">
        <v>91090</v>
      </c>
      <c r="D17945">
        <v>1.25E-3</v>
      </c>
    </row>
    <row r="17946" spans="1:4" x14ac:dyDescent="0.25">
      <c r="A17946">
        <v>681</v>
      </c>
      <c r="B17946" t="s">
        <v>524</v>
      </c>
      <c r="C17946">
        <v>91094</v>
      </c>
      <c r="D17946">
        <v>1E-4</v>
      </c>
    </row>
    <row r="17947" spans="1:4" x14ac:dyDescent="0.25">
      <c r="A17947">
        <v>681</v>
      </c>
      <c r="B17947" t="s">
        <v>524</v>
      </c>
      <c r="C17947">
        <v>91096</v>
      </c>
      <c r="D17947">
        <v>4.0000000000000002E-4</v>
      </c>
    </row>
    <row r="17948" spans="1:4" x14ac:dyDescent="0.25">
      <c r="A17948">
        <v>681</v>
      </c>
      <c r="B17948" t="s">
        <v>524</v>
      </c>
      <c r="C17948">
        <v>91098</v>
      </c>
      <c r="D17948">
        <v>2.8500000000000001E-3</v>
      </c>
    </row>
    <row r="17949" spans="1:4" x14ac:dyDescent="0.25">
      <c r="A17949">
        <v>681</v>
      </c>
      <c r="B17949" t="s">
        <v>524</v>
      </c>
      <c r="C17949">
        <v>91103</v>
      </c>
      <c r="D17949">
        <v>1.4499999999999999E-3</v>
      </c>
    </row>
    <row r="17950" spans="1:4" x14ac:dyDescent="0.25">
      <c r="A17950">
        <v>681</v>
      </c>
      <c r="B17950" t="s">
        <v>524</v>
      </c>
      <c r="C17950">
        <v>91104</v>
      </c>
      <c r="D17950">
        <v>2.0500000000000002E-3</v>
      </c>
    </row>
    <row r="17951" spans="1:4" x14ac:dyDescent="0.25">
      <c r="A17951">
        <v>681</v>
      </c>
      <c r="B17951" t="s">
        <v>524</v>
      </c>
      <c r="C17951">
        <v>91106</v>
      </c>
      <c r="D17951">
        <v>1.3500000000000001E-3</v>
      </c>
    </row>
    <row r="17952" spans="1:4" x14ac:dyDescent="0.25">
      <c r="A17952">
        <v>681</v>
      </c>
      <c r="B17952" t="s">
        <v>524</v>
      </c>
      <c r="C17952">
        <v>91107</v>
      </c>
      <c r="D17952">
        <v>1.6000000000000001E-3</v>
      </c>
    </row>
    <row r="17953" spans="1:4" x14ac:dyDescent="0.25">
      <c r="A17953">
        <v>681</v>
      </c>
      <c r="B17953" t="s">
        <v>524</v>
      </c>
      <c r="C17953">
        <v>91122</v>
      </c>
      <c r="D17953">
        <v>2.5000000000000001E-4</v>
      </c>
    </row>
    <row r="17954" spans="1:4" x14ac:dyDescent="0.25">
      <c r="A17954">
        <v>681</v>
      </c>
      <c r="B17954" t="s">
        <v>524</v>
      </c>
      <c r="C17954">
        <v>91123</v>
      </c>
      <c r="D17954">
        <v>1.25E-3</v>
      </c>
    </row>
    <row r="17955" spans="1:4" x14ac:dyDescent="0.25">
      <c r="A17955">
        <v>681</v>
      </c>
      <c r="B17955" t="s">
        <v>524</v>
      </c>
      <c r="C17955">
        <v>91124</v>
      </c>
      <c r="D17955">
        <v>5.9999999999999995E-4</v>
      </c>
    </row>
    <row r="17956" spans="1:4" x14ac:dyDescent="0.25">
      <c r="A17956">
        <v>681</v>
      </c>
      <c r="B17956" t="s">
        <v>524</v>
      </c>
      <c r="C17956">
        <v>91295</v>
      </c>
      <c r="D17956">
        <v>1.1999999999999999E-3</v>
      </c>
    </row>
    <row r="17957" spans="1:4" x14ac:dyDescent="0.25">
      <c r="A17957">
        <v>681</v>
      </c>
      <c r="B17957" t="s">
        <v>524</v>
      </c>
      <c r="C17957">
        <v>92000</v>
      </c>
      <c r="D17957">
        <v>5.0000000000000002E-5</v>
      </c>
    </row>
    <row r="17958" spans="1:4" x14ac:dyDescent="0.25">
      <c r="A17958">
        <v>681</v>
      </c>
      <c r="B17958" t="s">
        <v>524</v>
      </c>
      <c r="C17958">
        <v>98001</v>
      </c>
      <c r="D17958">
        <v>1.6750000000000001E-2</v>
      </c>
    </row>
    <row r="17959" spans="1:4" x14ac:dyDescent="0.25">
      <c r="A17959">
        <v>681</v>
      </c>
      <c r="B17959" t="s">
        <v>524</v>
      </c>
      <c r="C17959">
        <v>98003</v>
      </c>
      <c r="D17959">
        <v>8.9999999999999998E-4</v>
      </c>
    </row>
    <row r="17960" spans="1:4" x14ac:dyDescent="0.25">
      <c r="A17960">
        <v>681</v>
      </c>
      <c r="B17960" t="s">
        <v>524</v>
      </c>
      <c r="C17960">
        <v>98004</v>
      </c>
      <c r="D17960">
        <v>1.9E-3</v>
      </c>
    </row>
    <row r="17961" spans="1:4" x14ac:dyDescent="0.25">
      <c r="A17961">
        <v>2304</v>
      </c>
      <c r="B17961" t="s">
        <v>521</v>
      </c>
      <c r="C17961">
        <v>43242</v>
      </c>
      <c r="D17961">
        <v>7.5484E-4</v>
      </c>
    </row>
    <row r="17962" spans="1:4" x14ac:dyDescent="0.25">
      <c r="A17962">
        <v>2304</v>
      </c>
      <c r="B17962" t="s">
        <v>521</v>
      </c>
      <c r="C17962">
        <v>43243</v>
      </c>
      <c r="D17962">
        <v>2.3081999999999999E-4</v>
      </c>
    </row>
    <row r="17963" spans="1:4" x14ac:dyDescent="0.25">
      <c r="A17963">
        <v>2304</v>
      </c>
      <c r="B17963" t="s">
        <v>521</v>
      </c>
      <c r="C17963">
        <v>43245</v>
      </c>
      <c r="D17963">
        <v>2.6631000000000002E-4</v>
      </c>
    </row>
    <row r="17964" spans="1:4" x14ac:dyDescent="0.25">
      <c r="A17964">
        <v>2304</v>
      </c>
      <c r="B17964" t="s">
        <v>521</v>
      </c>
      <c r="C17964">
        <v>43248</v>
      </c>
      <c r="D17964">
        <v>3.2451799999999999E-3</v>
      </c>
    </row>
    <row r="17965" spans="1:4" x14ac:dyDescent="0.25">
      <c r="A17965">
        <v>2304</v>
      </c>
      <c r="B17965" t="s">
        <v>521</v>
      </c>
      <c r="C17965">
        <v>43250</v>
      </c>
      <c r="D17965">
        <v>4.3390000000000003E-5</v>
      </c>
    </row>
    <row r="17966" spans="1:4" x14ac:dyDescent="0.25">
      <c r="A17966">
        <v>2304</v>
      </c>
      <c r="B17966" t="s">
        <v>521</v>
      </c>
      <c r="C17966">
        <v>43252</v>
      </c>
      <c r="D17966">
        <v>4.1985999999999998E-4</v>
      </c>
    </row>
    <row r="17967" spans="1:4" x14ac:dyDescent="0.25">
      <c r="A17967">
        <v>2304</v>
      </c>
      <c r="B17967" t="s">
        <v>521</v>
      </c>
      <c r="C17967">
        <v>43255</v>
      </c>
      <c r="D17967">
        <v>5.0781000000000003E-4</v>
      </c>
    </row>
    <row r="17968" spans="1:4" x14ac:dyDescent="0.25">
      <c r="A17968">
        <v>2304</v>
      </c>
      <c r="B17968" t="s">
        <v>521</v>
      </c>
      <c r="C17968">
        <v>43261</v>
      </c>
      <c r="D17968">
        <v>3.0370599999999998E-3</v>
      </c>
    </row>
    <row r="17969" spans="1:4" x14ac:dyDescent="0.25">
      <c r="A17969">
        <v>2304</v>
      </c>
      <c r="B17969" t="s">
        <v>521</v>
      </c>
      <c r="C17969">
        <v>43262</v>
      </c>
      <c r="D17969">
        <v>8.6139100000000007E-3</v>
      </c>
    </row>
    <row r="17970" spans="1:4" x14ac:dyDescent="0.25">
      <c r="A17970">
        <v>2304</v>
      </c>
      <c r="B17970" t="s">
        <v>521</v>
      </c>
      <c r="C17970">
        <v>43263</v>
      </c>
      <c r="D17970">
        <v>5.9389999999999999E-5</v>
      </c>
    </row>
    <row r="17971" spans="1:4" x14ac:dyDescent="0.25">
      <c r="A17971">
        <v>2304</v>
      </c>
      <c r="B17971" t="s">
        <v>521</v>
      </c>
      <c r="C17971">
        <v>43265</v>
      </c>
      <c r="D17971">
        <v>1.1420000000000001E-5</v>
      </c>
    </row>
    <row r="17972" spans="1:4" x14ac:dyDescent="0.25">
      <c r="A17972">
        <v>2304</v>
      </c>
      <c r="B17972" t="s">
        <v>521</v>
      </c>
      <c r="C17972">
        <v>43267</v>
      </c>
      <c r="D17972">
        <v>5.1669999999999998E-5</v>
      </c>
    </row>
    <row r="17973" spans="1:4" x14ac:dyDescent="0.25">
      <c r="A17973">
        <v>2304</v>
      </c>
      <c r="B17973" t="s">
        <v>521</v>
      </c>
      <c r="C17973">
        <v>43270</v>
      </c>
      <c r="D17973">
        <v>7.3670000000000004E-5</v>
      </c>
    </row>
    <row r="17974" spans="1:4" x14ac:dyDescent="0.25">
      <c r="A17974">
        <v>2304</v>
      </c>
      <c r="B17974" t="s">
        <v>521</v>
      </c>
      <c r="C17974">
        <v>43271</v>
      </c>
      <c r="D17974">
        <v>4.9631700000000003E-3</v>
      </c>
    </row>
    <row r="17975" spans="1:4" x14ac:dyDescent="0.25">
      <c r="A17975">
        <v>2304</v>
      </c>
      <c r="B17975" t="s">
        <v>521</v>
      </c>
      <c r="C17975">
        <v>43272</v>
      </c>
      <c r="D17975">
        <v>2.3099999999999999E-5</v>
      </c>
    </row>
    <row r="17976" spans="1:4" x14ac:dyDescent="0.25">
      <c r="A17976">
        <v>2304</v>
      </c>
      <c r="B17976" t="s">
        <v>521</v>
      </c>
      <c r="C17976">
        <v>43273</v>
      </c>
      <c r="D17976">
        <v>7.2453999999999997E-4</v>
      </c>
    </row>
    <row r="17977" spans="1:4" x14ac:dyDescent="0.25">
      <c r="A17977">
        <v>2304</v>
      </c>
      <c r="B17977" t="s">
        <v>521</v>
      </c>
      <c r="C17977">
        <v>43274</v>
      </c>
      <c r="D17977">
        <v>8.2172400000000007E-3</v>
      </c>
    </row>
    <row r="17978" spans="1:4" x14ac:dyDescent="0.25">
      <c r="A17978">
        <v>2304</v>
      </c>
      <c r="B17978" t="s">
        <v>521</v>
      </c>
      <c r="C17978">
        <v>43275</v>
      </c>
      <c r="D17978">
        <v>6.1431000000000003E-3</v>
      </c>
    </row>
    <row r="17979" spans="1:4" x14ac:dyDescent="0.25">
      <c r="A17979">
        <v>2304</v>
      </c>
      <c r="B17979" t="s">
        <v>521</v>
      </c>
      <c r="C17979">
        <v>43276</v>
      </c>
      <c r="D17979">
        <v>1.355051E-2</v>
      </c>
    </row>
    <row r="17980" spans="1:4" x14ac:dyDescent="0.25">
      <c r="A17980">
        <v>2304</v>
      </c>
      <c r="B17980" t="s">
        <v>521</v>
      </c>
      <c r="C17980">
        <v>43277</v>
      </c>
      <c r="D17980">
        <v>2.2354800000000002E-3</v>
      </c>
    </row>
    <row r="17981" spans="1:4" x14ac:dyDescent="0.25">
      <c r="A17981">
        <v>2304</v>
      </c>
      <c r="B17981" t="s">
        <v>521</v>
      </c>
      <c r="C17981">
        <v>43278</v>
      </c>
      <c r="D17981">
        <v>3.01937E-3</v>
      </c>
    </row>
    <row r="17982" spans="1:4" x14ac:dyDescent="0.25">
      <c r="A17982">
        <v>2304</v>
      </c>
      <c r="B17982" t="s">
        <v>521</v>
      </c>
      <c r="C17982">
        <v>43279</v>
      </c>
      <c r="D17982">
        <v>3.67775E-3</v>
      </c>
    </row>
    <row r="17983" spans="1:4" x14ac:dyDescent="0.25">
      <c r="A17983">
        <v>2304</v>
      </c>
      <c r="B17983" t="s">
        <v>521</v>
      </c>
      <c r="C17983">
        <v>43280</v>
      </c>
      <c r="D17983">
        <v>1.9610999999999999E-4</v>
      </c>
    </row>
    <row r="17984" spans="1:4" x14ac:dyDescent="0.25">
      <c r="A17984">
        <v>2304</v>
      </c>
      <c r="B17984" t="s">
        <v>521</v>
      </c>
      <c r="C17984">
        <v>43288</v>
      </c>
      <c r="D17984">
        <v>3.1740000000000002E-4</v>
      </c>
    </row>
    <row r="17985" spans="1:4" x14ac:dyDescent="0.25">
      <c r="A17985">
        <v>2304</v>
      </c>
      <c r="B17985" t="s">
        <v>521</v>
      </c>
      <c r="C17985">
        <v>43291</v>
      </c>
      <c r="D17985">
        <v>2.81424E-3</v>
      </c>
    </row>
    <row r="17986" spans="1:4" x14ac:dyDescent="0.25">
      <c r="A17986">
        <v>2304</v>
      </c>
      <c r="B17986" t="s">
        <v>521</v>
      </c>
      <c r="C17986">
        <v>43292</v>
      </c>
      <c r="D17986">
        <v>1.8761E-4</v>
      </c>
    </row>
    <row r="17987" spans="1:4" x14ac:dyDescent="0.25">
      <c r="A17987">
        <v>2304</v>
      </c>
      <c r="B17987" t="s">
        <v>521</v>
      </c>
      <c r="C17987">
        <v>43293</v>
      </c>
      <c r="D17987">
        <v>4.9169999999999998E-5</v>
      </c>
    </row>
    <row r="17988" spans="1:4" x14ac:dyDescent="0.25">
      <c r="A17988">
        <v>2304</v>
      </c>
      <c r="B17988" t="s">
        <v>521</v>
      </c>
      <c r="C17988">
        <v>43295</v>
      </c>
      <c r="D17988">
        <v>5.8111300000000003E-3</v>
      </c>
    </row>
    <row r="17989" spans="1:4" x14ac:dyDescent="0.25">
      <c r="A17989">
        <v>2304</v>
      </c>
      <c r="B17989" t="s">
        <v>521</v>
      </c>
      <c r="C17989">
        <v>43297</v>
      </c>
      <c r="D17989">
        <v>5.1382999999999995E-4</v>
      </c>
    </row>
    <row r="17990" spans="1:4" x14ac:dyDescent="0.25">
      <c r="A17990">
        <v>2304</v>
      </c>
      <c r="B17990" t="s">
        <v>521</v>
      </c>
      <c r="C17990">
        <v>43298</v>
      </c>
      <c r="D17990">
        <v>3.2346699999999998E-3</v>
      </c>
    </row>
    <row r="17991" spans="1:4" x14ac:dyDescent="0.25">
      <c r="A17991">
        <v>2304</v>
      </c>
      <c r="B17991" t="s">
        <v>521</v>
      </c>
      <c r="C17991">
        <v>43300</v>
      </c>
      <c r="D17991">
        <v>1.34874E-3</v>
      </c>
    </row>
    <row r="17992" spans="1:4" x14ac:dyDescent="0.25">
      <c r="A17992">
        <v>2304</v>
      </c>
      <c r="B17992" t="s">
        <v>521</v>
      </c>
      <c r="C17992">
        <v>43301</v>
      </c>
      <c r="D17992">
        <v>6.332E-4</v>
      </c>
    </row>
    <row r="17993" spans="1:4" x14ac:dyDescent="0.25">
      <c r="A17993">
        <v>2304</v>
      </c>
      <c r="B17993" t="s">
        <v>521</v>
      </c>
      <c r="C17993">
        <v>43302</v>
      </c>
      <c r="D17993">
        <v>1.0555770000000001E-2</v>
      </c>
    </row>
    <row r="17994" spans="1:4" x14ac:dyDescent="0.25">
      <c r="A17994">
        <v>2304</v>
      </c>
      <c r="B17994" t="s">
        <v>521</v>
      </c>
      <c r="C17994">
        <v>43378</v>
      </c>
      <c r="D17994">
        <v>4.0790000000000001E-5</v>
      </c>
    </row>
    <row r="17995" spans="1:4" x14ac:dyDescent="0.25">
      <c r="A17995">
        <v>2304</v>
      </c>
      <c r="B17995" t="s">
        <v>521</v>
      </c>
      <c r="C17995">
        <v>43400</v>
      </c>
      <c r="D17995">
        <v>4.7407999999999999E-4</v>
      </c>
    </row>
    <row r="17996" spans="1:4" x14ac:dyDescent="0.25">
      <c r="A17996">
        <v>2304</v>
      </c>
      <c r="B17996" t="s">
        <v>521</v>
      </c>
      <c r="C17996">
        <v>43502</v>
      </c>
      <c r="D17996">
        <v>2.1636430000000002E-2</v>
      </c>
    </row>
    <row r="17997" spans="1:4" x14ac:dyDescent="0.25">
      <c r="A17997">
        <v>2304</v>
      </c>
      <c r="B17997" t="s">
        <v>521</v>
      </c>
      <c r="C17997">
        <v>43503</v>
      </c>
      <c r="D17997">
        <v>1.6399090000000002E-2</v>
      </c>
    </row>
    <row r="17998" spans="1:4" x14ac:dyDescent="0.25">
      <c r="A17998">
        <v>2304</v>
      </c>
      <c r="B17998" t="s">
        <v>521</v>
      </c>
      <c r="C17998">
        <v>43504</v>
      </c>
      <c r="D17998">
        <v>1.5753200000000001E-3</v>
      </c>
    </row>
    <row r="17999" spans="1:4" x14ac:dyDescent="0.25">
      <c r="A17999">
        <v>2304</v>
      </c>
      <c r="B17999" t="s">
        <v>521</v>
      </c>
      <c r="C17999">
        <v>43505</v>
      </c>
      <c r="D17999">
        <v>5.5590000000000001E-5</v>
      </c>
    </row>
    <row r="18000" spans="1:4" x14ac:dyDescent="0.25">
      <c r="A18000">
        <v>2304</v>
      </c>
      <c r="B18000" t="s">
        <v>521</v>
      </c>
      <c r="C18000">
        <v>43506</v>
      </c>
      <c r="D18000">
        <v>1.9616999999999999E-4</v>
      </c>
    </row>
    <row r="18001" spans="1:4" x14ac:dyDescent="0.25">
      <c r="A18001">
        <v>2304</v>
      </c>
      <c r="B18001" t="s">
        <v>521</v>
      </c>
      <c r="C18001">
        <v>43510</v>
      </c>
      <c r="D18001">
        <v>1.6539E-3</v>
      </c>
    </row>
    <row r="18002" spans="1:4" x14ac:dyDescent="0.25">
      <c r="A18002">
        <v>2304</v>
      </c>
      <c r="B18002" t="s">
        <v>521</v>
      </c>
      <c r="C18002">
        <v>43551</v>
      </c>
      <c r="D18002">
        <v>6.2298099999999997E-3</v>
      </c>
    </row>
    <row r="18003" spans="1:4" x14ac:dyDescent="0.25">
      <c r="A18003">
        <v>2304</v>
      </c>
      <c r="B18003" t="s">
        <v>521</v>
      </c>
      <c r="C18003">
        <v>43552</v>
      </c>
      <c r="D18003">
        <v>1.06671E-3</v>
      </c>
    </row>
    <row r="18004" spans="1:4" x14ac:dyDescent="0.25">
      <c r="A18004">
        <v>2304</v>
      </c>
      <c r="B18004" t="s">
        <v>521</v>
      </c>
      <c r="C18004">
        <v>45113</v>
      </c>
      <c r="D18004">
        <v>3.3481E-4</v>
      </c>
    </row>
    <row r="18005" spans="1:4" x14ac:dyDescent="0.25">
      <c r="A18005">
        <v>2304</v>
      </c>
      <c r="B18005" t="s">
        <v>521</v>
      </c>
      <c r="C18005">
        <v>45114</v>
      </c>
      <c r="D18005">
        <v>7.4275999999999997E-4</v>
      </c>
    </row>
    <row r="18006" spans="1:4" x14ac:dyDescent="0.25">
      <c r="A18006">
        <v>2304</v>
      </c>
      <c r="B18006" t="s">
        <v>521</v>
      </c>
      <c r="C18006">
        <v>45201</v>
      </c>
      <c r="D18006">
        <v>3.6145980000000001E-2</v>
      </c>
    </row>
    <row r="18007" spans="1:4" x14ac:dyDescent="0.25">
      <c r="A18007">
        <v>2304</v>
      </c>
      <c r="B18007" t="s">
        <v>521</v>
      </c>
      <c r="C18007">
        <v>45202</v>
      </c>
      <c r="D18007">
        <v>3.922254E-2</v>
      </c>
    </row>
    <row r="18008" spans="1:4" x14ac:dyDescent="0.25">
      <c r="A18008">
        <v>2304</v>
      </c>
      <c r="B18008" t="s">
        <v>521</v>
      </c>
      <c r="C18008">
        <v>45203</v>
      </c>
      <c r="D18008">
        <v>8.0276700000000006E-3</v>
      </c>
    </row>
    <row r="18009" spans="1:4" x14ac:dyDescent="0.25">
      <c r="A18009">
        <v>2304</v>
      </c>
      <c r="B18009" t="s">
        <v>521</v>
      </c>
      <c r="C18009">
        <v>45204</v>
      </c>
      <c r="D18009">
        <v>1.174892E-2</v>
      </c>
    </row>
    <row r="18010" spans="1:4" x14ac:dyDescent="0.25">
      <c r="A18010">
        <v>2304</v>
      </c>
      <c r="B18010" t="s">
        <v>521</v>
      </c>
      <c r="C18010">
        <v>45205</v>
      </c>
      <c r="D18010">
        <v>2.090324E-2</v>
      </c>
    </row>
    <row r="18011" spans="1:4" x14ac:dyDescent="0.25">
      <c r="A18011">
        <v>2304</v>
      </c>
      <c r="B18011" t="s">
        <v>521</v>
      </c>
      <c r="C18011">
        <v>45206</v>
      </c>
      <c r="D18011">
        <v>1.0199099999999999E-2</v>
      </c>
    </row>
    <row r="18012" spans="1:4" x14ac:dyDescent="0.25">
      <c r="A18012">
        <v>2304</v>
      </c>
      <c r="B18012" t="s">
        <v>521</v>
      </c>
      <c r="C18012">
        <v>45207</v>
      </c>
      <c r="D18012">
        <v>4.5689900000000002E-3</v>
      </c>
    </row>
    <row r="18013" spans="1:4" x14ac:dyDescent="0.25">
      <c r="A18013">
        <v>2304</v>
      </c>
      <c r="B18013" t="s">
        <v>521</v>
      </c>
      <c r="C18013">
        <v>45208</v>
      </c>
      <c r="D18013">
        <v>2.0059759999999999E-2</v>
      </c>
    </row>
    <row r="18014" spans="1:4" x14ac:dyDescent="0.25">
      <c r="A18014">
        <v>2304</v>
      </c>
      <c r="B18014" t="s">
        <v>521</v>
      </c>
      <c r="C18014">
        <v>45209</v>
      </c>
      <c r="D18014">
        <v>7.8954000000000003E-4</v>
      </c>
    </row>
    <row r="18015" spans="1:4" x14ac:dyDescent="0.25">
      <c r="A18015">
        <v>2304</v>
      </c>
      <c r="B18015" t="s">
        <v>521</v>
      </c>
      <c r="C18015">
        <v>45220</v>
      </c>
      <c r="D18015">
        <v>9.4346999999999996E-4</v>
      </c>
    </row>
    <row r="18016" spans="1:4" x14ac:dyDescent="0.25">
      <c r="A18016">
        <v>2304</v>
      </c>
      <c r="B18016" t="s">
        <v>521</v>
      </c>
      <c r="C18016">
        <v>45222</v>
      </c>
      <c r="D18016">
        <v>1.202E-5</v>
      </c>
    </row>
    <row r="18017" spans="1:4" x14ac:dyDescent="0.25">
      <c r="A18017">
        <v>2304</v>
      </c>
      <c r="B18017" t="s">
        <v>521</v>
      </c>
      <c r="C18017">
        <v>45223</v>
      </c>
      <c r="D18017">
        <v>1.0488E-4</v>
      </c>
    </row>
    <row r="18018" spans="1:4" x14ac:dyDescent="0.25">
      <c r="A18018">
        <v>2304</v>
      </c>
      <c r="B18018" t="s">
        <v>521</v>
      </c>
      <c r="C18018">
        <v>45225</v>
      </c>
      <c r="D18018">
        <v>5.4288299999999999E-3</v>
      </c>
    </row>
    <row r="18019" spans="1:4" x14ac:dyDescent="0.25">
      <c r="A18019">
        <v>2304</v>
      </c>
      <c r="B18019" t="s">
        <v>521</v>
      </c>
      <c r="C18019">
        <v>45235</v>
      </c>
      <c r="D18019">
        <v>7.3250000000000005E-5</v>
      </c>
    </row>
    <row r="18020" spans="1:4" x14ac:dyDescent="0.25">
      <c r="A18020">
        <v>2304</v>
      </c>
      <c r="B18020" t="s">
        <v>521</v>
      </c>
      <c r="C18020">
        <v>45237</v>
      </c>
      <c r="D18020">
        <v>6.8665000000000002E-4</v>
      </c>
    </row>
    <row r="18021" spans="1:4" x14ac:dyDescent="0.25">
      <c r="A18021">
        <v>2304</v>
      </c>
      <c r="B18021" t="s">
        <v>521</v>
      </c>
      <c r="C18021">
        <v>45243</v>
      </c>
      <c r="D18021">
        <v>1.6823000000000001E-4</v>
      </c>
    </row>
    <row r="18022" spans="1:4" x14ac:dyDescent="0.25">
      <c r="A18022">
        <v>2304</v>
      </c>
      <c r="B18022" t="s">
        <v>521</v>
      </c>
      <c r="C18022">
        <v>45244</v>
      </c>
      <c r="D18022">
        <v>3.345E-5</v>
      </c>
    </row>
    <row r="18023" spans="1:4" x14ac:dyDescent="0.25">
      <c r="A18023">
        <v>2304</v>
      </c>
      <c r="B18023" t="s">
        <v>521</v>
      </c>
      <c r="C18023">
        <v>45250</v>
      </c>
      <c r="D18023">
        <v>1.94426E-3</v>
      </c>
    </row>
    <row r="18024" spans="1:4" x14ac:dyDescent="0.25">
      <c r="A18024">
        <v>2304</v>
      </c>
      <c r="B18024" t="s">
        <v>521</v>
      </c>
      <c r="C18024">
        <v>45251</v>
      </c>
      <c r="D18024">
        <v>1.2225999999999999E-3</v>
      </c>
    </row>
    <row r="18025" spans="1:4" x14ac:dyDescent="0.25">
      <c r="A18025">
        <v>2304</v>
      </c>
      <c r="B18025" t="s">
        <v>521</v>
      </c>
      <c r="C18025">
        <v>45252</v>
      </c>
      <c r="D18025">
        <v>2.9327099999999998E-3</v>
      </c>
    </row>
    <row r="18026" spans="1:4" x14ac:dyDescent="0.25">
      <c r="A18026">
        <v>2304</v>
      </c>
      <c r="B18026" t="s">
        <v>521</v>
      </c>
      <c r="C18026">
        <v>45253</v>
      </c>
      <c r="D18026">
        <v>1.2537E-4</v>
      </c>
    </row>
    <row r="18027" spans="1:4" x14ac:dyDescent="0.25">
      <c r="A18027">
        <v>2304</v>
      </c>
      <c r="B18027" t="s">
        <v>521</v>
      </c>
      <c r="C18027">
        <v>45254</v>
      </c>
      <c r="D18027">
        <v>5.431E-5</v>
      </c>
    </row>
    <row r="18028" spans="1:4" x14ac:dyDescent="0.25">
      <c r="A18028">
        <v>2304</v>
      </c>
      <c r="B18028" t="s">
        <v>521</v>
      </c>
      <c r="C18028">
        <v>45255</v>
      </c>
      <c r="D18028">
        <v>1.7655000000000001E-4</v>
      </c>
    </row>
    <row r="18029" spans="1:4" x14ac:dyDescent="0.25">
      <c r="A18029">
        <v>2304</v>
      </c>
      <c r="B18029" t="s">
        <v>521</v>
      </c>
      <c r="C18029">
        <v>45256</v>
      </c>
      <c r="D18029">
        <v>4.371E-5</v>
      </c>
    </row>
    <row r="18030" spans="1:4" x14ac:dyDescent="0.25">
      <c r="A18030">
        <v>2304</v>
      </c>
      <c r="B18030" t="s">
        <v>521</v>
      </c>
      <c r="C18030">
        <v>45257</v>
      </c>
      <c r="D18030">
        <v>3.1065300000000001E-3</v>
      </c>
    </row>
    <row r="18031" spans="1:4" x14ac:dyDescent="0.25">
      <c r="A18031">
        <v>2304</v>
      </c>
      <c r="B18031" t="s">
        <v>521</v>
      </c>
      <c r="C18031">
        <v>45501</v>
      </c>
      <c r="D18031">
        <v>3.1329999999999999E-3</v>
      </c>
    </row>
    <row r="18032" spans="1:4" x14ac:dyDescent="0.25">
      <c r="A18032">
        <v>2304</v>
      </c>
      <c r="B18032" t="s">
        <v>521</v>
      </c>
      <c r="C18032">
        <v>45502</v>
      </c>
      <c r="D18032">
        <v>9.0498E-4</v>
      </c>
    </row>
    <row r="18033" spans="1:4" x14ac:dyDescent="0.25">
      <c r="A18033">
        <v>2304</v>
      </c>
      <c r="B18033" t="s">
        <v>521</v>
      </c>
      <c r="C18033">
        <v>90030</v>
      </c>
      <c r="D18033">
        <v>5.2515999999999999E-4</v>
      </c>
    </row>
    <row r="18034" spans="1:4" x14ac:dyDescent="0.25">
      <c r="A18034">
        <v>2304</v>
      </c>
      <c r="B18034" t="s">
        <v>521</v>
      </c>
      <c r="C18034">
        <v>90031</v>
      </c>
      <c r="D18034">
        <v>1.332E-5</v>
      </c>
    </row>
    <row r="18035" spans="1:4" x14ac:dyDescent="0.25">
      <c r="A18035">
        <v>2304</v>
      </c>
      <c r="B18035" t="s">
        <v>521</v>
      </c>
      <c r="C18035">
        <v>90040</v>
      </c>
      <c r="D18035">
        <v>3.2832E-4</v>
      </c>
    </row>
    <row r="18036" spans="1:4" x14ac:dyDescent="0.25">
      <c r="A18036">
        <v>2304</v>
      </c>
      <c r="B18036" t="s">
        <v>521</v>
      </c>
      <c r="C18036">
        <v>90042</v>
      </c>
      <c r="D18036">
        <v>4.2740000000000001E-5</v>
      </c>
    </row>
    <row r="18037" spans="1:4" x14ac:dyDescent="0.25">
      <c r="A18037">
        <v>2304</v>
      </c>
      <c r="B18037" t="s">
        <v>521</v>
      </c>
      <c r="C18037">
        <v>90047</v>
      </c>
      <c r="D18037">
        <v>1.37356E-3</v>
      </c>
    </row>
    <row r="18038" spans="1:4" x14ac:dyDescent="0.25">
      <c r="A18038">
        <v>2304</v>
      </c>
      <c r="B18038" t="s">
        <v>521</v>
      </c>
      <c r="C18038">
        <v>90063</v>
      </c>
      <c r="D18038">
        <v>2.4119999999999999E-5</v>
      </c>
    </row>
    <row r="18039" spans="1:4" x14ac:dyDescent="0.25">
      <c r="A18039">
        <v>2304</v>
      </c>
      <c r="B18039" t="s">
        <v>521</v>
      </c>
      <c r="C18039">
        <v>90075</v>
      </c>
      <c r="D18039">
        <v>2.6650000000000001E-5</v>
      </c>
    </row>
    <row r="18040" spans="1:4" x14ac:dyDescent="0.25">
      <c r="A18040">
        <v>2304</v>
      </c>
      <c r="B18040" t="s">
        <v>521</v>
      </c>
      <c r="C18040">
        <v>90080</v>
      </c>
      <c r="D18040">
        <v>2.4562E-4</v>
      </c>
    </row>
    <row r="18041" spans="1:4" x14ac:dyDescent="0.25">
      <c r="A18041">
        <v>2304</v>
      </c>
      <c r="B18041" t="s">
        <v>521</v>
      </c>
      <c r="C18041">
        <v>90100</v>
      </c>
      <c r="D18041">
        <v>2.773E-5</v>
      </c>
    </row>
    <row r="18042" spans="1:4" x14ac:dyDescent="0.25">
      <c r="A18042">
        <v>2304</v>
      </c>
      <c r="B18042" t="s">
        <v>521</v>
      </c>
      <c r="C18042">
        <v>91006</v>
      </c>
      <c r="D18042">
        <v>1.0519999999999999E-5</v>
      </c>
    </row>
    <row r="18043" spans="1:4" x14ac:dyDescent="0.25">
      <c r="A18043">
        <v>2304</v>
      </c>
      <c r="B18043" t="s">
        <v>521</v>
      </c>
      <c r="C18043">
        <v>91018</v>
      </c>
      <c r="D18043">
        <v>1.5031700000000001E-3</v>
      </c>
    </row>
    <row r="18044" spans="1:4" x14ac:dyDescent="0.25">
      <c r="A18044">
        <v>2304</v>
      </c>
      <c r="B18044" t="s">
        <v>521</v>
      </c>
      <c r="C18044">
        <v>91019</v>
      </c>
      <c r="D18044">
        <v>1.59661E-3</v>
      </c>
    </row>
    <row r="18045" spans="1:4" x14ac:dyDescent="0.25">
      <c r="A18045">
        <v>2304</v>
      </c>
      <c r="B18045" t="s">
        <v>521</v>
      </c>
      <c r="C18045">
        <v>91021</v>
      </c>
      <c r="D18045">
        <v>1.4539500000000001E-3</v>
      </c>
    </row>
    <row r="18046" spans="1:4" x14ac:dyDescent="0.25">
      <c r="A18046">
        <v>2304</v>
      </c>
      <c r="B18046" t="s">
        <v>521</v>
      </c>
      <c r="C18046">
        <v>91026</v>
      </c>
      <c r="D18046">
        <v>7.9389999999999997E-5</v>
      </c>
    </row>
    <row r="18047" spans="1:4" x14ac:dyDescent="0.25">
      <c r="A18047">
        <v>3042</v>
      </c>
      <c r="B18047" t="s">
        <v>523</v>
      </c>
      <c r="C18047">
        <v>43304</v>
      </c>
      <c r="D18047">
        <v>1.717554E-2</v>
      </c>
    </row>
    <row r="18048" spans="1:4" x14ac:dyDescent="0.25">
      <c r="A18048">
        <v>3042</v>
      </c>
      <c r="B18048" t="s">
        <v>523</v>
      </c>
      <c r="C18048">
        <v>43365</v>
      </c>
      <c r="D18048">
        <v>1.12154E-2</v>
      </c>
    </row>
    <row r="18049" spans="1:4" x14ac:dyDescent="0.25">
      <c r="A18049">
        <v>3042</v>
      </c>
      <c r="B18049" t="s">
        <v>523</v>
      </c>
      <c r="C18049">
        <v>43366</v>
      </c>
      <c r="D18049">
        <v>2.7310629999999999E-2</v>
      </c>
    </row>
    <row r="18050" spans="1:4" x14ac:dyDescent="0.25">
      <c r="A18050">
        <v>3042</v>
      </c>
      <c r="B18050" t="s">
        <v>523</v>
      </c>
      <c r="C18050">
        <v>43369</v>
      </c>
      <c r="D18050">
        <v>1.0706400000000001E-3</v>
      </c>
    </row>
    <row r="18051" spans="1:4" x14ac:dyDescent="0.25">
      <c r="A18051">
        <v>3042</v>
      </c>
      <c r="B18051" t="s">
        <v>523</v>
      </c>
      <c r="C18051">
        <v>43370</v>
      </c>
      <c r="D18051">
        <v>5.8836000000000001E-4</v>
      </c>
    </row>
    <row r="18052" spans="1:4" x14ac:dyDescent="0.25">
      <c r="A18052">
        <v>3042</v>
      </c>
      <c r="B18052" t="s">
        <v>523</v>
      </c>
      <c r="C18052">
        <v>43431</v>
      </c>
      <c r="D18052">
        <v>1.7E-5</v>
      </c>
    </row>
    <row r="18053" spans="1:4" x14ac:dyDescent="0.25">
      <c r="A18053">
        <v>3042</v>
      </c>
      <c r="B18053" t="s">
        <v>523</v>
      </c>
      <c r="C18053">
        <v>43551</v>
      </c>
      <c r="D18053">
        <v>2.3955509999999999E-2</v>
      </c>
    </row>
    <row r="18054" spans="1:4" x14ac:dyDescent="0.25">
      <c r="A18054">
        <v>3042</v>
      </c>
      <c r="B18054" t="s">
        <v>523</v>
      </c>
      <c r="C18054">
        <v>43723</v>
      </c>
      <c r="D18054">
        <v>5.6405810000000001E-2</v>
      </c>
    </row>
    <row r="18055" spans="1:4" x14ac:dyDescent="0.25">
      <c r="A18055">
        <v>3042</v>
      </c>
      <c r="B18055" t="s">
        <v>523</v>
      </c>
      <c r="C18055">
        <v>43724</v>
      </c>
      <c r="D18055">
        <v>3.9073900000000002E-3</v>
      </c>
    </row>
    <row r="18056" spans="1:4" x14ac:dyDescent="0.25">
      <c r="A18056">
        <v>3042</v>
      </c>
      <c r="B18056" t="s">
        <v>523</v>
      </c>
      <c r="C18056">
        <v>43725</v>
      </c>
      <c r="D18056">
        <v>5.9245599999999997E-3</v>
      </c>
    </row>
    <row r="18057" spans="1:4" x14ac:dyDescent="0.25">
      <c r="A18057">
        <v>3042</v>
      </c>
      <c r="B18057" t="s">
        <v>523</v>
      </c>
      <c r="C18057">
        <v>43874</v>
      </c>
      <c r="D18057">
        <v>2.7399E-4</v>
      </c>
    </row>
    <row r="18058" spans="1:4" x14ac:dyDescent="0.25">
      <c r="A18058">
        <v>3042</v>
      </c>
      <c r="B18058" t="s">
        <v>523</v>
      </c>
      <c r="C18058">
        <v>43929</v>
      </c>
      <c r="D18058">
        <v>1.1108E-4</v>
      </c>
    </row>
    <row r="18059" spans="1:4" x14ac:dyDescent="0.25">
      <c r="A18059">
        <v>3042</v>
      </c>
      <c r="B18059" t="s">
        <v>523</v>
      </c>
      <c r="C18059">
        <v>43930</v>
      </c>
      <c r="D18059">
        <v>6.9999999999999999E-6</v>
      </c>
    </row>
    <row r="18060" spans="1:4" x14ac:dyDescent="0.25">
      <c r="A18060">
        <v>3042</v>
      </c>
      <c r="B18060" t="s">
        <v>523</v>
      </c>
      <c r="C18060">
        <v>43948</v>
      </c>
      <c r="D18060">
        <v>1.379462E-2</v>
      </c>
    </row>
    <row r="18061" spans="1:4" x14ac:dyDescent="0.25">
      <c r="A18061">
        <v>3042</v>
      </c>
      <c r="B18061" t="s">
        <v>523</v>
      </c>
      <c r="C18061">
        <v>43977</v>
      </c>
      <c r="D18061">
        <v>9.2440170000000002E-2</v>
      </c>
    </row>
    <row r="18062" spans="1:4" x14ac:dyDescent="0.25">
      <c r="A18062">
        <v>3042</v>
      </c>
      <c r="B18062" t="s">
        <v>523</v>
      </c>
      <c r="C18062">
        <v>44006</v>
      </c>
      <c r="D18062">
        <v>2.2492999999999999E-2</v>
      </c>
    </row>
    <row r="18063" spans="1:4" x14ac:dyDescent="0.25">
      <c r="A18063">
        <v>3042</v>
      </c>
      <c r="B18063" t="s">
        <v>523</v>
      </c>
      <c r="C18063">
        <v>44011</v>
      </c>
      <c r="D18063">
        <v>5.6750000000000004E-3</v>
      </c>
    </row>
    <row r="18064" spans="1:4" x14ac:dyDescent="0.25">
      <c r="A18064">
        <v>3042</v>
      </c>
      <c r="B18064" t="s">
        <v>523</v>
      </c>
      <c r="C18064">
        <v>44014</v>
      </c>
      <c r="D18064">
        <v>7.5551000000000004E-4</v>
      </c>
    </row>
    <row r="18065" spans="1:4" x14ac:dyDescent="0.25">
      <c r="A18065">
        <v>3042</v>
      </c>
      <c r="B18065" t="s">
        <v>523</v>
      </c>
      <c r="C18065">
        <v>44015</v>
      </c>
      <c r="D18065">
        <v>6.2476000000000003E-4</v>
      </c>
    </row>
    <row r="18066" spans="1:4" x14ac:dyDescent="0.25">
      <c r="A18066">
        <v>3042</v>
      </c>
      <c r="B18066" t="s">
        <v>523</v>
      </c>
      <c r="C18066">
        <v>44016</v>
      </c>
      <c r="D18066">
        <v>2.3985999999999999E-3</v>
      </c>
    </row>
    <row r="18067" spans="1:4" x14ac:dyDescent="0.25">
      <c r="A18067">
        <v>3042</v>
      </c>
      <c r="B18067" t="s">
        <v>523</v>
      </c>
      <c r="C18067">
        <v>44022</v>
      </c>
      <c r="D18067">
        <v>3.1999999999999999E-5</v>
      </c>
    </row>
    <row r="18068" spans="1:4" x14ac:dyDescent="0.25">
      <c r="A18068">
        <v>3042</v>
      </c>
      <c r="B18068" t="s">
        <v>523</v>
      </c>
      <c r="C18068">
        <v>44023</v>
      </c>
      <c r="D18068">
        <v>8.1349999999999999E-4</v>
      </c>
    </row>
    <row r="18069" spans="1:4" x14ac:dyDescent="0.25">
      <c r="A18069">
        <v>3042</v>
      </c>
      <c r="B18069" t="s">
        <v>523</v>
      </c>
      <c r="C18069">
        <v>44205</v>
      </c>
      <c r="D18069">
        <v>7.4049999999999997E-5</v>
      </c>
    </row>
    <row r="18070" spans="1:4" x14ac:dyDescent="0.25">
      <c r="A18070">
        <v>3042</v>
      </c>
      <c r="B18070" t="s">
        <v>523</v>
      </c>
      <c r="C18070">
        <v>44206</v>
      </c>
      <c r="D18070">
        <v>5.8170609999999998E-2</v>
      </c>
    </row>
    <row r="18071" spans="1:4" x14ac:dyDescent="0.25">
      <c r="A18071">
        <v>3042</v>
      </c>
      <c r="B18071" t="s">
        <v>523</v>
      </c>
      <c r="C18071">
        <v>44211</v>
      </c>
      <c r="D18071">
        <v>4.6297060000000001E-2</v>
      </c>
    </row>
    <row r="18072" spans="1:4" x14ac:dyDescent="0.25">
      <c r="A18072">
        <v>3042</v>
      </c>
      <c r="B18072" t="s">
        <v>523</v>
      </c>
      <c r="C18072">
        <v>44220</v>
      </c>
      <c r="D18072">
        <v>9.6899999999999997E-5</v>
      </c>
    </row>
    <row r="18073" spans="1:4" x14ac:dyDescent="0.25">
      <c r="A18073">
        <v>3042</v>
      </c>
      <c r="B18073" t="s">
        <v>523</v>
      </c>
      <c r="C18073">
        <v>44223</v>
      </c>
      <c r="D18073">
        <v>5.2689999999999999E-5</v>
      </c>
    </row>
    <row r="18074" spans="1:4" x14ac:dyDescent="0.25">
      <c r="A18074">
        <v>3042</v>
      </c>
      <c r="B18074" t="s">
        <v>523</v>
      </c>
      <c r="C18074">
        <v>44227</v>
      </c>
      <c r="D18074">
        <v>1.3416E-4</v>
      </c>
    </row>
    <row r="18075" spans="1:4" x14ac:dyDescent="0.25">
      <c r="A18075">
        <v>3042</v>
      </c>
      <c r="B18075" t="s">
        <v>523</v>
      </c>
      <c r="C18075">
        <v>44261</v>
      </c>
      <c r="D18075">
        <v>2.5000000000000001E-5</v>
      </c>
    </row>
    <row r="18076" spans="1:4" x14ac:dyDescent="0.25">
      <c r="A18076">
        <v>3042</v>
      </c>
      <c r="B18076" t="s">
        <v>523</v>
      </c>
      <c r="C18076">
        <v>44266</v>
      </c>
      <c r="D18076">
        <v>2.232727E-2</v>
      </c>
    </row>
    <row r="18077" spans="1:4" x14ac:dyDescent="0.25">
      <c r="A18077">
        <v>3042</v>
      </c>
      <c r="B18077" t="s">
        <v>523</v>
      </c>
      <c r="C18077">
        <v>45102</v>
      </c>
      <c r="D18077">
        <v>6.1813600000000003E-3</v>
      </c>
    </row>
    <row r="18078" spans="1:4" x14ac:dyDescent="0.25">
      <c r="A18078">
        <v>3042</v>
      </c>
      <c r="B18078" t="s">
        <v>523</v>
      </c>
      <c r="C18078">
        <v>45203</v>
      </c>
      <c r="D18078">
        <v>5.5269999999999998E-5</v>
      </c>
    </row>
    <row r="18079" spans="1:4" x14ac:dyDescent="0.25">
      <c r="A18079">
        <v>3042</v>
      </c>
      <c r="B18079" t="s">
        <v>523</v>
      </c>
      <c r="C18079">
        <v>60006</v>
      </c>
      <c r="D18079">
        <v>2.1120000000000002E-3</v>
      </c>
    </row>
    <row r="18080" spans="1:4" x14ac:dyDescent="0.25">
      <c r="A18080">
        <v>3042</v>
      </c>
      <c r="B18080" t="s">
        <v>523</v>
      </c>
      <c r="C18080">
        <v>98027</v>
      </c>
      <c r="D18080">
        <v>0.12256599999999999</v>
      </c>
    </row>
    <row r="18081" spans="1:4" x14ac:dyDescent="0.25">
      <c r="A18081">
        <v>3042</v>
      </c>
      <c r="B18081" t="s">
        <v>523</v>
      </c>
      <c r="C18081">
        <v>98074</v>
      </c>
      <c r="D18081">
        <v>0.36089869000000002</v>
      </c>
    </row>
    <row r="18082" spans="1:4" x14ac:dyDescent="0.25">
      <c r="A18082">
        <v>3042</v>
      </c>
      <c r="B18082" t="s">
        <v>523</v>
      </c>
      <c r="C18082">
        <v>98110</v>
      </c>
      <c r="D18082">
        <v>3.1211579999999999E-2</v>
      </c>
    </row>
    <row r="18083" spans="1:4" x14ac:dyDescent="0.25">
      <c r="A18083">
        <v>3042</v>
      </c>
      <c r="B18083" t="s">
        <v>523</v>
      </c>
      <c r="C18083">
        <v>98123</v>
      </c>
      <c r="D18083">
        <v>1.9999999999999999E-6</v>
      </c>
    </row>
    <row r="18084" spans="1:4" x14ac:dyDescent="0.25">
      <c r="A18084">
        <v>3042</v>
      </c>
      <c r="B18084" t="s">
        <v>523</v>
      </c>
      <c r="C18084">
        <v>98126</v>
      </c>
      <c r="D18084">
        <v>6.9999999999999999E-6</v>
      </c>
    </row>
    <row r="18085" spans="1:4" x14ac:dyDescent="0.25">
      <c r="A18085">
        <v>3042</v>
      </c>
      <c r="B18085" t="s">
        <v>523</v>
      </c>
      <c r="C18085">
        <v>99134</v>
      </c>
      <c r="D18085">
        <v>8.8613900000000002E-3</v>
      </c>
    </row>
    <row r="18086" spans="1:4" x14ac:dyDescent="0.25">
      <c r="A18086">
        <v>3042</v>
      </c>
      <c r="B18086" t="s">
        <v>523</v>
      </c>
      <c r="C18086">
        <v>99168</v>
      </c>
      <c r="D18086">
        <v>1.98102E-3</v>
      </c>
    </row>
    <row r="18087" spans="1:4" x14ac:dyDescent="0.25">
      <c r="A18087">
        <v>3042</v>
      </c>
      <c r="B18087" t="s">
        <v>523</v>
      </c>
      <c r="C18087">
        <v>99177</v>
      </c>
      <c r="D18087">
        <v>1.2697000000000001E-4</v>
      </c>
    </row>
    <row r="18088" spans="1:4" x14ac:dyDescent="0.25">
      <c r="A18088">
        <v>3042</v>
      </c>
      <c r="B18088" t="s">
        <v>523</v>
      </c>
      <c r="C18088">
        <v>99190</v>
      </c>
      <c r="D18088">
        <v>9.6899999999999997E-5</v>
      </c>
    </row>
    <row r="18089" spans="1:4" x14ac:dyDescent="0.25">
      <c r="A18089">
        <v>3042</v>
      </c>
      <c r="B18089" t="s">
        <v>523</v>
      </c>
      <c r="C18089">
        <v>99209</v>
      </c>
      <c r="D18089">
        <v>1.01706E-3</v>
      </c>
    </row>
    <row r="18090" spans="1:4" x14ac:dyDescent="0.25">
      <c r="A18090">
        <v>3042</v>
      </c>
      <c r="B18090" t="s">
        <v>523</v>
      </c>
      <c r="C18090">
        <v>99211</v>
      </c>
      <c r="D18090">
        <v>1.9993300000000001E-3</v>
      </c>
    </row>
    <row r="18091" spans="1:4" x14ac:dyDescent="0.25">
      <c r="A18091">
        <v>3042</v>
      </c>
      <c r="B18091" t="s">
        <v>523</v>
      </c>
      <c r="C18091">
        <v>99223</v>
      </c>
      <c r="D18091">
        <v>2.9070000000000002E-4</v>
      </c>
    </row>
    <row r="18092" spans="1:4" x14ac:dyDescent="0.25">
      <c r="A18092">
        <v>3042</v>
      </c>
      <c r="B18092" t="s">
        <v>523</v>
      </c>
      <c r="C18092">
        <v>99229</v>
      </c>
      <c r="D18092">
        <v>2.8066699999999998E-3</v>
      </c>
    </row>
    <row r="18093" spans="1:4" x14ac:dyDescent="0.25">
      <c r="A18093">
        <v>3042</v>
      </c>
      <c r="B18093" t="s">
        <v>523</v>
      </c>
      <c r="C18093">
        <v>99237</v>
      </c>
      <c r="D18093">
        <v>4.2773000000000003E-4</v>
      </c>
    </row>
    <row r="18094" spans="1:4" x14ac:dyDescent="0.25">
      <c r="A18094">
        <v>3042</v>
      </c>
      <c r="B18094" t="s">
        <v>523</v>
      </c>
      <c r="C18094">
        <v>99238</v>
      </c>
      <c r="D18094">
        <v>1.9048699999999999E-3</v>
      </c>
    </row>
    <row r="18095" spans="1:4" x14ac:dyDescent="0.25">
      <c r="A18095">
        <v>3042</v>
      </c>
      <c r="B18095" t="s">
        <v>523</v>
      </c>
      <c r="C18095">
        <v>99247</v>
      </c>
      <c r="D18095">
        <v>3.3877000000000001E-4</v>
      </c>
    </row>
    <row r="18096" spans="1:4" x14ac:dyDescent="0.25">
      <c r="A18096">
        <v>3042</v>
      </c>
      <c r="B18096" t="s">
        <v>523</v>
      </c>
      <c r="C18096">
        <v>99256</v>
      </c>
      <c r="D18096">
        <v>1.2E-5</v>
      </c>
    </row>
    <row r="18097" spans="1:4" x14ac:dyDescent="0.25">
      <c r="A18097">
        <v>3042</v>
      </c>
      <c r="B18097" t="s">
        <v>523</v>
      </c>
      <c r="C18097">
        <v>99257</v>
      </c>
      <c r="D18097">
        <v>6.0265600000000003E-3</v>
      </c>
    </row>
    <row r="18098" spans="1:4" x14ac:dyDescent="0.25">
      <c r="A18098">
        <v>3042</v>
      </c>
      <c r="B18098" t="s">
        <v>523</v>
      </c>
      <c r="C18098">
        <v>99301</v>
      </c>
      <c r="D18098">
        <v>4.6926700000000003E-3</v>
      </c>
    </row>
    <row r="18099" spans="1:4" x14ac:dyDescent="0.25">
      <c r="A18099">
        <v>3043</v>
      </c>
      <c r="B18099" t="s">
        <v>525</v>
      </c>
      <c r="C18099">
        <v>43204</v>
      </c>
      <c r="D18099">
        <v>0.13069581</v>
      </c>
    </row>
    <row r="18100" spans="1:4" x14ac:dyDescent="0.25">
      <c r="A18100">
        <v>3043</v>
      </c>
      <c r="B18100" t="s">
        <v>525</v>
      </c>
      <c r="C18100">
        <v>43212</v>
      </c>
      <c r="D18100">
        <v>0.19610949</v>
      </c>
    </row>
    <row r="18101" spans="1:4" x14ac:dyDescent="0.25">
      <c r="A18101">
        <v>3043</v>
      </c>
      <c r="B18101" t="s">
        <v>525</v>
      </c>
      <c r="C18101">
        <v>43214</v>
      </c>
      <c r="D18101">
        <v>5.2676569999999999E-2</v>
      </c>
    </row>
    <row r="18102" spans="1:4" x14ac:dyDescent="0.25">
      <c r="A18102">
        <v>3043</v>
      </c>
      <c r="B18102" t="s">
        <v>525</v>
      </c>
      <c r="C18102">
        <v>43301</v>
      </c>
      <c r="D18102">
        <v>6.8090599999999996E-3</v>
      </c>
    </row>
    <row r="18103" spans="1:4" x14ac:dyDescent="0.25">
      <c r="A18103">
        <v>3043</v>
      </c>
      <c r="B18103" t="s">
        <v>525</v>
      </c>
      <c r="C18103">
        <v>43302</v>
      </c>
      <c r="D18103">
        <v>0.12127495000000001</v>
      </c>
    </row>
    <row r="18104" spans="1:4" x14ac:dyDescent="0.25">
      <c r="A18104">
        <v>3043</v>
      </c>
      <c r="B18104" t="s">
        <v>525</v>
      </c>
      <c r="C18104">
        <v>43304</v>
      </c>
      <c r="D18104">
        <v>9.9111950000000004E-2</v>
      </c>
    </row>
    <row r="18105" spans="1:4" x14ac:dyDescent="0.25">
      <c r="A18105">
        <v>3043</v>
      </c>
      <c r="B18105" t="s">
        <v>525</v>
      </c>
      <c r="C18105">
        <v>43311</v>
      </c>
      <c r="D18105">
        <v>1.7790000000000001E-5</v>
      </c>
    </row>
    <row r="18106" spans="1:4" x14ac:dyDescent="0.25">
      <c r="A18106">
        <v>3043</v>
      </c>
      <c r="B18106" t="s">
        <v>525</v>
      </c>
      <c r="C18106">
        <v>43320</v>
      </c>
      <c r="D18106">
        <v>4.0300000000000004E-6</v>
      </c>
    </row>
    <row r="18107" spans="1:4" x14ac:dyDescent="0.25">
      <c r="A18107">
        <v>3043</v>
      </c>
      <c r="B18107" t="s">
        <v>525</v>
      </c>
      <c r="C18107">
        <v>43365</v>
      </c>
      <c r="D18107">
        <v>1.4061999999999999E-4</v>
      </c>
    </row>
    <row r="18108" spans="1:4" x14ac:dyDescent="0.25">
      <c r="A18108">
        <v>3043</v>
      </c>
      <c r="B18108" t="s">
        <v>525</v>
      </c>
      <c r="C18108">
        <v>43366</v>
      </c>
      <c r="D18108">
        <v>6.5779999999999997E-5</v>
      </c>
    </row>
    <row r="18109" spans="1:4" x14ac:dyDescent="0.25">
      <c r="A18109">
        <v>3043</v>
      </c>
      <c r="B18109" t="s">
        <v>525</v>
      </c>
      <c r="C18109">
        <v>43369</v>
      </c>
      <c r="D18109">
        <v>1.3400000000000001E-6</v>
      </c>
    </row>
    <row r="18110" spans="1:4" x14ac:dyDescent="0.25">
      <c r="A18110">
        <v>3043</v>
      </c>
      <c r="B18110" t="s">
        <v>525</v>
      </c>
      <c r="C18110">
        <v>43551</v>
      </c>
      <c r="D18110">
        <v>3.0380319999999999E-2</v>
      </c>
    </row>
    <row r="18111" spans="1:4" x14ac:dyDescent="0.25">
      <c r="A18111">
        <v>3043</v>
      </c>
      <c r="B18111" t="s">
        <v>525</v>
      </c>
      <c r="C18111">
        <v>43723</v>
      </c>
      <c r="D18111">
        <v>3.2242999999999998E-3</v>
      </c>
    </row>
    <row r="18112" spans="1:4" x14ac:dyDescent="0.25">
      <c r="A18112">
        <v>3043</v>
      </c>
      <c r="B18112" t="s">
        <v>525</v>
      </c>
      <c r="C18112">
        <v>44011</v>
      </c>
      <c r="D18112">
        <v>4.0949999999999999E-5</v>
      </c>
    </row>
    <row r="18113" spans="1:4" x14ac:dyDescent="0.25">
      <c r="A18113">
        <v>3043</v>
      </c>
      <c r="B18113" t="s">
        <v>525</v>
      </c>
      <c r="C18113">
        <v>44266</v>
      </c>
      <c r="D18113">
        <v>1.9130000000000001E-5</v>
      </c>
    </row>
    <row r="18114" spans="1:4" x14ac:dyDescent="0.25">
      <c r="A18114">
        <v>3043</v>
      </c>
      <c r="B18114" t="s">
        <v>525</v>
      </c>
      <c r="C18114">
        <v>98074</v>
      </c>
      <c r="D18114">
        <v>0.33892957000000001</v>
      </c>
    </row>
    <row r="18115" spans="1:4" x14ac:dyDescent="0.25">
      <c r="A18115">
        <v>3043</v>
      </c>
      <c r="B18115" t="s">
        <v>525</v>
      </c>
      <c r="C18115">
        <v>98110</v>
      </c>
      <c r="D18115">
        <v>8.7931999999999995E-4</v>
      </c>
    </row>
    <row r="18116" spans="1:4" x14ac:dyDescent="0.25">
      <c r="A18116">
        <v>3043</v>
      </c>
      <c r="B18116" t="s">
        <v>525</v>
      </c>
      <c r="C18116">
        <v>99134</v>
      </c>
      <c r="D18116">
        <v>9.3234999999999998E-4</v>
      </c>
    </row>
    <row r="18117" spans="1:4" x14ac:dyDescent="0.25">
      <c r="A18117">
        <v>3043</v>
      </c>
      <c r="B18117" t="s">
        <v>525</v>
      </c>
      <c r="C18117">
        <v>99168</v>
      </c>
      <c r="D18117">
        <v>2.0576000000000001E-4</v>
      </c>
    </row>
    <row r="18118" spans="1:4" x14ac:dyDescent="0.25">
      <c r="A18118">
        <v>3043</v>
      </c>
      <c r="B18118" t="s">
        <v>525</v>
      </c>
      <c r="C18118">
        <v>99198</v>
      </c>
      <c r="D18118">
        <v>1.25253E-3</v>
      </c>
    </row>
    <row r="18119" spans="1:4" x14ac:dyDescent="0.25">
      <c r="A18119">
        <v>3043</v>
      </c>
      <c r="B18119" t="s">
        <v>525</v>
      </c>
      <c r="C18119">
        <v>99229</v>
      </c>
      <c r="D18119">
        <v>7.6423999999999997E-3</v>
      </c>
    </row>
    <row r="18120" spans="1:4" x14ac:dyDescent="0.25">
      <c r="A18120">
        <v>3043</v>
      </c>
      <c r="B18120" t="s">
        <v>525</v>
      </c>
      <c r="C18120">
        <v>99233</v>
      </c>
      <c r="D18120">
        <v>1.4229999999999999E-4</v>
      </c>
    </row>
    <row r="18121" spans="1:4" x14ac:dyDescent="0.25">
      <c r="A18121">
        <v>3043</v>
      </c>
      <c r="B18121" t="s">
        <v>525</v>
      </c>
      <c r="C18121">
        <v>99252</v>
      </c>
      <c r="D18121">
        <v>4.4637000000000002E-4</v>
      </c>
    </row>
    <row r="18122" spans="1:4" x14ac:dyDescent="0.25">
      <c r="A18122">
        <v>3043</v>
      </c>
      <c r="B18122" t="s">
        <v>525</v>
      </c>
      <c r="C18122">
        <v>99257</v>
      </c>
      <c r="D18122">
        <v>2.2252E-4</v>
      </c>
    </row>
    <row r="18123" spans="1:4" x14ac:dyDescent="0.25">
      <c r="A18123">
        <v>3043</v>
      </c>
      <c r="B18123" t="s">
        <v>525</v>
      </c>
      <c r="C18123">
        <v>99265</v>
      </c>
      <c r="D18123">
        <v>8.7747899999999993E-3</v>
      </c>
    </row>
    <row r="18124" spans="1:4" x14ac:dyDescent="0.25">
      <c r="A18124">
        <v>3044</v>
      </c>
      <c r="B18124" t="s">
        <v>417</v>
      </c>
      <c r="C18124">
        <v>43301</v>
      </c>
      <c r="D18124">
        <v>5.2999999999999998E-4</v>
      </c>
    </row>
    <row r="18125" spans="1:4" x14ac:dyDescent="0.25">
      <c r="A18125">
        <v>3044</v>
      </c>
      <c r="B18125" t="s">
        <v>417</v>
      </c>
      <c r="C18125">
        <v>43302</v>
      </c>
      <c r="D18125">
        <v>7.7200000000000003E-3</v>
      </c>
    </row>
    <row r="18126" spans="1:4" x14ac:dyDescent="0.25">
      <c r="A18126">
        <v>3044</v>
      </c>
      <c r="B18126" t="s">
        <v>417</v>
      </c>
      <c r="C18126">
        <v>43303</v>
      </c>
      <c r="D18126">
        <v>1.0000000000000001E-5</v>
      </c>
    </row>
    <row r="18127" spans="1:4" x14ac:dyDescent="0.25">
      <c r="A18127">
        <v>3044</v>
      </c>
      <c r="B18127" t="s">
        <v>417</v>
      </c>
      <c r="C18127">
        <v>43304</v>
      </c>
      <c r="D18127">
        <v>0.57238999999999995</v>
      </c>
    </row>
    <row r="18128" spans="1:4" x14ac:dyDescent="0.25">
      <c r="A18128">
        <v>3044</v>
      </c>
      <c r="B18128" t="s">
        <v>417</v>
      </c>
      <c r="C18128">
        <v>43365</v>
      </c>
      <c r="D18128">
        <v>1.14E-2</v>
      </c>
    </row>
    <row r="18129" spans="1:4" x14ac:dyDescent="0.25">
      <c r="A18129">
        <v>3044</v>
      </c>
      <c r="B18129" t="s">
        <v>417</v>
      </c>
      <c r="C18129">
        <v>43366</v>
      </c>
      <c r="D18129">
        <v>1.6999999999999999E-3</v>
      </c>
    </row>
    <row r="18130" spans="1:4" x14ac:dyDescent="0.25">
      <c r="A18130">
        <v>3044</v>
      </c>
      <c r="B18130" t="s">
        <v>417</v>
      </c>
      <c r="C18130">
        <v>43369</v>
      </c>
      <c r="D18130">
        <v>4.4330000000000001E-2</v>
      </c>
    </row>
    <row r="18131" spans="1:4" x14ac:dyDescent="0.25">
      <c r="A18131">
        <v>3044</v>
      </c>
      <c r="B18131" t="s">
        <v>417</v>
      </c>
      <c r="C18131">
        <v>43370</v>
      </c>
      <c r="D18131">
        <v>2.0000000000000002E-5</v>
      </c>
    </row>
    <row r="18132" spans="1:4" x14ac:dyDescent="0.25">
      <c r="A18132">
        <v>3044</v>
      </c>
      <c r="B18132" t="s">
        <v>417</v>
      </c>
      <c r="C18132">
        <v>43371</v>
      </c>
      <c r="D18132">
        <v>1.8000000000000001E-4</v>
      </c>
    </row>
    <row r="18133" spans="1:4" x14ac:dyDescent="0.25">
      <c r="A18133">
        <v>3044</v>
      </c>
      <c r="B18133" t="s">
        <v>417</v>
      </c>
      <c r="C18133">
        <v>43374</v>
      </c>
      <c r="D18133">
        <v>1.4999999999999999E-4</v>
      </c>
    </row>
    <row r="18134" spans="1:4" x14ac:dyDescent="0.25">
      <c r="A18134">
        <v>3044</v>
      </c>
      <c r="B18134" t="s">
        <v>417</v>
      </c>
      <c r="C18134">
        <v>43404</v>
      </c>
      <c r="D18134">
        <v>1.99E-3</v>
      </c>
    </row>
    <row r="18135" spans="1:4" x14ac:dyDescent="0.25">
      <c r="A18135">
        <v>3044</v>
      </c>
      <c r="B18135" t="s">
        <v>417</v>
      </c>
      <c r="C18135">
        <v>43551</v>
      </c>
      <c r="D18135">
        <v>2.0000000000000002E-5</v>
      </c>
    </row>
    <row r="18136" spans="1:4" x14ac:dyDescent="0.25">
      <c r="A18136">
        <v>3044</v>
      </c>
      <c r="B18136" t="s">
        <v>417</v>
      </c>
      <c r="C18136">
        <v>43723</v>
      </c>
      <c r="D18136">
        <v>8.0390000000000003E-2</v>
      </c>
    </row>
    <row r="18137" spans="1:4" x14ac:dyDescent="0.25">
      <c r="A18137">
        <v>3044</v>
      </c>
      <c r="B18137" t="s">
        <v>417</v>
      </c>
      <c r="C18137">
        <v>43725</v>
      </c>
      <c r="D18137">
        <v>2.0000000000000002E-5</v>
      </c>
    </row>
    <row r="18138" spans="1:4" x14ac:dyDescent="0.25">
      <c r="A18138">
        <v>3044</v>
      </c>
      <c r="B18138" t="s">
        <v>417</v>
      </c>
      <c r="C18138">
        <v>43874</v>
      </c>
      <c r="D18138">
        <v>1E-3</v>
      </c>
    </row>
    <row r="18139" spans="1:4" x14ac:dyDescent="0.25">
      <c r="A18139">
        <v>3044</v>
      </c>
      <c r="B18139" t="s">
        <v>417</v>
      </c>
      <c r="C18139">
        <v>43895</v>
      </c>
      <c r="D18139">
        <v>9.0639999999999998E-2</v>
      </c>
    </row>
    <row r="18140" spans="1:4" x14ac:dyDescent="0.25">
      <c r="A18140">
        <v>3044</v>
      </c>
      <c r="B18140" t="s">
        <v>417</v>
      </c>
      <c r="C18140">
        <v>43960</v>
      </c>
      <c r="D18140">
        <v>1E-4</v>
      </c>
    </row>
    <row r="18141" spans="1:4" x14ac:dyDescent="0.25">
      <c r="A18141">
        <v>3044</v>
      </c>
      <c r="B18141" t="s">
        <v>417</v>
      </c>
      <c r="C18141">
        <v>43989</v>
      </c>
      <c r="D18141">
        <v>3.0000000000000001E-5</v>
      </c>
    </row>
    <row r="18142" spans="1:4" x14ac:dyDescent="0.25">
      <c r="A18142">
        <v>681</v>
      </c>
      <c r="B18142" t="s">
        <v>524</v>
      </c>
      <c r="C18142">
        <v>98006</v>
      </c>
      <c r="D18142">
        <v>2.9999999999999997E-4</v>
      </c>
    </row>
    <row r="18143" spans="1:4" x14ac:dyDescent="0.25">
      <c r="A18143">
        <v>681</v>
      </c>
      <c r="B18143" t="s">
        <v>524</v>
      </c>
      <c r="C18143">
        <v>98007</v>
      </c>
      <c r="D18143">
        <v>2.0000000000000001E-4</v>
      </c>
    </row>
    <row r="18144" spans="1:4" x14ac:dyDescent="0.25">
      <c r="A18144">
        <v>681</v>
      </c>
      <c r="B18144" t="s">
        <v>524</v>
      </c>
      <c r="C18144">
        <v>98033</v>
      </c>
      <c r="D18144">
        <v>1.0500000000000001E-2</v>
      </c>
    </row>
    <row r="18145" spans="1:4" x14ac:dyDescent="0.25">
      <c r="A18145">
        <v>681</v>
      </c>
      <c r="B18145" t="s">
        <v>524</v>
      </c>
      <c r="C18145">
        <v>98035</v>
      </c>
      <c r="D18145">
        <v>6.4999999999999997E-4</v>
      </c>
    </row>
    <row r="18146" spans="1:4" x14ac:dyDescent="0.25">
      <c r="A18146">
        <v>681</v>
      </c>
      <c r="B18146" t="s">
        <v>524</v>
      </c>
      <c r="C18146">
        <v>98040</v>
      </c>
      <c r="D18146">
        <v>1.4E-3</v>
      </c>
    </row>
    <row r="18147" spans="1:4" x14ac:dyDescent="0.25">
      <c r="A18147">
        <v>681</v>
      </c>
      <c r="B18147" t="s">
        <v>524</v>
      </c>
      <c r="C18147">
        <v>98043</v>
      </c>
      <c r="D18147">
        <v>8.0000000000000004E-4</v>
      </c>
    </row>
    <row r="18148" spans="1:4" x14ac:dyDescent="0.25">
      <c r="A18148">
        <v>681</v>
      </c>
      <c r="B18148" t="s">
        <v>524</v>
      </c>
      <c r="C18148">
        <v>98044</v>
      </c>
      <c r="D18148">
        <v>2.4499999999999999E-3</v>
      </c>
    </row>
    <row r="18149" spans="1:4" x14ac:dyDescent="0.25">
      <c r="A18149">
        <v>681</v>
      </c>
      <c r="B18149" t="s">
        <v>524</v>
      </c>
      <c r="C18149">
        <v>98046</v>
      </c>
      <c r="D18149">
        <v>1.5499999999999999E-3</v>
      </c>
    </row>
    <row r="18150" spans="1:4" x14ac:dyDescent="0.25">
      <c r="A18150">
        <v>681</v>
      </c>
      <c r="B18150" t="s">
        <v>524</v>
      </c>
      <c r="C18150">
        <v>98057</v>
      </c>
      <c r="D18150">
        <v>2.8E-3</v>
      </c>
    </row>
    <row r="18151" spans="1:4" x14ac:dyDescent="0.25">
      <c r="A18151">
        <v>681</v>
      </c>
      <c r="B18151" t="s">
        <v>524</v>
      </c>
      <c r="C18151">
        <v>98059</v>
      </c>
      <c r="D18151">
        <v>4.4999999999999999E-4</v>
      </c>
    </row>
    <row r="18152" spans="1:4" x14ac:dyDescent="0.25">
      <c r="A18152">
        <v>681</v>
      </c>
      <c r="B18152" t="s">
        <v>524</v>
      </c>
      <c r="C18152">
        <v>98070</v>
      </c>
      <c r="D18152">
        <v>1.4999999999999999E-4</v>
      </c>
    </row>
    <row r="18153" spans="1:4" x14ac:dyDescent="0.25">
      <c r="A18153">
        <v>681</v>
      </c>
      <c r="B18153" t="s">
        <v>524</v>
      </c>
      <c r="C18153">
        <v>98130</v>
      </c>
      <c r="D18153">
        <v>1E-4</v>
      </c>
    </row>
    <row r="18154" spans="1:4" x14ac:dyDescent="0.25">
      <c r="A18154">
        <v>681</v>
      </c>
      <c r="B18154" t="s">
        <v>524</v>
      </c>
      <c r="C18154">
        <v>98132</v>
      </c>
      <c r="D18154">
        <v>6.905E-2</v>
      </c>
    </row>
    <row r="18155" spans="1:4" x14ac:dyDescent="0.25">
      <c r="A18155">
        <v>681</v>
      </c>
      <c r="B18155" t="s">
        <v>524</v>
      </c>
      <c r="C18155">
        <v>98135</v>
      </c>
      <c r="D18155">
        <v>2.9999999999999997E-4</v>
      </c>
    </row>
    <row r="18156" spans="1:4" x14ac:dyDescent="0.25">
      <c r="A18156">
        <v>681</v>
      </c>
      <c r="B18156" t="s">
        <v>524</v>
      </c>
      <c r="C18156">
        <v>98136</v>
      </c>
      <c r="D18156">
        <v>2.9999999999999997E-4</v>
      </c>
    </row>
    <row r="18157" spans="1:4" x14ac:dyDescent="0.25">
      <c r="A18157">
        <v>681</v>
      </c>
      <c r="B18157" t="s">
        <v>524</v>
      </c>
      <c r="C18157">
        <v>98139</v>
      </c>
      <c r="D18157">
        <v>7.45E-3</v>
      </c>
    </row>
    <row r="18158" spans="1:4" x14ac:dyDescent="0.25">
      <c r="A18158">
        <v>681</v>
      </c>
      <c r="B18158" t="s">
        <v>524</v>
      </c>
      <c r="C18158">
        <v>98140</v>
      </c>
      <c r="D18158">
        <v>7.1500000000000001E-3</v>
      </c>
    </row>
    <row r="18159" spans="1:4" x14ac:dyDescent="0.25">
      <c r="A18159">
        <v>681</v>
      </c>
      <c r="B18159" t="s">
        <v>524</v>
      </c>
      <c r="C18159">
        <v>98142</v>
      </c>
      <c r="D18159">
        <v>1.6000000000000001E-3</v>
      </c>
    </row>
    <row r="18160" spans="1:4" x14ac:dyDescent="0.25">
      <c r="A18160">
        <v>681</v>
      </c>
      <c r="B18160" t="s">
        <v>524</v>
      </c>
      <c r="C18160">
        <v>98143</v>
      </c>
      <c r="D18160">
        <v>2.7000000000000001E-3</v>
      </c>
    </row>
    <row r="18161" spans="1:4" x14ac:dyDescent="0.25">
      <c r="A18161">
        <v>681</v>
      </c>
      <c r="B18161" t="s">
        <v>524</v>
      </c>
      <c r="C18161">
        <v>98144</v>
      </c>
      <c r="D18161">
        <v>4.4999999999999999E-4</v>
      </c>
    </row>
    <row r="18162" spans="1:4" x14ac:dyDescent="0.25">
      <c r="A18162">
        <v>681</v>
      </c>
      <c r="B18162" t="s">
        <v>524</v>
      </c>
      <c r="C18162">
        <v>98145</v>
      </c>
      <c r="D18162">
        <v>1.4999999999999999E-4</v>
      </c>
    </row>
    <row r="18163" spans="1:4" x14ac:dyDescent="0.25">
      <c r="A18163">
        <v>681</v>
      </c>
      <c r="B18163" t="s">
        <v>524</v>
      </c>
      <c r="C18163">
        <v>98146</v>
      </c>
      <c r="D18163">
        <v>2.5999999999999999E-3</v>
      </c>
    </row>
    <row r="18164" spans="1:4" x14ac:dyDescent="0.25">
      <c r="A18164">
        <v>681</v>
      </c>
      <c r="B18164" t="s">
        <v>524</v>
      </c>
      <c r="C18164">
        <v>98149</v>
      </c>
      <c r="D18164">
        <v>6.4999999999999997E-4</v>
      </c>
    </row>
    <row r="18165" spans="1:4" x14ac:dyDescent="0.25">
      <c r="A18165">
        <v>681</v>
      </c>
      <c r="B18165" t="s">
        <v>524</v>
      </c>
      <c r="C18165">
        <v>98150</v>
      </c>
      <c r="D18165">
        <v>8.4999999999999995E-4</v>
      </c>
    </row>
    <row r="18166" spans="1:4" x14ac:dyDescent="0.25">
      <c r="A18166">
        <v>681</v>
      </c>
      <c r="B18166" t="s">
        <v>524</v>
      </c>
      <c r="C18166">
        <v>98153</v>
      </c>
      <c r="D18166">
        <v>2.9999999999999997E-4</v>
      </c>
    </row>
    <row r="18167" spans="1:4" x14ac:dyDescent="0.25">
      <c r="A18167">
        <v>681</v>
      </c>
      <c r="B18167" t="s">
        <v>524</v>
      </c>
      <c r="C18167">
        <v>98157</v>
      </c>
      <c r="D18167">
        <v>2.5000000000000001E-4</v>
      </c>
    </row>
    <row r="18168" spans="1:4" x14ac:dyDescent="0.25">
      <c r="A18168">
        <v>681</v>
      </c>
      <c r="B18168" t="s">
        <v>524</v>
      </c>
      <c r="C18168">
        <v>98163</v>
      </c>
      <c r="D18168">
        <v>1.65E-3</v>
      </c>
    </row>
    <row r="18169" spans="1:4" x14ac:dyDescent="0.25">
      <c r="A18169">
        <v>681</v>
      </c>
      <c r="B18169" t="s">
        <v>524</v>
      </c>
      <c r="C18169">
        <v>98171</v>
      </c>
      <c r="D18169">
        <v>5.0000000000000001E-4</v>
      </c>
    </row>
    <row r="18170" spans="1:4" x14ac:dyDescent="0.25">
      <c r="A18170">
        <v>681</v>
      </c>
      <c r="B18170" t="s">
        <v>524</v>
      </c>
      <c r="C18170">
        <v>98172</v>
      </c>
      <c r="D18170">
        <v>3.15E-3</v>
      </c>
    </row>
    <row r="18171" spans="1:4" x14ac:dyDescent="0.25">
      <c r="A18171">
        <v>681</v>
      </c>
      <c r="B18171" t="s">
        <v>524</v>
      </c>
      <c r="C18171">
        <v>98173</v>
      </c>
      <c r="D18171">
        <v>2.0500000000000002E-3</v>
      </c>
    </row>
    <row r="18172" spans="1:4" x14ac:dyDescent="0.25">
      <c r="A18172">
        <v>681</v>
      </c>
      <c r="B18172" t="s">
        <v>524</v>
      </c>
      <c r="C18172">
        <v>98175</v>
      </c>
      <c r="D18172">
        <v>6.4999999999999997E-4</v>
      </c>
    </row>
    <row r="18173" spans="1:4" x14ac:dyDescent="0.25">
      <c r="A18173">
        <v>681</v>
      </c>
      <c r="B18173" t="s">
        <v>524</v>
      </c>
      <c r="C18173">
        <v>98176</v>
      </c>
      <c r="D18173">
        <v>3.5E-4</v>
      </c>
    </row>
    <row r="18174" spans="1:4" x14ac:dyDescent="0.25">
      <c r="A18174">
        <v>681</v>
      </c>
      <c r="B18174" t="s">
        <v>524</v>
      </c>
      <c r="C18174">
        <v>98177</v>
      </c>
      <c r="D18174">
        <v>1.15E-3</v>
      </c>
    </row>
    <row r="18175" spans="1:4" x14ac:dyDescent="0.25">
      <c r="A18175">
        <v>681</v>
      </c>
      <c r="B18175" t="s">
        <v>524</v>
      </c>
      <c r="C18175">
        <v>98178</v>
      </c>
      <c r="D18175">
        <v>1.1999999999999999E-3</v>
      </c>
    </row>
    <row r="18176" spans="1:4" x14ac:dyDescent="0.25">
      <c r="A18176">
        <v>681</v>
      </c>
      <c r="B18176" t="s">
        <v>524</v>
      </c>
      <c r="C18176">
        <v>98180</v>
      </c>
      <c r="D18176">
        <v>2.7000000000000001E-3</v>
      </c>
    </row>
    <row r="18177" spans="1:4" x14ac:dyDescent="0.25">
      <c r="A18177">
        <v>681</v>
      </c>
      <c r="B18177" t="s">
        <v>524</v>
      </c>
      <c r="C18177">
        <v>98181</v>
      </c>
      <c r="D18177">
        <v>1.3500000000000001E-3</v>
      </c>
    </row>
    <row r="18178" spans="1:4" x14ac:dyDescent="0.25">
      <c r="A18178">
        <v>681</v>
      </c>
      <c r="B18178" t="s">
        <v>524</v>
      </c>
      <c r="C18178">
        <v>98182</v>
      </c>
      <c r="D18178">
        <v>3.9500000000000004E-3</v>
      </c>
    </row>
    <row r="18179" spans="1:4" x14ac:dyDescent="0.25">
      <c r="A18179">
        <v>681</v>
      </c>
      <c r="B18179" t="s">
        <v>524</v>
      </c>
      <c r="C18179">
        <v>99054</v>
      </c>
      <c r="D18179">
        <v>2.5000000000000001E-4</v>
      </c>
    </row>
    <row r="18180" spans="1:4" x14ac:dyDescent="0.25">
      <c r="A18180">
        <v>681</v>
      </c>
      <c r="B18180" t="s">
        <v>524</v>
      </c>
      <c r="C18180">
        <v>99071</v>
      </c>
      <c r="D18180">
        <v>1.4E-3</v>
      </c>
    </row>
    <row r="18181" spans="1:4" x14ac:dyDescent="0.25">
      <c r="A18181">
        <v>681</v>
      </c>
      <c r="B18181" t="s">
        <v>524</v>
      </c>
      <c r="C18181">
        <v>99075</v>
      </c>
      <c r="D18181">
        <v>2.5000000000000001E-4</v>
      </c>
    </row>
    <row r="18182" spans="1:4" x14ac:dyDescent="0.25">
      <c r="A18182">
        <v>681</v>
      </c>
      <c r="B18182" t="s">
        <v>524</v>
      </c>
      <c r="C18182">
        <v>99079</v>
      </c>
      <c r="D18182">
        <v>5.0000000000000001E-4</v>
      </c>
    </row>
    <row r="18183" spans="1:4" x14ac:dyDescent="0.25">
      <c r="A18183">
        <v>681</v>
      </c>
      <c r="B18183" t="s">
        <v>524</v>
      </c>
      <c r="C18183">
        <v>99080</v>
      </c>
      <c r="D18183">
        <v>8.4999999999999995E-4</v>
      </c>
    </row>
    <row r="18184" spans="1:4" x14ac:dyDescent="0.25">
      <c r="A18184">
        <v>681</v>
      </c>
      <c r="B18184" t="s">
        <v>524</v>
      </c>
      <c r="C18184">
        <v>99082</v>
      </c>
      <c r="D18184">
        <v>1.2999999999999999E-3</v>
      </c>
    </row>
    <row r="18185" spans="1:4" x14ac:dyDescent="0.25">
      <c r="A18185">
        <v>681</v>
      </c>
      <c r="B18185" t="s">
        <v>524</v>
      </c>
      <c r="C18185">
        <v>99093</v>
      </c>
      <c r="D18185">
        <v>1.5E-3</v>
      </c>
    </row>
    <row r="18186" spans="1:4" x14ac:dyDescent="0.25">
      <c r="A18186">
        <v>681</v>
      </c>
      <c r="B18186" t="s">
        <v>524</v>
      </c>
      <c r="C18186">
        <v>99094</v>
      </c>
      <c r="D18186">
        <v>7.5000000000000002E-4</v>
      </c>
    </row>
    <row r="18187" spans="1:4" x14ac:dyDescent="0.25">
      <c r="A18187">
        <v>681</v>
      </c>
      <c r="B18187" t="s">
        <v>524</v>
      </c>
      <c r="C18187">
        <v>99097</v>
      </c>
      <c r="D18187">
        <v>6.4999999999999997E-4</v>
      </c>
    </row>
    <row r="18188" spans="1:4" x14ac:dyDescent="0.25">
      <c r="A18188">
        <v>681</v>
      </c>
      <c r="B18188" t="s">
        <v>524</v>
      </c>
      <c r="C18188">
        <v>99098</v>
      </c>
      <c r="D18188">
        <v>6.4999999999999997E-4</v>
      </c>
    </row>
    <row r="18189" spans="1:4" x14ac:dyDescent="0.25">
      <c r="A18189">
        <v>681</v>
      </c>
      <c r="B18189" t="s">
        <v>524</v>
      </c>
      <c r="C18189">
        <v>99102</v>
      </c>
      <c r="D18189">
        <v>5.0000000000000001E-4</v>
      </c>
    </row>
    <row r="18190" spans="1:4" x14ac:dyDescent="0.25">
      <c r="A18190">
        <v>681</v>
      </c>
      <c r="B18190" t="s">
        <v>524</v>
      </c>
      <c r="C18190">
        <v>99103</v>
      </c>
      <c r="D18190">
        <v>3.5E-4</v>
      </c>
    </row>
    <row r="18191" spans="1:4" x14ac:dyDescent="0.25">
      <c r="A18191">
        <v>681</v>
      </c>
      <c r="B18191" t="s">
        <v>524</v>
      </c>
      <c r="C18191">
        <v>99109</v>
      </c>
      <c r="D18191">
        <v>2.0000000000000001E-4</v>
      </c>
    </row>
    <row r="18192" spans="1:4" x14ac:dyDescent="0.25">
      <c r="A18192">
        <v>681</v>
      </c>
      <c r="B18192" t="s">
        <v>524</v>
      </c>
      <c r="C18192">
        <v>99110</v>
      </c>
      <c r="D18192">
        <v>2.5000000000000001E-4</v>
      </c>
    </row>
    <row r="18193" spans="1:4" x14ac:dyDescent="0.25">
      <c r="A18193">
        <v>681</v>
      </c>
      <c r="B18193" t="s">
        <v>524</v>
      </c>
      <c r="C18193">
        <v>99111</v>
      </c>
      <c r="D18193">
        <v>2.5000000000000001E-4</v>
      </c>
    </row>
    <row r="18194" spans="1:4" x14ac:dyDescent="0.25">
      <c r="A18194">
        <v>681</v>
      </c>
      <c r="B18194" t="s">
        <v>524</v>
      </c>
      <c r="C18194">
        <v>99115</v>
      </c>
      <c r="D18194">
        <v>3.5E-4</v>
      </c>
    </row>
    <row r="18195" spans="1:4" x14ac:dyDescent="0.25">
      <c r="A18195">
        <v>681</v>
      </c>
      <c r="B18195" t="s">
        <v>524</v>
      </c>
      <c r="C18195">
        <v>99116</v>
      </c>
      <c r="D18195">
        <v>7.7999999999999999E-4</v>
      </c>
    </row>
    <row r="18196" spans="1:4" x14ac:dyDescent="0.25">
      <c r="A18196">
        <v>681</v>
      </c>
      <c r="B18196" t="s">
        <v>524</v>
      </c>
      <c r="C18196">
        <v>99122</v>
      </c>
      <c r="D18196">
        <v>7.5000000000000002E-4</v>
      </c>
    </row>
    <row r="18197" spans="1:4" x14ac:dyDescent="0.25">
      <c r="A18197">
        <v>681</v>
      </c>
      <c r="B18197" t="s">
        <v>524</v>
      </c>
      <c r="C18197">
        <v>99126</v>
      </c>
      <c r="D18197">
        <v>8.0000000000000004E-4</v>
      </c>
    </row>
    <row r="18198" spans="1:4" x14ac:dyDescent="0.25">
      <c r="A18198">
        <v>681</v>
      </c>
      <c r="B18198" t="s">
        <v>524</v>
      </c>
      <c r="C18198">
        <v>99128</v>
      </c>
      <c r="D18198">
        <v>4.4999999999999999E-4</v>
      </c>
    </row>
    <row r="18199" spans="1:4" x14ac:dyDescent="0.25">
      <c r="A18199">
        <v>681</v>
      </c>
      <c r="B18199" t="s">
        <v>524</v>
      </c>
      <c r="C18199">
        <v>99912</v>
      </c>
      <c r="D18199">
        <v>1.3950000000000001E-2</v>
      </c>
    </row>
    <row r="18200" spans="1:4" x14ac:dyDescent="0.25">
      <c r="A18200">
        <v>681</v>
      </c>
      <c r="B18200" t="s">
        <v>524</v>
      </c>
      <c r="C18200">
        <v>99914</v>
      </c>
      <c r="D18200">
        <v>6.3499999999999997E-3</v>
      </c>
    </row>
    <row r="18201" spans="1:4" x14ac:dyDescent="0.25">
      <c r="A18201">
        <v>681</v>
      </c>
      <c r="B18201" t="s">
        <v>524</v>
      </c>
      <c r="C18201">
        <v>99915</v>
      </c>
      <c r="D18201">
        <v>5.45E-3</v>
      </c>
    </row>
    <row r="18202" spans="1:4" x14ac:dyDescent="0.25">
      <c r="A18202">
        <v>681</v>
      </c>
      <c r="B18202" t="s">
        <v>524</v>
      </c>
      <c r="C18202">
        <v>99999</v>
      </c>
      <c r="D18202">
        <v>9.3699999999999999E-3</v>
      </c>
    </row>
    <row r="18203" spans="1:4" x14ac:dyDescent="0.25">
      <c r="A18203">
        <v>682</v>
      </c>
      <c r="B18203" t="s">
        <v>422</v>
      </c>
      <c r="C18203">
        <v>43112</v>
      </c>
      <c r="D18203">
        <v>2.65E-3</v>
      </c>
    </row>
    <row r="18204" spans="1:4" x14ac:dyDescent="0.25">
      <c r="A18204">
        <v>682</v>
      </c>
      <c r="B18204" t="s">
        <v>422</v>
      </c>
      <c r="C18204">
        <v>43113</v>
      </c>
      <c r="D18204">
        <v>2.5000000000000001E-4</v>
      </c>
    </row>
    <row r="18205" spans="1:4" x14ac:dyDescent="0.25">
      <c r="A18205">
        <v>682</v>
      </c>
      <c r="B18205" t="s">
        <v>422</v>
      </c>
      <c r="C18205">
        <v>43114</v>
      </c>
      <c r="D18205">
        <v>5.5000000000000003E-4</v>
      </c>
    </row>
    <row r="18206" spans="1:4" x14ac:dyDescent="0.25">
      <c r="A18206">
        <v>682</v>
      </c>
      <c r="B18206" t="s">
        <v>422</v>
      </c>
      <c r="C18206">
        <v>43117</v>
      </c>
      <c r="D18206">
        <v>1.4E-3</v>
      </c>
    </row>
    <row r="18207" spans="1:4" x14ac:dyDescent="0.25">
      <c r="A18207">
        <v>682</v>
      </c>
      <c r="B18207" t="s">
        <v>422</v>
      </c>
      <c r="C18207">
        <v>43160</v>
      </c>
      <c r="D18207">
        <v>2.9999999999999997E-4</v>
      </c>
    </row>
    <row r="18208" spans="1:4" x14ac:dyDescent="0.25">
      <c r="A18208">
        <v>682</v>
      </c>
      <c r="B18208" t="s">
        <v>422</v>
      </c>
      <c r="C18208">
        <v>43164</v>
      </c>
      <c r="D18208">
        <v>5.0000000000000001E-4</v>
      </c>
    </row>
    <row r="18209" spans="1:4" x14ac:dyDescent="0.25">
      <c r="A18209">
        <v>682</v>
      </c>
      <c r="B18209" t="s">
        <v>422</v>
      </c>
      <c r="C18209">
        <v>43165</v>
      </c>
      <c r="D18209">
        <v>2.0000000000000001E-4</v>
      </c>
    </row>
    <row r="18210" spans="1:4" x14ac:dyDescent="0.25">
      <c r="A18210">
        <v>682</v>
      </c>
      <c r="B18210" t="s">
        <v>422</v>
      </c>
      <c r="C18210">
        <v>43166</v>
      </c>
      <c r="D18210">
        <v>1.0499999999999999E-3</v>
      </c>
    </row>
    <row r="18211" spans="1:4" x14ac:dyDescent="0.25">
      <c r="A18211">
        <v>682</v>
      </c>
      <c r="B18211" t="s">
        <v>422</v>
      </c>
      <c r="C18211">
        <v>43169</v>
      </c>
      <c r="D18211">
        <v>1.2999999999999999E-3</v>
      </c>
    </row>
    <row r="18212" spans="1:4" x14ac:dyDescent="0.25">
      <c r="A18212">
        <v>682</v>
      </c>
      <c r="B18212" t="s">
        <v>422</v>
      </c>
      <c r="C18212">
        <v>43170</v>
      </c>
      <c r="D18212">
        <v>1.0499999999999999E-3</v>
      </c>
    </row>
    <row r="18213" spans="1:4" x14ac:dyDescent="0.25">
      <c r="A18213">
        <v>682</v>
      </c>
      <c r="B18213" t="s">
        <v>422</v>
      </c>
      <c r="C18213">
        <v>43171</v>
      </c>
      <c r="D18213">
        <v>5.9999999999999995E-4</v>
      </c>
    </row>
    <row r="18214" spans="1:4" x14ac:dyDescent="0.25">
      <c r="A18214">
        <v>682</v>
      </c>
      <c r="B18214" t="s">
        <v>422</v>
      </c>
      <c r="C18214">
        <v>43172</v>
      </c>
      <c r="D18214">
        <v>5.0000000000000002E-5</v>
      </c>
    </row>
    <row r="18215" spans="1:4" x14ac:dyDescent="0.25">
      <c r="A18215">
        <v>682</v>
      </c>
      <c r="B18215" t="s">
        <v>422</v>
      </c>
      <c r="C18215">
        <v>43173</v>
      </c>
      <c r="D18215">
        <v>2.0000000000000001E-4</v>
      </c>
    </row>
    <row r="18216" spans="1:4" x14ac:dyDescent="0.25">
      <c r="A18216">
        <v>682</v>
      </c>
      <c r="B18216" t="s">
        <v>422</v>
      </c>
      <c r="C18216">
        <v>43175</v>
      </c>
      <c r="D18216">
        <v>8.9999999999999998E-4</v>
      </c>
    </row>
    <row r="18217" spans="1:4" x14ac:dyDescent="0.25">
      <c r="A18217">
        <v>682</v>
      </c>
      <c r="B18217" t="s">
        <v>422</v>
      </c>
      <c r="C18217">
        <v>43176</v>
      </c>
      <c r="D18217">
        <v>4.0000000000000002E-4</v>
      </c>
    </row>
    <row r="18218" spans="1:4" x14ac:dyDescent="0.25">
      <c r="A18218">
        <v>682</v>
      </c>
      <c r="B18218" t="s">
        <v>422</v>
      </c>
      <c r="C18218">
        <v>43177</v>
      </c>
      <c r="D18218">
        <v>5.0000000000000002E-5</v>
      </c>
    </row>
    <row r="18219" spans="1:4" x14ac:dyDescent="0.25">
      <c r="A18219">
        <v>682</v>
      </c>
      <c r="B18219" t="s">
        <v>422</v>
      </c>
      <c r="C18219">
        <v>43178</v>
      </c>
      <c r="D18219">
        <v>8.4999999999999995E-4</v>
      </c>
    </row>
    <row r="18220" spans="1:4" x14ac:dyDescent="0.25">
      <c r="A18220">
        <v>682</v>
      </c>
      <c r="B18220" t="s">
        <v>422</v>
      </c>
      <c r="C18220">
        <v>43179</v>
      </c>
      <c r="D18220">
        <v>2.5000000000000001E-4</v>
      </c>
    </row>
    <row r="18221" spans="1:4" x14ac:dyDescent="0.25">
      <c r="A18221">
        <v>682</v>
      </c>
      <c r="B18221" t="s">
        <v>422</v>
      </c>
      <c r="C18221">
        <v>43180</v>
      </c>
      <c r="D18221">
        <v>3.5E-4</v>
      </c>
    </row>
    <row r="18222" spans="1:4" x14ac:dyDescent="0.25">
      <c r="A18222">
        <v>682</v>
      </c>
      <c r="B18222" t="s">
        <v>422</v>
      </c>
      <c r="C18222">
        <v>43182</v>
      </c>
      <c r="D18222">
        <v>8.9999999999999998E-4</v>
      </c>
    </row>
    <row r="18223" spans="1:4" x14ac:dyDescent="0.25">
      <c r="A18223">
        <v>682</v>
      </c>
      <c r="B18223" t="s">
        <v>422</v>
      </c>
      <c r="C18223">
        <v>43183</v>
      </c>
      <c r="D18223">
        <v>8.0000000000000004E-4</v>
      </c>
    </row>
    <row r="18224" spans="1:4" x14ac:dyDescent="0.25">
      <c r="A18224">
        <v>682</v>
      </c>
      <c r="B18224" t="s">
        <v>422</v>
      </c>
      <c r="C18224">
        <v>43184</v>
      </c>
      <c r="D18224">
        <v>2.5000000000000001E-4</v>
      </c>
    </row>
    <row r="18225" spans="1:4" x14ac:dyDescent="0.25">
      <c r="A18225">
        <v>682</v>
      </c>
      <c r="B18225" t="s">
        <v>422</v>
      </c>
      <c r="C18225">
        <v>43186</v>
      </c>
      <c r="D18225">
        <v>1.4999999999999999E-4</v>
      </c>
    </row>
    <row r="18226" spans="1:4" x14ac:dyDescent="0.25">
      <c r="A18226">
        <v>682</v>
      </c>
      <c r="B18226" t="s">
        <v>422</v>
      </c>
      <c r="C18226">
        <v>43187</v>
      </c>
      <c r="D18226">
        <v>1E-4</v>
      </c>
    </row>
    <row r="18227" spans="1:4" x14ac:dyDescent="0.25">
      <c r="A18227">
        <v>682</v>
      </c>
      <c r="B18227" t="s">
        <v>422</v>
      </c>
      <c r="C18227">
        <v>43204</v>
      </c>
      <c r="D18227">
        <v>3.5E-4</v>
      </c>
    </row>
    <row r="18228" spans="1:4" x14ac:dyDescent="0.25">
      <c r="A18228">
        <v>682</v>
      </c>
      <c r="B18228" t="s">
        <v>422</v>
      </c>
      <c r="C18228">
        <v>43211</v>
      </c>
      <c r="D18228">
        <v>4.0000000000000002E-4</v>
      </c>
    </row>
    <row r="18229" spans="1:4" x14ac:dyDescent="0.25">
      <c r="A18229">
        <v>682</v>
      </c>
      <c r="B18229" t="s">
        <v>422</v>
      </c>
      <c r="C18229">
        <v>43212</v>
      </c>
      <c r="D18229">
        <v>3.4299999999999997E-2</v>
      </c>
    </row>
    <row r="18230" spans="1:4" x14ac:dyDescent="0.25">
      <c r="A18230">
        <v>682</v>
      </c>
      <c r="B18230" t="s">
        <v>422</v>
      </c>
      <c r="C18230">
        <v>43213</v>
      </c>
      <c r="D18230">
        <v>6.4999999999999997E-4</v>
      </c>
    </row>
    <row r="18231" spans="1:4" x14ac:dyDescent="0.25">
      <c r="A18231">
        <v>682</v>
      </c>
      <c r="B18231" t="s">
        <v>422</v>
      </c>
      <c r="C18231">
        <v>43214</v>
      </c>
      <c r="D18231">
        <v>6.1500000000000001E-3</v>
      </c>
    </row>
    <row r="18232" spans="1:4" x14ac:dyDescent="0.25">
      <c r="A18232">
        <v>682</v>
      </c>
      <c r="B18232" t="s">
        <v>422</v>
      </c>
      <c r="C18232">
        <v>43216</v>
      </c>
      <c r="D18232">
        <v>8.0000000000000004E-4</v>
      </c>
    </row>
    <row r="18233" spans="1:4" x14ac:dyDescent="0.25">
      <c r="A18233">
        <v>682</v>
      </c>
      <c r="B18233" t="s">
        <v>422</v>
      </c>
      <c r="C18233">
        <v>43217</v>
      </c>
      <c r="D18233">
        <v>8.4999999999999995E-4</v>
      </c>
    </row>
    <row r="18234" spans="1:4" x14ac:dyDescent="0.25">
      <c r="A18234">
        <v>682</v>
      </c>
      <c r="B18234" t="s">
        <v>422</v>
      </c>
      <c r="C18234">
        <v>43220</v>
      </c>
      <c r="D18234">
        <v>3.175E-2</v>
      </c>
    </row>
    <row r="18235" spans="1:4" x14ac:dyDescent="0.25">
      <c r="A18235">
        <v>682</v>
      </c>
      <c r="B18235" t="s">
        <v>422</v>
      </c>
      <c r="C18235">
        <v>43223</v>
      </c>
      <c r="D18235">
        <v>5.0000000000000001E-4</v>
      </c>
    </row>
    <row r="18236" spans="1:4" x14ac:dyDescent="0.25">
      <c r="A18236">
        <v>682</v>
      </c>
      <c r="B18236" t="s">
        <v>422</v>
      </c>
      <c r="C18236">
        <v>43224</v>
      </c>
      <c r="D18236">
        <v>1.8E-3</v>
      </c>
    </row>
    <row r="18237" spans="1:4" x14ac:dyDescent="0.25">
      <c r="A18237">
        <v>682</v>
      </c>
      <c r="B18237" t="s">
        <v>422</v>
      </c>
      <c r="C18237">
        <v>43225</v>
      </c>
      <c r="D18237">
        <v>3.4499999999999999E-3</v>
      </c>
    </row>
    <row r="18238" spans="1:4" x14ac:dyDescent="0.25">
      <c r="A18238">
        <v>682</v>
      </c>
      <c r="B18238" t="s">
        <v>422</v>
      </c>
      <c r="C18238">
        <v>43226</v>
      </c>
      <c r="D18238">
        <v>4.9500000000000004E-3</v>
      </c>
    </row>
    <row r="18239" spans="1:4" x14ac:dyDescent="0.25">
      <c r="A18239">
        <v>682</v>
      </c>
      <c r="B18239" t="s">
        <v>422</v>
      </c>
      <c r="C18239">
        <v>43227</v>
      </c>
      <c r="D18239">
        <v>2.8E-3</v>
      </c>
    </row>
    <row r="18240" spans="1:4" x14ac:dyDescent="0.25">
      <c r="A18240">
        <v>682</v>
      </c>
      <c r="B18240" t="s">
        <v>422</v>
      </c>
      <c r="C18240">
        <v>43228</v>
      </c>
      <c r="D18240">
        <v>7.1500000000000001E-3</v>
      </c>
    </row>
    <row r="18241" spans="1:4" x14ac:dyDescent="0.25">
      <c r="A18241">
        <v>682</v>
      </c>
      <c r="B18241" t="s">
        <v>422</v>
      </c>
      <c r="C18241">
        <v>43229</v>
      </c>
      <c r="D18241">
        <v>3.7850000000000002E-2</v>
      </c>
    </row>
    <row r="18242" spans="1:4" x14ac:dyDescent="0.25">
      <c r="A18242">
        <v>682</v>
      </c>
      <c r="B18242" t="s">
        <v>422</v>
      </c>
      <c r="C18242">
        <v>43230</v>
      </c>
      <c r="D18242">
        <v>2.3050000000000001E-2</v>
      </c>
    </row>
    <row r="18243" spans="1:4" x14ac:dyDescent="0.25">
      <c r="A18243">
        <v>682</v>
      </c>
      <c r="B18243" t="s">
        <v>422</v>
      </c>
      <c r="C18243">
        <v>43231</v>
      </c>
      <c r="D18243">
        <v>1.9949999999999999E-2</v>
      </c>
    </row>
    <row r="18244" spans="1:4" x14ac:dyDescent="0.25">
      <c r="A18244">
        <v>682</v>
      </c>
      <c r="B18244" t="s">
        <v>422</v>
      </c>
      <c r="C18244">
        <v>43232</v>
      </c>
      <c r="D18244">
        <v>1.2149999999999999E-2</v>
      </c>
    </row>
    <row r="18245" spans="1:4" x14ac:dyDescent="0.25">
      <c r="A18245">
        <v>682</v>
      </c>
      <c r="B18245" t="s">
        <v>422</v>
      </c>
      <c r="C18245">
        <v>43233</v>
      </c>
      <c r="D18245">
        <v>7.8250000000000004E-3</v>
      </c>
    </row>
    <row r="18246" spans="1:4" x14ac:dyDescent="0.25">
      <c r="A18246">
        <v>682</v>
      </c>
      <c r="B18246" t="s">
        <v>422</v>
      </c>
      <c r="C18246">
        <v>43234</v>
      </c>
      <c r="D18246">
        <v>2.9999999999999997E-4</v>
      </c>
    </row>
    <row r="18247" spans="1:4" x14ac:dyDescent="0.25">
      <c r="A18247">
        <v>3017</v>
      </c>
      <c r="B18247" t="s">
        <v>526</v>
      </c>
      <c r="C18247">
        <v>43301</v>
      </c>
      <c r="D18247">
        <v>0.61470376999999998</v>
      </c>
    </row>
    <row r="18248" spans="1:4" x14ac:dyDescent="0.25">
      <c r="A18248">
        <v>3092</v>
      </c>
      <c r="B18248" t="s">
        <v>527</v>
      </c>
      <c r="C18248">
        <v>43301</v>
      </c>
      <c r="D18248">
        <v>0.93550520999999998</v>
      </c>
    </row>
    <row r="18249" spans="1:4" x14ac:dyDescent="0.25">
      <c r="A18249">
        <v>3092</v>
      </c>
      <c r="B18249" t="s">
        <v>527</v>
      </c>
      <c r="C18249">
        <v>43302</v>
      </c>
      <c r="D18249">
        <v>2.4644300000000001E-3</v>
      </c>
    </row>
    <row r="18250" spans="1:4" x14ac:dyDescent="0.25">
      <c r="A18250">
        <v>3092</v>
      </c>
      <c r="B18250" t="s">
        <v>527</v>
      </c>
      <c r="C18250">
        <v>43304</v>
      </c>
      <c r="D18250">
        <v>5.7878119999999998E-2</v>
      </c>
    </row>
    <row r="18251" spans="1:4" x14ac:dyDescent="0.25">
      <c r="A18251">
        <v>3092</v>
      </c>
      <c r="B18251" t="s">
        <v>527</v>
      </c>
      <c r="C18251">
        <v>43369</v>
      </c>
      <c r="D18251">
        <v>1.4386900000000001E-3</v>
      </c>
    </row>
    <row r="18252" spans="1:4" x14ac:dyDescent="0.25">
      <c r="A18252">
        <v>3092</v>
      </c>
      <c r="B18252" t="s">
        <v>527</v>
      </c>
      <c r="C18252">
        <v>43370</v>
      </c>
      <c r="D18252">
        <v>3.1789999999999999E-5</v>
      </c>
    </row>
    <row r="18253" spans="1:4" x14ac:dyDescent="0.25">
      <c r="A18253">
        <v>3092</v>
      </c>
      <c r="B18253" t="s">
        <v>527</v>
      </c>
      <c r="C18253">
        <v>98074</v>
      </c>
      <c r="D18253">
        <v>2.1362999999999998E-3</v>
      </c>
    </row>
    <row r="18254" spans="1:4" x14ac:dyDescent="0.25">
      <c r="A18254">
        <v>3092</v>
      </c>
      <c r="B18254" t="s">
        <v>527</v>
      </c>
      <c r="C18254">
        <v>99168</v>
      </c>
      <c r="D18254">
        <v>4.5137999999999998E-4</v>
      </c>
    </row>
    <row r="18255" spans="1:4" x14ac:dyDescent="0.25">
      <c r="A18255">
        <v>3092</v>
      </c>
      <c r="B18255" t="s">
        <v>527</v>
      </c>
      <c r="C18255">
        <v>99198</v>
      </c>
      <c r="D18255">
        <v>9.4079999999999994E-5</v>
      </c>
    </row>
    <row r="18256" spans="1:4" x14ac:dyDescent="0.25">
      <c r="A18256">
        <v>2304</v>
      </c>
      <c r="B18256" t="s">
        <v>521</v>
      </c>
      <c r="C18256">
        <v>91028</v>
      </c>
      <c r="D18256">
        <v>4.142E-5</v>
      </c>
    </row>
    <row r="18257" spans="1:4" x14ac:dyDescent="0.25">
      <c r="A18257">
        <v>2304</v>
      </c>
      <c r="B18257" t="s">
        <v>521</v>
      </c>
      <c r="C18257">
        <v>91038</v>
      </c>
      <c r="D18257">
        <v>2.0405999999999999E-4</v>
      </c>
    </row>
    <row r="18258" spans="1:4" x14ac:dyDescent="0.25">
      <c r="A18258">
        <v>2304</v>
      </c>
      <c r="B18258" t="s">
        <v>521</v>
      </c>
      <c r="C18258">
        <v>91044</v>
      </c>
      <c r="D18258">
        <v>4.3790000000000002E-4</v>
      </c>
    </row>
    <row r="18259" spans="1:4" x14ac:dyDescent="0.25">
      <c r="A18259">
        <v>2304</v>
      </c>
      <c r="B18259" t="s">
        <v>521</v>
      </c>
      <c r="C18259">
        <v>91055</v>
      </c>
      <c r="D18259">
        <v>1.24814E-3</v>
      </c>
    </row>
    <row r="18260" spans="1:4" x14ac:dyDescent="0.25">
      <c r="A18260">
        <v>2304</v>
      </c>
      <c r="B18260" t="s">
        <v>521</v>
      </c>
      <c r="C18260">
        <v>91094</v>
      </c>
      <c r="D18260">
        <v>3.4010000000000001E-5</v>
      </c>
    </row>
    <row r="18261" spans="1:4" x14ac:dyDescent="0.25">
      <c r="A18261">
        <v>2304</v>
      </c>
      <c r="B18261" t="s">
        <v>521</v>
      </c>
      <c r="C18261">
        <v>91096</v>
      </c>
      <c r="D18261">
        <v>1.6280999999999999E-4</v>
      </c>
    </row>
    <row r="18262" spans="1:4" x14ac:dyDescent="0.25">
      <c r="A18262">
        <v>2304</v>
      </c>
      <c r="B18262" t="s">
        <v>521</v>
      </c>
      <c r="C18262">
        <v>91103</v>
      </c>
      <c r="D18262">
        <v>1.45122E-3</v>
      </c>
    </row>
    <row r="18263" spans="1:4" x14ac:dyDescent="0.25">
      <c r="A18263">
        <v>2304</v>
      </c>
      <c r="B18263" t="s">
        <v>521</v>
      </c>
      <c r="C18263">
        <v>91104</v>
      </c>
      <c r="D18263">
        <v>2.5172300000000001E-3</v>
      </c>
    </row>
    <row r="18264" spans="1:4" x14ac:dyDescent="0.25">
      <c r="A18264">
        <v>2304</v>
      </c>
      <c r="B18264" t="s">
        <v>521</v>
      </c>
      <c r="C18264">
        <v>91106</v>
      </c>
      <c r="D18264">
        <v>1.50695E-3</v>
      </c>
    </row>
    <row r="18265" spans="1:4" x14ac:dyDescent="0.25">
      <c r="A18265">
        <v>2304</v>
      </c>
      <c r="B18265" t="s">
        <v>521</v>
      </c>
      <c r="C18265">
        <v>91107</v>
      </c>
      <c r="D18265">
        <v>1.5954000000000001E-4</v>
      </c>
    </row>
    <row r="18266" spans="1:4" x14ac:dyDescent="0.25">
      <c r="A18266">
        <v>2304</v>
      </c>
      <c r="B18266" t="s">
        <v>521</v>
      </c>
      <c r="C18266">
        <v>91108</v>
      </c>
      <c r="D18266">
        <v>1.6854000000000001E-3</v>
      </c>
    </row>
    <row r="18267" spans="1:4" x14ac:dyDescent="0.25">
      <c r="A18267">
        <v>2304</v>
      </c>
      <c r="B18267" t="s">
        <v>521</v>
      </c>
      <c r="C18267">
        <v>91109</v>
      </c>
      <c r="D18267">
        <v>2.6153E-4</v>
      </c>
    </row>
    <row r="18268" spans="1:4" x14ac:dyDescent="0.25">
      <c r="A18268">
        <v>2304</v>
      </c>
      <c r="B18268" t="s">
        <v>521</v>
      </c>
      <c r="C18268">
        <v>92000</v>
      </c>
      <c r="D18268">
        <v>2.3849800000000001E-3</v>
      </c>
    </row>
    <row r="18269" spans="1:4" x14ac:dyDescent="0.25">
      <c r="A18269">
        <v>2304</v>
      </c>
      <c r="B18269" t="s">
        <v>521</v>
      </c>
      <c r="C18269">
        <v>92001</v>
      </c>
      <c r="D18269">
        <v>5.295E-5</v>
      </c>
    </row>
    <row r="18270" spans="1:4" x14ac:dyDescent="0.25">
      <c r="A18270">
        <v>2304</v>
      </c>
      <c r="B18270" t="s">
        <v>521</v>
      </c>
      <c r="C18270">
        <v>98001</v>
      </c>
      <c r="D18270">
        <v>6.3765899999999997E-3</v>
      </c>
    </row>
    <row r="18271" spans="1:4" x14ac:dyDescent="0.25">
      <c r="A18271">
        <v>2304</v>
      </c>
      <c r="B18271" t="s">
        <v>521</v>
      </c>
      <c r="C18271">
        <v>98004</v>
      </c>
      <c r="D18271">
        <v>3.1560000000000003E-5</v>
      </c>
    </row>
    <row r="18272" spans="1:4" x14ac:dyDescent="0.25">
      <c r="A18272">
        <v>2304</v>
      </c>
      <c r="B18272" t="s">
        <v>521</v>
      </c>
      <c r="C18272">
        <v>98006</v>
      </c>
      <c r="D18272">
        <v>3.994E-5</v>
      </c>
    </row>
    <row r="18273" spans="1:4" x14ac:dyDescent="0.25">
      <c r="A18273">
        <v>2304</v>
      </c>
      <c r="B18273" t="s">
        <v>521</v>
      </c>
      <c r="C18273">
        <v>98033</v>
      </c>
      <c r="D18273">
        <v>1.5647199999999999E-3</v>
      </c>
    </row>
    <row r="18274" spans="1:4" x14ac:dyDescent="0.25">
      <c r="A18274">
        <v>2304</v>
      </c>
      <c r="B18274" t="s">
        <v>521</v>
      </c>
      <c r="C18274">
        <v>98034</v>
      </c>
      <c r="D18274">
        <v>3.4342999999999998E-4</v>
      </c>
    </row>
    <row r="18275" spans="1:4" x14ac:dyDescent="0.25">
      <c r="A18275">
        <v>2304</v>
      </c>
      <c r="B18275" t="s">
        <v>521</v>
      </c>
      <c r="C18275">
        <v>98035</v>
      </c>
      <c r="D18275">
        <v>4.4119999999999998E-5</v>
      </c>
    </row>
    <row r="18276" spans="1:4" x14ac:dyDescent="0.25">
      <c r="A18276">
        <v>2304</v>
      </c>
      <c r="B18276" t="s">
        <v>521</v>
      </c>
      <c r="C18276">
        <v>98040</v>
      </c>
      <c r="D18276">
        <v>5.0080000000000002E-5</v>
      </c>
    </row>
    <row r="18277" spans="1:4" x14ac:dyDescent="0.25">
      <c r="A18277">
        <v>2304</v>
      </c>
      <c r="B18277" t="s">
        <v>521</v>
      </c>
      <c r="C18277">
        <v>98043</v>
      </c>
      <c r="D18277">
        <v>2.0469999999999999E-4</v>
      </c>
    </row>
    <row r="18278" spans="1:4" x14ac:dyDescent="0.25">
      <c r="A18278">
        <v>2304</v>
      </c>
      <c r="B18278" t="s">
        <v>521</v>
      </c>
      <c r="C18278">
        <v>98044</v>
      </c>
      <c r="D18278">
        <v>1.6621100000000001E-3</v>
      </c>
    </row>
    <row r="18279" spans="1:4" x14ac:dyDescent="0.25">
      <c r="A18279">
        <v>2304</v>
      </c>
      <c r="B18279" t="s">
        <v>521</v>
      </c>
      <c r="C18279">
        <v>98046</v>
      </c>
      <c r="D18279">
        <v>1.3646000000000001E-3</v>
      </c>
    </row>
    <row r="18280" spans="1:4" x14ac:dyDescent="0.25">
      <c r="A18280">
        <v>2304</v>
      </c>
      <c r="B18280" t="s">
        <v>521</v>
      </c>
      <c r="C18280">
        <v>98055</v>
      </c>
      <c r="D18280">
        <v>7.8900000000000007E-6</v>
      </c>
    </row>
    <row r="18281" spans="1:4" x14ac:dyDescent="0.25">
      <c r="A18281">
        <v>2304</v>
      </c>
      <c r="B18281" t="s">
        <v>521</v>
      </c>
      <c r="C18281">
        <v>98059</v>
      </c>
      <c r="D18281">
        <v>3.1176000000000001E-4</v>
      </c>
    </row>
    <row r="18282" spans="1:4" x14ac:dyDescent="0.25">
      <c r="A18282">
        <v>2304</v>
      </c>
      <c r="B18282" t="s">
        <v>521</v>
      </c>
      <c r="C18282">
        <v>98061</v>
      </c>
      <c r="D18282">
        <v>1.7572E-4</v>
      </c>
    </row>
    <row r="18283" spans="1:4" x14ac:dyDescent="0.25">
      <c r="A18283">
        <v>2304</v>
      </c>
      <c r="B18283" t="s">
        <v>521</v>
      </c>
      <c r="C18283">
        <v>98132</v>
      </c>
      <c r="D18283">
        <v>3.2255659999999998E-2</v>
      </c>
    </row>
    <row r="18284" spans="1:4" x14ac:dyDescent="0.25">
      <c r="A18284">
        <v>2304</v>
      </c>
      <c r="B18284" t="s">
        <v>521</v>
      </c>
      <c r="C18284">
        <v>98135</v>
      </c>
      <c r="D18284">
        <v>5.7930000000000003E-5</v>
      </c>
    </row>
    <row r="18285" spans="1:4" x14ac:dyDescent="0.25">
      <c r="A18285">
        <v>2304</v>
      </c>
      <c r="B18285" t="s">
        <v>521</v>
      </c>
      <c r="C18285">
        <v>98136</v>
      </c>
      <c r="D18285">
        <v>6.4540000000000002E-5</v>
      </c>
    </row>
    <row r="18286" spans="1:4" x14ac:dyDescent="0.25">
      <c r="A18286">
        <v>2304</v>
      </c>
      <c r="B18286" t="s">
        <v>521</v>
      </c>
      <c r="C18286">
        <v>98138</v>
      </c>
      <c r="D18286">
        <v>8.7670000000000006E-5</v>
      </c>
    </row>
    <row r="18287" spans="1:4" x14ac:dyDescent="0.25">
      <c r="A18287">
        <v>2304</v>
      </c>
      <c r="B18287" t="s">
        <v>521</v>
      </c>
      <c r="C18287">
        <v>98139</v>
      </c>
      <c r="D18287">
        <v>7.6831999999999996E-4</v>
      </c>
    </row>
    <row r="18288" spans="1:4" x14ac:dyDescent="0.25">
      <c r="A18288">
        <v>2304</v>
      </c>
      <c r="B18288" t="s">
        <v>521</v>
      </c>
      <c r="C18288">
        <v>98140</v>
      </c>
      <c r="D18288">
        <v>3.3082099999999998E-3</v>
      </c>
    </row>
    <row r="18289" spans="1:4" x14ac:dyDescent="0.25">
      <c r="A18289">
        <v>2304</v>
      </c>
      <c r="B18289" t="s">
        <v>521</v>
      </c>
      <c r="C18289">
        <v>98141</v>
      </c>
      <c r="D18289">
        <v>1.3035999999999999E-4</v>
      </c>
    </row>
    <row r="18290" spans="1:4" x14ac:dyDescent="0.25">
      <c r="A18290">
        <v>2304</v>
      </c>
      <c r="B18290" t="s">
        <v>521</v>
      </c>
      <c r="C18290">
        <v>98142</v>
      </c>
      <c r="D18290">
        <v>7.7640999999999995E-4</v>
      </c>
    </row>
    <row r="18291" spans="1:4" x14ac:dyDescent="0.25">
      <c r="A18291">
        <v>2304</v>
      </c>
      <c r="B18291" t="s">
        <v>521</v>
      </c>
      <c r="C18291">
        <v>98144</v>
      </c>
      <c r="D18291">
        <v>4.8229000000000002E-4</v>
      </c>
    </row>
    <row r="18292" spans="1:4" x14ac:dyDescent="0.25">
      <c r="A18292">
        <v>2304</v>
      </c>
      <c r="B18292" t="s">
        <v>521</v>
      </c>
      <c r="C18292">
        <v>98149</v>
      </c>
      <c r="D18292">
        <v>6.7329999999999994E-5</v>
      </c>
    </row>
    <row r="18293" spans="1:4" x14ac:dyDescent="0.25">
      <c r="A18293">
        <v>2304</v>
      </c>
      <c r="B18293" t="s">
        <v>521</v>
      </c>
      <c r="C18293">
        <v>98150</v>
      </c>
      <c r="D18293">
        <v>1.6673E-4</v>
      </c>
    </row>
    <row r="18294" spans="1:4" x14ac:dyDescent="0.25">
      <c r="A18294">
        <v>2304</v>
      </c>
      <c r="B18294" t="s">
        <v>521</v>
      </c>
      <c r="C18294">
        <v>98152</v>
      </c>
      <c r="D18294">
        <v>2.6702499999999999E-3</v>
      </c>
    </row>
    <row r="18295" spans="1:4" x14ac:dyDescent="0.25">
      <c r="A18295">
        <v>2304</v>
      </c>
      <c r="B18295" t="s">
        <v>521</v>
      </c>
      <c r="C18295">
        <v>98153</v>
      </c>
      <c r="D18295">
        <v>6.8449999999999997E-5</v>
      </c>
    </row>
    <row r="18296" spans="1:4" x14ac:dyDescent="0.25">
      <c r="A18296">
        <v>2304</v>
      </c>
      <c r="B18296" t="s">
        <v>521</v>
      </c>
      <c r="C18296">
        <v>98154</v>
      </c>
      <c r="D18296">
        <v>6.9969999999999996E-5</v>
      </c>
    </row>
    <row r="18297" spans="1:4" x14ac:dyDescent="0.25">
      <c r="A18297">
        <v>2304</v>
      </c>
      <c r="B18297" t="s">
        <v>521</v>
      </c>
      <c r="C18297">
        <v>98156</v>
      </c>
      <c r="D18297">
        <v>1.1565799999999999E-3</v>
      </c>
    </row>
    <row r="18298" spans="1:4" x14ac:dyDescent="0.25">
      <c r="A18298">
        <v>2304</v>
      </c>
      <c r="B18298" t="s">
        <v>521</v>
      </c>
      <c r="C18298">
        <v>98157</v>
      </c>
      <c r="D18298">
        <v>1.5919E-4</v>
      </c>
    </row>
    <row r="18299" spans="1:4" x14ac:dyDescent="0.25">
      <c r="A18299">
        <v>2304</v>
      </c>
      <c r="B18299" t="s">
        <v>521</v>
      </c>
      <c r="C18299">
        <v>98159</v>
      </c>
      <c r="D18299">
        <v>1.7902899999999999E-3</v>
      </c>
    </row>
    <row r="18300" spans="1:4" x14ac:dyDescent="0.25">
      <c r="A18300">
        <v>2304</v>
      </c>
      <c r="B18300" t="s">
        <v>521</v>
      </c>
      <c r="C18300">
        <v>98163</v>
      </c>
      <c r="D18300">
        <v>4.121E-5</v>
      </c>
    </row>
    <row r="18301" spans="1:4" x14ac:dyDescent="0.25">
      <c r="A18301">
        <v>2304</v>
      </c>
      <c r="B18301" t="s">
        <v>521</v>
      </c>
      <c r="C18301">
        <v>98169</v>
      </c>
      <c r="D18301">
        <v>7.4412999999999997E-4</v>
      </c>
    </row>
    <row r="18302" spans="1:4" x14ac:dyDescent="0.25">
      <c r="A18302">
        <v>2304</v>
      </c>
      <c r="B18302" t="s">
        <v>521</v>
      </c>
      <c r="C18302">
        <v>98171</v>
      </c>
      <c r="D18302">
        <v>2.1310000000000001E-5</v>
      </c>
    </row>
    <row r="18303" spans="1:4" x14ac:dyDescent="0.25">
      <c r="A18303">
        <v>2304</v>
      </c>
      <c r="B18303" t="s">
        <v>521</v>
      </c>
      <c r="C18303">
        <v>98172</v>
      </c>
      <c r="D18303">
        <v>7.5347999999999995E-4</v>
      </c>
    </row>
    <row r="18304" spans="1:4" x14ac:dyDescent="0.25">
      <c r="A18304">
        <v>2304</v>
      </c>
      <c r="B18304" t="s">
        <v>521</v>
      </c>
      <c r="C18304">
        <v>98173</v>
      </c>
      <c r="D18304">
        <v>1.7593800000000001E-3</v>
      </c>
    </row>
    <row r="18305" spans="1:4" x14ac:dyDescent="0.25">
      <c r="A18305">
        <v>2304</v>
      </c>
      <c r="B18305" t="s">
        <v>521</v>
      </c>
      <c r="C18305">
        <v>98174</v>
      </c>
      <c r="D18305">
        <v>5.3390000000000002E-5</v>
      </c>
    </row>
    <row r="18306" spans="1:4" x14ac:dyDescent="0.25">
      <c r="A18306">
        <v>2304</v>
      </c>
      <c r="B18306" t="s">
        <v>521</v>
      </c>
      <c r="C18306">
        <v>98175</v>
      </c>
      <c r="D18306">
        <v>9.4569999999999997E-5</v>
      </c>
    </row>
    <row r="18307" spans="1:4" x14ac:dyDescent="0.25">
      <c r="A18307">
        <v>2304</v>
      </c>
      <c r="B18307" t="s">
        <v>521</v>
      </c>
      <c r="C18307">
        <v>98176</v>
      </c>
      <c r="D18307">
        <v>7.305E-5</v>
      </c>
    </row>
    <row r="18308" spans="1:4" x14ac:dyDescent="0.25">
      <c r="A18308">
        <v>2304</v>
      </c>
      <c r="B18308" t="s">
        <v>521</v>
      </c>
      <c r="C18308">
        <v>98177</v>
      </c>
      <c r="D18308">
        <v>5.7920000000000001E-5</v>
      </c>
    </row>
    <row r="18309" spans="1:4" x14ac:dyDescent="0.25">
      <c r="A18309">
        <v>2304</v>
      </c>
      <c r="B18309" t="s">
        <v>521</v>
      </c>
      <c r="C18309">
        <v>98178</v>
      </c>
      <c r="D18309">
        <v>4.0203999999999999E-4</v>
      </c>
    </row>
    <row r="18310" spans="1:4" x14ac:dyDescent="0.25">
      <c r="A18310">
        <v>2304</v>
      </c>
      <c r="B18310" t="s">
        <v>521</v>
      </c>
      <c r="C18310">
        <v>98179</v>
      </c>
      <c r="D18310">
        <v>4.4690000000000001E-5</v>
      </c>
    </row>
    <row r="18311" spans="1:4" x14ac:dyDescent="0.25">
      <c r="A18311">
        <v>2304</v>
      </c>
      <c r="B18311" t="s">
        <v>521</v>
      </c>
      <c r="C18311">
        <v>98180</v>
      </c>
      <c r="D18311">
        <v>5.7919999999999998E-4</v>
      </c>
    </row>
    <row r="18312" spans="1:4" x14ac:dyDescent="0.25">
      <c r="A18312">
        <v>2304</v>
      </c>
      <c r="B18312" t="s">
        <v>521</v>
      </c>
      <c r="C18312">
        <v>98181</v>
      </c>
      <c r="D18312">
        <v>3.6042000000000002E-4</v>
      </c>
    </row>
    <row r="18313" spans="1:4" x14ac:dyDescent="0.25">
      <c r="A18313">
        <v>2304</v>
      </c>
      <c r="B18313" t="s">
        <v>521</v>
      </c>
      <c r="C18313">
        <v>98182</v>
      </c>
      <c r="D18313">
        <v>2.1633000000000001E-4</v>
      </c>
    </row>
    <row r="18314" spans="1:4" x14ac:dyDescent="0.25">
      <c r="A18314">
        <v>2304</v>
      </c>
      <c r="B18314" t="s">
        <v>521</v>
      </c>
      <c r="C18314">
        <v>98183</v>
      </c>
      <c r="D18314">
        <v>9.3549999999999997E-5</v>
      </c>
    </row>
    <row r="18315" spans="1:4" x14ac:dyDescent="0.25">
      <c r="A18315">
        <v>2304</v>
      </c>
      <c r="B18315" t="s">
        <v>521</v>
      </c>
      <c r="C18315">
        <v>98184</v>
      </c>
      <c r="D18315">
        <v>7.2840000000000001E-5</v>
      </c>
    </row>
    <row r="18316" spans="1:4" x14ac:dyDescent="0.25">
      <c r="A18316">
        <v>2304</v>
      </c>
      <c r="B18316" t="s">
        <v>521</v>
      </c>
      <c r="C18316">
        <v>98200</v>
      </c>
      <c r="D18316">
        <v>3.4767000000000001E-4</v>
      </c>
    </row>
    <row r="18317" spans="1:4" x14ac:dyDescent="0.25">
      <c r="A18317">
        <v>2304</v>
      </c>
      <c r="B18317" t="s">
        <v>521</v>
      </c>
      <c r="C18317">
        <v>99912</v>
      </c>
      <c r="D18317">
        <v>1.154466E-2</v>
      </c>
    </row>
    <row r="18318" spans="1:4" x14ac:dyDescent="0.25">
      <c r="A18318">
        <v>2304</v>
      </c>
      <c r="B18318" t="s">
        <v>521</v>
      </c>
      <c r="C18318">
        <v>99914</v>
      </c>
      <c r="D18318">
        <v>4.0881900000000002E-3</v>
      </c>
    </row>
    <row r="18319" spans="1:4" x14ac:dyDescent="0.25">
      <c r="A18319">
        <v>2304</v>
      </c>
      <c r="B18319" t="s">
        <v>521</v>
      </c>
      <c r="C18319">
        <v>99915</v>
      </c>
      <c r="D18319">
        <v>3.3525E-3</v>
      </c>
    </row>
    <row r="18320" spans="1:4" x14ac:dyDescent="0.25">
      <c r="A18320">
        <v>3001</v>
      </c>
      <c r="B18320" t="s">
        <v>423</v>
      </c>
      <c r="C18320">
        <v>43220</v>
      </c>
      <c r="D18320">
        <v>8.4159000000000002E-4</v>
      </c>
    </row>
    <row r="18321" spans="1:4" x14ac:dyDescent="0.25">
      <c r="A18321">
        <v>3001</v>
      </c>
      <c r="B18321" t="s">
        <v>423</v>
      </c>
      <c r="C18321">
        <v>43229</v>
      </c>
      <c r="D18321">
        <v>5.7259560000000001E-2</v>
      </c>
    </row>
    <row r="18322" spans="1:4" x14ac:dyDescent="0.25">
      <c r="A18322">
        <v>3001</v>
      </c>
      <c r="B18322" t="s">
        <v>423</v>
      </c>
      <c r="C18322">
        <v>43230</v>
      </c>
      <c r="D18322">
        <v>2.843356E-2</v>
      </c>
    </row>
    <row r="18323" spans="1:4" x14ac:dyDescent="0.25">
      <c r="A18323">
        <v>3001</v>
      </c>
      <c r="B18323" t="s">
        <v>423</v>
      </c>
      <c r="C18323">
        <v>43231</v>
      </c>
      <c r="D18323">
        <v>1.601735E-2</v>
      </c>
    </row>
    <row r="18324" spans="1:4" x14ac:dyDescent="0.25">
      <c r="A18324">
        <v>3001</v>
      </c>
      <c r="B18324" t="s">
        <v>423</v>
      </c>
      <c r="C18324">
        <v>43242</v>
      </c>
      <c r="D18324">
        <v>8.4159000000000002E-4</v>
      </c>
    </row>
    <row r="18325" spans="1:4" x14ac:dyDescent="0.25">
      <c r="A18325">
        <v>3001</v>
      </c>
      <c r="B18325" t="s">
        <v>423</v>
      </c>
      <c r="C18325">
        <v>43248</v>
      </c>
      <c r="D18325">
        <v>1.2586450000000001E-2</v>
      </c>
    </row>
    <row r="18326" spans="1:4" x14ac:dyDescent="0.25">
      <c r="A18326">
        <v>3001</v>
      </c>
      <c r="B18326" t="s">
        <v>423</v>
      </c>
      <c r="C18326">
        <v>43271</v>
      </c>
      <c r="D18326">
        <v>3.5309999999999999E-5</v>
      </c>
    </row>
    <row r="18327" spans="1:4" x14ac:dyDescent="0.25">
      <c r="A18327">
        <v>3001</v>
      </c>
      <c r="B18327" t="s">
        <v>423</v>
      </c>
      <c r="C18327">
        <v>43291</v>
      </c>
      <c r="D18327">
        <v>1.7937950000000001E-2</v>
      </c>
    </row>
    <row r="18328" spans="1:4" x14ac:dyDescent="0.25">
      <c r="A18328">
        <v>3001</v>
      </c>
      <c r="B18328" t="s">
        <v>423</v>
      </c>
      <c r="C18328">
        <v>43302</v>
      </c>
      <c r="D18328">
        <v>8.8798499999999999E-3</v>
      </c>
    </row>
    <row r="18329" spans="1:4" x14ac:dyDescent="0.25">
      <c r="A18329">
        <v>3001</v>
      </c>
      <c r="B18329" t="s">
        <v>423</v>
      </c>
      <c r="C18329">
        <v>43366</v>
      </c>
      <c r="D18329">
        <v>2.6400000000000001E-6</v>
      </c>
    </row>
    <row r="18330" spans="1:4" x14ac:dyDescent="0.25">
      <c r="A18330">
        <v>3001</v>
      </c>
      <c r="B18330" t="s">
        <v>423</v>
      </c>
      <c r="C18330">
        <v>43369</v>
      </c>
      <c r="D18330">
        <v>2.9061750000000001E-2</v>
      </c>
    </row>
    <row r="18331" spans="1:4" x14ac:dyDescent="0.25">
      <c r="A18331">
        <v>3001</v>
      </c>
      <c r="B18331" t="s">
        <v>423</v>
      </c>
      <c r="C18331">
        <v>43370</v>
      </c>
      <c r="D18331">
        <v>2.1062239999999999E-2</v>
      </c>
    </row>
    <row r="18332" spans="1:4" x14ac:dyDescent="0.25">
      <c r="A18332">
        <v>3001</v>
      </c>
      <c r="B18332" t="s">
        <v>423</v>
      </c>
      <c r="C18332">
        <v>43432</v>
      </c>
      <c r="D18332">
        <v>4.3899590000000002E-2</v>
      </c>
    </row>
    <row r="18333" spans="1:4" x14ac:dyDescent="0.25">
      <c r="A18333">
        <v>3001</v>
      </c>
      <c r="B18333" t="s">
        <v>423</v>
      </c>
      <c r="C18333">
        <v>43551</v>
      </c>
      <c r="D18333">
        <v>8.1135319999999997E-2</v>
      </c>
    </row>
    <row r="18334" spans="1:4" x14ac:dyDescent="0.25">
      <c r="A18334">
        <v>3001</v>
      </c>
      <c r="B18334" t="s">
        <v>423</v>
      </c>
      <c r="C18334">
        <v>43602</v>
      </c>
      <c r="D18334">
        <v>2.4899999999999999E-5</v>
      </c>
    </row>
    <row r="18335" spans="1:4" x14ac:dyDescent="0.25">
      <c r="A18335">
        <v>3001</v>
      </c>
      <c r="B18335" t="s">
        <v>423</v>
      </c>
      <c r="C18335">
        <v>43723</v>
      </c>
      <c r="D18335">
        <v>9.9129999999999994E-5</v>
      </c>
    </row>
    <row r="18336" spans="1:4" x14ac:dyDescent="0.25">
      <c r="A18336">
        <v>3001</v>
      </c>
      <c r="B18336" t="s">
        <v>423</v>
      </c>
      <c r="C18336">
        <v>43725</v>
      </c>
      <c r="D18336">
        <v>5.4217299999999996E-3</v>
      </c>
    </row>
    <row r="18337" spans="1:4" x14ac:dyDescent="0.25">
      <c r="A18337">
        <v>3001</v>
      </c>
      <c r="B18337" t="s">
        <v>423</v>
      </c>
      <c r="C18337">
        <v>43802</v>
      </c>
      <c r="D18337">
        <v>3.6826599999999999E-3</v>
      </c>
    </row>
    <row r="18338" spans="1:4" x14ac:dyDescent="0.25">
      <c r="A18338">
        <v>3001</v>
      </c>
      <c r="B18338" t="s">
        <v>423</v>
      </c>
      <c r="C18338">
        <v>44001</v>
      </c>
      <c r="D18338">
        <v>2.4090600000000002E-3</v>
      </c>
    </row>
    <row r="18339" spans="1:4" x14ac:dyDescent="0.25">
      <c r="A18339">
        <v>3001</v>
      </c>
      <c r="B18339" t="s">
        <v>423</v>
      </c>
      <c r="C18339">
        <v>44002</v>
      </c>
      <c r="D18339">
        <v>9.6567400000000005E-3</v>
      </c>
    </row>
    <row r="18340" spans="1:4" x14ac:dyDescent="0.25">
      <c r="A18340">
        <v>3100</v>
      </c>
      <c r="B18340" t="s">
        <v>458</v>
      </c>
      <c r="C18340">
        <v>44005</v>
      </c>
      <c r="D18340">
        <v>5.5037E-4</v>
      </c>
    </row>
    <row r="18341" spans="1:4" x14ac:dyDescent="0.25">
      <c r="A18341">
        <v>3100</v>
      </c>
      <c r="B18341" t="s">
        <v>458</v>
      </c>
      <c r="C18341">
        <v>44012</v>
      </c>
      <c r="D18341">
        <v>4.7048300000000001E-3</v>
      </c>
    </row>
    <row r="18342" spans="1:4" x14ac:dyDescent="0.25">
      <c r="A18342">
        <v>3100</v>
      </c>
      <c r="B18342" t="s">
        <v>458</v>
      </c>
      <c r="C18342">
        <v>44013</v>
      </c>
      <c r="D18342">
        <v>2.349E-5</v>
      </c>
    </row>
    <row r="18343" spans="1:4" x14ac:dyDescent="0.25">
      <c r="A18343">
        <v>3100</v>
      </c>
      <c r="B18343" t="s">
        <v>458</v>
      </c>
      <c r="C18343">
        <v>44016</v>
      </c>
      <c r="D18343">
        <v>9.6550000000000002E-5</v>
      </c>
    </row>
    <row r="18344" spans="1:4" x14ac:dyDescent="0.25">
      <c r="A18344">
        <v>3100</v>
      </c>
      <c r="B18344" t="s">
        <v>458</v>
      </c>
      <c r="C18344">
        <v>98027</v>
      </c>
      <c r="D18344">
        <v>1.3550980000000001E-2</v>
      </c>
    </row>
    <row r="18345" spans="1:4" x14ac:dyDescent="0.25">
      <c r="A18345">
        <v>3100</v>
      </c>
      <c r="B18345" t="s">
        <v>458</v>
      </c>
      <c r="C18345">
        <v>98074</v>
      </c>
      <c r="D18345">
        <v>8.7978000000000004E-4</v>
      </c>
    </row>
    <row r="18346" spans="1:4" x14ac:dyDescent="0.25">
      <c r="A18346">
        <v>3100</v>
      </c>
      <c r="B18346" t="s">
        <v>458</v>
      </c>
      <c r="C18346">
        <v>98110</v>
      </c>
      <c r="D18346">
        <v>8.0915000000000002E-4</v>
      </c>
    </row>
    <row r="18347" spans="1:4" x14ac:dyDescent="0.25">
      <c r="A18347">
        <v>3100</v>
      </c>
      <c r="B18347" t="s">
        <v>458</v>
      </c>
      <c r="C18347">
        <v>99134</v>
      </c>
      <c r="D18347">
        <v>0.90805676000000002</v>
      </c>
    </row>
    <row r="18348" spans="1:4" x14ac:dyDescent="0.25">
      <c r="A18348">
        <v>3100</v>
      </c>
      <c r="B18348" t="s">
        <v>458</v>
      </c>
      <c r="C18348">
        <v>99165</v>
      </c>
      <c r="D18348">
        <v>3.0519999999999999E-5</v>
      </c>
    </row>
    <row r="18349" spans="1:4" x14ac:dyDescent="0.25">
      <c r="A18349">
        <v>3100</v>
      </c>
      <c r="B18349" t="s">
        <v>458</v>
      </c>
      <c r="C18349">
        <v>99168</v>
      </c>
      <c r="D18349">
        <v>3.3340000000000003E-5</v>
      </c>
    </row>
    <row r="18350" spans="1:4" x14ac:dyDescent="0.25">
      <c r="A18350">
        <v>3101</v>
      </c>
      <c r="B18350" t="s">
        <v>528</v>
      </c>
      <c r="C18350">
        <v>43204</v>
      </c>
      <c r="D18350">
        <v>1.15262E-3</v>
      </c>
    </row>
    <row r="18351" spans="1:4" x14ac:dyDescent="0.25">
      <c r="A18351">
        <v>3101</v>
      </c>
      <c r="B18351" t="s">
        <v>528</v>
      </c>
      <c r="C18351">
        <v>43214</v>
      </c>
      <c r="D18351">
        <v>7.5200500000000003E-3</v>
      </c>
    </row>
    <row r="18352" spans="1:4" x14ac:dyDescent="0.25">
      <c r="A18352">
        <v>3101</v>
      </c>
      <c r="B18352" t="s">
        <v>528</v>
      </c>
      <c r="C18352">
        <v>43232</v>
      </c>
      <c r="D18352">
        <v>5.4573000000000002E-4</v>
      </c>
    </row>
    <row r="18353" spans="1:4" x14ac:dyDescent="0.25">
      <c r="A18353">
        <v>3101</v>
      </c>
      <c r="B18353" t="s">
        <v>528</v>
      </c>
      <c r="C18353">
        <v>43301</v>
      </c>
      <c r="D18353">
        <v>8.4040000000000002E-5</v>
      </c>
    </row>
    <row r="18354" spans="1:4" x14ac:dyDescent="0.25">
      <c r="A18354">
        <v>3101</v>
      </c>
      <c r="B18354" t="s">
        <v>528</v>
      </c>
      <c r="C18354">
        <v>43302</v>
      </c>
      <c r="D18354">
        <v>3.3211400000000002E-3</v>
      </c>
    </row>
    <row r="18355" spans="1:4" x14ac:dyDescent="0.25">
      <c r="A18355">
        <v>3101</v>
      </c>
      <c r="B18355" t="s">
        <v>528</v>
      </c>
      <c r="C18355">
        <v>43304</v>
      </c>
      <c r="D18355">
        <v>2.356457E-2</v>
      </c>
    </row>
    <row r="18356" spans="1:4" x14ac:dyDescent="0.25">
      <c r="A18356">
        <v>3101</v>
      </c>
      <c r="B18356" t="s">
        <v>528</v>
      </c>
      <c r="C18356">
        <v>43310</v>
      </c>
      <c r="D18356">
        <v>1.5990000000000001E-5</v>
      </c>
    </row>
    <row r="18357" spans="1:4" x14ac:dyDescent="0.25">
      <c r="A18357">
        <v>3101</v>
      </c>
      <c r="B18357" t="s">
        <v>528</v>
      </c>
      <c r="C18357">
        <v>43320</v>
      </c>
      <c r="D18357">
        <v>2.1639000000000001E-4</v>
      </c>
    </row>
    <row r="18358" spans="1:4" x14ac:dyDescent="0.25">
      <c r="A18358">
        <v>3101</v>
      </c>
      <c r="B18358" t="s">
        <v>528</v>
      </c>
      <c r="C18358">
        <v>43365</v>
      </c>
      <c r="D18358">
        <v>1.0595E-4</v>
      </c>
    </row>
    <row r="18359" spans="1:4" x14ac:dyDescent="0.25">
      <c r="A18359">
        <v>3101</v>
      </c>
      <c r="B18359" t="s">
        <v>528</v>
      </c>
      <c r="C18359">
        <v>43366</v>
      </c>
      <c r="D18359">
        <v>5.62015E-3</v>
      </c>
    </row>
    <row r="18360" spans="1:4" x14ac:dyDescent="0.25">
      <c r="A18360">
        <v>3101</v>
      </c>
      <c r="B18360" t="s">
        <v>528</v>
      </c>
      <c r="C18360">
        <v>43369</v>
      </c>
      <c r="D18360">
        <v>4.3215000000000001E-4</v>
      </c>
    </row>
    <row r="18361" spans="1:4" x14ac:dyDescent="0.25">
      <c r="A18361">
        <v>3101</v>
      </c>
      <c r="B18361" t="s">
        <v>528</v>
      </c>
      <c r="C18361">
        <v>43370</v>
      </c>
      <c r="D18361">
        <v>1.4277300000000001E-3</v>
      </c>
    </row>
    <row r="18362" spans="1:4" x14ac:dyDescent="0.25">
      <c r="A18362">
        <v>3101</v>
      </c>
      <c r="B18362" t="s">
        <v>528</v>
      </c>
      <c r="C18362">
        <v>43376</v>
      </c>
      <c r="D18362">
        <v>5.1959999999999997E-5</v>
      </c>
    </row>
    <row r="18363" spans="1:4" x14ac:dyDescent="0.25">
      <c r="A18363">
        <v>3101</v>
      </c>
      <c r="B18363" t="s">
        <v>528</v>
      </c>
      <c r="C18363">
        <v>43404</v>
      </c>
      <c r="D18363">
        <v>1.8068000000000001E-4</v>
      </c>
    </row>
    <row r="18364" spans="1:4" x14ac:dyDescent="0.25">
      <c r="A18364">
        <v>3101</v>
      </c>
      <c r="B18364" t="s">
        <v>528</v>
      </c>
      <c r="C18364">
        <v>43431</v>
      </c>
      <c r="D18364">
        <v>6.2752000000000001E-4</v>
      </c>
    </row>
    <row r="18365" spans="1:4" x14ac:dyDescent="0.25">
      <c r="A18365">
        <v>3101</v>
      </c>
      <c r="B18365" t="s">
        <v>528</v>
      </c>
      <c r="C18365">
        <v>43435</v>
      </c>
      <c r="D18365">
        <v>1.27592E-3</v>
      </c>
    </row>
    <row r="18366" spans="1:4" x14ac:dyDescent="0.25">
      <c r="A18366">
        <v>3101</v>
      </c>
      <c r="B18366" t="s">
        <v>528</v>
      </c>
      <c r="C18366">
        <v>43551</v>
      </c>
      <c r="D18366">
        <v>4.2615500000000002E-3</v>
      </c>
    </row>
    <row r="18367" spans="1:4" x14ac:dyDescent="0.25">
      <c r="A18367">
        <v>3101</v>
      </c>
      <c r="B18367" t="s">
        <v>528</v>
      </c>
      <c r="C18367">
        <v>43552</v>
      </c>
      <c r="D18367">
        <v>8.4040000000000002E-5</v>
      </c>
    </row>
    <row r="18368" spans="1:4" x14ac:dyDescent="0.25">
      <c r="A18368">
        <v>3101</v>
      </c>
      <c r="B18368" t="s">
        <v>528</v>
      </c>
      <c r="C18368">
        <v>43724</v>
      </c>
      <c r="D18368">
        <v>3.4671200000000002E-3</v>
      </c>
    </row>
    <row r="18369" spans="1:4" x14ac:dyDescent="0.25">
      <c r="A18369">
        <v>3101</v>
      </c>
      <c r="B18369" t="s">
        <v>528</v>
      </c>
      <c r="C18369">
        <v>43725</v>
      </c>
      <c r="D18369">
        <v>3.3633600000000001E-3</v>
      </c>
    </row>
    <row r="18370" spans="1:4" x14ac:dyDescent="0.25">
      <c r="A18370">
        <v>3101</v>
      </c>
      <c r="B18370" t="s">
        <v>528</v>
      </c>
      <c r="C18370">
        <v>43817</v>
      </c>
      <c r="D18370">
        <v>2.2750499999999998E-3</v>
      </c>
    </row>
    <row r="18371" spans="1:4" x14ac:dyDescent="0.25">
      <c r="A18371">
        <v>3101</v>
      </c>
      <c r="B18371" t="s">
        <v>528</v>
      </c>
      <c r="C18371">
        <v>43824</v>
      </c>
      <c r="D18371">
        <v>2.2750499999999998E-3</v>
      </c>
    </row>
    <row r="18372" spans="1:4" x14ac:dyDescent="0.25">
      <c r="A18372">
        <v>3101</v>
      </c>
      <c r="B18372" t="s">
        <v>528</v>
      </c>
      <c r="C18372">
        <v>43861</v>
      </c>
      <c r="D18372">
        <v>6.1306000000000002E-4</v>
      </c>
    </row>
    <row r="18373" spans="1:4" x14ac:dyDescent="0.25">
      <c r="A18373">
        <v>3101</v>
      </c>
      <c r="B18373" t="s">
        <v>528</v>
      </c>
      <c r="C18373">
        <v>43895</v>
      </c>
      <c r="D18373">
        <v>7.5914000000000005E-4</v>
      </c>
    </row>
    <row r="18374" spans="1:4" x14ac:dyDescent="0.25">
      <c r="A18374">
        <v>3101</v>
      </c>
      <c r="B18374" t="s">
        <v>528</v>
      </c>
      <c r="C18374">
        <v>43948</v>
      </c>
      <c r="D18374">
        <v>4.8300000000000003E-6</v>
      </c>
    </row>
    <row r="18375" spans="1:4" x14ac:dyDescent="0.25">
      <c r="A18375">
        <v>3101</v>
      </c>
      <c r="B18375" t="s">
        <v>528</v>
      </c>
      <c r="C18375">
        <v>44005</v>
      </c>
      <c r="D18375">
        <v>7.4499999999999998E-6</v>
      </c>
    </row>
    <row r="18376" spans="1:4" x14ac:dyDescent="0.25">
      <c r="A18376">
        <v>3101</v>
      </c>
      <c r="B18376" t="s">
        <v>528</v>
      </c>
      <c r="C18376">
        <v>44006</v>
      </c>
      <c r="D18376">
        <v>1.6994720000000001E-2</v>
      </c>
    </row>
    <row r="18377" spans="1:4" x14ac:dyDescent="0.25">
      <c r="A18377">
        <v>3101</v>
      </c>
      <c r="B18377" t="s">
        <v>528</v>
      </c>
      <c r="C18377">
        <v>44007</v>
      </c>
      <c r="D18377">
        <v>7.2319699999999999E-3</v>
      </c>
    </row>
    <row r="18378" spans="1:4" x14ac:dyDescent="0.25">
      <c r="A18378">
        <v>3101</v>
      </c>
      <c r="B18378" t="s">
        <v>528</v>
      </c>
      <c r="C18378">
        <v>44011</v>
      </c>
      <c r="D18378">
        <v>2.987509E-2</v>
      </c>
    </row>
    <row r="18379" spans="1:4" x14ac:dyDescent="0.25">
      <c r="A18379">
        <v>3101</v>
      </c>
      <c r="B18379" t="s">
        <v>528</v>
      </c>
      <c r="C18379">
        <v>44012</v>
      </c>
      <c r="D18379">
        <v>5.1777860000000002E-2</v>
      </c>
    </row>
    <row r="18380" spans="1:4" x14ac:dyDescent="0.25">
      <c r="A18380">
        <v>3101</v>
      </c>
      <c r="B18380" t="s">
        <v>528</v>
      </c>
      <c r="C18380">
        <v>44014</v>
      </c>
      <c r="D18380">
        <v>7.3149E-4</v>
      </c>
    </row>
    <row r="18381" spans="1:4" x14ac:dyDescent="0.25">
      <c r="A18381">
        <v>3101</v>
      </c>
      <c r="B18381" t="s">
        <v>528</v>
      </c>
      <c r="C18381">
        <v>44015</v>
      </c>
      <c r="D18381">
        <v>3.129E-5</v>
      </c>
    </row>
    <row r="18382" spans="1:4" x14ac:dyDescent="0.25">
      <c r="A18382">
        <v>3101</v>
      </c>
      <c r="B18382" t="s">
        <v>528</v>
      </c>
      <c r="C18382">
        <v>44016</v>
      </c>
      <c r="D18382">
        <v>0.70961036</v>
      </c>
    </row>
    <row r="18383" spans="1:4" x14ac:dyDescent="0.25">
      <c r="A18383">
        <v>3101</v>
      </c>
      <c r="B18383" t="s">
        <v>528</v>
      </c>
      <c r="C18383">
        <v>44020</v>
      </c>
      <c r="D18383">
        <v>5.7373000000000005E-4</v>
      </c>
    </row>
    <row r="18384" spans="1:4" x14ac:dyDescent="0.25">
      <c r="A18384">
        <v>3101</v>
      </c>
      <c r="B18384" t="s">
        <v>528</v>
      </c>
      <c r="C18384">
        <v>44022</v>
      </c>
      <c r="D18384">
        <v>2.8399999999999999E-6</v>
      </c>
    </row>
    <row r="18385" spans="1:4" x14ac:dyDescent="0.25">
      <c r="A18385">
        <v>3101</v>
      </c>
      <c r="B18385" t="s">
        <v>528</v>
      </c>
      <c r="C18385">
        <v>44202</v>
      </c>
      <c r="D18385">
        <v>4.9699999999999998E-6</v>
      </c>
    </row>
    <row r="18386" spans="1:4" x14ac:dyDescent="0.25">
      <c r="A18386">
        <v>3101</v>
      </c>
      <c r="B18386" t="s">
        <v>528</v>
      </c>
      <c r="C18386">
        <v>44220</v>
      </c>
      <c r="D18386">
        <v>2.8710000000000001E-5</v>
      </c>
    </row>
    <row r="18387" spans="1:4" x14ac:dyDescent="0.25">
      <c r="A18387">
        <v>3101</v>
      </c>
      <c r="B18387" t="s">
        <v>528</v>
      </c>
      <c r="C18387">
        <v>44227</v>
      </c>
      <c r="D18387">
        <v>9.1970000000000002E-5</v>
      </c>
    </row>
    <row r="18388" spans="1:4" x14ac:dyDescent="0.25">
      <c r="A18388">
        <v>3101</v>
      </c>
      <c r="B18388" t="s">
        <v>528</v>
      </c>
      <c r="C18388">
        <v>44266</v>
      </c>
      <c r="D18388">
        <v>2.6233900000000002E-3</v>
      </c>
    </row>
    <row r="18389" spans="1:4" x14ac:dyDescent="0.25">
      <c r="A18389">
        <v>3101</v>
      </c>
      <c r="B18389" t="s">
        <v>528</v>
      </c>
      <c r="C18389">
        <v>45102</v>
      </c>
      <c r="D18389">
        <v>1.548647E-2</v>
      </c>
    </row>
    <row r="18390" spans="1:4" x14ac:dyDescent="0.25">
      <c r="A18390">
        <v>3101</v>
      </c>
      <c r="B18390" t="s">
        <v>528</v>
      </c>
      <c r="C18390">
        <v>45202</v>
      </c>
      <c r="D18390">
        <v>4.2400000000000001E-6</v>
      </c>
    </row>
    <row r="18391" spans="1:4" x14ac:dyDescent="0.25">
      <c r="A18391">
        <v>3101</v>
      </c>
      <c r="B18391" t="s">
        <v>528</v>
      </c>
      <c r="C18391">
        <v>45501</v>
      </c>
      <c r="D18391">
        <v>1.027E-5</v>
      </c>
    </row>
    <row r="18392" spans="1:4" x14ac:dyDescent="0.25">
      <c r="A18392">
        <v>3101</v>
      </c>
      <c r="B18392" t="s">
        <v>528</v>
      </c>
      <c r="C18392">
        <v>50178</v>
      </c>
      <c r="D18392">
        <v>2.4159E-4</v>
      </c>
    </row>
    <row r="18393" spans="1:4" x14ac:dyDescent="0.25">
      <c r="A18393">
        <v>3101</v>
      </c>
      <c r="B18393" t="s">
        <v>528</v>
      </c>
      <c r="C18393">
        <v>98018</v>
      </c>
      <c r="D18393">
        <v>2.2473E-4</v>
      </c>
    </row>
    <row r="18394" spans="1:4" x14ac:dyDescent="0.25">
      <c r="A18394">
        <v>3101</v>
      </c>
      <c r="B18394" t="s">
        <v>528</v>
      </c>
      <c r="C18394">
        <v>98027</v>
      </c>
      <c r="D18394">
        <v>1.53928E-2</v>
      </c>
    </row>
    <row r="18395" spans="1:4" x14ac:dyDescent="0.25">
      <c r="A18395">
        <v>3101</v>
      </c>
      <c r="B18395" t="s">
        <v>528</v>
      </c>
      <c r="C18395">
        <v>98029</v>
      </c>
      <c r="D18395">
        <v>5.0845999999999997E-4</v>
      </c>
    </row>
    <row r="18396" spans="1:4" x14ac:dyDescent="0.25">
      <c r="A18396">
        <v>3101</v>
      </c>
      <c r="B18396" t="s">
        <v>528</v>
      </c>
      <c r="C18396">
        <v>98074</v>
      </c>
      <c r="D18396">
        <v>2.2802369999999999E-2</v>
      </c>
    </row>
    <row r="18397" spans="1:4" x14ac:dyDescent="0.25">
      <c r="A18397">
        <v>3101</v>
      </c>
      <c r="B18397" t="s">
        <v>528</v>
      </c>
      <c r="C18397">
        <v>98110</v>
      </c>
      <c r="D18397">
        <v>2.7915880000000001E-2</v>
      </c>
    </row>
    <row r="18398" spans="1:4" x14ac:dyDescent="0.25">
      <c r="A18398">
        <v>3101</v>
      </c>
      <c r="B18398" t="s">
        <v>528</v>
      </c>
      <c r="C18398">
        <v>98123</v>
      </c>
      <c r="D18398">
        <v>2.9296600000000002E-3</v>
      </c>
    </row>
    <row r="18399" spans="1:4" x14ac:dyDescent="0.25">
      <c r="A18399">
        <v>3101</v>
      </c>
      <c r="B18399" t="s">
        <v>528</v>
      </c>
      <c r="C18399">
        <v>98129</v>
      </c>
      <c r="D18399">
        <v>3.5107599999999999E-3</v>
      </c>
    </row>
    <row r="18400" spans="1:4" x14ac:dyDescent="0.25">
      <c r="A18400">
        <v>3101</v>
      </c>
      <c r="B18400" t="s">
        <v>528</v>
      </c>
      <c r="C18400">
        <v>99134</v>
      </c>
      <c r="D18400">
        <v>6.8974400000000003E-3</v>
      </c>
    </row>
    <row r="18401" spans="1:4" x14ac:dyDescent="0.25">
      <c r="A18401">
        <v>3101</v>
      </c>
      <c r="B18401" t="s">
        <v>528</v>
      </c>
      <c r="C18401">
        <v>99166</v>
      </c>
      <c r="D18401">
        <v>9.5209999999999999E-4</v>
      </c>
    </row>
    <row r="18402" spans="1:4" x14ac:dyDescent="0.25">
      <c r="A18402">
        <v>3101</v>
      </c>
      <c r="B18402" t="s">
        <v>528</v>
      </c>
      <c r="C18402">
        <v>99168</v>
      </c>
      <c r="D18402">
        <v>2.1151000000000001E-4</v>
      </c>
    </row>
    <row r="18403" spans="1:4" x14ac:dyDescent="0.25">
      <c r="A18403">
        <v>3101</v>
      </c>
      <c r="B18403" t="s">
        <v>528</v>
      </c>
      <c r="C18403">
        <v>99174</v>
      </c>
      <c r="D18403">
        <v>1.2069710000000001E-2</v>
      </c>
    </row>
    <row r="18404" spans="1:4" x14ac:dyDescent="0.25">
      <c r="A18404">
        <v>3101</v>
      </c>
      <c r="B18404" t="s">
        <v>528</v>
      </c>
      <c r="C18404">
        <v>99185</v>
      </c>
      <c r="D18404">
        <v>1.9775700000000001E-3</v>
      </c>
    </row>
    <row r="18405" spans="1:4" x14ac:dyDescent="0.25">
      <c r="A18405">
        <v>3101</v>
      </c>
      <c r="B18405" t="s">
        <v>528</v>
      </c>
      <c r="C18405">
        <v>99209</v>
      </c>
      <c r="D18405">
        <v>1.9530999999999999E-3</v>
      </c>
    </row>
    <row r="18406" spans="1:4" x14ac:dyDescent="0.25">
      <c r="A18406">
        <v>3101</v>
      </c>
      <c r="B18406" t="s">
        <v>528</v>
      </c>
      <c r="C18406">
        <v>99219</v>
      </c>
      <c r="D18406">
        <v>1.3799999999999999E-6</v>
      </c>
    </row>
    <row r="18407" spans="1:4" x14ac:dyDescent="0.25">
      <c r="A18407">
        <v>3101</v>
      </c>
      <c r="B18407" t="s">
        <v>528</v>
      </c>
      <c r="C18407">
        <v>99222</v>
      </c>
      <c r="D18407">
        <v>4.4077999999999999E-4</v>
      </c>
    </row>
    <row r="18408" spans="1:4" x14ac:dyDescent="0.25">
      <c r="A18408">
        <v>3101</v>
      </c>
      <c r="B18408" t="s">
        <v>528</v>
      </c>
      <c r="C18408">
        <v>99223</v>
      </c>
      <c r="D18408">
        <v>3.23E-6</v>
      </c>
    </row>
    <row r="18409" spans="1:4" x14ac:dyDescent="0.25">
      <c r="A18409">
        <v>3101</v>
      </c>
      <c r="B18409" t="s">
        <v>528</v>
      </c>
      <c r="C18409">
        <v>99229</v>
      </c>
      <c r="D18409">
        <v>7.4122999999999995E-4</v>
      </c>
    </row>
    <row r="18410" spans="1:4" x14ac:dyDescent="0.25">
      <c r="A18410">
        <v>3101</v>
      </c>
      <c r="B18410" t="s">
        <v>528</v>
      </c>
      <c r="C18410">
        <v>99233</v>
      </c>
      <c r="D18410">
        <v>1.4821999999999999E-4</v>
      </c>
    </row>
    <row r="18411" spans="1:4" x14ac:dyDescent="0.25">
      <c r="A18411">
        <v>3101</v>
      </c>
      <c r="B18411" t="s">
        <v>528</v>
      </c>
      <c r="C18411">
        <v>99265</v>
      </c>
      <c r="D18411">
        <v>2.7448699999999999E-3</v>
      </c>
    </row>
    <row r="18412" spans="1:4" x14ac:dyDescent="0.25">
      <c r="A18412">
        <v>3102</v>
      </c>
      <c r="B18412" t="s">
        <v>529</v>
      </c>
      <c r="C18412">
        <v>43204</v>
      </c>
      <c r="D18412">
        <v>4.8335499999999998E-3</v>
      </c>
    </row>
    <row r="18413" spans="1:4" x14ac:dyDescent="0.25">
      <c r="A18413">
        <v>3102</v>
      </c>
      <c r="B18413" t="s">
        <v>529</v>
      </c>
      <c r="C18413">
        <v>43212</v>
      </c>
      <c r="D18413">
        <v>5.1042800000000001E-3</v>
      </c>
    </row>
    <row r="18414" spans="1:4" x14ac:dyDescent="0.25">
      <c r="A18414">
        <v>3102</v>
      </c>
      <c r="B18414" t="s">
        <v>529</v>
      </c>
      <c r="C18414">
        <v>43214</v>
      </c>
      <c r="D18414">
        <v>2.9211850000000001E-2</v>
      </c>
    </row>
    <row r="18415" spans="1:4" x14ac:dyDescent="0.25">
      <c r="A18415">
        <v>3102</v>
      </c>
      <c r="B18415" t="s">
        <v>529</v>
      </c>
      <c r="C18415">
        <v>43232</v>
      </c>
      <c r="D18415">
        <v>1.4516999999999999E-4</v>
      </c>
    </row>
    <row r="18416" spans="1:4" x14ac:dyDescent="0.25">
      <c r="A18416">
        <v>3102</v>
      </c>
      <c r="B18416" t="s">
        <v>529</v>
      </c>
      <c r="C18416">
        <v>43302</v>
      </c>
      <c r="D18416">
        <v>0.11034339999999999</v>
      </c>
    </row>
    <row r="18417" spans="1:4" x14ac:dyDescent="0.25">
      <c r="A18417">
        <v>3102</v>
      </c>
      <c r="B18417" t="s">
        <v>529</v>
      </c>
      <c r="C18417">
        <v>43303</v>
      </c>
      <c r="D18417">
        <v>1.5529999999999999E-5</v>
      </c>
    </row>
    <row r="18418" spans="1:4" x14ac:dyDescent="0.25">
      <c r="A18418">
        <v>3102</v>
      </c>
      <c r="B18418" t="s">
        <v>529</v>
      </c>
      <c r="C18418">
        <v>43304</v>
      </c>
      <c r="D18418">
        <v>6.0581700000000002E-2</v>
      </c>
    </row>
    <row r="18419" spans="1:4" x14ac:dyDescent="0.25">
      <c r="A18419">
        <v>3102</v>
      </c>
      <c r="B18419" t="s">
        <v>529</v>
      </c>
      <c r="C18419">
        <v>43314</v>
      </c>
      <c r="D18419">
        <v>1.6777E-4</v>
      </c>
    </row>
    <row r="18420" spans="1:4" x14ac:dyDescent="0.25">
      <c r="A18420">
        <v>3102</v>
      </c>
      <c r="B18420" t="s">
        <v>529</v>
      </c>
      <c r="C18420">
        <v>43369</v>
      </c>
      <c r="D18420">
        <v>0.20560514999999999</v>
      </c>
    </row>
    <row r="18421" spans="1:4" x14ac:dyDescent="0.25">
      <c r="A18421">
        <v>3102</v>
      </c>
      <c r="B18421" t="s">
        <v>529</v>
      </c>
      <c r="C18421">
        <v>43371</v>
      </c>
      <c r="D18421">
        <v>8.9056199999999995E-3</v>
      </c>
    </row>
    <row r="18422" spans="1:4" x14ac:dyDescent="0.25">
      <c r="A18422">
        <v>3102</v>
      </c>
      <c r="B18422" t="s">
        <v>529</v>
      </c>
      <c r="C18422">
        <v>43374</v>
      </c>
      <c r="D18422">
        <v>2.0502099999999998E-3</v>
      </c>
    </row>
    <row r="18423" spans="1:4" x14ac:dyDescent="0.25">
      <c r="A18423">
        <v>3102</v>
      </c>
      <c r="B18423" t="s">
        <v>529</v>
      </c>
      <c r="C18423">
        <v>43433</v>
      </c>
      <c r="D18423">
        <v>7.4757000000000001E-3</v>
      </c>
    </row>
    <row r="18424" spans="1:4" x14ac:dyDescent="0.25">
      <c r="A18424">
        <v>3102</v>
      </c>
      <c r="B18424" t="s">
        <v>529</v>
      </c>
      <c r="C18424">
        <v>43434</v>
      </c>
      <c r="D18424">
        <v>2.9943E-4</v>
      </c>
    </row>
    <row r="18425" spans="1:4" x14ac:dyDescent="0.25">
      <c r="A18425">
        <v>3102</v>
      </c>
      <c r="B18425" t="s">
        <v>529</v>
      </c>
      <c r="C18425">
        <v>43435</v>
      </c>
      <c r="D18425">
        <v>6.4654200000000004E-3</v>
      </c>
    </row>
    <row r="18426" spans="1:4" x14ac:dyDescent="0.25">
      <c r="A18426">
        <v>3102</v>
      </c>
      <c r="B18426" t="s">
        <v>529</v>
      </c>
      <c r="C18426">
        <v>43502</v>
      </c>
      <c r="D18426">
        <v>1.066E-5</v>
      </c>
    </row>
    <row r="18427" spans="1:4" x14ac:dyDescent="0.25">
      <c r="A18427">
        <v>3102</v>
      </c>
      <c r="B18427" t="s">
        <v>529</v>
      </c>
      <c r="C18427">
        <v>43551</v>
      </c>
      <c r="D18427">
        <v>2.0905420000000001E-2</v>
      </c>
    </row>
    <row r="18428" spans="1:4" x14ac:dyDescent="0.25">
      <c r="A18428">
        <v>3102</v>
      </c>
      <c r="B18428" t="s">
        <v>529</v>
      </c>
      <c r="C18428">
        <v>43552</v>
      </c>
      <c r="D18428">
        <v>1.4014E-4</v>
      </c>
    </row>
    <row r="18429" spans="1:4" x14ac:dyDescent="0.25">
      <c r="A18429">
        <v>3102</v>
      </c>
      <c r="B18429" t="s">
        <v>529</v>
      </c>
      <c r="C18429">
        <v>43723</v>
      </c>
      <c r="D18429">
        <v>2.9949050000000001E-2</v>
      </c>
    </row>
    <row r="18430" spans="1:4" x14ac:dyDescent="0.25">
      <c r="A18430">
        <v>3102</v>
      </c>
      <c r="B18430" t="s">
        <v>529</v>
      </c>
      <c r="C18430">
        <v>43724</v>
      </c>
      <c r="D18430">
        <v>1.6592530000000001E-2</v>
      </c>
    </row>
    <row r="18431" spans="1:4" x14ac:dyDescent="0.25">
      <c r="A18431">
        <v>3102</v>
      </c>
      <c r="B18431" t="s">
        <v>529</v>
      </c>
      <c r="C18431">
        <v>43725</v>
      </c>
      <c r="D18431">
        <v>1.0085200000000001E-2</v>
      </c>
    </row>
    <row r="18432" spans="1:4" x14ac:dyDescent="0.25">
      <c r="A18432">
        <v>3102</v>
      </c>
      <c r="B18432" t="s">
        <v>529</v>
      </c>
      <c r="C18432">
        <v>43802</v>
      </c>
      <c r="D18432">
        <v>1.9999999999999999E-7</v>
      </c>
    </row>
    <row r="18433" spans="1:4" x14ac:dyDescent="0.25">
      <c r="A18433">
        <v>3102</v>
      </c>
      <c r="B18433" t="s">
        <v>529</v>
      </c>
      <c r="C18433">
        <v>43872</v>
      </c>
      <c r="D18433">
        <v>6.9952999999999997E-4</v>
      </c>
    </row>
    <row r="18434" spans="1:4" x14ac:dyDescent="0.25">
      <c r="A18434">
        <v>3102</v>
      </c>
      <c r="B18434" t="s">
        <v>529</v>
      </c>
      <c r="C18434">
        <v>43888</v>
      </c>
      <c r="D18434">
        <v>1.259E-5</v>
      </c>
    </row>
    <row r="18435" spans="1:4" x14ac:dyDescent="0.25">
      <c r="A18435">
        <v>3102</v>
      </c>
      <c r="B18435" t="s">
        <v>529</v>
      </c>
      <c r="C18435">
        <v>43892</v>
      </c>
      <c r="D18435">
        <v>1.632E-5</v>
      </c>
    </row>
    <row r="18436" spans="1:4" x14ac:dyDescent="0.25">
      <c r="A18436">
        <v>3102</v>
      </c>
      <c r="B18436" t="s">
        <v>529</v>
      </c>
      <c r="C18436">
        <v>43909</v>
      </c>
      <c r="D18436">
        <v>1.4999999999999999E-7</v>
      </c>
    </row>
    <row r="18437" spans="1:4" x14ac:dyDescent="0.25">
      <c r="A18437">
        <v>3102</v>
      </c>
      <c r="B18437" t="s">
        <v>529</v>
      </c>
      <c r="C18437">
        <v>43921</v>
      </c>
      <c r="D18437">
        <v>1.6529999999999999E-5</v>
      </c>
    </row>
    <row r="18438" spans="1:4" x14ac:dyDescent="0.25">
      <c r="A18438">
        <v>3102</v>
      </c>
      <c r="B18438" t="s">
        <v>529</v>
      </c>
      <c r="C18438">
        <v>43924</v>
      </c>
      <c r="D18438">
        <v>6.4000000000000001E-7</v>
      </c>
    </row>
    <row r="18439" spans="1:4" x14ac:dyDescent="0.25">
      <c r="A18439">
        <v>3102</v>
      </c>
      <c r="B18439" t="s">
        <v>529</v>
      </c>
      <c r="C18439">
        <v>43946</v>
      </c>
      <c r="D18439">
        <v>1.039E-5</v>
      </c>
    </row>
    <row r="18440" spans="1:4" x14ac:dyDescent="0.25">
      <c r="A18440">
        <v>3102</v>
      </c>
      <c r="B18440" t="s">
        <v>529</v>
      </c>
      <c r="C18440">
        <v>43953</v>
      </c>
      <c r="D18440">
        <v>5.9999999999999995E-8</v>
      </c>
    </row>
    <row r="18441" spans="1:4" x14ac:dyDescent="0.25">
      <c r="A18441">
        <v>3102</v>
      </c>
      <c r="B18441" t="s">
        <v>529</v>
      </c>
      <c r="C18441">
        <v>43967</v>
      </c>
      <c r="D18441">
        <v>2.2199999999999999E-6</v>
      </c>
    </row>
    <row r="18442" spans="1:4" x14ac:dyDescent="0.25">
      <c r="A18442">
        <v>3102</v>
      </c>
      <c r="B18442" t="s">
        <v>529</v>
      </c>
      <c r="C18442">
        <v>43982</v>
      </c>
      <c r="D18442">
        <v>7.3000000000000004E-6</v>
      </c>
    </row>
    <row r="18443" spans="1:4" x14ac:dyDescent="0.25">
      <c r="A18443">
        <v>3102</v>
      </c>
      <c r="B18443" t="s">
        <v>529</v>
      </c>
      <c r="C18443">
        <v>43988</v>
      </c>
      <c r="D18443">
        <v>2.9999999999999997E-8</v>
      </c>
    </row>
    <row r="18444" spans="1:4" x14ac:dyDescent="0.25">
      <c r="A18444">
        <v>3102</v>
      </c>
      <c r="B18444" t="s">
        <v>529</v>
      </c>
      <c r="C18444">
        <v>44001</v>
      </c>
      <c r="D18444">
        <v>2.5510000000000002E-4</v>
      </c>
    </row>
    <row r="18445" spans="1:4" x14ac:dyDescent="0.25">
      <c r="A18445">
        <v>3102</v>
      </c>
      <c r="B18445" t="s">
        <v>529</v>
      </c>
      <c r="C18445">
        <v>44006</v>
      </c>
      <c r="D18445">
        <v>9.6356999999999996E-4</v>
      </c>
    </row>
    <row r="18446" spans="1:4" x14ac:dyDescent="0.25">
      <c r="A18446">
        <v>3102</v>
      </c>
      <c r="B18446" t="s">
        <v>529</v>
      </c>
      <c r="C18446">
        <v>44007</v>
      </c>
      <c r="D18446">
        <v>1.05368E-3</v>
      </c>
    </row>
    <row r="18447" spans="1:4" x14ac:dyDescent="0.25">
      <c r="A18447">
        <v>3102</v>
      </c>
      <c r="B18447" t="s">
        <v>529</v>
      </c>
      <c r="C18447">
        <v>44011</v>
      </c>
      <c r="D18447">
        <v>8.1183999999999998E-4</v>
      </c>
    </row>
    <row r="18448" spans="1:4" x14ac:dyDescent="0.25">
      <c r="A18448">
        <v>3102</v>
      </c>
      <c r="B18448" t="s">
        <v>529</v>
      </c>
      <c r="C18448">
        <v>44012</v>
      </c>
      <c r="D18448">
        <v>4.9702899999999996E-3</v>
      </c>
    </row>
    <row r="18449" spans="1:4" x14ac:dyDescent="0.25">
      <c r="A18449">
        <v>3102</v>
      </c>
      <c r="B18449" t="s">
        <v>529</v>
      </c>
      <c r="C18449">
        <v>44016</v>
      </c>
      <c r="D18449">
        <v>1.8150000000000001E-5</v>
      </c>
    </row>
    <row r="18450" spans="1:4" x14ac:dyDescent="0.25">
      <c r="A18450">
        <v>3102</v>
      </c>
      <c r="B18450" t="s">
        <v>529</v>
      </c>
      <c r="C18450">
        <v>44018</v>
      </c>
      <c r="D18450">
        <v>9.2217000000000004E-4</v>
      </c>
    </row>
    <row r="18451" spans="1:4" x14ac:dyDescent="0.25">
      <c r="A18451">
        <v>3102</v>
      </c>
      <c r="B18451" t="s">
        <v>529</v>
      </c>
      <c r="C18451">
        <v>44019</v>
      </c>
      <c r="D18451">
        <v>1.0606E-4</v>
      </c>
    </row>
    <row r="18452" spans="1:4" x14ac:dyDescent="0.25">
      <c r="A18452">
        <v>3102</v>
      </c>
      <c r="B18452" t="s">
        <v>529</v>
      </c>
      <c r="C18452">
        <v>44202</v>
      </c>
      <c r="D18452">
        <v>7.2417499999999999E-3</v>
      </c>
    </row>
    <row r="18453" spans="1:4" x14ac:dyDescent="0.25">
      <c r="A18453">
        <v>3102</v>
      </c>
      <c r="B18453" t="s">
        <v>529</v>
      </c>
      <c r="C18453">
        <v>44210</v>
      </c>
      <c r="D18453">
        <v>1.1468299999999999E-3</v>
      </c>
    </row>
    <row r="18454" spans="1:4" x14ac:dyDescent="0.25">
      <c r="A18454">
        <v>3102</v>
      </c>
      <c r="B18454" t="s">
        <v>529</v>
      </c>
      <c r="C18454">
        <v>44238</v>
      </c>
      <c r="D18454">
        <v>7.0049999999999999E-3</v>
      </c>
    </row>
    <row r="18455" spans="1:4" x14ac:dyDescent="0.25">
      <c r="A18455">
        <v>3102</v>
      </c>
      <c r="B18455" t="s">
        <v>529</v>
      </c>
      <c r="C18455">
        <v>44252</v>
      </c>
      <c r="D18455">
        <v>3.8778E-4</v>
      </c>
    </row>
    <row r="18456" spans="1:4" x14ac:dyDescent="0.25">
      <c r="A18456">
        <v>3102</v>
      </c>
      <c r="B18456" t="s">
        <v>529</v>
      </c>
      <c r="C18456">
        <v>45202</v>
      </c>
      <c r="D18456">
        <v>1.4603000000000001E-3</v>
      </c>
    </row>
    <row r="18457" spans="1:4" x14ac:dyDescent="0.25">
      <c r="A18457">
        <v>3102</v>
      </c>
      <c r="B18457" t="s">
        <v>529</v>
      </c>
      <c r="C18457">
        <v>50178</v>
      </c>
      <c r="D18457">
        <v>4.9400000000000001E-6</v>
      </c>
    </row>
    <row r="18458" spans="1:4" x14ac:dyDescent="0.25">
      <c r="A18458">
        <v>3102</v>
      </c>
      <c r="B18458" t="s">
        <v>529</v>
      </c>
      <c r="C18458">
        <v>98027</v>
      </c>
      <c r="D18458">
        <v>1.7432039999999999E-2</v>
      </c>
    </row>
    <row r="18459" spans="1:4" x14ac:dyDescent="0.25">
      <c r="A18459">
        <v>3102</v>
      </c>
      <c r="B18459" t="s">
        <v>529</v>
      </c>
      <c r="C18459">
        <v>98036</v>
      </c>
      <c r="D18459">
        <v>1.02E-6</v>
      </c>
    </row>
    <row r="18460" spans="1:4" x14ac:dyDescent="0.25">
      <c r="A18460">
        <v>3102</v>
      </c>
      <c r="B18460" t="s">
        <v>529</v>
      </c>
      <c r="C18460">
        <v>98074</v>
      </c>
      <c r="D18460">
        <v>4.5540000000000001E-4</v>
      </c>
    </row>
    <row r="18461" spans="1:4" x14ac:dyDescent="0.25">
      <c r="A18461">
        <v>3102</v>
      </c>
      <c r="B18461" t="s">
        <v>529</v>
      </c>
      <c r="C18461">
        <v>98096</v>
      </c>
      <c r="D18461">
        <v>9.771999999999999E-4</v>
      </c>
    </row>
    <row r="18462" spans="1:4" x14ac:dyDescent="0.25">
      <c r="A18462">
        <v>3102</v>
      </c>
      <c r="B18462" t="s">
        <v>529</v>
      </c>
      <c r="C18462">
        <v>98128</v>
      </c>
      <c r="D18462">
        <v>1.647E-5</v>
      </c>
    </row>
    <row r="18463" spans="1:4" x14ac:dyDescent="0.25">
      <c r="A18463">
        <v>3102</v>
      </c>
      <c r="B18463" t="s">
        <v>529</v>
      </c>
      <c r="C18463">
        <v>98129</v>
      </c>
      <c r="D18463">
        <v>2.2818E-4</v>
      </c>
    </row>
    <row r="18464" spans="1:4" x14ac:dyDescent="0.25">
      <c r="A18464">
        <v>3102</v>
      </c>
      <c r="B18464" t="s">
        <v>529</v>
      </c>
      <c r="C18464">
        <v>98132</v>
      </c>
      <c r="D18464">
        <v>3.11809E-3</v>
      </c>
    </row>
    <row r="18465" spans="1:4" x14ac:dyDescent="0.25">
      <c r="A18465">
        <v>3102</v>
      </c>
      <c r="B18465" t="s">
        <v>529</v>
      </c>
      <c r="C18465">
        <v>98167</v>
      </c>
      <c r="D18465">
        <v>3.0759E-4</v>
      </c>
    </row>
    <row r="18466" spans="1:4" x14ac:dyDescent="0.25">
      <c r="A18466">
        <v>3102</v>
      </c>
      <c r="B18466" t="s">
        <v>529</v>
      </c>
      <c r="C18466">
        <v>99134</v>
      </c>
      <c r="D18466">
        <v>0.32913439</v>
      </c>
    </row>
    <row r="18467" spans="1:4" x14ac:dyDescent="0.25">
      <c r="A18467">
        <v>3102</v>
      </c>
      <c r="B18467" t="s">
        <v>529</v>
      </c>
      <c r="C18467">
        <v>99165</v>
      </c>
      <c r="D18467">
        <v>6.7099100000000004E-3</v>
      </c>
    </row>
    <row r="18468" spans="1:4" x14ac:dyDescent="0.25">
      <c r="A18468">
        <v>3102</v>
      </c>
      <c r="B18468" t="s">
        <v>529</v>
      </c>
      <c r="C18468">
        <v>99166</v>
      </c>
      <c r="D18468">
        <v>6.7055809999999993E-2</v>
      </c>
    </row>
    <row r="18469" spans="1:4" x14ac:dyDescent="0.25">
      <c r="A18469">
        <v>3102</v>
      </c>
      <c r="B18469" t="s">
        <v>529</v>
      </c>
      <c r="C18469">
        <v>99168</v>
      </c>
      <c r="D18469">
        <v>1.501832E-2</v>
      </c>
    </row>
    <row r="18470" spans="1:4" x14ac:dyDescent="0.25">
      <c r="A18470">
        <v>3102</v>
      </c>
      <c r="B18470" t="s">
        <v>529</v>
      </c>
      <c r="C18470">
        <v>99177</v>
      </c>
      <c r="D18470">
        <v>7.4000000000000001E-7</v>
      </c>
    </row>
    <row r="18471" spans="1:4" x14ac:dyDescent="0.25">
      <c r="A18471">
        <v>3102</v>
      </c>
      <c r="B18471" t="s">
        <v>529</v>
      </c>
      <c r="C18471">
        <v>99209</v>
      </c>
      <c r="D18471">
        <v>2.7262200000000001E-3</v>
      </c>
    </row>
    <row r="18472" spans="1:4" x14ac:dyDescent="0.25">
      <c r="A18472">
        <v>3102</v>
      </c>
      <c r="B18472" t="s">
        <v>529</v>
      </c>
      <c r="C18472">
        <v>99211</v>
      </c>
      <c r="D18472">
        <v>1.1696E-3</v>
      </c>
    </row>
    <row r="18473" spans="1:4" x14ac:dyDescent="0.25">
      <c r="A18473">
        <v>3102</v>
      </c>
      <c r="B18473" t="s">
        <v>529</v>
      </c>
      <c r="C18473">
        <v>99238</v>
      </c>
      <c r="D18473">
        <v>1.203E-5</v>
      </c>
    </row>
    <row r="18474" spans="1:4" x14ac:dyDescent="0.25">
      <c r="A18474">
        <v>3102</v>
      </c>
      <c r="B18474" t="s">
        <v>529</v>
      </c>
      <c r="C18474">
        <v>99243</v>
      </c>
      <c r="D18474">
        <v>9.6353800000000007E-3</v>
      </c>
    </row>
    <row r="18475" spans="1:4" x14ac:dyDescent="0.25">
      <c r="A18475">
        <v>3102</v>
      </c>
      <c r="B18475" t="s">
        <v>529</v>
      </c>
      <c r="C18475">
        <v>99281</v>
      </c>
      <c r="D18475">
        <v>4.0999999999999999E-7</v>
      </c>
    </row>
    <row r="18476" spans="1:4" x14ac:dyDescent="0.25">
      <c r="A18476">
        <v>3103</v>
      </c>
      <c r="B18476" t="s">
        <v>530</v>
      </c>
      <c r="C18476">
        <v>43128</v>
      </c>
      <c r="D18476">
        <v>6.7499999999999997E-6</v>
      </c>
    </row>
    <row r="18477" spans="1:4" x14ac:dyDescent="0.25">
      <c r="A18477">
        <v>3103</v>
      </c>
      <c r="B18477" t="s">
        <v>530</v>
      </c>
      <c r="C18477">
        <v>43204</v>
      </c>
      <c r="D18477">
        <v>4.3040999999999999E-4</v>
      </c>
    </row>
    <row r="18478" spans="1:4" x14ac:dyDescent="0.25">
      <c r="A18478">
        <v>3103</v>
      </c>
      <c r="B18478" t="s">
        <v>530</v>
      </c>
      <c r="C18478">
        <v>43214</v>
      </c>
      <c r="D18478">
        <v>3.0204799999999999E-3</v>
      </c>
    </row>
    <row r="18479" spans="1:4" x14ac:dyDescent="0.25">
      <c r="A18479">
        <v>3103</v>
      </c>
      <c r="B18479" t="s">
        <v>530</v>
      </c>
      <c r="C18479">
        <v>43264</v>
      </c>
      <c r="D18479">
        <v>7.1472530000000006E-2</v>
      </c>
    </row>
    <row r="18480" spans="1:4" x14ac:dyDescent="0.25">
      <c r="A18480">
        <v>3103</v>
      </c>
      <c r="B18480" t="s">
        <v>530</v>
      </c>
      <c r="C18480">
        <v>43301</v>
      </c>
      <c r="D18480">
        <v>1.23927E-3</v>
      </c>
    </row>
    <row r="18481" spans="1:4" x14ac:dyDescent="0.25">
      <c r="A18481">
        <v>3103</v>
      </c>
      <c r="B18481" t="s">
        <v>530</v>
      </c>
      <c r="C18481">
        <v>43302</v>
      </c>
      <c r="D18481">
        <v>1.5802589999999998E-2</v>
      </c>
    </row>
    <row r="18482" spans="1:4" x14ac:dyDescent="0.25">
      <c r="A18482">
        <v>3103</v>
      </c>
      <c r="B18482" t="s">
        <v>530</v>
      </c>
      <c r="C18482">
        <v>43304</v>
      </c>
      <c r="D18482">
        <v>4.9435029999999998E-2</v>
      </c>
    </row>
    <row r="18483" spans="1:4" x14ac:dyDescent="0.25">
      <c r="A18483">
        <v>3103</v>
      </c>
      <c r="B18483" t="s">
        <v>530</v>
      </c>
      <c r="C18483">
        <v>43365</v>
      </c>
      <c r="D18483">
        <v>5.107188E-2</v>
      </c>
    </row>
    <row r="18484" spans="1:4" x14ac:dyDescent="0.25">
      <c r="A18484">
        <v>3103</v>
      </c>
      <c r="B18484" t="s">
        <v>530</v>
      </c>
      <c r="C18484">
        <v>43369</v>
      </c>
      <c r="D18484">
        <v>0.22287629</v>
      </c>
    </row>
    <row r="18485" spans="1:4" x14ac:dyDescent="0.25">
      <c r="A18485">
        <v>3103</v>
      </c>
      <c r="B18485" t="s">
        <v>530</v>
      </c>
      <c r="C18485">
        <v>43370</v>
      </c>
      <c r="D18485">
        <v>3.4856999999999998E-4</v>
      </c>
    </row>
    <row r="18486" spans="1:4" x14ac:dyDescent="0.25">
      <c r="A18486">
        <v>3103</v>
      </c>
      <c r="B18486" t="s">
        <v>530</v>
      </c>
      <c r="C18486">
        <v>43371</v>
      </c>
      <c r="D18486">
        <v>3.0039050000000001E-2</v>
      </c>
    </row>
    <row r="18487" spans="1:4" x14ac:dyDescent="0.25">
      <c r="A18487">
        <v>3103</v>
      </c>
      <c r="B18487" t="s">
        <v>530</v>
      </c>
      <c r="C18487">
        <v>43374</v>
      </c>
      <c r="D18487">
        <v>3.015557E-2</v>
      </c>
    </row>
    <row r="18488" spans="1:4" x14ac:dyDescent="0.25">
      <c r="A18488">
        <v>3103</v>
      </c>
      <c r="B18488" t="s">
        <v>530</v>
      </c>
      <c r="C18488">
        <v>43376</v>
      </c>
      <c r="D18488">
        <v>5.7129999999999997E-5</v>
      </c>
    </row>
    <row r="18489" spans="1:4" x14ac:dyDescent="0.25">
      <c r="A18489">
        <v>3103</v>
      </c>
      <c r="B18489" t="s">
        <v>530</v>
      </c>
      <c r="C18489">
        <v>43390</v>
      </c>
      <c r="D18489">
        <v>3.8859999999999997E-5</v>
      </c>
    </row>
    <row r="18490" spans="1:4" x14ac:dyDescent="0.25">
      <c r="A18490">
        <v>3103</v>
      </c>
      <c r="B18490" t="s">
        <v>530</v>
      </c>
      <c r="C18490">
        <v>43404</v>
      </c>
      <c r="D18490">
        <v>1.390403E-2</v>
      </c>
    </row>
    <row r="18491" spans="1:4" x14ac:dyDescent="0.25">
      <c r="A18491">
        <v>3103</v>
      </c>
      <c r="B18491" t="s">
        <v>530</v>
      </c>
      <c r="C18491">
        <v>43406</v>
      </c>
      <c r="D18491">
        <v>3.9099999999999998E-6</v>
      </c>
    </row>
    <row r="18492" spans="1:4" x14ac:dyDescent="0.25">
      <c r="A18492">
        <v>3103</v>
      </c>
      <c r="B18492" t="s">
        <v>530</v>
      </c>
      <c r="C18492">
        <v>43433</v>
      </c>
      <c r="D18492">
        <v>2.3551E-4</v>
      </c>
    </row>
    <row r="18493" spans="1:4" x14ac:dyDescent="0.25">
      <c r="A18493">
        <v>3103</v>
      </c>
      <c r="B18493" t="s">
        <v>530</v>
      </c>
      <c r="C18493">
        <v>43551</v>
      </c>
      <c r="D18493">
        <v>8.7429999999999995E-5</v>
      </c>
    </row>
    <row r="18494" spans="1:4" x14ac:dyDescent="0.25">
      <c r="A18494">
        <v>3103</v>
      </c>
      <c r="B18494" t="s">
        <v>530</v>
      </c>
      <c r="C18494">
        <v>43561</v>
      </c>
      <c r="D18494">
        <v>2.4309600000000001E-2</v>
      </c>
    </row>
    <row r="18495" spans="1:4" x14ac:dyDescent="0.25">
      <c r="A18495">
        <v>3103</v>
      </c>
      <c r="B18495" t="s">
        <v>530</v>
      </c>
      <c r="C18495">
        <v>43723</v>
      </c>
      <c r="D18495">
        <v>4.3674610000000003E-2</v>
      </c>
    </row>
    <row r="18496" spans="1:4" x14ac:dyDescent="0.25">
      <c r="A18496">
        <v>3103</v>
      </c>
      <c r="B18496" t="s">
        <v>530</v>
      </c>
      <c r="C18496">
        <v>43725</v>
      </c>
      <c r="D18496">
        <v>5.4872339999999999E-2</v>
      </c>
    </row>
    <row r="18497" spans="1:4" x14ac:dyDescent="0.25">
      <c r="A18497">
        <v>3103</v>
      </c>
      <c r="B18497" t="s">
        <v>530</v>
      </c>
      <c r="C18497">
        <v>43891</v>
      </c>
      <c r="D18497">
        <v>1.3799999999999999E-6</v>
      </c>
    </row>
    <row r="18498" spans="1:4" x14ac:dyDescent="0.25">
      <c r="A18498">
        <v>3103</v>
      </c>
      <c r="B18498" t="s">
        <v>530</v>
      </c>
      <c r="C18498">
        <v>43961</v>
      </c>
      <c r="D18498">
        <v>4.3436000000000001E-4</v>
      </c>
    </row>
    <row r="18499" spans="1:4" x14ac:dyDescent="0.25">
      <c r="A18499">
        <v>3103</v>
      </c>
      <c r="B18499" t="s">
        <v>530</v>
      </c>
      <c r="C18499">
        <v>43980</v>
      </c>
      <c r="D18499">
        <v>1.4270999999999999E-4</v>
      </c>
    </row>
    <row r="18500" spans="1:4" x14ac:dyDescent="0.25">
      <c r="A18500">
        <v>3103</v>
      </c>
      <c r="B18500" t="s">
        <v>530</v>
      </c>
      <c r="C18500">
        <v>43989</v>
      </c>
      <c r="D18500">
        <v>6.4616999999999995E-4</v>
      </c>
    </row>
    <row r="18501" spans="1:4" x14ac:dyDescent="0.25">
      <c r="A18501">
        <v>3103</v>
      </c>
      <c r="B18501" t="s">
        <v>530</v>
      </c>
      <c r="C18501">
        <v>44004</v>
      </c>
      <c r="D18501">
        <v>5.5243599999999999E-3</v>
      </c>
    </row>
    <row r="18502" spans="1:4" x14ac:dyDescent="0.25">
      <c r="A18502">
        <v>3103</v>
      </c>
      <c r="B18502" t="s">
        <v>530</v>
      </c>
      <c r="C18502">
        <v>44005</v>
      </c>
      <c r="D18502">
        <v>3.4272000000000003E-4</v>
      </c>
    </row>
    <row r="18503" spans="1:4" x14ac:dyDescent="0.25">
      <c r="A18503">
        <v>3103</v>
      </c>
      <c r="B18503" t="s">
        <v>530</v>
      </c>
      <c r="C18503">
        <v>44009</v>
      </c>
      <c r="D18503">
        <v>3.7073E-4</v>
      </c>
    </row>
    <row r="18504" spans="1:4" x14ac:dyDescent="0.25">
      <c r="A18504">
        <v>3103</v>
      </c>
      <c r="B18504" t="s">
        <v>530</v>
      </c>
      <c r="C18504">
        <v>44011</v>
      </c>
      <c r="D18504">
        <v>3.5536299999999999E-3</v>
      </c>
    </row>
    <row r="18505" spans="1:4" x14ac:dyDescent="0.25">
      <c r="A18505">
        <v>3103</v>
      </c>
      <c r="B18505" t="s">
        <v>530</v>
      </c>
      <c r="C18505">
        <v>44012</v>
      </c>
      <c r="D18505">
        <v>6.7948499999999998E-3</v>
      </c>
    </row>
    <row r="18506" spans="1:4" x14ac:dyDescent="0.25">
      <c r="A18506">
        <v>3103</v>
      </c>
      <c r="B18506" t="s">
        <v>530</v>
      </c>
      <c r="C18506">
        <v>44014</v>
      </c>
      <c r="D18506">
        <v>6.33228E-3</v>
      </c>
    </row>
    <row r="18507" spans="1:4" x14ac:dyDescent="0.25">
      <c r="A18507">
        <v>3103</v>
      </c>
      <c r="B18507" t="s">
        <v>530</v>
      </c>
      <c r="C18507">
        <v>44016</v>
      </c>
      <c r="D18507">
        <v>8.7370210000000004E-2</v>
      </c>
    </row>
    <row r="18508" spans="1:4" x14ac:dyDescent="0.25">
      <c r="A18508">
        <v>3103</v>
      </c>
      <c r="B18508" t="s">
        <v>530</v>
      </c>
      <c r="C18508">
        <v>44019</v>
      </c>
      <c r="D18508">
        <v>7.1823199999999999E-3</v>
      </c>
    </row>
    <row r="18509" spans="1:4" x14ac:dyDescent="0.25">
      <c r="A18509">
        <v>3103</v>
      </c>
      <c r="B18509" t="s">
        <v>530</v>
      </c>
      <c r="C18509">
        <v>44020</v>
      </c>
      <c r="D18509">
        <v>1.559178E-2</v>
      </c>
    </row>
    <row r="18510" spans="1:4" x14ac:dyDescent="0.25">
      <c r="A18510">
        <v>3103</v>
      </c>
      <c r="B18510" t="s">
        <v>530</v>
      </c>
      <c r="C18510">
        <v>44021</v>
      </c>
      <c r="D18510">
        <v>2.8309799999999999E-3</v>
      </c>
    </row>
    <row r="18511" spans="1:4" x14ac:dyDescent="0.25">
      <c r="A18511">
        <v>3103</v>
      </c>
      <c r="B18511" t="s">
        <v>530</v>
      </c>
      <c r="C18511">
        <v>44022</v>
      </c>
      <c r="D18511">
        <v>6.3685919999999993E-2</v>
      </c>
    </row>
    <row r="18512" spans="1:4" x14ac:dyDescent="0.25">
      <c r="A18512">
        <v>3103</v>
      </c>
      <c r="B18512" t="s">
        <v>530</v>
      </c>
      <c r="C18512">
        <v>44023</v>
      </c>
      <c r="D18512">
        <v>1.665202E-2</v>
      </c>
    </row>
    <row r="18513" spans="1:4" x14ac:dyDescent="0.25">
      <c r="A18513">
        <v>3103</v>
      </c>
      <c r="B18513" t="s">
        <v>530</v>
      </c>
      <c r="C18513">
        <v>44024</v>
      </c>
      <c r="D18513">
        <v>2.3118639999999999E-2</v>
      </c>
    </row>
    <row r="18514" spans="1:4" x14ac:dyDescent="0.25">
      <c r="A18514">
        <v>3103</v>
      </c>
      <c r="B18514" t="s">
        <v>530</v>
      </c>
      <c r="C18514">
        <v>44266</v>
      </c>
      <c r="D18514">
        <v>8.5683000000000005E-4</v>
      </c>
    </row>
    <row r="18515" spans="1:4" x14ac:dyDescent="0.25">
      <c r="A18515">
        <v>3103</v>
      </c>
      <c r="B18515" t="s">
        <v>530</v>
      </c>
      <c r="C18515">
        <v>45807</v>
      </c>
      <c r="D18515">
        <v>2.8779999999999999E-5</v>
      </c>
    </row>
    <row r="18516" spans="1:4" x14ac:dyDescent="0.25">
      <c r="A18516">
        <v>3103</v>
      </c>
      <c r="B18516" t="s">
        <v>530</v>
      </c>
      <c r="C18516">
        <v>60006</v>
      </c>
      <c r="D18516">
        <v>6.7188100000000004E-3</v>
      </c>
    </row>
    <row r="18517" spans="1:4" x14ac:dyDescent="0.25">
      <c r="A18517">
        <v>3103</v>
      </c>
      <c r="B18517" t="s">
        <v>530</v>
      </c>
      <c r="C18517">
        <v>98018</v>
      </c>
      <c r="D18517">
        <v>1.3484E-4</v>
      </c>
    </row>
    <row r="18518" spans="1:4" x14ac:dyDescent="0.25">
      <c r="A18518">
        <v>3103</v>
      </c>
      <c r="B18518" t="s">
        <v>530</v>
      </c>
      <c r="C18518">
        <v>98027</v>
      </c>
      <c r="D18518">
        <v>3.1600600000000001E-3</v>
      </c>
    </row>
    <row r="18519" spans="1:4" x14ac:dyDescent="0.25">
      <c r="A18519">
        <v>3103</v>
      </c>
      <c r="B18519" t="s">
        <v>530</v>
      </c>
      <c r="C18519">
        <v>98046</v>
      </c>
      <c r="D18519">
        <v>4.5769799999999996E-3</v>
      </c>
    </row>
    <row r="18520" spans="1:4" x14ac:dyDescent="0.25">
      <c r="A18520">
        <v>3103</v>
      </c>
      <c r="B18520" t="s">
        <v>530</v>
      </c>
      <c r="C18520">
        <v>98074</v>
      </c>
      <c r="D18520">
        <v>2.0816099999999998E-3</v>
      </c>
    </row>
    <row r="18521" spans="1:4" x14ac:dyDescent="0.25">
      <c r="A18521">
        <v>3103</v>
      </c>
      <c r="B18521" t="s">
        <v>530</v>
      </c>
      <c r="C18521">
        <v>98110</v>
      </c>
      <c r="D18521">
        <v>5.079E-5</v>
      </c>
    </row>
    <row r="18522" spans="1:4" x14ac:dyDescent="0.25">
      <c r="A18522">
        <v>3103</v>
      </c>
      <c r="B18522" t="s">
        <v>530</v>
      </c>
      <c r="C18522">
        <v>98112</v>
      </c>
      <c r="D18522">
        <v>5.4498999999999997E-4</v>
      </c>
    </row>
    <row r="18523" spans="1:4" x14ac:dyDescent="0.25">
      <c r="A18523">
        <v>3103</v>
      </c>
      <c r="B18523" t="s">
        <v>530</v>
      </c>
      <c r="C18523">
        <v>98125</v>
      </c>
      <c r="D18523">
        <v>1.00376E-3</v>
      </c>
    </row>
    <row r="18524" spans="1:4" x14ac:dyDescent="0.25">
      <c r="A18524">
        <v>3103</v>
      </c>
      <c r="B18524" t="s">
        <v>530</v>
      </c>
      <c r="C18524">
        <v>98126</v>
      </c>
      <c r="D18524">
        <v>4.1907000000000001E-4</v>
      </c>
    </row>
    <row r="18525" spans="1:4" x14ac:dyDescent="0.25">
      <c r="A18525">
        <v>3103</v>
      </c>
      <c r="B18525" t="s">
        <v>530</v>
      </c>
      <c r="C18525">
        <v>98127</v>
      </c>
      <c r="D18525">
        <v>5.5301459999999997E-2</v>
      </c>
    </row>
    <row r="18526" spans="1:4" x14ac:dyDescent="0.25">
      <c r="A18526">
        <v>3103</v>
      </c>
      <c r="B18526" t="s">
        <v>530</v>
      </c>
      <c r="C18526">
        <v>98129</v>
      </c>
      <c r="D18526">
        <v>5.7345350000000003E-2</v>
      </c>
    </row>
    <row r="18527" spans="1:4" x14ac:dyDescent="0.25">
      <c r="A18527">
        <v>3103</v>
      </c>
      <c r="B18527" t="s">
        <v>530</v>
      </c>
      <c r="C18527">
        <v>98167</v>
      </c>
      <c r="D18527">
        <v>6.2329999999999994E-5</v>
      </c>
    </row>
    <row r="18528" spans="1:4" x14ac:dyDescent="0.25">
      <c r="A18528">
        <v>3103</v>
      </c>
      <c r="B18528" t="s">
        <v>530</v>
      </c>
      <c r="C18528">
        <v>99134</v>
      </c>
      <c r="D18528">
        <v>1.142524E-2</v>
      </c>
    </row>
    <row r="18529" spans="1:4" x14ac:dyDescent="0.25">
      <c r="A18529">
        <v>3103</v>
      </c>
      <c r="B18529" t="s">
        <v>530</v>
      </c>
      <c r="C18529">
        <v>99166</v>
      </c>
      <c r="D18529">
        <v>5.3016000000000001E-4</v>
      </c>
    </row>
    <row r="18530" spans="1:4" x14ac:dyDescent="0.25">
      <c r="A18530">
        <v>3103</v>
      </c>
      <c r="B18530" t="s">
        <v>530</v>
      </c>
      <c r="C18530">
        <v>99168</v>
      </c>
      <c r="D18530">
        <v>4.4746E-4</v>
      </c>
    </row>
    <row r="18531" spans="1:4" x14ac:dyDescent="0.25">
      <c r="A18531">
        <v>3103</v>
      </c>
      <c r="B18531" t="s">
        <v>530</v>
      </c>
      <c r="C18531">
        <v>99207</v>
      </c>
      <c r="D18531">
        <v>1.3288099999999999E-3</v>
      </c>
    </row>
    <row r="18532" spans="1:4" x14ac:dyDescent="0.25">
      <c r="A18532">
        <v>3103</v>
      </c>
      <c r="B18532" t="s">
        <v>530</v>
      </c>
      <c r="C18532">
        <v>99271</v>
      </c>
      <c r="D18532">
        <v>6.4090000000000005E-5</v>
      </c>
    </row>
    <row r="18533" spans="1:4" x14ac:dyDescent="0.25">
      <c r="A18533">
        <v>3103</v>
      </c>
      <c r="B18533" t="s">
        <v>530</v>
      </c>
      <c r="C18533">
        <v>99418</v>
      </c>
      <c r="D18533">
        <v>2.6167999999999997E-4</v>
      </c>
    </row>
    <row r="18534" spans="1:4" x14ac:dyDescent="0.25">
      <c r="A18534">
        <v>3104</v>
      </c>
      <c r="B18534" t="s">
        <v>531</v>
      </c>
      <c r="C18534">
        <v>43204</v>
      </c>
      <c r="D18534">
        <v>7.1150199999999997E-3</v>
      </c>
    </row>
    <row r="18535" spans="1:4" x14ac:dyDescent="0.25">
      <c r="A18535">
        <v>3104</v>
      </c>
      <c r="B18535" t="s">
        <v>531</v>
      </c>
      <c r="C18535">
        <v>43212</v>
      </c>
      <c r="D18535">
        <v>5.1120100000000002E-3</v>
      </c>
    </row>
    <row r="18536" spans="1:4" x14ac:dyDescent="0.25">
      <c r="A18536">
        <v>3104</v>
      </c>
      <c r="B18536" t="s">
        <v>531</v>
      </c>
      <c r="C18536">
        <v>43214</v>
      </c>
      <c r="D18536">
        <v>1.24029E-3</v>
      </c>
    </row>
    <row r="18537" spans="1:4" x14ac:dyDescent="0.25">
      <c r="A18537">
        <v>3104</v>
      </c>
      <c r="B18537" t="s">
        <v>531</v>
      </c>
      <c r="C18537">
        <v>43275</v>
      </c>
      <c r="D18537">
        <v>6.2139999999999998E-5</v>
      </c>
    </row>
    <row r="18538" spans="1:4" x14ac:dyDescent="0.25">
      <c r="A18538">
        <v>3104</v>
      </c>
      <c r="B18538" t="s">
        <v>531</v>
      </c>
      <c r="C18538">
        <v>43276</v>
      </c>
      <c r="D18538">
        <v>1.6117E-4</v>
      </c>
    </row>
    <row r="18539" spans="1:4" x14ac:dyDescent="0.25">
      <c r="A18539">
        <v>3104</v>
      </c>
      <c r="B18539" t="s">
        <v>531</v>
      </c>
      <c r="C18539">
        <v>43301</v>
      </c>
      <c r="D18539">
        <v>1.306188E-2</v>
      </c>
    </row>
    <row r="18540" spans="1:4" x14ac:dyDescent="0.25">
      <c r="A18540">
        <v>3104</v>
      </c>
      <c r="B18540" t="s">
        <v>531</v>
      </c>
      <c r="C18540">
        <v>43302</v>
      </c>
      <c r="D18540">
        <v>9.5412999999999997E-4</v>
      </c>
    </row>
    <row r="18541" spans="1:4" x14ac:dyDescent="0.25">
      <c r="A18541">
        <v>3104</v>
      </c>
      <c r="B18541" t="s">
        <v>531</v>
      </c>
      <c r="C18541">
        <v>43303</v>
      </c>
      <c r="D18541">
        <v>1.132E-5</v>
      </c>
    </row>
    <row r="18542" spans="1:4" x14ac:dyDescent="0.25">
      <c r="A18542">
        <v>3104</v>
      </c>
      <c r="B18542" t="s">
        <v>531</v>
      </c>
      <c r="C18542">
        <v>43304</v>
      </c>
      <c r="D18542">
        <v>1.6785930000000001E-2</v>
      </c>
    </row>
    <row r="18543" spans="1:4" x14ac:dyDescent="0.25">
      <c r="A18543">
        <v>3104</v>
      </c>
      <c r="B18543" t="s">
        <v>531</v>
      </c>
      <c r="C18543">
        <v>43305</v>
      </c>
      <c r="D18543">
        <v>7.5489999999999997E-5</v>
      </c>
    </row>
    <row r="18544" spans="1:4" x14ac:dyDescent="0.25">
      <c r="A18544">
        <v>3104</v>
      </c>
      <c r="B18544" t="s">
        <v>531</v>
      </c>
      <c r="C18544">
        <v>43306</v>
      </c>
      <c r="D18544">
        <v>1.61E-6</v>
      </c>
    </row>
    <row r="18545" spans="1:4" x14ac:dyDescent="0.25">
      <c r="A18545">
        <v>3104</v>
      </c>
      <c r="B18545" t="s">
        <v>531</v>
      </c>
      <c r="C18545">
        <v>43311</v>
      </c>
      <c r="D18545">
        <v>8.8699999999999998E-6</v>
      </c>
    </row>
    <row r="18546" spans="1:4" x14ac:dyDescent="0.25">
      <c r="A18546">
        <v>3104</v>
      </c>
      <c r="B18546" t="s">
        <v>531</v>
      </c>
      <c r="C18546">
        <v>43314</v>
      </c>
      <c r="D18546">
        <v>6.4510000000000004E-5</v>
      </c>
    </row>
    <row r="18547" spans="1:4" x14ac:dyDescent="0.25">
      <c r="A18547">
        <v>3104</v>
      </c>
      <c r="B18547" t="s">
        <v>531</v>
      </c>
      <c r="C18547">
        <v>43320</v>
      </c>
      <c r="D18547">
        <v>8.4462999999999997E-4</v>
      </c>
    </row>
    <row r="18548" spans="1:4" x14ac:dyDescent="0.25">
      <c r="A18548">
        <v>3104</v>
      </c>
      <c r="B18548" t="s">
        <v>531</v>
      </c>
      <c r="C18548">
        <v>43365</v>
      </c>
      <c r="D18548">
        <v>7.4209999999999996E-5</v>
      </c>
    </row>
    <row r="18549" spans="1:4" x14ac:dyDescent="0.25">
      <c r="A18549">
        <v>3104</v>
      </c>
      <c r="B18549" t="s">
        <v>531</v>
      </c>
      <c r="C18549">
        <v>43366</v>
      </c>
      <c r="D18549">
        <v>1.4450699999999999E-3</v>
      </c>
    </row>
    <row r="18550" spans="1:4" x14ac:dyDescent="0.25">
      <c r="A18550">
        <v>3104</v>
      </c>
      <c r="B18550" t="s">
        <v>531</v>
      </c>
      <c r="C18550">
        <v>43369</v>
      </c>
      <c r="D18550">
        <v>8.7040000000000001E-4</v>
      </c>
    </row>
    <row r="18551" spans="1:4" x14ac:dyDescent="0.25">
      <c r="A18551">
        <v>3104</v>
      </c>
      <c r="B18551" t="s">
        <v>531</v>
      </c>
      <c r="C18551">
        <v>43370</v>
      </c>
      <c r="D18551">
        <v>8.9616499999999998E-3</v>
      </c>
    </row>
    <row r="18552" spans="1:4" x14ac:dyDescent="0.25">
      <c r="A18552">
        <v>3104</v>
      </c>
      <c r="B18552" t="s">
        <v>531</v>
      </c>
      <c r="C18552">
        <v>43371</v>
      </c>
      <c r="D18552">
        <v>5.9999999999999995E-8</v>
      </c>
    </row>
    <row r="18553" spans="1:4" x14ac:dyDescent="0.25">
      <c r="A18553">
        <v>3104</v>
      </c>
      <c r="B18553" t="s">
        <v>531</v>
      </c>
      <c r="C18553">
        <v>43373</v>
      </c>
      <c r="D18553">
        <v>1.08E-5</v>
      </c>
    </row>
    <row r="18554" spans="1:4" x14ac:dyDescent="0.25">
      <c r="A18554">
        <v>3104</v>
      </c>
      <c r="B18554" t="s">
        <v>531</v>
      </c>
      <c r="C18554">
        <v>43374</v>
      </c>
      <c r="D18554">
        <v>3.9999999999999998E-7</v>
      </c>
    </row>
    <row r="18555" spans="1:4" x14ac:dyDescent="0.25">
      <c r="A18555">
        <v>3104</v>
      </c>
      <c r="B18555" t="s">
        <v>531</v>
      </c>
      <c r="C18555">
        <v>43404</v>
      </c>
      <c r="D18555">
        <v>7.0899999999999999E-6</v>
      </c>
    </row>
    <row r="18556" spans="1:4" x14ac:dyDescent="0.25">
      <c r="A18556">
        <v>3104</v>
      </c>
      <c r="B18556" t="s">
        <v>531</v>
      </c>
      <c r="C18556">
        <v>43407</v>
      </c>
      <c r="D18556">
        <v>1.9599999999999999E-6</v>
      </c>
    </row>
    <row r="18557" spans="1:4" x14ac:dyDescent="0.25">
      <c r="A18557">
        <v>3104</v>
      </c>
      <c r="B18557" t="s">
        <v>531</v>
      </c>
      <c r="C18557">
        <v>43431</v>
      </c>
      <c r="D18557">
        <v>3.6148000000000002E-4</v>
      </c>
    </row>
    <row r="18558" spans="1:4" x14ac:dyDescent="0.25">
      <c r="A18558">
        <v>3104</v>
      </c>
      <c r="B18558" t="s">
        <v>531</v>
      </c>
      <c r="C18558">
        <v>43435</v>
      </c>
      <c r="D18558">
        <v>1.7941000000000001E-3</v>
      </c>
    </row>
    <row r="18559" spans="1:4" x14ac:dyDescent="0.25">
      <c r="A18559">
        <v>3104</v>
      </c>
      <c r="B18559" t="s">
        <v>531</v>
      </c>
      <c r="C18559">
        <v>43446</v>
      </c>
      <c r="D18559">
        <v>6.3874999999999999E-4</v>
      </c>
    </row>
    <row r="18560" spans="1:4" x14ac:dyDescent="0.25">
      <c r="A18560">
        <v>3104</v>
      </c>
      <c r="B18560" t="s">
        <v>531</v>
      </c>
      <c r="C18560">
        <v>43514</v>
      </c>
      <c r="D18560">
        <v>2.2580000000000001E-5</v>
      </c>
    </row>
    <row r="18561" spans="1:4" x14ac:dyDescent="0.25">
      <c r="A18561">
        <v>3104</v>
      </c>
      <c r="B18561" t="s">
        <v>531</v>
      </c>
      <c r="C18561">
        <v>43551</v>
      </c>
      <c r="D18561">
        <v>1.31212E-2</v>
      </c>
    </row>
    <row r="18562" spans="1:4" x14ac:dyDescent="0.25">
      <c r="A18562">
        <v>3104</v>
      </c>
      <c r="B18562" t="s">
        <v>531</v>
      </c>
      <c r="C18562">
        <v>43552</v>
      </c>
      <c r="D18562">
        <v>4.9877899999999998E-3</v>
      </c>
    </row>
    <row r="18563" spans="1:4" x14ac:dyDescent="0.25">
      <c r="A18563">
        <v>3104</v>
      </c>
      <c r="B18563" t="s">
        <v>531</v>
      </c>
      <c r="C18563">
        <v>43560</v>
      </c>
      <c r="D18563">
        <v>2.1694999999999999E-4</v>
      </c>
    </row>
    <row r="18564" spans="1:4" x14ac:dyDescent="0.25">
      <c r="A18564">
        <v>3104</v>
      </c>
      <c r="B18564" t="s">
        <v>531</v>
      </c>
      <c r="C18564">
        <v>43561</v>
      </c>
      <c r="D18564">
        <v>3.3470000000000003E-5</v>
      </c>
    </row>
    <row r="18565" spans="1:4" x14ac:dyDescent="0.25">
      <c r="A18565">
        <v>3104</v>
      </c>
      <c r="B18565" t="s">
        <v>531</v>
      </c>
      <c r="C18565">
        <v>43602</v>
      </c>
      <c r="D18565">
        <v>1.6920000000000001E-5</v>
      </c>
    </row>
    <row r="18566" spans="1:4" x14ac:dyDescent="0.25">
      <c r="A18566">
        <v>3104</v>
      </c>
      <c r="B18566" t="s">
        <v>531</v>
      </c>
      <c r="C18566">
        <v>43723</v>
      </c>
      <c r="D18566">
        <v>6.9999999999999999E-6</v>
      </c>
    </row>
    <row r="18567" spans="1:4" x14ac:dyDescent="0.25">
      <c r="A18567">
        <v>3104</v>
      </c>
      <c r="B18567" t="s">
        <v>531</v>
      </c>
      <c r="C18567">
        <v>43724</v>
      </c>
      <c r="D18567">
        <v>1.8452E-4</v>
      </c>
    </row>
    <row r="18568" spans="1:4" x14ac:dyDescent="0.25">
      <c r="A18568">
        <v>3104</v>
      </c>
      <c r="B18568" t="s">
        <v>531</v>
      </c>
      <c r="C18568">
        <v>43725</v>
      </c>
      <c r="D18568">
        <v>1.8187999999999999E-4</v>
      </c>
    </row>
    <row r="18569" spans="1:4" x14ac:dyDescent="0.25">
      <c r="A18569">
        <v>3104</v>
      </c>
      <c r="B18569" t="s">
        <v>531</v>
      </c>
      <c r="C18569">
        <v>43802</v>
      </c>
      <c r="D18569">
        <v>5.0100000000000003E-6</v>
      </c>
    </row>
    <row r="18570" spans="1:4" x14ac:dyDescent="0.25">
      <c r="A18570">
        <v>3104</v>
      </c>
      <c r="B18570" t="s">
        <v>531</v>
      </c>
      <c r="C18570">
        <v>43817</v>
      </c>
      <c r="D18570">
        <v>4.0800000000000002E-5</v>
      </c>
    </row>
    <row r="18571" spans="1:4" x14ac:dyDescent="0.25">
      <c r="A18571">
        <v>3104</v>
      </c>
      <c r="B18571" t="s">
        <v>531</v>
      </c>
      <c r="C18571">
        <v>43824</v>
      </c>
      <c r="D18571">
        <v>8.3440000000000001E-5</v>
      </c>
    </row>
    <row r="18572" spans="1:4" x14ac:dyDescent="0.25">
      <c r="A18572">
        <v>3104</v>
      </c>
      <c r="B18572" t="s">
        <v>531</v>
      </c>
      <c r="C18572">
        <v>43904</v>
      </c>
      <c r="D18572">
        <v>2.03E-6</v>
      </c>
    </row>
    <row r="18573" spans="1:4" x14ac:dyDescent="0.25">
      <c r="A18573">
        <v>3104</v>
      </c>
      <c r="B18573" t="s">
        <v>531</v>
      </c>
      <c r="C18573">
        <v>43917</v>
      </c>
      <c r="D18573">
        <v>1.3238600000000001E-3</v>
      </c>
    </row>
    <row r="18574" spans="1:4" x14ac:dyDescent="0.25">
      <c r="A18574">
        <v>3104</v>
      </c>
      <c r="B18574" t="s">
        <v>531</v>
      </c>
      <c r="C18574">
        <v>43926</v>
      </c>
      <c r="D18574">
        <v>8.2600000000000005E-6</v>
      </c>
    </row>
    <row r="18575" spans="1:4" x14ac:dyDescent="0.25">
      <c r="A18575">
        <v>3104</v>
      </c>
      <c r="B18575" t="s">
        <v>531</v>
      </c>
      <c r="C18575">
        <v>43971</v>
      </c>
      <c r="D18575">
        <v>6.4000000000000001E-7</v>
      </c>
    </row>
    <row r="18576" spans="1:4" x14ac:dyDescent="0.25">
      <c r="A18576">
        <v>3104</v>
      </c>
      <c r="B18576" t="s">
        <v>531</v>
      </c>
      <c r="C18576">
        <v>43978</v>
      </c>
      <c r="D18576">
        <v>5.9124000000000004E-4</v>
      </c>
    </row>
    <row r="18577" spans="1:4" x14ac:dyDescent="0.25">
      <c r="A18577">
        <v>3104</v>
      </c>
      <c r="B18577" t="s">
        <v>531</v>
      </c>
      <c r="C18577">
        <v>43986</v>
      </c>
      <c r="D18577">
        <v>1.9999999999999999E-7</v>
      </c>
    </row>
    <row r="18578" spans="1:4" x14ac:dyDescent="0.25">
      <c r="A18578">
        <v>3104</v>
      </c>
      <c r="B18578" t="s">
        <v>531</v>
      </c>
      <c r="C18578">
        <v>43991</v>
      </c>
      <c r="D18578">
        <v>1.7159999999999998E-5</v>
      </c>
    </row>
    <row r="18579" spans="1:4" x14ac:dyDescent="0.25">
      <c r="A18579">
        <v>3104</v>
      </c>
      <c r="B18579" t="s">
        <v>531</v>
      </c>
      <c r="C18579">
        <v>44001</v>
      </c>
      <c r="D18579">
        <v>6.9737599999999999E-3</v>
      </c>
    </row>
    <row r="18580" spans="1:4" x14ac:dyDescent="0.25">
      <c r="A18580">
        <v>3104</v>
      </c>
      <c r="B18580" t="s">
        <v>531</v>
      </c>
      <c r="C18580">
        <v>44002</v>
      </c>
      <c r="D18580">
        <v>5.47381E-3</v>
      </c>
    </row>
    <row r="18581" spans="1:4" x14ac:dyDescent="0.25">
      <c r="A18581">
        <v>3104</v>
      </c>
      <c r="B18581" t="s">
        <v>531</v>
      </c>
      <c r="C18581">
        <v>44003</v>
      </c>
      <c r="D18581">
        <v>7.9670000000000001E-5</v>
      </c>
    </row>
    <row r="18582" spans="1:4" x14ac:dyDescent="0.25">
      <c r="A18582">
        <v>3104</v>
      </c>
      <c r="B18582" t="s">
        <v>531</v>
      </c>
      <c r="C18582">
        <v>44005</v>
      </c>
      <c r="D18582">
        <v>1.3599999999999999E-6</v>
      </c>
    </row>
    <row r="18583" spans="1:4" x14ac:dyDescent="0.25">
      <c r="A18583">
        <v>3104</v>
      </c>
      <c r="B18583" t="s">
        <v>531</v>
      </c>
      <c r="C18583">
        <v>44006</v>
      </c>
      <c r="D18583">
        <v>2.047531E-2</v>
      </c>
    </row>
    <row r="18584" spans="1:4" x14ac:dyDescent="0.25">
      <c r="A18584">
        <v>3104</v>
      </c>
      <c r="B18584" t="s">
        <v>531</v>
      </c>
      <c r="C18584">
        <v>44007</v>
      </c>
      <c r="D18584">
        <v>1.7086099999999999E-3</v>
      </c>
    </row>
    <row r="18585" spans="1:4" x14ac:dyDescent="0.25">
      <c r="A18585">
        <v>3104</v>
      </c>
      <c r="B18585" t="s">
        <v>531</v>
      </c>
      <c r="C18585">
        <v>44009</v>
      </c>
      <c r="D18585">
        <v>3.6813599999999998E-3</v>
      </c>
    </row>
    <row r="18586" spans="1:4" x14ac:dyDescent="0.25">
      <c r="A18586">
        <v>3104</v>
      </c>
      <c r="B18586" t="s">
        <v>531</v>
      </c>
      <c r="C18586">
        <v>44010</v>
      </c>
      <c r="D18586">
        <v>6.9280000000000001E-5</v>
      </c>
    </row>
    <row r="18587" spans="1:4" x14ac:dyDescent="0.25">
      <c r="A18587">
        <v>3104</v>
      </c>
      <c r="B18587" t="s">
        <v>531</v>
      </c>
      <c r="C18587">
        <v>44011</v>
      </c>
      <c r="D18587">
        <v>3.2085919999999997E-2</v>
      </c>
    </row>
    <row r="18588" spans="1:4" x14ac:dyDescent="0.25">
      <c r="A18588">
        <v>3104</v>
      </c>
      <c r="B18588" t="s">
        <v>531</v>
      </c>
      <c r="C18588">
        <v>44012</v>
      </c>
      <c r="D18588">
        <v>3.8272599999999999E-3</v>
      </c>
    </row>
    <row r="18589" spans="1:4" x14ac:dyDescent="0.25">
      <c r="A18589">
        <v>3104</v>
      </c>
      <c r="B18589" t="s">
        <v>531</v>
      </c>
      <c r="C18589">
        <v>44013</v>
      </c>
      <c r="D18589">
        <v>2.93494E-3</v>
      </c>
    </row>
    <row r="18590" spans="1:4" x14ac:dyDescent="0.25">
      <c r="A18590">
        <v>3104</v>
      </c>
      <c r="B18590" t="s">
        <v>531</v>
      </c>
      <c r="C18590">
        <v>44014</v>
      </c>
      <c r="D18590">
        <v>4.4061600000000001E-3</v>
      </c>
    </row>
    <row r="18591" spans="1:4" x14ac:dyDescent="0.25">
      <c r="A18591">
        <v>3104</v>
      </c>
      <c r="B18591" t="s">
        <v>531</v>
      </c>
      <c r="C18591">
        <v>44015</v>
      </c>
      <c r="D18591">
        <v>2.9464600000000001E-3</v>
      </c>
    </row>
    <row r="18592" spans="1:4" x14ac:dyDescent="0.25">
      <c r="A18592">
        <v>3104</v>
      </c>
      <c r="B18592" t="s">
        <v>531</v>
      </c>
      <c r="C18592">
        <v>44016</v>
      </c>
      <c r="D18592">
        <v>4.7218580000000003E-2</v>
      </c>
    </row>
    <row r="18593" spans="1:4" x14ac:dyDescent="0.25">
      <c r="A18593">
        <v>3104</v>
      </c>
      <c r="B18593" t="s">
        <v>531</v>
      </c>
      <c r="C18593">
        <v>44019</v>
      </c>
      <c r="D18593">
        <v>4.9999999999999998E-8</v>
      </c>
    </row>
    <row r="18594" spans="1:4" x14ac:dyDescent="0.25">
      <c r="A18594">
        <v>3104</v>
      </c>
      <c r="B18594" t="s">
        <v>531</v>
      </c>
      <c r="C18594">
        <v>44020</v>
      </c>
      <c r="D18594">
        <v>4.83163E-2</v>
      </c>
    </row>
    <row r="18595" spans="1:4" x14ac:dyDescent="0.25">
      <c r="A18595">
        <v>3104</v>
      </c>
      <c r="B18595" t="s">
        <v>531</v>
      </c>
      <c r="C18595">
        <v>44021</v>
      </c>
      <c r="D18595">
        <v>2.5953520000000001E-2</v>
      </c>
    </row>
    <row r="18596" spans="1:4" x14ac:dyDescent="0.25">
      <c r="A18596">
        <v>3104</v>
      </c>
      <c r="B18596" t="s">
        <v>531</v>
      </c>
      <c r="C18596">
        <v>44022</v>
      </c>
      <c r="D18596">
        <v>1.2691600000000001E-3</v>
      </c>
    </row>
    <row r="18597" spans="1:4" x14ac:dyDescent="0.25">
      <c r="A18597">
        <v>3104</v>
      </c>
      <c r="B18597" t="s">
        <v>531</v>
      </c>
      <c r="C18597">
        <v>44023</v>
      </c>
      <c r="D18597">
        <v>5.2700000000000004E-6</v>
      </c>
    </row>
    <row r="18598" spans="1:4" x14ac:dyDescent="0.25">
      <c r="A18598">
        <v>3104</v>
      </c>
      <c r="B18598" t="s">
        <v>531</v>
      </c>
      <c r="C18598">
        <v>44220</v>
      </c>
      <c r="D18598">
        <v>1.6E-7</v>
      </c>
    </row>
    <row r="18599" spans="1:4" x14ac:dyDescent="0.25">
      <c r="A18599">
        <v>3104</v>
      </c>
      <c r="B18599" t="s">
        <v>531</v>
      </c>
      <c r="C18599">
        <v>44223</v>
      </c>
      <c r="D18599">
        <v>2.14386E-3</v>
      </c>
    </row>
    <row r="18600" spans="1:4" x14ac:dyDescent="0.25">
      <c r="A18600">
        <v>3104</v>
      </c>
      <c r="B18600" t="s">
        <v>531</v>
      </c>
      <c r="C18600">
        <v>45111</v>
      </c>
      <c r="D18600">
        <v>1.7159999999999998E-5</v>
      </c>
    </row>
    <row r="18601" spans="1:4" x14ac:dyDescent="0.25">
      <c r="A18601">
        <v>3104</v>
      </c>
      <c r="B18601" t="s">
        <v>531</v>
      </c>
      <c r="C18601">
        <v>45202</v>
      </c>
      <c r="D18601">
        <v>1.0902719999999999E-2</v>
      </c>
    </row>
    <row r="18602" spans="1:4" x14ac:dyDescent="0.25">
      <c r="A18602">
        <v>3104</v>
      </c>
      <c r="B18602" t="s">
        <v>531</v>
      </c>
      <c r="C18602">
        <v>45203</v>
      </c>
      <c r="D18602">
        <v>3.0142E-4</v>
      </c>
    </row>
    <row r="18603" spans="1:4" x14ac:dyDescent="0.25">
      <c r="A18603">
        <v>3104</v>
      </c>
      <c r="B18603" t="s">
        <v>531</v>
      </c>
      <c r="C18603">
        <v>45207</v>
      </c>
      <c r="D18603">
        <v>1.0245E-4</v>
      </c>
    </row>
    <row r="18604" spans="1:4" x14ac:dyDescent="0.25">
      <c r="A18604">
        <v>3104</v>
      </c>
      <c r="B18604" t="s">
        <v>531</v>
      </c>
      <c r="C18604">
        <v>45208</v>
      </c>
      <c r="D18604">
        <v>3.3654000000000003E-4</v>
      </c>
    </row>
    <row r="18605" spans="1:4" x14ac:dyDescent="0.25">
      <c r="A18605">
        <v>3104</v>
      </c>
      <c r="B18605" t="s">
        <v>531</v>
      </c>
      <c r="C18605">
        <v>45220</v>
      </c>
      <c r="D18605">
        <v>0.63880336999999998</v>
      </c>
    </row>
    <row r="18606" spans="1:4" x14ac:dyDescent="0.25">
      <c r="A18606">
        <v>3104</v>
      </c>
      <c r="B18606" t="s">
        <v>531</v>
      </c>
      <c r="C18606">
        <v>45300</v>
      </c>
      <c r="D18606">
        <v>1.2449999999999999E-5</v>
      </c>
    </row>
    <row r="18607" spans="1:4" x14ac:dyDescent="0.25">
      <c r="A18607">
        <v>3104</v>
      </c>
      <c r="B18607" t="s">
        <v>531</v>
      </c>
      <c r="C18607">
        <v>45501</v>
      </c>
      <c r="D18607">
        <v>2.2299999999999998E-6</v>
      </c>
    </row>
    <row r="18608" spans="1:4" x14ac:dyDescent="0.25">
      <c r="A18608">
        <v>3104</v>
      </c>
      <c r="B18608" t="s">
        <v>531</v>
      </c>
      <c r="C18608">
        <v>45801</v>
      </c>
      <c r="D18608">
        <v>4.16E-6</v>
      </c>
    </row>
    <row r="18609" spans="1:4" x14ac:dyDescent="0.25">
      <c r="A18609">
        <v>3104</v>
      </c>
      <c r="B18609" t="s">
        <v>531</v>
      </c>
      <c r="C18609">
        <v>50268</v>
      </c>
      <c r="D18609">
        <v>2.6736000000000002E-4</v>
      </c>
    </row>
    <row r="18610" spans="1:4" x14ac:dyDescent="0.25">
      <c r="A18610">
        <v>3104</v>
      </c>
      <c r="B18610" t="s">
        <v>531</v>
      </c>
      <c r="C18610">
        <v>60006</v>
      </c>
      <c r="D18610">
        <v>2.9496600000000001E-2</v>
      </c>
    </row>
    <row r="18611" spans="1:4" x14ac:dyDescent="0.25">
      <c r="A18611">
        <v>3104</v>
      </c>
      <c r="B18611" t="s">
        <v>531</v>
      </c>
      <c r="C18611">
        <v>98018</v>
      </c>
      <c r="D18611">
        <v>4.761E-5</v>
      </c>
    </row>
    <row r="18612" spans="1:4" x14ac:dyDescent="0.25">
      <c r="A18612">
        <v>3104</v>
      </c>
      <c r="B18612" t="s">
        <v>531</v>
      </c>
      <c r="C18612">
        <v>98027</v>
      </c>
      <c r="D18612">
        <v>4.8997999999999999E-4</v>
      </c>
    </row>
    <row r="18613" spans="1:4" x14ac:dyDescent="0.25">
      <c r="A18613">
        <v>3104</v>
      </c>
      <c r="B18613" t="s">
        <v>531</v>
      </c>
      <c r="C18613">
        <v>98029</v>
      </c>
      <c r="D18613">
        <v>1.007E-5</v>
      </c>
    </row>
    <row r="18614" spans="1:4" x14ac:dyDescent="0.25">
      <c r="A18614">
        <v>3104</v>
      </c>
      <c r="B18614" t="s">
        <v>531</v>
      </c>
      <c r="C18614">
        <v>98046</v>
      </c>
      <c r="D18614">
        <v>1.86E-6</v>
      </c>
    </row>
    <row r="18615" spans="1:4" x14ac:dyDescent="0.25">
      <c r="A18615">
        <v>3104</v>
      </c>
      <c r="B18615" t="s">
        <v>531</v>
      </c>
      <c r="C18615">
        <v>98074</v>
      </c>
      <c r="D18615">
        <v>1.354817E-2</v>
      </c>
    </row>
    <row r="18616" spans="1:4" x14ac:dyDescent="0.25">
      <c r="A18616">
        <v>3104</v>
      </c>
      <c r="B18616" t="s">
        <v>531</v>
      </c>
      <c r="C18616">
        <v>98129</v>
      </c>
      <c r="D18616">
        <v>8.7009999999999995E-5</v>
      </c>
    </row>
    <row r="18617" spans="1:4" x14ac:dyDescent="0.25">
      <c r="A18617">
        <v>3104</v>
      </c>
      <c r="B18617" t="s">
        <v>531</v>
      </c>
      <c r="C18617">
        <v>98167</v>
      </c>
      <c r="D18617">
        <v>8.9259999999999996E-5</v>
      </c>
    </row>
    <row r="18618" spans="1:4" x14ac:dyDescent="0.25">
      <c r="A18618">
        <v>3104</v>
      </c>
      <c r="B18618" t="s">
        <v>531</v>
      </c>
      <c r="C18618">
        <v>99004</v>
      </c>
      <c r="D18618">
        <v>1.0925999999999999E-4</v>
      </c>
    </row>
    <row r="18619" spans="1:4" x14ac:dyDescent="0.25">
      <c r="A18619">
        <v>3104</v>
      </c>
      <c r="B18619" t="s">
        <v>531</v>
      </c>
      <c r="C18619">
        <v>99025</v>
      </c>
      <c r="D18619">
        <v>5.1959999999999997E-5</v>
      </c>
    </row>
    <row r="18620" spans="1:4" x14ac:dyDescent="0.25">
      <c r="A18620">
        <v>3104</v>
      </c>
      <c r="B18620" t="s">
        <v>531</v>
      </c>
      <c r="C18620">
        <v>99134</v>
      </c>
      <c r="D18620">
        <v>3.2565900000000002E-3</v>
      </c>
    </row>
    <row r="18621" spans="1:4" x14ac:dyDescent="0.25">
      <c r="A18621">
        <v>3104</v>
      </c>
      <c r="B18621" t="s">
        <v>531</v>
      </c>
      <c r="C18621">
        <v>99148</v>
      </c>
      <c r="D18621">
        <v>9.2999999999999999E-7</v>
      </c>
    </row>
    <row r="18622" spans="1:4" x14ac:dyDescent="0.25">
      <c r="A18622">
        <v>3104</v>
      </c>
      <c r="B18622" t="s">
        <v>531</v>
      </c>
      <c r="C18622">
        <v>99166</v>
      </c>
      <c r="D18622">
        <v>7.5728100000000001E-3</v>
      </c>
    </row>
    <row r="18623" spans="1:4" x14ac:dyDescent="0.25">
      <c r="A18623">
        <v>3104</v>
      </c>
      <c r="B18623" t="s">
        <v>531</v>
      </c>
      <c r="C18623">
        <v>99168</v>
      </c>
      <c r="D18623">
        <v>6.6089999999999996E-4</v>
      </c>
    </row>
    <row r="18624" spans="1:4" x14ac:dyDescent="0.25">
      <c r="A18624">
        <v>3104</v>
      </c>
      <c r="B18624" t="s">
        <v>531</v>
      </c>
      <c r="C18624">
        <v>99180</v>
      </c>
      <c r="D18624">
        <v>5.8443999999999998E-4</v>
      </c>
    </row>
    <row r="18625" spans="1:4" x14ac:dyDescent="0.25">
      <c r="A18625">
        <v>3104</v>
      </c>
      <c r="B18625" t="s">
        <v>531</v>
      </c>
      <c r="C18625">
        <v>99185</v>
      </c>
      <c r="D18625">
        <v>8.4779999999999998E-5</v>
      </c>
    </row>
    <row r="18626" spans="1:4" x14ac:dyDescent="0.25">
      <c r="A18626">
        <v>3104</v>
      </c>
      <c r="B18626" t="s">
        <v>531</v>
      </c>
      <c r="C18626">
        <v>99191</v>
      </c>
      <c r="D18626">
        <v>1.2071E-4</v>
      </c>
    </row>
    <row r="18627" spans="1:4" x14ac:dyDescent="0.25">
      <c r="A18627">
        <v>3104</v>
      </c>
      <c r="B18627" t="s">
        <v>531</v>
      </c>
      <c r="C18627">
        <v>99192</v>
      </c>
      <c r="D18627">
        <v>2.071E-5</v>
      </c>
    </row>
    <row r="18628" spans="1:4" x14ac:dyDescent="0.25">
      <c r="A18628">
        <v>3104</v>
      </c>
      <c r="B18628" t="s">
        <v>531</v>
      </c>
      <c r="C18628">
        <v>99196</v>
      </c>
      <c r="D18628">
        <v>1.5556000000000001E-4</v>
      </c>
    </row>
    <row r="18629" spans="1:4" x14ac:dyDescent="0.25">
      <c r="A18629">
        <v>3104</v>
      </c>
      <c r="B18629" t="s">
        <v>531</v>
      </c>
      <c r="C18629">
        <v>99198</v>
      </c>
      <c r="D18629">
        <v>3.481E-4</v>
      </c>
    </row>
    <row r="18630" spans="1:4" x14ac:dyDescent="0.25">
      <c r="A18630">
        <v>3104</v>
      </c>
      <c r="B18630" t="s">
        <v>531</v>
      </c>
      <c r="C18630">
        <v>99207</v>
      </c>
      <c r="D18630">
        <v>1.6300000000000001E-6</v>
      </c>
    </row>
    <row r="18631" spans="1:4" x14ac:dyDescent="0.25">
      <c r="A18631">
        <v>3104</v>
      </c>
      <c r="B18631" t="s">
        <v>531</v>
      </c>
      <c r="C18631">
        <v>99211</v>
      </c>
      <c r="D18631">
        <v>2.4749999999999999E-5</v>
      </c>
    </row>
    <row r="18632" spans="1:4" x14ac:dyDescent="0.25">
      <c r="A18632">
        <v>3104</v>
      </c>
      <c r="B18632" t="s">
        <v>531</v>
      </c>
      <c r="C18632">
        <v>99222</v>
      </c>
      <c r="D18632">
        <v>5.287E-5</v>
      </c>
    </row>
    <row r="18633" spans="1:4" x14ac:dyDescent="0.25">
      <c r="A18633">
        <v>3104</v>
      </c>
      <c r="B18633" t="s">
        <v>531</v>
      </c>
      <c r="C18633">
        <v>99223</v>
      </c>
      <c r="D18633">
        <v>6.3E-7</v>
      </c>
    </row>
    <row r="18634" spans="1:4" x14ac:dyDescent="0.25">
      <c r="A18634">
        <v>3104</v>
      </c>
      <c r="B18634" t="s">
        <v>531</v>
      </c>
      <c r="C18634">
        <v>99233</v>
      </c>
      <c r="D18634">
        <v>4.4977E-4</v>
      </c>
    </row>
    <row r="18635" spans="1:4" x14ac:dyDescent="0.25">
      <c r="A18635">
        <v>3104</v>
      </c>
      <c r="B18635" t="s">
        <v>531</v>
      </c>
      <c r="C18635">
        <v>99247</v>
      </c>
      <c r="D18635">
        <v>1.859E-5</v>
      </c>
    </row>
    <row r="18636" spans="1:4" x14ac:dyDescent="0.25">
      <c r="A18636">
        <v>3104</v>
      </c>
      <c r="B18636" t="s">
        <v>531</v>
      </c>
      <c r="C18636">
        <v>99252</v>
      </c>
      <c r="D18636">
        <v>8.7900000000000005E-6</v>
      </c>
    </row>
    <row r="18637" spans="1:4" x14ac:dyDescent="0.25">
      <c r="A18637">
        <v>3104</v>
      </c>
      <c r="B18637" t="s">
        <v>531</v>
      </c>
      <c r="C18637">
        <v>99257</v>
      </c>
      <c r="D18637">
        <v>3.6050000000000002E-5</v>
      </c>
    </row>
    <row r="18638" spans="1:4" x14ac:dyDescent="0.25">
      <c r="A18638">
        <v>3104</v>
      </c>
      <c r="B18638" t="s">
        <v>531</v>
      </c>
      <c r="C18638">
        <v>99265</v>
      </c>
      <c r="D18638">
        <v>9.3200000000000002E-5</v>
      </c>
    </row>
    <row r="18639" spans="1:4" x14ac:dyDescent="0.25">
      <c r="A18639">
        <v>3104</v>
      </c>
      <c r="B18639" t="s">
        <v>531</v>
      </c>
      <c r="C18639">
        <v>99274</v>
      </c>
      <c r="D18639">
        <v>1.292E-5</v>
      </c>
    </row>
    <row r="18640" spans="1:4" x14ac:dyDescent="0.25">
      <c r="A18640">
        <v>3104</v>
      </c>
      <c r="B18640" t="s">
        <v>531</v>
      </c>
      <c r="C18640">
        <v>99281</v>
      </c>
      <c r="D18640">
        <v>9.9999999999999995E-8</v>
      </c>
    </row>
    <row r="18641" spans="1:4" x14ac:dyDescent="0.25">
      <c r="A18641">
        <v>3104</v>
      </c>
      <c r="B18641" t="s">
        <v>531</v>
      </c>
      <c r="C18641">
        <v>99292</v>
      </c>
      <c r="D18641">
        <v>1.28E-6</v>
      </c>
    </row>
    <row r="18642" spans="1:4" x14ac:dyDescent="0.25">
      <c r="A18642">
        <v>3104</v>
      </c>
      <c r="B18642" t="s">
        <v>531</v>
      </c>
      <c r="C18642">
        <v>99380</v>
      </c>
      <c r="D18642">
        <v>3.7500000000000001E-6</v>
      </c>
    </row>
    <row r="18643" spans="1:4" x14ac:dyDescent="0.25">
      <c r="A18643">
        <v>3104</v>
      </c>
      <c r="B18643" t="s">
        <v>531</v>
      </c>
      <c r="C18643">
        <v>99387</v>
      </c>
      <c r="D18643">
        <v>2.5100000000000001E-6</v>
      </c>
    </row>
    <row r="18644" spans="1:4" x14ac:dyDescent="0.25">
      <c r="A18644">
        <v>3104</v>
      </c>
      <c r="B18644" t="s">
        <v>531</v>
      </c>
      <c r="C18644">
        <v>99418</v>
      </c>
      <c r="D18644">
        <v>5.9891000000000002E-4</v>
      </c>
    </row>
    <row r="18645" spans="1:4" x14ac:dyDescent="0.25">
      <c r="A18645">
        <v>3104</v>
      </c>
      <c r="B18645" t="s">
        <v>531</v>
      </c>
      <c r="C18645">
        <v>99435</v>
      </c>
      <c r="D18645">
        <v>3.9999999999999998E-7</v>
      </c>
    </row>
    <row r="18646" spans="1:4" x14ac:dyDescent="0.25">
      <c r="A18646">
        <v>3104</v>
      </c>
      <c r="B18646" t="s">
        <v>531</v>
      </c>
      <c r="C18646">
        <v>99443</v>
      </c>
      <c r="D18646">
        <v>1.1259600000000001E-3</v>
      </c>
    </row>
    <row r="18647" spans="1:4" x14ac:dyDescent="0.25">
      <c r="A18647">
        <v>3105</v>
      </c>
      <c r="B18647" t="s">
        <v>532</v>
      </c>
      <c r="C18647">
        <v>43204</v>
      </c>
      <c r="D18647">
        <v>9.3170000000000004E-5</v>
      </c>
    </row>
    <row r="18648" spans="1:4" x14ac:dyDescent="0.25">
      <c r="A18648">
        <v>3105</v>
      </c>
      <c r="B18648" t="s">
        <v>532</v>
      </c>
      <c r="C18648">
        <v>43212</v>
      </c>
      <c r="D18648">
        <v>4.244E-5</v>
      </c>
    </row>
    <row r="18649" spans="1:4" x14ac:dyDescent="0.25">
      <c r="A18649">
        <v>3105</v>
      </c>
      <c r="B18649" t="s">
        <v>532</v>
      </c>
      <c r="C18649">
        <v>43214</v>
      </c>
      <c r="D18649">
        <v>8.331E-5</v>
      </c>
    </row>
    <row r="18650" spans="1:4" x14ac:dyDescent="0.25">
      <c r="A18650">
        <v>3105</v>
      </c>
      <c r="B18650" t="s">
        <v>532</v>
      </c>
      <c r="C18650">
        <v>43232</v>
      </c>
      <c r="D18650">
        <v>6.4465159999999994E-2</v>
      </c>
    </row>
    <row r="18651" spans="1:4" x14ac:dyDescent="0.25">
      <c r="A18651">
        <v>3105</v>
      </c>
      <c r="B18651" t="s">
        <v>532</v>
      </c>
      <c r="C18651">
        <v>43261</v>
      </c>
      <c r="D18651">
        <v>7.0856000000000001E-4</v>
      </c>
    </row>
    <row r="18652" spans="1:4" x14ac:dyDescent="0.25">
      <c r="A18652">
        <v>3105</v>
      </c>
      <c r="B18652" t="s">
        <v>532</v>
      </c>
      <c r="C18652">
        <v>43301</v>
      </c>
      <c r="D18652">
        <v>3.5461999999999999E-4</v>
      </c>
    </row>
    <row r="18653" spans="1:4" x14ac:dyDescent="0.25">
      <c r="A18653">
        <v>3105</v>
      </c>
      <c r="B18653" t="s">
        <v>532</v>
      </c>
      <c r="C18653">
        <v>43302</v>
      </c>
      <c r="D18653">
        <v>0.16390010999999999</v>
      </c>
    </row>
    <row r="18654" spans="1:4" x14ac:dyDescent="0.25">
      <c r="A18654">
        <v>3105</v>
      </c>
      <c r="B18654" t="s">
        <v>532</v>
      </c>
      <c r="C18654">
        <v>43303</v>
      </c>
      <c r="D18654">
        <v>0.20979217</v>
      </c>
    </row>
    <row r="18655" spans="1:4" x14ac:dyDescent="0.25">
      <c r="A18655">
        <v>3105</v>
      </c>
      <c r="B18655" t="s">
        <v>532</v>
      </c>
      <c r="C18655">
        <v>43304</v>
      </c>
      <c r="D18655">
        <v>7.3471359999999999E-2</v>
      </c>
    </row>
    <row r="18656" spans="1:4" x14ac:dyDescent="0.25">
      <c r="A18656">
        <v>3105</v>
      </c>
      <c r="B18656" t="s">
        <v>532</v>
      </c>
      <c r="C18656">
        <v>43305</v>
      </c>
      <c r="D18656">
        <v>7.1710350000000006E-2</v>
      </c>
    </row>
    <row r="18657" spans="1:4" x14ac:dyDescent="0.25">
      <c r="A18657">
        <v>3105</v>
      </c>
      <c r="B18657" t="s">
        <v>532</v>
      </c>
      <c r="C18657">
        <v>43309</v>
      </c>
      <c r="D18657">
        <v>1.3E-7</v>
      </c>
    </row>
    <row r="18658" spans="1:4" x14ac:dyDescent="0.25">
      <c r="A18658">
        <v>3105</v>
      </c>
      <c r="B18658" t="s">
        <v>532</v>
      </c>
      <c r="C18658">
        <v>43310</v>
      </c>
      <c r="D18658">
        <v>4.074E-5</v>
      </c>
    </row>
    <row r="18659" spans="1:4" x14ac:dyDescent="0.25">
      <c r="A18659">
        <v>3105</v>
      </c>
      <c r="B18659" t="s">
        <v>532</v>
      </c>
      <c r="C18659">
        <v>43320</v>
      </c>
      <c r="D18659">
        <v>5.9788819999999999E-2</v>
      </c>
    </row>
    <row r="18660" spans="1:4" x14ac:dyDescent="0.25">
      <c r="A18660">
        <v>3105</v>
      </c>
      <c r="B18660" t="s">
        <v>532</v>
      </c>
      <c r="C18660">
        <v>43365</v>
      </c>
      <c r="D18660">
        <v>4.7926599999999998E-3</v>
      </c>
    </row>
    <row r="18661" spans="1:4" x14ac:dyDescent="0.25">
      <c r="A18661">
        <v>3105</v>
      </c>
      <c r="B18661" t="s">
        <v>532</v>
      </c>
      <c r="C18661">
        <v>43366</v>
      </c>
      <c r="D18661">
        <v>9.5854000000000002E-4</v>
      </c>
    </row>
    <row r="18662" spans="1:4" x14ac:dyDescent="0.25">
      <c r="A18662">
        <v>3105</v>
      </c>
      <c r="B18662" t="s">
        <v>532</v>
      </c>
      <c r="C18662">
        <v>43369</v>
      </c>
      <c r="D18662">
        <v>2.299673E-2</v>
      </c>
    </row>
    <row r="18663" spans="1:4" x14ac:dyDescent="0.25">
      <c r="A18663">
        <v>3105</v>
      </c>
      <c r="B18663" t="s">
        <v>532</v>
      </c>
      <c r="C18663">
        <v>43370</v>
      </c>
      <c r="D18663">
        <v>1.6144780000000001E-2</v>
      </c>
    </row>
    <row r="18664" spans="1:4" x14ac:dyDescent="0.25">
      <c r="A18664">
        <v>3105</v>
      </c>
      <c r="B18664" t="s">
        <v>532</v>
      </c>
      <c r="C18664">
        <v>43371</v>
      </c>
      <c r="D18664">
        <v>1.24847E-3</v>
      </c>
    </row>
    <row r="18665" spans="1:4" x14ac:dyDescent="0.25">
      <c r="A18665">
        <v>3105</v>
      </c>
      <c r="B18665" t="s">
        <v>532</v>
      </c>
      <c r="C18665">
        <v>43373</v>
      </c>
      <c r="D18665">
        <v>4.0507410000000001E-2</v>
      </c>
    </row>
    <row r="18666" spans="1:4" x14ac:dyDescent="0.25">
      <c r="A18666">
        <v>3105</v>
      </c>
      <c r="B18666" t="s">
        <v>532</v>
      </c>
      <c r="C18666">
        <v>43374</v>
      </c>
      <c r="D18666">
        <v>1.1080000000000001E-5</v>
      </c>
    </row>
    <row r="18667" spans="1:4" x14ac:dyDescent="0.25">
      <c r="A18667">
        <v>3105</v>
      </c>
      <c r="B18667" t="s">
        <v>532</v>
      </c>
      <c r="C18667">
        <v>43404</v>
      </c>
      <c r="D18667">
        <v>2.976E-5</v>
      </c>
    </row>
    <row r="18668" spans="1:4" x14ac:dyDescent="0.25">
      <c r="A18668">
        <v>3105</v>
      </c>
      <c r="B18668" t="s">
        <v>532</v>
      </c>
      <c r="C18668">
        <v>43431</v>
      </c>
      <c r="D18668">
        <v>2.0054E-4</v>
      </c>
    </row>
    <row r="18669" spans="1:4" x14ac:dyDescent="0.25">
      <c r="A18669">
        <v>3105</v>
      </c>
      <c r="B18669" t="s">
        <v>532</v>
      </c>
      <c r="C18669">
        <v>43433</v>
      </c>
      <c r="D18669">
        <v>5.8650000000000003E-5</v>
      </c>
    </row>
    <row r="18670" spans="1:4" x14ac:dyDescent="0.25">
      <c r="A18670">
        <v>3105</v>
      </c>
      <c r="B18670" t="s">
        <v>532</v>
      </c>
      <c r="C18670">
        <v>43434</v>
      </c>
      <c r="D18670">
        <v>2.7199999999999998E-6</v>
      </c>
    </row>
    <row r="18671" spans="1:4" x14ac:dyDescent="0.25">
      <c r="A18671">
        <v>3105</v>
      </c>
      <c r="B18671" t="s">
        <v>532</v>
      </c>
      <c r="C18671">
        <v>43435</v>
      </c>
      <c r="D18671">
        <v>2.8443510000000002E-2</v>
      </c>
    </row>
    <row r="18672" spans="1:4" x14ac:dyDescent="0.25">
      <c r="A18672">
        <v>3105</v>
      </c>
      <c r="B18672" t="s">
        <v>532</v>
      </c>
      <c r="C18672">
        <v>43551</v>
      </c>
      <c r="D18672">
        <v>2.0270000000000001E-5</v>
      </c>
    </row>
    <row r="18673" spans="1:4" x14ac:dyDescent="0.25">
      <c r="A18673">
        <v>3105</v>
      </c>
      <c r="B18673" t="s">
        <v>532</v>
      </c>
      <c r="C18673">
        <v>43560</v>
      </c>
      <c r="D18673">
        <v>5.4825039999999998E-2</v>
      </c>
    </row>
    <row r="18674" spans="1:4" x14ac:dyDescent="0.25">
      <c r="A18674">
        <v>3105</v>
      </c>
      <c r="B18674" t="s">
        <v>532</v>
      </c>
      <c r="C18674">
        <v>43723</v>
      </c>
      <c r="D18674">
        <v>2.2800000000000002E-6</v>
      </c>
    </row>
    <row r="18675" spans="1:4" x14ac:dyDescent="0.25">
      <c r="A18675">
        <v>3105</v>
      </c>
      <c r="B18675" t="s">
        <v>532</v>
      </c>
      <c r="C18675">
        <v>43725</v>
      </c>
      <c r="D18675">
        <v>1.527038E-2</v>
      </c>
    </row>
    <row r="18676" spans="1:4" x14ac:dyDescent="0.25">
      <c r="A18676">
        <v>3105</v>
      </c>
      <c r="B18676" t="s">
        <v>532</v>
      </c>
      <c r="C18676">
        <v>43905</v>
      </c>
      <c r="D18676">
        <v>2.2076999999999999E-4</v>
      </c>
    </row>
    <row r="18677" spans="1:4" x14ac:dyDescent="0.25">
      <c r="A18677">
        <v>3105</v>
      </c>
      <c r="B18677" t="s">
        <v>532</v>
      </c>
      <c r="C18677">
        <v>43932</v>
      </c>
      <c r="D18677">
        <v>4.0500000000000002E-6</v>
      </c>
    </row>
    <row r="18678" spans="1:4" x14ac:dyDescent="0.25">
      <c r="A18678">
        <v>3105</v>
      </c>
      <c r="B18678" t="s">
        <v>532</v>
      </c>
      <c r="C18678">
        <v>43955</v>
      </c>
      <c r="D18678">
        <v>2.72112E-3</v>
      </c>
    </row>
    <row r="18679" spans="1:4" x14ac:dyDescent="0.25">
      <c r="A18679">
        <v>3105</v>
      </c>
      <c r="B18679" t="s">
        <v>532</v>
      </c>
      <c r="C18679">
        <v>43973</v>
      </c>
      <c r="D18679">
        <v>4.5259E-4</v>
      </c>
    </row>
    <row r="18680" spans="1:4" x14ac:dyDescent="0.25">
      <c r="A18680">
        <v>3105</v>
      </c>
      <c r="B18680" t="s">
        <v>532</v>
      </c>
      <c r="C18680">
        <v>43974</v>
      </c>
      <c r="D18680">
        <v>6.4649999999999999E-5</v>
      </c>
    </row>
    <row r="18681" spans="1:4" x14ac:dyDescent="0.25">
      <c r="A18681">
        <v>3105</v>
      </c>
      <c r="B18681" t="s">
        <v>532</v>
      </c>
      <c r="C18681">
        <v>43976</v>
      </c>
      <c r="D18681">
        <v>1.3660000000000001E-4</v>
      </c>
    </row>
    <row r="18682" spans="1:4" x14ac:dyDescent="0.25">
      <c r="A18682">
        <v>3105</v>
      </c>
      <c r="B18682" t="s">
        <v>532</v>
      </c>
      <c r="C18682">
        <v>44001</v>
      </c>
      <c r="D18682">
        <v>2.4317100000000001E-3</v>
      </c>
    </row>
    <row r="18683" spans="1:4" x14ac:dyDescent="0.25">
      <c r="A18683">
        <v>3105</v>
      </c>
      <c r="B18683" t="s">
        <v>532</v>
      </c>
      <c r="C18683">
        <v>44006</v>
      </c>
      <c r="D18683">
        <v>4.0632400000000001E-3</v>
      </c>
    </row>
    <row r="18684" spans="1:4" x14ac:dyDescent="0.25">
      <c r="A18684">
        <v>3105</v>
      </c>
      <c r="B18684" t="s">
        <v>532</v>
      </c>
      <c r="C18684">
        <v>44007</v>
      </c>
      <c r="D18684">
        <v>1.4639589999999999E-2</v>
      </c>
    </row>
    <row r="18685" spans="1:4" x14ac:dyDescent="0.25">
      <c r="A18685">
        <v>3105</v>
      </c>
      <c r="B18685" t="s">
        <v>532</v>
      </c>
      <c r="C18685">
        <v>44011</v>
      </c>
      <c r="D18685">
        <v>2.00541E-3</v>
      </c>
    </row>
    <row r="18686" spans="1:4" x14ac:dyDescent="0.25">
      <c r="A18686">
        <v>3105</v>
      </c>
      <c r="B18686" t="s">
        <v>532</v>
      </c>
      <c r="C18686">
        <v>44012</v>
      </c>
      <c r="D18686">
        <v>2.7619E-4</v>
      </c>
    </row>
    <row r="18687" spans="1:4" x14ac:dyDescent="0.25">
      <c r="A18687">
        <v>3105</v>
      </c>
      <c r="B18687" t="s">
        <v>532</v>
      </c>
      <c r="C18687">
        <v>44016</v>
      </c>
      <c r="D18687">
        <v>2.7818999999999999E-4</v>
      </c>
    </row>
    <row r="18688" spans="1:4" x14ac:dyDescent="0.25">
      <c r="A18688">
        <v>3105</v>
      </c>
      <c r="B18688" t="s">
        <v>532</v>
      </c>
      <c r="C18688">
        <v>44022</v>
      </c>
      <c r="D18688">
        <v>1.6033E-3</v>
      </c>
    </row>
    <row r="18689" spans="1:4" x14ac:dyDescent="0.25">
      <c r="A18689">
        <v>3105</v>
      </c>
      <c r="B18689" t="s">
        <v>532</v>
      </c>
      <c r="C18689">
        <v>44023</v>
      </c>
      <c r="D18689">
        <v>1.6033E-3</v>
      </c>
    </row>
    <row r="18690" spans="1:4" x14ac:dyDescent="0.25">
      <c r="A18690">
        <v>3105</v>
      </c>
      <c r="B18690" t="s">
        <v>532</v>
      </c>
      <c r="C18690">
        <v>44204</v>
      </c>
      <c r="D18690">
        <v>2.7833599999999999E-3</v>
      </c>
    </row>
    <row r="18691" spans="1:4" x14ac:dyDescent="0.25">
      <c r="A18691">
        <v>3105</v>
      </c>
      <c r="B18691" t="s">
        <v>532</v>
      </c>
      <c r="C18691">
        <v>44227</v>
      </c>
      <c r="D18691">
        <v>8.9744E-4</v>
      </c>
    </row>
    <row r="18692" spans="1:4" x14ac:dyDescent="0.25">
      <c r="A18692">
        <v>3105</v>
      </c>
      <c r="B18692" t="s">
        <v>532</v>
      </c>
      <c r="C18692">
        <v>44250</v>
      </c>
      <c r="D18692">
        <v>6.9585000000000003E-4</v>
      </c>
    </row>
    <row r="18693" spans="1:4" x14ac:dyDescent="0.25">
      <c r="A18693">
        <v>3105</v>
      </c>
      <c r="B18693" t="s">
        <v>532</v>
      </c>
      <c r="C18693">
        <v>45102</v>
      </c>
      <c r="D18693">
        <v>4.0965219999999997E-2</v>
      </c>
    </row>
    <row r="18694" spans="1:4" x14ac:dyDescent="0.25">
      <c r="A18694">
        <v>3105</v>
      </c>
      <c r="B18694" t="s">
        <v>532</v>
      </c>
      <c r="C18694">
        <v>45203</v>
      </c>
      <c r="D18694">
        <v>9.9266200000000006E-3</v>
      </c>
    </row>
    <row r="18695" spans="1:4" x14ac:dyDescent="0.25">
      <c r="A18695">
        <v>3105</v>
      </c>
      <c r="B18695" t="s">
        <v>532</v>
      </c>
      <c r="C18695">
        <v>45300</v>
      </c>
      <c r="D18695">
        <v>1.1999999999999999E-7</v>
      </c>
    </row>
    <row r="18696" spans="1:4" x14ac:dyDescent="0.25">
      <c r="A18696">
        <v>3105</v>
      </c>
      <c r="B18696" t="s">
        <v>532</v>
      </c>
      <c r="C18696">
        <v>45501</v>
      </c>
      <c r="D18696">
        <v>1.1620000000000001E-5</v>
      </c>
    </row>
    <row r="18697" spans="1:4" x14ac:dyDescent="0.25">
      <c r="A18697">
        <v>3105</v>
      </c>
      <c r="B18697" t="s">
        <v>532</v>
      </c>
      <c r="C18697">
        <v>98021</v>
      </c>
      <c r="D18697">
        <v>7.7587999999999995E-4</v>
      </c>
    </row>
    <row r="18698" spans="1:4" x14ac:dyDescent="0.25">
      <c r="A18698">
        <v>3105</v>
      </c>
      <c r="B18698" t="s">
        <v>532</v>
      </c>
      <c r="C18698">
        <v>98074</v>
      </c>
      <c r="D18698">
        <v>7.8396229999999997E-2</v>
      </c>
    </row>
    <row r="18699" spans="1:4" x14ac:dyDescent="0.25">
      <c r="A18699">
        <v>3105</v>
      </c>
      <c r="B18699" t="s">
        <v>532</v>
      </c>
      <c r="C18699">
        <v>98129</v>
      </c>
      <c r="D18699">
        <v>1.1485999999999999E-4</v>
      </c>
    </row>
    <row r="18700" spans="1:4" x14ac:dyDescent="0.25">
      <c r="A18700">
        <v>3105</v>
      </c>
      <c r="B18700" t="s">
        <v>532</v>
      </c>
      <c r="C18700">
        <v>99134</v>
      </c>
      <c r="D18700">
        <v>3.4998799999999999E-3</v>
      </c>
    </row>
    <row r="18701" spans="1:4" x14ac:dyDescent="0.25">
      <c r="A18701">
        <v>3105</v>
      </c>
      <c r="B18701" t="s">
        <v>532</v>
      </c>
      <c r="C18701">
        <v>99166</v>
      </c>
      <c r="D18701">
        <v>6.2803000000000002E-4</v>
      </c>
    </row>
    <row r="18702" spans="1:4" x14ac:dyDescent="0.25">
      <c r="A18702">
        <v>3105</v>
      </c>
      <c r="B18702" t="s">
        <v>532</v>
      </c>
      <c r="C18702">
        <v>99168</v>
      </c>
      <c r="D18702">
        <v>5.1734000000000003E-4</v>
      </c>
    </row>
    <row r="18703" spans="1:4" x14ac:dyDescent="0.25">
      <c r="A18703">
        <v>3105</v>
      </c>
      <c r="B18703" t="s">
        <v>532</v>
      </c>
      <c r="C18703">
        <v>99209</v>
      </c>
      <c r="D18703">
        <v>2.9839999999999999E-5</v>
      </c>
    </row>
    <row r="18704" spans="1:4" x14ac:dyDescent="0.25">
      <c r="A18704">
        <v>3105</v>
      </c>
      <c r="B18704" t="s">
        <v>532</v>
      </c>
      <c r="C18704">
        <v>99225</v>
      </c>
      <c r="D18704">
        <v>2.5861999999999999E-4</v>
      </c>
    </row>
    <row r="18705" spans="1:4" x14ac:dyDescent="0.25">
      <c r="A18705">
        <v>3105</v>
      </c>
      <c r="B18705" t="s">
        <v>532</v>
      </c>
      <c r="C18705">
        <v>99232</v>
      </c>
      <c r="D18705">
        <v>6.4000000000000001E-7</v>
      </c>
    </row>
    <row r="18706" spans="1:4" x14ac:dyDescent="0.25">
      <c r="A18706">
        <v>3105</v>
      </c>
      <c r="B18706" t="s">
        <v>532</v>
      </c>
      <c r="C18706">
        <v>99252</v>
      </c>
      <c r="D18706">
        <v>1.6909999999999999E-5</v>
      </c>
    </row>
    <row r="18707" spans="1:4" x14ac:dyDescent="0.25">
      <c r="A18707">
        <v>3105</v>
      </c>
      <c r="B18707" t="s">
        <v>532</v>
      </c>
      <c r="C18707">
        <v>99281</v>
      </c>
      <c r="D18707">
        <v>1.7070000000000001E-5</v>
      </c>
    </row>
    <row r="18708" spans="1:4" x14ac:dyDescent="0.25">
      <c r="A18708">
        <v>3106</v>
      </c>
      <c r="B18708" t="s">
        <v>533</v>
      </c>
      <c r="C18708">
        <v>43204</v>
      </c>
      <c r="D18708">
        <v>0.14005384000000001</v>
      </c>
    </row>
    <row r="18709" spans="1:4" x14ac:dyDescent="0.25">
      <c r="A18709">
        <v>3106</v>
      </c>
      <c r="B18709" t="s">
        <v>533</v>
      </c>
      <c r="C18709">
        <v>43212</v>
      </c>
      <c r="D18709">
        <v>0.15083648999999999</v>
      </c>
    </row>
    <row r="18710" spans="1:4" x14ac:dyDescent="0.25">
      <c r="A18710">
        <v>3106</v>
      </c>
      <c r="B18710" t="s">
        <v>533</v>
      </c>
      <c r="C18710">
        <v>43214</v>
      </c>
      <c r="D18710">
        <v>0.16927063000000001</v>
      </c>
    </row>
    <row r="18711" spans="1:4" x14ac:dyDescent="0.25">
      <c r="A18711">
        <v>3106</v>
      </c>
      <c r="B18711" t="s">
        <v>533</v>
      </c>
      <c r="C18711">
        <v>43232</v>
      </c>
      <c r="D18711">
        <v>2.991864E-2</v>
      </c>
    </row>
    <row r="18712" spans="1:4" x14ac:dyDescent="0.25">
      <c r="A18712">
        <v>3106</v>
      </c>
      <c r="B18712" t="s">
        <v>533</v>
      </c>
      <c r="C18712">
        <v>43301</v>
      </c>
      <c r="D18712">
        <v>7.4910999999999999E-4</v>
      </c>
    </row>
    <row r="18713" spans="1:4" x14ac:dyDescent="0.25">
      <c r="A18713">
        <v>3106</v>
      </c>
      <c r="B18713" t="s">
        <v>533</v>
      </c>
      <c r="C18713">
        <v>43302</v>
      </c>
      <c r="D18713">
        <v>3.3760000000000002E-5</v>
      </c>
    </row>
    <row r="18714" spans="1:4" x14ac:dyDescent="0.25">
      <c r="A18714">
        <v>3106</v>
      </c>
      <c r="B18714" t="s">
        <v>533</v>
      </c>
      <c r="C18714">
        <v>43304</v>
      </c>
      <c r="D18714">
        <v>4.4248620000000002E-2</v>
      </c>
    </row>
    <row r="18715" spans="1:4" x14ac:dyDescent="0.25">
      <c r="A18715">
        <v>3106</v>
      </c>
      <c r="B18715" t="s">
        <v>533</v>
      </c>
      <c r="C18715">
        <v>43551</v>
      </c>
      <c r="D18715">
        <v>5.9728699999999999E-3</v>
      </c>
    </row>
    <row r="18716" spans="1:4" x14ac:dyDescent="0.25">
      <c r="A18716">
        <v>3106</v>
      </c>
      <c r="B18716" t="s">
        <v>533</v>
      </c>
      <c r="C18716">
        <v>43723</v>
      </c>
      <c r="D18716">
        <v>1.03049E-3</v>
      </c>
    </row>
    <row r="18717" spans="1:4" x14ac:dyDescent="0.25">
      <c r="A18717">
        <v>3106</v>
      </c>
      <c r="B18717" t="s">
        <v>533</v>
      </c>
      <c r="C18717">
        <v>43802</v>
      </c>
      <c r="D18717">
        <v>1.9170000000000001E-5</v>
      </c>
    </row>
    <row r="18718" spans="1:4" x14ac:dyDescent="0.25">
      <c r="A18718">
        <v>3106</v>
      </c>
      <c r="B18718" t="s">
        <v>533</v>
      </c>
      <c r="C18718">
        <v>43911</v>
      </c>
      <c r="D18718">
        <v>4.3200000000000001E-6</v>
      </c>
    </row>
    <row r="18719" spans="1:4" x14ac:dyDescent="0.25">
      <c r="A18719">
        <v>3106</v>
      </c>
      <c r="B18719" t="s">
        <v>533</v>
      </c>
      <c r="C18719">
        <v>44006</v>
      </c>
      <c r="D18719">
        <v>3.252215E-2</v>
      </c>
    </row>
    <row r="18720" spans="1:4" x14ac:dyDescent="0.25">
      <c r="A18720">
        <v>3106</v>
      </c>
      <c r="B18720" t="s">
        <v>533</v>
      </c>
      <c r="C18720">
        <v>44007</v>
      </c>
      <c r="D18720">
        <v>0.23431974999999999</v>
      </c>
    </row>
    <row r="18721" spans="1:4" x14ac:dyDescent="0.25">
      <c r="A18721">
        <v>3106</v>
      </c>
      <c r="B18721" t="s">
        <v>533</v>
      </c>
      <c r="C18721">
        <v>44011</v>
      </c>
      <c r="D18721">
        <v>1.4000250000000001E-2</v>
      </c>
    </row>
    <row r="18722" spans="1:4" x14ac:dyDescent="0.25">
      <c r="A18722">
        <v>3106</v>
      </c>
      <c r="B18722" t="s">
        <v>533</v>
      </c>
      <c r="C18722">
        <v>44015</v>
      </c>
      <c r="D18722">
        <v>0.1583908</v>
      </c>
    </row>
    <row r="18723" spans="1:4" x14ac:dyDescent="0.25">
      <c r="A18723">
        <v>3106</v>
      </c>
      <c r="B18723" t="s">
        <v>533</v>
      </c>
      <c r="C18723">
        <v>44022</v>
      </c>
      <c r="D18723">
        <v>1.121959E-2</v>
      </c>
    </row>
    <row r="18724" spans="1:4" x14ac:dyDescent="0.25">
      <c r="A18724">
        <v>3106</v>
      </c>
      <c r="B18724" t="s">
        <v>533</v>
      </c>
      <c r="C18724">
        <v>45203</v>
      </c>
      <c r="D18724">
        <v>1.0164499999999999E-3</v>
      </c>
    </row>
    <row r="18725" spans="1:4" x14ac:dyDescent="0.25">
      <c r="A18725">
        <v>3106</v>
      </c>
      <c r="B18725" t="s">
        <v>533</v>
      </c>
      <c r="C18725">
        <v>60006</v>
      </c>
      <c r="D18725">
        <v>2.9980000000000001E-5</v>
      </c>
    </row>
    <row r="18726" spans="1:4" x14ac:dyDescent="0.25">
      <c r="A18726">
        <v>3106</v>
      </c>
      <c r="B18726" t="s">
        <v>533</v>
      </c>
      <c r="C18726">
        <v>98027</v>
      </c>
      <c r="D18726">
        <v>1.2146699999999999E-3</v>
      </c>
    </row>
    <row r="18727" spans="1:4" x14ac:dyDescent="0.25">
      <c r="A18727">
        <v>3106</v>
      </c>
      <c r="B18727" t="s">
        <v>533</v>
      </c>
      <c r="C18727">
        <v>98074</v>
      </c>
      <c r="D18727">
        <v>3.9697000000000002E-4</v>
      </c>
    </row>
    <row r="18728" spans="1:4" x14ac:dyDescent="0.25">
      <c r="A18728">
        <v>3106</v>
      </c>
      <c r="B18728" t="s">
        <v>533</v>
      </c>
      <c r="C18728">
        <v>99134</v>
      </c>
      <c r="D18728">
        <v>8.3699999999999995E-6</v>
      </c>
    </row>
    <row r="18729" spans="1:4" x14ac:dyDescent="0.25">
      <c r="A18729">
        <v>3106</v>
      </c>
      <c r="B18729" t="s">
        <v>533</v>
      </c>
      <c r="C18729">
        <v>99198</v>
      </c>
      <c r="D18729">
        <v>4.4878899999999996E-3</v>
      </c>
    </row>
    <row r="18730" spans="1:4" x14ac:dyDescent="0.25">
      <c r="A18730">
        <v>3106</v>
      </c>
      <c r="B18730" t="s">
        <v>533</v>
      </c>
      <c r="C18730">
        <v>99211</v>
      </c>
      <c r="D18730">
        <v>1.9604999999999999E-4</v>
      </c>
    </row>
    <row r="18731" spans="1:4" x14ac:dyDescent="0.25">
      <c r="A18731">
        <v>3106</v>
      </c>
      <c r="B18731" t="s">
        <v>533</v>
      </c>
      <c r="C18731">
        <v>99222</v>
      </c>
      <c r="D18731">
        <v>5.914E-5</v>
      </c>
    </row>
    <row r="18732" spans="1:4" x14ac:dyDescent="0.25">
      <c r="A18732">
        <v>3107</v>
      </c>
      <c r="B18732" t="s">
        <v>534</v>
      </c>
      <c r="C18732">
        <v>43204</v>
      </c>
      <c r="D18732">
        <v>3.3592980000000001E-2</v>
      </c>
    </row>
    <row r="18733" spans="1:4" x14ac:dyDescent="0.25">
      <c r="A18733">
        <v>3107</v>
      </c>
      <c r="B18733" t="s">
        <v>534</v>
      </c>
      <c r="C18733">
        <v>43212</v>
      </c>
      <c r="D18733">
        <v>7.5342889999999996E-2</v>
      </c>
    </row>
    <row r="18734" spans="1:4" x14ac:dyDescent="0.25">
      <c r="A18734">
        <v>3107</v>
      </c>
      <c r="B18734" t="s">
        <v>534</v>
      </c>
      <c r="C18734">
        <v>43214</v>
      </c>
      <c r="D18734">
        <v>5.6624700000000002E-3</v>
      </c>
    </row>
    <row r="18735" spans="1:4" x14ac:dyDescent="0.25">
      <c r="A18735">
        <v>3107</v>
      </c>
      <c r="B18735" t="s">
        <v>534</v>
      </c>
      <c r="C18735">
        <v>43301</v>
      </c>
      <c r="D18735">
        <v>3.519E-5</v>
      </c>
    </row>
    <row r="18736" spans="1:4" x14ac:dyDescent="0.25">
      <c r="A18736">
        <v>3107</v>
      </c>
      <c r="B18736" t="s">
        <v>534</v>
      </c>
      <c r="C18736">
        <v>43302</v>
      </c>
      <c r="D18736">
        <v>3.1494250000000001E-2</v>
      </c>
    </row>
    <row r="18737" spans="1:4" x14ac:dyDescent="0.25">
      <c r="A18737">
        <v>3107</v>
      </c>
      <c r="B18737" t="s">
        <v>534</v>
      </c>
      <c r="C18737">
        <v>43304</v>
      </c>
      <c r="D18737">
        <v>0.27150052000000002</v>
      </c>
    </row>
    <row r="18738" spans="1:4" x14ac:dyDescent="0.25">
      <c r="A18738">
        <v>3107</v>
      </c>
      <c r="B18738" t="s">
        <v>534</v>
      </c>
      <c r="C18738">
        <v>43365</v>
      </c>
      <c r="D18738">
        <v>9.1589999999999996E-5</v>
      </c>
    </row>
    <row r="18739" spans="1:4" x14ac:dyDescent="0.25">
      <c r="A18739">
        <v>3107</v>
      </c>
      <c r="B18739" t="s">
        <v>534</v>
      </c>
      <c r="C18739">
        <v>43374</v>
      </c>
      <c r="D18739">
        <v>2.7869599999999998E-3</v>
      </c>
    </row>
    <row r="18740" spans="1:4" x14ac:dyDescent="0.25">
      <c r="A18740">
        <v>3107</v>
      </c>
      <c r="B18740" t="s">
        <v>534</v>
      </c>
      <c r="C18740">
        <v>43376</v>
      </c>
      <c r="D18740">
        <v>4.9045999999999996E-4</v>
      </c>
    </row>
    <row r="18741" spans="1:4" x14ac:dyDescent="0.25">
      <c r="A18741">
        <v>3107</v>
      </c>
      <c r="B18741" t="s">
        <v>534</v>
      </c>
      <c r="C18741">
        <v>43404</v>
      </c>
      <c r="D18741">
        <v>2.3483999999999999E-4</v>
      </c>
    </row>
    <row r="18742" spans="1:4" x14ac:dyDescent="0.25">
      <c r="A18742">
        <v>3107</v>
      </c>
      <c r="B18742" t="s">
        <v>534</v>
      </c>
      <c r="C18742">
        <v>43551</v>
      </c>
      <c r="D18742">
        <v>0.31597408999999999</v>
      </c>
    </row>
    <row r="18743" spans="1:4" x14ac:dyDescent="0.25">
      <c r="A18743">
        <v>3107</v>
      </c>
      <c r="B18743" t="s">
        <v>534</v>
      </c>
      <c r="C18743">
        <v>43725</v>
      </c>
      <c r="D18743">
        <v>4.3239999999999999E-5</v>
      </c>
    </row>
    <row r="18744" spans="1:4" x14ac:dyDescent="0.25">
      <c r="A18744">
        <v>3107</v>
      </c>
      <c r="B18744" t="s">
        <v>534</v>
      </c>
      <c r="C18744">
        <v>43875</v>
      </c>
      <c r="D18744">
        <v>3.6980000000000002E-5</v>
      </c>
    </row>
    <row r="18745" spans="1:4" x14ac:dyDescent="0.25">
      <c r="A18745">
        <v>3107</v>
      </c>
      <c r="B18745" t="s">
        <v>534</v>
      </c>
      <c r="C18745">
        <v>43888</v>
      </c>
      <c r="D18745">
        <v>3.6980000000000002E-5</v>
      </c>
    </row>
    <row r="18746" spans="1:4" x14ac:dyDescent="0.25">
      <c r="A18746">
        <v>3107</v>
      </c>
      <c r="B18746" t="s">
        <v>534</v>
      </c>
      <c r="C18746">
        <v>43923</v>
      </c>
      <c r="D18746">
        <v>9.5080000000000004E-5</v>
      </c>
    </row>
    <row r="18747" spans="1:4" x14ac:dyDescent="0.25">
      <c r="A18747">
        <v>3107</v>
      </c>
      <c r="B18747" t="s">
        <v>534</v>
      </c>
      <c r="C18747">
        <v>43934</v>
      </c>
      <c r="D18747">
        <v>3.6980000000000002E-5</v>
      </c>
    </row>
    <row r="18748" spans="1:4" x14ac:dyDescent="0.25">
      <c r="A18748">
        <v>3107</v>
      </c>
      <c r="B18748" t="s">
        <v>534</v>
      </c>
      <c r="C18748">
        <v>43985</v>
      </c>
      <c r="D18748">
        <v>9.4549999999999994E-5</v>
      </c>
    </row>
    <row r="18749" spans="1:4" x14ac:dyDescent="0.25">
      <c r="A18749">
        <v>3107</v>
      </c>
      <c r="B18749" t="s">
        <v>534</v>
      </c>
      <c r="C18749">
        <v>44006</v>
      </c>
      <c r="D18749">
        <v>4.1424700000000002E-2</v>
      </c>
    </row>
    <row r="18750" spans="1:4" x14ac:dyDescent="0.25">
      <c r="A18750">
        <v>3107</v>
      </c>
      <c r="B18750" t="s">
        <v>534</v>
      </c>
      <c r="C18750">
        <v>44013</v>
      </c>
      <c r="D18750">
        <v>1.4836E-4</v>
      </c>
    </row>
    <row r="18751" spans="1:4" x14ac:dyDescent="0.25">
      <c r="A18751">
        <v>3107</v>
      </c>
      <c r="B18751" t="s">
        <v>534</v>
      </c>
      <c r="C18751">
        <v>44016</v>
      </c>
      <c r="D18751">
        <v>4.8642999999999999E-4</v>
      </c>
    </row>
    <row r="18752" spans="1:4" x14ac:dyDescent="0.25">
      <c r="A18752">
        <v>3107</v>
      </c>
      <c r="B18752" t="s">
        <v>534</v>
      </c>
      <c r="C18752">
        <v>44017</v>
      </c>
      <c r="D18752">
        <v>9.4803999999999999E-3</v>
      </c>
    </row>
    <row r="18753" spans="1:4" x14ac:dyDescent="0.25">
      <c r="A18753">
        <v>3107</v>
      </c>
      <c r="B18753" t="s">
        <v>534</v>
      </c>
      <c r="C18753">
        <v>98027</v>
      </c>
      <c r="D18753">
        <v>1.5279600000000001E-3</v>
      </c>
    </row>
    <row r="18754" spans="1:4" x14ac:dyDescent="0.25">
      <c r="A18754">
        <v>3107</v>
      </c>
      <c r="B18754" t="s">
        <v>534</v>
      </c>
      <c r="C18754">
        <v>98074</v>
      </c>
      <c r="D18754">
        <v>5.57867E-3</v>
      </c>
    </row>
    <row r="18755" spans="1:4" x14ac:dyDescent="0.25">
      <c r="A18755">
        <v>3107</v>
      </c>
      <c r="B18755" t="s">
        <v>534</v>
      </c>
      <c r="C18755">
        <v>98110</v>
      </c>
      <c r="D18755">
        <v>2.60808E-3</v>
      </c>
    </row>
    <row r="18756" spans="1:4" x14ac:dyDescent="0.25">
      <c r="A18756">
        <v>3107</v>
      </c>
      <c r="B18756" t="s">
        <v>534</v>
      </c>
      <c r="C18756">
        <v>98166</v>
      </c>
      <c r="D18756">
        <v>5.0939999999999997E-5</v>
      </c>
    </row>
    <row r="18757" spans="1:4" x14ac:dyDescent="0.25">
      <c r="A18757">
        <v>3107</v>
      </c>
      <c r="B18757" t="s">
        <v>534</v>
      </c>
      <c r="C18757">
        <v>98167</v>
      </c>
      <c r="D18757">
        <v>1.289E-5</v>
      </c>
    </row>
    <row r="18758" spans="1:4" x14ac:dyDescent="0.25">
      <c r="A18758">
        <v>3107</v>
      </c>
      <c r="B18758" t="s">
        <v>534</v>
      </c>
      <c r="C18758">
        <v>99134</v>
      </c>
      <c r="D18758">
        <v>0.20046029000000001</v>
      </c>
    </row>
    <row r="18759" spans="1:4" x14ac:dyDescent="0.25">
      <c r="A18759">
        <v>3107</v>
      </c>
      <c r="B18759" t="s">
        <v>534</v>
      </c>
      <c r="C18759">
        <v>99182</v>
      </c>
      <c r="D18759">
        <v>6.0900000000000001E-6</v>
      </c>
    </row>
    <row r="18760" spans="1:4" x14ac:dyDescent="0.25">
      <c r="A18760">
        <v>3107</v>
      </c>
      <c r="B18760" t="s">
        <v>534</v>
      </c>
      <c r="C18760">
        <v>99198</v>
      </c>
      <c r="D18760">
        <v>3.0260000000000002E-5</v>
      </c>
    </row>
    <row r="18761" spans="1:4" x14ac:dyDescent="0.25">
      <c r="A18761">
        <v>3107</v>
      </c>
      <c r="B18761" t="s">
        <v>534</v>
      </c>
      <c r="C18761">
        <v>99265</v>
      </c>
      <c r="D18761">
        <v>6.0926999999999997E-4</v>
      </c>
    </row>
    <row r="18762" spans="1:4" x14ac:dyDescent="0.25">
      <c r="A18762">
        <v>3107</v>
      </c>
      <c r="B18762" t="s">
        <v>534</v>
      </c>
      <c r="C18762">
        <v>99274</v>
      </c>
      <c r="D18762">
        <v>2.561E-5</v>
      </c>
    </row>
    <row r="18763" spans="1:4" x14ac:dyDescent="0.25">
      <c r="A18763">
        <v>2306</v>
      </c>
      <c r="B18763" t="s">
        <v>535</v>
      </c>
      <c r="C18763">
        <v>43297</v>
      </c>
      <c r="D18763">
        <v>1E-3</v>
      </c>
    </row>
    <row r="18764" spans="1:4" x14ac:dyDescent="0.25">
      <c r="A18764">
        <v>2306</v>
      </c>
      <c r="B18764" t="s">
        <v>535</v>
      </c>
      <c r="C18764">
        <v>43270</v>
      </c>
      <c r="D18764">
        <v>2.0000000000000001E-4</v>
      </c>
    </row>
    <row r="18765" spans="1:4" x14ac:dyDescent="0.25">
      <c r="A18765">
        <v>2306</v>
      </c>
      <c r="B18765" t="s">
        <v>535</v>
      </c>
      <c r="C18765">
        <v>43293</v>
      </c>
      <c r="D18765">
        <v>5.0000000000000001E-4</v>
      </c>
    </row>
    <row r="18766" spans="1:4" x14ac:dyDescent="0.25">
      <c r="A18766">
        <v>2306</v>
      </c>
      <c r="B18766" t="s">
        <v>535</v>
      </c>
      <c r="C18766">
        <v>43262</v>
      </c>
      <c r="D18766">
        <v>1.6299999999999999E-2</v>
      </c>
    </row>
    <row r="18767" spans="1:4" x14ac:dyDescent="0.25">
      <c r="A18767">
        <v>2306</v>
      </c>
      <c r="B18767" t="s">
        <v>535</v>
      </c>
      <c r="C18767">
        <v>43291</v>
      </c>
      <c r="D18767">
        <v>3.5000000000000001E-3</v>
      </c>
    </row>
    <row r="18768" spans="1:4" x14ac:dyDescent="0.25">
      <c r="A18768">
        <v>2306</v>
      </c>
      <c r="B18768" t="s">
        <v>535</v>
      </c>
      <c r="C18768">
        <v>43288</v>
      </c>
      <c r="D18768">
        <v>2.0000000000000001E-4</v>
      </c>
    </row>
    <row r="18769" spans="1:4" x14ac:dyDescent="0.25">
      <c r="A18769">
        <v>2306</v>
      </c>
      <c r="B18769" t="s">
        <v>535</v>
      </c>
      <c r="C18769">
        <v>43280</v>
      </c>
      <c r="D18769">
        <v>1E-3</v>
      </c>
    </row>
    <row r="18770" spans="1:4" x14ac:dyDescent="0.25">
      <c r="A18770">
        <v>2306</v>
      </c>
      <c r="B18770" t="s">
        <v>535</v>
      </c>
      <c r="C18770">
        <v>43279</v>
      </c>
      <c r="D18770">
        <v>7.4999999999999997E-3</v>
      </c>
    </row>
    <row r="18771" spans="1:4" x14ac:dyDescent="0.25">
      <c r="A18771">
        <v>2306</v>
      </c>
      <c r="B18771" t="s">
        <v>535</v>
      </c>
      <c r="C18771">
        <v>43278</v>
      </c>
      <c r="D18771">
        <v>2.8E-3</v>
      </c>
    </row>
    <row r="18772" spans="1:4" x14ac:dyDescent="0.25">
      <c r="A18772">
        <v>2306</v>
      </c>
      <c r="B18772" t="s">
        <v>535</v>
      </c>
      <c r="C18772">
        <v>43277</v>
      </c>
      <c r="D18772">
        <v>3.8E-3</v>
      </c>
    </row>
    <row r="18773" spans="1:4" x14ac:dyDescent="0.25">
      <c r="A18773">
        <v>2306</v>
      </c>
      <c r="B18773" t="s">
        <v>535</v>
      </c>
      <c r="C18773">
        <v>43276</v>
      </c>
      <c r="D18773">
        <v>1.5699999999999999E-2</v>
      </c>
    </row>
    <row r="18774" spans="1:4" x14ac:dyDescent="0.25">
      <c r="A18774">
        <v>2306</v>
      </c>
      <c r="B18774" t="s">
        <v>535</v>
      </c>
      <c r="C18774">
        <v>43275</v>
      </c>
      <c r="D18774">
        <v>9.7000000000000003E-3</v>
      </c>
    </row>
    <row r="18775" spans="1:4" x14ac:dyDescent="0.25">
      <c r="A18775">
        <v>2306</v>
      </c>
      <c r="B18775" t="s">
        <v>535</v>
      </c>
      <c r="C18775">
        <v>43274</v>
      </c>
      <c r="D18775">
        <v>1.24E-2</v>
      </c>
    </row>
    <row r="18776" spans="1:4" x14ac:dyDescent="0.25">
      <c r="A18776">
        <v>2306</v>
      </c>
      <c r="B18776" t="s">
        <v>535</v>
      </c>
      <c r="C18776">
        <v>43273</v>
      </c>
      <c r="D18776">
        <v>1E-4</v>
      </c>
    </row>
    <row r="18777" spans="1:4" x14ac:dyDescent="0.25">
      <c r="A18777">
        <v>2306</v>
      </c>
      <c r="B18777" t="s">
        <v>535</v>
      </c>
      <c r="C18777">
        <v>43295</v>
      </c>
      <c r="D18777">
        <v>1.04E-2</v>
      </c>
    </row>
    <row r="18778" spans="1:4" x14ac:dyDescent="0.25">
      <c r="A18778">
        <v>2306</v>
      </c>
      <c r="B18778" t="s">
        <v>535</v>
      </c>
      <c r="C18778">
        <v>98153</v>
      </c>
      <c r="D18778">
        <v>1E-4</v>
      </c>
    </row>
    <row r="18779" spans="1:4" x14ac:dyDescent="0.25">
      <c r="A18779">
        <v>2306</v>
      </c>
      <c r="B18779" t="s">
        <v>535</v>
      </c>
      <c r="C18779">
        <v>98182</v>
      </c>
      <c r="D18779">
        <v>1E-4</v>
      </c>
    </row>
    <row r="18780" spans="1:4" x14ac:dyDescent="0.25">
      <c r="A18780">
        <v>2306</v>
      </c>
      <c r="B18780" t="s">
        <v>535</v>
      </c>
      <c r="C18780">
        <v>98181</v>
      </c>
      <c r="D18780">
        <v>4.0000000000000002E-4</v>
      </c>
    </row>
    <row r="18781" spans="1:4" x14ac:dyDescent="0.25">
      <c r="A18781">
        <v>2306</v>
      </c>
      <c r="B18781" t="s">
        <v>535</v>
      </c>
      <c r="C18781">
        <v>98179</v>
      </c>
      <c r="D18781">
        <v>2.0000000000000001E-4</v>
      </c>
    </row>
    <row r="18782" spans="1:4" x14ac:dyDescent="0.25">
      <c r="A18782">
        <v>2306</v>
      </c>
      <c r="B18782" t="s">
        <v>535</v>
      </c>
      <c r="C18782">
        <v>98157</v>
      </c>
      <c r="D18782">
        <v>2.9999999999999997E-4</v>
      </c>
    </row>
    <row r="18783" spans="1:4" x14ac:dyDescent="0.25">
      <c r="A18783">
        <v>2306</v>
      </c>
      <c r="B18783" t="s">
        <v>535</v>
      </c>
      <c r="C18783">
        <v>98142</v>
      </c>
      <c r="D18783">
        <v>2.9999999999999997E-4</v>
      </c>
    </row>
    <row r="18784" spans="1:4" x14ac:dyDescent="0.25">
      <c r="A18784">
        <v>2306</v>
      </c>
      <c r="B18784" t="s">
        <v>535</v>
      </c>
      <c r="C18784">
        <v>98144</v>
      </c>
      <c r="D18784">
        <v>4.3E-3</v>
      </c>
    </row>
    <row r="18785" spans="1:4" x14ac:dyDescent="0.25">
      <c r="A18785">
        <v>2306</v>
      </c>
      <c r="B18785" t="s">
        <v>535</v>
      </c>
      <c r="C18785">
        <v>43225</v>
      </c>
      <c r="D18785">
        <v>3.8999999999999998E-3</v>
      </c>
    </row>
    <row r="18786" spans="1:4" x14ac:dyDescent="0.25">
      <c r="A18786">
        <v>2306</v>
      </c>
      <c r="B18786" t="s">
        <v>535</v>
      </c>
      <c r="C18786">
        <v>43265</v>
      </c>
      <c r="D18786">
        <v>1E-4</v>
      </c>
    </row>
    <row r="18787" spans="1:4" x14ac:dyDescent="0.25">
      <c r="A18787">
        <v>2306</v>
      </c>
      <c r="B18787" t="s">
        <v>535</v>
      </c>
      <c r="C18787">
        <v>98145</v>
      </c>
      <c r="D18787">
        <v>1.5E-3</v>
      </c>
    </row>
    <row r="18788" spans="1:4" x14ac:dyDescent="0.25">
      <c r="A18788">
        <v>2306</v>
      </c>
      <c r="B18788" t="s">
        <v>535</v>
      </c>
      <c r="C18788">
        <v>98149</v>
      </c>
      <c r="D18788">
        <v>2.0000000000000001E-4</v>
      </c>
    </row>
    <row r="18789" spans="1:4" x14ac:dyDescent="0.25">
      <c r="A18789">
        <v>2306</v>
      </c>
      <c r="B18789" t="s">
        <v>535</v>
      </c>
      <c r="C18789">
        <v>98183</v>
      </c>
      <c r="D18789">
        <v>1E-4</v>
      </c>
    </row>
    <row r="18790" spans="1:4" x14ac:dyDescent="0.25">
      <c r="A18790">
        <v>2306</v>
      </c>
      <c r="B18790" t="s">
        <v>535</v>
      </c>
      <c r="C18790">
        <v>98152</v>
      </c>
      <c r="D18790">
        <v>2E-3</v>
      </c>
    </row>
    <row r="18791" spans="1:4" x14ac:dyDescent="0.25">
      <c r="A18791">
        <v>2306</v>
      </c>
      <c r="B18791" t="s">
        <v>535</v>
      </c>
      <c r="C18791">
        <v>98180</v>
      </c>
      <c r="D18791">
        <v>1.8E-3</v>
      </c>
    </row>
    <row r="18792" spans="1:4" x14ac:dyDescent="0.25">
      <c r="A18792">
        <v>2306</v>
      </c>
      <c r="B18792" t="s">
        <v>535</v>
      </c>
      <c r="C18792">
        <v>98178</v>
      </c>
      <c r="D18792">
        <v>6.9999999999999999E-4</v>
      </c>
    </row>
    <row r="18793" spans="1:4" x14ac:dyDescent="0.25">
      <c r="A18793">
        <v>2306</v>
      </c>
      <c r="B18793" t="s">
        <v>535</v>
      </c>
      <c r="C18793">
        <v>98154</v>
      </c>
      <c r="D18793">
        <v>5.0000000000000001E-4</v>
      </c>
    </row>
    <row r="18794" spans="1:4" x14ac:dyDescent="0.25">
      <c r="A18794">
        <v>2306</v>
      </c>
      <c r="B18794" t="s">
        <v>535</v>
      </c>
      <c r="C18794">
        <v>98177</v>
      </c>
      <c r="D18794">
        <v>1.6000000000000001E-3</v>
      </c>
    </row>
    <row r="18795" spans="1:4" x14ac:dyDescent="0.25">
      <c r="A18795">
        <v>2306</v>
      </c>
      <c r="B18795" t="s">
        <v>535</v>
      </c>
      <c r="C18795">
        <v>98176</v>
      </c>
      <c r="D18795">
        <v>2.0000000000000001E-4</v>
      </c>
    </row>
    <row r="18796" spans="1:4" x14ac:dyDescent="0.25">
      <c r="A18796">
        <v>2306</v>
      </c>
      <c r="B18796" t="s">
        <v>535</v>
      </c>
      <c r="C18796">
        <v>98175</v>
      </c>
      <c r="D18796">
        <v>2.9999999999999997E-4</v>
      </c>
    </row>
    <row r="18797" spans="1:4" x14ac:dyDescent="0.25">
      <c r="A18797">
        <v>2306</v>
      </c>
      <c r="B18797" t="s">
        <v>535</v>
      </c>
      <c r="C18797">
        <v>98174</v>
      </c>
      <c r="D18797">
        <v>1E-4</v>
      </c>
    </row>
    <row r="18798" spans="1:4" x14ac:dyDescent="0.25">
      <c r="A18798">
        <v>2306</v>
      </c>
      <c r="B18798" t="s">
        <v>535</v>
      </c>
      <c r="C18798">
        <v>98173</v>
      </c>
      <c r="D18798">
        <v>3.0999999999999999E-3</v>
      </c>
    </row>
    <row r="18799" spans="1:4" x14ac:dyDescent="0.25">
      <c r="A18799">
        <v>2306</v>
      </c>
      <c r="B18799" t="s">
        <v>535</v>
      </c>
      <c r="C18799">
        <v>98172</v>
      </c>
      <c r="D18799">
        <v>1.1999999999999999E-3</v>
      </c>
    </row>
    <row r="18800" spans="1:4" x14ac:dyDescent="0.25">
      <c r="A18800">
        <v>2306</v>
      </c>
      <c r="B18800" t="s">
        <v>535</v>
      </c>
      <c r="C18800">
        <v>98171</v>
      </c>
      <c r="D18800">
        <v>0</v>
      </c>
    </row>
    <row r="18801" spans="1:4" x14ac:dyDescent="0.25">
      <c r="A18801">
        <v>2306</v>
      </c>
      <c r="B18801" t="s">
        <v>535</v>
      </c>
      <c r="C18801">
        <v>98169</v>
      </c>
      <c r="D18801">
        <v>0</v>
      </c>
    </row>
    <row r="18802" spans="1:4" x14ac:dyDescent="0.25">
      <c r="A18802">
        <v>2306</v>
      </c>
      <c r="B18802" t="s">
        <v>535</v>
      </c>
      <c r="C18802">
        <v>98163</v>
      </c>
      <c r="D18802">
        <v>5.0000000000000001E-4</v>
      </c>
    </row>
    <row r="18803" spans="1:4" x14ac:dyDescent="0.25">
      <c r="A18803">
        <v>2306</v>
      </c>
      <c r="B18803" t="s">
        <v>535</v>
      </c>
      <c r="C18803">
        <v>98150</v>
      </c>
      <c r="D18803">
        <v>2.9999999999999997E-4</v>
      </c>
    </row>
    <row r="18804" spans="1:4" x14ac:dyDescent="0.25">
      <c r="A18804">
        <v>2306</v>
      </c>
      <c r="B18804" t="s">
        <v>535</v>
      </c>
      <c r="C18804">
        <v>43215</v>
      </c>
      <c r="D18804">
        <v>2.0999999999999999E-3</v>
      </c>
    </row>
    <row r="18805" spans="1:4" x14ac:dyDescent="0.25">
      <c r="A18805">
        <v>2306</v>
      </c>
      <c r="B18805" t="s">
        <v>535</v>
      </c>
      <c r="C18805">
        <v>43202</v>
      </c>
      <c r="D18805">
        <v>5.9999999999999995E-4</v>
      </c>
    </row>
    <row r="18806" spans="1:4" x14ac:dyDescent="0.25">
      <c r="A18806">
        <v>2306</v>
      </c>
      <c r="B18806" t="s">
        <v>535</v>
      </c>
      <c r="C18806">
        <v>43203</v>
      </c>
      <c r="D18806">
        <v>4.0000000000000002E-4</v>
      </c>
    </row>
    <row r="18807" spans="1:4" x14ac:dyDescent="0.25">
      <c r="A18807">
        <v>2306</v>
      </c>
      <c r="B18807" t="s">
        <v>535</v>
      </c>
      <c r="C18807">
        <v>43204</v>
      </c>
      <c r="D18807">
        <v>5.5999999999999999E-3</v>
      </c>
    </row>
    <row r="18808" spans="1:4" x14ac:dyDescent="0.25">
      <c r="A18808">
        <v>2306</v>
      </c>
      <c r="B18808" t="s">
        <v>535</v>
      </c>
      <c r="C18808">
        <v>43205</v>
      </c>
      <c r="D18808">
        <v>1.1999999999999999E-3</v>
      </c>
    </row>
    <row r="18809" spans="1:4" x14ac:dyDescent="0.25">
      <c r="A18809">
        <v>2306</v>
      </c>
      <c r="B18809" t="s">
        <v>535</v>
      </c>
      <c r="C18809">
        <v>43206</v>
      </c>
      <c r="D18809">
        <v>2.0000000000000001E-4</v>
      </c>
    </row>
    <row r="18810" spans="1:4" x14ac:dyDescent="0.25">
      <c r="A18810">
        <v>2306</v>
      </c>
      <c r="B18810" t="s">
        <v>535</v>
      </c>
      <c r="C18810">
        <v>43211</v>
      </c>
      <c r="D18810">
        <v>4.0000000000000002E-4</v>
      </c>
    </row>
    <row r="18811" spans="1:4" x14ac:dyDescent="0.25">
      <c r="A18811">
        <v>2306</v>
      </c>
      <c r="B18811" t="s">
        <v>535</v>
      </c>
      <c r="C18811">
        <v>43212</v>
      </c>
      <c r="D18811">
        <v>7.6600000000000001E-2</v>
      </c>
    </row>
    <row r="18812" spans="1:4" x14ac:dyDescent="0.25">
      <c r="A18812">
        <v>2306</v>
      </c>
      <c r="B18812" t="s">
        <v>535</v>
      </c>
      <c r="C18812">
        <v>45114</v>
      </c>
      <c r="D18812">
        <v>1E-3</v>
      </c>
    </row>
    <row r="18813" spans="1:4" x14ac:dyDescent="0.25">
      <c r="A18813">
        <v>2306</v>
      </c>
      <c r="B18813" t="s">
        <v>535</v>
      </c>
      <c r="C18813">
        <v>43214</v>
      </c>
      <c r="D18813">
        <v>1.7500000000000002E-2</v>
      </c>
    </row>
    <row r="18814" spans="1:4" x14ac:dyDescent="0.25">
      <c r="A18814">
        <v>2306</v>
      </c>
      <c r="B18814" t="s">
        <v>535</v>
      </c>
      <c r="C18814">
        <v>43201</v>
      </c>
      <c r="D18814">
        <v>3.85E-2</v>
      </c>
    </row>
    <row r="18815" spans="1:4" x14ac:dyDescent="0.25">
      <c r="A18815">
        <v>2306</v>
      </c>
      <c r="B18815" t="s">
        <v>535</v>
      </c>
      <c r="C18815">
        <v>43216</v>
      </c>
      <c r="D18815">
        <v>2.8E-3</v>
      </c>
    </row>
    <row r="18816" spans="1:4" x14ac:dyDescent="0.25">
      <c r="A18816">
        <v>2306</v>
      </c>
      <c r="B18816" t="s">
        <v>535</v>
      </c>
      <c r="C18816">
        <v>43217</v>
      </c>
      <c r="D18816">
        <v>2.5000000000000001E-3</v>
      </c>
    </row>
    <row r="18817" spans="1:4" x14ac:dyDescent="0.25">
      <c r="A18817">
        <v>2306</v>
      </c>
      <c r="B18817" t="s">
        <v>535</v>
      </c>
      <c r="C18817">
        <v>43218</v>
      </c>
      <c r="D18817">
        <v>0</v>
      </c>
    </row>
    <row r="18818" spans="1:4" x14ac:dyDescent="0.25">
      <c r="A18818">
        <v>2306</v>
      </c>
      <c r="B18818" t="s">
        <v>535</v>
      </c>
      <c r="C18818">
        <v>43220</v>
      </c>
      <c r="D18818">
        <v>3.44E-2</v>
      </c>
    </row>
    <row r="18819" spans="1:4" x14ac:dyDescent="0.25">
      <c r="A18819">
        <v>2306</v>
      </c>
      <c r="B18819" t="s">
        <v>535</v>
      </c>
      <c r="C18819">
        <v>43221</v>
      </c>
      <c r="D18819">
        <v>3.8E-3</v>
      </c>
    </row>
    <row r="18820" spans="1:4" x14ac:dyDescent="0.25">
      <c r="A18820">
        <v>2306</v>
      </c>
      <c r="B18820" t="s">
        <v>535</v>
      </c>
      <c r="C18820">
        <v>43223</v>
      </c>
      <c r="D18820">
        <v>2.0000000000000001E-4</v>
      </c>
    </row>
    <row r="18821" spans="1:4" x14ac:dyDescent="0.25">
      <c r="A18821">
        <v>2306</v>
      </c>
      <c r="B18821" t="s">
        <v>535</v>
      </c>
      <c r="C18821">
        <v>43224</v>
      </c>
      <c r="D18821">
        <v>1.9E-3</v>
      </c>
    </row>
    <row r="18822" spans="1:4" x14ac:dyDescent="0.25">
      <c r="A18822">
        <v>2306</v>
      </c>
      <c r="B18822" t="s">
        <v>535</v>
      </c>
      <c r="C18822">
        <v>43213</v>
      </c>
      <c r="D18822">
        <v>1.1999999999999999E-3</v>
      </c>
    </row>
    <row r="18823" spans="1:4" x14ac:dyDescent="0.25">
      <c r="A18823">
        <v>2306</v>
      </c>
      <c r="B18823" t="s">
        <v>535</v>
      </c>
      <c r="C18823">
        <v>43160</v>
      </c>
      <c r="D18823">
        <v>1E-4</v>
      </c>
    </row>
    <row r="18824" spans="1:4" x14ac:dyDescent="0.25">
      <c r="A18824">
        <v>2306</v>
      </c>
      <c r="B18824" t="s">
        <v>535</v>
      </c>
      <c r="C18824">
        <v>98184</v>
      </c>
      <c r="D18824">
        <v>1E-4</v>
      </c>
    </row>
    <row r="18825" spans="1:4" x14ac:dyDescent="0.25">
      <c r="A18825">
        <v>2306</v>
      </c>
      <c r="B18825" t="s">
        <v>535</v>
      </c>
      <c r="C18825">
        <v>99912</v>
      </c>
      <c r="D18825">
        <v>1.17E-2</v>
      </c>
    </row>
    <row r="18826" spans="1:4" x14ac:dyDescent="0.25">
      <c r="A18826">
        <v>2306</v>
      </c>
      <c r="B18826" t="s">
        <v>535</v>
      </c>
      <c r="C18826">
        <v>99914</v>
      </c>
      <c r="D18826">
        <v>5.8999999999999999E-3</v>
      </c>
    </row>
    <row r="18827" spans="1:4" x14ac:dyDescent="0.25">
      <c r="A18827">
        <v>2306</v>
      </c>
      <c r="B18827" t="s">
        <v>535</v>
      </c>
      <c r="C18827">
        <v>99915</v>
      </c>
      <c r="D18827">
        <v>2.3999999999999998E-3</v>
      </c>
    </row>
    <row r="18828" spans="1:4" x14ac:dyDescent="0.25">
      <c r="A18828">
        <v>2307</v>
      </c>
      <c r="B18828" t="s">
        <v>536</v>
      </c>
      <c r="C18828">
        <v>98035</v>
      </c>
      <c r="D18828">
        <v>4.0000000000000002E-4</v>
      </c>
    </row>
    <row r="18829" spans="1:4" x14ac:dyDescent="0.25">
      <c r="A18829">
        <v>2307</v>
      </c>
      <c r="B18829" t="s">
        <v>536</v>
      </c>
      <c r="C18829">
        <v>98034</v>
      </c>
      <c r="D18829">
        <v>2E-3</v>
      </c>
    </row>
    <row r="18830" spans="1:4" x14ac:dyDescent="0.25">
      <c r="A18830">
        <v>2307</v>
      </c>
      <c r="B18830" t="s">
        <v>536</v>
      </c>
      <c r="C18830">
        <v>91006</v>
      </c>
      <c r="D18830">
        <v>1E-4</v>
      </c>
    </row>
    <row r="18831" spans="1:4" x14ac:dyDescent="0.25">
      <c r="A18831">
        <v>2307</v>
      </c>
      <c r="B18831" t="s">
        <v>536</v>
      </c>
      <c r="C18831">
        <v>98040</v>
      </c>
      <c r="D18831">
        <v>1.1999999999999999E-3</v>
      </c>
    </row>
    <row r="18832" spans="1:4" x14ac:dyDescent="0.25">
      <c r="A18832">
        <v>2307</v>
      </c>
      <c r="B18832" t="s">
        <v>536</v>
      </c>
      <c r="C18832">
        <v>91104</v>
      </c>
      <c r="D18832">
        <v>0</v>
      </c>
    </row>
    <row r="18833" spans="1:4" x14ac:dyDescent="0.25">
      <c r="A18833">
        <v>2307</v>
      </c>
      <c r="B18833" t="s">
        <v>536</v>
      </c>
      <c r="C18833">
        <v>98007</v>
      </c>
      <c r="D18833">
        <v>1E-4</v>
      </c>
    </row>
    <row r="18834" spans="1:4" x14ac:dyDescent="0.25">
      <c r="A18834">
        <v>2307</v>
      </c>
      <c r="B18834" t="s">
        <v>536</v>
      </c>
      <c r="C18834">
        <v>92000</v>
      </c>
      <c r="D18834">
        <v>5.0000000000000001E-4</v>
      </c>
    </row>
    <row r="18835" spans="1:4" x14ac:dyDescent="0.25">
      <c r="A18835">
        <v>2307</v>
      </c>
      <c r="B18835" t="s">
        <v>536</v>
      </c>
      <c r="C18835">
        <v>98006</v>
      </c>
      <c r="D18835">
        <v>5.0000000000000001E-4</v>
      </c>
    </row>
    <row r="18836" spans="1:4" x14ac:dyDescent="0.25">
      <c r="A18836">
        <v>2307</v>
      </c>
      <c r="B18836" t="s">
        <v>536</v>
      </c>
      <c r="C18836">
        <v>98005</v>
      </c>
      <c r="D18836">
        <v>0</v>
      </c>
    </row>
    <row r="18837" spans="1:4" x14ac:dyDescent="0.25">
      <c r="A18837">
        <v>2307</v>
      </c>
      <c r="B18837" t="s">
        <v>536</v>
      </c>
      <c r="C18837">
        <v>98004</v>
      </c>
      <c r="D18837">
        <v>2.5999999999999999E-3</v>
      </c>
    </row>
    <row r="18838" spans="1:4" x14ac:dyDescent="0.25">
      <c r="A18838">
        <v>2307</v>
      </c>
      <c r="B18838" t="s">
        <v>536</v>
      </c>
      <c r="C18838">
        <v>98003</v>
      </c>
      <c r="D18838">
        <v>1E-4</v>
      </c>
    </row>
    <row r="18839" spans="1:4" x14ac:dyDescent="0.25">
      <c r="A18839">
        <v>2307</v>
      </c>
      <c r="B18839" t="s">
        <v>536</v>
      </c>
      <c r="C18839">
        <v>98001</v>
      </c>
      <c r="D18839">
        <v>1.0500000000000001E-2</v>
      </c>
    </row>
    <row r="18840" spans="1:4" x14ac:dyDescent="0.25">
      <c r="A18840">
        <v>2307</v>
      </c>
      <c r="B18840" t="s">
        <v>536</v>
      </c>
      <c r="C18840">
        <v>91096</v>
      </c>
      <c r="D18840">
        <v>0</v>
      </c>
    </row>
    <row r="18841" spans="1:4" x14ac:dyDescent="0.25">
      <c r="A18841">
        <v>2307</v>
      </c>
      <c r="B18841" t="s">
        <v>536</v>
      </c>
      <c r="C18841">
        <v>91103</v>
      </c>
      <c r="D18841">
        <v>0</v>
      </c>
    </row>
    <row r="18842" spans="1:4" x14ac:dyDescent="0.25">
      <c r="A18842">
        <v>2307</v>
      </c>
      <c r="B18842" t="s">
        <v>536</v>
      </c>
      <c r="C18842">
        <v>98033</v>
      </c>
      <c r="D18842">
        <v>2E-3</v>
      </c>
    </row>
    <row r="18843" spans="1:4" x14ac:dyDescent="0.25">
      <c r="A18843">
        <v>2307</v>
      </c>
      <c r="B18843" t="s">
        <v>536</v>
      </c>
      <c r="C18843">
        <v>92001</v>
      </c>
      <c r="D18843">
        <v>1E-4</v>
      </c>
    </row>
    <row r="18844" spans="1:4" x14ac:dyDescent="0.25">
      <c r="A18844">
        <v>2307</v>
      </c>
      <c r="B18844" t="s">
        <v>536</v>
      </c>
      <c r="C18844">
        <v>98043</v>
      </c>
      <c r="D18844">
        <v>1E-4</v>
      </c>
    </row>
    <row r="18845" spans="1:4" x14ac:dyDescent="0.25">
      <c r="A18845">
        <v>2307</v>
      </c>
      <c r="B18845" t="s">
        <v>536</v>
      </c>
      <c r="C18845">
        <v>90063</v>
      </c>
      <c r="D18845">
        <v>0</v>
      </c>
    </row>
    <row r="18846" spans="1:4" x14ac:dyDescent="0.25">
      <c r="A18846">
        <v>2307</v>
      </c>
      <c r="B18846" t="s">
        <v>536</v>
      </c>
      <c r="C18846">
        <v>98183</v>
      </c>
      <c r="D18846">
        <v>0</v>
      </c>
    </row>
    <row r="18847" spans="1:4" x14ac:dyDescent="0.25">
      <c r="A18847">
        <v>2307</v>
      </c>
      <c r="B18847" t="s">
        <v>536</v>
      </c>
      <c r="C18847">
        <v>98044</v>
      </c>
      <c r="D18847">
        <v>4.0000000000000002E-4</v>
      </c>
    </row>
    <row r="18848" spans="1:4" x14ac:dyDescent="0.25">
      <c r="A18848">
        <v>2307</v>
      </c>
      <c r="B18848" t="s">
        <v>536</v>
      </c>
      <c r="C18848">
        <v>90028</v>
      </c>
      <c r="D18848">
        <v>4.0000000000000002E-4</v>
      </c>
    </row>
    <row r="18849" spans="1:4" x14ac:dyDescent="0.25">
      <c r="A18849">
        <v>2307</v>
      </c>
      <c r="B18849" t="s">
        <v>536</v>
      </c>
      <c r="C18849">
        <v>90029</v>
      </c>
      <c r="D18849">
        <v>1E-4</v>
      </c>
    </row>
    <row r="18850" spans="1:4" x14ac:dyDescent="0.25">
      <c r="A18850">
        <v>2307</v>
      </c>
      <c r="B18850" t="s">
        <v>536</v>
      </c>
      <c r="C18850">
        <v>90030</v>
      </c>
      <c r="D18850">
        <v>0</v>
      </c>
    </row>
    <row r="18851" spans="1:4" x14ac:dyDescent="0.25">
      <c r="A18851">
        <v>2307</v>
      </c>
      <c r="B18851" t="s">
        <v>536</v>
      </c>
      <c r="C18851">
        <v>90031</v>
      </c>
      <c r="D18851">
        <v>2.0000000000000001E-4</v>
      </c>
    </row>
    <row r="18852" spans="1:4" x14ac:dyDescent="0.25">
      <c r="A18852">
        <v>2307</v>
      </c>
      <c r="B18852" t="s">
        <v>536</v>
      </c>
      <c r="C18852">
        <v>90032</v>
      </c>
      <c r="D18852">
        <v>1E-4</v>
      </c>
    </row>
    <row r="18853" spans="1:4" x14ac:dyDescent="0.25">
      <c r="A18853">
        <v>2307</v>
      </c>
      <c r="B18853" t="s">
        <v>536</v>
      </c>
      <c r="C18853">
        <v>90040</v>
      </c>
      <c r="D18853">
        <v>1.6000000000000001E-3</v>
      </c>
    </row>
    <row r="18854" spans="1:4" x14ac:dyDescent="0.25">
      <c r="A18854">
        <v>2307</v>
      </c>
      <c r="B18854" t="s">
        <v>536</v>
      </c>
      <c r="C18854">
        <v>90042</v>
      </c>
      <c r="D18854">
        <v>1.2999999999999999E-3</v>
      </c>
    </row>
    <row r="18855" spans="1:4" x14ac:dyDescent="0.25">
      <c r="A18855">
        <v>2307</v>
      </c>
      <c r="B18855" t="s">
        <v>536</v>
      </c>
      <c r="C18855">
        <v>90047</v>
      </c>
      <c r="D18855">
        <v>4.0000000000000002E-4</v>
      </c>
    </row>
    <row r="18856" spans="1:4" x14ac:dyDescent="0.25">
      <c r="A18856">
        <v>2307</v>
      </c>
      <c r="B18856" t="s">
        <v>536</v>
      </c>
      <c r="C18856">
        <v>91019</v>
      </c>
      <c r="D18856">
        <v>2.8E-3</v>
      </c>
    </row>
    <row r="18857" spans="1:4" x14ac:dyDescent="0.25">
      <c r="A18857">
        <v>2307</v>
      </c>
      <c r="B18857" t="s">
        <v>536</v>
      </c>
      <c r="C18857">
        <v>90062</v>
      </c>
      <c r="D18857">
        <v>8.9999999999999998E-4</v>
      </c>
    </row>
    <row r="18858" spans="1:4" x14ac:dyDescent="0.25">
      <c r="A18858">
        <v>2307</v>
      </c>
      <c r="B18858" t="s">
        <v>536</v>
      </c>
      <c r="C18858">
        <v>91094</v>
      </c>
      <c r="D18858">
        <v>1E-4</v>
      </c>
    </row>
    <row r="18859" spans="1:4" x14ac:dyDescent="0.25">
      <c r="A18859">
        <v>2307</v>
      </c>
      <c r="B18859" t="s">
        <v>536</v>
      </c>
      <c r="C18859">
        <v>90075</v>
      </c>
      <c r="D18859">
        <v>2.0000000000000001E-4</v>
      </c>
    </row>
    <row r="18860" spans="1:4" x14ac:dyDescent="0.25">
      <c r="A18860">
        <v>2307</v>
      </c>
      <c r="B18860" t="s">
        <v>536</v>
      </c>
      <c r="C18860">
        <v>90100</v>
      </c>
      <c r="D18860">
        <v>2.9999999999999997E-4</v>
      </c>
    </row>
    <row r="18861" spans="1:4" x14ac:dyDescent="0.25">
      <c r="A18861">
        <v>2307</v>
      </c>
      <c r="B18861" t="s">
        <v>536</v>
      </c>
      <c r="C18861">
        <v>91018</v>
      </c>
      <c r="D18861">
        <v>2.7000000000000001E-3</v>
      </c>
    </row>
    <row r="18862" spans="1:4" x14ac:dyDescent="0.25">
      <c r="A18862">
        <v>2307</v>
      </c>
      <c r="B18862" t="s">
        <v>536</v>
      </c>
      <c r="C18862">
        <v>91021</v>
      </c>
      <c r="D18862">
        <v>1.9E-3</v>
      </c>
    </row>
    <row r="18863" spans="1:4" x14ac:dyDescent="0.25">
      <c r="A18863">
        <v>2307</v>
      </c>
      <c r="B18863" t="s">
        <v>536</v>
      </c>
      <c r="C18863">
        <v>91026</v>
      </c>
      <c r="D18863">
        <v>2.0000000000000001E-4</v>
      </c>
    </row>
    <row r="18864" spans="1:4" x14ac:dyDescent="0.25">
      <c r="A18864">
        <v>2307</v>
      </c>
      <c r="B18864" t="s">
        <v>536</v>
      </c>
      <c r="C18864">
        <v>91028</v>
      </c>
      <c r="D18864">
        <v>4.0000000000000002E-4</v>
      </c>
    </row>
    <row r="18865" spans="1:4" x14ac:dyDescent="0.25">
      <c r="A18865">
        <v>2307</v>
      </c>
      <c r="B18865" t="s">
        <v>536</v>
      </c>
      <c r="C18865">
        <v>91038</v>
      </c>
      <c r="D18865">
        <v>4.0000000000000002E-4</v>
      </c>
    </row>
    <row r="18866" spans="1:4" x14ac:dyDescent="0.25">
      <c r="A18866">
        <v>2307</v>
      </c>
      <c r="B18866" t="s">
        <v>536</v>
      </c>
      <c r="C18866">
        <v>91044</v>
      </c>
      <c r="D18866">
        <v>5.9999999999999995E-4</v>
      </c>
    </row>
    <row r="18867" spans="1:4" x14ac:dyDescent="0.25">
      <c r="A18867">
        <v>2307</v>
      </c>
      <c r="B18867" t="s">
        <v>536</v>
      </c>
      <c r="C18867">
        <v>91046</v>
      </c>
      <c r="D18867">
        <v>4.0000000000000002E-4</v>
      </c>
    </row>
    <row r="18868" spans="1:4" x14ac:dyDescent="0.25">
      <c r="A18868">
        <v>2307</v>
      </c>
      <c r="B18868" t="s">
        <v>536</v>
      </c>
      <c r="C18868">
        <v>91055</v>
      </c>
      <c r="D18868">
        <v>2.0000000000000001E-4</v>
      </c>
    </row>
    <row r="18869" spans="1:4" x14ac:dyDescent="0.25">
      <c r="A18869">
        <v>2307</v>
      </c>
      <c r="B18869" t="s">
        <v>536</v>
      </c>
      <c r="C18869">
        <v>90061</v>
      </c>
      <c r="D18869">
        <v>1E-4</v>
      </c>
    </row>
    <row r="18870" spans="1:4" x14ac:dyDescent="0.25">
      <c r="A18870">
        <v>2307</v>
      </c>
      <c r="B18870" t="s">
        <v>536</v>
      </c>
      <c r="C18870">
        <v>98182</v>
      </c>
      <c r="D18870">
        <v>0</v>
      </c>
    </row>
    <row r="18871" spans="1:4" x14ac:dyDescent="0.25">
      <c r="A18871">
        <v>2307</v>
      </c>
      <c r="B18871" t="s">
        <v>536</v>
      </c>
      <c r="C18871">
        <v>99912</v>
      </c>
      <c r="D18871">
        <v>1.6999999999999999E-3</v>
      </c>
    </row>
    <row r="18872" spans="1:4" x14ac:dyDescent="0.25">
      <c r="A18872">
        <v>2307</v>
      </c>
      <c r="B18872" t="s">
        <v>536</v>
      </c>
      <c r="C18872">
        <v>98169</v>
      </c>
      <c r="D18872">
        <v>0</v>
      </c>
    </row>
    <row r="18873" spans="1:4" x14ac:dyDescent="0.25">
      <c r="A18873">
        <v>2307</v>
      </c>
      <c r="B18873" t="s">
        <v>536</v>
      </c>
      <c r="C18873">
        <v>98170</v>
      </c>
      <c r="D18873">
        <v>2.9999999999999997E-4</v>
      </c>
    </row>
    <row r="18874" spans="1:4" x14ac:dyDescent="0.25">
      <c r="A18874">
        <v>2307</v>
      </c>
      <c r="B18874" t="s">
        <v>536</v>
      </c>
      <c r="C18874">
        <v>98171</v>
      </c>
      <c r="D18874">
        <v>0</v>
      </c>
    </row>
    <row r="18875" spans="1:4" x14ac:dyDescent="0.25">
      <c r="A18875">
        <v>2307</v>
      </c>
      <c r="B18875" t="s">
        <v>536</v>
      </c>
      <c r="C18875">
        <v>99998</v>
      </c>
      <c r="D18875">
        <v>2.0000000000000001E-4</v>
      </c>
    </row>
    <row r="18876" spans="1:4" x14ac:dyDescent="0.25">
      <c r="A18876">
        <v>2307</v>
      </c>
      <c r="B18876" t="s">
        <v>536</v>
      </c>
      <c r="C18876">
        <v>99915</v>
      </c>
      <c r="D18876">
        <v>5.0000000000000001E-4</v>
      </c>
    </row>
    <row r="18877" spans="1:4" x14ac:dyDescent="0.25">
      <c r="A18877">
        <v>2307</v>
      </c>
      <c r="B18877" t="s">
        <v>536</v>
      </c>
      <c r="C18877">
        <v>99914</v>
      </c>
      <c r="D18877">
        <v>8.0000000000000004E-4</v>
      </c>
    </row>
    <row r="18878" spans="1:4" x14ac:dyDescent="0.25">
      <c r="A18878">
        <v>2307</v>
      </c>
      <c r="B18878" t="s">
        <v>536</v>
      </c>
      <c r="C18878">
        <v>45257</v>
      </c>
      <c r="D18878">
        <v>1E-4</v>
      </c>
    </row>
    <row r="18879" spans="1:4" x14ac:dyDescent="0.25">
      <c r="A18879">
        <v>2307</v>
      </c>
      <c r="B18879" t="s">
        <v>536</v>
      </c>
      <c r="C18879">
        <v>98157</v>
      </c>
      <c r="D18879">
        <v>2.9999999999999997E-4</v>
      </c>
    </row>
    <row r="18880" spans="1:4" x14ac:dyDescent="0.25">
      <c r="A18880">
        <v>2307</v>
      </c>
      <c r="B18880" t="s">
        <v>536</v>
      </c>
      <c r="C18880">
        <v>43238</v>
      </c>
      <c r="D18880">
        <v>2.0000000000000001E-4</v>
      </c>
    </row>
    <row r="18881" spans="1:4" x14ac:dyDescent="0.25">
      <c r="A18881">
        <v>2307</v>
      </c>
      <c r="B18881" t="s">
        <v>536</v>
      </c>
      <c r="C18881">
        <v>98154</v>
      </c>
      <c r="D18881">
        <v>0</v>
      </c>
    </row>
    <row r="18882" spans="1:4" x14ac:dyDescent="0.25">
      <c r="A18882">
        <v>2307</v>
      </c>
      <c r="B18882" t="s">
        <v>536</v>
      </c>
      <c r="C18882">
        <v>98181</v>
      </c>
      <c r="D18882">
        <v>5.9999999999999995E-4</v>
      </c>
    </row>
    <row r="18883" spans="1:4" x14ac:dyDescent="0.25">
      <c r="A18883">
        <v>2307</v>
      </c>
      <c r="B18883" t="s">
        <v>536</v>
      </c>
      <c r="C18883">
        <v>98180</v>
      </c>
      <c r="D18883">
        <v>1.2999999999999999E-3</v>
      </c>
    </row>
    <row r="18884" spans="1:4" x14ac:dyDescent="0.25">
      <c r="A18884">
        <v>2307</v>
      </c>
      <c r="B18884" t="s">
        <v>536</v>
      </c>
      <c r="C18884">
        <v>98178</v>
      </c>
      <c r="D18884">
        <v>1E-4</v>
      </c>
    </row>
    <row r="18885" spans="1:4" x14ac:dyDescent="0.25">
      <c r="A18885">
        <v>2307</v>
      </c>
      <c r="B18885" t="s">
        <v>536</v>
      </c>
      <c r="C18885">
        <v>98177</v>
      </c>
      <c r="D18885">
        <v>0</v>
      </c>
    </row>
    <row r="18886" spans="1:4" x14ac:dyDescent="0.25">
      <c r="A18886">
        <v>2307</v>
      </c>
      <c r="B18886" t="s">
        <v>536</v>
      </c>
      <c r="C18886">
        <v>98176</v>
      </c>
      <c r="D18886">
        <v>1E-4</v>
      </c>
    </row>
    <row r="18887" spans="1:4" x14ac:dyDescent="0.25">
      <c r="A18887">
        <v>2307</v>
      </c>
      <c r="B18887" t="s">
        <v>536</v>
      </c>
      <c r="C18887">
        <v>98175</v>
      </c>
      <c r="D18887">
        <v>1E-4</v>
      </c>
    </row>
    <row r="18888" spans="1:4" x14ac:dyDescent="0.25">
      <c r="A18888">
        <v>2307</v>
      </c>
      <c r="B18888" t="s">
        <v>536</v>
      </c>
      <c r="C18888">
        <v>98174</v>
      </c>
      <c r="D18888">
        <v>0</v>
      </c>
    </row>
    <row r="18889" spans="1:4" x14ac:dyDescent="0.25">
      <c r="A18889">
        <v>2307</v>
      </c>
      <c r="B18889" t="s">
        <v>536</v>
      </c>
      <c r="C18889">
        <v>98173</v>
      </c>
      <c r="D18889">
        <v>1.1999999999999999E-3</v>
      </c>
    </row>
    <row r="18890" spans="1:4" x14ac:dyDescent="0.25">
      <c r="A18890">
        <v>2307</v>
      </c>
      <c r="B18890" t="s">
        <v>536</v>
      </c>
      <c r="C18890">
        <v>98184</v>
      </c>
      <c r="D18890">
        <v>1E-4</v>
      </c>
    </row>
    <row r="18891" spans="1:4" x14ac:dyDescent="0.25">
      <c r="A18891">
        <v>2307</v>
      </c>
      <c r="B18891" t="s">
        <v>536</v>
      </c>
      <c r="C18891">
        <v>98139</v>
      </c>
      <c r="D18891">
        <v>2.2000000000000001E-3</v>
      </c>
    </row>
    <row r="18892" spans="1:4" x14ac:dyDescent="0.25">
      <c r="A18892">
        <v>2307</v>
      </c>
      <c r="B18892" t="s">
        <v>536</v>
      </c>
      <c r="C18892">
        <v>98054</v>
      </c>
      <c r="D18892">
        <v>2.0000000000000001E-4</v>
      </c>
    </row>
    <row r="18893" spans="1:4" x14ac:dyDescent="0.25">
      <c r="A18893">
        <v>2307</v>
      </c>
      <c r="B18893" t="s">
        <v>536</v>
      </c>
      <c r="C18893">
        <v>98055</v>
      </c>
      <c r="D18893">
        <v>1.1000000000000001E-3</v>
      </c>
    </row>
    <row r="18894" spans="1:4" x14ac:dyDescent="0.25">
      <c r="A18894">
        <v>2307</v>
      </c>
      <c r="B18894" t="s">
        <v>536</v>
      </c>
      <c r="C18894">
        <v>98059</v>
      </c>
      <c r="D18894">
        <v>5.0000000000000001E-4</v>
      </c>
    </row>
    <row r="18895" spans="1:4" x14ac:dyDescent="0.25">
      <c r="A18895">
        <v>2307</v>
      </c>
      <c r="B18895" t="s">
        <v>536</v>
      </c>
      <c r="C18895">
        <v>98061</v>
      </c>
      <c r="D18895">
        <v>2.0000000000000001E-4</v>
      </c>
    </row>
    <row r="18896" spans="1:4" x14ac:dyDescent="0.25">
      <c r="A18896">
        <v>2307</v>
      </c>
      <c r="B18896" t="s">
        <v>536</v>
      </c>
      <c r="C18896">
        <v>98130</v>
      </c>
      <c r="D18896">
        <v>2.0000000000000001E-4</v>
      </c>
    </row>
    <row r="18897" spans="1:4" x14ac:dyDescent="0.25">
      <c r="A18897">
        <v>2307</v>
      </c>
      <c r="B18897" t="s">
        <v>536</v>
      </c>
      <c r="C18897">
        <v>98131</v>
      </c>
      <c r="D18897">
        <v>1E-4</v>
      </c>
    </row>
    <row r="18898" spans="1:4" x14ac:dyDescent="0.25">
      <c r="A18898">
        <v>2307</v>
      </c>
      <c r="B18898" t="s">
        <v>536</v>
      </c>
      <c r="C18898">
        <v>98132</v>
      </c>
      <c r="D18898">
        <v>0.1318</v>
      </c>
    </row>
    <row r="18899" spans="1:4" x14ac:dyDescent="0.25">
      <c r="A18899">
        <v>2307</v>
      </c>
      <c r="B18899" t="s">
        <v>536</v>
      </c>
      <c r="C18899">
        <v>98135</v>
      </c>
      <c r="D18899">
        <v>2.9999999999999997E-4</v>
      </c>
    </row>
    <row r="18900" spans="1:4" x14ac:dyDescent="0.25">
      <c r="A18900">
        <v>2307</v>
      </c>
      <c r="B18900" t="s">
        <v>536</v>
      </c>
      <c r="C18900">
        <v>98163</v>
      </c>
      <c r="D18900">
        <v>1.6999999999999999E-3</v>
      </c>
    </row>
    <row r="18901" spans="1:4" x14ac:dyDescent="0.25">
      <c r="A18901">
        <v>2307</v>
      </c>
      <c r="B18901" t="s">
        <v>536</v>
      </c>
      <c r="C18901">
        <v>98138</v>
      </c>
      <c r="D18901">
        <v>2.9999999999999997E-4</v>
      </c>
    </row>
    <row r="18902" spans="1:4" x14ac:dyDescent="0.25">
      <c r="A18902">
        <v>2307</v>
      </c>
      <c r="B18902" t="s">
        <v>536</v>
      </c>
      <c r="C18902">
        <v>98046</v>
      </c>
      <c r="D18902">
        <v>0</v>
      </c>
    </row>
    <row r="18903" spans="1:4" x14ac:dyDescent="0.25">
      <c r="A18903">
        <v>2307</v>
      </c>
      <c r="B18903" t="s">
        <v>536</v>
      </c>
      <c r="C18903">
        <v>98140</v>
      </c>
      <c r="D18903">
        <v>2.3999999999999998E-3</v>
      </c>
    </row>
    <row r="18904" spans="1:4" x14ac:dyDescent="0.25">
      <c r="A18904">
        <v>2307</v>
      </c>
      <c r="B18904" t="s">
        <v>536</v>
      </c>
      <c r="C18904">
        <v>98141</v>
      </c>
      <c r="D18904">
        <v>2.9999999999999997E-4</v>
      </c>
    </row>
    <row r="18905" spans="1:4" x14ac:dyDescent="0.25">
      <c r="A18905">
        <v>2307</v>
      </c>
      <c r="B18905" t="s">
        <v>536</v>
      </c>
      <c r="C18905">
        <v>98142</v>
      </c>
      <c r="D18905">
        <v>5.9999999999999995E-4</v>
      </c>
    </row>
    <row r="18906" spans="1:4" x14ac:dyDescent="0.25">
      <c r="A18906">
        <v>2307</v>
      </c>
      <c r="B18906" t="s">
        <v>536</v>
      </c>
      <c r="C18906">
        <v>98144</v>
      </c>
      <c r="D18906">
        <v>1.5E-3</v>
      </c>
    </row>
    <row r="18907" spans="1:4" x14ac:dyDescent="0.25">
      <c r="A18907">
        <v>2307</v>
      </c>
      <c r="B18907" t="s">
        <v>536</v>
      </c>
      <c r="C18907">
        <v>98145</v>
      </c>
      <c r="D18907">
        <v>0</v>
      </c>
    </row>
    <row r="18908" spans="1:4" x14ac:dyDescent="0.25">
      <c r="A18908">
        <v>2307</v>
      </c>
      <c r="B18908" t="s">
        <v>536</v>
      </c>
      <c r="C18908">
        <v>98149</v>
      </c>
      <c r="D18908">
        <v>0</v>
      </c>
    </row>
    <row r="18909" spans="1:4" x14ac:dyDescent="0.25">
      <c r="A18909">
        <v>2307</v>
      </c>
      <c r="B18909" t="s">
        <v>536</v>
      </c>
      <c r="C18909">
        <v>98150</v>
      </c>
      <c r="D18909">
        <v>5.0000000000000001E-4</v>
      </c>
    </row>
    <row r="18910" spans="1:4" x14ac:dyDescent="0.25">
      <c r="A18910">
        <v>2307</v>
      </c>
      <c r="B18910" t="s">
        <v>536</v>
      </c>
      <c r="C18910">
        <v>98152</v>
      </c>
      <c r="D18910">
        <v>2.0000000000000001E-4</v>
      </c>
    </row>
    <row r="18911" spans="1:4" x14ac:dyDescent="0.25">
      <c r="A18911">
        <v>2307</v>
      </c>
      <c r="B18911" t="s">
        <v>536</v>
      </c>
      <c r="C18911">
        <v>98136</v>
      </c>
      <c r="D18911">
        <v>1E-3</v>
      </c>
    </row>
    <row r="18912" spans="1:4" x14ac:dyDescent="0.25">
      <c r="A18912">
        <v>2307</v>
      </c>
      <c r="B18912" t="s">
        <v>536</v>
      </c>
      <c r="C18912">
        <v>43242</v>
      </c>
      <c r="D18912">
        <v>4.4999999999999997E-3</v>
      </c>
    </row>
    <row r="18913" spans="1:4" x14ac:dyDescent="0.25">
      <c r="A18913">
        <v>2307</v>
      </c>
      <c r="B18913" t="s">
        <v>536</v>
      </c>
      <c r="C18913">
        <v>43227</v>
      </c>
      <c r="D18913">
        <v>5.0000000000000001E-3</v>
      </c>
    </row>
    <row r="18914" spans="1:4" x14ac:dyDescent="0.25">
      <c r="A18914">
        <v>2307</v>
      </c>
      <c r="B18914" t="s">
        <v>536</v>
      </c>
      <c r="C18914">
        <v>98172</v>
      </c>
      <c r="D18914">
        <v>6.9999999999999999E-4</v>
      </c>
    </row>
    <row r="18915" spans="1:4" x14ac:dyDescent="0.25">
      <c r="A18915">
        <v>2307</v>
      </c>
      <c r="B18915" t="s">
        <v>536</v>
      </c>
      <c r="C18915">
        <v>43263</v>
      </c>
      <c r="D18915">
        <v>1E-4</v>
      </c>
    </row>
    <row r="18916" spans="1:4" x14ac:dyDescent="0.25">
      <c r="A18916">
        <v>2307</v>
      </c>
      <c r="B18916" t="s">
        <v>536</v>
      </c>
      <c r="C18916">
        <v>43262</v>
      </c>
      <c r="D18916">
        <v>1.8499999999999999E-2</v>
      </c>
    </row>
    <row r="18917" spans="1:4" x14ac:dyDescent="0.25">
      <c r="A18917">
        <v>2307</v>
      </c>
      <c r="B18917" t="s">
        <v>536</v>
      </c>
      <c r="C18917">
        <v>43261</v>
      </c>
      <c r="D18917">
        <v>5.4999999999999997E-3</v>
      </c>
    </row>
    <row r="18918" spans="1:4" x14ac:dyDescent="0.25">
      <c r="A18918">
        <v>2307</v>
      </c>
      <c r="B18918" t="s">
        <v>536</v>
      </c>
      <c r="C18918">
        <v>43252</v>
      </c>
      <c r="D18918">
        <v>2.9999999999999997E-4</v>
      </c>
    </row>
    <row r="18919" spans="1:4" x14ac:dyDescent="0.25">
      <c r="A18919">
        <v>2307</v>
      </c>
      <c r="B18919" t="s">
        <v>536</v>
      </c>
      <c r="C18919">
        <v>43250</v>
      </c>
      <c r="D18919">
        <v>1E-4</v>
      </c>
    </row>
    <row r="18920" spans="1:4" x14ac:dyDescent="0.25">
      <c r="A18920">
        <v>2307</v>
      </c>
      <c r="B18920" t="s">
        <v>536</v>
      </c>
      <c r="C18920">
        <v>43248</v>
      </c>
      <c r="D18920">
        <v>4.4000000000000003E-3</v>
      </c>
    </row>
    <row r="18921" spans="1:4" x14ac:dyDescent="0.25">
      <c r="A18921">
        <v>2307</v>
      </c>
      <c r="B18921" t="s">
        <v>536</v>
      </c>
      <c r="C18921">
        <v>43301</v>
      </c>
      <c r="D18921">
        <v>1.9400000000000001E-2</v>
      </c>
    </row>
    <row r="18922" spans="1:4" x14ac:dyDescent="0.25">
      <c r="A18922">
        <v>2307</v>
      </c>
      <c r="B18922" t="s">
        <v>536</v>
      </c>
      <c r="C18922">
        <v>43243</v>
      </c>
      <c r="D18922">
        <v>2.9999999999999997E-4</v>
      </c>
    </row>
    <row r="18923" spans="1:4" x14ac:dyDescent="0.25">
      <c r="A18923">
        <v>2307</v>
      </c>
      <c r="B18923" t="s">
        <v>536</v>
      </c>
      <c r="C18923">
        <v>43300</v>
      </c>
      <c r="D18923">
        <v>5.9999999999999995E-4</v>
      </c>
    </row>
    <row r="18924" spans="1:4" x14ac:dyDescent="0.25">
      <c r="A18924">
        <v>2307</v>
      </c>
      <c r="B18924" t="s">
        <v>536</v>
      </c>
      <c r="C18924">
        <v>43241</v>
      </c>
      <c r="D18924">
        <v>0</v>
      </c>
    </row>
    <row r="18925" spans="1:4" x14ac:dyDescent="0.25">
      <c r="A18925">
        <v>2307</v>
      </c>
      <c r="B18925" t="s">
        <v>536</v>
      </c>
      <c r="C18925">
        <v>43235</v>
      </c>
      <c r="D18925">
        <v>5.0000000000000001E-4</v>
      </c>
    </row>
    <row r="18926" spans="1:4" x14ac:dyDescent="0.25">
      <c r="A18926">
        <v>2307</v>
      </c>
      <c r="B18926" t="s">
        <v>536</v>
      </c>
      <c r="C18926">
        <v>43233</v>
      </c>
      <c r="D18926">
        <v>1.8E-3</v>
      </c>
    </row>
    <row r="18927" spans="1:4" x14ac:dyDescent="0.25">
      <c r="A18927">
        <v>2307</v>
      </c>
      <c r="B18927" t="s">
        <v>536</v>
      </c>
      <c r="C18927">
        <v>43232</v>
      </c>
      <c r="D18927">
        <v>6.7000000000000002E-3</v>
      </c>
    </row>
    <row r="18928" spans="1:4" x14ac:dyDescent="0.25">
      <c r="A18928">
        <v>2307</v>
      </c>
      <c r="B18928" t="s">
        <v>536</v>
      </c>
      <c r="C18928">
        <v>43231</v>
      </c>
      <c r="D18928">
        <v>1.6400000000000001E-2</v>
      </c>
    </row>
    <row r="18929" spans="1:4" x14ac:dyDescent="0.25">
      <c r="A18929">
        <v>2307</v>
      </c>
      <c r="B18929" t="s">
        <v>536</v>
      </c>
      <c r="C18929">
        <v>43230</v>
      </c>
      <c r="D18929">
        <v>1.67E-2</v>
      </c>
    </row>
    <row r="18930" spans="1:4" x14ac:dyDescent="0.25">
      <c r="A18930">
        <v>2307</v>
      </c>
      <c r="B18930" t="s">
        <v>536</v>
      </c>
      <c r="C18930">
        <v>43229</v>
      </c>
      <c r="D18930">
        <v>2.9899999999999999E-2</v>
      </c>
    </row>
    <row r="18931" spans="1:4" x14ac:dyDescent="0.25">
      <c r="A18931">
        <v>2307</v>
      </c>
      <c r="B18931" t="s">
        <v>536</v>
      </c>
      <c r="C18931">
        <v>43234</v>
      </c>
      <c r="D18931">
        <v>4.0000000000000002E-4</v>
      </c>
    </row>
    <row r="18932" spans="1:4" x14ac:dyDescent="0.25">
      <c r="A18932">
        <v>2307</v>
      </c>
      <c r="B18932" t="s">
        <v>536</v>
      </c>
      <c r="C18932">
        <v>43245</v>
      </c>
      <c r="D18932">
        <v>6.9999999999999999E-4</v>
      </c>
    </row>
    <row r="18933" spans="1:4" x14ac:dyDescent="0.25">
      <c r="A18933">
        <v>2307</v>
      </c>
      <c r="B18933" t="s">
        <v>536</v>
      </c>
      <c r="C18933">
        <v>43278</v>
      </c>
      <c r="D18933">
        <v>3.8E-3</v>
      </c>
    </row>
    <row r="18934" spans="1:4" x14ac:dyDescent="0.25">
      <c r="A18934">
        <v>2307</v>
      </c>
      <c r="B18934" t="s">
        <v>536</v>
      </c>
      <c r="C18934">
        <v>43265</v>
      </c>
      <c r="D18934">
        <v>1E-4</v>
      </c>
    </row>
    <row r="18935" spans="1:4" x14ac:dyDescent="0.25">
      <c r="A18935">
        <v>2307</v>
      </c>
      <c r="B18935" t="s">
        <v>536</v>
      </c>
      <c r="C18935">
        <v>43267</v>
      </c>
      <c r="D18935">
        <v>1E-4</v>
      </c>
    </row>
    <row r="18936" spans="1:4" x14ac:dyDescent="0.25">
      <c r="A18936">
        <v>2307</v>
      </c>
      <c r="B18936" t="s">
        <v>536</v>
      </c>
      <c r="C18936">
        <v>43270</v>
      </c>
      <c r="D18936">
        <v>6.9999999999999999E-4</v>
      </c>
    </row>
    <row r="18937" spans="1:4" x14ac:dyDescent="0.25">
      <c r="A18937">
        <v>2307</v>
      </c>
      <c r="B18937" t="s">
        <v>536</v>
      </c>
      <c r="C18937">
        <v>43271</v>
      </c>
      <c r="D18937">
        <v>7.4999999999999997E-3</v>
      </c>
    </row>
    <row r="18938" spans="1:4" x14ac:dyDescent="0.25">
      <c r="A18938">
        <v>2307</v>
      </c>
      <c r="B18938" t="s">
        <v>536</v>
      </c>
      <c r="C18938">
        <v>43272</v>
      </c>
      <c r="D18938">
        <v>1E-3</v>
      </c>
    </row>
    <row r="18939" spans="1:4" x14ac:dyDescent="0.25">
      <c r="A18939">
        <v>2307</v>
      </c>
      <c r="B18939" t="s">
        <v>536</v>
      </c>
      <c r="C18939">
        <v>43273</v>
      </c>
      <c r="D18939">
        <v>2.0000000000000001E-4</v>
      </c>
    </row>
    <row r="18940" spans="1:4" x14ac:dyDescent="0.25">
      <c r="A18940">
        <v>2307</v>
      </c>
      <c r="B18940" t="s">
        <v>536</v>
      </c>
      <c r="C18940">
        <v>43274</v>
      </c>
      <c r="D18940">
        <v>0.01</v>
      </c>
    </row>
    <row r="18941" spans="1:4" x14ac:dyDescent="0.25">
      <c r="A18941">
        <v>2307</v>
      </c>
      <c r="B18941" t="s">
        <v>536</v>
      </c>
      <c r="C18941">
        <v>43275</v>
      </c>
      <c r="D18941">
        <v>8.9999999999999993E-3</v>
      </c>
    </row>
    <row r="18942" spans="1:4" x14ac:dyDescent="0.25">
      <c r="A18942">
        <v>2307</v>
      </c>
      <c r="B18942" t="s">
        <v>536</v>
      </c>
      <c r="C18942">
        <v>43302</v>
      </c>
      <c r="D18942">
        <v>0.25119999999999998</v>
      </c>
    </row>
    <row r="18943" spans="1:4" x14ac:dyDescent="0.25">
      <c r="A18943">
        <v>2307</v>
      </c>
      <c r="B18943" t="s">
        <v>536</v>
      </c>
      <c r="C18943">
        <v>43277</v>
      </c>
      <c r="D18943">
        <v>3.3999999999999998E-3</v>
      </c>
    </row>
    <row r="18944" spans="1:4" x14ac:dyDescent="0.25">
      <c r="A18944">
        <v>2307</v>
      </c>
      <c r="B18944" t="s">
        <v>536</v>
      </c>
      <c r="C18944">
        <v>43226</v>
      </c>
      <c r="D18944">
        <v>9.7999999999999997E-3</v>
      </c>
    </row>
    <row r="18945" spans="1:4" x14ac:dyDescent="0.25">
      <c r="A18945">
        <v>2307</v>
      </c>
      <c r="B18945" t="s">
        <v>536</v>
      </c>
      <c r="C18945">
        <v>43279</v>
      </c>
      <c r="D18945">
        <v>6.4000000000000003E-3</v>
      </c>
    </row>
    <row r="18946" spans="1:4" x14ac:dyDescent="0.25">
      <c r="A18946">
        <v>2307</v>
      </c>
      <c r="B18946" t="s">
        <v>536</v>
      </c>
      <c r="C18946">
        <v>43288</v>
      </c>
      <c r="D18946">
        <v>2.9999999999999997E-4</v>
      </c>
    </row>
    <row r="18947" spans="1:4" x14ac:dyDescent="0.25">
      <c r="A18947">
        <v>2307</v>
      </c>
      <c r="B18947" t="s">
        <v>536</v>
      </c>
      <c r="C18947">
        <v>43291</v>
      </c>
      <c r="D18947">
        <v>4.7999999999999996E-3</v>
      </c>
    </row>
    <row r="18948" spans="1:4" x14ac:dyDescent="0.25">
      <c r="A18948">
        <v>2307</v>
      </c>
      <c r="B18948" t="s">
        <v>536</v>
      </c>
      <c r="C18948">
        <v>43292</v>
      </c>
      <c r="D18948">
        <v>1.8E-3</v>
      </c>
    </row>
    <row r="18949" spans="1:4" x14ac:dyDescent="0.25">
      <c r="A18949">
        <v>2307</v>
      </c>
      <c r="B18949" t="s">
        <v>536</v>
      </c>
      <c r="C18949">
        <v>43293</v>
      </c>
      <c r="D18949">
        <v>8.0000000000000004E-4</v>
      </c>
    </row>
    <row r="18950" spans="1:4" x14ac:dyDescent="0.25">
      <c r="A18950">
        <v>2307</v>
      </c>
      <c r="B18950" t="s">
        <v>536</v>
      </c>
      <c r="C18950">
        <v>43295</v>
      </c>
      <c r="D18950">
        <v>9.1999999999999998E-3</v>
      </c>
    </row>
    <row r="18951" spans="1:4" x14ac:dyDescent="0.25">
      <c r="A18951">
        <v>2307</v>
      </c>
      <c r="B18951" t="s">
        <v>536</v>
      </c>
      <c r="C18951">
        <v>43297</v>
      </c>
      <c r="D18951">
        <v>8.9999999999999998E-4</v>
      </c>
    </row>
    <row r="18952" spans="1:4" x14ac:dyDescent="0.25">
      <c r="A18952">
        <v>2307</v>
      </c>
      <c r="B18952" t="s">
        <v>536</v>
      </c>
      <c r="C18952">
        <v>43298</v>
      </c>
      <c r="D18952">
        <v>2.5999999999999999E-3</v>
      </c>
    </row>
    <row r="18953" spans="1:4" x14ac:dyDescent="0.25">
      <c r="A18953">
        <v>2307</v>
      </c>
      <c r="B18953" t="s">
        <v>536</v>
      </c>
      <c r="C18953">
        <v>43276</v>
      </c>
      <c r="D18953">
        <v>2.1000000000000001E-2</v>
      </c>
    </row>
    <row r="18954" spans="1:4" x14ac:dyDescent="0.25">
      <c r="A18954">
        <v>2307</v>
      </c>
      <c r="B18954" t="s">
        <v>536</v>
      </c>
      <c r="C18954">
        <v>45220</v>
      </c>
      <c r="D18954">
        <v>1E-4</v>
      </c>
    </row>
    <row r="18955" spans="1:4" x14ac:dyDescent="0.25">
      <c r="A18955">
        <v>2307</v>
      </c>
      <c r="B18955" t="s">
        <v>536</v>
      </c>
      <c r="C18955">
        <v>45113</v>
      </c>
      <c r="D18955">
        <v>0</v>
      </c>
    </row>
    <row r="18956" spans="1:4" x14ac:dyDescent="0.25">
      <c r="A18956">
        <v>2307</v>
      </c>
      <c r="B18956" t="s">
        <v>536</v>
      </c>
      <c r="C18956">
        <v>45114</v>
      </c>
      <c r="D18956">
        <v>0</v>
      </c>
    </row>
    <row r="18957" spans="1:4" x14ac:dyDescent="0.25">
      <c r="A18957">
        <v>2307</v>
      </c>
      <c r="B18957" t="s">
        <v>536</v>
      </c>
      <c r="C18957">
        <v>45201</v>
      </c>
      <c r="D18957">
        <v>1.41E-2</v>
      </c>
    </row>
    <row r="18958" spans="1:4" x14ac:dyDescent="0.25">
      <c r="A18958">
        <v>2307</v>
      </c>
      <c r="B18958" t="s">
        <v>536</v>
      </c>
      <c r="C18958">
        <v>45202</v>
      </c>
      <c r="D18958">
        <v>8.6300000000000002E-2</v>
      </c>
    </row>
    <row r="18959" spans="1:4" x14ac:dyDescent="0.25">
      <c r="A18959">
        <v>2307</v>
      </c>
      <c r="B18959" t="s">
        <v>536</v>
      </c>
      <c r="C18959">
        <v>45203</v>
      </c>
      <c r="D18959">
        <v>3.7000000000000002E-3</v>
      </c>
    </row>
    <row r="18960" spans="1:4" x14ac:dyDescent="0.25">
      <c r="A18960">
        <v>2307</v>
      </c>
      <c r="B18960" t="s">
        <v>536</v>
      </c>
      <c r="C18960">
        <v>45204</v>
      </c>
      <c r="D18960">
        <v>5.7000000000000002E-3</v>
      </c>
    </row>
    <row r="18961" spans="1:4" x14ac:dyDescent="0.25">
      <c r="A18961">
        <v>2307</v>
      </c>
      <c r="B18961" t="s">
        <v>536</v>
      </c>
      <c r="C18961">
        <v>45205</v>
      </c>
      <c r="D18961">
        <v>1.9800000000000002E-2</v>
      </c>
    </row>
    <row r="18962" spans="1:4" x14ac:dyDescent="0.25">
      <c r="A18962">
        <v>2307</v>
      </c>
      <c r="B18962" t="s">
        <v>536</v>
      </c>
      <c r="C18962">
        <v>45207</v>
      </c>
      <c r="D18962">
        <v>6.9999999999999999E-4</v>
      </c>
    </row>
    <row r="18963" spans="1:4" x14ac:dyDescent="0.25">
      <c r="A18963">
        <v>2307</v>
      </c>
      <c r="B18963" t="s">
        <v>536</v>
      </c>
      <c r="C18963">
        <v>43228</v>
      </c>
      <c r="D18963">
        <v>1.21E-2</v>
      </c>
    </row>
    <row r="18964" spans="1:4" x14ac:dyDescent="0.25">
      <c r="A18964">
        <v>2307</v>
      </c>
      <c r="B18964" t="s">
        <v>536</v>
      </c>
      <c r="C18964">
        <v>45209</v>
      </c>
      <c r="D18964">
        <v>5.9999999999999995E-4</v>
      </c>
    </row>
    <row r="18965" spans="1:4" x14ac:dyDescent="0.25">
      <c r="A18965">
        <v>2307</v>
      </c>
      <c r="B18965" t="s">
        <v>536</v>
      </c>
      <c r="C18965">
        <v>43160</v>
      </c>
      <c r="D18965">
        <v>1E-4</v>
      </c>
    </row>
    <row r="18966" spans="1:4" x14ac:dyDescent="0.25">
      <c r="A18966">
        <v>2307</v>
      </c>
      <c r="B18966" t="s">
        <v>536</v>
      </c>
      <c r="C18966">
        <v>45222</v>
      </c>
      <c r="D18966">
        <v>1E-4</v>
      </c>
    </row>
    <row r="18967" spans="1:4" x14ac:dyDescent="0.25">
      <c r="A18967">
        <v>2307</v>
      </c>
      <c r="B18967" t="s">
        <v>536</v>
      </c>
      <c r="C18967">
        <v>45223</v>
      </c>
      <c r="D18967">
        <v>1E-4</v>
      </c>
    </row>
    <row r="18968" spans="1:4" x14ac:dyDescent="0.25">
      <c r="A18968">
        <v>2307</v>
      </c>
      <c r="B18968" t="s">
        <v>536</v>
      </c>
      <c r="C18968">
        <v>45225</v>
      </c>
      <c r="D18968">
        <v>4.0000000000000002E-4</v>
      </c>
    </row>
    <row r="18969" spans="1:4" x14ac:dyDescent="0.25">
      <c r="A18969">
        <v>2307</v>
      </c>
      <c r="B18969" t="s">
        <v>536</v>
      </c>
      <c r="C18969">
        <v>45235</v>
      </c>
      <c r="D18969">
        <v>1E-4</v>
      </c>
    </row>
    <row r="18970" spans="1:4" x14ac:dyDescent="0.25">
      <c r="A18970">
        <v>2307</v>
      </c>
      <c r="B18970" t="s">
        <v>536</v>
      </c>
      <c r="C18970">
        <v>45237</v>
      </c>
      <c r="D18970">
        <v>0</v>
      </c>
    </row>
    <row r="18971" spans="1:4" x14ac:dyDescent="0.25">
      <c r="A18971">
        <v>2307</v>
      </c>
      <c r="B18971" t="s">
        <v>536</v>
      </c>
      <c r="C18971">
        <v>45250</v>
      </c>
      <c r="D18971">
        <v>0</v>
      </c>
    </row>
    <row r="18972" spans="1:4" x14ac:dyDescent="0.25">
      <c r="A18972">
        <v>2307</v>
      </c>
      <c r="B18972" t="s">
        <v>536</v>
      </c>
      <c r="C18972">
        <v>45251</v>
      </c>
      <c r="D18972">
        <v>0</v>
      </c>
    </row>
    <row r="18973" spans="1:4" x14ac:dyDescent="0.25">
      <c r="A18973">
        <v>2307</v>
      </c>
      <c r="B18973" t="s">
        <v>536</v>
      </c>
      <c r="C18973">
        <v>45252</v>
      </c>
      <c r="D18973">
        <v>0</v>
      </c>
    </row>
    <row r="18974" spans="1:4" x14ac:dyDescent="0.25">
      <c r="A18974">
        <v>2307</v>
      </c>
      <c r="B18974" t="s">
        <v>536</v>
      </c>
      <c r="C18974">
        <v>45208</v>
      </c>
      <c r="D18974">
        <v>1.9E-3</v>
      </c>
    </row>
    <row r="18975" spans="1:4" x14ac:dyDescent="0.25">
      <c r="A18975">
        <v>2307</v>
      </c>
      <c r="B18975" t="s">
        <v>536</v>
      </c>
      <c r="C18975">
        <v>43212</v>
      </c>
      <c r="D18975">
        <v>6.1699999999999998E-2</v>
      </c>
    </row>
    <row r="18976" spans="1:4" x14ac:dyDescent="0.25">
      <c r="A18976">
        <v>2307</v>
      </c>
      <c r="B18976" t="s">
        <v>536</v>
      </c>
      <c r="C18976">
        <v>43225</v>
      </c>
      <c r="D18976">
        <v>6.1999999999999998E-3</v>
      </c>
    </row>
    <row r="18977" spans="1:4" x14ac:dyDescent="0.25">
      <c r="A18977">
        <v>2307</v>
      </c>
      <c r="B18977" t="s">
        <v>536</v>
      </c>
      <c r="C18977">
        <v>43224</v>
      </c>
      <c r="D18977">
        <v>3.7000000000000002E-3</v>
      </c>
    </row>
    <row r="18978" spans="1:4" x14ac:dyDescent="0.25">
      <c r="A18978">
        <v>2307</v>
      </c>
      <c r="B18978" t="s">
        <v>536</v>
      </c>
      <c r="C18978">
        <v>43223</v>
      </c>
      <c r="D18978">
        <v>5.9999999999999995E-4</v>
      </c>
    </row>
    <row r="18979" spans="1:4" x14ac:dyDescent="0.25">
      <c r="A18979">
        <v>2307</v>
      </c>
      <c r="B18979" t="s">
        <v>536</v>
      </c>
      <c r="C18979">
        <v>43220</v>
      </c>
      <c r="D18979">
        <v>4.36E-2</v>
      </c>
    </row>
    <row r="18980" spans="1:4" x14ac:dyDescent="0.25">
      <c r="A18980">
        <v>2307</v>
      </c>
      <c r="B18980" t="s">
        <v>536</v>
      </c>
      <c r="C18980">
        <v>43218</v>
      </c>
      <c r="D18980">
        <v>0</v>
      </c>
    </row>
    <row r="18981" spans="1:4" x14ac:dyDescent="0.25">
      <c r="A18981">
        <v>2307</v>
      </c>
      <c r="B18981" t="s">
        <v>536</v>
      </c>
      <c r="C18981">
        <v>43217</v>
      </c>
      <c r="D18981">
        <v>1.9E-3</v>
      </c>
    </row>
    <row r="18982" spans="1:4" x14ac:dyDescent="0.25">
      <c r="A18982">
        <v>2307</v>
      </c>
      <c r="B18982" t="s">
        <v>536</v>
      </c>
      <c r="C18982">
        <v>43216</v>
      </c>
      <c r="D18982">
        <v>1.9E-3</v>
      </c>
    </row>
    <row r="18983" spans="1:4" x14ac:dyDescent="0.25">
      <c r="A18983">
        <v>2307</v>
      </c>
      <c r="B18983" t="s">
        <v>536</v>
      </c>
      <c r="C18983">
        <v>43215</v>
      </c>
      <c r="D18983">
        <v>1.1000000000000001E-3</v>
      </c>
    </row>
    <row r="18984" spans="1:4" x14ac:dyDescent="0.25">
      <c r="A18984">
        <v>2307</v>
      </c>
      <c r="B18984" t="s">
        <v>536</v>
      </c>
      <c r="C18984">
        <v>43400</v>
      </c>
      <c r="D18984">
        <v>8.0000000000000004E-4</v>
      </c>
    </row>
    <row r="18985" spans="1:4" x14ac:dyDescent="0.25">
      <c r="A18985">
        <v>2307</v>
      </c>
      <c r="B18985" t="s">
        <v>536</v>
      </c>
      <c r="C18985">
        <v>43213</v>
      </c>
      <c r="D18985">
        <v>5.9999999999999995E-4</v>
      </c>
    </row>
    <row r="18986" spans="1:4" x14ac:dyDescent="0.25">
      <c r="A18986">
        <v>2307</v>
      </c>
      <c r="B18986" t="s">
        <v>536</v>
      </c>
      <c r="C18986">
        <v>43378</v>
      </c>
      <c r="D18986">
        <v>2.0000000000000001E-4</v>
      </c>
    </row>
    <row r="18987" spans="1:4" x14ac:dyDescent="0.25">
      <c r="A18987">
        <v>2307</v>
      </c>
      <c r="B18987" t="s">
        <v>536</v>
      </c>
      <c r="C18987">
        <v>43211</v>
      </c>
      <c r="D18987">
        <v>2.9999999999999997E-4</v>
      </c>
    </row>
    <row r="18988" spans="1:4" x14ac:dyDescent="0.25">
      <c r="A18988">
        <v>2307</v>
      </c>
      <c r="B18988" t="s">
        <v>536</v>
      </c>
      <c r="C18988">
        <v>43206</v>
      </c>
      <c r="D18988">
        <v>1E-4</v>
      </c>
    </row>
    <row r="18989" spans="1:4" x14ac:dyDescent="0.25">
      <c r="A18989">
        <v>2307</v>
      </c>
      <c r="B18989" t="s">
        <v>536</v>
      </c>
      <c r="C18989">
        <v>43205</v>
      </c>
      <c r="D18989">
        <v>8.9999999999999998E-4</v>
      </c>
    </row>
    <row r="18990" spans="1:4" x14ac:dyDescent="0.25">
      <c r="A18990">
        <v>2307</v>
      </c>
      <c r="B18990" t="s">
        <v>536</v>
      </c>
      <c r="C18990">
        <v>43204</v>
      </c>
      <c r="D18990">
        <v>2.0999999999999999E-3</v>
      </c>
    </row>
    <row r="18991" spans="1:4" x14ac:dyDescent="0.25">
      <c r="A18991">
        <v>2307</v>
      </c>
      <c r="B18991" t="s">
        <v>536</v>
      </c>
      <c r="C18991">
        <v>43203</v>
      </c>
      <c r="D18991">
        <v>1.4E-3</v>
      </c>
    </row>
    <row r="18992" spans="1:4" x14ac:dyDescent="0.25">
      <c r="A18992">
        <v>2307</v>
      </c>
      <c r="B18992" t="s">
        <v>536</v>
      </c>
      <c r="C18992">
        <v>43202</v>
      </c>
      <c r="D18992">
        <v>1.5E-3</v>
      </c>
    </row>
    <row r="18993" spans="1:4" x14ac:dyDescent="0.25">
      <c r="A18993">
        <v>2307</v>
      </c>
      <c r="B18993" t="s">
        <v>536</v>
      </c>
      <c r="C18993">
        <v>43201</v>
      </c>
      <c r="D18993">
        <v>4.5900000000000003E-2</v>
      </c>
    </row>
    <row r="18994" spans="1:4" x14ac:dyDescent="0.25">
      <c r="A18994">
        <v>2307</v>
      </c>
      <c r="B18994" t="s">
        <v>536</v>
      </c>
      <c r="C18994">
        <v>45253</v>
      </c>
      <c r="D18994">
        <v>0</v>
      </c>
    </row>
    <row r="18995" spans="1:4" x14ac:dyDescent="0.25">
      <c r="A18995">
        <v>2307</v>
      </c>
      <c r="B18995" t="s">
        <v>536</v>
      </c>
      <c r="C18995">
        <v>43214</v>
      </c>
      <c r="D18995">
        <v>1.35E-2</v>
      </c>
    </row>
    <row r="18996" spans="1:4" x14ac:dyDescent="0.25">
      <c r="A18996">
        <v>2308</v>
      </c>
      <c r="B18996" t="s">
        <v>537</v>
      </c>
      <c r="C18996">
        <v>99914</v>
      </c>
      <c r="D18996">
        <v>4.0000000000000002E-4</v>
      </c>
    </row>
    <row r="18997" spans="1:4" x14ac:dyDescent="0.25">
      <c r="A18997">
        <v>2308</v>
      </c>
      <c r="B18997" t="s">
        <v>537</v>
      </c>
      <c r="C18997">
        <v>91109</v>
      </c>
      <c r="D18997">
        <v>0</v>
      </c>
    </row>
    <row r="18998" spans="1:4" x14ac:dyDescent="0.25">
      <c r="A18998">
        <v>2308</v>
      </c>
      <c r="B18998" t="s">
        <v>537</v>
      </c>
      <c r="C18998">
        <v>91038</v>
      </c>
      <c r="D18998">
        <v>2.0000000000000001E-4</v>
      </c>
    </row>
    <row r="18999" spans="1:4" x14ac:dyDescent="0.25">
      <c r="A18999">
        <v>2308</v>
      </c>
      <c r="B18999" t="s">
        <v>537</v>
      </c>
      <c r="C18999">
        <v>91044</v>
      </c>
      <c r="D18999">
        <v>2.0000000000000001E-4</v>
      </c>
    </row>
    <row r="19000" spans="1:4" x14ac:dyDescent="0.25">
      <c r="A19000">
        <v>2308</v>
      </c>
      <c r="B19000" t="s">
        <v>537</v>
      </c>
      <c r="C19000">
        <v>91046</v>
      </c>
      <c r="D19000">
        <v>2.0000000000000001E-4</v>
      </c>
    </row>
    <row r="19001" spans="1:4" x14ac:dyDescent="0.25">
      <c r="A19001">
        <v>2308</v>
      </c>
      <c r="B19001" t="s">
        <v>537</v>
      </c>
      <c r="C19001">
        <v>91055</v>
      </c>
      <c r="D19001">
        <v>1E-4</v>
      </c>
    </row>
    <row r="19002" spans="1:4" x14ac:dyDescent="0.25">
      <c r="A19002">
        <v>2308</v>
      </c>
      <c r="B19002" t="s">
        <v>537</v>
      </c>
      <c r="C19002">
        <v>91094</v>
      </c>
      <c r="D19002">
        <v>0</v>
      </c>
    </row>
    <row r="19003" spans="1:4" x14ac:dyDescent="0.25">
      <c r="A19003">
        <v>2308</v>
      </c>
      <c r="B19003" t="s">
        <v>537</v>
      </c>
      <c r="C19003">
        <v>91096</v>
      </c>
      <c r="D19003">
        <v>0</v>
      </c>
    </row>
    <row r="19004" spans="1:4" x14ac:dyDescent="0.25">
      <c r="A19004">
        <v>2308</v>
      </c>
      <c r="B19004" t="s">
        <v>537</v>
      </c>
      <c r="C19004">
        <v>91103</v>
      </c>
      <c r="D19004">
        <v>0</v>
      </c>
    </row>
    <row r="19005" spans="1:4" x14ac:dyDescent="0.25">
      <c r="A19005">
        <v>2308</v>
      </c>
      <c r="B19005" t="s">
        <v>537</v>
      </c>
      <c r="C19005">
        <v>91104</v>
      </c>
      <c r="D19005">
        <v>0</v>
      </c>
    </row>
    <row r="19006" spans="1:4" x14ac:dyDescent="0.25">
      <c r="A19006">
        <v>2308</v>
      </c>
      <c r="B19006" t="s">
        <v>537</v>
      </c>
      <c r="C19006">
        <v>98034</v>
      </c>
      <c r="D19006">
        <v>8.9999999999999998E-4</v>
      </c>
    </row>
    <row r="19007" spans="1:4" x14ac:dyDescent="0.25">
      <c r="A19007">
        <v>2308</v>
      </c>
      <c r="B19007" t="s">
        <v>537</v>
      </c>
      <c r="C19007">
        <v>91108</v>
      </c>
      <c r="D19007">
        <v>0</v>
      </c>
    </row>
    <row r="19008" spans="1:4" x14ac:dyDescent="0.25">
      <c r="A19008">
        <v>2308</v>
      </c>
      <c r="B19008" t="s">
        <v>537</v>
      </c>
      <c r="C19008">
        <v>91021</v>
      </c>
      <c r="D19008">
        <v>1.1000000000000001E-3</v>
      </c>
    </row>
    <row r="19009" spans="1:4" x14ac:dyDescent="0.25">
      <c r="A19009">
        <v>2308</v>
      </c>
      <c r="B19009" t="s">
        <v>537</v>
      </c>
      <c r="C19009">
        <v>92000</v>
      </c>
      <c r="D19009">
        <v>2.9999999999999997E-4</v>
      </c>
    </row>
    <row r="19010" spans="1:4" x14ac:dyDescent="0.25">
      <c r="A19010">
        <v>2308</v>
      </c>
      <c r="B19010" t="s">
        <v>537</v>
      </c>
      <c r="C19010">
        <v>92001</v>
      </c>
      <c r="D19010">
        <v>0</v>
      </c>
    </row>
    <row r="19011" spans="1:4" x14ac:dyDescent="0.25">
      <c r="A19011">
        <v>2308</v>
      </c>
      <c r="B19011" t="s">
        <v>537</v>
      </c>
      <c r="C19011">
        <v>98001</v>
      </c>
      <c r="D19011">
        <v>5.5999999999999999E-3</v>
      </c>
    </row>
    <row r="19012" spans="1:4" x14ac:dyDescent="0.25">
      <c r="A19012">
        <v>2308</v>
      </c>
      <c r="B19012" t="s">
        <v>537</v>
      </c>
      <c r="C19012">
        <v>98003</v>
      </c>
      <c r="D19012">
        <v>1E-4</v>
      </c>
    </row>
    <row r="19013" spans="1:4" x14ac:dyDescent="0.25">
      <c r="A19013">
        <v>2308</v>
      </c>
      <c r="B19013" t="s">
        <v>537</v>
      </c>
      <c r="C19013">
        <v>98004</v>
      </c>
      <c r="D19013">
        <v>1.2999999999999999E-3</v>
      </c>
    </row>
    <row r="19014" spans="1:4" x14ac:dyDescent="0.25">
      <c r="A19014">
        <v>2308</v>
      </c>
      <c r="B19014" t="s">
        <v>537</v>
      </c>
      <c r="C19014">
        <v>98006</v>
      </c>
      <c r="D19014">
        <v>5.0000000000000001E-4</v>
      </c>
    </row>
    <row r="19015" spans="1:4" x14ac:dyDescent="0.25">
      <c r="A19015">
        <v>2308</v>
      </c>
      <c r="B19015" t="s">
        <v>537</v>
      </c>
      <c r="C19015">
        <v>98007</v>
      </c>
      <c r="D19015">
        <v>0</v>
      </c>
    </row>
    <row r="19016" spans="1:4" x14ac:dyDescent="0.25">
      <c r="A19016">
        <v>2308</v>
      </c>
      <c r="B19016" t="s">
        <v>537</v>
      </c>
      <c r="C19016">
        <v>45251</v>
      </c>
      <c r="D19016">
        <v>0</v>
      </c>
    </row>
    <row r="19017" spans="1:4" x14ac:dyDescent="0.25">
      <c r="A19017">
        <v>2308</v>
      </c>
      <c r="B19017" t="s">
        <v>537</v>
      </c>
      <c r="C19017">
        <v>91106</v>
      </c>
      <c r="D19017">
        <v>0</v>
      </c>
    </row>
    <row r="19018" spans="1:4" x14ac:dyDescent="0.25">
      <c r="A19018">
        <v>2308</v>
      </c>
      <c r="B19018" t="s">
        <v>537</v>
      </c>
      <c r="C19018">
        <v>90047</v>
      </c>
      <c r="D19018">
        <v>2.9999999999999997E-4</v>
      </c>
    </row>
    <row r="19019" spans="1:4" x14ac:dyDescent="0.25">
      <c r="A19019">
        <v>2308</v>
      </c>
      <c r="B19019" t="s">
        <v>537</v>
      </c>
      <c r="C19019">
        <v>45252</v>
      </c>
      <c r="D19019">
        <v>0</v>
      </c>
    </row>
    <row r="19020" spans="1:4" x14ac:dyDescent="0.25">
      <c r="A19020">
        <v>2308</v>
      </c>
      <c r="B19020" t="s">
        <v>537</v>
      </c>
      <c r="C19020">
        <v>45253</v>
      </c>
      <c r="D19020">
        <v>0</v>
      </c>
    </row>
    <row r="19021" spans="1:4" x14ac:dyDescent="0.25">
      <c r="A19021">
        <v>2308</v>
      </c>
      <c r="B19021" t="s">
        <v>537</v>
      </c>
      <c r="C19021">
        <v>45257</v>
      </c>
      <c r="D19021">
        <v>0</v>
      </c>
    </row>
    <row r="19022" spans="1:4" x14ac:dyDescent="0.25">
      <c r="A19022">
        <v>2308</v>
      </c>
      <c r="B19022" t="s">
        <v>537</v>
      </c>
      <c r="C19022">
        <v>90028</v>
      </c>
      <c r="D19022">
        <v>1E-4</v>
      </c>
    </row>
    <row r="19023" spans="1:4" x14ac:dyDescent="0.25">
      <c r="A19023">
        <v>2308</v>
      </c>
      <c r="B19023" t="s">
        <v>537</v>
      </c>
      <c r="C19023">
        <v>90029</v>
      </c>
      <c r="D19023">
        <v>2.0000000000000001E-4</v>
      </c>
    </row>
    <row r="19024" spans="1:4" x14ac:dyDescent="0.25">
      <c r="A19024">
        <v>2308</v>
      </c>
      <c r="B19024" t="s">
        <v>537</v>
      </c>
      <c r="C19024">
        <v>90030</v>
      </c>
      <c r="D19024">
        <v>0</v>
      </c>
    </row>
    <row r="19025" spans="1:4" x14ac:dyDescent="0.25">
      <c r="A19025">
        <v>2308</v>
      </c>
      <c r="B19025" t="s">
        <v>537</v>
      </c>
      <c r="C19025">
        <v>90031</v>
      </c>
      <c r="D19025">
        <v>1E-4</v>
      </c>
    </row>
    <row r="19026" spans="1:4" x14ac:dyDescent="0.25">
      <c r="A19026">
        <v>2308</v>
      </c>
      <c r="B19026" t="s">
        <v>537</v>
      </c>
      <c r="C19026">
        <v>90032</v>
      </c>
      <c r="D19026">
        <v>4.0000000000000002E-4</v>
      </c>
    </row>
    <row r="19027" spans="1:4" x14ac:dyDescent="0.25">
      <c r="A19027">
        <v>2308</v>
      </c>
      <c r="B19027" t="s">
        <v>537</v>
      </c>
      <c r="C19027">
        <v>91028</v>
      </c>
      <c r="D19027">
        <v>1E-4</v>
      </c>
    </row>
    <row r="19028" spans="1:4" x14ac:dyDescent="0.25">
      <c r="A19028">
        <v>2308</v>
      </c>
      <c r="B19028" t="s">
        <v>537</v>
      </c>
      <c r="C19028">
        <v>90042</v>
      </c>
      <c r="D19028">
        <v>4.0000000000000002E-4</v>
      </c>
    </row>
    <row r="19029" spans="1:4" x14ac:dyDescent="0.25">
      <c r="A19029">
        <v>2308</v>
      </c>
      <c r="B19029" t="s">
        <v>537</v>
      </c>
      <c r="C19029">
        <v>91026</v>
      </c>
      <c r="D19029">
        <v>1E-4</v>
      </c>
    </row>
    <row r="19030" spans="1:4" x14ac:dyDescent="0.25">
      <c r="A19030">
        <v>2308</v>
      </c>
      <c r="B19030" t="s">
        <v>537</v>
      </c>
      <c r="C19030">
        <v>90061</v>
      </c>
      <c r="D19030">
        <v>2.0000000000000001E-4</v>
      </c>
    </row>
    <row r="19031" spans="1:4" x14ac:dyDescent="0.25">
      <c r="A19031">
        <v>2308</v>
      </c>
      <c r="B19031" t="s">
        <v>537</v>
      </c>
      <c r="C19031">
        <v>90062</v>
      </c>
      <c r="D19031">
        <v>2.0000000000000001E-4</v>
      </c>
    </row>
    <row r="19032" spans="1:4" x14ac:dyDescent="0.25">
      <c r="A19032">
        <v>2308</v>
      </c>
      <c r="B19032" t="s">
        <v>537</v>
      </c>
      <c r="C19032">
        <v>90063</v>
      </c>
      <c r="D19032">
        <v>0</v>
      </c>
    </row>
    <row r="19033" spans="1:4" x14ac:dyDescent="0.25">
      <c r="A19033">
        <v>2308</v>
      </c>
      <c r="B19033" t="s">
        <v>537</v>
      </c>
      <c r="C19033">
        <v>90075</v>
      </c>
      <c r="D19033">
        <v>0</v>
      </c>
    </row>
    <row r="19034" spans="1:4" x14ac:dyDescent="0.25">
      <c r="A19034">
        <v>2308</v>
      </c>
      <c r="B19034" t="s">
        <v>537</v>
      </c>
      <c r="C19034">
        <v>90100</v>
      </c>
      <c r="D19034">
        <v>1E-4</v>
      </c>
    </row>
    <row r="19035" spans="1:4" x14ac:dyDescent="0.25">
      <c r="A19035">
        <v>2308</v>
      </c>
      <c r="B19035" t="s">
        <v>537</v>
      </c>
      <c r="C19035">
        <v>91006</v>
      </c>
      <c r="D19035">
        <v>1E-4</v>
      </c>
    </row>
    <row r="19036" spans="1:4" x14ac:dyDescent="0.25">
      <c r="A19036">
        <v>2308</v>
      </c>
      <c r="B19036" t="s">
        <v>537</v>
      </c>
      <c r="C19036">
        <v>91018</v>
      </c>
      <c r="D19036">
        <v>1.2999999999999999E-3</v>
      </c>
    </row>
    <row r="19037" spans="1:4" x14ac:dyDescent="0.25">
      <c r="A19037">
        <v>2308</v>
      </c>
      <c r="B19037" t="s">
        <v>537</v>
      </c>
      <c r="C19037">
        <v>91019</v>
      </c>
      <c r="D19037">
        <v>1.5E-3</v>
      </c>
    </row>
    <row r="19038" spans="1:4" x14ac:dyDescent="0.25">
      <c r="A19038">
        <v>2308</v>
      </c>
      <c r="B19038" t="s">
        <v>537</v>
      </c>
      <c r="C19038">
        <v>98035</v>
      </c>
      <c r="D19038">
        <v>2.9999999999999997E-4</v>
      </c>
    </row>
    <row r="19039" spans="1:4" x14ac:dyDescent="0.25">
      <c r="A19039">
        <v>2308</v>
      </c>
      <c r="B19039" t="s">
        <v>537</v>
      </c>
      <c r="C19039">
        <v>90040</v>
      </c>
      <c r="D19039">
        <v>2.0000000000000001E-4</v>
      </c>
    </row>
    <row r="19040" spans="1:4" x14ac:dyDescent="0.25">
      <c r="A19040">
        <v>2308</v>
      </c>
      <c r="B19040" t="s">
        <v>537</v>
      </c>
      <c r="C19040">
        <v>98178</v>
      </c>
      <c r="D19040">
        <v>0</v>
      </c>
    </row>
    <row r="19041" spans="1:4" x14ac:dyDescent="0.25">
      <c r="A19041">
        <v>2308</v>
      </c>
      <c r="B19041" t="s">
        <v>537</v>
      </c>
      <c r="C19041">
        <v>98153</v>
      </c>
      <c r="D19041">
        <v>0</v>
      </c>
    </row>
    <row r="19042" spans="1:4" x14ac:dyDescent="0.25">
      <c r="A19042">
        <v>2308</v>
      </c>
      <c r="B19042" t="s">
        <v>537</v>
      </c>
      <c r="C19042">
        <v>98157</v>
      </c>
      <c r="D19042">
        <v>2.9999999999999997E-4</v>
      </c>
    </row>
    <row r="19043" spans="1:4" x14ac:dyDescent="0.25">
      <c r="A19043">
        <v>2308</v>
      </c>
      <c r="B19043" t="s">
        <v>537</v>
      </c>
      <c r="C19043">
        <v>98163</v>
      </c>
      <c r="D19043">
        <v>6.9999999999999999E-4</v>
      </c>
    </row>
    <row r="19044" spans="1:4" x14ac:dyDescent="0.25">
      <c r="A19044">
        <v>2308</v>
      </c>
      <c r="B19044" t="s">
        <v>537</v>
      </c>
      <c r="C19044">
        <v>98169</v>
      </c>
      <c r="D19044">
        <v>4.0000000000000002E-4</v>
      </c>
    </row>
    <row r="19045" spans="1:4" x14ac:dyDescent="0.25">
      <c r="A19045">
        <v>2308</v>
      </c>
      <c r="B19045" t="s">
        <v>537</v>
      </c>
      <c r="C19045">
        <v>98170</v>
      </c>
      <c r="D19045">
        <v>0</v>
      </c>
    </row>
    <row r="19046" spans="1:4" x14ac:dyDescent="0.25">
      <c r="A19046">
        <v>2308</v>
      </c>
      <c r="B19046" t="s">
        <v>537</v>
      </c>
      <c r="C19046">
        <v>98172</v>
      </c>
      <c r="D19046">
        <v>2.9999999999999997E-4</v>
      </c>
    </row>
    <row r="19047" spans="1:4" x14ac:dyDescent="0.25">
      <c r="A19047">
        <v>2308</v>
      </c>
      <c r="B19047" t="s">
        <v>537</v>
      </c>
      <c r="C19047">
        <v>98174</v>
      </c>
      <c r="D19047">
        <v>0</v>
      </c>
    </row>
    <row r="19048" spans="1:4" x14ac:dyDescent="0.25">
      <c r="A19048">
        <v>2308</v>
      </c>
      <c r="B19048" t="s">
        <v>537</v>
      </c>
      <c r="C19048">
        <v>98175</v>
      </c>
      <c r="D19048">
        <v>0</v>
      </c>
    </row>
    <row r="19049" spans="1:4" x14ac:dyDescent="0.25">
      <c r="A19049">
        <v>2308</v>
      </c>
      <c r="B19049" t="s">
        <v>537</v>
      </c>
      <c r="C19049">
        <v>98033</v>
      </c>
      <c r="D19049">
        <v>8.0000000000000004E-4</v>
      </c>
    </row>
    <row r="19050" spans="1:4" x14ac:dyDescent="0.25">
      <c r="A19050">
        <v>2308</v>
      </c>
      <c r="B19050" t="s">
        <v>537</v>
      </c>
      <c r="C19050">
        <v>98177</v>
      </c>
      <c r="D19050">
        <v>1E-4</v>
      </c>
    </row>
    <row r="19051" spans="1:4" x14ac:dyDescent="0.25">
      <c r="A19051">
        <v>2308</v>
      </c>
      <c r="B19051" t="s">
        <v>537</v>
      </c>
      <c r="C19051">
        <v>98149</v>
      </c>
      <c r="D19051">
        <v>0</v>
      </c>
    </row>
    <row r="19052" spans="1:4" x14ac:dyDescent="0.25">
      <c r="A19052">
        <v>2308</v>
      </c>
      <c r="B19052" t="s">
        <v>537</v>
      </c>
      <c r="C19052">
        <v>98180</v>
      </c>
      <c r="D19052">
        <v>4.0000000000000002E-4</v>
      </c>
    </row>
    <row r="19053" spans="1:4" x14ac:dyDescent="0.25">
      <c r="A19053">
        <v>2308</v>
      </c>
      <c r="B19053" t="s">
        <v>537</v>
      </c>
      <c r="C19053">
        <v>98181</v>
      </c>
      <c r="D19053">
        <v>4.0000000000000002E-4</v>
      </c>
    </row>
    <row r="19054" spans="1:4" x14ac:dyDescent="0.25">
      <c r="A19054">
        <v>2308</v>
      </c>
      <c r="B19054" t="s">
        <v>537</v>
      </c>
      <c r="C19054">
        <v>98183</v>
      </c>
      <c r="D19054">
        <v>0</v>
      </c>
    </row>
    <row r="19055" spans="1:4" x14ac:dyDescent="0.25">
      <c r="A19055">
        <v>2308</v>
      </c>
      <c r="B19055" t="s">
        <v>537</v>
      </c>
      <c r="C19055">
        <v>99912</v>
      </c>
      <c r="D19055">
        <v>8.9999999999999998E-4</v>
      </c>
    </row>
    <row r="19056" spans="1:4" x14ac:dyDescent="0.25">
      <c r="A19056">
        <v>2308</v>
      </c>
      <c r="B19056" t="s">
        <v>537</v>
      </c>
      <c r="C19056">
        <v>99915</v>
      </c>
      <c r="D19056">
        <v>2.0000000000000001E-4</v>
      </c>
    </row>
    <row r="19057" spans="1:4" x14ac:dyDescent="0.25">
      <c r="A19057">
        <v>2308</v>
      </c>
      <c r="B19057" t="s">
        <v>537</v>
      </c>
      <c r="C19057">
        <v>99998</v>
      </c>
      <c r="D19057">
        <v>2.0000000000000001E-4</v>
      </c>
    </row>
    <row r="19058" spans="1:4" x14ac:dyDescent="0.25">
      <c r="A19058">
        <v>2308</v>
      </c>
      <c r="B19058" t="s">
        <v>537</v>
      </c>
      <c r="C19058">
        <v>43160</v>
      </c>
      <c r="D19058">
        <v>1E-4</v>
      </c>
    </row>
    <row r="19059" spans="1:4" x14ac:dyDescent="0.25">
      <c r="A19059">
        <v>2308</v>
      </c>
      <c r="B19059" t="s">
        <v>537</v>
      </c>
      <c r="C19059">
        <v>98184</v>
      </c>
      <c r="D19059">
        <v>0</v>
      </c>
    </row>
    <row r="19060" spans="1:4" x14ac:dyDescent="0.25">
      <c r="A19060">
        <v>2308</v>
      </c>
      <c r="B19060" t="s">
        <v>537</v>
      </c>
      <c r="C19060">
        <v>98176</v>
      </c>
      <c r="D19060">
        <v>0</v>
      </c>
    </row>
    <row r="19061" spans="1:4" x14ac:dyDescent="0.25">
      <c r="A19061">
        <v>2308</v>
      </c>
      <c r="B19061" t="s">
        <v>537</v>
      </c>
      <c r="C19061">
        <v>98135</v>
      </c>
      <c r="D19061">
        <v>1E-4</v>
      </c>
    </row>
    <row r="19062" spans="1:4" x14ac:dyDescent="0.25">
      <c r="A19062">
        <v>2308</v>
      </c>
      <c r="B19062" t="s">
        <v>537</v>
      </c>
      <c r="C19062">
        <v>98040</v>
      </c>
      <c r="D19062">
        <v>5.9999999999999995E-4</v>
      </c>
    </row>
    <row r="19063" spans="1:4" x14ac:dyDescent="0.25">
      <c r="A19063">
        <v>2308</v>
      </c>
      <c r="B19063" t="s">
        <v>537</v>
      </c>
      <c r="C19063">
        <v>98043</v>
      </c>
      <c r="D19063">
        <v>0</v>
      </c>
    </row>
    <row r="19064" spans="1:4" x14ac:dyDescent="0.25">
      <c r="A19064">
        <v>2308</v>
      </c>
      <c r="B19064" t="s">
        <v>537</v>
      </c>
      <c r="C19064">
        <v>98044</v>
      </c>
      <c r="D19064">
        <v>0</v>
      </c>
    </row>
    <row r="19065" spans="1:4" x14ac:dyDescent="0.25">
      <c r="A19065">
        <v>2308</v>
      </c>
      <c r="B19065" t="s">
        <v>537</v>
      </c>
      <c r="C19065">
        <v>98046</v>
      </c>
      <c r="D19065">
        <v>0</v>
      </c>
    </row>
    <row r="19066" spans="1:4" x14ac:dyDescent="0.25">
      <c r="A19066">
        <v>2308</v>
      </c>
      <c r="B19066" t="s">
        <v>537</v>
      </c>
      <c r="C19066">
        <v>98054</v>
      </c>
      <c r="D19066">
        <v>2.0000000000000001E-4</v>
      </c>
    </row>
    <row r="19067" spans="1:4" x14ac:dyDescent="0.25">
      <c r="A19067">
        <v>2308</v>
      </c>
      <c r="B19067" t="s">
        <v>537</v>
      </c>
      <c r="C19067">
        <v>98055</v>
      </c>
      <c r="D19067">
        <v>0</v>
      </c>
    </row>
    <row r="19068" spans="1:4" x14ac:dyDescent="0.25">
      <c r="A19068">
        <v>2308</v>
      </c>
      <c r="B19068" t="s">
        <v>537</v>
      </c>
      <c r="C19068">
        <v>98057</v>
      </c>
      <c r="D19068">
        <v>1E-4</v>
      </c>
    </row>
    <row r="19069" spans="1:4" x14ac:dyDescent="0.25">
      <c r="A19069">
        <v>2308</v>
      </c>
      <c r="B19069" t="s">
        <v>537</v>
      </c>
      <c r="C19069">
        <v>98059</v>
      </c>
      <c r="D19069">
        <v>2.0000000000000001E-4</v>
      </c>
    </row>
    <row r="19070" spans="1:4" x14ac:dyDescent="0.25">
      <c r="A19070">
        <v>2308</v>
      </c>
      <c r="B19070" t="s">
        <v>537</v>
      </c>
      <c r="C19070">
        <v>98152</v>
      </c>
      <c r="D19070">
        <v>1E-4</v>
      </c>
    </row>
    <row r="19071" spans="1:4" x14ac:dyDescent="0.25">
      <c r="A19071">
        <v>2308</v>
      </c>
      <c r="B19071" t="s">
        <v>537</v>
      </c>
      <c r="C19071">
        <v>98132</v>
      </c>
      <c r="D19071">
        <v>0.1177</v>
      </c>
    </row>
    <row r="19072" spans="1:4" x14ac:dyDescent="0.25">
      <c r="A19072">
        <v>2308</v>
      </c>
      <c r="B19072" t="s">
        <v>537</v>
      </c>
      <c r="C19072">
        <v>98150</v>
      </c>
      <c r="D19072">
        <v>2.0000000000000001E-4</v>
      </c>
    </row>
    <row r="19073" spans="1:4" x14ac:dyDescent="0.25">
      <c r="A19073">
        <v>2308</v>
      </c>
      <c r="B19073" t="s">
        <v>537</v>
      </c>
      <c r="C19073">
        <v>98136</v>
      </c>
      <c r="D19073">
        <v>5.0000000000000001E-4</v>
      </c>
    </row>
    <row r="19074" spans="1:4" x14ac:dyDescent="0.25">
      <c r="A19074">
        <v>2308</v>
      </c>
      <c r="B19074" t="s">
        <v>537</v>
      </c>
      <c r="C19074">
        <v>98138</v>
      </c>
      <c r="D19074">
        <v>2.0000000000000001E-4</v>
      </c>
    </row>
    <row r="19075" spans="1:4" x14ac:dyDescent="0.25">
      <c r="A19075">
        <v>2308</v>
      </c>
      <c r="B19075" t="s">
        <v>537</v>
      </c>
      <c r="C19075">
        <v>98139</v>
      </c>
      <c r="D19075">
        <v>8.0000000000000004E-4</v>
      </c>
    </row>
    <row r="19076" spans="1:4" x14ac:dyDescent="0.25">
      <c r="A19076">
        <v>2308</v>
      </c>
      <c r="B19076" t="s">
        <v>537</v>
      </c>
      <c r="C19076">
        <v>98140</v>
      </c>
      <c r="D19076">
        <v>1.2999999999999999E-3</v>
      </c>
    </row>
    <row r="19077" spans="1:4" x14ac:dyDescent="0.25">
      <c r="A19077">
        <v>2308</v>
      </c>
      <c r="B19077" t="s">
        <v>537</v>
      </c>
      <c r="C19077">
        <v>98141</v>
      </c>
      <c r="D19077">
        <v>1E-4</v>
      </c>
    </row>
    <row r="19078" spans="1:4" x14ac:dyDescent="0.25">
      <c r="A19078">
        <v>2308</v>
      </c>
      <c r="B19078" t="s">
        <v>537</v>
      </c>
      <c r="C19078">
        <v>98142</v>
      </c>
      <c r="D19078">
        <v>2.9999999999999997E-4</v>
      </c>
    </row>
    <row r="19079" spans="1:4" x14ac:dyDescent="0.25">
      <c r="A19079">
        <v>2308</v>
      </c>
      <c r="B19079" t="s">
        <v>537</v>
      </c>
      <c r="C19079">
        <v>98144</v>
      </c>
      <c r="D19079">
        <v>5.0000000000000001E-4</v>
      </c>
    </row>
    <row r="19080" spans="1:4" x14ac:dyDescent="0.25">
      <c r="A19080">
        <v>2308</v>
      </c>
      <c r="B19080" t="s">
        <v>537</v>
      </c>
      <c r="C19080">
        <v>98145</v>
      </c>
      <c r="D19080">
        <v>0</v>
      </c>
    </row>
    <row r="19081" spans="1:4" x14ac:dyDescent="0.25">
      <c r="A19081">
        <v>2308</v>
      </c>
      <c r="B19081" t="s">
        <v>537</v>
      </c>
      <c r="C19081">
        <v>98171</v>
      </c>
      <c r="D19081">
        <v>0</v>
      </c>
    </row>
    <row r="19082" spans="1:4" x14ac:dyDescent="0.25">
      <c r="A19082">
        <v>2308</v>
      </c>
      <c r="B19082" t="s">
        <v>537</v>
      </c>
      <c r="C19082">
        <v>98061</v>
      </c>
      <c r="D19082">
        <v>0</v>
      </c>
    </row>
    <row r="19083" spans="1:4" x14ac:dyDescent="0.25">
      <c r="A19083">
        <v>2308</v>
      </c>
      <c r="B19083" t="s">
        <v>537</v>
      </c>
      <c r="C19083">
        <v>43243</v>
      </c>
      <c r="D19083">
        <v>1E-4</v>
      </c>
    </row>
    <row r="19084" spans="1:4" x14ac:dyDescent="0.25">
      <c r="A19084">
        <v>2308</v>
      </c>
      <c r="B19084" t="s">
        <v>537</v>
      </c>
      <c r="C19084">
        <v>43229</v>
      </c>
      <c r="D19084">
        <v>1.77E-2</v>
      </c>
    </row>
    <row r="19085" spans="1:4" x14ac:dyDescent="0.25">
      <c r="A19085">
        <v>2308</v>
      </c>
      <c r="B19085" t="s">
        <v>537</v>
      </c>
      <c r="C19085">
        <v>43230</v>
      </c>
      <c r="D19085">
        <v>9.7000000000000003E-3</v>
      </c>
    </row>
    <row r="19086" spans="1:4" x14ac:dyDescent="0.25">
      <c r="A19086">
        <v>2308</v>
      </c>
      <c r="B19086" t="s">
        <v>537</v>
      </c>
      <c r="C19086">
        <v>43231</v>
      </c>
      <c r="D19086">
        <v>9.4000000000000004E-3</v>
      </c>
    </row>
    <row r="19087" spans="1:4" x14ac:dyDescent="0.25">
      <c r="A19087">
        <v>2308</v>
      </c>
      <c r="B19087" t="s">
        <v>537</v>
      </c>
      <c r="C19087">
        <v>43232</v>
      </c>
      <c r="D19087">
        <v>3.5000000000000001E-3</v>
      </c>
    </row>
    <row r="19088" spans="1:4" x14ac:dyDescent="0.25">
      <c r="A19088">
        <v>2308</v>
      </c>
      <c r="B19088" t="s">
        <v>537</v>
      </c>
      <c r="C19088">
        <v>43233</v>
      </c>
      <c r="D19088">
        <v>8.9999999999999998E-4</v>
      </c>
    </row>
    <row r="19089" spans="1:4" x14ac:dyDescent="0.25">
      <c r="A19089">
        <v>2308</v>
      </c>
      <c r="B19089" t="s">
        <v>537</v>
      </c>
      <c r="C19089">
        <v>43234</v>
      </c>
      <c r="D19089">
        <v>2.0000000000000001E-4</v>
      </c>
    </row>
    <row r="19090" spans="1:4" x14ac:dyDescent="0.25">
      <c r="A19090">
        <v>2308</v>
      </c>
      <c r="B19090" t="s">
        <v>537</v>
      </c>
      <c r="C19090">
        <v>43235</v>
      </c>
      <c r="D19090">
        <v>2.9999999999999997E-4</v>
      </c>
    </row>
    <row r="19091" spans="1:4" x14ac:dyDescent="0.25">
      <c r="A19091">
        <v>2308</v>
      </c>
      <c r="B19091" t="s">
        <v>537</v>
      </c>
      <c r="C19091">
        <v>43238</v>
      </c>
      <c r="D19091">
        <v>2.9999999999999997E-4</v>
      </c>
    </row>
    <row r="19092" spans="1:4" x14ac:dyDescent="0.25">
      <c r="A19092">
        <v>2308</v>
      </c>
      <c r="B19092" t="s">
        <v>537</v>
      </c>
      <c r="C19092">
        <v>43265</v>
      </c>
      <c r="D19092">
        <v>0</v>
      </c>
    </row>
    <row r="19093" spans="1:4" x14ac:dyDescent="0.25">
      <c r="A19093">
        <v>2308</v>
      </c>
      <c r="B19093" t="s">
        <v>537</v>
      </c>
      <c r="C19093">
        <v>43242</v>
      </c>
      <c r="D19093">
        <v>2.8E-3</v>
      </c>
    </row>
    <row r="19094" spans="1:4" x14ac:dyDescent="0.25">
      <c r="A19094">
        <v>2308</v>
      </c>
      <c r="B19094" t="s">
        <v>537</v>
      </c>
      <c r="C19094">
        <v>43226</v>
      </c>
      <c r="D19094">
        <v>6.1999999999999998E-3</v>
      </c>
    </row>
    <row r="19095" spans="1:4" x14ac:dyDescent="0.25">
      <c r="A19095">
        <v>2308</v>
      </c>
      <c r="B19095" t="s">
        <v>537</v>
      </c>
      <c r="C19095">
        <v>43245</v>
      </c>
      <c r="D19095">
        <v>2.9999999999999997E-4</v>
      </c>
    </row>
    <row r="19096" spans="1:4" x14ac:dyDescent="0.25">
      <c r="A19096">
        <v>2308</v>
      </c>
      <c r="B19096" t="s">
        <v>537</v>
      </c>
      <c r="C19096">
        <v>43248</v>
      </c>
      <c r="D19096">
        <v>3.3999999999999998E-3</v>
      </c>
    </row>
    <row r="19097" spans="1:4" x14ac:dyDescent="0.25">
      <c r="A19097">
        <v>2308</v>
      </c>
      <c r="B19097" t="s">
        <v>537</v>
      </c>
      <c r="C19097">
        <v>43250</v>
      </c>
      <c r="D19097">
        <v>1E-4</v>
      </c>
    </row>
    <row r="19098" spans="1:4" x14ac:dyDescent="0.25">
      <c r="A19098">
        <v>2308</v>
      </c>
      <c r="B19098" t="s">
        <v>537</v>
      </c>
      <c r="C19098">
        <v>43252</v>
      </c>
      <c r="D19098">
        <v>1E-4</v>
      </c>
    </row>
    <row r="19099" spans="1:4" x14ac:dyDescent="0.25">
      <c r="A19099">
        <v>2308</v>
      </c>
      <c r="B19099" t="s">
        <v>537</v>
      </c>
      <c r="C19099">
        <v>43255</v>
      </c>
      <c r="D19099">
        <v>0</v>
      </c>
    </row>
    <row r="19100" spans="1:4" x14ac:dyDescent="0.25">
      <c r="A19100">
        <v>2308</v>
      </c>
      <c r="B19100" t="s">
        <v>537</v>
      </c>
      <c r="C19100">
        <v>43261</v>
      </c>
      <c r="D19100">
        <v>2.7000000000000001E-3</v>
      </c>
    </row>
    <row r="19101" spans="1:4" x14ac:dyDescent="0.25">
      <c r="A19101">
        <v>2308</v>
      </c>
      <c r="B19101" t="s">
        <v>537</v>
      </c>
      <c r="C19101">
        <v>43262</v>
      </c>
      <c r="D19101">
        <v>1.0200000000000001E-2</v>
      </c>
    </row>
    <row r="19102" spans="1:4" x14ac:dyDescent="0.25">
      <c r="A19102">
        <v>2308</v>
      </c>
      <c r="B19102" t="s">
        <v>537</v>
      </c>
      <c r="C19102">
        <v>43263</v>
      </c>
      <c r="D19102">
        <v>1E-4</v>
      </c>
    </row>
    <row r="19103" spans="1:4" x14ac:dyDescent="0.25">
      <c r="A19103">
        <v>2308</v>
      </c>
      <c r="B19103" t="s">
        <v>537</v>
      </c>
      <c r="C19103">
        <v>43241</v>
      </c>
      <c r="D19103">
        <v>0</v>
      </c>
    </row>
    <row r="19104" spans="1:4" x14ac:dyDescent="0.25">
      <c r="A19104">
        <v>2308</v>
      </c>
      <c r="B19104" t="s">
        <v>537</v>
      </c>
      <c r="C19104">
        <v>43213</v>
      </c>
      <c r="D19104">
        <v>5.3E-3</v>
      </c>
    </row>
    <row r="19105" spans="1:4" x14ac:dyDescent="0.25">
      <c r="A19105">
        <v>2308</v>
      </c>
      <c r="B19105" t="s">
        <v>537</v>
      </c>
      <c r="C19105">
        <v>43201</v>
      </c>
      <c r="D19105">
        <v>0.11609999999999999</v>
      </c>
    </row>
    <row r="19106" spans="1:4" x14ac:dyDescent="0.25">
      <c r="A19106">
        <v>2308</v>
      </c>
      <c r="B19106" t="s">
        <v>537</v>
      </c>
      <c r="C19106">
        <v>43202</v>
      </c>
      <c r="D19106">
        <v>6.6E-3</v>
      </c>
    </row>
    <row r="19107" spans="1:4" x14ac:dyDescent="0.25">
      <c r="A19107">
        <v>2308</v>
      </c>
      <c r="B19107" t="s">
        <v>537</v>
      </c>
      <c r="C19107">
        <v>98173</v>
      </c>
      <c r="D19107">
        <v>5.9999999999999995E-4</v>
      </c>
    </row>
    <row r="19108" spans="1:4" x14ac:dyDescent="0.25">
      <c r="A19108">
        <v>2308</v>
      </c>
      <c r="B19108" t="s">
        <v>537</v>
      </c>
      <c r="C19108">
        <v>45250</v>
      </c>
      <c r="D19108">
        <v>0</v>
      </c>
    </row>
    <row r="19109" spans="1:4" x14ac:dyDescent="0.25">
      <c r="A19109">
        <v>2308</v>
      </c>
      <c r="B19109" t="s">
        <v>537</v>
      </c>
      <c r="C19109">
        <v>43203</v>
      </c>
      <c r="D19109">
        <v>8.9999999999999998E-4</v>
      </c>
    </row>
    <row r="19110" spans="1:4" x14ac:dyDescent="0.25">
      <c r="A19110">
        <v>2308</v>
      </c>
      <c r="B19110" t="s">
        <v>537</v>
      </c>
      <c r="C19110">
        <v>43204</v>
      </c>
      <c r="D19110">
        <v>3.2800000000000003E-2</v>
      </c>
    </row>
    <row r="19111" spans="1:4" x14ac:dyDescent="0.25">
      <c r="A19111">
        <v>2308</v>
      </c>
      <c r="B19111" t="s">
        <v>537</v>
      </c>
      <c r="C19111">
        <v>43205</v>
      </c>
      <c r="D19111">
        <v>1.9E-3</v>
      </c>
    </row>
    <row r="19112" spans="1:4" x14ac:dyDescent="0.25">
      <c r="A19112">
        <v>2308</v>
      </c>
      <c r="B19112" t="s">
        <v>537</v>
      </c>
      <c r="C19112">
        <v>43206</v>
      </c>
      <c r="D19112">
        <v>1E-4</v>
      </c>
    </row>
    <row r="19113" spans="1:4" x14ac:dyDescent="0.25">
      <c r="A19113">
        <v>2308</v>
      </c>
      <c r="B19113" t="s">
        <v>537</v>
      </c>
      <c r="C19113">
        <v>43228</v>
      </c>
      <c r="D19113">
        <v>7.6E-3</v>
      </c>
    </row>
    <row r="19114" spans="1:4" x14ac:dyDescent="0.25">
      <c r="A19114">
        <v>2308</v>
      </c>
      <c r="B19114" t="s">
        <v>537</v>
      </c>
      <c r="C19114">
        <v>43212</v>
      </c>
      <c r="D19114">
        <v>0.24610000000000001</v>
      </c>
    </row>
    <row r="19115" spans="1:4" x14ac:dyDescent="0.25">
      <c r="A19115">
        <v>2308</v>
      </c>
      <c r="B19115" t="s">
        <v>537</v>
      </c>
      <c r="C19115">
        <v>43227</v>
      </c>
      <c r="D19115">
        <v>3.2000000000000002E-3</v>
      </c>
    </row>
    <row r="19116" spans="1:4" x14ac:dyDescent="0.25">
      <c r="A19116">
        <v>2308</v>
      </c>
      <c r="B19116" t="s">
        <v>537</v>
      </c>
      <c r="C19116">
        <v>43215</v>
      </c>
      <c r="D19116">
        <v>4.0000000000000001E-3</v>
      </c>
    </row>
    <row r="19117" spans="1:4" x14ac:dyDescent="0.25">
      <c r="A19117">
        <v>2308</v>
      </c>
      <c r="B19117" t="s">
        <v>537</v>
      </c>
      <c r="C19117">
        <v>43217</v>
      </c>
      <c r="D19117">
        <v>5.0000000000000001E-3</v>
      </c>
    </row>
    <row r="19118" spans="1:4" x14ac:dyDescent="0.25">
      <c r="A19118">
        <v>2308</v>
      </c>
      <c r="B19118" t="s">
        <v>537</v>
      </c>
      <c r="C19118">
        <v>43218</v>
      </c>
      <c r="D19118">
        <v>0</v>
      </c>
    </row>
    <row r="19119" spans="1:4" x14ac:dyDescent="0.25">
      <c r="A19119">
        <v>2308</v>
      </c>
      <c r="B19119" t="s">
        <v>537</v>
      </c>
      <c r="C19119">
        <v>43220</v>
      </c>
      <c r="D19119">
        <v>3.7199999999999997E-2</v>
      </c>
    </row>
    <row r="19120" spans="1:4" x14ac:dyDescent="0.25">
      <c r="A19120">
        <v>2308</v>
      </c>
      <c r="B19120" t="s">
        <v>537</v>
      </c>
      <c r="C19120">
        <v>43221</v>
      </c>
      <c r="D19120">
        <v>8.0000000000000004E-4</v>
      </c>
    </row>
    <row r="19121" spans="1:4" x14ac:dyDescent="0.25">
      <c r="A19121">
        <v>2308</v>
      </c>
      <c r="B19121" t="s">
        <v>537</v>
      </c>
      <c r="C19121">
        <v>43223</v>
      </c>
      <c r="D19121">
        <v>6.9999999999999999E-4</v>
      </c>
    </row>
    <row r="19122" spans="1:4" x14ac:dyDescent="0.25">
      <c r="A19122">
        <v>2308</v>
      </c>
      <c r="B19122" t="s">
        <v>537</v>
      </c>
      <c r="C19122">
        <v>43224</v>
      </c>
      <c r="D19122">
        <v>2.3E-3</v>
      </c>
    </row>
    <row r="19123" spans="1:4" x14ac:dyDescent="0.25">
      <c r="A19123">
        <v>2308</v>
      </c>
      <c r="B19123" t="s">
        <v>537</v>
      </c>
      <c r="C19123">
        <v>43225</v>
      </c>
      <c r="D19123">
        <v>4.3E-3</v>
      </c>
    </row>
    <row r="19124" spans="1:4" x14ac:dyDescent="0.25">
      <c r="A19124">
        <v>2308</v>
      </c>
      <c r="B19124" t="s">
        <v>537</v>
      </c>
      <c r="C19124">
        <v>43216</v>
      </c>
      <c r="D19124">
        <v>5.8999999999999999E-3</v>
      </c>
    </row>
    <row r="19125" spans="1:4" x14ac:dyDescent="0.25">
      <c r="A19125">
        <v>2308</v>
      </c>
      <c r="B19125" t="s">
        <v>537</v>
      </c>
      <c r="C19125">
        <v>43211</v>
      </c>
      <c r="D19125">
        <v>2.0000000000000001E-4</v>
      </c>
    </row>
    <row r="19126" spans="1:4" x14ac:dyDescent="0.25">
      <c r="A19126">
        <v>2308</v>
      </c>
      <c r="B19126" t="s">
        <v>537</v>
      </c>
      <c r="C19126">
        <v>45220</v>
      </c>
      <c r="D19126">
        <v>1E-4</v>
      </c>
    </row>
    <row r="19127" spans="1:4" x14ac:dyDescent="0.25">
      <c r="A19127">
        <v>2308</v>
      </c>
      <c r="B19127" t="s">
        <v>537</v>
      </c>
      <c r="C19127">
        <v>43378</v>
      </c>
      <c r="D19127">
        <v>1E-4</v>
      </c>
    </row>
    <row r="19128" spans="1:4" x14ac:dyDescent="0.25">
      <c r="A19128">
        <v>2308</v>
      </c>
      <c r="B19128" t="s">
        <v>537</v>
      </c>
      <c r="C19128">
        <v>43400</v>
      </c>
      <c r="D19128">
        <v>4.0000000000000002E-4</v>
      </c>
    </row>
    <row r="19129" spans="1:4" x14ac:dyDescent="0.25">
      <c r="A19129">
        <v>2308</v>
      </c>
      <c r="B19129" t="s">
        <v>537</v>
      </c>
      <c r="C19129">
        <v>45113</v>
      </c>
      <c r="D19129">
        <v>0</v>
      </c>
    </row>
    <row r="19130" spans="1:4" x14ac:dyDescent="0.25">
      <c r="A19130">
        <v>2308</v>
      </c>
      <c r="B19130" t="s">
        <v>537</v>
      </c>
      <c r="C19130">
        <v>45114</v>
      </c>
      <c r="D19130">
        <v>0</v>
      </c>
    </row>
    <row r="19131" spans="1:4" x14ac:dyDescent="0.25">
      <c r="A19131">
        <v>2308</v>
      </c>
      <c r="B19131" t="s">
        <v>537</v>
      </c>
      <c r="C19131">
        <v>45201</v>
      </c>
      <c r="D19131">
        <v>6.4999999999999997E-3</v>
      </c>
    </row>
    <row r="19132" spans="1:4" x14ac:dyDescent="0.25">
      <c r="A19132">
        <v>2308</v>
      </c>
      <c r="B19132" t="s">
        <v>537</v>
      </c>
      <c r="C19132">
        <v>45202</v>
      </c>
      <c r="D19132">
        <v>3.1300000000000001E-2</v>
      </c>
    </row>
    <row r="19133" spans="1:4" x14ac:dyDescent="0.25">
      <c r="A19133">
        <v>2308</v>
      </c>
      <c r="B19133" t="s">
        <v>537</v>
      </c>
      <c r="C19133">
        <v>45203</v>
      </c>
      <c r="D19133">
        <v>1.8E-3</v>
      </c>
    </row>
    <row r="19134" spans="1:4" x14ac:dyDescent="0.25">
      <c r="A19134">
        <v>2308</v>
      </c>
      <c r="B19134" t="s">
        <v>537</v>
      </c>
      <c r="C19134">
        <v>45204</v>
      </c>
      <c r="D19134">
        <v>2.8E-3</v>
      </c>
    </row>
    <row r="19135" spans="1:4" x14ac:dyDescent="0.25">
      <c r="A19135">
        <v>2308</v>
      </c>
      <c r="B19135" t="s">
        <v>537</v>
      </c>
      <c r="C19135">
        <v>43302</v>
      </c>
      <c r="D19135">
        <v>9.7199999999999995E-2</v>
      </c>
    </row>
    <row r="19136" spans="1:4" x14ac:dyDescent="0.25">
      <c r="A19136">
        <v>2308</v>
      </c>
      <c r="B19136" t="s">
        <v>537</v>
      </c>
      <c r="C19136">
        <v>45208</v>
      </c>
      <c r="D19136">
        <v>1.1000000000000001E-3</v>
      </c>
    </row>
    <row r="19137" spans="1:4" x14ac:dyDescent="0.25">
      <c r="A19137">
        <v>2308</v>
      </c>
      <c r="B19137" t="s">
        <v>537</v>
      </c>
      <c r="C19137">
        <v>45207</v>
      </c>
      <c r="D19137">
        <v>4.0000000000000002E-4</v>
      </c>
    </row>
    <row r="19138" spans="1:4" x14ac:dyDescent="0.25">
      <c r="A19138">
        <v>2308</v>
      </c>
      <c r="B19138" t="s">
        <v>537</v>
      </c>
      <c r="C19138">
        <v>45222</v>
      </c>
      <c r="D19138">
        <v>0</v>
      </c>
    </row>
    <row r="19139" spans="1:4" x14ac:dyDescent="0.25">
      <c r="A19139">
        <v>2308</v>
      </c>
      <c r="B19139" t="s">
        <v>537</v>
      </c>
      <c r="C19139">
        <v>45223</v>
      </c>
      <c r="D19139">
        <v>0</v>
      </c>
    </row>
    <row r="19140" spans="1:4" x14ac:dyDescent="0.25">
      <c r="A19140">
        <v>2308</v>
      </c>
      <c r="B19140" t="s">
        <v>537</v>
      </c>
      <c r="C19140">
        <v>45243</v>
      </c>
      <c r="D19140">
        <v>0</v>
      </c>
    </row>
    <row r="19141" spans="1:4" x14ac:dyDescent="0.25">
      <c r="A19141">
        <v>2308</v>
      </c>
      <c r="B19141" t="s">
        <v>537</v>
      </c>
      <c r="C19141">
        <v>45237</v>
      </c>
      <c r="D19141">
        <v>0</v>
      </c>
    </row>
    <row r="19142" spans="1:4" x14ac:dyDescent="0.25">
      <c r="A19142">
        <v>2308</v>
      </c>
      <c r="B19142" t="s">
        <v>537</v>
      </c>
      <c r="C19142">
        <v>43266</v>
      </c>
      <c r="D19142">
        <v>0</v>
      </c>
    </row>
    <row r="19143" spans="1:4" x14ac:dyDescent="0.25">
      <c r="A19143">
        <v>2308</v>
      </c>
      <c r="B19143" t="s">
        <v>537</v>
      </c>
      <c r="C19143">
        <v>43214</v>
      </c>
      <c r="D19143">
        <v>9.8799999999999999E-2</v>
      </c>
    </row>
    <row r="19144" spans="1:4" x14ac:dyDescent="0.25">
      <c r="A19144">
        <v>2308</v>
      </c>
      <c r="B19144" t="s">
        <v>537</v>
      </c>
      <c r="C19144">
        <v>45225</v>
      </c>
      <c r="D19144">
        <v>2.0000000000000001E-4</v>
      </c>
    </row>
    <row r="19145" spans="1:4" x14ac:dyDescent="0.25">
      <c r="A19145">
        <v>2308</v>
      </c>
      <c r="B19145" t="s">
        <v>537</v>
      </c>
      <c r="C19145">
        <v>45235</v>
      </c>
      <c r="D19145">
        <v>2.0000000000000001E-4</v>
      </c>
    </row>
    <row r="19146" spans="1:4" x14ac:dyDescent="0.25">
      <c r="A19146">
        <v>2308</v>
      </c>
      <c r="B19146" t="s">
        <v>537</v>
      </c>
      <c r="C19146">
        <v>45205</v>
      </c>
      <c r="D19146">
        <v>9.5999999999999992E-3</v>
      </c>
    </row>
    <row r="19147" spans="1:4" x14ac:dyDescent="0.25">
      <c r="A19147">
        <v>2308</v>
      </c>
      <c r="B19147" t="s">
        <v>537</v>
      </c>
      <c r="C19147">
        <v>43277</v>
      </c>
      <c r="D19147">
        <v>1.5E-3</v>
      </c>
    </row>
    <row r="19148" spans="1:4" x14ac:dyDescent="0.25">
      <c r="A19148">
        <v>2308</v>
      </c>
      <c r="B19148" t="s">
        <v>537</v>
      </c>
      <c r="C19148">
        <v>43271</v>
      </c>
      <c r="D19148">
        <v>3.7000000000000002E-3</v>
      </c>
    </row>
    <row r="19149" spans="1:4" x14ac:dyDescent="0.25">
      <c r="A19149">
        <v>2308</v>
      </c>
      <c r="B19149" t="s">
        <v>537</v>
      </c>
      <c r="C19149">
        <v>43272</v>
      </c>
      <c r="D19149">
        <v>4.0000000000000002E-4</v>
      </c>
    </row>
    <row r="19150" spans="1:4" x14ac:dyDescent="0.25">
      <c r="A19150">
        <v>2308</v>
      </c>
      <c r="B19150" t="s">
        <v>537</v>
      </c>
      <c r="C19150">
        <v>45209</v>
      </c>
      <c r="D19150">
        <v>2.0000000000000001E-4</v>
      </c>
    </row>
    <row r="19151" spans="1:4" x14ac:dyDescent="0.25">
      <c r="A19151">
        <v>2308</v>
      </c>
      <c r="B19151" t="s">
        <v>537</v>
      </c>
      <c r="C19151">
        <v>43301</v>
      </c>
      <c r="D19151">
        <v>1.1900000000000001E-2</v>
      </c>
    </row>
    <row r="19152" spans="1:4" x14ac:dyDescent="0.25">
      <c r="A19152">
        <v>2308</v>
      </c>
      <c r="B19152" t="s">
        <v>537</v>
      </c>
      <c r="C19152">
        <v>43273</v>
      </c>
      <c r="D19152">
        <v>1E-4</v>
      </c>
    </row>
    <row r="19153" spans="1:4" x14ac:dyDescent="0.25">
      <c r="A19153">
        <v>2308</v>
      </c>
      <c r="B19153" t="s">
        <v>537</v>
      </c>
      <c r="C19153">
        <v>43274</v>
      </c>
      <c r="D19153">
        <v>5.8999999999999999E-3</v>
      </c>
    </row>
    <row r="19154" spans="1:4" x14ac:dyDescent="0.25">
      <c r="A19154">
        <v>2308</v>
      </c>
      <c r="B19154" t="s">
        <v>537</v>
      </c>
      <c r="C19154">
        <v>43275</v>
      </c>
      <c r="D19154">
        <v>5.1000000000000004E-3</v>
      </c>
    </row>
    <row r="19155" spans="1:4" x14ac:dyDescent="0.25">
      <c r="A19155">
        <v>2308</v>
      </c>
      <c r="B19155" t="s">
        <v>537</v>
      </c>
      <c r="C19155">
        <v>43276</v>
      </c>
      <c r="D19155">
        <v>8.6E-3</v>
      </c>
    </row>
    <row r="19156" spans="1:4" x14ac:dyDescent="0.25">
      <c r="A19156">
        <v>2308</v>
      </c>
      <c r="B19156" t="s">
        <v>537</v>
      </c>
      <c r="C19156">
        <v>43278</v>
      </c>
      <c r="D19156">
        <v>1.6000000000000001E-3</v>
      </c>
    </row>
    <row r="19157" spans="1:4" x14ac:dyDescent="0.25">
      <c r="A19157">
        <v>2308</v>
      </c>
      <c r="B19157" t="s">
        <v>537</v>
      </c>
      <c r="C19157">
        <v>43279</v>
      </c>
      <c r="D19157">
        <v>2.8E-3</v>
      </c>
    </row>
    <row r="19158" spans="1:4" x14ac:dyDescent="0.25">
      <c r="A19158">
        <v>2308</v>
      </c>
      <c r="B19158" t="s">
        <v>537</v>
      </c>
      <c r="C19158">
        <v>43280</v>
      </c>
      <c r="D19158">
        <v>1E-4</v>
      </c>
    </row>
    <row r="19159" spans="1:4" x14ac:dyDescent="0.25">
      <c r="A19159">
        <v>2308</v>
      </c>
      <c r="B19159" t="s">
        <v>537</v>
      </c>
      <c r="C19159">
        <v>43292</v>
      </c>
      <c r="D19159">
        <v>1E-3</v>
      </c>
    </row>
    <row r="19160" spans="1:4" x14ac:dyDescent="0.25">
      <c r="A19160">
        <v>2308</v>
      </c>
      <c r="B19160" t="s">
        <v>537</v>
      </c>
      <c r="C19160">
        <v>43300</v>
      </c>
      <c r="D19160">
        <v>5.0000000000000001E-4</v>
      </c>
    </row>
    <row r="19161" spans="1:4" x14ac:dyDescent="0.25">
      <c r="A19161">
        <v>2308</v>
      </c>
      <c r="B19161" t="s">
        <v>537</v>
      </c>
      <c r="C19161">
        <v>43298</v>
      </c>
      <c r="D19161">
        <v>1.4E-3</v>
      </c>
    </row>
    <row r="19162" spans="1:4" x14ac:dyDescent="0.25">
      <c r="A19162">
        <v>2308</v>
      </c>
      <c r="B19162" t="s">
        <v>537</v>
      </c>
      <c r="C19162">
        <v>43297</v>
      </c>
      <c r="D19162">
        <v>5.0000000000000001E-4</v>
      </c>
    </row>
    <row r="19163" spans="1:4" x14ac:dyDescent="0.25">
      <c r="A19163">
        <v>692</v>
      </c>
      <c r="B19163" t="s">
        <v>440</v>
      </c>
      <c r="C19163">
        <v>43324</v>
      </c>
      <c r="D19163">
        <v>8.1351999999999998E-4</v>
      </c>
    </row>
    <row r="19164" spans="1:4" x14ac:dyDescent="0.25">
      <c r="A19164">
        <v>695</v>
      </c>
      <c r="B19164" t="s">
        <v>538</v>
      </c>
      <c r="C19164">
        <v>43291</v>
      </c>
      <c r="D19164">
        <v>1.0800000000000001E-2</v>
      </c>
    </row>
    <row r="19165" spans="1:4" x14ac:dyDescent="0.25">
      <c r="A19165">
        <v>695</v>
      </c>
      <c r="B19165" t="s">
        <v>538</v>
      </c>
      <c r="C19165">
        <v>43226</v>
      </c>
      <c r="D19165">
        <v>1.01E-2</v>
      </c>
    </row>
    <row r="19166" spans="1:4" x14ac:dyDescent="0.25">
      <c r="A19166">
        <v>695</v>
      </c>
      <c r="B19166" t="s">
        <v>538</v>
      </c>
      <c r="C19166">
        <v>91019</v>
      </c>
      <c r="D19166">
        <v>2.3E-3</v>
      </c>
    </row>
    <row r="19167" spans="1:4" x14ac:dyDescent="0.25">
      <c r="A19167">
        <v>695</v>
      </c>
      <c r="B19167" t="s">
        <v>538</v>
      </c>
      <c r="C19167">
        <v>45202</v>
      </c>
      <c r="D19167">
        <v>7.7999999999999996E-3</v>
      </c>
    </row>
    <row r="19168" spans="1:4" x14ac:dyDescent="0.25">
      <c r="A19168">
        <v>695</v>
      </c>
      <c r="B19168" t="s">
        <v>538</v>
      </c>
      <c r="C19168">
        <v>43232</v>
      </c>
      <c r="D19168">
        <v>2.7000000000000001E-3</v>
      </c>
    </row>
    <row r="19169" spans="1:4" x14ac:dyDescent="0.25">
      <c r="A19169">
        <v>695</v>
      </c>
      <c r="B19169" t="s">
        <v>538</v>
      </c>
      <c r="C19169">
        <v>43276</v>
      </c>
      <c r="D19169">
        <v>7.1000000000000004E-3</v>
      </c>
    </row>
    <row r="19170" spans="1:4" x14ac:dyDescent="0.25">
      <c r="A19170">
        <v>695</v>
      </c>
      <c r="B19170" t="s">
        <v>538</v>
      </c>
      <c r="C19170">
        <v>43271</v>
      </c>
      <c r="D19170">
        <v>5.5999999999999999E-3</v>
      </c>
    </row>
    <row r="19171" spans="1:4" x14ac:dyDescent="0.25">
      <c r="A19171">
        <v>695</v>
      </c>
      <c r="B19171" t="s">
        <v>538</v>
      </c>
      <c r="C19171">
        <v>43295</v>
      </c>
      <c r="D19171">
        <v>5.4999999999999997E-3</v>
      </c>
    </row>
    <row r="19172" spans="1:4" x14ac:dyDescent="0.25">
      <c r="A19172">
        <v>695</v>
      </c>
      <c r="B19172" t="s">
        <v>538</v>
      </c>
      <c r="C19172">
        <v>43242</v>
      </c>
      <c r="D19172">
        <v>5.4999999999999997E-3</v>
      </c>
    </row>
    <row r="19173" spans="1:4" x14ac:dyDescent="0.25">
      <c r="A19173">
        <v>695</v>
      </c>
      <c r="B19173" t="s">
        <v>538</v>
      </c>
      <c r="C19173">
        <v>43227</v>
      </c>
      <c r="D19173">
        <v>5.4000000000000003E-3</v>
      </c>
    </row>
    <row r="19174" spans="1:4" x14ac:dyDescent="0.25">
      <c r="A19174">
        <v>695</v>
      </c>
      <c r="B19174" t="s">
        <v>538</v>
      </c>
      <c r="C19174">
        <v>43248</v>
      </c>
      <c r="D19174">
        <v>4.4999999999999997E-3</v>
      </c>
    </row>
    <row r="19175" spans="1:4" x14ac:dyDescent="0.25">
      <c r="A19175">
        <v>695</v>
      </c>
      <c r="B19175" t="s">
        <v>538</v>
      </c>
      <c r="C19175">
        <v>43224</v>
      </c>
      <c r="D19175">
        <v>4.1999999999999997E-3</v>
      </c>
    </row>
    <row r="19176" spans="1:4" x14ac:dyDescent="0.25">
      <c r="A19176">
        <v>695</v>
      </c>
      <c r="B19176" t="s">
        <v>538</v>
      </c>
      <c r="C19176">
        <v>43216</v>
      </c>
      <c r="D19176">
        <v>4.1000000000000003E-3</v>
      </c>
    </row>
    <row r="19177" spans="1:4" x14ac:dyDescent="0.25">
      <c r="A19177">
        <v>695</v>
      </c>
      <c r="B19177" t="s">
        <v>538</v>
      </c>
      <c r="C19177">
        <v>43217</v>
      </c>
      <c r="D19177">
        <v>3.7000000000000002E-3</v>
      </c>
    </row>
    <row r="19178" spans="1:4" x14ac:dyDescent="0.25">
      <c r="A19178">
        <v>695</v>
      </c>
      <c r="B19178" t="s">
        <v>538</v>
      </c>
      <c r="C19178">
        <v>43261</v>
      </c>
      <c r="D19178">
        <v>3.7000000000000002E-3</v>
      </c>
    </row>
    <row r="19179" spans="1:4" x14ac:dyDescent="0.25">
      <c r="A19179">
        <v>695</v>
      </c>
      <c r="B19179" t="s">
        <v>538</v>
      </c>
      <c r="C19179">
        <v>91039</v>
      </c>
      <c r="D19179">
        <v>4.0000000000000002E-4</v>
      </c>
    </row>
    <row r="19180" spans="1:4" x14ac:dyDescent="0.25">
      <c r="A19180">
        <v>695</v>
      </c>
      <c r="B19180" t="s">
        <v>538</v>
      </c>
      <c r="C19180">
        <v>43204</v>
      </c>
      <c r="D19180">
        <v>8.5000000000000006E-3</v>
      </c>
    </row>
    <row r="19181" spans="1:4" x14ac:dyDescent="0.25">
      <c r="A19181">
        <v>695</v>
      </c>
      <c r="B19181" t="s">
        <v>538</v>
      </c>
      <c r="C19181">
        <v>91098</v>
      </c>
      <c r="D19181">
        <v>0</v>
      </c>
    </row>
    <row r="19182" spans="1:4" x14ac:dyDescent="0.25">
      <c r="A19182">
        <v>695</v>
      </c>
      <c r="B19182" t="s">
        <v>538</v>
      </c>
      <c r="C19182">
        <v>43205</v>
      </c>
      <c r="D19182">
        <v>0</v>
      </c>
    </row>
    <row r="19183" spans="1:4" x14ac:dyDescent="0.25">
      <c r="A19183">
        <v>695</v>
      </c>
      <c r="B19183" t="s">
        <v>538</v>
      </c>
      <c r="C19183">
        <v>91072</v>
      </c>
      <c r="D19183">
        <v>0</v>
      </c>
    </row>
    <row r="19184" spans="1:4" x14ac:dyDescent="0.25">
      <c r="A19184">
        <v>695</v>
      </c>
      <c r="B19184" t="s">
        <v>538</v>
      </c>
      <c r="C19184">
        <v>43238</v>
      </c>
      <c r="D19184">
        <v>0</v>
      </c>
    </row>
    <row r="19185" spans="1:4" x14ac:dyDescent="0.25">
      <c r="A19185">
        <v>695</v>
      </c>
      <c r="B19185" t="s">
        <v>538</v>
      </c>
      <c r="C19185">
        <v>43178</v>
      </c>
      <c r="D19185">
        <v>0</v>
      </c>
    </row>
    <row r="19186" spans="1:4" x14ac:dyDescent="0.25">
      <c r="A19186">
        <v>695</v>
      </c>
      <c r="B19186" t="s">
        <v>538</v>
      </c>
      <c r="C19186">
        <v>43263</v>
      </c>
      <c r="D19186">
        <v>0</v>
      </c>
    </row>
    <row r="19187" spans="1:4" x14ac:dyDescent="0.25">
      <c r="A19187">
        <v>695</v>
      </c>
      <c r="B19187" t="s">
        <v>538</v>
      </c>
      <c r="C19187">
        <v>98043</v>
      </c>
      <c r="D19187">
        <v>0</v>
      </c>
    </row>
    <row r="19188" spans="1:4" x14ac:dyDescent="0.25">
      <c r="A19188">
        <v>695</v>
      </c>
      <c r="B19188" t="s">
        <v>538</v>
      </c>
      <c r="C19188">
        <v>43305</v>
      </c>
      <c r="D19188">
        <v>0</v>
      </c>
    </row>
    <row r="19189" spans="1:4" x14ac:dyDescent="0.25">
      <c r="A19189">
        <v>695</v>
      </c>
      <c r="B19189" t="s">
        <v>538</v>
      </c>
      <c r="C19189">
        <v>45114</v>
      </c>
      <c r="D19189">
        <v>0</v>
      </c>
    </row>
    <row r="19190" spans="1:4" x14ac:dyDescent="0.25">
      <c r="A19190">
        <v>695</v>
      </c>
      <c r="B19190" t="s">
        <v>538</v>
      </c>
      <c r="C19190">
        <v>91059</v>
      </c>
      <c r="D19190">
        <v>0</v>
      </c>
    </row>
    <row r="19191" spans="1:4" x14ac:dyDescent="0.25">
      <c r="A19191">
        <v>695</v>
      </c>
      <c r="B19191" t="s">
        <v>538</v>
      </c>
      <c r="C19191">
        <v>45215</v>
      </c>
      <c r="D19191">
        <v>0</v>
      </c>
    </row>
    <row r="19192" spans="1:4" x14ac:dyDescent="0.25">
      <c r="A19192">
        <v>695</v>
      </c>
      <c r="B19192" t="s">
        <v>538</v>
      </c>
      <c r="C19192">
        <v>91104</v>
      </c>
      <c r="D19192">
        <v>0</v>
      </c>
    </row>
    <row r="19193" spans="1:4" x14ac:dyDescent="0.25">
      <c r="A19193">
        <v>695</v>
      </c>
      <c r="B19193" t="s">
        <v>538</v>
      </c>
      <c r="C19193">
        <v>43245</v>
      </c>
      <c r="D19193">
        <v>5.0000000000000001E-4</v>
      </c>
    </row>
    <row r="19194" spans="1:4" x14ac:dyDescent="0.25">
      <c r="A19194">
        <v>695</v>
      </c>
      <c r="B19194" t="s">
        <v>538</v>
      </c>
      <c r="C19194">
        <v>91103</v>
      </c>
      <c r="D19194">
        <v>0</v>
      </c>
    </row>
    <row r="19195" spans="1:4" x14ac:dyDescent="0.25">
      <c r="A19195">
        <v>695</v>
      </c>
      <c r="B19195" t="s">
        <v>538</v>
      </c>
      <c r="C19195">
        <v>91036</v>
      </c>
      <c r="D19195">
        <v>0</v>
      </c>
    </row>
    <row r="19196" spans="1:4" x14ac:dyDescent="0.25">
      <c r="A19196">
        <v>695</v>
      </c>
      <c r="B19196" t="s">
        <v>538</v>
      </c>
      <c r="C19196">
        <v>45235</v>
      </c>
      <c r="D19196">
        <v>0</v>
      </c>
    </row>
    <row r="19197" spans="1:4" x14ac:dyDescent="0.25">
      <c r="A19197">
        <v>695</v>
      </c>
      <c r="B19197" t="s">
        <v>538</v>
      </c>
      <c r="C19197">
        <v>90120</v>
      </c>
      <c r="D19197">
        <v>0</v>
      </c>
    </row>
    <row r="19198" spans="1:4" x14ac:dyDescent="0.25">
      <c r="A19198">
        <v>695</v>
      </c>
      <c r="B19198" t="s">
        <v>538</v>
      </c>
      <c r="C19198">
        <v>43241</v>
      </c>
      <c r="D19198">
        <v>0</v>
      </c>
    </row>
    <row r="19199" spans="1:4" x14ac:dyDescent="0.25">
      <c r="A19199">
        <v>695</v>
      </c>
      <c r="B19199" t="s">
        <v>538</v>
      </c>
      <c r="C19199">
        <v>98046</v>
      </c>
      <c r="D19199">
        <v>0</v>
      </c>
    </row>
    <row r="19200" spans="1:4" x14ac:dyDescent="0.25">
      <c r="A19200">
        <v>695</v>
      </c>
      <c r="B19200" t="s">
        <v>538</v>
      </c>
      <c r="C19200">
        <v>91123</v>
      </c>
      <c r="D19200">
        <v>0</v>
      </c>
    </row>
    <row r="19201" spans="1:4" x14ac:dyDescent="0.25">
      <c r="A19201">
        <v>695</v>
      </c>
      <c r="B19201" t="s">
        <v>538</v>
      </c>
      <c r="C19201">
        <v>91094</v>
      </c>
      <c r="D19201">
        <v>0</v>
      </c>
    </row>
    <row r="19202" spans="1:4" x14ac:dyDescent="0.25">
      <c r="A19202">
        <v>695</v>
      </c>
      <c r="B19202" t="s">
        <v>538</v>
      </c>
      <c r="C19202">
        <v>43255</v>
      </c>
      <c r="D19202">
        <v>0</v>
      </c>
    </row>
    <row r="19203" spans="1:4" x14ac:dyDescent="0.25">
      <c r="A19203">
        <v>695</v>
      </c>
      <c r="B19203" t="s">
        <v>538</v>
      </c>
      <c r="C19203">
        <v>91124</v>
      </c>
      <c r="D19203">
        <v>0</v>
      </c>
    </row>
    <row r="19204" spans="1:4" x14ac:dyDescent="0.25">
      <c r="A19204">
        <v>695</v>
      </c>
      <c r="B19204" t="s">
        <v>538</v>
      </c>
      <c r="C19204">
        <v>91117</v>
      </c>
      <c r="D19204">
        <v>0</v>
      </c>
    </row>
    <row r="19205" spans="1:4" x14ac:dyDescent="0.25">
      <c r="A19205">
        <v>695</v>
      </c>
      <c r="B19205" t="s">
        <v>538</v>
      </c>
      <c r="C19205">
        <v>43258</v>
      </c>
      <c r="D19205">
        <v>0</v>
      </c>
    </row>
    <row r="19206" spans="1:4" x14ac:dyDescent="0.25">
      <c r="A19206">
        <v>695</v>
      </c>
      <c r="B19206" t="s">
        <v>538</v>
      </c>
      <c r="C19206">
        <v>43259</v>
      </c>
      <c r="D19206">
        <v>0</v>
      </c>
    </row>
    <row r="19207" spans="1:4" x14ac:dyDescent="0.25">
      <c r="A19207">
        <v>695</v>
      </c>
      <c r="B19207" t="s">
        <v>538</v>
      </c>
      <c r="C19207">
        <v>98005</v>
      </c>
      <c r="D19207">
        <v>0</v>
      </c>
    </row>
    <row r="19208" spans="1:4" x14ac:dyDescent="0.25">
      <c r="A19208">
        <v>695</v>
      </c>
      <c r="B19208" t="s">
        <v>538</v>
      </c>
      <c r="C19208">
        <v>43296</v>
      </c>
      <c r="D19208">
        <v>1E-4</v>
      </c>
    </row>
    <row r="19209" spans="1:4" x14ac:dyDescent="0.25">
      <c r="A19209">
        <v>695</v>
      </c>
      <c r="B19209" t="s">
        <v>538</v>
      </c>
      <c r="C19209">
        <v>43297</v>
      </c>
      <c r="D19209">
        <v>2.9999999999999997E-4</v>
      </c>
    </row>
    <row r="19210" spans="1:4" x14ac:dyDescent="0.25">
      <c r="A19210">
        <v>695</v>
      </c>
      <c r="B19210" t="s">
        <v>538</v>
      </c>
      <c r="C19210">
        <v>98170</v>
      </c>
      <c r="D19210">
        <v>2.9999999999999997E-4</v>
      </c>
    </row>
    <row r="19211" spans="1:4" x14ac:dyDescent="0.25">
      <c r="A19211">
        <v>695</v>
      </c>
      <c r="B19211" t="s">
        <v>538</v>
      </c>
      <c r="C19211">
        <v>43288</v>
      </c>
      <c r="D19211">
        <v>2.9999999999999997E-4</v>
      </c>
    </row>
    <row r="19212" spans="1:4" x14ac:dyDescent="0.25">
      <c r="A19212">
        <v>695</v>
      </c>
      <c r="B19212" t="s">
        <v>538</v>
      </c>
      <c r="C19212">
        <v>45208</v>
      </c>
      <c r="D19212">
        <v>2.0000000000000001E-4</v>
      </c>
    </row>
    <row r="19213" spans="1:4" x14ac:dyDescent="0.25">
      <c r="A19213">
        <v>695</v>
      </c>
      <c r="B19213" t="s">
        <v>538</v>
      </c>
      <c r="C19213">
        <v>43243</v>
      </c>
      <c r="D19213">
        <v>2.0000000000000001E-4</v>
      </c>
    </row>
    <row r="19214" spans="1:4" x14ac:dyDescent="0.25">
      <c r="A19214">
        <v>695</v>
      </c>
      <c r="B19214" t="s">
        <v>538</v>
      </c>
      <c r="C19214">
        <v>99912</v>
      </c>
      <c r="D19214">
        <v>2.0000000000000001E-4</v>
      </c>
    </row>
    <row r="19215" spans="1:4" x14ac:dyDescent="0.25">
      <c r="A19215">
        <v>695</v>
      </c>
      <c r="B19215" t="s">
        <v>538</v>
      </c>
      <c r="C19215">
        <v>43303</v>
      </c>
      <c r="D19215">
        <v>2.0000000000000001E-4</v>
      </c>
    </row>
    <row r="19216" spans="1:4" x14ac:dyDescent="0.25">
      <c r="A19216">
        <v>695</v>
      </c>
      <c r="B19216" t="s">
        <v>538</v>
      </c>
      <c r="C19216">
        <v>43160</v>
      </c>
      <c r="D19216">
        <v>2.0000000000000001E-4</v>
      </c>
    </row>
    <row r="19217" spans="1:4" x14ac:dyDescent="0.25">
      <c r="A19217">
        <v>695</v>
      </c>
      <c r="B19217" t="s">
        <v>538</v>
      </c>
      <c r="C19217">
        <v>91034</v>
      </c>
      <c r="D19217">
        <v>2.0000000000000001E-4</v>
      </c>
    </row>
    <row r="19218" spans="1:4" x14ac:dyDescent="0.25">
      <c r="A19218">
        <v>695</v>
      </c>
      <c r="B19218" t="s">
        <v>538</v>
      </c>
      <c r="C19218">
        <v>90100</v>
      </c>
      <c r="D19218">
        <v>1E-4</v>
      </c>
    </row>
    <row r="19219" spans="1:4" x14ac:dyDescent="0.25">
      <c r="A19219">
        <v>695</v>
      </c>
      <c r="B19219" t="s">
        <v>538</v>
      </c>
      <c r="C19219">
        <v>98150</v>
      </c>
      <c r="D19219">
        <v>1E-4</v>
      </c>
    </row>
    <row r="19220" spans="1:4" x14ac:dyDescent="0.25">
      <c r="A19220">
        <v>695</v>
      </c>
      <c r="B19220" t="s">
        <v>538</v>
      </c>
      <c r="C19220">
        <v>45225</v>
      </c>
      <c r="D19220">
        <v>0</v>
      </c>
    </row>
    <row r="19221" spans="1:4" x14ac:dyDescent="0.25">
      <c r="A19221">
        <v>695</v>
      </c>
      <c r="B19221" t="s">
        <v>538</v>
      </c>
      <c r="C19221">
        <v>98146</v>
      </c>
      <c r="D19221">
        <v>1E-4</v>
      </c>
    </row>
    <row r="19222" spans="1:4" x14ac:dyDescent="0.25">
      <c r="A19222">
        <v>695</v>
      </c>
      <c r="B19222" t="s">
        <v>538</v>
      </c>
      <c r="C19222">
        <v>43265</v>
      </c>
      <c r="D19222">
        <v>0</v>
      </c>
    </row>
    <row r="19223" spans="1:4" x14ac:dyDescent="0.25">
      <c r="A19223">
        <v>695</v>
      </c>
      <c r="B19223" t="s">
        <v>538</v>
      </c>
      <c r="C19223">
        <v>43273</v>
      </c>
      <c r="D19223">
        <v>1E-4</v>
      </c>
    </row>
    <row r="19224" spans="1:4" x14ac:dyDescent="0.25">
      <c r="A19224">
        <v>695</v>
      </c>
      <c r="B19224" t="s">
        <v>538</v>
      </c>
      <c r="C19224">
        <v>43225</v>
      </c>
      <c r="D19224">
        <v>1E-4</v>
      </c>
    </row>
    <row r="19225" spans="1:4" x14ac:dyDescent="0.25">
      <c r="A19225">
        <v>695</v>
      </c>
      <c r="B19225" t="s">
        <v>538</v>
      </c>
      <c r="C19225">
        <v>45207</v>
      </c>
      <c r="D19225">
        <v>1E-4</v>
      </c>
    </row>
    <row r="19226" spans="1:4" x14ac:dyDescent="0.25">
      <c r="A19226">
        <v>695</v>
      </c>
      <c r="B19226" t="s">
        <v>538</v>
      </c>
      <c r="C19226">
        <v>99914</v>
      </c>
      <c r="D19226">
        <v>1E-4</v>
      </c>
    </row>
    <row r="19227" spans="1:4" x14ac:dyDescent="0.25">
      <c r="A19227">
        <v>695</v>
      </c>
      <c r="B19227" t="s">
        <v>538</v>
      </c>
      <c r="C19227">
        <v>91056</v>
      </c>
      <c r="D19227">
        <v>1E-4</v>
      </c>
    </row>
    <row r="19228" spans="1:4" x14ac:dyDescent="0.25">
      <c r="A19228">
        <v>695</v>
      </c>
      <c r="B19228" t="s">
        <v>538</v>
      </c>
      <c r="C19228">
        <v>91055</v>
      </c>
      <c r="D19228">
        <v>1E-4</v>
      </c>
    </row>
    <row r="19229" spans="1:4" x14ac:dyDescent="0.25">
      <c r="A19229">
        <v>695</v>
      </c>
      <c r="B19229" t="s">
        <v>538</v>
      </c>
      <c r="C19229">
        <v>45209</v>
      </c>
      <c r="D19229">
        <v>1E-4</v>
      </c>
    </row>
    <row r="19230" spans="1:4" x14ac:dyDescent="0.25">
      <c r="A19230">
        <v>695</v>
      </c>
      <c r="B19230" t="s">
        <v>538</v>
      </c>
      <c r="C19230">
        <v>98171</v>
      </c>
      <c r="D19230">
        <v>1E-4</v>
      </c>
    </row>
    <row r="19231" spans="1:4" x14ac:dyDescent="0.25">
      <c r="A19231">
        <v>695</v>
      </c>
      <c r="B19231" t="s">
        <v>538</v>
      </c>
      <c r="C19231">
        <v>98138</v>
      </c>
      <c r="D19231">
        <v>1E-4</v>
      </c>
    </row>
    <row r="19232" spans="1:4" x14ac:dyDescent="0.25">
      <c r="A19232">
        <v>695</v>
      </c>
      <c r="B19232" t="s">
        <v>538</v>
      </c>
      <c r="C19232">
        <v>91002</v>
      </c>
      <c r="D19232">
        <v>1E-4</v>
      </c>
    </row>
    <row r="19233" spans="1:4" x14ac:dyDescent="0.25">
      <c r="A19233">
        <v>695</v>
      </c>
      <c r="B19233" t="s">
        <v>538</v>
      </c>
      <c r="C19233">
        <v>99915</v>
      </c>
      <c r="D19233">
        <v>1E-4</v>
      </c>
    </row>
    <row r="19234" spans="1:4" x14ac:dyDescent="0.25">
      <c r="A19234">
        <v>695</v>
      </c>
      <c r="B19234" t="s">
        <v>538</v>
      </c>
      <c r="C19234">
        <v>43302</v>
      </c>
      <c r="D19234">
        <v>5.7200000000000001E-2</v>
      </c>
    </row>
    <row r="19235" spans="1:4" x14ac:dyDescent="0.25">
      <c r="A19235">
        <v>695</v>
      </c>
      <c r="B19235" t="s">
        <v>538</v>
      </c>
      <c r="C19235">
        <v>43235</v>
      </c>
      <c r="D19235">
        <v>1E-4</v>
      </c>
    </row>
    <row r="19236" spans="1:4" x14ac:dyDescent="0.25">
      <c r="A19236">
        <v>695</v>
      </c>
      <c r="B19236" t="s">
        <v>538</v>
      </c>
      <c r="C19236">
        <v>43230</v>
      </c>
      <c r="D19236">
        <v>2.0199999999999999E-2</v>
      </c>
    </row>
    <row r="19237" spans="1:4" x14ac:dyDescent="0.25">
      <c r="A19237">
        <v>943</v>
      </c>
      <c r="B19237" t="s">
        <v>539</v>
      </c>
      <c r="C19237">
        <v>43404</v>
      </c>
      <c r="D19237">
        <v>1</v>
      </c>
    </row>
    <row r="19238" spans="1:4" x14ac:dyDescent="0.25">
      <c r="A19238">
        <v>2305</v>
      </c>
      <c r="B19238" t="s">
        <v>540</v>
      </c>
      <c r="C19238">
        <v>98144</v>
      </c>
      <c r="D19238">
        <v>2.0999999999999999E-3</v>
      </c>
    </row>
    <row r="19239" spans="1:4" x14ac:dyDescent="0.25">
      <c r="A19239">
        <v>2305</v>
      </c>
      <c r="B19239" t="s">
        <v>540</v>
      </c>
      <c r="C19239">
        <v>98132</v>
      </c>
      <c r="D19239">
        <v>6.1600000000000002E-2</v>
      </c>
    </row>
    <row r="19240" spans="1:4" x14ac:dyDescent="0.25">
      <c r="A19240">
        <v>2305</v>
      </c>
      <c r="B19240" t="s">
        <v>540</v>
      </c>
      <c r="C19240">
        <v>98135</v>
      </c>
      <c r="D19240">
        <v>2.0000000000000001E-4</v>
      </c>
    </row>
    <row r="19241" spans="1:4" x14ac:dyDescent="0.25">
      <c r="A19241">
        <v>2305</v>
      </c>
      <c r="B19241" t="s">
        <v>540</v>
      </c>
      <c r="C19241">
        <v>98136</v>
      </c>
      <c r="D19241">
        <v>2.0000000000000001E-4</v>
      </c>
    </row>
    <row r="19242" spans="1:4" x14ac:dyDescent="0.25">
      <c r="A19242">
        <v>2305</v>
      </c>
      <c r="B19242" t="s">
        <v>540</v>
      </c>
      <c r="C19242">
        <v>98139</v>
      </c>
      <c r="D19242">
        <v>3.0000000000000001E-3</v>
      </c>
    </row>
    <row r="19243" spans="1:4" x14ac:dyDescent="0.25">
      <c r="A19243">
        <v>2305</v>
      </c>
      <c r="B19243" t="s">
        <v>540</v>
      </c>
      <c r="C19243">
        <v>98140</v>
      </c>
      <c r="D19243">
        <v>3.2000000000000002E-3</v>
      </c>
    </row>
    <row r="19244" spans="1:4" x14ac:dyDescent="0.25">
      <c r="A19244">
        <v>2305</v>
      </c>
      <c r="B19244" t="s">
        <v>540</v>
      </c>
      <c r="C19244">
        <v>98152</v>
      </c>
      <c r="D19244">
        <v>2E-3</v>
      </c>
    </row>
    <row r="19245" spans="1:4" x14ac:dyDescent="0.25">
      <c r="A19245">
        <v>2305</v>
      </c>
      <c r="B19245" t="s">
        <v>540</v>
      </c>
      <c r="C19245">
        <v>98142</v>
      </c>
      <c r="D19245">
        <v>8.0000000000000004E-4</v>
      </c>
    </row>
    <row r="19246" spans="1:4" x14ac:dyDescent="0.25">
      <c r="A19246">
        <v>2305</v>
      </c>
      <c r="B19246" t="s">
        <v>540</v>
      </c>
      <c r="C19246">
        <v>98150</v>
      </c>
      <c r="D19246">
        <v>1E-4</v>
      </c>
    </row>
    <row r="19247" spans="1:4" x14ac:dyDescent="0.25">
      <c r="A19247">
        <v>2305</v>
      </c>
      <c r="B19247" t="s">
        <v>540</v>
      </c>
      <c r="C19247">
        <v>43201</v>
      </c>
      <c r="D19247">
        <v>3.95E-2</v>
      </c>
    </row>
    <row r="19248" spans="1:4" x14ac:dyDescent="0.25">
      <c r="A19248">
        <v>2305</v>
      </c>
      <c r="B19248" t="s">
        <v>540</v>
      </c>
      <c r="C19248">
        <v>43202</v>
      </c>
      <c r="D19248">
        <v>6.9999999999999999E-4</v>
      </c>
    </row>
    <row r="19249" spans="1:4" x14ac:dyDescent="0.25">
      <c r="A19249">
        <v>2305</v>
      </c>
      <c r="B19249" t="s">
        <v>540</v>
      </c>
      <c r="C19249">
        <v>43203</v>
      </c>
      <c r="D19249">
        <v>4.0000000000000002E-4</v>
      </c>
    </row>
    <row r="19250" spans="1:4" x14ac:dyDescent="0.25">
      <c r="A19250">
        <v>2305</v>
      </c>
      <c r="B19250" t="s">
        <v>540</v>
      </c>
      <c r="C19250">
        <v>43204</v>
      </c>
      <c r="D19250">
        <v>1.6000000000000001E-3</v>
      </c>
    </row>
    <row r="19251" spans="1:4" x14ac:dyDescent="0.25">
      <c r="A19251">
        <v>2305</v>
      </c>
      <c r="B19251" t="s">
        <v>540</v>
      </c>
      <c r="C19251">
        <v>98141</v>
      </c>
      <c r="D19251">
        <v>0</v>
      </c>
    </row>
    <row r="19252" spans="1:4" x14ac:dyDescent="0.25">
      <c r="A19252">
        <v>2305</v>
      </c>
      <c r="B19252" t="s">
        <v>540</v>
      </c>
      <c r="C19252">
        <v>98040</v>
      </c>
      <c r="D19252">
        <v>2.0000000000000001E-4</v>
      </c>
    </row>
    <row r="19253" spans="1:4" x14ac:dyDescent="0.25">
      <c r="A19253">
        <v>2305</v>
      </c>
      <c r="B19253" t="s">
        <v>540</v>
      </c>
      <c r="C19253">
        <v>92000</v>
      </c>
      <c r="D19253">
        <v>2.0000000000000001E-4</v>
      </c>
    </row>
    <row r="19254" spans="1:4" x14ac:dyDescent="0.25">
      <c r="A19254">
        <v>2305</v>
      </c>
      <c r="B19254" t="s">
        <v>540</v>
      </c>
      <c r="C19254">
        <v>92001</v>
      </c>
      <c r="D19254">
        <v>1E-4</v>
      </c>
    </row>
    <row r="19255" spans="1:4" x14ac:dyDescent="0.25">
      <c r="A19255">
        <v>2305</v>
      </c>
      <c r="B19255" t="s">
        <v>540</v>
      </c>
      <c r="C19255">
        <v>98001</v>
      </c>
      <c r="D19255">
        <v>7.9000000000000008E-3</v>
      </c>
    </row>
    <row r="19256" spans="1:4" x14ac:dyDescent="0.25">
      <c r="A19256">
        <v>2305</v>
      </c>
      <c r="B19256" t="s">
        <v>540</v>
      </c>
      <c r="C19256">
        <v>98004</v>
      </c>
      <c r="D19256">
        <v>1.5E-3</v>
      </c>
    </row>
    <row r="19257" spans="1:4" x14ac:dyDescent="0.25">
      <c r="A19257">
        <v>2305</v>
      </c>
      <c r="B19257" t="s">
        <v>540</v>
      </c>
      <c r="C19257">
        <v>98006</v>
      </c>
      <c r="D19257">
        <v>1E-4</v>
      </c>
    </row>
    <row r="19258" spans="1:4" x14ac:dyDescent="0.25">
      <c r="A19258">
        <v>2305</v>
      </c>
      <c r="B19258" t="s">
        <v>540</v>
      </c>
      <c r="C19258">
        <v>98059</v>
      </c>
      <c r="D19258">
        <v>4.0000000000000002E-4</v>
      </c>
    </row>
    <row r="19259" spans="1:4" x14ac:dyDescent="0.25">
      <c r="A19259">
        <v>2305</v>
      </c>
      <c r="B19259" t="s">
        <v>540</v>
      </c>
      <c r="C19259">
        <v>98034</v>
      </c>
      <c r="D19259">
        <v>8.9999999999999998E-4</v>
      </c>
    </row>
    <row r="19260" spans="1:4" x14ac:dyDescent="0.25">
      <c r="A19260">
        <v>2305</v>
      </c>
      <c r="B19260" t="s">
        <v>540</v>
      </c>
      <c r="C19260">
        <v>91038</v>
      </c>
      <c r="D19260">
        <v>1E-4</v>
      </c>
    </row>
    <row r="19261" spans="1:4" x14ac:dyDescent="0.25">
      <c r="A19261">
        <v>2305</v>
      </c>
      <c r="B19261" t="s">
        <v>540</v>
      </c>
      <c r="C19261">
        <v>98043</v>
      </c>
      <c r="D19261">
        <v>0</v>
      </c>
    </row>
    <row r="19262" spans="1:4" x14ac:dyDescent="0.25">
      <c r="A19262">
        <v>2305</v>
      </c>
      <c r="B19262" t="s">
        <v>540</v>
      </c>
      <c r="C19262">
        <v>98044</v>
      </c>
      <c r="D19262">
        <v>2.9999999999999997E-4</v>
      </c>
    </row>
    <row r="19263" spans="1:4" x14ac:dyDescent="0.25">
      <c r="A19263">
        <v>2305</v>
      </c>
      <c r="B19263" t="s">
        <v>540</v>
      </c>
      <c r="C19263">
        <v>98046</v>
      </c>
      <c r="D19263">
        <v>0</v>
      </c>
    </row>
    <row r="19264" spans="1:4" x14ac:dyDescent="0.25">
      <c r="A19264">
        <v>2305</v>
      </c>
      <c r="B19264" t="s">
        <v>540</v>
      </c>
      <c r="C19264">
        <v>98054</v>
      </c>
      <c r="D19264">
        <v>1E-4</v>
      </c>
    </row>
    <row r="19265" spans="1:4" x14ac:dyDescent="0.25">
      <c r="A19265">
        <v>2305</v>
      </c>
      <c r="B19265" t="s">
        <v>540</v>
      </c>
      <c r="C19265">
        <v>98055</v>
      </c>
      <c r="D19265">
        <v>2.5999999999999999E-3</v>
      </c>
    </row>
    <row r="19266" spans="1:4" x14ac:dyDescent="0.25">
      <c r="A19266">
        <v>2305</v>
      </c>
      <c r="B19266" t="s">
        <v>540</v>
      </c>
      <c r="C19266">
        <v>43212</v>
      </c>
      <c r="D19266">
        <v>9.1000000000000004E-3</v>
      </c>
    </row>
    <row r="19267" spans="1:4" x14ac:dyDescent="0.25">
      <c r="A19267">
        <v>2305</v>
      </c>
      <c r="B19267" t="s">
        <v>540</v>
      </c>
      <c r="C19267">
        <v>98033</v>
      </c>
      <c r="D19267">
        <v>3.3E-3</v>
      </c>
    </row>
    <row r="19268" spans="1:4" x14ac:dyDescent="0.25">
      <c r="A19268">
        <v>2305</v>
      </c>
      <c r="B19268" t="s">
        <v>540</v>
      </c>
      <c r="C19268">
        <v>98177</v>
      </c>
      <c r="D19268">
        <v>1E-4</v>
      </c>
    </row>
    <row r="19269" spans="1:4" x14ac:dyDescent="0.25">
      <c r="A19269">
        <v>2305</v>
      </c>
      <c r="B19269" t="s">
        <v>540</v>
      </c>
      <c r="C19269">
        <v>43205</v>
      </c>
      <c r="D19269">
        <v>5.9999999999999995E-4</v>
      </c>
    </row>
    <row r="19270" spans="1:4" x14ac:dyDescent="0.25">
      <c r="A19270">
        <v>2305</v>
      </c>
      <c r="B19270" t="s">
        <v>540</v>
      </c>
      <c r="C19270">
        <v>99914</v>
      </c>
      <c r="D19270">
        <v>4.7999999999999996E-3</v>
      </c>
    </row>
    <row r="19271" spans="1:4" x14ac:dyDescent="0.25">
      <c r="A19271">
        <v>2305</v>
      </c>
      <c r="B19271" t="s">
        <v>540</v>
      </c>
      <c r="C19271">
        <v>99912</v>
      </c>
      <c r="D19271">
        <v>9.1999999999999998E-3</v>
      </c>
    </row>
    <row r="19272" spans="1:4" x14ac:dyDescent="0.25">
      <c r="A19272">
        <v>2305</v>
      </c>
      <c r="B19272" t="s">
        <v>540</v>
      </c>
      <c r="C19272">
        <v>98182</v>
      </c>
      <c r="D19272">
        <v>1E-4</v>
      </c>
    </row>
    <row r="19273" spans="1:4" x14ac:dyDescent="0.25">
      <c r="A19273">
        <v>2305</v>
      </c>
      <c r="B19273" t="s">
        <v>540</v>
      </c>
      <c r="C19273">
        <v>98181</v>
      </c>
      <c r="D19273">
        <v>6.9999999999999999E-4</v>
      </c>
    </row>
    <row r="19274" spans="1:4" x14ac:dyDescent="0.25">
      <c r="A19274">
        <v>2305</v>
      </c>
      <c r="B19274" t="s">
        <v>540</v>
      </c>
      <c r="C19274">
        <v>91026</v>
      </c>
      <c r="D19274">
        <v>0</v>
      </c>
    </row>
    <row r="19275" spans="1:4" x14ac:dyDescent="0.25">
      <c r="A19275">
        <v>2305</v>
      </c>
      <c r="B19275" t="s">
        <v>540</v>
      </c>
      <c r="C19275">
        <v>98178</v>
      </c>
      <c r="D19275">
        <v>1E-4</v>
      </c>
    </row>
    <row r="19276" spans="1:4" x14ac:dyDescent="0.25">
      <c r="A19276">
        <v>2305</v>
      </c>
      <c r="B19276" t="s">
        <v>540</v>
      </c>
      <c r="C19276">
        <v>43230</v>
      </c>
      <c r="D19276">
        <v>1.49E-2</v>
      </c>
    </row>
    <row r="19277" spans="1:4" x14ac:dyDescent="0.25">
      <c r="A19277">
        <v>2305</v>
      </c>
      <c r="B19277" t="s">
        <v>540</v>
      </c>
      <c r="C19277">
        <v>98176</v>
      </c>
      <c r="D19277">
        <v>1E-4</v>
      </c>
    </row>
    <row r="19278" spans="1:4" x14ac:dyDescent="0.25">
      <c r="A19278">
        <v>2305</v>
      </c>
      <c r="B19278" t="s">
        <v>540</v>
      </c>
      <c r="C19278">
        <v>98173</v>
      </c>
      <c r="D19278">
        <v>2.3999999999999998E-3</v>
      </c>
    </row>
    <row r="19279" spans="1:4" x14ac:dyDescent="0.25">
      <c r="A19279">
        <v>2305</v>
      </c>
      <c r="B19279" t="s">
        <v>540</v>
      </c>
      <c r="C19279">
        <v>98172</v>
      </c>
      <c r="D19279">
        <v>1.1000000000000001E-3</v>
      </c>
    </row>
    <row r="19280" spans="1:4" x14ac:dyDescent="0.25">
      <c r="A19280">
        <v>2305</v>
      </c>
      <c r="B19280" t="s">
        <v>540</v>
      </c>
      <c r="C19280">
        <v>98170</v>
      </c>
      <c r="D19280">
        <v>6.9999999999999999E-4</v>
      </c>
    </row>
    <row r="19281" spans="1:4" x14ac:dyDescent="0.25">
      <c r="A19281">
        <v>2305</v>
      </c>
      <c r="B19281" t="s">
        <v>540</v>
      </c>
      <c r="C19281">
        <v>98163</v>
      </c>
      <c r="D19281">
        <v>5.9999999999999995E-4</v>
      </c>
    </row>
    <row r="19282" spans="1:4" x14ac:dyDescent="0.25">
      <c r="A19282">
        <v>2305</v>
      </c>
      <c r="B19282" t="s">
        <v>540</v>
      </c>
      <c r="C19282">
        <v>98157</v>
      </c>
      <c r="D19282">
        <v>6.9999999999999999E-4</v>
      </c>
    </row>
    <row r="19283" spans="1:4" x14ac:dyDescent="0.25">
      <c r="A19283">
        <v>2305</v>
      </c>
      <c r="B19283" t="s">
        <v>540</v>
      </c>
      <c r="C19283">
        <v>98180</v>
      </c>
      <c r="D19283">
        <v>1.6999999999999999E-3</v>
      </c>
    </row>
    <row r="19284" spans="1:4" x14ac:dyDescent="0.25">
      <c r="A19284">
        <v>2305</v>
      </c>
      <c r="B19284" t="s">
        <v>540</v>
      </c>
      <c r="C19284">
        <v>43223</v>
      </c>
      <c r="D19284">
        <v>0</v>
      </c>
    </row>
    <row r="19285" spans="1:4" x14ac:dyDescent="0.25">
      <c r="A19285">
        <v>2305</v>
      </c>
      <c r="B19285" t="s">
        <v>540</v>
      </c>
      <c r="C19285">
        <v>91046</v>
      </c>
      <c r="D19285">
        <v>0</v>
      </c>
    </row>
    <row r="19286" spans="1:4" x14ac:dyDescent="0.25">
      <c r="A19286">
        <v>2305</v>
      </c>
      <c r="B19286" t="s">
        <v>540</v>
      </c>
      <c r="C19286">
        <v>43214</v>
      </c>
      <c r="D19286">
        <v>1.1000000000000001E-3</v>
      </c>
    </row>
    <row r="19287" spans="1:4" x14ac:dyDescent="0.25">
      <c r="A19287">
        <v>2305</v>
      </c>
      <c r="B19287" t="s">
        <v>540</v>
      </c>
      <c r="C19287">
        <v>43215</v>
      </c>
      <c r="D19287">
        <v>5.0000000000000001E-4</v>
      </c>
    </row>
    <row r="19288" spans="1:4" x14ac:dyDescent="0.25">
      <c r="A19288">
        <v>2305</v>
      </c>
      <c r="B19288" t="s">
        <v>540</v>
      </c>
      <c r="C19288">
        <v>43216</v>
      </c>
      <c r="D19288">
        <v>2.0000000000000001E-4</v>
      </c>
    </row>
    <row r="19289" spans="1:4" x14ac:dyDescent="0.25">
      <c r="A19289">
        <v>2305</v>
      </c>
      <c r="B19289" t="s">
        <v>540</v>
      </c>
      <c r="C19289">
        <v>43217</v>
      </c>
      <c r="D19289">
        <v>2.0000000000000001E-4</v>
      </c>
    </row>
    <row r="19290" spans="1:4" x14ac:dyDescent="0.25">
      <c r="A19290">
        <v>2305</v>
      </c>
      <c r="B19290" t="s">
        <v>540</v>
      </c>
      <c r="C19290">
        <v>99915</v>
      </c>
      <c r="D19290">
        <v>2.8999999999999998E-3</v>
      </c>
    </row>
    <row r="19291" spans="1:4" x14ac:dyDescent="0.25">
      <c r="A19291">
        <v>2305</v>
      </c>
      <c r="B19291" t="s">
        <v>540</v>
      </c>
      <c r="C19291">
        <v>43220</v>
      </c>
      <c r="D19291">
        <v>2.6499999999999999E-2</v>
      </c>
    </row>
    <row r="19292" spans="1:4" x14ac:dyDescent="0.25">
      <c r="A19292">
        <v>2305</v>
      </c>
      <c r="B19292" t="s">
        <v>540</v>
      </c>
      <c r="C19292">
        <v>43206</v>
      </c>
      <c r="D19292">
        <v>5.0000000000000001E-4</v>
      </c>
    </row>
    <row r="19293" spans="1:4" x14ac:dyDescent="0.25">
      <c r="A19293">
        <v>2305</v>
      </c>
      <c r="B19293" t="s">
        <v>540</v>
      </c>
      <c r="C19293">
        <v>43224</v>
      </c>
      <c r="D19293">
        <v>2E-3</v>
      </c>
    </row>
    <row r="19294" spans="1:4" x14ac:dyDescent="0.25">
      <c r="A19294">
        <v>2305</v>
      </c>
      <c r="B19294" t="s">
        <v>540</v>
      </c>
      <c r="C19294">
        <v>43225</v>
      </c>
      <c r="D19294">
        <v>4.1999999999999997E-3</v>
      </c>
    </row>
    <row r="19295" spans="1:4" x14ac:dyDescent="0.25">
      <c r="A19295">
        <v>2305</v>
      </c>
      <c r="B19295" t="s">
        <v>540</v>
      </c>
      <c r="C19295">
        <v>43226</v>
      </c>
      <c r="D19295">
        <v>7.3000000000000001E-3</v>
      </c>
    </row>
    <row r="19296" spans="1:4" x14ac:dyDescent="0.25">
      <c r="A19296">
        <v>2305</v>
      </c>
      <c r="B19296" t="s">
        <v>540</v>
      </c>
      <c r="C19296">
        <v>43227</v>
      </c>
      <c r="D19296">
        <v>3.0000000000000001E-3</v>
      </c>
    </row>
    <row r="19297" spans="1:4" x14ac:dyDescent="0.25">
      <c r="A19297">
        <v>2305</v>
      </c>
      <c r="B19297" t="s">
        <v>540</v>
      </c>
      <c r="C19297">
        <v>43228</v>
      </c>
      <c r="D19297">
        <v>9.2999999999999992E-3</v>
      </c>
    </row>
    <row r="19298" spans="1:4" x14ac:dyDescent="0.25">
      <c r="A19298">
        <v>2305</v>
      </c>
      <c r="B19298" t="s">
        <v>540</v>
      </c>
      <c r="C19298">
        <v>43229</v>
      </c>
      <c r="D19298">
        <v>2.23E-2</v>
      </c>
    </row>
    <row r="19299" spans="1:4" x14ac:dyDescent="0.25">
      <c r="A19299">
        <v>2305</v>
      </c>
      <c r="B19299" t="s">
        <v>540</v>
      </c>
      <c r="C19299">
        <v>43218</v>
      </c>
      <c r="D19299">
        <v>4.0000000000000002E-4</v>
      </c>
    </row>
    <row r="19300" spans="1:4" x14ac:dyDescent="0.25">
      <c r="A19300">
        <v>2305</v>
      </c>
      <c r="B19300" t="s">
        <v>540</v>
      </c>
      <c r="C19300">
        <v>45222</v>
      </c>
      <c r="D19300">
        <v>0</v>
      </c>
    </row>
    <row r="19301" spans="1:4" x14ac:dyDescent="0.25">
      <c r="A19301">
        <v>2305</v>
      </c>
      <c r="B19301" t="s">
        <v>540</v>
      </c>
      <c r="C19301">
        <v>43298</v>
      </c>
      <c r="D19301">
        <v>3.8999999999999998E-3</v>
      </c>
    </row>
    <row r="19302" spans="1:4" x14ac:dyDescent="0.25">
      <c r="A19302">
        <v>2305</v>
      </c>
      <c r="B19302" t="s">
        <v>540</v>
      </c>
      <c r="C19302">
        <v>43300</v>
      </c>
      <c r="D19302">
        <v>1E-4</v>
      </c>
    </row>
    <row r="19303" spans="1:4" x14ac:dyDescent="0.25">
      <c r="A19303">
        <v>2305</v>
      </c>
      <c r="B19303" t="s">
        <v>540</v>
      </c>
      <c r="C19303">
        <v>43301</v>
      </c>
      <c r="D19303">
        <v>4.0800000000000003E-2</v>
      </c>
    </row>
    <row r="19304" spans="1:4" x14ac:dyDescent="0.25">
      <c r="A19304">
        <v>2305</v>
      </c>
      <c r="B19304" t="s">
        <v>540</v>
      </c>
      <c r="C19304">
        <v>43302</v>
      </c>
      <c r="D19304">
        <v>0.32319999999999999</v>
      </c>
    </row>
    <row r="19305" spans="1:4" x14ac:dyDescent="0.25">
      <c r="A19305">
        <v>2305</v>
      </c>
      <c r="B19305" t="s">
        <v>540</v>
      </c>
      <c r="C19305">
        <v>43400</v>
      </c>
      <c r="D19305">
        <v>1E-4</v>
      </c>
    </row>
    <row r="19306" spans="1:4" x14ac:dyDescent="0.25">
      <c r="A19306">
        <v>2305</v>
      </c>
      <c r="B19306" t="s">
        <v>540</v>
      </c>
      <c r="C19306">
        <v>45113</v>
      </c>
      <c r="D19306">
        <v>1E-4</v>
      </c>
    </row>
    <row r="19307" spans="1:4" x14ac:dyDescent="0.25">
      <c r="A19307">
        <v>2305</v>
      </c>
      <c r="B19307" t="s">
        <v>540</v>
      </c>
      <c r="C19307">
        <v>45201</v>
      </c>
      <c r="D19307">
        <v>1.52E-2</v>
      </c>
    </row>
    <row r="19308" spans="1:4" x14ac:dyDescent="0.25">
      <c r="A19308">
        <v>2305</v>
      </c>
      <c r="B19308" t="s">
        <v>540</v>
      </c>
      <c r="C19308">
        <v>45202</v>
      </c>
      <c r="D19308">
        <v>9.9900000000000003E-2</v>
      </c>
    </row>
    <row r="19309" spans="1:4" x14ac:dyDescent="0.25">
      <c r="A19309">
        <v>2305</v>
      </c>
      <c r="B19309" t="s">
        <v>540</v>
      </c>
      <c r="C19309">
        <v>45203</v>
      </c>
      <c r="D19309">
        <v>7.9000000000000008E-3</v>
      </c>
    </row>
    <row r="19310" spans="1:4" x14ac:dyDescent="0.25">
      <c r="A19310">
        <v>2305</v>
      </c>
      <c r="B19310" t="s">
        <v>540</v>
      </c>
      <c r="C19310">
        <v>45204</v>
      </c>
      <c r="D19310">
        <v>1.7899999999999999E-2</v>
      </c>
    </row>
    <row r="19311" spans="1:4" x14ac:dyDescent="0.25">
      <c r="A19311">
        <v>2305</v>
      </c>
      <c r="B19311" t="s">
        <v>540</v>
      </c>
      <c r="C19311">
        <v>45205</v>
      </c>
      <c r="D19311">
        <v>5.5100000000000003E-2</v>
      </c>
    </row>
    <row r="19312" spans="1:4" x14ac:dyDescent="0.25">
      <c r="A19312">
        <v>2305</v>
      </c>
      <c r="B19312" t="s">
        <v>540</v>
      </c>
      <c r="C19312">
        <v>45207</v>
      </c>
      <c r="D19312">
        <v>4.8999999999999998E-3</v>
      </c>
    </row>
    <row r="19313" spans="1:4" x14ac:dyDescent="0.25">
      <c r="A19313">
        <v>2305</v>
      </c>
      <c r="B19313" t="s">
        <v>540</v>
      </c>
      <c r="C19313">
        <v>45208</v>
      </c>
      <c r="D19313">
        <v>1.29E-2</v>
      </c>
    </row>
    <row r="19314" spans="1:4" x14ac:dyDescent="0.25">
      <c r="A19314">
        <v>2305</v>
      </c>
      <c r="B19314" t="s">
        <v>540</v>
      </c>
      <c r="C19314">
        <v>91094</v>
      </c>
      <c r="D19314">
        <v>8.0000000000000004E-4</v>
      </c>
    </row>
    <row r="19315" spans="1:4" x14ac:dyDescent="0.25">
      <c r="A19315">
        <v>2305</v>
      </c>
      <c r="B19315" t="s">
        <v>540</v>
      </c>
      <c r="C19315">
        <v>90029</v>
      </c>
      <c r="D19315">
        <v>1E-4</v>
      </c>
    </row>
    <row r="19316" spans="1:4" x14ac:dyDescent="0.25">
      <c r="A19316">
        <v>2305</v>
      </c>
      <c r="B19316" t="s">
        <v>540</v>
      </c>
      <c r="C19316">
        <v>91021</v>
      </c>
      <c r="D19316">
        <v>1E-3</v>
      </c>
    </row>
    <row r="19317" spans="1:4" x14ac:dyDescent="0.25">
      <c r="A19317">
        <v>2305</v>
      </c>
      <c r="B19317" t="s">
        <v>540</v>
      </c>
      <c r="C19317">
        <v>91019</v>
      </c>
      <c r="D19317">
        <v>2.8999999999999998E-3</v>
      </c>
    </row>
    <row r="19318" spans="1:4" x14ac:dyDescent="0.25">
      <c r="A19318">
        <v>2305</v>
      </c>
      <c r="B19318" t="s">
        <v>540</v>
      </c>
      <c r="C19318">
        <v>91018</v>
      </c>
      <c r="D19318">
        <v>2.7000000000000001E-3</v>
      </c>
    </row>
    <row r="19319" spans="1:4" x14ac:dyDescent="0.25">
      <c r="A19319">
        <v>2305</v>
      </c>
      <c r="B19319" t="s">
        <v>540</v>
      </c>
      <c r="C19319">
        <v>90062</v>
      </c>
      <c r="D19319">
        <v>1.1000000000000001E-3</v>
      </c>
    </row>
    <row r="19320" spans="1:4" x14ac:dyDescent="0.25">
      <c r="A19320">
        <v>2305</v>
      </c>
      <c r="B19320" t="s">
        <v>540</v>
      </c>
      <c r="C19320">
        <v>90047</v>
      </c>
      <c r="D19320">
        <v>1.5E-3</v>
      </c>
    </row>
    <row r="19321" spans="1:4" x14ac:dyDescent="0.25">
      <c r="A19321">
        <v>2305</v>
      </c>
      <c r="B19321" t="s">
        <v>540</v>
      </c>
      <c r="C19321">
        <v>45209</v>
      </c>
      <c r="D19321">
        <v>2.7000000000000001E-3</v>
      </c>
    </row>
    <row r="19322" spans="1:4" x14ac:dyDescent="0.25">
      <c r="A19322">
        <v>2305</v>
      </c>
      <c r="B19322" t="s">
        <v>540</v>
      </c>
      <c r="C19322">
        <v>90040</v>
      </c>
      <c r="D19322">
        <v>1.1000000000000001E-3</v>
      </c>
    </row>
    <row r="19323" spans="1:4" x14ac:dyDescent="0.25">
      <c r="A19323">
        <v>2305</v>
      </c>
      <c r="B19323" t="s">
        <v>540</v>
      </c>
      <c r="C19323">
        <v>45220</v>
      </c>
      <c r="D19323">
        <v>2.9999999999999997E-4</v>
      </c>
    </row>
    <row r="19324" spans="1:4" x14ac:dyDescent="0.25">
      <c r="A19324">
        <v>2305</v>
      </c>
      <c r="B19324" t="s">
        <v>540</v>
      </c>
      <c r="C19324">
        <v>45257</v>
      </c>
      <c r="D19324">
        <v>4.0000000000000002E-4</v>
      </c>
    </row>
    <row r="19325" spans="1:4" x14ac:dyDescent="0.25">
      <c r="A19325">
        <v>2305</v>
      </c>
      <c r="B19325" t="s">
        <v>540</v>
      </c>
      <c r="C19325">
        <v>45253</v>
      </c>
      <c r="D19325">
        <v>1E-4</v>
      </c>
    </row>
    <row r="19326" spans="1:4" x14ac:dyDescent="0.25">
      <c r="A19326">
        <v>2305</v>
      </c>
      <c r="B19326" t="s">
        <v>540</v>
      </c>
      <c r="C19326">
        <v>45250</v>
      </c>
      <c r="D19326">
        <v>2.9999999999999997E-4</v>
      </c>
    </row>
    <row r="19327" spans="1:4" x14ac:dyDescent="0.25">
      <c r="A19327">
        <v>2305</v>
      </c>
      <c r="B19327" t="s">
        <v>540</v>
      </c>
      <c r="C19327">
        <v>45235</v>
      </c>
      <c r="D19327">
        <v>5.0000000000000001E-4</v>
      </c>
    </row>
    <row r="19328" spans="1:4" x14ac:dyDescent="0.25">
      <c r="A19328">
        <v>2305</v>
      </c>
      <c r="B19328" t="s">
        <v>540</v>
      </c>
      <c r="C19328">
        <v>45225</v>
      </c>
      <c r="D19328">
        <v>2.8E-3</v>
      </c>
    </row>
    <row r="19329" spans="1:4" x14ac:dyDescent="0.25">
      <c r="A19329">
        <v>2305</v>
      </c>
      <c r="B19329" t="s">
        <v>540</v>
      </c>
      <c r="C19329">
        <v>43293</v>
      </c>
      <c r="D19329">
        <v>2.0000000000000001E-4</v>
      </c>
    </row>
    <row r="19330" spans="1:4" x14ac:dyDescent="0.25">
      <c r="A19330">
        <v>2305</v>
      </c>
      <c r="B19330" t="s">
        <v>540</v>
      </c>
      <c r="C19330">
        <v>90042</v>
      </c>
      <c r="D19330">
        <v>5.0000000000000001E-4</v>
      </c>
    </row>
    <row r="19331" spans="1:4" x14ac:dyDescent="0.25">
      <c r="A19331">
        <v>2305</v>
      </c>
      <c r="B19331" t="s">
        <v>540</v>
      </c>
      <c r="C19331">
        <v>43262</v>
      </c>
      <c r="D19331">
        <v>1.67E-2</v>
      </c>
    </row>
    <row r="19332" spans="1:4" x14ac:dyDescent="0.25">
      <c r="A19332">
        <v>2305</v>
      </c>
      <c r="B19332" t="s">
        <v>540</v>
      </c>
      <c r="C19332">
        <v>91044</v>
      </c>
      <c r="D19332">
        <v>1E-4</v>
      </c>
    </row>
    <row r="19333" spans="1:4" x14ac:dyDescent="0.25">
      <c r="A19333">
        <v>2305</v>
      </c>
      <c r="B19333" t="s">
        <v>540</v>
      </c>
      <c r="C19333">
        <v>43231</v>
      </c>
      <c r="D19333">
        <v>1.46E-2</v>
      </c>
    </row>
    <row r="19334" spans="1:4" x14ac:dyDescent="0.25">
      <c r="A19334">
        <v>2305</v>
      </c>
      <c r="B19334" t="s">
        <v>540</v>
      </c>
      <c r="C19334">
        <v>43232</v>
      </c>
      <c r="D19334">
        <v>8.3999999999999995E-3</v>
      </c>
    </row>
    <row r="19335" spans="1:4" x14ac:dyDescent="0.25">
      <c r="A19335">
        <v>2305</v>
      </c>
      <c r="B19335" t="s">
        <v>540</v>
      </c>
      <c r="C19335">
        <v>43233</v>
      </c>
      <c r="D19335">
        <v>3.5000000000000001E-3</v>
      </c>
    </row>
    <row r="19336" spans="1:4" x14ac:dyDescent="0.25">
      <c r="A19336">
        <v>2305</v>
      </c>
      <c r="B19336" t="s">
        <v>540</v>
      </c>
      <c r="C19336">
        <v>43235</v>
      </c>
      <c r="D19336">
        <v>1.8E-3</v>
      </c>
    </row>
    <row r="19337" spans="1:4" x14ac:dyDescent="0.25">
      <c r="A19337">
        <v>2305</v>
      </c>
      <c r="B19337" t="s">
        <v>540</v>
      </c>
      <c r="C19337">
        <v>43238</v>
      </c>
      <c r="D19337">
        <v>1.5E-3</v>
      </c>
    </row>
    <row r="19338" spans="1:4" x14ac:dyDescent="0.25">
      <c r="A19338">
        <v>2305</v>
      </c>
      <c r="B19338" t="s">
        <v>540</v>
      </c>
      <c r="C19338">
        <v>43241</v>
      </c>
      <c r="D19338">
        <v>2.0000000000000001E-4</v>
      </c>
    </row>
    <row r="19339" spans="1:4" x14ac:dyDescent="0.25">
      <c r="A19339">
        <v>2305</v>
      </c>
      <c r="B19339" t="s">
        <v>540</v>
      </c>
      <c r="C19339">
        <v>43242</v>
      </c>
      <c r="D19339">
        <v>3.5999999999999999E-3</v>
      </c>
    </row>
    <row r="19340" spans="1:4" x14ac:dyDescent="0.25">
      <c r="A19340">
        <v>2305</v>
      </c>
      <c r="B19340" t="s">
        <v>540</v>
      </c>
      <c r="C19340">
        <v>43243</v>
      </c>
      <c r="D19340">
        <v>2.0000000000000001E-4</v>
      </c>
    </row>
    <row r="19341" spans="1:4" x14ac:dyDescent="0.25">
      <c r="A19341">
        <v>2305</v>
      </c>
      <c r="B19341" t="s">
        <v>540</v>
      </c>
      <c r="C19341">
        <v>43245</v>
      </c>
      <c r="D19341">
        <v>1E-4</v>
      </c>
    </row>
    <row r="19342" spans="1:4" x14ac:dyDescent="0.25">
      <c r="A19342">
        <v>2305</v>
      </c>
      <c r="B19342" t="s">
        <v>540</v>
      </c>
      <c r="C19342">
        <v>43248</v>
      </c>
      <c r="D19342">
        <v>4.7999999999999996E-3</v>
      </c>
    </row>
    <row r="19343" spans="1:4" x14ac:dyDescent="0.25">
      <c r="A19343">
        <v>2305</v>
      </c>
      <c r="B19343" t="s">
        <v>540</v>
      </c>
      <c r="C19343">
        <v>43250</v>
      </c>
      <c r="D19343">
        <v>1E-4</v>
      </c>
    </row>
    <row r="19344" spans="1:4" x14ac:dyDescent="0.25">
      <c r="A19344">
        <v>2305</v>
      </c>
      <c r="B19344" t="s">
        <v>540</v>
      </c>
      <c r="C19344">
        <v>43297</v>
      </c>
      <c r="D19344">
        <v>2.9999999999999997E-4</v>
      </c>
    </row>
    <row r="19345" spans="1:4" x14ac:dyDescent="0.25">
      <c r="A19345">
        <v>2305</v>
      </c>
      <c r="B19345" t="s">
        <v>540</v>
      </c>
      <c r="C19345">
        <v>43261</v>
      </c>
      <c r="D19345">
        <v>7.6E-3</v>
      </c>
    </row>
    <row r="19346" spans="1:4" x14ac:dyDescent="0.25">
      <c r="A19346">
        <v>2305</v>
      </c>
      <c r="B19346" t="s">
        <v>540</v>
      </c>
      <c r="C19346">
        <v>43276</v>
      </c>
      <c r="D19346">
        <v>1.77E-2</v>
      </c>
    </row>
    <row r="19347" spans="1:4" x14ac:dyDescent="0.25">
      <c r="A19347">
        <v>2305</v>
      </c>
      <c r="B19347" t="s">
        <v>540</v>
      </c>
      <c r="C19347">
        <v>91055</v>
      </c>
      <c r="D19347">
        <v>1E-4</v>
      </c>
    </row>
    <row r="19348" spans="1:4" x14ac:dyDescent="0.25">
      <c r="A19348">
        <v>2305</v>
      </c>
      <c r="B19348" t="s">
        <v>540</v>
      </c>
      <c r="C19348">
        <v>43292</v>
      </c>
      <c r="D19348">
        <v>6.9999999999999999E-4</v>
      </c>
    </row>
    <row r="19349" spans="1:4" x14ac:dyDescent="0.25">
      <c r="A19349">
        <v>2305</v>
      </c>
      <c r="B19349" t="s">
        <v>540</v>
      </c>
      <c r="C19349">
        <v>43291</v>
      </c>
      <c r="D19349">
        <v>4.1999999999999997E-3</v>
      </c>
    </row>
    <row r="19350" spans="1:4" x14ac:dyDescent="0.25">
      <c r="A19350">
        <v>2305</v>
      </c>
      <c r="B19350" t="s">
        <v>540</v>
      </c>
      <c r="C19350">
        <v>43288</v>
      </c>
      <c r="D19350">
        <v>4.0000000000000002E-4</v>
      </c>
    </row>
    <row r="19351" spans="1:4" x14ac:dyDescent="0.25">
      <c r="A19351">
        <v>2305</v>
      </c>
      <c r="B19351" t="s">
        <v>540</v>
      </c>
      <c r="C19351">
        <v>43279</v>
      </c>
      <c r="D19351">
        <v>7.0000000000000001E-3</v>
      </c>
    </row>
    <row r="19352" spans="1:4" x14ac:dyDescent="0.25">
      <c r="A19352">
        <v>2305</v>
      </c>
      <c r="B19352" t="s">
        <v>540</v>
      </c>
      <c r="C19352">
        <v>43252</v>
      </c>
      <c r="D19352">
        <v>4.0000000000000002E-4</v>
      </c>
    </row>
    <row r="19353" spans="1:4" x14ac:dyDescent="0.25">
      <c r="A19353">
        <v>2305</v>
      </c>
      <c r="B19353" t="s">
        <v>540</v>
      </c>
      <c r="C19353">
        <v>43277</v>
      </c>
      <c r="D19353">
        <v>4.7999999999999996E-3</v>
      </c>
    </row>
    <row r="19354" spans="1:4" x14ac:dyDescent="0.25">
      <c r="A19354">
        <v>2305</v>
      </c>
      <c r="B19354" t="s">
        <v>540</v>
      </c>
      <c r="C19354">
        <v>43295</v>
      </c>
      <c r="D19354">
        <v>8.9999999999999993E-3</v>
      </c>
    </row>
    <row r="19355" spans="1:4" x14ac:dyDescent="0.25">
      <c r="A19355">
        <v>2305</v>
      </c>
      <c r="B19355" t="s">
        <v>540</v>
      </c>
      <c r="C19355">
        <v>43275</v>
      </c>
      <c r="D19355">
        <v>8.8999999999999999E-3</v>
      </c>
    </row>
    <row r="19356" spans="1:4" x14ac:dyDescent="0.25">
      <c r="A19356">
        <v>2305</v>
      </c>
      <c r="B19356" t="s">
        <v>540</v>
      </c>
      <c r="C19356">
        <v>43274</v>
      </c>
      <c r="D19356">
        <v>9.1999999999999998E-3</v>
      </c>
    </row>
    <row r="19357" spans="1:4" x14ac:dyDescent="0.25">
      <c r="A19357">
        <v>2305</v>
      </c>
      <c r="B19357" t="s">
        <v>540</v>
      </c>
      <c r="C19357">
        <v>43272</v>
      </c>
      <c r="D19357">
        <v>1E-4</v>
      </c>
    </row>
    <row r="19358" spans="1:4" x14ac:dyDescent="0.25">
      <c r="A19358">
        <v>2305</v>
      </c>
      <c r="B19358" t="s">
        <v>540</v>
      </c>
      <c r="C19358">
        <v>43271</v>
      </c>
      <c r="D19358">
        <v>6.4000000000000003E-3</v>
      </c>
    </row>
    <row r="19359" spans="1:4" x14ac:dyDescent="0.25">
      <c r="A19359">
        <v>2305</v>
      </c>
      <c r="B19359" t="s">
        <v>540</v>
      </c>
      <c r="C19359">
        <v>43270</v>
      </c>
      <c r="D19359">
        <v>0</v>
      </c>
    </row>
    <row r="19360" spans="1:4" x14ac:dyDescent="0.25">
      <c r="A19360">
        <v>2305</v>
      </c>
      <c r="B19360" t="s">
        <v>540</v>
      </c>
      <c r="C19360">
        <v>43263</v>
      </c>
      <c r="D19360">
        <v>1E-4</v>
      </c>
    </row>
    <row r="19361" spans="1:4" x14ac:dyDescent="0.25">
      <c r="A19361">
        <v>2305</v>
      </c>
      <c r="B19361" t="s">
        <v>540</v>
      </c>
      <c r="C19361">
        <v>43278</v>
      </c>
      <c r="D19361">
        <v>5.4999999999999997E-3</v>
      </c>
    </row>
    <row r="19362" spans="1:4" x14ac:dyDescent="0.25">
      <c r="A19362">
        <v>2306</v>
      </c>
      <c r="B19362" t="s">
        <v>535</v>
      </c>
      <c r="C19362">
        <v>98034</v>
      </c>
      <c r="D19362">
        <v>8.0000000000000004E-4</v>
      </c>
    </row>
    <row r="19363" spans="1:4" x14ac:dyDescent="0.25">
      <c r="A19363">
        <v>2306</v>
      </c>
      <c r="B19363" t="s">
        <v>535</v>
      </c>
      <c r="C19363">
        <v>98040</v>
      </c>
      <c r="D19363">
        <v>3.7000000000000002E-3</v>
      </c>
    </row>
    <row r="19364" spans="1:4" x14ac:dyDescent="0.25">
      <c r="A19364">
        <v>2306</v>
      </c>
      <c r="B19364" t="s">
        <v>535</v>
      </c>
      <c r="C19364">
        <v>98139</v>
      </c>
      <c r="D19364">
        <v>1.2999999999999999E-3</v>
      </c>
    </row>
    <row r="19365" spans="1:4" x14ac:dyDescent="0.25">
      <c r="A19365">
        <v>2306</v>
      </c>
      <c r="B19365" t="s">
        <v>535</v>
      </c>
      <c r="C19365">
        <v>98138</v>
      </c>
      <c r="D19365">
        <v>1E-4</v>
      </c>
    </row>
    <row r="19366" spans="1:4" x14ac:dyDescent="0.25">
      <c r="A19366">
        <v>2306</v>
      </c>
      <c r="B19366" t="s">
        <v>535</v>
      </c>
      <c r="C19366">
        <v>98136</v>
      </c>
      <c r="D19366">
        <v>4.0000000000000002E-4</v>
      </c>
    </row>
    <row r="19367" spans="1:4" x14ac:dyDescent="0.25">
      <c r="A19367">
        <v>2306</v>
      </c>
      <c r="B19367" t="s">
        <v>535</v>
      </c>
      <c r="C19367">
        <v>98135</v>
      </c>
      <c r="D19367">
        <v>2.9999999999999997E-4</v>
      </c>
    </row>
    <row r="19368" spans="1:4" x14ac:dyDescent="0.25">
      <c r="A19368">
        <v>2306</v>
      </c>
      <c r="B19368" t="s">
        <v>535</v>
      </c>
      <c r="C19368">
        <v>98132</v>
      </c>
      <c r="D19368">
        <v>8.6800000000000002E-2</v>
      </c>
    </row>
    <row r="19369" spans="1:4" x14ac:dyDescent="0.25">
      <c r="A19369">
        <v>2306</v>
      </c>
      <c r="B19369" t="s">
        <v>535</v>
      </c>
      <c r="C19369">
        <v>98061</v>
      </c>
      <c r="D19369">
        <v>1E-4</v>
      </c>
    </row>
    <row r="19370" spans="1:4" x14ac:dyDescent="0.25">
      <c r="A19370">
        <v>2306</v>
      </c>
      <c r="B19370" t="s">
        <v>535</v>
      </c>
      <c r="C19370">
        <v>98059</v>
      </c>
      <c r="D19370">
        <v>5.0000000000000001E-4</v>
      </c>
    </row>
    <row r="19371" spans="1:4" x14ac:dyDescent="0.25">
      <c r="A19371">
        <v>2306</v>
      </c>
      <c r="B19371" t="s">
        <v>535</v>
      </c>
      <c r="C19371">
        <v>98057</v>
      </c>
      <c r="D19371">
        <v>1.1999999999999999E-3</v>
      </c>
    </row>
    <row r="19372" spans="1:4" x14ac:dyDescent="0.25">
      <c r="A19372">
        <v>2306</v>
      </c>
      <c r="B19372" t="s">
        <v>535</v>
      </c>
      <c r="C19372">
        <v>98055</v>
      </c>
      <c r="D19372">
        <v>4.0000000000000002E-4</v>
      </c>
    </row>
    <row r="19373" spans="1:4" x14ac:dyDescent="0.25">
      <c r="A19373">
        <v>2306</v>
      </c>
      <c r="B19373" t="s">
        <v>535</v>
      </c>
      <c r="C19373">
        <v>98054</v>
      </c>
      <c r="D19373">
        <v>2.9999999999999997E-4</v>
      </c>
    </row>
    <row r="19374" spans="1:4" x14ac:dyDescent="0.25">
      <c r="A19374">
        <v>2306</v>
      </c>
      <c r="B19374" t="s">
        <v>535</v>
      </c>
      <c r="C19374">
        <v>98046</v>
      </c>
      <c r="D19374">
        <v>5.0000000000000001E-4</v>
      </c>
    </row>
    <row r="19375" spans="1:4" x14ac:dyDescent="0.25">
      <c r="A19375">
        <v>2306</v>
      </c>
      <c r="B19375" t="s">
        <v>535</v>
      </c>
      <c r="C19375">
        <v>98007</v>
      </c>
      <c r="D19375">
        <v>1E-4</v>
      </c>
    </row>
    <row r="19376" spans="1:4" x14ac:dyDescent="0.25">
      <c r="A19376">
        <v>2306</v>
      </c>
      <c r="B19376" t="s">
        <v>535</v>
      </c>
      <c r="C19376">
        <v>98043</v>
      </c>
      <c r="D19376">
        <v>2.9999999999999997E-4</v>
      </c>
    </row>
    <row r="19377" spans="1:4" x14ac:dyDescent="0.25">
      <c r="A19377">
        <v>2401</v>
      </c>
      <c r="B19377" t="s">
        <v>541</v>
      </c>
      <c r="C19377">
        <v>43218</v>
      </c>
      <c r="D19377">
        <v>2.8430000000000001E-5</v>
      </c>
    </row>
    <row r="19378" spans="1:4" x14ac:dyDescent="0.25">
      <c r="A19378">
        <v>2401</v>
      </c>
      <c r="B19378" t="s">
        <v>541</v>
      </c>
      <c r="C19378">
        <v>43213</v>
      </c>
      <c r="D19378">
        <v>2.1887999999999999E-4</v>
      </c>
    </row>
    <row r="19379" spans="1:4" x14ac:dyDescent="0.25">
      <c r="A19379">
        <v>2401</v>
      </c>
      <c r="B19379" t="s">
        <v>541</v>
      </c>
      <c r="C19379">
        <v>91124</v>
      </c>
      <c r="D19379">
        <v>7.0000000000000005E-8</v>
      </c>
    </row>
    <row r="19380" spans="1:4" x14ac:dyDescent="0.25">
      <c r="A19380">
        <v>2401</v>
      </c>
      <c r="B19380" t="s">
        <v>541</v>
      </c>
      <c r="C19380">
        <v>43220</v>
      </c>
      <c r="D19380">
        <v>3.6949999999999997E-5</v>
      </c>
    </row>
    <row r="19381" spans="1:4" x14ac:dyDescent="0.25">
      <c r="A19381">
        <v>2401</v>
      </c>
      <c r="B19381" t="s">
        <v>541</v>
      </c>
      <c r="C19381">
        <v>43224</v>
      </c>
      <c r="D19381">
        <v>4.5479999999999998E-5</v>
      </c>
    </row>
    <row r="19382" spans="1:4" x14ac:dyDescent="0.25">
      <c r="A19382">
        <v>2401</v>
      </c>
      <c r="B19382" t="s">
        <v>541</v>
      </c>
      <c r="C19382">
        <v>98185</v>
      </c>
      <c r="D19382">
        <v>2.9999999999999997E-8</v>
      </c>
    </row>
    <row r="19383" spans="1:4" x14ac:dyDescent="0.25">
      <c r="A19383">
        <v>2401</v>
      </c>
      <c r="B19383" t="s">
        <v>541</v>
      </c>
      <c r="C19383">
        <v>98132</v>
      </c>
      <c r="D19383">
        <v>1.5349999999999999E-4</v>
      </c>
    </row>
    <row r="19384" spans="1:4" x14ac:dyDescent="0.25">
      <c r="A19384">
        <v>2401</v>
      </c>
      <c r="B19384" t="s">
        <v>541</v>
      </c>
      <c r="C19384">
        <v>91123</v>
      </c>
      <c r="D19384">
        <v>1.1000000000000001E-7</v>
      </c>
    </row>
    <row r="19385" spans="1:4" x14ac:dyDescent="0.25">
      <c r="A19385">
        <v>2401</v>
      </c>
      <c r="B19385" t="s">
        <v>541</v>
      </c>
      <c r="C19385">
        <v>43215</v>
      </c>
      <c r="D19385">
        <v>5.6849999999999999E-5</v>
      </c>
    </row>
    <row r="19386" spans="1:4" x14ac:dyDescent="0.25">
      <c r="A19386">
        <v>2401</v>
      </c>
      <c r="B19386" t="s">
        <v>541</v>
      </c>
      <c r="C19386">
        <v>97002</v>
      </c>
      <c r="D19386">
        <v>1E-8</v>
      </c>
    </row>
    <row r="19387" spans="1:4" x14ac:dyDescent="0.25">
      <c r="A19387">
        <v>2401</v>
      </c>
      <c r="B19387" t="s">
        <v>541</v>
      </c>
      <c r="C19387">
        <v>97001</v>
      </c>
      <c r="D19387">
        <v>2.9999999999999997E-8</v>
      </c>
    </row>
    <row r="19388" spans="1:4" x14ac:dyDescent="0.25">
      <c r="A19388">
        <v>2401</v>
      </c>
      <c r="B19388" t="s">
        <v>541</v>
      </c>
      <c r="C19388">
        <v>43503</v>
      </c>
      <c r="D19388">
        <v>3.6101200000000001E-3</v>
      </c>
    </row>
    <row r="19389" spans="1:4" x14ac:dyDescent="0.25">
      <c r="A19389">
        <v>2401</v>
      </c>
      <c r="B19389" t="s">
        <v>541</v>
      </c>
      <c r="C19389">
        <v>43505</v>
      </c>
      <c r="D19389">
        <v>4.8893000000000005E-4</v>
      </c>
    </row>
    <row r="19390" spans="1:4" x14ac:dyDescent="0.25">
      <c r="A19390">
        <v>2401</v>
      </c>
      <c r="B19390" t="s">
        <v>541</v>
      </c>
      <c r="C19390">
        <v>45201</v>
      </c>
      <c r="D19390">
        <v>4.1785999999999999E-4</v>
      </c>
    </row>
    <row r="19391" spans="1:4" x14ac:dyDescent="0.25">
      <c r="A19391">
        <v>2401</v>
      </c>
      <c r="B19391" t="s">
        <v>541</v>
      </c>
      <c r="C19391">
        <v>43510</v>
      </c>
      <c r="D19391">
        <v>3.1269999999999997E-5</v>
      </c>
    </row>
    <row r="19392" spans="1:4" x14ac:dyDescent="0.25">
      <c r="A19392">
        <v>2401</v>
      </c>
      <c r="B19392" t="s">
        <v>541</v>
      </c>
      <c r="C19392">
        <v>98156</v>
      </c>
      <c r="D19392">
        <v>1.9045999999999999E-4</v>
      </c>
    </row>
    <row r="19393" spans="1:4" x14ac:dyDescent="0.25">
      <c r="A19393">
        <v>2401</v>
      </c>
      <c r="B19393" t="s">
        <v>541</v>
      </c>
      <c r="C19393">
        <v>43202</v>
      </c>
      <c r="D19393">
        <v>1.8107439999999999E-2</v>
      </c>
    </row>
    <row r="19394" spans="1:4" x14ac:dyDescent="0.25">
      <c r="A19394">
        <v>2401</v>
      </c>
      <c r="B19394" t="s">
        <v>541</v>
      </c>
      <c r="C19394">
        <v>45203</v>
      </c>
      <c r="D19394">
        <v>5.6849999999999999E-5</v>
      </c>
    </row>
    <row r="19395" spans="1:4" x14ac:dyDescent="0.25">
      <c r="A19395">
        <v>2401</v>
      </c>
      <c r="B19395" t="s">
        <v>541</v>
      </c>
      <c r="C19395">
        <v>43203</v>
      </c>
      <c r="D19395">
        <v>4.519753E-2</v>
      </c>
    </row>
    <row r="19396" spans="1:4" x14ac:dyDescent="0.25">
      <c r="A19396">
        <v>2401</v>
      </c>
      <c r="B19396" t="s">
        <v>541</v>
      </c>
      <c r="C19396">
        <v>43206</v>
      </c>
      <c r="D19396">
        <v>1.87612E-3</v>
      </c>
    </row>
    <row r="19397" spans="1:4" x14ac:dyDescent="0.25">
      <c r="A19397">
        <v>2401</v>
      </c>
      <c r="B19397" t="s">
        <v>541</v>
      </c>
      <c r="C19397">
        <v>43502</v>
      </c>
      <c r="D19397">
        <v>0.10148125</v>
      </c>
    </row>
    <row r="19398" spans="1:4" x14ac:dyDescent="0.25">
      <c r="A19398">
        <v>2401</v>
      </c>
      <c r="B19398" t="s">
        <v>541</v>
      </c>
      <c r="C19398">
        <v>99024</v>
      </c>
      <c r="D19398">
        <v>8.8120000000000003E-5</v>
      </c>
    </row>
    <row r="19399" spans="1:4" x14ac:dyDescent="0.25">
      <c r="A19399">
        <v>2401</v>
      </c>
      <c r="B19399" t="s">
        <v>541</v>
      </c>
      <c r="C19399">
        <v>43201</v>
      </c>
      <c r="D19399">
        <v>0.82151490999999999</v>
      </c>
    </row>
    <row r="19400" spans="1:4" x14ac:dyDescent="0.25">
      <c r="A19400">
        <v>2401</v>
      </c>
      <c r="B19400" t="s">
        <v>541</v>
      </c>
      <c r="C19400">
        <v>43552</v>
      </c>
      <c r="D19400">
        <v>1.2223E-4</v>
      </c>
    </row>
    <row r="19401" spans="1:4" x14ac:dyDescent="0.25">
      <c r="A19401">
        <v>2401</v>
      </c>
      <c r="B19401" t="s">
        <v>541</v>
      </c>
      <c r="C19401">
        <v>43214</v>
      </c>
      <c r="D19401">
        <v>1.5349999999999999E-4</v>
      </c>
    </row>
    <row r="19402" spans="1:4" x14ac:dyDescent="0.25">
      <c r="A19402">
        <v>2401</v>
      </c>
      <c r="B19402" t="s">
        <v>541</v>
      </c>
      <c r="C19402">
        <v>98046</v>
      </c>
      <c r="D19402">
        <v>9.9999999999999995E-8</v>
      </c>
    </row>
    <row r="19403" spans="1:4" x14ac:dyDescent="0.25">
      <c r="A19403">
        <v>2401</v>
      </c>
      <c r="B19403" t="s">
        <v>541</v>
      </c>
      <c r="C19403">
        <v>43212</v>
      </c>
      <c r="D19403">
        <v>1.8761E-4</v>
      </c>
    </row>
    <row r="19404" spans="1:4" x14ac:dyDescent="0.25">
      <c r="A19404">
        <v>2401</v>
      </c>
      <c r="B19404" t="s">
        <v>541</v>
      </c>
      <c r="C19404">
        <v>45204</v>
      </c>
      <c r="D19404">
        <v>3.6949999999999997E-5</v>
      </c>
    </row>
    <row r="19405" spans="1:4" x14ac:dyDescent="0.25">
      <c r="A19405">
        <v>2401</v>
      </c>
      <c r="B19405" t="s">
        <v>541</v>
      </c>
      <c r="C19405">
        <v>43204</v>
      </c>
      <c r="D19405">
        <v>1.8505399999999999E-3</v>
      </c>
    </row>
    <row r="19406" spans="1:4" x14ac:dyDescent="0.25">
      <c r="A19406">
        <v>2401</v>
      </c>
      <c r="B19406" t="s">
        <v>541</v>
      </c>
      <c r="C19406">
        <v>43504</v>
      </c>
      <c r="D19406">
        <v>9.0959999999999996E-5</v>
      </c>
    </row>
    <row r="19407" spans="1:4" x14ac:dyDescent="0.25">
      <c r="A19407">
        <v>2401</v>
      </c>
      <c r="B19407" t="s">
        <v>541</v>
      </c>
      <c r="C19407">
        <v>43205</v>
      </c>
      <c r="D19407">
        <v>3.5816899999999998E-3</v>
      </c>
    </row>
    <row r="19408" spans="1:4" x14ac:dyDescent="0.25">
      <c r="A19408">
        <v>2401</v>
      </c>
      <c r="B19408" t="s">
        <v>541</v>
      </c>
      <c r="C19408">
        <v>45220</v>
      </c>
      <c r="D19408">
        <v>2.5579999999999999E-5</v>
      </c>
    </row>
    <row r="19409" spans="1:4" x14ac:dyDescent="0.25">
      <c r="A19409">
        <v>2401</v>
      </c>
      <c r="B19409" t="s">
        <v>541</v>
      </c>
      <c r="C19409">
        <v>45202</v>
      </c>
      <c r="D19409">
        <v>3.4964000000000002E-4</v>
      </c>
    </row>
    <row r="19410" spans="1:4" x14ac:dyDescent="0.25">
      <c r="A19410">
        <v>2402</v>
      </c>
      <c r="B19410" t="s">
        <v>542</v>
      </c>
      <c r="C19410">
        <v>43218</v>
      </c>
      <c r="D19410">
        <v>4.214E-5</v>
      </c>
    </row>
    <row r="19411" spans="1:4" x14ac:dyDescent="0.25">
      <c r="A19411">
        <v>2402</v>
      </c>
      <c r="B19411" t="s">
        <v>542</v>
      </c>
      <c r="C19411">
        <v>43213</v>
      </c>
      <c r="D19411">
        <v>2.0099000000000001E-4</v>
      </c>
    </row>
    <row r="19412" spans="1:4" x14ac:dyDescent="0.25">
      <c r="A19412">
        <v>2402</v>
      </c>
      <c r="B19412" t="s">
        <v>542</v>
      </c>
      <c r="C19412">
        <v>91124</v>
      </c>
      <c r="D19412">
        <v>2.7E-6</v>
      </c>
    </row>
    <row r="19413" spans="1:4" x14ac:dyDescent="0.25">
      <c r="A19413">
        <v>2402</v>
      </c>
      <c r="B19413" t="s">
        <v>542</v>
      </c>
      <c r="C19413">
        <v>43220</v>
      </c>
      <c r="D19413">
        <v>7.996E-5</v>
      </c>
    </row>
    <row r="19414" spans="1:4" x14ac:dyDescent="0.25">
      <c r="A19414">
        <v>2402</v>
      </c>
      <c r="B19414" t="s">
        <v>542</v>
      </c>
      <c r="C19414">
        <v>98185</v>
      </c>
      <c r="D19414">
        <v>1.5099999999999999E-6</v>
      </c>
    </row>
    <row r="19415" spans="1:4" x14ac:dyDescent="0.25">
      <c r="A19415">
        <v>2402</v>
      </c>
      <c r="B19415" t="s">
        <v>542</v>
      </c>
      <c r="C19415">
        <v>98132</v>
      </c>
      <c r="D19415">
        <v>2.2476000000000001E-4</v>
      </c>
    </row>
    <row r="19416" spans="1:4" x14ac:dyDescent="0.25">
      <c r="A19416">
        <v>2402</v>
      </c>
      <c r="B19416" t="s">
        <v>542</v>
      </c>
      <c r="C19416">
        <v>91123</v>
      </c>
      <c r="D19416">
        <v>4.3200000000000001E-6</v>
      </c>
    </row>
    <row r="19417" spans="1:4" x14ac:dyDescent="0.25">
      <c r="A19417">
        <v>2402</v>
      </c>
      <c r="B19417" t="s">
        <v>542</v>
      </c>
      <c r="C19417">
        <v>43215</v>
      </c>
      <c r="D19417">
        <v>8.6450000000000001E-5</v>
      </c>
    </row>
    <row r="19418" spans="1:4" x14ac:dyDescent="0.25">
      <c r="A19418">
        <v>2402</v>
      </c>
      <c r="B19418" t="s">
        <v>542</v>
      </c>
      <c r="C19418">
        <v>97002</v>
      </c>
      <c r="D19418">
        <v>3.9999999999999998E-7</v>
      </c>
    </row>
    <row r="19419" spans="1:4" x14ac:dyDescent="0.25">
      <c r="A19419">
        <v>2402</v>
      </c>
      <c r="B19419" t="s">
        <v>542</v>
      </c>
      <c r="C19419">
        <v>97001</v>
      </c>
      <c r="D19419">
        <v>1.3E-6</v>
      </c>
    </row>
    <row r="19420" spans="1:4" x14ac:dyDescent="0.25">
      <c r="A19420">
        <v>2402</v>
      </c>
      <c r="B19420" t="s">
        <v>542</v>
      </c>
      <c r="C19420">
        <v>43503</v>
      </c>
      <c r="D19420">
        <v>5.4786000000000001E-3</v>
      </c>
    </row>
    <row r="19421" spans="1:4" x14ac:dyDescent="0.25">
      <c r="A19421">
        <v>2402</v>
      </c>
      <c r="B19421" t="s">
        <v>542</v>
      </c>
      <c r="C19421">
        <v>43551</v>
      </c>
      <c r="D19421">
        <v>5.9540999999999999E-4</v>
      </c>
    </row>
    <row r="19422" spans="1:4" x14ac:dyDescent="0.25">
      <c r="A19422">
        <v>2402</v>
      </c>
      <c r="B19422" t="s">
        <v>542</v>
      </c>
      <c r="C19422">
        <v>43505</v>
      </c>
      <c r="D19422">
        <v>4.2251000000000002E-4</v>
      </c>
    </row>
    <row r="19423" spans="1:4" x14ac:dyDescent="0.25">
      <c r="A19423">
        <v>2402</v>
      </c>
      <c r="B19423" t="s">
        <v>542</v>
      </c>
      <c r="C19423">
        <v>45501</v>
      </c>
      <c r="D19423">
        <v>1.7938000000000001E-4</v>
      </c>
    </row>
    <row r="19424" spans="1:4" x14ac:dyDescent="0.25">
      <c r="A19424">
        <v>2402</v>
      </c>
      <c r="B19424" t="s">
        <v>542</v>
      </c>
      <c r="C19424">
        <v>45201</v>
      </c>
      <c r="D19424">
        <v>2.4205E-4</v>
      </c>
    </row>
    <row r="19425" spans="1:4" x14ac:dyDescent="0.25">
      <c r="A19425">
        <v>2402</v>
      </c>
      <c r="B19425" t="s">
        <v>542</v>
      </c>
      <c r="C19425">
        <v>99317</v>
      </c>
      <c r="D19425">
        <v>9.9999999999999995E-7</v>
      </c>
    </row>
    <row r="19426" spans="1:4" x14ac:dyDescent="0.25">
      <c r="A19426">
        <v>2402</v>
      </c>
      <c r="B19426" t="s">
        <v>542</v>
      </c>
      <c r="C19426">
        <v>43510</v>
      </c>
      <c r="D19426">
        <v>1.7938000000000001E-4</v>
      </c>
    </row>
    <row r="19427" spans="1:4" x14ac:dyDescent="0.25">
      <c r="A19427">
        <v>2402</v>
      </c>
      <c r="B19427" t="s">
        <v>542</v>
      </c>
      <c r="C19427">
        <v>43202</v>
      </c>
      <c r="D19427">
        <v>2.344883E-2</v>
      </c>
    </row>
    <row r="19428" spans="1:4" x14ac:dyDescent="0.25">
      <c r="A19428">
        <v>2402</v>
      </c>
      <c r="B19428" t="s">
        <v>542</v>
      </c>
      <c r="C19428">
        <v>45203</v>
      </c>
      <c r="D19428">
        <v>1.5130000000000001E-5</v>
      </c>
    </row>
    <row r="19429" spans="1:4" x14ac:dyDescent="0.25">
      <c r="A19429">
        <v>2402</v>
      </c>
      <c r="B19429" t="s">
        <v>542</v>
      </c>
      <c r="C19429">
        <v>43203</v>
      </c>
      <c r="D19429">
        <v>3.6956210000000003E-2</v>
      </c>
    </row>
    <row r="19430" spans="1:4" x14ac:dyDescent="0.25">
      <c r="A19430">
        <v>2402</v>
      </c>
      <c r="B19430" t="s">
        <v>542</v>
      </c>
      <c r="C19430">
        <v>43206</v>
      </c>
      <c r="D19430">
        <v>1.79378E-3</v>
      </c>
    </row>
    <row r="19431" spans="1:4" x14ac:dyDescent="0.25">
      <c r="A19431">
        <v>2402</v>
      </c>
      <c r="B19431" t="s">
        <v>542</v>
      </c>
      <c r="C19431">
        <v>43502</v>
      </c>
      <c r="D19431">
        <v>9.2930830000000006E-2</v>
      </c>
    </row>
    <row r="19432" spans="1:4" x14ac:dyDescent="0.25">
      <c r="A19432">
        <v>2402</v>
      </c>
      <c r="B19432" t="s">
        <v>542</v>
      </c>
      <c r="C19432">
        <v>99024</v>
      </c>
      <c r="D19432">
        <v>1.3724000000000001E-4</v>
      </c>
    </row>
    <row r="19433" spans="1:4" x14ac:dyDescent="0.25">
      <c r="A19433">
        <v>2402</v>
      </c>
      <c r="B19433" t="s">
        <v>542</v>
      </c>
      <c r="C19433">
        <v>43201</v>
      </c>
      <c r="D19433">
        <v>0.82881329999999998</v>
      </c>
    </row>
    <row r="19434" spans="1:4" x14ac:dyDescent="0.25">
      <c r="A19434">
        <v>2402</v>
      </c>
      <c r="B19434" t="s">
        <v>542</v>
      </c>
      <c r="C19434">
        <v>43214</v>
      </c>
      <c r="D19434">
        <v>4.4844999999999998E-4</v>
      </c>
    </row>
    <row r="19435" spans="1:4" x14ac:dyDescent="0.25">
      <c r="A19435">
        <v>2402</v>
      </c>
      <c r="B19435" t="s">
        <v>542</v>
      </c>
      <c r="C19435">
        <v>98046</v>
      </c>
      <c r="D19435">
        <v>3.3500000000000001E-6</v>
      </c>
    </row>
    <row r="19436" spans="1:4" x14ac:dyDescent="0.25">
      <c r="A19436">
        <v>2402</v>
      </c>
      <c r="B19436" t="s">
        <v>542</v>
      </c>
      <c r="C19436">
        <v>43212</v>
      </c>
      <c r="D19436">
        <v>4.5168999999999998E-4</v>
      </c>
    </row>
    <row r="19437" spans="1:4" x14ac:dyDescent="0.25">
      <c r="A19437">
        <v>2402</v>
      </c>
      <c r="B19437" t="s">
        <v>542</v>
      </c>
      <c r="C19437">
        <v>45204</v>
      </c>
      <c r="D19437">
        <v>1.081E-5</v>
      </c>
    </row>
    <row r="19438" spans="1:4" x14ac:dyDescent="0.25">
      <c r="A19438">
        <v>2402</v>
      </c>
      <c r="B19438" t="s">
        <v>542</v>
      </c>
      <c r="C19438">
        <v>43204</v>
      </c>
      <c r="D19438">
        <v>3.3714399999999999E-3</v>
      </c>
    </row>
    <row r="19439" spans="1:4" x14ac:dyDescent="0.25">
      <c r="A19439">
        <v>2402</v>
      </c>
      <c r="B19439" t="s">
        <v>542</v>
      </c>
      <c r="C19439">
        <v>43504</v>
      </c>
      <c r="D19439">
        <v>3.9116999999999998E-4</v>
      </c>
    </row>
    <row r="19440" spans="1:4" x14ac:dyDescent="0.25">
      <c r="A19440">
        <v>2402</v>
      </c>
      <c r="B19440" t="s">
        <v>542</v>
      </c>
      <c r="C19440">
        <v>43205</v>
      </c>
      <c r="D19440">
        <v>3.14452E-3</v>
      </c>
    </row>
    <row r="19441" spans="1:4" x14ac:dyDescent="0.25">
      <c r="A19441">
        <v>2402</v>
      </c>
      <c r="B19441" t="s">
        <v>542</v>
      </c>
      <c r="C19441">
        <v>45202</v>
      </c>
      <c r="D19441">
        <v>1.2427E-4</v>
      </c>
    </row>
    <row r="19442" spans="1:4" x14ac:dyDescent="0.25">
      <c r="A19442">
        <v>2402</v>
      </c>
      <c r="B19442" t="s">
        <v>542</v>
      </c>
      <c r="C19442">
        <v>98200</v>
      </c>
      <c r="D19442">
        <v>2.1612000000000001E-4</v>
      </c>
    </row>
    <row r="19443" spans="1:4" x14ac:dyDescent="0.25">
      <c r="A19443">
        <v>2403</v>
      </c>
      <c r="B19443" t="s">
        <v>543</v>
      </c>
      <c r="C19443">
        <v>45201</v>
      </c>
      <c r="D19443">
        <v>3.3989999999999998E-5</v>
      </c>
    </row>
    <row r="19444" spans="1:4" x14ac:dyDescent="0.25">
      <c r="A19444">
        <v>2403</v>
      </c>
      <c r="B19444" t="s">
        <v>543</v>
      </c>
      <c r="C19444">
        <v>43502</v>
      </c>
      <c r="D19444">
        <v>4.4100000000000001E-5</v>
      </c>
    </row>
    <row r="19445" spans="1:4" x14ac:dyDescent="0.25">
      <c r="A19445">
        <v>2403</v>
      </c>
      <c r="B19445" t="s">
        <v>543</v>
      </c>
      <c r="C19445">
        <v>43503</v>
      </c>
      <c r="D19445">
        <v>2.936E-5</v>
      </c>
    </row>
    <row r="19446" spans="1:4" x14ac:dyDescent="0.25">
      <c r="A19446">
        <v>2403</v>
      </c>
      <c r="B19446" t="s">
        <v>543</v>
      </c>
      <c r="C19446">
        <v>43551</v>
      </c>
      <c r="D19446">
        <v>7.9649999999999998E-5</v>
      </c>
    </row>
    <row r="19447" spans="1:4" x14ac:dyDescent="0.25">
      <c r="A19447">
        <v>2403</v>
      </c>
      <c r="B19447" t="s">
        <v>543</v>
      </c>
      <c r="C19447">
        <v>43504</v>
      </c>
      <c r="D19447">
        <v>4.5000000000000001E-6</v>
      </c>
    </row>
    <row r="19448" spans="1:4" x14ac:dyDescent="0.25">
      <c r="A19448">
        <v>2403</v>
      </c>
      <c r="B19448" t="s">
        <v>543</v>
      </c>
      <c r="C19448">
        <v>43510</v>
      </c>
      <c r="D19448">
        <v>8.8100000000000004E-6</v>
      </c>
    </row>
    <row r="19449" spans="1:4" x14ac:dyDescent="0.25">
      <c r="A19449">
        <v>2403</v>
      </c>
      <c r="B19449" t="s">
        <v>543</v>
      </c>
      <c r="C19449">
        <v>43552</v>
      </c>
      <c r="D19449">
        <v>9.5000000000000001E-7</v>
      </c>
    </row>
    <row r="19450" spans="1:4" x14ac:dyDescent="0.25">
      <c r="A19450">
        <v>2403</v>
      </c>
      <c r="B19450" t="s">
        <v>543</v>
      </c>
      <c r="C19450">
        <v>45502</v>
      </c>
      <c r="D19450">
        <v>1.9E-6</v>
      </c>
    </row>
    <row r="19451" spans="1:4" x14ac:dyDescent="0.25">
      <c r="A19451">
        <v>2403</v>
      </c>
      <c r="B19451" t="s">
        <v>543</v>
      </c>
      <c r="C19451">
        <v>98046</v>
      </c>
      <c r="D19451">
        <v>2.5903100000000002E-3</v>
      </c>
    </row>
    <row r="19452" spans="1:4" x14ac:dyDescent="0.25">
      <c r="A19452">
        <v>2403</v>
      </c>
      <c r="B19452" t="s">
        <v>543</v>
      </c>
      <c r="C19452">
        <v>91123</v>
      </c>
      <c r="D19452">
        <v>6.3845999999999998E-4</v>
      </c>
    </row>
    <row r="19453" spans="1:4" x14ac:dyDescent="0.25">
      <c r="A19453">
        <v>2403</v>
      </c>
      <c r="B19453" t="s">
        <v>543</v>
      </c>
      <c r="C19453">
        <v>91124</v>
      </c>
      <c r="D19453">
        <v>3.4294000000000002E-4</v>
      </c>
    </row>
    <row r="19454" spans="1:4" x14ac:dyDescent="0.25">
      <c r="A19454">
        <v>2403</v>
      </c>
      <c r="B19454" t="s">
        <v>543</v>
      </c>
      <c r="C19454">
        <v>98185</v>
      </c>
      <c r="D19454">
        <v>2.1813E-4</v>
      </c>
    </row>
    <row r="19455" spans="1:4" x14ac:dyDescent="0.25">
      <c r="A19455">
        <v>2403</v>
      </c>
      <c r="B19455" t="s">
        <v>543</v>
      </c>
      <c r="C19455">
        <v>97002</v>
      </c>
      <c r="D19455">
        <v>6.97E-5</v>
      </c>
    </row>
    <row r="19456" spans="1:4" x14ac:dyDescent="0.25">
      <c r="A19456">
        <v>2403</v>
      </c>
      <c r="B19456" t="s">
        <v>543</v>
      </c>
      <c r="C19456">
        <v>97003</v>
      </c>
      <c r="D19456">
        <v>1.1406E-4</v>
      </c>
    </row>
    <row r="19457" spans="1:4" x14ac:dyDescent="0.25">
      <c r="A19457">
        <v>2403</v>
      </c>
      <c r="B19457" t="s">
        <v>543</v>
      </c>
      <c r="C19457">
        <v>97005</v>
      </c>
      <c r="D19457">
        <v>6.5247000000000005E-4</v>
      </c>
    </row>
    <row r="19458" spans="1:4" x14ac:dyDescent="0.25">
      <c r="A19458">
        <v>2403</v>
      </c>
      <c r="B19458" t="s">
        <v>543</v>
      </c>
      <c r="C19458">
        <v>97013</v>
      </c>
      <c r="D19458">
        <v>6.97E-5</v>
      </c>
    </row>
    <row r="19459" spans="1:4" x14ac:dyDescent="0.25">
      <c r="A19459">
        <v>2403</v>
      </c>
      <c r="B19459" t="s">
        <v>543</v>
      </c>
      <c r="C19459">
        <v>43201</v>
      </c>
      <c r="D19459">
        <v>0.97983693999999999</v>
      </c>
    </row>
    <row r="19460" spans="1:4" x14ac:dyDescent="0.25">
      <c r="A19460">
        <v>2403</v>
      </c>
      <c r="B19460" t="s">
        <v>543</v>
      </c>
      <c r="C19460">
        <v>91038</v>
      </c>
      <c r="D19460">
        <v>1.6889999999999999E-5</v>
      </c>
    </row>
    <row r="19461" spans="1:4" x14ac:dyDescent="0.25">
      <c r="A19461">
        <v>2403</v>
      </c>
      <c r="B19461" t="s">
        <v>543</v>
      </c>
      <c r="C19461">
        <v>43213</v>
      </c>
      <c r="D19461">
        <v>4.6699999999999997E-5</v>
      </c>
    </row>
    <row r="19462" spans="1:4" x14ac:dyDescent="0.25">
      <c r="A19462">
        <v>2403</v>
      </c>
      <c r="B19462" t="s">
        <v>543</v>
      </c>
      <c r="C19462">
        <v>43220</v>
      </c>
      <c r="D19462">
        <v>7.8800000000000008E-6</v>
      </c>
    </row>
    <row r="19463" spans="1:4" x14ac:dyDescent="0.25">
      <c r="A19463">
        <v>2403</v>
      </c>
      <c r="B19463" t="s">
        <v>543</v>
      </c>
      <c r="C19463">
        <v>43224</v>
      </c>
      <c r="D19463">
        <v>9.7000000000000003E-6</v>
      </c>
    </row>
    <row r="19464" spans="1:4" x14ac:dyDescent="0.25">
      <c r="A19464">
        <v>2403</v>
      </c>
      <c r="B19464" t="s">
        <v>543</v>
      </c>
      <c r="C19464">
        <v>98132</v>
      </c>
      <c r="D19464">
        <v>3.2750000000000003E-5</v>
      </c>
    </row>
    <row r="19465" spans="1:4" x14ac:dyDescent="0.25">
      <c r="A19465">
        <v>2403</v>
      </c>
      <c r="B19465" t="s">
        <v>543</v>
      </c>
      <c r="C19465">
        <v>43215</v>
      </c>
      <c r="D19465">
        <v>1.2130000000000001E-5</v>
      </c>
    </row>
    <row r="19466" spans="1:4" x14ac:dyDescent="0.25">
      <c r="A19466">
        <v>2403</v>
      </c>
      <c r="B19466" t="s">
        <v>543</v>
      </c>
      <c r="C19466">
        <v>43202</v>
      </c>
      <c r="D19466">
        <v>3.8631799999999999E-3</v>
      </c>
    </row>
    <row r="19467" spans="1:4" x14ac:dyDescent="0.25">
      <c r="A19467">
        <v>2403</v>
      </c>
      <c r="B19467" t="s">
        <v>543</v>
      </c>
      <c r="C19467">
        <v>43203</v>
      </c>
      <c r="D19467">
        <v>9.64279E-3</v>
      </c>
    </row>
    <row r="19468" spans="1:4" x14ac:dyDescent="0.25">
      <c r="A19468">
        <v>2403</v>
      </c>
      <c r="B19468" t="s">
        <v>543</v>
      </c>
      <c r="C19468">
        <v>43206</v>
      </c>
      <c r="D19468">
        <v>4.0026999999999999E-4</v>
      </c>
    </row>
    <row r="19469" spans="1:4" x14ac:dyDescent="0.25">
      <c r="A19469">
        <v>2403</v>
      </c>
      <c r="B19469" t="s">
        <v>543</v>
      </c>
      <c r="C19469">
        <v>43214</v>
      </c>
      <c r="D19469">
        <v>3.2750000000000003E-5</v>
      </c>
    </row>
    <row r="19470" spans="1:4" x14ac:dyDescent="0.25">
      <c r="A19470">
        <v>2403</v>
      </c>
      <c r="B19470" t="s">
        <v>543</v>
      </c>
      <c r="C19470">
        <v>43212</v>
      </c>
      <c r="D19470">
        <v>4.0030000000000001E-5</v>
      </c>
    </row>
    <row r="19471" spans="1:4" x14ac:dyDescent="0.25">
      <c r="A19471">
        <v>2403</v>
      </c>
      <c r="B19471" t="s">
        <v>543</v>
      </c>
      <c r="C19471">
        <v>43204</v>
      </c>
      <c r="D19471">
        <v>3.9481E-4</v>
      </c>
    </row>
    <row r="19472" spans="1:4" x14ac:dyDescent="0.25">
      <c r="A19472">
        <v>2403</v>
      </c>
      <c r="B19472" t="s">
        <v>543</v>
      </c>
      <c r="C19472">
        <v>43205</v>
      </c>
      <c r="D19472">
        <v>7.6415000000000001E-4</v>
      </c>
    </row>
    <row r="19473" spans="1:4" x14ac:dyDescent="0.25">
      <c r="A19473">
        <v>2404</v>
      </c>
      <c r="B19473" t="s">
        <v>544</v>
      </c>
      <c r="C19473">
        <v>45201</v>
      </c>
      <c r="D19473">
        <v>2.5979999999999999E-5</v>
      </c>
    </row>
    <row r="19474" spans="1:4" x14ac:dyDescent="0.25">
      <c r="A19474">
        <v>2404</v>
      </c>
      <c r="B19474" t="s">
        <v>544</v>
      </c>
      <c r="C19474">
        <v>43502</v>
      </c>
      <c r="D19474">
        <v>4.3739999999999998E-5</v>
      </c>
    </row>
    <row r="19475" spans="1:4" x14ac:dyDescent="0.25">
      <c r="A19475">
        <v>2404</v>
      </c>
      <c r="B19475" t="s">
        <v>544</v>
      </c>
      <c r="C19475">
        <v>43503</v>
      </c>
      <c r="D19475">
        <v>2.313E-5</v>
      </c>
    </row>
    <row r="19476" spans="1:4" x14ac:dyDescent="0.25">
      <c r="A19476">
        <v>2404</v>
      </c>
      <c r="B19476" t="s">
        <v>544</v>
      </c>
      <c r="C19476">
        <v>43551</v>
      </c>
      <c r="D19476">
        <v>7.2039999999999995E-5</v>
      </c>
    </row>
    <row r="19477" spans="1:4" x14ac:dyDescent="0.25">
      <c r="A19477">
        <v>2404</v>
      </c>
      <c r="B19477" t="s">
        <v>544</v>
      </c>
      <c r="C19477">
        <v>43504</v>
      </c>
      <c r="D19477">
        <v>3.19E-6</v>
      </c>
    </row>
    <row r="19478" spans="1:4" x14ac:dyDescent="0.25">
      <c r="A19478">
        <v>2404</v>
      </c>
      <c r="B19478" t="s">
        <v>544</v>
      </c>
      <c r="C19478">
        <v>43510</v>
      </c>
      <c r="D19478">
        <v>8.1599999999999998E-6</v>
      </c>
    </row>
    <row r="19479" spans="1:4" x14ac:dyDescent="0.25">
      <c r="A19479">
        <v>2404</v>
      </c>
      <c r="B19479" t="s">
        <v>544</v>
      </c>
      <c r="C19479">
        <v>43552</v>
      </c>
      <c r="D19479">
        <v>3.9400000000000004E-6</v>
      </c>
    </row>
    <row r="19480" spans="1:4" x14ac:dyDescent="0.25">
      <c r="A19480">
        <v>2404</v>
      </c>
      <c r="B19480" t="s">
        <v>544</v>
      </c>
      <c r="C19480">
        <v>45502</v>
      </c>
      <c r="D19480">
        <v>7.8699999999999992E-6</v>
      </c>
    </row>
    <row r="19481" spans="1:4" x14ac:dyDescent="0.25">
      <c r="A19481">
        <v>2404</v>
      </c>
      <c r="B19481" t="s">
        <v>544</v>
      </c>
      <c r="C19481">
        <v>98046</v>
      </c>
      <c r="D19481">
        <v>8.1503999999999995E-4</v>
      </c>
    </row>
    <row r="19482" spans="1:4" x14ac:dyDescent="0.25">
      <c r="A19482">
        <v>2404</v>
      </c>
      <c r="B19482" t="s">
        <v>544</v>
      </c>
      <c r="C19482">
        <v>91123</v>
      </c>
      <c r="D19482">
        <v>4.1384000000000001E-4</v>
      </c>
    </row>
    <row r="19483" spans="1:4" x14ac:dyDescent="0.25">
      <c r="A19483">
        <v>2404</v>
      </c>
      <c r="B19483" t="s">
        <v>544</v>
      </c>
      <c r="C19483">
        <v>91124</v>
      </c>
      <c r="D19483">
        <v>2.1316999999999999E-4</v>
      </c>
    </row>
    <row r="19484" spans="1:4" x14ac:dyDescent="0.25">
      <c r="A19484">
        <v>2404</v>
      </c>
      <c r="B19484" t="s">
        <v>544</v>
      </c>
      <c r="C19484">
        <v>98185</v>
      </c>
      <c r="D19484">
        <v>1.6932000000000001E-4</v>
      </c>
    </row>
    <row r="19485" spans="1:4" x14ac:dyDescent="0.25">
      <c r="A19485">
        <v>2404</v>
      </c>
      <c r="B19485" t="s">
        <v>544</v>
      </c>
      <c r="C19485">
        <v>97005</v>
      </c>
      <c r="D19485">
        <v>2.0712000000000001E-4</v>
      </c>
    </row>
    <row r="19486" spans="1:4" x14ac:dyDescent="0.25">
      <c r="A19486">
        <v>2404</v>
      </c>
      <c r="B19486" t="s">
        <v>544</v>
      </c>
      <c r="C19486">
        <v>43201</v>
      </c>
      <c r="D19486">
        <v>0.97984134000000001</v>
      </c>
    </row>
    <row r="19487" spans="1:4" x14ac:dyDescent="0.25">
      <c r="A19487">
        <v>2404</v>
      </c>
      <c r="B19487" t="s">
        <v>544</v>
      </c>
      <c r="C19487">
        <v>91038</v>
      </c>
      <c r="D19487">
        <v>6.6229999999999994E-5</v>
      </c>
    </row>
    <row r="19488" spans="1:4" x14ac:dyDescent="0.25">
      <c r="A19488">
        <v>2404</v>
      </c>
      <c r="B19488" t="s">
        <v>544</v>
      </c>
      <c r="C19488">
        <v>43213</v>
      </c>
      <c r="D19488">
        <v>5.1780000000000002E-5</v>
      </c>
    </row>
    <row r="19489" spans="1:4" x14ac:dyDescent="0.25">
      <c r="A19489">
        <v>2404</v>
      </c>
      <c r="B19489" t="s">
        <v>544</v>
      </c>
      <c r="C19489">
        <v>43220</v>
      </c>
      <c r="D19489">
        <v>2.0599999999999999E-5</v>
      </c>
    </row>
    <row r="19490" spans="1:4" x14ac:dyDescent="0.25">
      <c r="A19490">
        <v>2404</v>
      </c>
      <c r="B19490" t="s">
        <v>544</v>
      </c>
      <c r="C19490">
        <v>98132</v>
      </c>
      <c r="D19490">
        <v>5.7899999999999998E-5</v>
      </c>
    </row>
    <row r="19491" spans="1:4" x14ac:dyDescent="0.25">
      <c r="A19491">
        <v>2404</v>
      </c>
      <c r="B19491" t="s">
        <v>544</v>
      </c>
      <c r="C19491">
        <v>43215</v>
      </c>
      <c r="D19491">
        <v>2.2269999999999999E-5</v>
      </c>
    </row>
    <row r="19492" spans="1:4" x14ac:dyDescent="0.25">
      <c r="A19492">
        <v>2404</v>
      </c>
      <c r="B19492" t="s">
        <v>544</v>
      </c>
      <c r="C19492">
        <v>43202</v>
      </c>
      <c r="D19492">
        <v>6.0406000000000001E-3</v>
      </c>
    </row>
    <row r="19493" spans="1:4" x14ac:dyDescent="0.25">
      <c r="A19493">
        <v>2404</v>
      </c>
      <c r="B19493" t="s">
        <v>544</v>
      </c>
      <c r="C19493">
        <v>43203</v>
      </c>
      <c r="D19493">
        <v>9.5202099999999994E-3</v>
      </c>
    </row>
    <row r="19494" spans="1:4" x14ac:dyDescent="0.25">
      <c r="A19494">
        <v>2404</v>
      </c>
      <c r="B19494" t="s">
        <v>544</v>
      </c>
      <c r="C19494">
        <v>43206</v>
      </c>
      <c r="D19494">
        <v>4.6209000000000002E-4</v>
      </c>
    </row>
    <row r="19495" spans="1:4" x14ac:dyDescent="0.25">
      <c r="A19495">
        <v>2404</v>
      </c>
      <c r="B19495" t="s">
        <v>544</v>
      </c>
      <c r="C19495">
        <v>43214</v>
      </c>
      <c r="D19495">
        <v>1.1552000000000001E-4</v>
      </c>
    </row>
    <row r="19496" spans="1:4" x14ac:dyDescent="0.25">
      <c r="A19496">
        <v>2404</v>
      </c>
      <c r="B19496" t="s">
        <v>544</v>
      </c>
      <c r="C19496">
        <v>43212</v>
      </c>
      <c r="D19496">
        <v>1.1636E-4</v>
      </c>
    </row>
    <row r="19497" spans="1:4" x14ac:dyDescent="0.25">
      <c r="A19497">
        <v>2404</v>
      </c>
      <c r="B19497" t="s">
        <v>544</v>
      </c>
      <c r="C19497">
        <v>43204</v>
      </c>
      <c r="D19497">
        <v>8.6850999999999996E-4</v>
      </c>
    </row>
    <row r="19498" spans="1:4" x14ac:dyDescent="0.25">
      <c r="A19498">
        <v>2404</v>
      </c>
      <c r="B19498" t="s">
        <v>544</v>
      </c>
      <c r="C19498">
        <v>43205</v>
      </c>
      <c r="D19498">
        <v>8.1004999999999998E-4</v>
      </c>
    </row>
    <row r="19499" spans="1:4" x14ac:dyDescent="0.25">
      <c r="A19499">
        <v>2306</v>
      </c>
      <c r="B19499" t="s">
        <v>535</v>
      </c>
      <c r="C19499">
        <v>91106</v>
      </c>
      <c r="D19499">
        <v>4.0000000000000002E-4</v>
      </c>
    </row>
    <row r="19500" spans="1:4" x14ac:dyDescent="0.25">
      <c r="A19500">
        <v>2306</v>
      </c>
      <c r="B19500" t="s">
        <v>535</v>
      </c>
      <c r="C19500">
        <v>98035</v>
      </c>
      <c r="D19500">
        <v>2.0000000000000001E-4</v>
      </c>
    </row>
    <row r="19501" spans="1:4" x14ac:dyDescent="0.25">
      <c r="A19501">
        <v>2306</v>
      </c>
      <c r="B19501" t="s">
        <v>535</v>
      </c>
      <c r="C19501">
        <v>91026</v>
      </c>
      <c r="D19501">
        <v>1E-4</v>
      </c>
    </row>
    <row r="19502" spans="1:4" x14ac:dyDescent="0.25">
      <c r="A19502">
        <v>2306</v>
      </c>
      <c r="B19502" t="s">
        <v>535</v>
      </c>
      <c r="C19502">
        <v>98033</v>
      </c>
      <c r="D19502">
        <v>2.5999999999999999E-3</v>
      </c>
    </row>
    <row r="19503" spans="1:4" x14ac:dyDescent="0.25">
      <c r="A19503">
        <v>2306</v>
      </c>
      <c r="B19503" t="s">
        <v>535</v>
      </c>
      <c r="C19503">
        <v>98006</v>
      </c>
      <c r="D19503">
        <v>2.0000000000000001E-4</v>
      </c>
    </row>
    <row r="19504" spans="1:4" x14ac:dyDescent="0.25">
      <c r="A19504">
        <v>2306</v>
      </c>
      <c r="B19504" t="s">
        <v>535</v>
      </c>
      <c r="C19504">
        <v>98004</v>
      </c>
      <c r="D19504">
        <v>1.2999999999999999E-3</v>
      </c>
    </row>
    <row r="19505" spans="1:4" x14ac:dyDescent="0.25">
      <c r="A19505">
        <v>2306</v>
      </c>
      <c r="B19505" t="s">
        <v>535</v>
      </c>
      <c r="C19505">
        <v>98003</v>
      </c>
      <c r="D19505">
        <v>1E-4</v>
      </c>
    </row>
    <row r="19506" spans="1:4" x14ac:dyDescent="0.25">
      <c r="A19506">
        <v>2306</v>
      </c>
      <c r="B19506" t="s">
        <v>535</v>
      </c>
      <c r="C19506">
        <v>98001</v>
      </c>
      <c r="D19506">
        <v>8.6999999999999994E-3</v>
      </c>
    </row>
    <row r="19507" spans="1:4" x14ac:dyDescent="0.25">
      <c r="A19507">
        <v>2306</v>
      </c>
      <c r="B19507" t="s">
        <v>535</v>
      </c>
      <c r="C19507">
        <v>92001</v>
      </c>
      <c r="D19507">
        <v>5.9999999999999995E-4</v>
      </c>
    </row>
    <row r="19508" spans="1:4" x14ac:dyDescent="0.25">
      <c r="A19508">
        <v>2306</v>
      </c>
      <c r="B19508" t="s">
        <v>535</v>
      </c>
      <c r="C19508">
        <v>92000</v>
      </c>
      <c r="D19508">
        <v>2.0000000000000001E-4</v>
      </c>
    </row>
    <row r="19509" spans="1:4" x14ac:dyDescent="0.25">
      <c r="A19509">
        <v>2306</v>
      </c>
      <c r="B19509" t="s">
        <v>535</v>
      </c>
      <c r="C19509">
        <v>91109</v>
      </c>
      <c r="D19509">
        <v>2.9999999999999997E-4</v>
      </c>
    </row>
    <row r="19510" spans="1:4" x14ac:dyDescent="0.25">
      <c r="A19510">
        <v>2306</v>
      </c>
      <c r="B19510" t="s">
        <v>535</v>
      </c>
      <c r="C19510">
        <v>91108</v>
      </c>
      <c r="D19510">
        <v>5.0000000000000001E-4</v>
      </c>
    </row>
    <row r="19511" spans="1:4" x14ac:dyDescent="0.25">
      <c r="A19511">
        <v>2306</v>
      </c>
      <c r="B19511" t="s">
        <v>535</v>
      </c>
      <c r="C19511">
        <v>91107</v>
      </c>
      <c r="D19511">
        <v>2.0000000000000001E-4</v>
      </c>
    </row>
    <row r="19512" spans="1:4" x14ac:dyDescent="0.25">
      <c r="A19512">
        <v>2306</v>
      </c>
      <c r="B19512" t="s">
        <v>535</v>
      </c>
      <c r="C19512">
        <v>98044</v>
      </c>
      <c r="D19512">
        <v>2.0999999999999999E-3</v>
      </c>
    </row>
    <row r="19513" spans="1:4" x14ac:dyDescent="0.25">
      <c r="A19513">
        <v>2306</v>
      </c>
      <c r="B19513" t="s">
        <v>535</v>
      </c>
      <c r="C19513">
        <v>45223</v>
      </c>
      <c r="D19513">
        <v>1E-4</v>
      </c>
    </row>
    <row r="19514" spans="1:4" x14ac:dyDescent="0.25">
      <c r="A19514">
        <v>2306</v>
      </c>
      <c r="B19514" t="s">
        <v>535</v>
      </c>
      <c r="C19514">
        <v>45256</v>
      </c>
      <c r="D19514">
        <v>1E-4</v>
      </c>
    </row>
    <row r="19515" spans="1:4" x14ac:dyDescent="0.25">
      <c r="A19515">
        <v>2306</v>
      </c>
      <c r="B19515" t="s">
        <v>535</v>
      </c>
      <c r="C19515">
        <v>45255</v>
      </c>
      <c r="D19515">
        <v>1E-4</v>
      </c>
    </row>
    <row r="19516" spans="1:4" x14ac:dyDescent="0.25">
      <c r="A19516">
        <v>2306</v>
      </c>
      <c r="B19516" t="s">
        <v>535</v>
      </c>
      <c r="C19516">
        <v>45254</v>
      </c>
      <c r="D19516">
        <v>1E-3</v>
      </c>
    </row>
    <row r="19517" spans="1:4" x14ac:dyDescent="0.25">
      <c r="A19517">
        <v>2306</v>
      </c>
      <c r="B19517" t="s">
        <v>535</v>
      </c>
      <c r="C19517">
        <v>45253</v>
      </c>
      <c r="D19517">
        <v>5.0000000000000001E-4</v>
      </c>
    </row>
    <row r="19518" spans="1:4" x14ac:dyDescent="0.25">
      <c r="A19518">
        <v>2306</v>
      </c>
      <c r="B19518" t="s">
        <v>535</v>
      </c>
      <c r="C19518">
        <v>45252</v>
      </c>
      <c r="D19518">
        <v>1.2999999999999999E-3</v>
      </c>
    </row>
    <row r="19519" spans="1:4" x14ac:dyDescent="0.25">
      <c r="A19519">
        <v>2306</v>
      </c>
      <c r="B19519" t="s">
        <v>535</v>
      </c>
      <c r="C19519">
        <v>45251</v>
      </c>
      <c r="D19519">
        <v>5.9999999999999995E-4</v>
      </c>
    </row>
    <row r="19520" spans="1:4" x14ac:dyDescent="0.25">
      <c r="A19520">
        <v>2306</v>
      </c>
      <c r="B19520" t="s">
        <v>535</v>
      </c>
      <c r="C19520">
        <v>45250</v>
      </c>
      <c r="D19520">
        <v>1.8E-3</v>
      </c>
    </row>
    <row r="19521" spans="1:4" x14ac:dyDescent="0.25">
      <c r="A19521">
        <v>2306</v>
      </c>
      <c r="B19521" t="s">
        <v>535</v>
      </c>
      <c r="C19521">
        <v>45244</v>
      </c>
      <c r="D19521">
        <v>4.0000000000000002E-4</v>
      </c>
    </row>
    <row r="19522" spans="1:4" x14ac:dyDescent="0.25">
      <c r="A19522">
        <v>2306</v>
      </c>
      <c r="B19522" t="s">
        <v>535</v>
      </c>
      <c r="C19522">
        <v>45243</v>
      </c>
      <c r="D19522">
        <v>0</v>
      </c>
    </row>
    <row r="19523" spans="1:4" x14ac:dyDescent="0.25">
      <c r="A19523">
        <v>2306</v>
      </c>
      <c r="B19523" t="s">
        <v>535</v>
      </c>
      <c r="C19523">
        <v>45237</v>
      </c>
      <c r="D19523">
        <v>2.0000000000000001E-4</v>
      </c>
    </row>
    <row r="19524" spans="1:4" x14ac:dyDescent="0.25">
      <c r="A19524">
        <v>2306</v>
      </c>
      <c r="B19524" t="s">
        <v>535</v>
      </c>
      <c r="C19524">
        <v>91038</v>
      </c>
      <c r="D19524">
        <v>2.9999999999999997E-4</v>
      </c>
    </row>
    <row r="19525" spans="1:4" x14ac:dyDescent="0.25">
      <c r="A19525">
        <v>2306</v>
      </c>
      <c r="B19525" t="s">
        <v>535</v>
      </c>
      <c r="C19525">
        <v>45225</v>
      </c>
      <c r="D19525">
        <v>5.3E-3</v>
      </c>
    </row>
    <row r="19526" spans="1:4" x14ac:dyDescent="0.25">
      <c r="A19526">
        <v>2306</v>
      </c>
      <c r="B19526" t="s">
        <v>535</v>
      </c>
      <c r="C19526">
        <v>90029</v>
      </c>
      <c r="D19526">
        <v>1E-4</v>
      </c>
    </row>
    <row r="19527" spans="1:4" x14ac:dyDescent="0.25">
      <c r="A19527">
        <v>2306</v>
      </c>
      <c r="B19527" t="s">
        <v>535</v>
      </c>
      <c r="C19527">
        <v>45222</v>
      </c>
      <c r="D19527">
        <v>0</v>
      </c>
    </row>
    <row r="19528" spans="1:4" x14ac:dyDescent="0.25">
      <c r="A19528">
        <v>2306</v>
      </c>
      <c r="B19528" t="s">
        <v>535</v>
      </c>
      <c r="C19528">
        <v>45220</v>
      </c>
      <c r="D19528">
        <v>1E-4</v>
      </c>
    </row>
    <row r="19529" spans="1:4" x14ac:dyDescent="0.25">
      <c r="A19529">
        <v>2306</v>
      </c>
      <c r="B19529" t="s">
        <v>535</v>
      </c>
      <c r="C19529">
        <v>45209</v>
      </c>
      <c r="D19529">
        <v>1.6999999999999999E-3</v>
      </c>
    </row>
    <row r="19530" spans="1:4" x14ac:dyDescent="0.25">
      <c r="A19530">
        <v>2306</v>
      </c>
      <c r="B19530" t="s">
        <v>535</v>
      </c>
      <c r="C19530">
        <v>45208</v>
      </c>
      <c r="D19530">
        <v>1.9400000000000001E-2</v>
      </c>
    </row>
    <row r="19531" spans="1:4" x14ac:dyDescent="0.25">
      <c r="A19531">
        <v>2306</v>
      </c>
      <c r="B19531" t="s">
        <v>535</v>
      </c>
      <c r="C19531">
        <v>45207</v>
      </c>
      <c r="D19531">
        <v>5.7999999999999996E-3</v>
      </c>
    </row>
    <row r="19532" spans="1:4" x14ac:dyDescent="0.25">
      <c r="A19532">
        <v>2306</v>
      </c>
      <c r="B19532" t="s">
        <v>535</v>
      </c>
      <c r="C19532">
        <v>45205</v>
      </c>
      <c r="D19532">
        <v>5.28E-2</v>
      </c>
    </row>
    <row r="19533" spans="1:4" x14ac:dyDescent="0.25">
      <c r="A19533">
        <v>2306</v>
      </c>
      <c r="B19533" t="s">
        <v>535</v>
      </c>
      <c r="C19533">
        <v>45204</v>
      </c>
      <c r="D19533">
        <v>1.8800000000000001E-2</v>
      </c>
    </row>
    <row r="19534" spans="1:4" x14ac:dyDescent="0.25">
      <c r="A19534">
        <v>2306</v>
      </c>
      <c r="B19534" t="s">
        <v>535</v>
      </c>
      <c r="C19534">
        <v>45203</v>
      </c>
      <c r="D19534">
        <v>6.4999999999999997E-3</v>
      </c>
    </row>
    <row r="19535" spans="1:4" x14ac:dyDescent="0.25">
      <c r="A19535">
        <v>2306</v>
      </c>
      <c r="B19535" t="s">
        <v>535</v>
      </c>
      <c r="C19535">
        <v>45202</v>
      </c>
      <c r="D19535">
        <v>8.3299999999999999E-2</v>
      </c>
    </row>
    <row r="19536" spans="1:4" x14ac:dyDescent="0.25">
      <c r="A19536">
        <v>2306</v>
      </c>
      <c r="B19536" t="s">
        <v>535</v>
      </c>
      <c r="C19536">
        <v>45201</v>
      </c>
      <c r="D19536">
        <v>1.17E-2</v>
      </c>
    </row>
    <row r="19537" spans="1:4" x14ac:dyDescent="0.25">
      <c r="A19537">
        <v>2306</v>
      </c>
      <c r="B19537" t="s">
        <v>535</v>
      </c>
      <c r="C19537">
        <v>45235</v>
      </c>
      <c r="D19537">
        <v>1E-4</v>
      </c>
    </row>
    <row r="19538" spans="1:4" x14ac:dyDescent="0.25">
      <c r="A19538">
        <v>2306</v>
      </c>
      <c r="B19538" t="s">
        <v>535</v>
      </c>
      <c r="C19538">
        <v>90100</v>
      </c>
      <c r="D19538">
        <v>1E-4</v>
      </c>
    </row>
    <row r="19539" spans="1:4" x14ac:dyDescent="0.25">
      <c r="A19539">
        <v>2306</v>
      </c>
      <c r="B19539" t="s">
        <v>535</v>
      </c>
      <c r="C19539">
        <v>91103</v>
      </c>
      <c r="D19539">
        <v>5.0000000000000001E-4</v>
      </c>
    </row>
    <row r="19540" spans="1:4" x14ac:dyDescent="0.25">
      <c r="A19540">
        <v>2306</v>
      </c>
      <c r="B19540" t="s">
        <v>535</v>
      </c>
      <c r="C19540">
        <v>91094</v>
      </c>
      <c r="D19540">
        <v>1E-4</v>
      </c>
    </row>
    <row r="19541" spans="1:4" x14ac:dyDescent="0.25">
      <c r="A19541">
        <v>2306</v>
      </c>
      <c r="B19541" t="s">
        <v>535</v>
      </c>
      <c r="C19541">
        <v>91055</v>
      </c>
      <c r="D19541">
        <v>1E-4</v>
      </c>
    </row>
    <row r="19542" spans="1:4" x14ac:dyDescent="0.25">
      <c r="A19542">
        <v>2306</v>
      </c>
      <c r="B19542" t="s">
        <v>535</v>
      </c>
      <c r="C19542">
        <v>91046</v>
      </c>
      <c r="D19542">
        <v>2.0000000000000001E-4</v>
      </c>
    </row>
    <row r="19543" spans="1:4" x14ac:dyDescent="0.25">
      <c r="A19543">
        <v>2306</v>
      </c>
      <c r="B19543" t="s">
        <v>535</v>
      </c>
      <c r="C19543">
        <v>91044</v>
      </c>
      <c r="D19543">
        <v>2.9999999999999997E-4</v>
      </c>
    </row>
    <row r="19544" spans="1:4" x14ac:dyDescent="0.25">
      <c r="A19544">
        <v>2306</v>
      </c>
      <c r="B19544" t="s">
        <v>535</v>
      </c>
      <c r="C19544">
        <v>98140</v>
      </c>
      <c r="D19544">
        <v>4.5999999999999999E-3</v>
      </c>
    </row>
    <row r="19545" spans="1:4" x14ac:dyDescent="0.25">
      <c r="A19545">
        <v>2306</v>
      </c>
      <c r="B19545" t="s">
        <v>535</v>
      </c>
      <c r="C19545">
        <v>91028</v>
      </c>
      <c r="D19545">
        <v>1E-4</v>
      </c>
    </row>
    <row r="19546" spans="1:4" x14ac:dyDescent="0.25">
      <c r="A19546">
        <v>2306</v>
      </c>
      <c r="B19546" t="s">
        <v>535</v>
      </c>
      <c r="C19546">
        <v>91104</v>
      </c>
      <c r="D19546">
        <v>8.0000000000000004E-4</v>
      </c>
    </row>
    <row r="19547" spans="1:4" x14ac:dyDescent="0.25">
      <c r="A19547">
        <v>2306</v>
      </c>
      <c r="B19547" t="s">
        <v>535</v>
      </c>
      <c r="C19547">
        <v>91021</v>
      </c>
      <c r="D19547">
        <v>1.8E-3</v>
      </c>
    </row>
    <row r="19548" spans="1:4" x14ac:dyDescent="0.25">
      <c r="A19548">
        <v>2306</v>
      </c>
      <c r="B19548" t="s">
        <v>535</v>
      </c>
      <c r="C19548">
        <v>91019</v>
      </c>
      <c r="D19548">
        <v>2.7000000000000001E-3</v>
      </c>
    </row>
    <row r="19549" spans="1:4" x14ac:dyDescent="0.25">
      <c r="A19549">
        <v>2306</v>
      </c>
      <c r="B19549" t="s">
        <v>535</v>
      </c>
      <c r="C19549">
        <v>45257</v>
      </c>
      <c r="D19549">
        <v>1.4E-3</v>
      </c>
    </row>
    <row r="19550" spans="1:4" x14ac:dyDescent="0.25">
      <c r="A19550">
        <v>2306</v>
      </c>
      <c r="B19550" t="s">
        <v>535</v>
      </c>
      <c r="C19550">
        <v>91006</v>
      </c>
      <c r="D19550">
        <v>2.9999999999999997E-4</v>
      </c>
    </row>
    <row r="19551" spans="1:4" x14ac:dyDescent="0.25">
      <c r="A19551">
        <v>2306</v>
      </c>
      <c r="B19551" t="s">
        <v>535</v>
      </c>
      <c r="C19551">
        <v>90028</v>
      </c>
      <c r="D19551">
        <v>1E-4</v>
      </c>
    </row>
    <row r="19552" spans="1:4" x14ac:dyDescent="0.25">
      <c r="A19552">
        <v>2306</v>
      </c>
      <c r="B19552" t="s">
        <v>535</v>
      </c>
      <c r="C19552">
        <v>90075</v>
      </c>
      <c r="D19552">
        <v>0</v>
      </c>
    </row>
    <row r="19553" spans="1:4" x14ac:dyDescent="0.25">
      <c r="A19553">
        <v>2306</v>
      </c>
      <c r="B19553" t="s">
        <v>535</v>
      </c>
      <c r="C19553">
        <v>90063</v>
      </c>
      <c r="D19553">
        <v>0</v>
      </c>
    </row>
    <row r="19554" spans="1:4" x14ac:dyDescent="0.25">
      <c r="A19554">
        <v>2306</v>
      </c>
      <c r="B19554" t="s">
        <v>535</v>
      </c>
      <c r="C19554">
        <v>90062</v>
      </c>
      <c r="D19554">
        <v>4.0000000000000002E-4</v>
      </c>
    </row>
    <row r="19555" spans="1:4" x14ac:dyDescent="0.25">
      <c r="A19555">
        <v>2306</v>
      </c>
      <c r="B19555" t="s">
        <v>535</v>
      </c>
      <c r="C19555">
        <v>90061</v>
      </c>
      <c r="D19555">
        <v>1E-4</v>
      </c>
    </row>
    <row r="19556" spans="1:4" x14ac:dyDescent="0.25">
      <c r="A19556">
        <v>2306</v>
      </c>
      <c r="B19556" t="s">
        <v>535</v>
      </c>
      <c r="C19556">
        <v>90047</v>
      </c>
      <c r="D19556">
        <v>4.3E-3</v>
      </c>
    </row>
    <row r="19557" spans="1:4" x14ac:dyDescent="0.25">
      <c r="A19557">
        <v>2306</v>
      </c>
      <c r="B19557" t="s">
        <v>535</v>
      </c>
      <c r="C19557">
        <v>90042</v>
      </c>
      <c r="D19557">
        <v>1.1999999999999999E-3</v>
      </c>
    </row>
    <row r="19558" spans="1:4" x14ac:dyDescent="0.25">
      <c r="A19558">
        <v>2306</v>
      </c>
      <c r="B19558" t="s">
        <v>535</v>
      </c>
      <c r="C19558">
        <v>90040</v>
      </c>
      <c r="D19558">
        <v>2.0000000000000001E-4</v>
      </c>
    </row>
    <row r="19559" spans="1:4" x14ac:dyDescent="0.25">
      <c r="A19559">
        <v>2306</v>
      </c>
      <c r="B19559" t="s">
        <v>535</v>
      </c>
      <c r="C19559">
        <v>90032</v>
      </c>
      <c r="D19559">
        <v>1E-4</v>
      </c>
    </row>
    <row r="19560" spans="1:4" x14ac:dyDescent="0.25">
      <c r="A19560">
        <v>2306</v>
      </c>
      <c r="B19560" t="s">
        <v>535</v>
      </c>
      <c r="C19560">
        <v>90031</v>
      </c>
      <c r="D19560">
        <v>1E-4</v>
      </c>
    </row>
    <row r="19561" spans="1:4" x14ac:dyDescent="0.25">
      <c r="A19561">
        <v>2306</v>
      </c>
      <c r="B19561" t="s">
        <v>535</v>
      </c>
      <c r="C19561">
        <v>90030</v>
      </c>
      <c r="D19561">
        <v>0</v>
      </c>
    </row>
    <row r="19562" spans="1:4" x14ac:dyDescent="0.25">
      <c r="A19562">
        <v>2306</v>
      </c>
      <c r="B19562" t="s">
        <v>535</v>
      </c>
      <c r="C19562">
        <v>99998</v>
      </c>
      <c r="D19562">
        <v>2.0000000000000001E-4</v>
      </c>
    </row>
    <row r="19563" spans="1:4" x14ac:dyDescent="0.25">
      <c r="A19563">
        <v>2306</v>
      </c>
      <c r="B19563" t="s">
        <v>535</v>
      </c>
      <c r="C19563">
        <v>91018</v>
      </c>
      <c r="D19563">
        <v>2E-3</v>
      </c>
    </row>
    <row r="19564" spans="1:4" x14ac:dyDescent="0.25">
      <c r="A19564">
        <v>2306</v>
      </c>
      <c r="B19564" t="s">
        <v>535</v>
      </c>
      <c r="C19564">
        <v>43241</v>
      </c>
      <c r="D19564">
        <v>2.9999999999999997E-4</v>
      </c>
    </row>
    <row r="19565" spans="1:4" x14ac:dyDescent="0.25">
      <c r="A19565">
        <v>2306</v>
      </c>
      <c r="B19565" t="s">
        <v>535</v>
      </c>
      <c r="C19565">
        <v>43226</v>
      </c>
      <c r="D19565">
        <v>6.7000000000000002E-3</v>
      </c>
    </row>
    <row r="19566" spans="1:4" x14ac:dyDescent="0.25">
      <c r="A19566">
        <v>2306</v>
      </c>
      <c r="B19566" t="s">
        <v>535</v>
      </c>
      <c r="C19566">
        <v>43267</v>
      </c>
      <c r="D19566">
        <v>1E-4</v>
      </c>
    </row>
    <row r="19567" spans="1:4" x14ac:dyDescent="0.25">
      <c r="A19567">
        <v>2306</v>
      </c>
      <c r="B19567" t="s">
        <v>535</v>
      </c>
      <c r="C19567">
        <v>43266</v>
      </c>
      <c r="D19567">
        <v>0</v>
      </c>
    </row>
    <row r="19568" spans="1:4" x14ac:dyDescent="0.25">
      <c r="A19568">
        <v>2306</v>
      </c>
      <c r="B19568" t="s">
        <v>535</v>
      </c>
      <c r="C19568">
        <v>43263</v>
      </c>
      <c r="D19568">
        <v>2.9999999999999997E-4</v>
      </c>
    </row>
    <row r="19569" spans="1:4" x14ac:dyDescent="0.25">
      <c r="A19569">
        <v>2306</v>
      </c>
      <c r="B19569" t="s">
        <v>535</v>
      </c>
      <c r="C19569">
        <v>43261</v>
      </c>
      <c r="D19569">
        <v>6.8999999999999999E-3</v>
      </c>
    </row>
    <row r="19570" spans="1:4" x14ac:dyDescent="0.25">
      <c r="A19570">
        <v>2306</v>
      </c>
      <c r="B19570" t="s">
        <v>535</v>
      </c>
      <c r="C19570">
        <v>43255</v>
      </c>
      <c r="D19570">
        <v>2.0000000000000001E-4</v>
      </c>
    </row>
    <row r="19571" spans="1:4" x14ac:dyDescent="0.25">
      <c r="A19571">
        <v>2306</v>
      </c>
      <c r="B19571" t="s">
        <v>535</v>
      </c>
      <c r="C19571">
        <v>43252</v>
      </c>
      <c r="D19571">
        <v>8.0000000000000004E-4</v>
      </c>
    </row>
    <row r="19572" spans="1:4" x14ac:dyDescent="0.25">
      <c r="A19572">
        <v>2306</v>
      </c>
      <c r="B19572" t="s">
        <v>535</v>
      </c>
      <c r="C19572">
        <v>43250</v>
      </c>
      <c r="D19572">
        <v>1E-4</v>
      </c>
    </row>
    <row r="19573" spans="1:4" x14ac:dyDescent="0.25">
      <c r="A19573">
        <v>2306</v>
      </c>
      <c r="B19573" t="s">
        <v>535</v>
      </c>
      <c r="C19573">
        <v>43248</v>
      </c>
      <c r="D19573">
        <v>7.6E-3</v>
      </c>
    </row>
    <row r="19574" spans="1:4" x14ac:dyDescent="0.25">
      <c r="A19574">
        <v>2306</v>
      </c>
      <c r="B19574" t="s">
        <v>535</v>
      </c>
      <c r="C19574">
        <v>43245</v>
      </c>
      <c r="D19574">
        <v>2.9999999999999997E-4</v>
      </c>
    </row>
    <row r="19575" spans="1:4" x14ac:dyDescent="0.25">
      <c r="A19575">
        <v>2306</v>
      </c>
      <c r="B19575" t="s">
        <v>535</v>
      </c>
      <c r="C19575">
        <v>43271</v>
      </c>
      <c r="D19575">
        <v>7.1000000000000004E-3</v>
      </c>
    </row>
    <row r="19576" spans="1:4" x14ac:dyDescent="0.25">
      <c r="A19576">
        <v>2306</v>
      </c>
      <c r="B19576" t="s">
        <v>535</v>
      </c>
      <c r="C19576">
        <v>43242</v>
      </c>
      <c r="D19576">
        <v>4.0000000000000001E-3</v>
      </c>
    </row>
    <row r="19577" spans="1:4" x14ac:dyDescent="0.25">
      <c r="A19577">
        <v>2306</v>
      </c>
      <c r="B19577" t="s">
        <v>535</v>
      </c>
      <c r="C19577">
        <v>43272</v>
      </c>
      <c r="D19577">
        <v>2.9999999999999997E-4</v>
      </c>
    </row>
    <row r="19578" spans="1:4" x14ac:dyDescent="0.25">
      <c r="A19578">
        <v>2306</v>
      </c>
      <c r="B19578" t="s">
        <v>535</v>
      </c>
      <c r="C19578">
        <v>43238</v>
      </c>
      <c r="D19578">
        <v>2.7000000000000001E-3</v>
      </c>
    </row>
    <row r="19579" spans="1:4" x14ac:dyDescent="0.25">
      <c r="A19579">
        <v>2306</v>
      </c>
      <c r="B19579" t="s">
        <v>535</v>
      </c>
      <c r="C19579">
        <v>43235</v>
      </c>
      <c r="D19579">
        <v>2.8999999999999998E-3</v>
      </c>
    </row>
    <row r="19580" spans="1:4" x14ac:dyDescent="0.25">
      <c r="A19580">
        <v>2306</v>
      </c>
      <c r="B19580" t="s">
        <v>535</v>
      </c>
      <c r="C19580">
        <v>43234</v>
      </c>
      <c r="D19580">
        <v>1E-4</v>
      </c>
    </row>
    <row r="19581" spans="1:4" x14ac:dyDescent="0.25">
      <c r="A19581">
        <v>2306</v>
      </c>
      <c r="B19581" t="s">
        <v>535</v>
      </c>
      <c r="C19581">
        <v>43233</v>
      </c>
      <c r="D19581">
        <v>4.1000000000000003E-3</v>
      </c>
    </row>
    <row r="19582" spans="1:4" x14ac:dyDescent="0.25">
      <c r="A19582">
        <v>2306</v>
      </c>
      <c r="B19582" t="s">
        <v>535</v>
      </c>
      <c r="C19582">
        <v>43232</v>
      </c>
      <c r="D19582">
        <v>7.7999999999999996E-3</v>
      </c>
    </row>
    <row r="19583" spans="1:4" x14ac:dyDescent="0.25">
      <c r="A19583">
        <v>2306</v>
      </c>
      <c r="B19583" t="s">
        <v>535</v>
      </c>
      <c r="C19583">
        <v>43231</v>
      </c>
      <c r="D19583">
        <v>1.5900000000000001E-2</v>
      </c>
    </row>
    <row r="19584" spans="1:4" x14ac:dyDescent="0.25">
      <c r="A19584">
        <v>2306</v>
      </c>
      <c r="B19584" t="s">
        <v>535</v>
      </c>
      <c r="C19584">
        <v>43230</v>
      </c>
      <c r="D19584">
        <v>1.2999999999999999E-2</v>
      </c>
    </row>
    <row r="19585" spans="1:4" x14ac:dyDescent="0.25">
      <c r="A19585">
        <v>2306</v>
      </c>
      <c r="B19585" t="s">
        <v>535</v>
      </c>
      <c r="C19585">
        <v>43229</v>
      </c>
      <c r="D19585">
        <v>2.5000000000000001E-2</v>
      </c>
    </row>
    <row r="19586" spans="1:4" x14ac:dyDescent="0.25">
      <c r="A19586">
        <v>2306</v>
      </c>
      <c r="B19586" t="s">
        <v>535</v>
      </c>
      <c r="C19586">
        <v>43228</v>
      </c>
      <c r="D19586">
        <v>8.9999999999999993E-3</v>
      </c>
    </row>
    <row r="19587" spans="1:4" x14ac:dyDescent="0.25">
      <c r="A19587">
        <v>2306</v>
      </c>
      <c r="B19587" t="s">
        <v>535</v>
      </c>
      <c r="C19587">
        <v>43227</v>
      </c>
      <c r="D19587">
        <v>2.5000000000000001E-3</v>
      </c>
    </row>
    <row r="19588" spans="1:4" x14ac:dyDescent="0.25">
      <c r="A19588">
        <v>2306</v>
      </c>
      <c r="B19588" t="s">
        <v>535</v>
      </c>
      <c r="C19588">
        <v>43243</v>
      </c>
      <c r="D19588">
        <v>2.0000000000000001E-4</v>
      </c>
    </row>
    <row r="19589" spans="1:4" x14ac:dyDescent="0.25">
      <c r="A19589">
        <v>2306</v>
      </c>
      <c r="B19589" t="s">
        <v>535</v>
      </c>
      <c r="C19589">
        <v>43292</v>
      </c>
      <c r="D19589">
        <v>5.9999999999999995E-4</v>
      </c>
    </row>
    <row r="19590" spans="1:4" x14ac:dyDescent="0.25">
      <c r="A19590">
        <v>2306</v>
      </c>
      <c r="B19590" t="s">
        <v>535</v>
      </c>
      <c r="C19590">
        <v>91096</v>
      </c>
      <c r="D19590">
        <v>1.4E-3</v>
      </c>
    </row>
    <row r="19591" spans="1:4" x14ac:dyDescent="0.25">
      <c r="A19591">
        <v>2306</v>
      </c>
      <c r="B19591" t="s">
        <v>535</v>
      </c>
      <c r="C19591">
        <v>98141</v>
      </c>
      <c r="D19591">
        <v>4.0000000000000002E-4</v>
      </c>
    </row>
    <row r="19592" spans="1:4" x14ac:dyDescent="0.25">
      <c r="A19592">
        <v>2306</v>
      </c>
      <c r="B19592" t="s">
        <v>535</v>
      </c>
      <c r="C19592">
        <v>45113</v>
      </c>
      <c r="D19592">
        <v>8.0000000000000004E-4</v>
      </c>
    </row>
    <row r="19593" spans="1:4" x14ac:dyDescent="0.25">
      <c r="A19593">
        <v>2306</v>
      </c>
      <c r="B19593" t="s">
        <v>535</v>
      </c>
      <c r="C19593">
        <v>43400</v>
      </c>
      <c r="D19593">
        <v>5.9999999999999995E-4</v>
      </c>
    </row>
    <row r="19594" spans="1:4" x14ac:dyDescent="0.25">
      <c r="A19594">
        <v>2306</v>
      </c>
      <c r="B19594" t="s">
        <v>535</v>
      </c>
      <c r="C19594">
        <v>43378</v>
      </c>
      <c r="D19594">
        <v>1E-4</v>
      </c>
    </row>
    <row r="19595" spans="1:4" x14ac:dyDescent="0.25">
      <c r="A19595">
        <v>2306</v>
      </c>
      <c r="B19595" t="s">
        <v>535</v>
      </c>
      <c r="C19595">
        <v>43302</v>
      </c>
      <c r="D19595">
        <v>0.18740000000000001</v>
      </c>
    </row>
    <row r="19596" spans="1:4" x14ac:dyDescent="0.25">
      <c r="A19596">
        <v>2306</v>
      </c>
      <c r="B19596" t="s">
        <v>535</v>
      </c>
      <c r="C19596">
        <v>43301</v>
      </c>
      <c r="D19596">
        <v>1.6E-2</v>
      </c>
    </row>
    <row r="19597" spans="1:4" x14ac:dyDescent="0.25">
      <c r="A19597">
        <v>2306</v>
      </c>
      <c r="B19597" t="s">
        <v>535</v>
      </c>
      <c r="C19597">
        <v>43300</v>
      </c>
      <c r="D19597">
        <v>5.0000000000000001E-4</v>
      </c>
    </row>
    <row r="19598" spans="1:4" x14ac:dyDescent="0.25">
      <c r="A19598">
        <v>538</v>
      </c>
      <c r="B19598" t="s">
        <v>545</v>
      </c>
      <c r="C19598">
        <v>43213</v>
      </c>
      <c r="D19598">
        <v>8.9999999999999993E-3</v>
      </c>
    </row>
    <row r="19599" spans="1:4" x14ac:dyDescent="0.25">
      <c r="A19599">
        <v>538</v>
      </c>
      <c r="B19599" t="s">
        <v>545</v>
      </c>
      <c r="C19599">
        <v>43203</v>
      </c>
      <c r="D19599">
        <v>4.5999999999999999E-2</v>
      </c>
    </row>
    <row r="19600" spans="1:4" x14ac:dyDescent="0.25">
      <c r="A19600">
        <v>538</v>
      </c>
      <c r="B19600" t="s">
        <v>545</v>
      </c>
      <c r="C19600">
        <v>43201</v>
      </c>
      <c r="D19600">
        <v>8.7999999999999995E-2</v>
      </c>
    </row>
    <row r="19601" spans="1:4" x14ac:dyDescent="0.25">
      <c r="A19601">
        <v>538</v>
      </c>
      <c r="B19601" t="s">
        <v>545</v>
      </c>
      <c r="C19601">
        <v>43212</v>
      </c>
      <c r="D19601">
        <v>0.85699999999999998</v>
      </c>
    </row>
    <row r="19602" spans="1:4" x14ac:dyDescent="0.25">
      <c r="A19602">
        <v>694</v>
      </c>
      <c r="B19602" t="s">
        <v>546</v>
      </c>
      <c r="C19602">
        <v>90031</v>
      </c>
      <c r="D19602">
        <v>5.0000000000000001E-4</v>
      </c>
    </row>
    <row r="19603" spans="1:4" x14ac:dyDescent="0.25">
      <c r="A19603">
        <v>694</v>
      </c>
      <c r="B19603" t="s">
        <v>546</v>
      </c>
      <c r="C19603">
        <v>91011</v>
      </c>
      <c r="D19603">
        <v>4.0000000000000002E-4</v>
      </c>
    </row>
    <row r="19604" spans="1:4" x14ac:dyDescent="0.25">
      <c r="A19604">
        <v>694</v>
      </c>
      <c r="B19604" t="s">
        <v>546</v>
      </c>
      <c r="C19604">
        <v>91026</v>
      </c>
      <c r="D19604">
        <v>4.0000000000000002E-4</v>
      </c>
    </row>
    <row r="19605" spans="1:4" x14ac:dyDescent="0.25">
      <c r="A19605">
        <v>694</v>
      </c>
      <c r="B19605" t="s">
        <v>546</v>
      </c>
      <c r="C19605">
        <v>99082</v>
      </c>
      <c r="D19605">
        <v>4.0000000000000002E-4</v>
      </c>
    </row>
    <row r="19606" spans="1:4" x14ac:dyDescent="0.25">
      <c r="A19606">
        <v>694</v>
      </c>
      <c r="B19606" t="s">
        <v>546</v>
      </c>
      <c r="C19606">
        <v>43117</v>
      </c>
      <c r="D19606">
        <v>4.0000000000000002E-4</v>
      </c>
    </row>
    <row r="19607" spans="1:4" x14ac:dyDescent="0.25">
      <c r="A19607">
        <v>694</v>
      </c>
      <c r="B19607" t="s">
        <v>546</v>
      </c>
      <c r="C19607">
        <v>43265</v>
      </c>
      <c r="D19607">
        <v>4.0000000000000002E-4</v>
      </c>
    </row>
    <row r="19608" spans="1:4" x14ac:dyDescent="0.25">
      <c r="A19608">
        <v>694</v>
      </c>
      <c r="B19608" t="s">
        <v>546</v>
      </c>
      <c r="C19608">
        <v>43116</v>
      </c>
      <c r="D19608">
        <v>5.0000000000000001E-4</v>
      </c>
    </row>
    <row r="19609" spans="1:4" x14ac:dyDescent="0.25">
      <c r="A19609">
        <v>694</v>
      </c>
      <c r="B19609" t="s">
        <v>546</v>
      </c>
      <c r="C19609">
        <v>90032</v>
      </c>
      <c r="D19609">
        <v>5.0000000000000001E-4</v>
      </c>
    </row>
    <row r="19610" spans="1:4" x14ac:dyDescent="0.25">
      <c r="A19610">
        <v>694</v>
      </c>
      <c r="B19610" t="s">
        <v>546</v>
      </c>
      <c r="C19610">
        <v>45255</v>
      </c>
      <c r="D19610">
        <v>5.0000000000000001E-4</v>
      </c>
    </row>
    <row r="19611" spans="1:4" x14ac:dyDescent="0.25">
      <c r="A19611">
        <v>694</v>
      </c>
      <c r="B19611" t="s">
        <v>546</v>
      </c>
      <c r="C19611">
        <v>91025</v>
      </c>
      <c r="D19611">
        <v>5.0000000000000001E-4</v>
      </c>
    </row>
    <row r="19612" spans="1:4" x14ac:dyDescent="0.25">
      <c r="A19612">
        <v>694</v>
      </c>
      <c r="B19612" t="s">
        <v>546</v>
      </c>
      <c r="C19612">
        <v>99095</v>
      </c>
      <c r="D19612">
        <v>5.0000000000000001E-4</v>
      </c>
    </row>
    <row r="19613" spans="1:4" x14ac:dyDescent="0.25">
      <c r="A19613">
        <v>694</v>
      </c>
      <c r="B19613" t="s">
        <v>546</v>
      </c>
      <c r="C19613">
        <v>91027</v>
      </c>
      <c r="D19613">
        <v>5.0000000000000001E-4</v>
      </c>
    </row>
    <row r="19614" spans="1:4" x14ac:dyDescent="0.25">
      <c r="A19614">
        <v>694</v>
      </c>
      <c r="B19614" t="s">
        <v>546</v>
      </c>
      <c r="C19614">
        <v>90065</v>
      </c>
      <c r="D19614">
        <v>5.0000000000000001E-4</v>
      </c>
    </row>
    <row r="19615" spans="1:4" x14ac:dyDescent="0.25">
      <c r="A19615">
        <v>694</v>
      </c>
      <c r="B19615" t="s">
        <v>546</v>
      </c>
      <c r="C19615">
        <v>99099</v>
      </c>
      <c r="D19615">
        <v>4.0000000000000002E-4</v>
      </c>
    </row>
    <row r="19616" spans="1:4" x14ac:dyDescent="0.25">
      <c r="A19616">
        <v>694</v>
      </c>
      <c r="B19616" t="s">
        <v>546</v>
      </c>
      <c r="C19616">
        <v>45215</v>
      </c>
      <c r="D19616">
        <v>5.0000000000000001E-4</v>
      </c>
    </row>
    <row r="19617" spans="1:4" x14ac:dyDescent="0.25">
      <c r="A19617">
        <v>694</v>
      </c>
      <c r="B19617" t="s">
        <v>546</v>
      </c>
      <c r="C19617">
        <v>43255</v>
      </c>
      <c r="D19617">
        <v>4.0000000000000002E-4</v>
      </c>
    </row>
    <row r="19618" spans="1:4" x14ac:dyDescent="0.25">
      <c r="A19618">
        <v>694</v>
      </c>
      <c r="B19618" t="s">
        <v>546</v>
      </c>
      <c r="C19618">
        <v>90028</v>
      </c>
      <c r="D19618">
        <v>5.9999999999999995E-4</v>
      </c>
    </row>
    <row r="19619" spans="1:4" x14ac:dyDescent="0.25">
      <c r="A19619">
        <v>694</v>
      </c>
      <c r="B19619" t="s">
        <v>546</v>
      </c>
      <c r="C19619">
        <v>43160</v>
      </c>
      <c r="D19619">
        <v>4.0000000000000002E-4</v>
      </c>
    </row>
    <row r="19620" spans="1:4" x14ac:dyDescent="0.25">
      <c r="A19620">
        <v>694</v>
      </c>
      <c r="B19620" t="s">
        <v>546</v>
      </c>
      <c r="C19620">
        <v>91089</v>
      </c>
      <c r="D19620">
        <v>2.9999999999999997E-4</v>
      </c>
    </row>
    <row r="19621" spans="1:4" x14ac:dyDescent="0.25">
      <c r="A19621">
        <v>694</v>
      </c>
      <c r="B19621" t="s">
        <v>546</v>
      </c>
      <c r="C19621">
        <v>91036</v>
      </c>
      <c r="D19621">
        <v>2.9999999999999997E-4</v>
      </c>
    </row>
    <row r="19622" spans="1:4" x14ac:dyDescent="0.25">
      <c r="A19622">
        <v>694</v>
      </c>
      <c r="B19622" t="s">
        <v>546</v>
      </c>
      <c r="C19622">
        <v>43115</v>
      </c>
      <c r="D19622">
        <v>2.9999999999999997E-4</v>
      </c>
    </row>
    <row r="19623" spans="1:4" x14ac:dyDescent="0.25">
      <c r="A19623">
        <v>694</v>
      </c>
      <c r="B19623" t="s">
        <v>546</v>
      </c>
      <c r="C19623">
        <v>98138</v>
      </c>
      <c r="D19623">
        <v>2.9999999999999997E-4</v>
      </c>
    </row>
    <row r="19624" spans="1:4" x14ac:dyDescent="0.25">
      <c r="A19624">
        <v>694</v>
      </c>
      <c r="B19624" t="s">
        <v>546</v>
      </c>
      <c r="C19624">
        <v>45235</v>
      </c>
      <c r="D19624">
        <v>2.9999999999999997E-4</v>
      </c>
    </row>
    <row r="19625" spans="1:4" x14ac:dyDescent="0.25">
      <c r="A19625">
        <v>694</v>
      </c>
      <c r="B19625" t="s">
        <v>546</v>
      </c>
      <c r="C19625">
        <v>46755</v>
      </c>
      <c r="D19625">
        <v>2.9999999999999997E-4</v>
      </c>
    </row>
    <row r="19626" spans="1:4" x14ac:dyDescent="0.25">
      <c r="A19626">
        <v>694</v>
      </c>
      <c r="B19626" t="s">
        <v>546</v>
      </c>
      <c r="C19626">
        <v>98154</v>
      </c>
      <c r="D19626">
        <v>2.9999999999999997E-4</v>
      </c>
    </row>
    <row r="19627" spans="1:4" x14ac:dyDescent="0.25">
      <c r="A19627">
        <v>694</v>
      </c>
      <c r="B19627" t="s">
        <v>546</v>
      </c>
      <c r="C19627">
        <v>91068</v>
      </c>
      <c r="D19627">
        <v>2.9999999999999997E-4</v>
      </c>
    </row>
    <row r="19628" spans="1:4" x14ac:dyDescent="0.25">
      <c r="A19628">
        <v>694</v>
      </c>
      <c r="B19628" t="s">
        <v>546</v>
      </c>
      <c r="C19628">
        <v>91004</v>
      </c>
      <c r="D19628">
        <v>2.9999999999999997E-4</v>
      </c>
    </row>
    <row r="19629" spans="1:4" x14ac:dyDescent="0.25">
      <c r="A19629">
        <v>694</v>
      </c>
      <c r="B19629" t="s">
        <v>546</v>
      </c>
      <c r="C19629">
        <v>91064</v>
      </c>
      <c r="D19629">
        <v>8.0000000000000004E-4</v>
      </c>
    </row>
    <row r="19630" spans="1:4" x14ac:dyDescent="0.25">
      <c r="A19630">
        <v>694</v>
      </c>
      <c r="B19630" t="s">
        <v>546</v>
      </c>
      <c r="C19630">
        <v>98171</v>
      </c>
      <c r="D19630">
        <v>4.0000000000000002E-4</v>
      </c>
    </row>
    <row r="19631" spans="1:4" x14ac:dyDescent="0.25">
      <c r="A19631">
        <v>694</v>
      </c>
      <c r="B19631" t="s">
        <v>546</v>
      </c>
      <c r="C19631">
        <v>98175</v>
      </c>
      <c r="D19631">
        <v>6.9999999999999999E-4</v>
      </c>
    </row>
    <row r="19632" spans="1:4" x14ac:dyDescent="0.25">
      <c r="A19632">
        <v>694</v>
      </c>
      <c r="B19632" t="s">
        <v>546</v>
      </c>
      <c r="C19632">
        <v>91114</v>
      </c>
      <c r="D19632">
        <v>8.0000000000000004E-4</v>
      </c>
    </row>
    <row r="19633" spans="1:4" x14ac:dyDescent="0.25">
      <c r="A19633">
        <v>694</v>
      </c>
      <c r="B19633" t="s">
        <v>546</v>
      </c>
      <c r="C19633">
        <v>43241</v>
      </c>
      <c r="D19633">
        <v>8.0000000000000004E-4</v>
      </c>
    </row>
    <row r="19634" spans="1:4" x14ac:dyDescent="0.25">
      <c r="A19634">
        <v>694</v>
      </c>
      <c r="B19634" t="s">
        <v>546</v>
      </c>
      <c r="C19634">
        <v>98149</v>
      </c>
      <c r="D19634">
        <v>8.0000000000000004E-4</v>
      </c>
    </row>
    <row r="19635" spans="1:4" x14ac:dyDescent="0.25">
      <c r="A19635">
        <v>694</v>
      </c>
      <c r="B19635" t="s">
        <v>546</v>
      </c>
      <c r="C19635">
        <v>45256</v>
      </c>
      <c r="D19635">
        <v>8.0000000000000004E-4</v>
      </c>
    </row>
    <row r="19636" spans="1:4" x14ac:dyDescent="0.25">
      <c r="A19636">
        <v>694</v>
      </c>
      <c r="B19636" t="s">
        <v>546</v>
      </c>
      <c r="C19636">
        <v>98178</v>
      </c>
      <c r="D19636">
        <v>6.9999999999999999E-4</v>
      </c>
    </row>
    <row r="19637" spans="1:4" x14ac:dyDescent="0.25">
      <c r="A19637">
        <v>694</v>
      </c>
      <c r="B19637" t="s">
        <v>546</v>
      </c>
      <c r="C19637">
        <v>45254</v>
      </c>
      <c r="D19637">
        <v>6.9999999999999999E-4</v>
      </c>
    </row>
    <row r="19638" spans="1:4" x14ac:dyDescent="0.25">
      <c r="A19638">
        <v>694</v>
      </c>
      <c r="B19638" t="s">
        <v>546</v>
      </c>
      <c r="C19638">
        <v>91049</v>
      </c>
      <c r="D19638">
        <v>6.9999999999999999E-4</v>
      </c>
    </row>
    <row r="19639" spans="1:4" x14ac:dyDescent="0.25">
      <c r="A19639">
        <v>694</v>
      </c>
      <c r="B19639" t="s">
        <v>546</v>
      </c>
      <c r="C19639">
        <v>91080</v>
      </c>
      <c r="D19639">
        <v>6.9999999999999999E-4</v>
      </c>
    </row>
    <row r="19640" spans="1:4" x14ac:dyDescent="0.25">
      <c r="A19640">
        <v>694</v>
      </c>
      <c r="B19640" t="s">
        <v>546</v>
      </c>
      <c r="C19640">
        <v>98144</v>
      </c>
      <c r="D19640">
        <v>6.9999999999999999E-4</v>
      </c>
    </row>
    <row r="19641" spans="1:4" x14ac:dyDescent="0.25">
      <c r="A19641">
        <v>694</v>
      </c>
      <c r="B19641" t="s">
        <v>546</v>
      </c>
      <c r="C19641">
        <v>98048</v>
      </c>
      <c r="D19641">
        <v>6.9999999999999999E-4</v>
      </c>
    </row>
    <row r="19642" spans="1:4" x14ac:dyDescent="0.25">
      <c r="A19642">
        <v>694</v>
      </c>
      <c r="B19642" t="s">
        <v>546</v>
      </c>
      <c r="C19642">
        <v>91098</v>
      </c>
      <c r="D19642">
        <v>6.9999999999999999E-4</v>
      </c>
    </row>
    <row r="19643" spans="1:4" x14ac:dyDescent="0.25">
      <c r="A19643">
        <v>694</v>
      </c>
      <c r="B19643" t="s">
        <v>546</v>
      </c>
      <c r="C19643">
        <v>91071</v>
      </c>
      <c r="D19643">
        <v>6.9999999999999999E-4</v>
      </c>
    </row>
    <row r="19644" spans="1:4" x14ac:dyDescent="0.25">
      <c r="A19644">
        <v>694</v>
      </c>
      <c r="B19644" t="s">
        <v>546</v>
      </c>
      <c r="C19644">
        <v>91072</v>
      </c>
      <c r="D19644">
        <v>5.9999999999999995E-4</v>
      </c>
    </row>
    <row r="19645" spans="1:4" x14ac:dyDescent="0.25">
      <c r="A19645">
        <v>694</v>
      </c>
      <c r="B19645" t="s">
        <v>546</v>
      </c>
      <c r="C19645">
        <v>99064</v>
      </c>
      <c r="D19645">
        <v>6.9999999999999999E-4</v>
      </c>
    </row>
    <row r="19646" spans="1:4" x14ac:dyDescent="0.25">
      <c r="A19646">
        <v>694</v>
      </c>
      <c r="B19646" t="s">
        <v>546</v>
      </c>
      <c r="C19646">
        <v>91057</v>
      </c>
      <c r="D19646">
        <v>5.0000000000000001E-4</v>
      </c>
    </row>
    <row r="19647" spans="1:4" x14ac:dyDescent="0.25">
      <c r="A19647">
        <v>694</v>
      </c>
      <c r="B19647" t="s">
        <v>546</v>
      </c>
      <c r="C19647">
        <v>43189</v>
      </c>
      <c r="D19647">
        <v>5.9999999999999995E-4</v>
      </c>
    </row>
    <row r="19648" spans="1:4" x14ac:dyDescent="0.25">
      <c r="A19648">
        <v>694</v>
      </c>
      <c r="B19648" t="s">
        <v>546</v>
      </c>
      <c r="C19648">
        <v>43296</v>
      </c>
      <c r="D19648">
        <v>5.9999999999999995E-4</v>
      </c>
    </row>
    <row r="19649" spans="1:4" x14ac:dyDescent="0.25">
      <c r="A19649">
        <v>694</v>
      </c>
      <c r="B19649" t="s">
        <v>546</v>
      </c>
      <c r="C19649">
        <v>43216</v>
      </c>
      <c r="D19649">
        <v>5.9999999999999995E-4</v>
      </c>
    </row>
    <row r="19650" spans="1:4" x14ac:dyDescent="0.25">
      <c r="A19650">
        <v>694</v>
      </c>
      <c r="B19650" t="s">
        <v>546</v>
      </c>
      <c r="C19650">
        <v>43217</v>
      </c>
      <c r="D19650">
        <v>5.9999999999999995E-4</v>
      </c>
    </row>
    <row r="19651" spans="1:4" x14ac:dyDescent="0.25">
      <c r="A19651">
        <v>694</v>
      </c>
      <c r="B19651" t="s">
        <v>546</v>
      </c>
      <c r="C19651">
        <v>91088</v>
      </c>
      <c r="D19651">
        <v>5.9999999999999995E-4</v>
      </c>
    </row>
    <row r="19652" spans="1:4" x14ac:dyDescent="0.25">
      <c r="A19652">
        <v>694</v>
      </c>
      <c r="B19652" t="s">
        <v>546</v>
      </c>
      <c r="C19652">
        <v>43245</v>
      </c>
      <c r="D19652">
        <v>5.9999999999999995E-4</v>
      </c>
    </row>
    <row r="19653" spans="1:4" x14ac:dyDescent="0.25">
      <c r="A19653">
        <v>694</v>
      </c>
      <c r="B19653" t="s">
        <v>546</v>
      </c>
      <c r="C19653">
        <v>98006</v>
      </c>
      <c r="D19653">
        <v>5.9999999999999995E-4</v>
      </c>
    </row>
    <row r="19654" spans="1:4" x14ac:dyDescent="0.25">
      <c r="A19654">
        <v>694</v>
      </c>
      <c r="B19654" t="s">
        <v>546</v>
      </c>
      <c r="C19654">
        <v>91287</v>
      </c>
      <c r="D19654">
        <v>5.9999999999999995E-4</v>
      </c>
    </row>
    <row r="19655" spans="1:4" x14ac:dyDescent="0.25">
      <c r="A19655">
        <v>694</v>
      </c>
      <c r="B19655" t="s">
        <v>546</v>
      </c>
      <c r="C19655">
        <v>98043</v>
      </c>
      <c r="D19655">
        <v>5.9999999999999995E-4</v>
      </c>
    </row>
    <row r="19656" spans="1:4" x14ac:dyDescent="0.25">
      <c r="A19656">
        <v>694</v>
      </c>
      <c r="B19656" t="s">
        <v>546</v>
      </c>
      <c r="C19656">
        <v>91124</v>
      </c>
      <c r="D19656">
        <v>5.9999999999999995E-4</v>
      </c>
    </row>
    <row r="19657" spans="1:4" x14ac:dyDescent="0.25">
      <c r="A19657">
        <v>694</v>
      </c>
      <c r="B19657" t="s">
        <v>546</v>
      </c>
      <c r="C19657">
        <v>91073</v>
      </c>
      <c r="D19657">
        <v>2.9999999999999997E-4</v>
      </c>
    </row>
    <row r="19658" spans="1:4" x14ac:dyDescent="0.25">
      <c r="A19658">
        <v>694</v>
      </c>
      <c r="B19658" t="s">
        <v>546</v>
      </c>
      <c r="C19658">
        <v>43193</v>
      </c>
      <c r="D19658">
        <v>5.9999999999999995E-4</v>
      </c>
    </row>
    <row r="19659" spans="1:4" x14ac:dyDescent="0.25">
      <c r="A19659">
        <v>694</v>
      </c>
      <c r="B19659" t="s">
        <v>546</v>
      </c>
      <c r="C19659">
        <v>91100</v>
      </c>
      <c r="D19659">
        <v>2.9999999999999997E-4</v>
      </c>
    </row>
    <row r="19660" spans="1:4" x14ac:dyDescent="0.25">
      <c r="A19660">
        <v>694</v>
      </c>
      <c r="B19660" t="s">
        <v>546</v>
      </c>
      <c r="C19660">
        <v>45253</v>
      </c>
      <c r="D19660">
        <v>6.9999999999999999E-4</v>
      </c>
    </row>
    <row r="19661" spans="1:4" x14ac:dyDescent="0.25">
      <c r="A19661">
        <v>694</v>
      </c>
      <c r="B19661" t="s">
        <v>546</v>
      </c>
      <c r="C19661">
        <v>91054</v>
      </c>
      <c r="D19661">
        <v>0</v>
      </c>
    </row>
    <row r="19662" spans="1:4" x14ac:dyDescent="0.25">
      <c r="A19662">
        <v>694</v>
      </c>
      <c r="B19662" t="s">
        <v>546</v>
      </c>
      <c r="C19662">
        <v>43383</v>
      </c>
      <c r="D19662">
        <v>1E-4</v>
      </c>
    </row>
    <row r="19663" spans="1:4" x14ac:dyDescent="0.25">
      <c r="A19663">
        <v>694</v>
      </c>
      <c r="B19663" t="s">
        <v>546</v>
      </c>
      <c r="C19663">
        <v>98153</v>
      </c>
      <c r="D19663">
        <v>1E-4</v>
      </c>
    </row>
    <row r="19664" spans="1:4" x14ac:dyDescent="0.25">
      <c r="A19664">
        <v>694</v>
      </c>
      <c r="B19664" t="s">
        <v>546</v>
      </c>
      <c r="C19664">
        <v>43192</v>
      </c>
      <c r="D19664">
        <v>1E-4</v>
      </c>
    </row>
    <row r="19665" spans="1:4" x14ac:dyDescent="0.25">
      <c r="A19665">
        <v>694</v>
      </c>
      <c r="B19665" t="s">
        <v>546</v>
      </c>
      <c r="C19665">
        <v>91002</v>
      </c>
      <c r="D19665">
        <v>1E-4</v>
      </c>
    </row>
    <row r="19666" spans="1:4" x14ac:dyDescent="0.25">
      <c r="A19666">
        <v>694</v>
      </c>
      <c r="B19666" t="s">
        <v>546</v>
      </c>
      <c r="C19666">
        <v>46752</v>
      </c>
      <c r="D19666">
        <v>1E-4</v>
      </c>
    </row>
    <row r="19667" spans="1:4" x14ac:dyDescent="0.25">
      <c r="A19667">
        <v>694</v>
      </c>
      <c r="B19667" t="s">
        <v>546</v>
      </c>
      <c r="C19667">
        <v>91111</v>
      </c>
      <c r="D19667">
        <v>1E-4</v>
      </c>
    </row>
    <row r="19668" spans="1:4" x14ac:dyDescent="0.25">
      <c r="A19668">
        <v>694</v>
      </c>
      <c r="B19668" t="s">
        <v>546</v>
      </c>
      <c r="C19668">
        <v>43191</v>
      </c>
      <c r="D19668">
        <v>1E-4</v>
      </c>
    </row>
    <row r="19669" spans="1:4" x14ac:dyDescent="0.25">
      <c r="A19669">
        <v>694</v>
      </c>
      <c r="B19669" t="s">
        <v>546</v>
      </c>
      <c r="C19669">
        <v>90030</v>
      </c>
      <c r="D19669">
        <v>1E-4</v>
      </c>
    </row>
    <row r="19670" spans="1:4" x14ac:dyDescent="0.25">
      <c r="A19670">
        <v>694</v>
      </c>
      <c r="B19670" t="s">
        <v>546</v>
      </c>
      <c r="C19670">
        <v>43243</v>
      </c>
      <c r="D19670">
        <v>1E-4</v>
      </c>
    </row>
    <row r="19671" spans="1:4" x14ac:dyDescent="0.25">
      <c r="A19671">
        <v>694</v>
      </c>
      <c r="B19671" t="s">
        <v>546</v>
      </c>
      <c r="C19671">
        <v>90100</v>
      </c>
      <c r="D19671">
        <v>1E-4</v>
      </c>
    </row>
    <row r="19672" spans="1:4" x14ac:dyDescent="0.25">
      <c r="A19672">
        <v>694</v>
      </c>
      <c r="B19672" t="s">
        <v>546</v>
      </c>
      <c r="C19672">
        <v>43382</v>
      </c>
      <c r="D19672">
        <v>1E-4</v>
      </c>
    </row>
    <row r="19673" spans="1:4" x14ac:dyDescent="0.25">
      <c r="A19673">
        <v>694</v>
      </c>
      <c r="B19673" t="s">
        <v>546</v>
      </c>
      <c r="C19673">
        <v>43289</v>
      </c>
      <c r="D19673">
        <v>1E-4</v>
      </c>
    </row>
    <row r="19674" spans="1:4" x14ac:dyDescent="0.25">
      <c r="A19674">
        <v>694</v>
      </c>
      <c r="B19674" t="s">
        <v>546</v>
      </c>
      <c r="C19674">
        <v>91094</v>
      </c>
      <c r="D19674">
        <v>1E-4</v>
      </c>
    </row>
    <row r="19675" spans="1:4" x14ac:dyDescent="0.25">
      <c r="A19675">
        <v>694</v>
      </c>
      <c r="B19675" t="s">
        <v>546</v>
      </c>
      <c r="C19675">
        <v>43204</v>
      </c>
      <c r="D19675">
        <v>2.9999999999999997E-4</v>
      </c>
    </row>
    <row r="19676" spans="1:4" x14ac:dyDescent="0.25">
      <c r="A19676">
        <v>694</v>
      </c>
      <c r="B19676" t="s">
        <v>546</v>
      </c>
      <c r="C19676">
        <v>91084</v>
      </c>
      <c r="D19676">
        <v>0</v>
      </c>
    </row>
    <row r="19677" spans="1:4" x14ac:dyDescent="0.25">
      <c r="A19677">
        <v>694</v>
      </c>
      <c r="B19677" t="s">
        <v>546</v>
      </c>
      <c r="C19677">
        <v>43260</v>
      </c>
      <c r="D19677">
        <v>0</v>
      </c>
    </row>
    <row r="19678" spans="1:4" x14ac:dyDescent="0.25">
      <c r="A19678">
        <v>694</v>
      </c>
      <c r="B19678" t="s">
        <v>546</v>
      </c>
      <c r="C19678">
        <v>43321</v>
      </c>
      <c r="D19678">
        <v>0</v>
      </c>
    </row>
    <row r="19679" spans="1:4" x14ac:dyDescent="0.25">
      <c r="A19679">
        <v>694</v>
      </c>
      <c r="B19679" t="s">
        <v>546</v>
      </c>
      <c r="C19679">
        <v>45249</v>
      </c>
      <c r="D19679">
        <v>0</v>
      </c>
    </row>
    <row r="19680" spans="1:4" x14ac:dyDescent="0.25">
      <c r="A19680">
        <v>694</v>
      </c>
      <c r="B19680" t="s">
        <v>546</v>
      </c>
      <c r="C19680">
        <v>43322</v>
      </c>
      <c r="D19680">
        <v>0</v>
      </c>
    </row>
    <row r="19681" spans="1:4" x14ac:dyDescent="0.25">
      <c r="A19681">
        <v>694</v>
      </c>
      <c r="B19681" t="s">
        <v>546</v>
      </c>
      <c r="C19681">
        <v>43385</v>
      </c>
      <c r="D19681">
        <v>0</v>
      </c>
    </row>
    <row r="19682" spans="1:4" x14ac:dyDescent="0.25">
      <c r="A19682">
        <v>694</v>
      </c>
      <c r="B19682" t="s">
        <v>546</v>
      </c>
      <c r="C19682">
        <v>43259</v>
      </c>
      <c r="D19682">
        <v>1E-4</v>
      </c>
    </row>
    <row r="19683" spans="1:4" x14ac:dyDescent="0.25">
      <c r="A19683">
        <v>694</v>
      </c>
      <c r="B19683" t="s">
        <v>546</v>
      </c>
      <c r="C19683">
        <v>98042</v>
      </c>
      <c r="D19683">
        <v>0</v>
      </c>
    </row>
    <row r="19684" spans="1:4" x14ac:dyDescent="0.25">
      <c r="A19684">
        <v>694</v>
      </c>
      <c r="B19684" t="s">
        <v>546</v>
      </c>
      <c r="C19684">
        <v>98071</v>
      </c>
      <c r="D19684">
        <v>1E-4</v>
      </c>
    </row>
    <row r="19685" spans="1:4" x14ac:dyDescent="0.25">
      <c r="A19685">
        <v>694</v>
      </c>
      <c r="B19685" t="s">
        <v>546</v>
      </c>
      <c r="C19685">
        <v>91022</v>
      </c>
      <c r="D19685">
        <v>0</v>
      </c>
    </row>
    <row r="19686" spans="1:4" x14ac:dyDescent="0.25">
      <c r="A19686">
        <v>694</v>
      </c>
      <c r="B19686" t="s">
        <v>546</v>
      </c>
      <c r="C19686">
        <v>90026</v>
      </c>
      <c r="D19686">
        <v>0</v>
      </c>
    </row>
    <row r="19687" spans="1:4" x14ac:dyDescent="0.25">
      <c r="A19687">
        <v>694</v>
      </c>
      <c r="B19687" t="s">
        <v>546</v>
      </c>
      <c r="C19687">
        <v>91079</v>
      </c>
      <c r="D19687">
        <v>0</v>
      </c>
    </row>
    <row r="19688" spans="1:4" x14ac:dyDescent="0.25">
      <c r="A19688">
        <v>694</v>
      </c>
      <c r="B19688" t="s">
        <v>546</v>
      </c>
      <c r="C19688">
        <v>91008</v>
      </c>
      <c r="D19688">
        <v>0</v>
      </c>
    </row>
    <row r="19689" spans="1:4" x14ac:dyDescent="0.25">
      <c r="A19689">
        <v>694</v>
      </c>
      <c r="B19689" t="s">
        <v>546</v>
      </c>
      <c r="C19689">
        <v>43188</v>
      </c>
      <c r="D19689">
        <v>0</v>
      </c>
    </row>
    <row r="19690" spans="1:4" x14ac:dyDescent="0.25">
      <c r="A19690">
        <v>694</v>
      </c>
      <c r="B19690" t="s">
        <v>546</v>
      </c>
      <c r="C19690">
        <v>91059</v>
      </c>
      <c r="D19690">
        <v>1E-4</v>
      </c>
    </row>
    <row r="19691" spans="1:4" x14ac:dyDescent="0.25">
      <c r="A19691">
        <v>694</v>
      </c>
      <c r="B19691" t="s">
        <v>546</v>
      </c>
      <c r="C19691">
        <v>98005</v>
      </c>
      <c r="D19691">
        <v>0</v>
      </c>
    </row>
    <row r="19692" spans="1:4" x14ac:dyDescent="0.25">
      <c r="A19692">
        <v>694</v>
      </c>
      <c r="B19692" t="s">
        <v>546</v>
      </c>
      <c r="C19692">
        <v>91024</v>
      </c>
      <c r="D19692">
        <v>2.9999999999999997E-4</v>
      </c>
    </row>
    <row r="19693" spans="1:4" x14ac:dyDescent="0.25">
      <c r="A19693">
        <v>694</v>
      </c>
      <c r="B19693" t="s">
        <v>546</v>
      </c>
      <c r="C19693">
        <v>43381</v>
      </c>
      <c r="D19693">
        <v>1E-4</v>
      </c>
    </row>
    <row r="19694" spans="1:4" x14ac:dyDescent="0.25">
      <c r="A19694">
        <v>694</v>
      </c>
      <c r="B19694" t="s">
        <v>546</v>
      </c>
      <c r="C19694">
        <v>43272</v>
      </c>
      <c r="D19694">
        <v>2.0000000000000001E-4</v>
      </c>
    </row>
    <row r="19695" spans="1:4" x14ac:dyDescent="0.25">
      <c r="A19695">
        <v>694</v>
      </c>
      <c r="B19695" t="s">
        <v>546</v>
      </c>
      <c r="C19695">
        <v>43294</v>
      </c>
      <c r="D19695">
        <v>2.0000000000000001E-4</v>
      </c>
    </row>
    <row r="19696" spans="1:4" x14ac:dyDescent="0.25">
      <c r="A19696">
        <v>694</v>
      </c>
      <c r="B19696" t="s">
        <v>546</v>
      </c>
      <c r="C19696">
        <v>98185</v>
      </c>
      <c r="D19696">
        <v>2.0000000000000001E-4</v>
      </c>
    </row>
    <row r="19697" spans="1:4" x14ac:dyDescent="0.25">
      <c r="A19697">
        <v>694</v>
      </c>
      <c r="B19697" t="s">
        <v>546</v>
      </c>
      <c r="C19697">
        <v>43215</v>
      </c>
      <c r="D19697">
        <v>2.0000000000000001E-4</v>
      </c>
    </row>
    <row r="19698" spans="1:4" x14ac:dyDescent="0.25">
      <c r="A19698">
        <v>694</v>
      </c>
      <c r="B19698" t="s">
        <v>546</v>
      </c>
      <c r="C19698">
        <v>43305</v>
      </c>
      <c r="D19698">
        <v>2.0000000000000001E-4</v>
      </c>
    </row>
    <row r="19699" spans="1:4" x14ac:dyDescent="0.25">
      <c r="A19699">
        <v>694</v>
      </c>
      <c r="B19699" t="s">
        <v>546</v>
      </c>
      <c r="C19699">
        <v>91067</v>
      </c>
      <c r="D19699">
        <v>2.0000000000000001E-4</v>
      </c>
    </row>
    <row r="19700" spans="1:4" x14ac:dyDescent="0.25">
      <c r="A19700">
        <v>694</v>
      </c>
      <c r="B19700" t="s">
        <v>546</v>
      </c>
      <c r="C19700">
        <v>98007</v>
      </c>
      <c r="D19700">
        <v>2.0000000000000001E-4</v>
      </c>
    </row>
    <row r="19701" spans="1:4" x14ac:dyDescent="0.25">
      <c r="A19701">
        <v>694</v>
      </c>
      <c r="B19701" t="s">
        <v>546</v>
      </c>
      <c r="C19701">
        <v>99358</v>
      </c>
      <c r="D19701">
        <v>2.9999999999999997E-4</v>
      </c>
    </row>
    <row r="19702" spans="1:4" x14ac:dyDescent="0.25">
      <c r="A19702">
        <v>694</v>
      </c>
      <c r="B19702" t="s">
        <v>546</v>
      </c>
      <c r="C19702">
        <v>43213</v>
      </c>
      <c r="D19702">
        <v>2.9999999999999997E-4</v>
      </c>
    </row>
    <row r="19703" spans="1:4" x14ac:dyDescent="0.25">
      <c r="A19703">
        <v>694</v>
      </c>
      <c r="B19703" t="s">
        <v>546</v>
      </c>
      <c r="C19703">
        <v>90047</v>
      </c>
      <c r="D19703">
        <v>2.9999999999999997E-4</v>
      </c>
    </row>
    <row r="19704" spans="1:4" x14ac:dyDescent="0.25">
      <c r="A19704">
        <v>694</v>
      </c>
      <c r="B19704" t="s">
        <v>546</v>
      </c>
      <c r="C19704">
        <v>91102</v>
      </c>
      <c r="D19704">
        <v>2.9999999999999997E-4</v>
      </c>
    </row>
    <row r="19705" spans="1:4" x14ac:dyDescent="0.25">
      <c r="A19705">
        <v>694</v>
      </c>
      <c r="B19705" t="s">
        <v>546</v>
      </c>
      <c r="C19705">
        <v>43273</v>
      </c>
      <c r="D19705">
        <v>2.9999999999999997E-4</v>
      </c>
    </row>
    <row r="19706" spans="1:4" x14ac:dyDescent="0.25">
      <c r="A19706">
        <v>694</v>
      </c>
      <c r="B19706" t="s">
        <v>546</v>
      </c>
      <c r="C19706">
        <v>98170</v>
      </c>
      <c r="D19706">
        <v>2.9999999999999997E-4</v>
      </c>
    </row>
    <row r="19707" spans="1:4" x14ac:dyDescent="0.25">
      <c r="A19707">
        <v>694</v>
      </c>
      <c r="B19707" t="s">
        <v>546</v>
      </c>
      <c r="C19707">
        <v>91122</v>
      </c>
      <c r="D19707">
        <v>2.0000000000000001E-4</v>
      </c>
    </row>
    <row r="19708" spans="1:4" x14ac:dyDescent="0.25">
      <c r="A19708">
        <v>694</v>
      </c>
      <c r="B19708" t="s">
        <v>546</v>
      </c>
      <c r="C19708">
        <v>43178</v>
      </c>
      <c r="D19708">
        <v>2.0000000000000001E-4</v>
      </c>
    </row>
    <row r="19709" spans="1:4" x14ac:dyDescent="0.25">
      <c r="A19709">
        <v>694</v>
      </c>
      <c r="B19709" t="s">
        <v>546</v>
      </c>
      <c r="C19709">
        <v>43293</v>
      </c>
      <c r="D19709">
        <v>8.9999999999999998E-4</v>
      </c>
    </row>
    <row r="19710" spans="1:4" x14ac:dyDescent="0.25">
      <c r="A19710">
        <v>694</v>
      </c>
      <c r="B19710" t="s">
        <v>546</v>
      </c>
      <c r="C19710">
        <v>43190</v>
      </c>
      <c r="D19710">
        <v>1E-4</v>
      </c>
    </row>
    <row r="19711" spans="1:4" x14ac:dyDescent="0.25">
      <c r="A19711">
        <v>694</v>
      </c>
      <c r="B19711" t="s">
        <v>546</v>
      </c>
      <c r="C19711">
        <v>91086</v>
      </c>
      <c r="D19711">
        <v>2.0000000000000001E-4</v>
      </c>
    </row>
    <row r="19712" spans="1:4" x14ac:dyDescent="0.25">
      <c r="A19712">
        <v>694</v>
      </c>
      <c r="B19712" t="s">
        <v>546</v>
      </c>
      <c r="C19712">
        <v>43384</v>
      </c>
      <c r="D19712">
        <v>2.0000000000000001E-4</v>
      </c>
    </row>
    <row r="19713" spans="1:4" x14ac:dyDescent="0.25">
      <c r="A19713">
        <v>694</v>
      </c>
      <c r="B19713" t="s">
        <v>546</v>
      </c>
      <c r="C19713">
        <v>91070</v>
      </c>
      <c r="D19713">
        <v>2.0000000000000001E-4</v>
      </c>
    </row>
    <row r="19714" spans="1:4" x14ac:dyDescent="0.25">
      <c r="A19714">
        <v>694</v>
      </c>
      <c r="B19714" t="s">
        <v>546</v>
      </c>
      <c r="C19714">
        <v>91119</v>
      </c>
      <c r="D19714">
        <v>2.0000000000000001E-4</v>
      </c>
    </row>
    <row r="19715" spans="1:4" x14ac:dyDescent="0.25">
      <c r="A19715">
        <v>694</v>
      </c>
      <c r="B19715" t="s">
        <v>546</v>
      </c>
      <c r="C19715">
        <v>43263</v>
      </c>
      <c r="D19715">
        <v>2.0000000000000001E-4</v>
      </c>
    </row>
    <row r="19716" spans="1:4" x14ac:dyDescent="0.25">
      <c r="A19716">
        <v>694</v>
      </c>
      <c r="B19716" t="s">
        <v>546</v>
      </c>
      <c r="C19716">
        <v>90120</v>
      </c>
      <c r="D19716">
        <v>1E-4</v>
      </c>
    </row>
    <row r="19717" spans="1:4" x14ac:dyDescent="0.25">
      <c r="A19717">
        <v>694</v>
      </c>
      <c r="B19717" t="s">
        <v>546</v>
      </c>
      <c r="C19717">
        <v>91097</v>
      </c>
      <c r="D19717">
        <v>2.0000000000000001E-4</v>
      </c>
    </row>
    <row r="19718" spans="1:4" x14ac:dyDescent="0.25">
      <c r="A19718">
        <v>694</v>
      </c>
      <c r="B19718" t="s">
        <v>546</v>
      </c>
      <c r="C19718">
        <v>43258</v>
      </c>
      <c r="D19718">
        <v>2.0000000000000001E-4</v>
      </c>
    </row>
    <row r="19719" spans="1:4" x14ac:dyDescent="0.25">
      <c r="A19719">
        <v>694</v>
      </c>
      <c r="B19719" t="s">
        <v>546</v>
      </c>
      <c r="C19719">
        <v>90101</v>
      </c>
      <c r="D19719">
        <v>2.0000000000000001E-4</v>
      </c>
    </row>
    <row r="19720" spans="1:4" x14ac:dyDescent="0.25">
      <c r="A19720">
        <v>694</v>
      </c>
      <c r="B19720" t="s">
        <v>546</v>
      </c>
      <c r="C19720">
        <v>45243</v>
      </c>
      <c r="D19720">
        <v>2.0000000000000001E-4</v>
      </c>
    </row>
    <row r="19721" spans="1:4" x14ac:dyDescent="0.25">
      <c r="A19721">
        <v>694</v>
      </c>
      <c r="B19721" t="s">
        <v>546</v>
      </c>
      <c r="C19721">
        <v>98084</v>
      </c>
      <c r="D19721">
        <v>2.0000000000000001E-4</v>
      </c>
    </row>
    <row r="19722" spans="1:4" x14ac:dyDescent="0.25">
      <c r="A19722">
        <v>694</v>
      </c>
      <c r="B19722" t="s">
        <v>546</v>
      </c>
      <c r="C19722">
        <v>91117</v>
      </c>
      <c r="D19722">
        <v>2.0000000000000001E-4</v>
      </c>
    </row>
    <row r="19723" spans="1:4" x14ac:dyDescent="0.25">
      <c r="A19723">
        <v>694</v>
      </c>
      <c r="B19723" t="s">
        <v>546</v>
      </c>
      <c r="C19723">
        <v>98130</v>
      </c>
      <c r="D19723">
        <v>2.0000000000000001E-4</v>
      </c>
    </row>
    <row r="19724" spans="1:4" x14ac:dyDescent="0.25">
      <c r="A19724">
        <v>694</v>
      </c>
      <c r="B19724" t="s">
        <v>546</v>
      </c>
      <c r="C19724">
        <v>45225</v>
      </c>
      <c r="D19724">
        <v>4.1000000000000003E-3</v>
      </c>
    </row>
    <row r="19725" spans="1:4" x14ac:dyDescent="0.25">
      <c r="A19725">
        <v>694</v>
      </c>
      <c r="B19725" t="s">
        <v>546</v>
      </c>
      <c r="C19725">
        <v>91019</v>
      </c>
      <c r="D19725">
        <v>7.0000000000000001E-3</v>
      </c>
    </row>
    <row r="19726" spans="1:4" x14ac:dyDescent="0.25">
      <c r="A19726">
        <v>694</v>
      </c>
      <c r="B19726" t="s">
        <v>546</v>
      </c>
      <c r="C19726">
        <v>91021</v>
      </c>
      <c r="D19726">
        <v>7.0000000000000001E-3</v>
      </c>
    </row>
    <row r="19727" spans="1:4" x14ac:dyDescent="0.25">
      <c r="A19727">
        <v>694</v>
      </c>
      <c r="B19727" t="s">
        <v>546</v>
      </c>
      <c r="C19727">
        <v>43214</v>
      </c>
      <c r="D19727">
        <v>6.8999999999999999E-3</v>
      </c>
    </row>
    <row r="19728" spans="1:4" x14ac:dyDescent="0.25">
      <c r="A19728">
        <v>694</v>
      </c>
      <c r="B19728" t="s">
        <v>546</v>
      </c>
      <c r="C19728">
        <v>43233</v>
      </c>
      <c r="D19728">
        <v>6.7000000000000002E-3</v>
      </c>
    </row>
    <row r="19729" spans="1:4" x14ac:dyDescent="0.25">
      <c r="A19729">
        <v>694</v>
      </c>
      <c r="B19729" t="s">
        <v>546</v>
      </c>
      <c r="C19729">
        <v>99275</v>
      </c>
      <c r="D19729">
        <v>6.6E-3</v>
      </c>
    </row>
    <row r="19730" spans="1:4" x14ac:dyDescent="0.25">
      <c r="A19730">
        <v>694</v>
      </c>
      <c r="B19730" t="s">
        <v>546</v>
      </c>
      <c r="C19730">
        <v>98059</v>
      </c>
      <c r="D19730">
        <v>6.1000000000000004E-3</v>
      </c>
    </row>
    <row r="19731" spans="1:4" x14ac:dyDescent="0.25">
      <c r="A19731">
        <v>694</v>
      </c>
      <c r="B19731" t="s">
        <v>546</v>
      </c>
      <c r="C19731">
        <v>91018</v>
      </c>
      <c r="D19731">
        <v>6.1000000000000004E-3</v>
      </c>
    </row>
    <row r="19732" spans="1:4" x14ac:dyDescent="0.25">
      <c r="A19732">
        <v>694</v>
      </c>
      <c r="B19732" t="s">
        <v>546</v>
      </c>
      <c r="C19732">
        <v>45207</v>
      </c>
      <c r="D19732">
        <v>6.0000000000000001E-3</v>
      </c>
    </row>
    <row r="19733" spans="1:4" x14ac:dyDescent="0.25">
      <c r="A19733">
        <v>694</v>
      </c>
      <c r="B19733" t="s">
        <v>546</v>
      </c>
      <c r="C19733">
        <v>43277</v>
      </c>
      <c r="D19733">
        <v>5.4999999999999997E-3</v>
      </c>
    </row>
    <row r="19734" spans="1:4" x14ac:dyDescent="0.25">
      <c r="A19734">
        <v>694</v>
      </c>
      <c r="B19734" t="s">
        <v>546</v>
      </c>
      <c r="C19734">
        <v>43226</v>
      </c>
      <c r="D19734">
        <v>5.0000000000000001E-3</v>
      </c>
    </row>
    <row r="19735" spans="1:4" x14ac:dyDescent="0.25">
      <c r="A19735">
        <v>694</v>
      </c>
      <c r="B19735" t="s">
        <v>546</v>
      </c>
      <c r="C19735">
        <v>43280</v>
      </c>
      <c r="D19735">
        <v>4.7999999999999996E-3</v>
      </c>
    </row>
    <row r="19736" spans="1:4" x14ac:dyDescent="0.25">
      <c r="A19736">
        <v>694</v>
      </c>
      <c r="B19736" t="s">
        <v>546</v>
      </c>
      <c r="C19736">
        <v>99914</v>
      </c>
      <c r="D19736">
        <v>4.7999999999999996E-3</v>
      </c>
    </row>
    <row r="19737" spans="1:4" x14ac:dyDescent="0.25">
      <c r="A19737">
        <v>694</v>
      </c>
      <c r="B19737" t="s">
        <v>546</v>
      </c>
      <c r="C19737">
        <v>98146</v>
      </c>
      <c r="D19737">
        <v>2.8999999999999998E-3</v>
      </c>
    </row>
    <row r="19738" spans="1:4" x14ac:dyDescent="0.25">
      <c r="A19738">
        <v>694</v>
      </c>
      <c r="B19738" t="s">
        <v>546</v>
      </c>
      <c r="C19738">
        <v>43235</v>
      </c>
      <c r="D19738">
        <v>4.1999999999999997E-3</v>
      </c>
    </row>
    <row r="19739" spans="1:4" x14ac:dyDescent="0.25">
      <c r="A19739">
        <v>694</v>
      </c>
      <c r="B19739" t="s">
        <v>546</v>
      </c>
      <c r="C19739">
        <v>43291</v>
      </c>
      <c r="D19739">
        <v>7.4000000000000003E-3</v>
      </c>
    </row>
    <row r="19740" spans="1:4" x14ac:dyDescent="0.25">
      <c r="A19740">
        <v>694</v>
      </c>
      <c r="B19740" t="s">
        <v>546</v>
      </c>
      <c r="C19740">
        <v>43242</v>
      </c>
      <c r="D19740">
        <v>3.8999999999999998E-3</v>
      </c>
    </row>
    <row r="19741" spans="1:4" x14ac:dyDescent="0.25">
      <c r="A19741">
        <v>694</v>
      </c>
      <c r="B19741" t="s">
        <v>546</v>
      </c>
      <c r="C19741">
        <v>98057</v>
      </c>
      <c r="D19741">
        <v>3.8999999999999998E-3</v>
      </c>
    </row>
    <row r="19742" spans="1:4" x14ac:dyDescent="0.25">
      <c r="A19742">
        <v>694</v>
      </c>
      <c r="B19742" t="s">
        <v>546</v>
      </c>
      <c r="C19742">
        <v>98172</v>
      </c>
      <c r="D19742">
        <v>3.8E-3</v>
      </c>
    </row>
    <row r="19743" spans="1:4" x14ac:dyDescent="0.25">
      <c r="A19743">
        <v>694</v>
      </c>
      <c r="B19743" t="s">
        <v>546</v>
      </c>
      <c r="C19743">
        <v>43288</v>
      </c>
      <c r="D19743">
        <v>3.7000000000000002E-3</v>
      </c>
    </row>
    <row r="19744" spans="1:4" x14ac:dyDescent="0.25">
      <c r="A19744">
        <v>694</v>
      </c>
      <c r="B19744" t="s">
        <v>546</v>
      </c>
      <c r="C19744">
        <v>43312</v>
      </c>
      <c r="D19744">
        <v>3.7000000000000002E-3</v>
      </c>
    </row>
    <row r="19745" spans="1:4" x14ac:dyDescent="0.25">
      <c r="A19745">
        <v>694</v>
      </c>
      <c r="B19745" t="s">
        <v>546</v>
      </c>
      <c r="C19745">
        <v>99915</v>
      </c>
      <c r="D19745">
        <v>3.5999999999999999E-3</v>
      </c>
    </row>
    <row r="19746" spans="1:4" x14ac:dyDescent="0.25">
      <c r="A19746">
        <v>694</v>
      </c>
      <c r="B19746" t="s">
        <v>546</v>
      </c>
      <c r="C19746">
        <v>91039</v>
      </c>
      <c r="D19746">
        <v>3.5999999999999999E-3</v>
      </c>
    </row>
    <row r="19747" spans="1:4" x14ac:dyDescent="0.25">
      <c r="A19747">
        <v>694</v>
      </c>
      <c r="B19747" t="s">
        <v>546</v>
      </c>
      <c r="C19747">
        <v>98139</v>
      </c>
      <c r="D19747">
        <v>3.5000000000000001E-3</v>
      </c>
    </row>
    <row r="19748" spans="1:4" x14ac:dyDescent="0.25">
      <c r="A19748">
        <v>694</v>
      </c>
      <c r="B19748" t="s">
        <v>546</v>
      </c>
      <c r="C19748">
        <v>43225</v>
      </c>
      <c r="D19748">
        <v>3.3999999999999998E-3</v>
      </c>
    </row>
    <row r="19749" spans="1:4" x14ac:dyDescent="0.25">
      <c r="A19749">
        <v>694</v>
      </c>
      <c r="B19749" t="s">
        <v>546</v>
      </c>
      <c r="C19749">
        <v>46750</v>
      </c>
      <c r="D19749">
        <v>3.2000000000000002E-3</v>
      </c>
    </row>
    <row r="19750" spans="1:4" x14ac:dyDescent="0.25">
      <c r="A19750">
        <v>694</v>
      </c>
      <c r="B19750" t="s">
        <v>546</v>
      </c>
      <c r="C19750">
        <v>45252</v>
      </c>
      <c r="D19750">
        <v>3.2000000000000002E-3</v>
      </c>
    </row>
    <row r="19751" spans="1:4" x14ac:dyDescent="0.25">
      <c r="A19751">
        <v>694</v>
      </c>
      <c r="B19751" t="s">
        <v>546</v>
      </c>
      <c r="C19751">
        <v>45209</v>
      </c>
      <c r="D19751">
        <v>3.0999999999999999E-3</v>
      </c>
    </row>
    <row r="19752" spans="1:4" x14ac:dyDescent="0.25">
      <c r="A19752">
        <v>694</v>
      </c>
      <c r="B19752" t="s">
        <v>546</v>
      </c>
      <c r="C19752">
        <v>43324</v>
      </c>
      <c r="D19752">
        <v>8.0000000000000004E-4</v>
      </c>
    </row>
    <row r="19753" spans="1:4" x14ac:dyDescent="0.25">
      <c r="A19753">
        <v>694</v>
      </c>
      <c r="B19753" t="s">
        <v>546</v>
      </c>
      <c r="C19753">
        <v>43278</v>
      </c>
      <c r="D19753">
        <v>4.7000000000000002E-3</v>
      </c>
    </row>
    <row r="19754" spans="1:4" x14ac:dyDescent="0.25">
      <c r="A19754">
        <v>694</v>
      </c>
      <c r="B19754" t="s">
        <v>546</v>
      </c>
      <c r="C19754">
        <v>45204</v>
      </c>
      <c r="D19754">
        <v>1.7399999999999999E-2</v>
      </c>
    </row>
    <row r="19755" spans="1:4" x14ac:dyDescent="0.25">
      <c r="A19755">
        <v>694</v>
      </c>
      <c r="B19755" t="s">
        <v>546</v>
      </c>
      <c r="C19755">
        <v>43302</v>
      </c>
      <c r="D19755">
        <v>0.1075</v>
      </c>
    </row>
    <row r="19756" spans="1:4" x14ac:dyDescent="0.25">
      <c r="A19756">
        <v>694</v>
      </c>
      <c r="B19756" t="s">
        <v>546</v>
      </c>
      <c r="C19756">
        <v>98132</v>
      </c>
      <c r="D19756">
        <v>7.5499999999999998E-2</v>
      </c>
    </row>
    <row r="19757" spans="1:4" x14ac:dyDescent="0.25">
      <c r="A19757">
        <v>694</v>
      </c>
      <c r="B19757" t="s">
        <v>546</v>
      </c>
      <c r="C19757">
        <v>45202</v>
      </c>
      <c r="D19757">
        <v>5.3800000000000001E-2</v>
      </c>
    </row>
    <row r="19758" spans="1:4" x14ac:dyDescent="0.25">
      <c r="A19758">
        <v>694</v>
      </c>
      <c r="B19758" t="s">
        <v>546</v>
      </c>
      <c r="C19758">
        <v>43212</v>
      </c>
      <c r="D19758">
        <v>4.1700000000000001E-2</v>
      </c>
    </row>
    <row r="19759" spans="1:4" x14ac:dyDescent="0.25">
      <c r="A19759">
        <v>694</v>
      </c>
      <c r="B19759" t="s">
        <v>546</v>
      </c>
      <c r="C19759">
        <v>43275</v>
      </c>
      <c r="D19759">
        <v>3.8100000000000002E-2</v>
      </c>
    </row>
    <row r="19760" spans="1:4" x14ac:dyDescent="0.25">
      <c r="A19760">
        <v>694</v>
      </c>
      <c r="B19760" t="s">
        <v>546</v>
      </c>
      <c r="C19760">
        <v>43229</v>
      </c>
      <c r="D19760">
        <v>3.6200000000000003E-2</v>
      </c>
    </row>
    <row r="19761" spans="1:4" x14ac:dyDescent="0.25">
      <c r="A19761">
        <v>694</v>
      </c>
      <c r="B19761" t="s">
        <v>546</v>
      </c>
      <c r="C19761">
        <v>45205</v>
      </c>
      <c r="D19761">
        <v>3.1E-2</v>
      </c>
    </row>
    <row r="19762" spans="1:4" x14ac:dyDescent="0.25">
      <c r="A19762">
        <v>694</v>
      </c>
      <c r="B19762" t="s">
        <v>546</v>
      </c>
      <c r="C19762">
        <v>43276</v>
      </c>
      <c r="D19762">
        <v>2.81E-2</v>
      </c>
    </row>
    <row r="19763" spans="1:4" x14ac:dyDescent="0.25">
      <c r="A19763">
        <v>694</v>
      </c>
      <c r="B19763" t="s">
        <v>546</v>
      </c>
      <c r="C19763">
        <v>43220</v>
      </c>
      <c r="D19763">
        <v>2.7099999999999999E-2</v>
      </c>
    </row>
    <row r="19764" spans="1:4" x14ac:dyDescent="0.25">
      <c r="A19764">
        <v>694</v>
      </c>
      <c r="B19764" t="s">
        <v>546</v>
      </c>
      <c r="C19764">
        <v>43262</v>
      </c>
      <c r="D19764">
        <v>2.5399999999999999E-2</v>
      </c>
    </row>
    <row r="19765" spans="1:4" x14ac:dyDescent="0.25">
      <c r="A19765">
        <v>694</v>
      </c>
      <c r="B19765" t="s">
        <v>546</v>
      </c>
      <c r="C19765">
        <v>43230</v>
      </c>
      <c r="D19765">
        <v>2.24E-2</v>
      </c>
    </row>
    <row r="19766" spans="1:4" x14ac:dyDescent="0.25">
      <c r="A19766">
        <v>694</v>
      </c>
      <c r="B19766" t="s">
        <v>546</v>
      </c>
      <c r="C19766">
        <v>99999</v>
      </c>
      <c r="D19766">
        <v>1.9099999999999999E-2</v>
      </c>
    </row>
    <row r="19767" spans="1:4" x14ac:dyDescent="0.25">
      <c r="A19767">
        <v>694</v>
      </c>
      <c r="B19767" t="s">
        <v>546</v>
      </c>
      <c r="C19767">
        <v>43231</v>
      </c>
      <c r="D19767">
        <v>1.8100000000000002E-2</v>
      </c>
    </row>
    <row r="19768" spans="1:4" x14ac:dyDescent="0.25">
      <c r="A19768">
        <v>694</v>
      </c>
      <c r="B19768" t="s">
        <v>546</v>
      </c>
      <c r="C19768">
        <v>45201</v>
      </c>
      <c r="D19768">
        <v>7.1999999999999998E-3</v>
      </c>
    </row>
    <row r="19769" spans="1:4" x14ac:dyDescent="0.25">
      <c r="A19769">
        <v>694</v>
      </c>
      <c r="B19769" t="s">
        <v>546</v>
      </c>
      <c r="C19769">
        <v>45203</v>
      </c>
      <c r="D19769">
        <v>1.0999999999999999E-2</v>
      </c>
    </row>
    <row r="19770" spans="1:4" x14ac:dyDescent="0.25">
      <c r="A19770">
        <v>694</v>
      </c>
      <c r="B19770" t="s">
        <v>546</v>
      </c>
      <c r="C19770">
        <v>43297</v>
      </c>
      <c r="D19770">
        <v>2.8999999999999998E-3</v>
      </c>
    </row>
    <row r="19771" spans="1:4" x14ac:dyDescent="0.25">
      <c r="A19771">
        <v>694</v>
      </c>
      <c r="B19771" t="s">
        <v>546</v>
      </c>
      <c r="C19771">
        <v>98033</v>
      </c>
      <c r="D19771">
        <v>7.4999999999999997E-3</v>
      </c>
    </row>
    <row r="19772" spans="1:4" x14ac:dyDescent="0.25">
      <c r="A19772">
        <v>694</v>
      </c>
      <c r="B19772" t="s">
        <v>546</v>
      </c>
      <c r="C19772">
        <v>98140</v>
      </c>
      <c r="D19772">
        <v>8.6E-3</v>
      </c>
    </row>
    <row r="19773" spans="1:4" x14ac:dyDescent="0.25">
      <c r="A19773">
        <v>694</v>
      </c>
      <c r="B19773" t="s">
        <v>546</v>
      </c>
      <c r="C19773">
        <v>43298</v>
      </c>
      <c r="D19773">
        <v>9.4000000000000004E-3</v>
      </c>
    </row>
    <row r="19774" spans="1:4" x14ac:dyDescent="0.25">
      <c r="A19774">
        <v>694</v>
      </c>
      <c r="B19774" t="s">
        <v>546</v>
      </c>
      <c r="C19774">
        <v>43248</v>
      </c>
      <c r="D19774">
        <v>9.9000000000000008E-3</v>
      </c>
    </row>
    <row r="19775" spans="1:4" x14ac:dyDescent="0.25">
      <c r="A19775">
        <v>694</v>
      </c>
      <c r="B19775" t="s">
        <v>546</v>
      </c>
      <c r="C19775">
        <v>45208</v>
      </c>
      <c r="D19775">
        <v>1.7600000000000001E-2</v>
      </c>
    </row>
    <row r="19776" spans="1:4" x14ac:dyDescent="0.25">
      <c r="A19776">
        <v>694</v>
      </c>
      <c r="B19776" t="s">
        <v>546</v>
      </c>
      <c r="C19776">
        <v>99912</v>
      </c>
      <c r="D19776">
        <v>1.09E-2</v>
      </c>
    </row>
    <row r="19777" spans="1:4" x14ac:dyDescent="0.25">
      <c r="A19777">
        <v>694</v>
      </c>
      <c r="B19777" t="s">
        <v>546</v>
      </c>
      <c r="C19777">
        <v>43295</v>
      </c>
      <c r="D19777">
        <v>1.7500000000000002E-2</v>
      </c>
    </row>
    <row r="19778" spans="1:4" x14ac:dyDescent="0.25">
      <c r="A19778">
        <v>694</v>
      </c>
      <c r="B19778" t="s">
        <v>546</v>
      </c>
      <c r="C19778">
        <v>43271</v>
      </c>
      <c r="D19778">
        <v>1.14E-2</v>
      </c>
    </row>
    <row r="19779" spans="1:4" x14ac:dyDescent="0.25">
      <c r="A19779">
        <v>694</v>
      </c>
      <c r="B19779" t="s">
        <v>546</v>
      </c>
      <c r="C19779">
        <v>43232</v>
      </c>
      <c r="D19779">
        <v>1.15E-2</v>
      </c>
    </row>
    <row r="19780" spans="1:4" x14ac:dyDescent="0.25">
      <c r="A19780">
        <v>694</v>
      </c>
      <c r="B19780" t="s">
        <v>546</v>
      </c>
      <c r="C19780">
        <v>98001</v>
      </c>
      <c r="D19780">
        <v>1.2200000000000001E-2</v>
      </c>
    </row>
    <row r="19781" spans="1:4" x14ac:dyDescent="0.25">
      <c r="A19781">
        <v>694</v>
      </c>
      <c r="B19781" t="s">
        <v>546</v>
      </c>
      <c r="C19781">
        <v>45206</v>
      </c>
      <c r="D19781">
        <v>1.2800000000000001E-2</v>
      </c>
    </row>
    <row r="19782" spans="1:4" x14ac:dyDescent="0.25">
      <c r="A19782">
        <v>694</v>
      </c>
      <c r="B19782" t="s">
        <v>546</v>
      </c>
      <c r="C19782">
        <v>43261</v>
      </c>
      <c r="D19782">
        <v>1.6500000000000001E-2</v>
      </c>
    </row>
    <row r="19783" spans="1:4" x14ac:dyDescent="0.25">
      <c r="A19783">
        <v>694</v>
      </c>
      <c r="B19783" t="s">
        <v>546</v>
      </c>
      <c r="C19783">
        <v>43228</v>
      </c>
      <c r="D19783">
        <v>7.3000000000000001E-3</v>
      </c>
    </row>
    <row r="19784" spans="1:4" x14ac:dyDescent="0.25">
      <c r="A19784">
        <v>694</v>
      </c>
      <c r="B19784" t="s">
        <v>546</v>
      </c>
      <c r="C19784">
        <v>43279</v>
      </c>
      <c r="D19784">
        <v>1.06E-2</v>
      </c>
    </row>
    <row r="19785" spans="1:4" x14ac:dyDescent="0.25">
      <c r="A19785">
        <v>694</v>
      </c>
      <c r="B19785" t="s">
        <v>546</v>
      </c>
      <c r="C19785">
        <v>91108</v>
      </c>
      <c r="D19785">
        <v>1.1000000000000001E-3</v>
      </c>
    </row>
    <row r="19786" spans="1:4" x14ac:dyDescent="0.25">
      <c r="A19786">
        <v>694</v>
      </c>
      <c r="B19786" t="s">
        <v>546</v>
      </c>
      <c r="C19786">
        <v>98177</v>
      </c>
      <c r="D19786">
        <v>1.5E-3</v>
      </c>
    </row>
    <row r="19787" spans="1:4" x14ac:dyDescent="0.25">
      <c r="A19787">
        <v>694</v>
      </c>
      <c r="B19787" t="s">
        <v>546</v>
      </c>
      <c r="C19787">
        <v>45114</v>
      </c>
      <c r="D19787">
        <v>1.4E-3</v>
      </c>
    </row>
    <row r="19788" spans="1:4" x14ac:dyDescent="0.25">
      <c r="A19788">
        <v>694</v>
      </c>
      <c r="B19788" t="s">
        <v>546</v>
      </c>
      <c r="C19788">
        <v>98040</v>
      </c>
      <c r="D19788">
        <v>1.2999999999999999E-3</v>
      </c>
    </row>
    <row r="19789" spans="1:4" x14ac:dyDescent="0.25">
      <c r="A19789">
        <v>694</v>
      </c>
      <c r="B19789" t="s">
        <v>546</v>
      </c>
      <c r="C19789">
        <v>98046</v>
      </c>
      <c r="D19789">
        <v>1.2999999999999999E-3</v>
      </c>
    </row>
    <row r="19790" spans="1:4" x14ac:dyDescent="0.25">
      <c r="A19790">
        <v>694</v>
      </c>
      <c r="B19790" t="s">
        <v>546</v>
      </c>
      <c r="C19790">
        <v>91034</v>
      </c>
      <c r="D19790">
        <v>1.1999999999999999E-3</v>
      </c>
    </row>
    <row r="19791" spans="1:4" x14ac:dyDescent="0.25">
      <c r="A19791">
        <v>694</v>
      </c>
      <c r="B19791" t="s">
        <v>546</v>
      </c>
      <c r="C19791">
        <v>98136</v>
      </c>
      <c r="D19791">
        <v>1.1999999999999999E-3</v>
      </c>
    </row>
    <row r="19792" spans="1:4" x14ac:dyDescent="0.25">
      <c r="A19792">
        <v>694</v>
      </c>
      <c r="B19792" t="s">
        <v>546</v>
      </c>
      <c r="C19792">
        <v>91056</v>
      </c>
      <c r="D19792">
        <v>1.1999999999999999E-3</v>
      </c>
    </row>
    <row r="19793" spans="1:4" x14ac:dyDescent="0.25">
      <c r="A19793">
        <v>694</v>
      </c>
      <c r="B19793" t="s">
        <v>546</v>
      </c>
      <c r="C19793">
        <v>45237</v>
      </c>
      <c r="D19793">
        <v>1.1999999999999999E-3</v>
      </c>
    </row>
    <row r="19794" spans="1:4" x14ac:dyDescent="0.25">
      <c r="A19794">
        <v>694</v>
      </c>
      <c r="B19794" t="s">
        <v>546</v>
      </c>
      <c r="C19794">
        <v>43292</v>
      </c>
      <c r="D19794">
        <v>1.1999999999999999E-3</v>
      </c>
    </row>
    <row r="19795" spans="1:4" x14ac:dyDescent="0.25">
      <c r="A19795">
        <v>694</v>
      </c>
      <c r="B19795" t="s">
        <v>546</v>
      </c>
      <c r="C19795">
        <v>99032</v>
      </c>
      <c r="D19795">
        <v>1.1999999999999999E-3</v>
      </c>
    </row>
    <row r="19796" spans="1:4" x14ac:dyDescent="0.25">
      <c r="A19796">
        <v>694</v>
      </c>
      <c r="B19796" t="s">
        <v>546</v>
      </c>
      <c r="C19796">
        <v>91090</v>
      </c>
      <c r="D19796">
        <v>1.1999999999999999E-3</v>
      </c>
    </row>
    <row r="19797" spans="1:4" x14ac:dyDescent="0.25">
      <c r="A19797">
        <v>694</v>
      </c>
      <c r="B19797" t="s">
        <v>546</v>
      </c>
      <c r="C19797">
        <v>99122</v>
      </c>
      <c r="D19797">
        <v>1.1000000000000001E-3</v>
      </c>
    </row>
    <row r="19798" spans="1:4" x14ac:dyDescent="0.25">
      <c r="A19798">
        <v>694</v>
      </c>
      <c r="B19798" t="s">
        <v>546</v>
      </c>
      <c r="C19798">
        <v>98152</v>
      </c>
      <c r="D19798">
        <v>2.8999999999999998E-3</v>
      </c>
    </row>
    <row r="19799" spans="1:4" x14ac:dyDescent="0.25">
      <c r="A19799">
        <v>694</v>
      </c>
      <c r="B19799" t="s">
        <v>546</v>
      </c>
      <c r="C19799">
        <v>43183</v>
      </c>
      <c r="D19799">
        <v>1.1000000000000001E-3</v>
      </c>
    </row>
    <row r="19800" spans="1:4" x14ac:dyDescent="0.25">
      <c r="A19800">
        <v>694</v>
      </c>
      <c r="B19800" t="s">
        <v>546</v>
      </c>
      <c r="C19800">
        <v>91123</v>
      </c>
      <c r="D19800">
        <v>1.6000000000000001E-3</v>
      </c>
    </row>
    <row r="19801" spans="1:4" x14ac:dyDescent="0.25">
      <c r="A19801">
        <v>694</v>
      </c>
      <c r="B19801" t="s">
        <v>546</v>
      </c>
      <c r="C19801">
        <v>91081</v>
      </c>
      <c r="D19801">
        <v>1.1000000000000001E-3</v>
      </c>
    </row>
    <row r="19802" spans="1:4" x14ac:dyDescent="0.25">
      <c r="A19802">
        <v>694</v>
      </c>
      <c r="B19802" t="s">
        <v>546</v>
      </c>
      <c r="C19802">
        <v>91020</v>
      </c>
      <c r="D19802">
        <v>1.1000000000000001E-3</v>
      </c>
    </row>
    <row r="19803" spans="1:4" x14ac:dyDescent="0.25">
      <c r="A19803">
        <v>694</v>
      </c>
      <c r="B19803" t="s">
        <v>546</v>
      </c>
      <c r="C19803">
        <v>98150</v>
      </c>
      <c r="D19803">
        <v>1E-3</v>
      </c>
    </row>
    <row r="19804" spans="1:4" x14ac:dyDescent="0.25">
      <c r="A19804">
        <v>694</v>
      </c>
      <c r="B19804" t="s">
        <v>546</v>
      </c>
      <c r="C19804">
        <v>91055</v>
      </c>
      <c r="D19804">
        <v>1E-3</v>
      </c>
    </row>
    <row r="19805" spans="1:4" x14ac:dyDescent="0.25">
      <c r="A19805">
        <v>694</v>
      </c>
      <c r="B19805" t="s">
        <v>546</v>
      </c>
      <c r="C19805">
        <v>98035</v>
      </c>
      <c r="D19805">
        <v>1E-3</v>
      </c>
    </row>
    <row r="19806" spans="1:4" x14ac:dyDescent="0.25">
      <c r="A19806">
        <v>694</v>
      </c>
      <c r="B19806" t="s">
        <v>546</v>
      </c>
      <c r="C19806">
        <v>43303</v>
      </c>
      <c r="D19806">
        <v>8.9999999999999998E-4</v>
      </c>
    </row>
    <row r="19807" spans="1:4" x14ac:dyDescent="0.25">
      <c r="A19807">
        <v>694</v>
      </c>
      <c r="B19807" t="s">
        <v>546</v>
      </c>
      <c r="C19807">
        <v>98141</v>
      </c>
      <c r="D19807">
        <v>8.9999999999999998E-4</v>
      </c>
    </row>
    <row r="19808" spans="1:4" x14ac:dyDescent="0.25">
      <c r="A19808">
        <v>694</v>
      </c>
      <c r="B19808" t="s">
        <v>546</v>
      </c>
      <c r="C19808">
        <v>45113</v>
      </c>
      <c r="D19808">
        <v>8.9999999999999998E-4</v>
      </c>
    </row>
    <row r="19809" spans="1:4" x14ac:dyDescent="0.25">
      <c r="A19809">
        <v>694</v>
      </c>
      <c r="B19809" t="s">
        <v>546</v>
      </c>
      <c r="C19809">
        <v>43194</v>
      </c>
      <c r="D19809">
        <v>8.9999999999999998E-4</v>
      </c>
    </row>
    <row r="19810" spans="1:4" x14ac:dyDescent="0.25">
      <c r="A19810">
        <v>694</v>
      </c>
      <c r="B19810" t="s">
        <v>546</v>
      </c>
      <c r="C19810">
        <v>98176</v>
      </c>
      <c r="D19810">
        <v>8.9999999999999998E-4</v>
      </c>
    </row>
    <row r="19811" spans="1:4" x14ac:dyDescent="0.25">
      <c r="A19811">
        <v>694</v>
      </c>
      <c r="B19811" t="s">
        <v>546</v>
      </c>
      <c r="C19811">
        <v>91005</v>
      </c>
      <c r="D19811">
        <v>8.9999999999999998E-4</v>
      </c>
    </row>
    <row r="19812" spans="1:4" x14ac:dyDescent="0.25">
      <c r="A19812">
        <v>694</v>
      </c>
      <c r="B19812" t="s">
        <v>546</v>
      </c>
      <c r="C19812">
        <v>43250</v>
      </c>
      <c r="D19812">
        <v>1E-4</v>
      </c>
    </row>
    <row r="19813" spans="1:4" x14ac:dyDescent="0.25">
      <c r="A19813">
        <v>694</v>
      </c>
      <c r="B19813" t="s">
        <v>546</v>
      </c>
      <c r="C19813">
        <v>99093</v>
      </c>
      <c r="D19813">
        <v>8.9999999999999998E-4</v>
      </c>
    </row>
    <row r="19814" spans="1:4" x14ac:dyDescent="0.25">
      <c r="A19814">
        <v>694</v>
      </c>
      <c r="B19814" t="s">
        <v>546</v>
      </c>
      <c r="C19814">
        <v>99035</v>
      </c>
      <c r="D19814">
        <v>1.1000000000000001E-3</v>
      </c>
    </row>
    <row r="19815" spans="1:4" x14ac:dyDescent="0.25">
      <c r="A19815">
        <v>694</v>
      </c>
      <c r="B19815" t="s">
        <v>546</v>
      </c>
      <c r="C19815">
        <v>91107</v>
      </c>
      <c r="D19815">
        <v>1.9E-3</v>
      </c>
    </row>
    <row r="19816" spans="1:4" x14ac:dyDescent="0.25">
      <c r="A19816">
        <v>694</v>
      </c>
      <c r="B19816" t="s">
        <v>546</v>
      </c>
      <c r="C19816">
        <v>43227</v>
      </c>
      <c r="D19816">
        <v>2.7000000000000001E-3</v>
      </c>
    </row>
    <row r="19817" spans="1:4" x14ac:dyDescent="0.25">
      <c r="A19817">
        <v>694</v>
      </c>
      <c r="B19817" t="s">
        <v>546</v>
      </c>
      <c r="C19817">
        <v>98143</v>
      </c>
      <c r="D19817">
        <v>2.7000000000000001E-3</v>
      </c>
    </row>
    <row r="19818" spans="1:4" x14ac:dyDescent="0.25">
      <c r="A19818">
        <v>694</v>
      </c>
      <c r="B19818" t="s">
        <v>546</v>
      </c>
      <c r="C19818">
        <v>98044</v>
      </c>
      <c r="D19818">
        <v>2.5000000000000001E-3</v>
      </c>
    </row>
    <row r="19819" spans="1:4" x14ac:dyDescent="0.25">
      <c r="A19819">
        <v>694</v>
      </c>
      <c r="B19819" t="s">
        <v>546</v>
      </c>
      <c r="C19819">
        <v>99071</v>
      </c>
      <c r="D19819">
        <v>2.3999999999999998E-3</v>
      </c>
    </row>
    <row r="19820" spans="1:4" x14ac:dyDescent="0.25">
      <c r="A19820">
        <v>694</v>
      </c>
      <c r="B19820" t="s">
        <v>546</v>
      </c>
      <c r="C19820">
        <v>45257</v>
      </c>
      <c r="D19820">
        <v>2.3999999999999998E-3</v>
      </c>
    </row>
    <row r="19821" spans="1:4" x14ac:dyDescent="0.25">
      <c r="A19821">
        <v>694</v>
      </c>
      <c r="B19821" t="s">
        <v>546</v>
      </c>
      <c r="C19821">
        <v>91038</v>
      </c>
      <c r="D19821">
        <v>2.3E-3</v>
      </c>
    </row>
    <row r="19822" spans="1:4" x14ac:dyDescent="0.25">
      <c r="A19822">
        <v>694</v>
      </c>
      <c r="B19822" t="s">
        <v>546</v>
      </c>
      <c r="C19822">
        <v>98004</v>
      </c>
      <c r="D19822">
        <v>2.2000000000000001E-3</v>
      </c>
    </row>
    <row r="19823" spans="1:4" x14ac:dyDescent="0.25">
      <c r="A19823">
        <v>694</v>
      </c>
      <c r="B19823" t="s">
        <v>546</v>
      </c>
      <c r="C19823">
        <v>98034</v>
      </c>
      <c r="D19823">
        <v>2.2000000000000001E-3</v>
      </c>
    </row>
    <row r="19824" spans="1:4" x14ac:dyDescent="0.25">
      <c r="A19824">
        <v>694</v>
      </c>
      <c r="B19824" t="s">
        <v>546</v>
      </c>
      <c r="C19824">
        <v>43223</v>
      </c>
      <c r="D19824">
        <v>2.0999999999999999E-3</v>
      </c>
    </row>
    <row r="19825" spans="1:4" x14ac:dyDescent="0.25">
      <c r="A19825">
        <v>694</v>
      </c>
      <c r="B19825" t="s">
        <v>546</v>
      </c>
      <c r="C19825">
        <v>98173</v>
      </c>
      <c r="D19825">
        <v>2.0999999999999999E-3</v>
      </c>
    </row>
    <row r="19826" spans="1:4" x14ac:dyDescent="0.25">
      <c r="A19826">
        <v>694</v>
      </c>
      <c r="B19826" t="s">
        <v>546</v>
      </c>
      <c r="C19826">
        <v>90096</v>
      </c>
      <c r="D19826">
        <v>2E-3</v>
      </c>
    </row>
    <row r="19827" spans="1:4" x14ac:dyDescent="0.25">
      <c r="A19827">
        <v>694</v>
      </c>
      <c r="B19827" t="s">
        <v>546</v>
      </c>
      <c r="C19827">
        <v>92000</v>
      </c>
      <c r="D19827">
        <v>2E-3</v>
      </c>
    </row>
    <row r="19828" spans="1:4" x14ac:dyDescent="0.25">
      <c r="A19828">
        <v>694</v>
      </c>
      <c r="B19828" t="s">
        <v>546</v>
      </c>
      <c r="C19828">
        <v>91104</v>
      </c>
      <c r="D19828">
        <v>2E-3</v>
      </c>
    </row>
    <row r="19829" spans="1:4" x14ac:dyDescent="0.25">
      <c r="A19829">
        <v>694</v>
      </c>
      <c r="B19829" t="s">
        <v>546</v>
      </c>
      <c r="C19829">
        <v>91103</v>
      </c>
      <c r="D19829">
        <v>1.5E-3</v>
      </c>
    </row>
    <row r="19830" spans="1:4" x14ac:dyDescent="0.25">
      <c r="A19830">
        <v>694</v>
      </c>
      <c r="B19830" t="s">
        <v>546</v>
      </c>
      <c r="C19830">
        <v>91106</v>
      </c>
      <c r="D19830">
        <v>1.6999999999999999E-3</v>
      </c>
    </row>
    <row r="19831" spans="1:4" x14ac:dyDescent="0.25">
      <c r="A19831">
        <v>694</v>
      </c>
      <c r="B19831" t="s">
        <v>546</v>
      </c>
      <c r="C19831">
        <v>43205</v>
      </c>
      <c r="D19831">
        <v>0</v>
      </c>
    </row>
    <row r="19832" spans="1:4" x14ac:dyDescent="0.25">
      <c r="A19832">
        <v>694</v>
      </c>
      <c r="B19832" t="s">
        <v>546</v>
      </c>
      <c r="C19832">
        <v>91030</v>
      </c>
      <c r="D19832">
        <v>1.6000000000000001E-3</v>
      </c>
    </row>
    <row r="19833" spans="1:4" x14ac:dyDescent="0.25">
      <c r="A19833">
        <v>694</v>
      </c>
      <c r="B19833" t="s">
        <v>546</v>
      </c>
      <c r="C19833">
        <v>98157</v>
      </c>
      <c r="D19833">
        <v>1.6000000000000001E-3</v>
      </c>
    </row>
    <row r="19834" spans="1:4" x14ac:dyDescent="0.25">
      <c r="A19834">
        <v>694</v>
      </c>
      <c r="B19834" t="s">
        <v>546</v>
      </c>
      <c r="C19834">
        <v>99085</v>
      </c>
      <c r="D19834">
        <v>1.6999999999999999E-3</v>
      </c>
    </row>
    <row r="19835" spans="1:4" x14ac:dyDescent="0.25">
      <c r="A19835">
        <v>694</v>
      </c>
      <c r="B19835" t="s">
        <v>546</v>
      </c>
      <c r="C19835">
        <v>43224</v>
      </c>
      <c r="D19835">
        <v>1.6999999999999999E-3</v>
      </c>
    </row>
    <row r="19836" spans="1:4" x14ac:dyDescent="0.25">
      <c r="A19836">
        <v>694</v>
      </c>
      <c r="B19836" t="s">
        <v>546</v>
      </c>
      <c r="C19836">
        <v>91000</v>
      </c>
      <c r="D19836">
        <v>1.9E-3</v>
      </c>
    </row>
    <row r="19837" spans="1:4" x14ac:dyDescent="0.25">
      <c r="A19837">
        <v>694</v>
      </c>
      <c r="B19837" t="s">
        <v>546</v>
      </c>
      <c r="C19837">
        <v>43195</v>
      </c>
      <c r="D19837">
        <v>1.6999999999999999E-3</v>
      </c>
    </row>
    <row r="19838" spans="1:4" x14ac:dyDescent="0.25">
      <c r="A19838">
        <v>694</v>
      </c>
      <c r="B19838" t="s">
        <v>546</v>
      </c>
      <c r="C19838">
        <v>43238</v>
      </c>
      <c r="D19838">
        <v>1.9E-3</v>
      </c>
    </row>
    <row r="19839" spans="1:4" x14ac:dyDescent="0.25">
      <c r="A19839">
        <v>694</v>
      </c>
      <c r="B19839" t="s">
        <v>546</v>
      </c>
      <c r="C19839">
        <v>45251</v>
      </c>
      <c r="D19839">
        <v>1.6999999999999999E-3</v>
      </c>
    </row>
    <row r="19840" spans="1:4" x14ac:dyDescent="0.25">
      <c r="A19840">
        <v>694</v>
      </c>
      <c r="B19840" t="s">
        <v>546</v>
      </c>
      <c r="C19840">
        <v>43290</v>
      </c>
      <c r="D19840">
        <v>1.8E-3</v>
      </c>
    </row>
    <row r="19841" spans="1:4" x14ac:dyDescent="0.25">
      <c r="A19841">
        <v>694</v>
      </c>
      <c r="B19841" t="s">
        <v>546</v>
      </c>
      <c r="C19841">
        <v>43125</v>
      </c>
      <c r="D19841">
        <v>1.8E-3</v>
      </c>
    </row>
    <row r="19842" spans="1:4" x14ac:dyDescent="0.25">
      <c r="A19842">
        <v>694</v>
      </c>
      <c r="B19842" t="s">
        <v>546</v>
      </c>
      <c r="C19842">
        <v>45505</v>
      </c>
      <c r="D19842">
        <v>1.8E-3</v>
      </c>
    </row>
    <row r="19843" spans="1:4" x14ac:dyDescent="0.25">
      <c r="A19843">
        <v>694</v>
      </c>
      <c r="B19843" t="s">
        <v>546</v>
      </c>
      <c r="C19843">
        <v>98174</v>
      </c>
      <c r="D19843">
        <v>1.9E-3</v>
      </c>
    </row>
    <row r="19844" spans="1:4" x14ac:dyDescent="0.25">
      <c r="A19844">
        <v>694</v>
      </c>
      <c r="B19844" t="s">
        <v>546</v>
      </c>
      <c r="C19844">
        <v>98163</v>
      </c>
      <c r="D19844">
        <v>1.5E-3</v>
      </c>
    </row>
    <row r="19845" spans="1:4" x14ac:dyDescent="0.25">
      <c r="A19845">
        <v>694</v>
      </c>
      <c r="B19845" t="s">
        <v>546</v>
      </c>
      <c r="C19845">
        <v>45250</v>
      </c>
      <c r="D19845">
        <v>1.6999999999999999E-3</v>
      </c>
    </row>
    <row r="19846" spans="1:4" x14ac:dyDescent="0.25">
      <c r="A19846">
        <v>694</v>
      </c>
      <c r="B19846" t="s">
        <v>546</v>
      </c>
      <c r="C19846">
        <v>99100</v>
      </c>
      <c r="D19846">
        <v>1E-4</v>
      </c>
    </row>
    <row r="19847" spans="1:4" x14ac:dyDescent="0.25">
      <c r="A19847">
        <v>695</v>
      </c>
      <c r="B19847" t="s">
        <v>538</v>
      </c>
      <c r="C19847">
        <v>43293</v>
      </c>
      <c r="D19847">
        <v>8.0000000000000004E-4</v>
      </c>
    </row>
    <row r="19848" spans="1:4" x14ac:dyDescent="0.25">
      <c r="A19848">
        <v>695</v>
      </c>
      <c r="B19848" t="s">
        <v>538</v>
      </c>
      <c r="C19848">
        <v>91021</v>
      </c>
      <c r="D19848">
        <v>2.0999999999999999E-3</v>
      </c>
    </row>
    <row r="19849" spans="1:4" x14ac:dyDescent="0.25">
      <c r="A19849">
        <v>695</v>
      </c>
      <c r="B19849" t="s">
        <v>538</v>
      </c>
      <c r="C19849">
        <v>43213</v>
      </c>
      <c r="D19849">
        <v>2.0999999999999999E-3</v>
      </c>
    </row>
    <row r="19850" spans="1:4" x14ac:dyDescent="0.25">
      <c r="A19850">
        <v>695</v>
      </c>
      <c r="B19850" t="s">
        <v>538</v>
      </c>
      <c r="C19850">
        <v>43215</v>
      </c>
      <c r="D19850">
        <v>1.9E-3</v>
      </c>
    </row>
    <row r="19851" spans="1:4" x14ac:dyDescent="0.25">
      <c r="A19851">
        <v>695</v>
      </c>
      <c r="B19851" t="s">
        <v>538</v>
      </c>
      <c r="C19851">
        <v>91018</v>
      </c>
      <c r="D19851">
        <v>1.9E-3</v>
      </c>
    </row>
    <row r="19852" spans="1:4" x14ac:dyDescent="0.25">
      <c r="A19852">
        <v>695</v>
      </c>
      <c r="B19852" t="s">
        <v>538</v>
      </c>
      <c r="C19852">
        <v>43292</v>
      </c>
      <c r="D19852">
        <v>1.8E-3</v>
      </c>
    </row>
    <row r="19853" spans="1:4" x14ac:dyDescent="0.25">
      <c r="A19853">
        <v>695</v>
      </c>
      <c r="B19853" t="s">
        <v>538</v>
      </c>
      <c r="C19853">
        <v>43279</v>
      </c>
      <c r="D19853">
        <v>1.5E-3</v>
      </c>
    </row>
    <row r="19854" spans="1:4" x14ac:dyDescent="0.25">
      <c r="A19854">
        <v>695</v>
      </c>
      <c r="B19854" t="s">
        <v>538</v>
      </c>
      <c r="C19854">
        <v>98004</v>
      </c>
      <c r="D19854">
        <v>1.5E-3</v>
      </c>
    </row>
    <row r="19855" spans="1:4" x14ac:dyDescent="0.25">
      <c r="A19855">
        <v>695</v>
      </c>
      <c r="B19855" t="s">
        <v>538</v>
      </c>
      <c r="C19855">
        <v>45205</v>
      </c>
      <c r="D19855">
        <v>1.4E-3</v>
      </c>
    </row>
    <row r="19856" spans="1:4" x14ac:dyDescent="0.25">
      <c r="A19856">
        <v>695</v>
      </c>
      <c r="B19856" t="s">
        <v>538</v>
      </c>
      <c r="C19856">
        <v>98163</v>
      </c>
      <c r="D19856">
        <v>1E-3</v>
      </c>
    </row>
    <row r="19857" spans="1:4" x14ac:dyDescent="0.25">
      <c r="A19857">
        <v>695</v>
      </c>
      <c r="B19857" t="s">
        <v>538</v>
      </c>
      <c r="C19857">
        <v>43298</v>
      </c>
      <c r="D19857">
        <v>1E-3</v>
      </c>
    </row>
    <row r="19858" spans="1:4" x14ac:dyDescent="0.25">
      <c r="A19858">
        <v>695</v>
      </c>
      <c r="B19858" t="s">
        <v>538</v>
      </c>
      <c r="C19858">
        <v>98140</v>
      </c>
      <c r="D19858">
        <v>1E-3</v>
      </c>
    </row>
    <row r="19859" spans="1:4" x14ac:dyDescent="0.25">
      <c r="A19859">
        <v>695</v>
      </c>
      <c r="B19859" t="s">
        <v>538</v>
      </c>
      <c r="C19859">
        <v>98139</v>
      </c>
      <c r="D19859">
        <v>4.0000000000000002E-4</v>
      </c>
    </row>
    <row r="19860" spans="1:4" x14ac:dyDescent="0.25">
      <c r="A19860">
        <v>695</v>
      </c>
      <c r="B19860" t="s">
        <v>538</v>
      </c>
      <c r="C19860">
        <v>43277</v>
      </c>
      <c r="D19860">
        <v>8.9999999999999998E-4</v>
      </c>
    </row>
    <row r="19861" spans="1:4" x14ac:dyDescent="0.25">
      <c r="A19861">
        <v>695</v>
      </c>
      <c r="B19861" t="s">
        <v>538</v>
      </c>
      <c r="C19861">
        <v>45201</v>
      </c>
      <c r="D19861">
        <v>3.2000000000000002E-3</v>
      </c>
    </row>
    <row r="19862" spans="1:4" x14ac:dyDescent="0.25">
      <c r="A19862">
        <v>695</v>
      </c>
      <c r="B19862" t="s">
        <v>538</v>
      </c>
      <c r="C19862">
        <v>98136</v>
      </c>
      <c r="D19862">
        <v>8.0000000000000004E-4</v>
      </c>
    </row>
    <row r="19863" spans="1:4" x14ac:dyDescent="0.25">
      <c r="A19863">
        <v>695</v>
      </c>
      <c r="B19863" t="s">
        <v>538</v>
      </c>
      <c r="C19863">
        <v>43278</v>
      </c>
      <c r="D19863">
        <v>8.0000000000000004E-4</v>
      </c>
    </row>
    <row r="19864" spans="1:4" x14ac:dyDescent="0.25">
      <c r="A19864">
        <v>695</v>
      </c>
      <c r="B19864" t="s">
        <v>538</v>
      </c>
      <c r="C19864">
        <v>98057</v>
      </c>
      <c r="D19864">
        <v>8.0000000000000004E-4</v>
      </c>
    </row>
    <row r="19865" spans="1:4" x14ac:dyDescent="0.25">
      <c r="A19865">
        <v>695</v>
      </c>
      <c r="B19865" t="s">
        <v>538</v>
      </c>
      <c r="C19865">
        <v>98033</v>
      </c>
      <c r="D19865">
        <v>6.9999999999999999E-4</v>
      </c>
    </row>
    <row r="19866" spans="1:4" x14ac:dyDescent="0.25">
      <c r="A19866">
        <v>695</v>
      </c>
      <c r="B19866" t="s">
        <v>538</v>
      </c>
      <c r="C19866">
        <v>43280</v>
      </c>
      <c r="D19866">
        <v>6.9999999999999999E-4</v>
      </c>
    </row>
    <row r="19867" spans="1:4" x14ac:dyDescent="0.25">
      <c r="A19867">
        <v>695</v>
      </c>
      <c r="B19867" t="s">
        <v>538</v>
      </c>
      <c r="C19867">
        <v>45204</v>
      </c>
      <c r="D19867">
        <v>5.9999999999999995E-4</v>
      </c>
    </row>
    <row r="19868" spans="1:4" x14ac:dyDescent="0.25">
      <c r="A19868">
        <v>695</v>
      </c>
      <c r="B19868" t="s">
        <v>538</v>
      </c>
      <c r="C19868">
        <v>98035</v>
      </c>
      <c r="D19868">
        <v>5.9999999999999995E-4</v>
      </c>
    </row>
    <row r="19869" spans="1:4" x14ac:dyDescent="0.25">
      <c r="A19869">
        <v>695</v>
      </c>
      <c r="B19869" t="s">
        <v>538</v>
      </c>
      <c r="C19869">
        <v>45206</v>
      </c>
      <c r="D19869">
        <v>5.9999999999999995E-4</v>
      </c>
    </row>
    <row r="19870" spans="1:4" x14ac:dyDescent="0.25">
      <c r="A19870">
        <v>695</v>
      </c>
      <c r="B19870" t="s">
        <v>538</v>
      </c>
      <c r="C19870">
        <v>45203</v>
      </c>
      <c r="D19870">
        <v>5.9999999999999995E-4</v>
      </c>
    </row>
    <row r="19871" spans="1:4" x14ac:dyDescent="0.25">
      <c r="A19871">
        <v>695</v>
      </c>
      <c r="B19871" t="s">
        <v>538</v>
      </c>
      <c r="C19871">
        <v>43233</v>
      </c>
      <c r="D19871">
        <v>5.0000000000000001E-4</v>
      </c>
    </row>
    <row r="19872" spans="1:4" x14ac:dyDescent="0.25">
      <c r="A19872">
        <v>695</v>
      </c>
      <c r="B19872" t="s">
        <v>538</v>
      </c>
      <c r="C19872">
        <v>43212</v>
      </c>
      <c r="D19872">
        <v>0.31869999999999998</v>
      </c>
    </row>
    <row r="19873" spans="1:4" x14ac:dyDescent="0.25">
      <c r="A19873">
        <v>695</v>
      </c>
      <c r="B19873" t="s">
        <v>538</v>
      </c>
      <c r="C19873">
        <v>98130</v>
      </c>
      <c r="D19873">
        <v>8.9999999999999998E-4</v>
      </c>
    </row>
    <row r="19874" spans="1:4" x14ac:dyDescent="0.25">
      <c r="A19874">
        <v>695</v>
      </c>
      <c r="B19874" t="s">
        <v>538</v>
      </c>
      <c r="C19874">
        <v>43223</v>
      </c>
      <c r="D19874">
        <v>7.4999999999999997E-3</v>
      </c>
    </row>
    <row r="19875" spans="1:4" x14ac:dyDescent="0.25">
      <c r="A19875">
        <v>695</v>
      </c>
      <c r="B19875" t="s">
        <v>538</v>
      </c>
      <c r="C19875">
        <v>98132</v>
      </c>
      <c r="D19875">
        <v>0.22850000000000001</v>
      </c>
    </row>
    <row r="19876" spans="1:4" x14ac:dyDescent="0.25">
      <c r="A19876">
        <v>695</v>
      </c>
      <c r="B19876" t="s">
        <v>538</v>
      </c>
      <c r="C19876">
        <v>43214</v>
      </c>
      <c r="D19876">
        <v>7.3700000000000002E-2</v>
      </c>
    </row>
    <row r="19877" spans="1:4" x14ac:dyDescent="0.25">
      <c r="A19877">
        <v>695</v>
      </c>
      <c r="B19877" t="s">
        <v>538</v>
      </c>
      <c r="C19877">
        <v>43220</v>
      </c>
      <c r="D19877">
        <v>6.2399999999999997E-2</v>
      </c>
    </row>
    <row r="19878" spans="1:4" x14ac:dyDescent="0.25">
      <c r="A19878">
        <v>695</v>
      </c>
      <c r="B19878" t="s">
        <v>538</v>
      </c>
      <c r="C19878">
        <v>43229</v>
      </c>
      <c r="D19878">
        <v>3.6299999999999999E-2</v>
      </c>
    </row>
    <row r="19879" spans="1:4" x14ac:dyDescent="0.25">
      <c r="A19879">
        <v>695</v>
      </c>
      <c r="B19879" t="s">
        <v>538</v>
      </c>
      <c r="C19879">
        <v>43262</v>
      </c>
      <c r="D19879">
        <v>1.5900000000000001E-2</v>
      </c>
    </row>
    <row r="19880" spans="1:4" x14ac:dyDescent="0.25">
      <c r="A19880">
        <v>695</v>
      </c>
      <c r="B19880" t="s">
        <v>538</v>
      </c>
      <c r="C19880">
        <v>43228</v>
      </c>
      <c r="D19880">
        <v>1.37E-2</v>
      </c>
    </row>
    <row r="19881" spans="1:4" x14ac:dyDescent="0.25">
      <c r="A19881">
        <v>695</v>
      </c>
      <c r="B19881" t="s">
        <v>538</v>
      </c>
      <c r="C19881">
        <v>98001</v>
      </c>
      <c r="D19881">
        <v>1.34E-2</v>
      </c>
    </row>
    <row r="19882" spans="1:4" x14ac:dyDescent="0.25">
      <c r="A19882">
        <v>695</v>
      </c>
      <c r="B19882" t="s">
        <v>538</v>
      </c>
      <c r="C19882">
        <v>43231</v>
      </c>
      <c r="D19882">
        <v>1.32E-2</v>
      </c>
    </row>
    <row r="19883" spans="1:4" x14ac:dyDescent="0.25">
      <c r="A19883">
        <v>695</v>
      </c>
      <c r="B19883" t="s">
        <v>538</v>
      </c>
      <c r="C19883">
        <v>43275</v>
      </c>
      <c r="D19883">
        <v>1.2800000000000001E-2</v>
      </c>
    </row>
    <row r="19884" spans="1:4" x14ac:dyDescent="0.25">
      <c r="A19884">
        <v>2308</v>
      </c>
      <c r="B19884" t="s">
        <v>537</v>
      </c>
      <c r="C19884">
        <v>43295</v>
      </c>
      <c r="D19884">
        <v>5.1000000000000004E-3</v>
      </c>
    </row>
    <row r="19885" spans="1:4" x14ac:dyDescent="0.25">
      <c r="A19885">
        <v>2308</v>
      </c>
      <c r="B19885" t="s">
        <v>537</v>
      </c>
      <c r="C19885">
        <v>43293</v>
      </c>
      <c r="D19885">
        <v>4.0000000000000002E-4</v>
      </c>
    </row>
    <row r="19886" spans="1:4" x14ac:dyDescent="0.25">
      <c r="A19886">
        <v>2308</v>
      </c>
      <c r="B19886" t="s">
        <v>537</v>
      </c>
      <c r="C19886">
        <v>43270</v>
      </c>
      <c r="D19886">
        <v>5.0000000000000001E-4</v>
      </c>
    </row>
    <row r="19887" spans="1:4" x14ac:dyDescent="0.25">
      <c r="A19887">
        <v>2308</v>
      </c>
      <c r="B19887" t="s">
        <v>537</v>
      </c>
      <c r="C19887">
        <v>43267</v>
      </c>
      <c r="D19887">
        <v>0</v>
      </c>
    </row>
    <row r="19888" spans="1:4" x14ac:dyDescent="0.25">
      <c r="A19888">
        <v>2308</v>
      </c>
      <c r="B19888" t="s">
        <v>537</v>
      </c>
      <c r="C19888">
        <v>43291</v>
      </c>
      <c r="D19888">
        <v>3.5999999999999999E-3</v>
      </c>
    </row>
    <row r="19889" spans="1:4" x14ac:dyDescent="0.25">
      <c r="A19889">
        <v>2308</v>
      </c>
      <c r="B19889" t="s">
        <v>537</v>
      </c>
      <c r="C19889">
        <v>43288</v>
      </c>
      <c r="D19889">
        <v>1E-4</v>
      </c>
    </row>
    <row r="19890" spans="1:4" x14ac:dyDescent="0.25">
      <c r="A19890">
        <v>2315</v>
      </c>
      <c r="B19890" t="s">
        <v>547</v>
      </c>
      <c r="C19890">
        <v>91018</v>
      </c>
      <c r="D19890">
        <v>1.8E-3</v>
      </c>
    </row>
    <row r="19891" spans="1:4" x14ac:dyDescent="0.25">
      <c r="A19891">
        <v>2315</v>
      </c>
      <c r="B19891" t="s">
        <v>547</v>
      </c>
      <c r="C19891">
        <v>43298</v>
      </c>
      <c r="D19891">
        <v>2.3999999999999998E-3</v>
      </c>
    </row>
    <row r="19892" spans="1:4" x14ac:dyDescent="0.25">
      <c r="A19892">
        <v>2315</v>
      </c>
      <c r="B19892" t="s">
        <v>547</v>
      </c>
      <c r="C19892">
        <v>98144</v>
      </c>
      <c r="D19892">
        <v>1.6000000000000001E-3</v>
      </c>
    </row>
    <row r="19893" spans="1:4" x14ac:dyDescent="0.25">
      <c r="A19893">
        <v>2315</v>
      </c>
      <c r="B19893" t="s">
        <v>547</v>
      </c>
      <c r="C19893">
        <v>43277</v>
      </c>
      <c r="D19893">
        <v>1.6999999999999999E-3</v>
      </c>
    </row>
    <row r="19894" spans="1:4" x14ac:dyDescent="0.25">
      <c r="A19894">
        <v>2315</v>
      </c>
      <c r="B19894" t="s">
        <v>547</v>
      </c>
      <c r="C19894">
        <v>43233</v>
      </c>
      <c r="D19894">
        <v>1.6999999999999999E-3</v>
      </c>
    </row>
    <row r="19895" spans="1:4" x14ac:dyDescent="0.25">
      <c r="A19895">
        <v>2315</v>
      </c>
      <c r="B19895" t="s">
        <v>547</v>
      </c>
      <c r="C19895">
        <v>43278</v>
      </c>
      <c r="D19895">
        <v>1.6999999999999999E-3</v>
      </c>
    </row>
    <row r="19896" spans="1:4" x14ac:dyDescent="0.25">
      <c r="A19896">
        <v>2315</v>
      </c>
      <c r="B19896" t="s">
        <v>547</v>
      </c>
      <c r="C19896">
        <v>98044</v>
      </c>
      <c r="D19896">
        <v>1.9E-3</v>
      </c>
    </row>
    <row r="19897" spans="1:4" x14ac:dyDescent="0.25">
      <c r="A19897">
        <v>2315</v>
      </c>
      <c r="B19897" t="s">
        <v>547</v>
      </c>
      <c r="C19897">
        <v>43242</v>
      </c>
      <c r="D19897">
        <v>2.2000000000000001E-3</v>
      </c>
    </row>
    <row r="19898" spans="1:4" x14ac:dyDescent="0.25">
      <c r="A19898">
        <v>2315</v>
      </c>
      <c r="B19898" t="s">
        <v>547</v>
      </c>
      <c r="C19898">
        <v>91006</v>
      </c>
      <c r="D19898">
        <v>1.5E-3</v>
      </c>
    </row>
    <row r="19899" spans="1:4" x14ac:dyDescent="0.25">
      <c r="A19899">
        <v>2315</v>
      </c>
      <c r="B19899" t="s">
        <v>547</v>
      </c>
      <c r="C19899">
        <v>91055</v>
      </c>
      <c r="D19899">
        <v>2.3999999999999998E-3</v>
      </c>
    </row>
    <row r="19900" spans="1:4" x14ac:dyDescent="0.25">
      <c r="A19900">
        <v>2315</v>
      </c>
      <c r="B19900" t="s">
        <v>547</v>
      </c>
      <c r="C19900">
        <v>43204</v>
      </c>
      <c r="D19900">
        <v>2.0999999999999999E-3</v>
      </c>
    </row>
    <row r="19901" spans="1:4" x14ac:dyDescent="0.25">
      <c r="A19901">
        <v>2315</v>
      </c>
      <c r="B19901" t="s">
        <v>547</v>
      </c>
      <c r="C19901">
        <v>43202</v>
      </c>
      <c r="D19901">
        <v>6.9999999999999999E-4</v>
      </c>
    </row>
    <row r="19902" spans="1:4" x14ac:dyDescent="0.25">
      <c r="A19902">
        <v>2315</v>
      </c>
      <c r="B19902" t="s">
        <v>547</v>
      </c>
      <c r="C19902">
        <v>99915</v>
      </c>
      <c r="D19902">
        <v>2E-3</v>
      </c>
    </row>
    <row r="19903" spans="1:4" x14ac:dyDescent="0.25">
      <c r="A19903">
        <v>2315</v>
      </c>
      <c r="B19903" t="s">
        <v>547</v>
      </c>
      <c r="C19903">
        <v>98140</v>
      </c>
      <c r="D19903">
        <v>2.0999999999999999E-3</v>
      </c>
    </row>
    <row r="19904" spans="1:4" x14ac:dyDescent="0.25">
      <c r="A19904">
        <v>2315</v>
      </c>
      <c r="B19904" t="s">
        <v>547</v>
      </c>
      <c r="C19904">
        <v>98139</v>
      </c>
      <c r="D19904">
        <v>1.8E-3</v>
      </c>
    </row>
    <row r="19905" spans="1:4" x14ac:dyDescent="0.25">
      <c r="A19905">
        <v>2315</v>
      </c>
      <c r="B19905" t="s">
        <v>547</v>
      </c>
      <c r="C19905">
        <v>45209</v>
      </c>
      <c r="D19905">
        <v>6.9999999999999999E-4</v>
      </c>
    </row>
    <row r="19906" spans="1:4" x14ac:dyDescent="0.25">
      <c r="A19906">
        <v>2315</v>
      </c>
      <c r="B19906" t="s">
        <v>547</v>
      </c>
      <c r="C19906">
        <v>98004</v>
      </c>
      <c r="D19906">
        <v>5.9999999999999995E-4</v>
      </c>
    </row>
    <row r="19907" spans="1:4" x14ac:dyDescent="0.25">
      <c r="A19907">
        <v>2315</v>
      </c>
      <c r="B19907" t="s">
        <v>547</v>
      </c>
      <c r="C19907">
        <v>90047</v>
      </c>
      <c r="D19907">
        <v>5.9999999999999995E-4</v>
      </c>
    </row>
    <row r="19908" spans="1:4" x14ac:dyDescent="0.25">
      <c r="A19908">
        <v>2315</v>
      </c>
      <c r="B19908" t="s">
        <v>547</v>
      </c>
      <c r="C19908">
        <v>98034</v>
      </c>
      <c r="D19908">
        <v>5.9999999999999995E-4</v>
      </c>
    </row>
    <row r="19909" spans="1:4" x14ac:dyDescent="0.25">
      <c r="A19909">
        <v>2315</v>
      </c>
      <c r="B19909" t="s">
        <v>547</v>
      </c>
      <c r="C19909">
        <v>98180</v>
      </c>
      <c r="D19909">
        <v>5.9999999999999995E-4</v>
      </c>
    </row>
    <row r="19910" spans="1:4" x14ac:dyDescent="0.25">
      <c r="A19910">
        <v>2315</v>
      </c>
      <c r="B19910" t="s">
        <v>547</v>
      </c>
      <c r="C19910">
        <v>43228</v>
      </c>
      <c r="D19910">
        <v>9.4999999999999998E-3</v>
      </c>
    </row>
    <row r="19911" spans="1:4" x14ac:dyDescent="0.25">
      <c r="A19911">
        <v>2315</v>
      </c>
      <c r="B19911" t="s">
        <v>547</v>
      </c>
      <c r="C19911">
        <v>43291</v>
      </c>
      <c r="D19911">
        <v>2.3999999999999998E-3</v>
      </c>
    </row>
    <row r="19912" spans="1:4" x14ac:dyDescent="0.25">
      <c r="A19912">
        <v>2315</v>
      </c>
      <c r="B19912" t="s">
        <v>547</v>
      </c>
      <c r="C19912">
        <v>43206</v>
      </c>
      <c r="D19912">
        <v>8.9999999999999998E-4</v>
      </c>
    </row>
    <row r="19913" spans="1:4" x14ac:dyDescent="0.25">
      <c r="A19913">
        <v>2315</v>
      </c>
      <c r="B19913" t="s">
        <v>547</v>
      </c>
      <c r="C19913">
        <v>98149</v>
      </c>
      <c r="D19913">
        <v>6.9999999999999999E-4</v>
      </c>
    </row>
    <row r="19914" spans="1:4" x14ac:dyDescent="0.25">
      <c r="A19914">
        <v>2315</v>
      </c>
      <c r="B19914" t="s">
        <v>547</v>
      </c>
      <c r="C19914">
        <v>91019</v>
      </c>
      <c r="D19914">
        <v>1.5E-3</v>
      </c>
    </row>
    <row r="19915" spans="1:4" x14ac:dyDescent="0.25">
      <c r="A19915">
        <v>2315</v>
      </c>
      <c r="B19915" t="s">
        <v>547</v>
      </c>
      <c r="C19915">
        <v>98169</v>
      </c>
      <c r="D19915">
        <v>8.0000000000000004E-4</v>
      </c>
    </row>
    <row r="19916" spans="1:4" x14ac:dyDescent="0.25">
      <c r="A19916">
        <v>2315</v>
      </c>
      <c r="B19916" t="s">
        <v>547</v>
      </c>
      <c r="C19916">
        <v>43224</v>
      </c>
      <c r="D19916">
        <v>1E-3</v>
      </c>
    </row>
    <row r="19917" spans="1:4" x14ac:dyDescent="0.25">
      <c r="A19917">
        <v>2315</v>
      </c>
      <c r="B19917" t="s">
        <v>547</v>
      </c>
      <c r="C19917">
        <v>98173</v>
      </c>
      <c r="D19917">
        <v>1E-3</v>
      </c>
    </row>
    <row r="19918" spans="1:4" x14ac:dyDescent="0.25">
      <c r="A19918">
        <v>2315</v>
      </c>
      <c r="B19918" t="s">
        <v>547</v>
      </c>
      <c r="C19918">
        <v>98040</v>
      </c>
      <c r="D19918">
        <v>1.1000000000000001E-3</v>
      </c>
    </row>
    <row r="19919" spans="1:4" x14ac:dyDescent="0.25">
      <c r="A19919">
        <v>2315</v>
      </c>
      <c r="B19919" t="s">
        <v>547</v>
      </c>
      <c r="C19919">
        <v>43255</v>
      </c>
      <c r="D19919">
        <v>1.2999999999999999E-3</v>
      </c>
    </row>
    <row r="19920" spans="1:4" x14ac:dyDescent="0.25">
      <c r="A19920">
        <v>2315</v>
      </c>
      <c r="B19920" t="s">
        <v>547</v>
      </c>
      <c r="C19920">
        <v>98033</v>
      </c>
      <c r="D19920">
        <v>1.2999999999999999E-3</v>
      </c>
    </row>
    <row r="19921" spans="1:4" x14ac:dyDescent="0.25">
      <c r="A19921">
        <v>2315</v>
      </c>
      <c r="B19921" t="s">
        <v>547</v>
      </c>
      <c r="C19921">
        <v>43214</v>
      </c>
      <c r="D19921">
        <v>5.9999999999999995E-4</v>
      </c>
    </row>
    <row r="19922" spans="1:4" x14ac:dyDescent="0.25">
      <c r="A19922">
        <v>2315</v>
      </c>
      <c r="B19922" t="s">
        <v>547</v>
      </c>
      <c r="C19922">
        <v>45205</v>
      </c>
      <c r="D19922">
        <v>3.5099999999999999E-2</v>
      </c>
    </row>
    <row r="19923" spans="1:4" x14ac:dyDescent="0.25">
      <c r="A19923">
        <v>2315</v>
      </c>
      <c r="B19923" t="s">
        <v>547</v>
      </c>
      <c r="C19923">
        <v>45208</v>
      </c>
      <c r="D19923">
        <v>1.03E-2</v>
      </c>
    </row>
    <row r="19924" spans="1:4" x14ac:dyDescent="0.25">
      <c r="A19924">
        <v>2315</v>
      </c>
      <c r="B19924" t="s">
        <v>547</v>
      </c>
      <c r="C19924">
        <v>43231</v>
      </c>
      <c r="D19924">
        <v>1.06E-2</v>
      </c>
    </row>
    <row r="19925" spans="1:4" x14ac:dyDescent="0.25">
      <c r="A19925">
        <v>2315</v>
      </c>
      <c r="B19925" t="s">
        <v>547</v>
      </c>
      <c r="C19925">
        <v>43230</v>
      </c>
      <c r="D19925">
        <v>1.1299999999999999E-2</v>
      </c>
    </row>
    <row r="19926" spans="1:4" x14ac:dyDescent="0.25">
      <c r="A19926">
        <v>2315</v>
      </c>
      <c r="B19926" t="s">
        <v>547</v>
      </c>
      <c r="C19926">
        <v>43262</v>
      </c>
      <c r="D19926">
        <v>1.24E-2</v>
      </c>
    </row>
    <row r="19927" spans="1:4" x14ac:dyDescent="0.25">
      <c r="A19927">
        <v>2315</v>
      </c>
      <c r="B19927" t="s">
        <v>547</v>
      </c>
      <c r="C19927">
        <v>45204</v>
      </c>
      <c r="D19927">
        <v>1.26E-2</v>
      </c>
    </row>
    <row r="19928" spans="1:4" x14ac:dyDescent="0.25">
      <c r="A19928">
        <v>2315</v>
      </c>
      <c r="B19928" t="s">
        <v>547</v>
      </c>
      <c r="C19928">
        <v>45201</v>
      </c>
      <c r="D19928">
        <v>1.44E-2</v>
      </c>
    </row>
    <row r="19929" spans="1:4" x14ac:dyDescent="0.25">
      <c r="A19929">
        <v>2315</v>
      </c>
      <c r="B19929" t="s">
        <v>547</v>
      </c>
      <c r="C19929">
        <v>43261</v>
      </c>
      <c r="D19929">
        <v>8.8000000000000005E-3</v>
      </c>
    </row>
    <row r="19930" spans="1:4" x14ac:dyDescent="0.25">
      <c r="A19930">
        <v>2315</v>
      </c>
      <c r="B19930" t="s">
        <v>547</v>
      </c>
      <c r="C19930">
        <v>43220</v>
      </c>
      <c r="D19930">
        <v>2.2599999999999999E-2</v>
      </c>
    </row>
    <row r="19931" spans="1:4" x14ac:dyDescent="0.25">
      <c r="A19931">
        <v>2315</v>
      </c>
      <c r="B19931" t="s">
        <v>547</v>
      </c>
      <c r="C19931">
        <v>43274</v>
      </c>
      <c r="D19931">
        <v>8.3999999999999995E-3</v>
      </c>
    </row>
    <row r="19932" spans="1:4" x14ac:dyDescent="0.25">
      <c r="A19932">
        <v>2315</v>
      </c>
      <c r="B19932" t="s">
        <v>547</v>
      </c>
      <c r="C19932">
        <v>43301</v>
      </c>
      <c r="D19932">
        <v>0.05</v>
      </c>
    </row>
    <row r="19933" spans="1:4" x14ac:dyDescent="0.25">
      <c r="A19933">
        <v>2315</v>
      </c>
      <c r="B19933" t="s">
        <v>547</v>
      </c>
      <c r="C19933">
        <v>98132</v>
      </c>
      <c r="D19933">
        <v>6.0999999999999999E-2</v>
      </c>
    </row>
    <row r="19934" spans="1:4" x14ac:dyDescent="0.25">
      <c r="A19934">
        <v>2315</v>
      </c>
      <c r="B19934" t="s">
        <v>547</v>
      </c>
      <c r="C19934">
        <v>43238</v>
      </c>
      <c r="D19934">
        <v>5.0000000000000001E-4</v>
      </c>
    </row>
    <row r="19935" spans="1:4" x14ac:dyDescent="0.25">
      <c r="A19935">
        <v>2315</v>
      </c>
      <c r="B19935" t="s">
        <v>547</v>
      </c>
      <c r="C19935">
        <v>43213</v>
      </c>
      <c r="D19935">
        <v>0</v>
      </c>
    </row>
    <row r="19936" spans="1:4" x14ac:dyDescent="0.25">
      <c r="A19936">
        <v>2315</v>
      </c>
      <c r="B19936" t="s">
        <v>547</v>
      </c>
      <c r="C19936">
        <v>45202</v>
      </c>
      <c r="D19936">
        <v>6.3799999999999996E-2</v>
      </c>
    </row>
    <row r="19937" spans="1:4" x14ac:dyDescent="0.25">
      <c r="A19937">
        <v>2315</v>
      </c>
      <c r="B19937" t="s">
        <v>547</v>
      </c>
      <c r="C19937">
        <v>43201</v>
      </c>
      <c r="D19937">
        <v>0.19170000000000001</v>
      </c>
    </row>
    <row r="19938" spans="1:4" x14ac:dyDescent="0.25">
      <c r="A19938">
        <v>2315</v>
      </c>
      <c r="B19938" t="s">
        <v>547</v>
      </c>
      <c r="C19938">
        <v>43229</v>
      </c>
      <c r="D19938">
        <v>1.7600000000000001E-2</v>
      </c>
    </row>
    <row r="19939" spans="1:4" x14ac:dyDescent="0.25">
      <c r="A19939">
        <v>2315</v>
      </c>
      <c r="B19939" t="s">
        <v>547</v>
      </c>
      <c r="C19939">
        <v>98001</v>
      </c>
      <c r="D19939">
        <v>6.8999999999999999E-3</v>
      </c>
    </row>
    <row r="19940" spans="1:4" x14ac:dyDescent="0.25">
      <c r="A19940">
        <v>2315</v>
      </c>
      <c r="B19940" t="s">
        <v>547</v>
      </c>
      <c r="C19940">
        <v>45207</v>
      </c>
      <c r="D19940">
        <v>2.5999999999999999E-3</v>
      </c>
    </row>
    <row r="19941" spans="1:4" x14ac:dyDescent="0.25">
      <c r="A19941">
        <v>2315</v>
      </c>
      <c r="B19941" t="s">
        <v>547</v>
      </c>
      <c r="C19941">
        <v>43227</v>
      </c>
      <c r="D19941">
        <v>2.7000000000000001E-3</v>
      </c>
    </row>
    <row r="19942" spans="1:4" x14ac:dyDescent="0.25">
      <c r="A19942">
        <v>2315</v>
      </c>
      <c r="B19942" t="s">
        <v>547</v>
      </c>
      <c r="C19942">
        <v>43279</v>
      </c>
      <c r="D19942">
        <v>3.0999999999999999E-3</v>
      </c>
    </row>
    <row r="19943" spans="1:4" x14ac:dyDescent="0.25">
      <c r="A19943">
        <v>2315</v>
      </c>
      <c r="B19943" t="s">
        <v>547</v>
      </c>
      <c r="C19943">
        <v>99914</v>
      </c>
      <c r="D19943">
        <v>3.3E-3</v>
      </c>
    </row>
    <row r="19944" spans="1:4" x14ac:dyDescent="0.25">
      <c r="A19944">
        <v>2315</v>
      </c>
      <c r="B19944" t="s">
        <v>547</v>
      </c>
      <c r="C19944">
        <v>43225</v>
      </c>
      <c r="D19944">
        <v>3.3999999999999998E-3</v>
      </c>
    </row>
    <row r="19945" spans="1:4" x14ac:dyDescent="0.25">
      <c r="A19945">
        <v>2315</v>
      </c>
      <c r="B19945" t="s">
        <v>547</v>
      </c>
      <c r="C19945">
        <v>43248</v>
      </c>
      <c r="D19945">
        <v>4.7000000000000002E-3</v>
      </c>
    </row>
    <row r="19946" spans="1:4" x14ac:dyDescent="0.25">
      <c r="A19946">
        <v>2315</v>
      </c>
      <c r="B19946" t="s">
        <v>547</v>
      </c>
      <c r="C19946">
        <v>43226</v>
      </c>
      <c r="D19946">
        <v>9.9000000000000008E-3</v>
      </c>
    </row>
    <row r="19947" spans="1:4" x14ac:dyDescent="0.25">
      <c r="A19947">
        <v>2315</v>
      </c>
      <c r="B19947" t="s">
        <v>547</v>
      </c>
      <c r="C19947">
        <v>43212</v>
      </c>
      <c r="D19947">
        <v>6.1000000000000004E-3</v>
      </c>
    </row>
    <row r="19948" spans="1:4" x14ac:dyDescent="0.25">
      <c r="A19948">
        <v>2315</v>
      </c>
      <c r="B19948" t="s">
        <v>547</v>
      </c>
      <c r="C19948">
        <v>45203</v>
      </c>
      <c r="D19948">
        <v>9.2999999999999992E-3</v>
      </c>
    </row>
    <row r="19949" spans="1:4" x14ac:dyDescent="0.25">
      <c r="A19949">
        <v>2315</v>
      </c>
      <c r="B19949" t="s">
        <v>547</v>
      </c>
      <c r="C19949">
        <v>43275</v>
      </c>
      <c r="D19949">
        <v>7.1999999999999998E-3</v>
      </c>
    </row>
    <row r="19950" spans="1:4" x14ac:dyDescent="0.25">
      <c r="A19950">
        <v>2315</v>
      </c>
      <c r="B19950" t="s">
        <v>547</v>
      </c>
      <c r="C19950">
        <v>98138</v>
      </c>
      <c r="D19950">
        <v>7.3000000000000001E-3</v>
      </c>
    </row>
    <row r="19951" spans="1:4" x14ac:dyDescent="0.25">
      <c r="A19951">
        <v>2315</v>
      </c>
      <c r="B19951" t="s">
        <v>547</v>
      </c>
      <c r="C19951">
        <v>99912</v>
      </c>
      <c r="D19951">
        <v>7.6E-3</v>
      </c>
    </row>
    <row r="19952" spans="1:4" x14ac:dyDescent="0.25">
      <c r="A19952">
        <v>2315</v>
      </c>
      <c r="B19952" t="s">
        <v>547</v>
      </c>
      <c r="C19952">
        <v>43295</v>
      </c>
      <c r="D19952">
        <v>7.7000000000000002E-3</v>
      </c>
    </row>
    <row r="19953" spans="1:4" x14ac:dyDescent="0.25">
      <c r="A19953">
        <v>2315</v>
      </c>
      <c r="B19953" t="s">
        <v>547</v>
      </c>
      <c r="C19953">
        <v>43232</v>
      </c>
      <c r="D19953">
        <v>7.7999999999999996E-3</v>
      </c>
    </row>
    <row r="19954" spans="1:4" x14ac:dyDescent="0.25">
      <c r="A19954">
        <v>2315</v>
      </c>
      <c r="B19954" t="s">
        <v>547</v>
      </c>
      <c r="C19954">
        <v>43276</v>
      </c>
      <c r="D19954">
        <v>7.9000000000000008E-3</v>
      </c>
    </row>
    <row r="19955" spans="1:4" x14ac:dyDescent="0.25">
      <c r="A19955">
        <v>2315</v>
      </c>
      <c r="B19955" t="s">
        <v>547</v>
      </c>
      <c r="C19955">
        <v>45225</v>
      </c>
      <c r="D19955">
        <v>2.3999999999999998E-3</v>
      </c>
    </row>
    <row r="19956" spans="1:4" x14ac:dyDescent="0.25">
      <c r="A19956">
        <v>2315</v>
      </c>
      <c r="B19956" t="s">
        <v>547</v>
      </c>
      <c r="C19956">
        <v>43271</v>
      </c>
      <c r="D19956">
        <v>5.7000000000000002E-3</v>
      </c>
    </row>
    <row r="19957" spans="1:4" x14ac:dyDescent="0.25">
      <c r="A19957">
        <v>2315</v>
      </c>
      <c r="B19957" t="s">
        <v>547</v>
      </c>
      <c r="C19957">
        <v>90042</v>
      </c>
      <c r="D19957">
        <v>0</v>
      </c>
    </row>
    <row r="19958" spans="1:4" x14ac:dyDescent="0.25">
      <c r="A19958">
        <v>2315</v>
      </c>
      <c r="B19958" t="s">
        <v>547</v>
      </c>
      <c r="C19958">
        <v>91044</v>
      </c>
      <c r="D19958">
        <v>0</v>
      </c>
    </row>
    <row r="19959" spans="1:4" x14ac:dyDescent="0.25">
      <c r="A19959">
        <v>2315</v>
      </c>
      <c r="B19959" t="s">
        <v>547</v>
      </c>
      <c r="C19959">
        <v>91104</v>
      </c>
      <c r="D19959">
        <v>0</v>
      </c>
    </row>
    <row r="19960" spans="1:4" x14ac:dyDescent="0.25">
      <c r="A19960">
        <v>2315</v>
      </c>
      <c r="B19960" t="s">
        <v>547</v>
      </c>
      <c r="C19960">
        <v>45250</v>
      </c>
      <c r="D19960">
        <v>0</v>
      </c>
    </row>
    <row r="19961" spans="1:4" x14ac:dyDescent="0.25">
      <c r="A19961">
        <v>2315</v>
      </c>
      <c r="B19961" t="s">
        <v>547</v>
      </c>
      <c r="C19961">
        <v>98175</v>
      </c>
      <c r="D19961">
        <v>0</v>
      </c>
    </row>
    <row r="19962" spans="1:4" x14ac:dyDescent="0.25">
      <c r="A19962">
        <v>2315</v>
      </c>
      <c r="B19962" t="s">
        <v>547</v>
      </c>
      <c r="C19962">
        <v>98174</v>
      </c>
      <c r="D19962">
        <v>0</v>
      </c>
    </row>
    <row r="19963" spans="1:4" x14ac:dyDescent="0.25">
      <c r="A19963">
        <v>2315</v>
      </c>
      <c r="B19963" t="s">
        <v>547</v>
      </c>
      <c r="C19963">
        <v>43241</v>
      </c>
      <c r="D19963">
        <v>0</v>
      </c>
    </row>
    <row r="19964" spans="1:4" x14ac:dyDescent="0.25">
      <c r="A19964">
        <v>2315</v>
      </c>
      <c r="B19964" t="s">
        <v>547</v>
      </c>
      <c r="C19964">
        <v>98150</v>
      </c>
      <c r="D19964">
        <v>0</v>
      </c>
    </row>
    <row r="19965" spans="1:4" x14ac:dyDescent="0.25">
      <c r="A19965">
        <v>2315</v>
      </c>
      <c r="B19965" t="s">
        <v>547</v>
      </c>
      <c r="C19965">
        <v>45251</v>
      </c>
      <c r="D19965">
        <v>0</v>
      </c>
    </row>
    <row r="19966" spans="1:4" x14ac:dyDescent="0.25">
      <c r="A19966">
        <v>2315</v>
      </c>
      <c r="B19966" t="s">
        <v>547</v>
      </c>
      <c r="C19966">
        <v>45220</v>
      </c>
      <c r="D19966">
        <v>0</v>
      </c>
    </row>
    <row r="19967" spans="1:4" x14ac:dyDescent="0.25">
      <c r="A19967">
        <v>2315</v>
      </c>
      <c r="B19967" t="s">
        <v>547</v>
      </c>
      <c r="C19967">
        <v>43293</v>
      </c>
      <c r="D19967">
        <v>5.0000000000000001E-4</v>
      </c>
    </row>
    <row r="19968" spans="1:4" x14ac:dyDescent="0.25">
      <c r="A19968">
        <v>2315</v>
      </c>
      <c r="B19968" t="s">
        <v>547</v>
      </c>
      <c r="C19968">
        <v>91046</v>
      </c>
      <c r="D19968">
        <v>0</v>
      </c>
    </row>
    <row r="19969" spans="1:4" x14ac:dyDescent="0.25">
      <c r="A19969">
        <v>2315</v>
      </c>
      <c r="B19969" t="s">
        <v>547</v>
      </c>
      <c r="C19969">
        <v>91038</v>
      </c>
      <c r="D19969">
        <v>0</v>
      </c>
    </row>
    <row r="19970" spans="1:4" x14ac:dyDescent="0.25">
      <c r="A19970">
        <v>2315</v>
      </c>
      <c r="B19970" t="s">
        <v>547</v>
      </c>
      <c r="C19970">
        <v>90040</v>
      </c>
      <c r="D19970">
        <v>0</v>
      </c>
    </row>
    <row r="19971" spans="1:4" x14ac:dyDescent="0.25">
      <c r="A19971">
        <v>2315</v>
      </c>
      <c r="B19971" t="s">
        <v>547</v>
      </c>
      <c r="C19971">
        <v>43211</v>
      </c>
      <c r="D19971">
        <v>0</v>
      </c>
    </row>
    <row r="19972" spans="1:4" x14ac:dyDescent="0.25">
      <c r="A19972">
        <v>2315</v>
      </c>
      <c r="B19972" t="s">
        <v>547</v>
      </c>
      <c r="C19972">
        <v>98157</v>
      </c>
      <c r="D19972">
        <v>0</v>
      </c>
    </row>
    <row r="19973" spans="1:4" x14ac:dyDescent="0.25">
      <c r="A19973">
        <v>2315</v>
      </c>
      <c r="B19973" t="s">
        <v>547</v>
      </c>
      <c r="C19973">
        <v>43273</v>
      </c>
      <c r="D19973">
        <v>0</v>
      </c>
    </row>
    <row r="19974" spans="1:4" x14ac:dyDescent="0.25">
      <c r="A19974">
        <v>2315</v>
      </c>
      <c r="B19974" t="s">
        <v>547</v>
      </c>
      <c r="C19974">
        <v>43302</v>
      </c>
      <c r="D19974">
        <v>0.30170000000000002</v>
      </c>
    </row>
    <row r="19975" spans="1:4" x14ac:dyDescent="0.25">
      <c r="A19975">
        <v>2315</v>
      </c>
      <c r="B19975" t="s">
        <v>547</v>
      </c>
      <c r="C19975">
        <v>91109</v>
      </c>
      <c r="D19975">
        <v>0</v>
      </c>
    </row>
    <row r="19976" spans="1:4" x14ac:dyDescent="0.25">
      <c r="A19976">
        <v>2315</v>
      </c>
      <c r="B19976" t="s">
        <v>547</v>
      </c>
      <c r="C19976">
        <v>43243</v>
      </c>
      <c r="D19976">
        <v>0</v>
      </c>
    </row>
    <row r="19977" spans="1:4" x14ac:dyDescent="0.25">
      <c r="A19977">
        <v>2315</v>
      </c>
      <c r="B19977" t="s">
        <v>547</v>
      </c>
      <c r="C19977">
        <v>91108</v>
      </c>
      <c r="D19977">
        <v>0</v>
      </c>
    </row>
    <row r="19978" spans="1:4" x14ac:dyDescent="0.25">
      <c r="A19978">
        <v>2315</v>
      </c>
      <c r="B19978" t="s">
        <v>547</v>
      </c>
      <c r="C19978">
        <v>98043</v>
      </c>
      <c r="D19978">
        <v>0</v>
      </c>
    </row>
    <row r="19979" spans="1:4" x14ac:dyDescent="0.25">
      <c r="A19979">
        <v>2315</v>
      </c>
      <c r="B19979" t="s">
        <v>547</v>
      </c>
      <c r="C19979">
        <v>98141</v>
      </c>
      <c r="D19979">
        <v>0</v>
      </c>
    </row>
    <row r="19980" spans="1:4" x14ac:dyDescent="0.25">
      <c r="A19980">
        <v>2315</v>
      </c>
      <c r="B19980" t="s">
        <v>547</v>
      </c>
      <c r="C19980">
        <v>45113</v>
      </c>
      <c r="D19980">
        <v>0</v>
      </c>
    </row>
    <row r="19981" spans="1:4" x14ac:dyDescent="0.25">
      <c r="A19981">
        <v>2315</v>
      </c>
      <c r="B19981" t="s">
        <v>547</v>
      </c>
      <c r="C19981">
        <v>98142</v>
      </c>
      <c r="D19981">
        <v>0</v>
      </c>
    </row>
    <row r="19982" spans="1:4" x14ac:dyDescent="0.25">
      <c r="A19982">
        <v>2315</v>
      </c>
      <c r="B19982" t="s">
        <v>547</v>
      </c>
      <c r="C19982">
        <v>98003</v>
      </c>
      <c r="D19982">
        <v>0</v>
      </c>
    </row>
    <row r="19983" spans="1:4" x14ac:dyDescent="0.25">
      <c r="A19983">
        <v>2315</v>
      </c>
      <c r="B19983" t="s">
        <v>547</v>
      </c>
      <c r="C19983">
        <v>91026</v>
      </c>
      <c r="D19983">
        <v>0</v>
      </c>
    </row>
    <row r="19984" spans="1:4" x14ac:dyDescent="0.25">
      <c r="A19984">
        <v>2315</v>
      </c>
      <c r="B19984" t="s">
        <v>547</v>
      </c>
      <c r="C19984">
        <v>90075</v>
      </c>
      <c r="D19984">
        <v>0</v>
      </c>
    </row>
    <row r="19985" spans="1:4" x14ac:dyDescent="0.25">
      <c r="A19985">
        <v>2315</v>
      </c>
      <c r="B19985" t="s">
        <v>547</v>
      </c>
      <c r="C19985">
        <v>90029</v>
      </c>
      <c r="D19985">
        <v>0</v>
      </c>
    </row>
    <row r="19986" spans="1:4" x14ac:dyDescent="0.25">
      <c r="A19986">
        <v>2315</v>
      </c>
      <c r="B19986" t="s">
        <v>547</v>
      </c>
      <c r="C19986">
        <v>43288</v>
      </c>
      <c r="D19986">
        <v>0</v>
      </c>
    </row>
    <row r="19987" spans="1:4" x14ac:dyDescent="0.25">
      <c r="A19987">
        <v>2315</v>
      </c>
      <c r="B19987" t="s">
        <v>547</v>
      </c>
      <c r="C19987">
        <v>98178</v>
      </c>
      <c r="D19987">
        <v>0</v>
      </c>
    </row>
    <row r="19988" spans="1:4" x14ac:dyDescent="0.25">
      <c r="A19988">
        <v>2315</v>
      </c>
      <c r="B19988" t="s">
        <v>547</v>
      </c>
      <c r="C19988">
        <v>45114</v>
      </c>
      <c r="D19988">
        <v>0</v>
      </c>
    </row>
    <row r="19989" spans="1:4" x14ac:dyDescent="0.25">
      <c r="A19989">
        <v>2315</v>
      </c>
      <c r="B19989" t="s">
        <v>547</v>
      </c>
      <c r="C19989">
        <v>91021</v>
      </c>
      <c r="D19989">
        <v>4.0000000000000002E-4</v>
      </c>
    </row>
    <row r="19990" spans="1:4" x14ac:dyDescent="0.25">
      <c r="A19990">
        <v>2315</v>
      </c>
      <c r="B19990" t="s">
        <v>547</v>
      </c>
      <c r="C19990">
        <v>43223</v>
      </c>
      <c r="D19990">
        <v>2.9999999999999997E-4</v>
      </c>
    </row>
    <row r="19991" spans="1:4" x14ac:dyDescent="0.25">
      <c r="A19991">
        <v>2315</v>
      </c>
      <c r="B19991" t="s">
        <v>547</v>
      </c>
      <c r="C19991">
        <v>45235</v>
      </c>
      <c r="D19991">
        <v>2.9999999999999997E-4</v>
      </c>
    </row>
    <row r="19992" spans="1:4" x14ac:dyDescent="0.25">
      <c r="A19992">
        <v>2315</v>
      </c>
      <c r="B19992" t="s">
        <v>547</v>
      </c>
      <c r="C19992">
        <v>98136</v>
      </c>
      <c r="D19992">
        <v>2.9999999999999997E-4</v>
      </c>
    </row>
    <row r="19993" spans="1:4" x14ac:dyDescent="0.25">
      <c r="A19993">
        <v>2315</v>
      </c>
      <c r="B19993" t="s">
        <v>547</v>
      </c>
      <c r="C19993">
        <v>98152</v>
      </c>
      <c r="D19993">
        <v>2.9999999999999997E-4</v>
      </c>
    </row>
    <row r="19994" spans="1:4" x14ac:dyDescent="0.25">
      <c r="A19994">
        <v>2315</v>
      </c>
      <c r="B19994" t="s">
        <v>547</v>
      </c>
      <c r="C19994">
        <v>43400</v>
      </c>
      <c r="D19994">
        <v>0</v>
      </c>
    </row>
    <row r="19995" spans="1:4" x14ac:dyDescent="0.25">
      <c r="A19995">
        <v>2315</v>
      </c>
      <c r="B19995" t="s">
        <v>547</v>
      </c>
      <c r="C19995">
        <v>43234</v>
      </c>
      <c r="D19995">
        <v>2.0000000000000001E-4</v>
      </c>
    </row>
    <row r="19996" spans="1:4" x14ac:dyDescent="0.25">
      <c r="A19996">
        <v>2315</v>
      </c>
      <c r="B19996" t="s">
        <v>547</v>
      </c>
      <c r="C19996">
        <v>98135</v>
      </c>
      <c r="D19996">
        <v>0</v>
      </c>
    </row>
    <row r="19997" spans="1:4" x14ac:dyDescent="0.25">
      <c r="A19997">
        <v>2315</v>
      </c>
      <c r="B19997" t="s">
        <v>547</v>
      </c>
      <c r="C19997">
        <v>43216</v>
      </c>
      <c r="D19997">
        <v>2.9999999999999997E-4</v>
      </c>
    </row>
    <row r="19998" spans="1:4" x14ac:dyDescent="0.25">
      <c r="A19998">
        <v>2315</v>
      </c>
      <c r="B19998" t="s">
        <v>547</v>
      </c>
      <c r="C19998">
        <v>98172</v>
      </c>
      <c r="D19998">
        <v>4.0000000000000002E-4</v>
      </c>
    </row>
    <row r="19999" spans="1:4" x14ac:dyDescent="0.25">
      <c r="A19999">
        <v>2315</v>
      </c>
      <c r="B19999" t="s">
        <v>547</v>
      </c>
      <c r="C19999">
        <v>45253</v>
      </c>
      <c r="D19999">
        <v>4.0000000000000002E-4</v>
      </c>
    </row>
    <row r="20000" spans="1:4" x14ac:dyDescent="0.25">
      <c r="A20000">
        <v>2315</v>
      </c>
      <c r="B20000" t="s">
        <v>547</v>
      </c>
      <c r="C20000">
        <v>98163</v>
      </c>
      <c r="D20000">
        <v>4.0000000000000002E-4</v>
      </c>
    </row>
    <row r="20001" spans="1:4" x14ac:dyDescent="0.25">
      <c r="A20001">
        <v>2315</v>
      </c>
      <c r="B20001" t="s">
        <v>547</v>
      </c>
      <c r="C20001">
        <v>90061</v>
      </c>
      <c r="D20001">
        <v>5.0000000000000001E-4</v>
      </c>
    </row>
    <row r="20002" spans="1:4" x14ac:dyDescent="0.25">
      <c r="A20002">
        <v>2315</v>
      </c>
      <c r="B20002" t="s">
        <v>547</v>
      </c>
      <c r="C20002">
        <v>43292</v>
      </c>
      <c r="D20002">
        <v>5.0000000000000001E-4</v>
      </c>
    </row>
    <row r="20003" spans="1:4" x14ac:dyDescent="0.25">
      <c r="A20003">
        <v>2315</v>
      </c>
      <c r="B20003" t="s">
        <v>547</v>
      </c>
      <c r="C20003">
        <v>43203</v>
      </c>
      <c r="D20003">
        <v>5.0000000000000001E-4</v>
      </c>
    </row>
    <row r="20004" spans="1:4" x14ac:dyDescent="0.25">
      <c r="A20004">
        <v>2315</v>
      </c>
      <c r="B20004" t="s">
        <v>547</v>
      </c>
      <c r="C20004">
        <v>43217</v>
      </c>
      <c r="D20004">
        <v>2.9999999999999997E-4</v>
      </c>
    </row>
    <row r="20005" spans="1:4" x14ac:dyDescent="0.25">
      <c r="A20005">
        <v>2315</v>
      </c>
      <c r="B20005" t="s">
        <v>547</v>
      </c>
      <c r="C20005">
        <v>90028</v>
      </c>
      <c r="D20005">
        <v>1E-4</v>
      </c>
    </row>
    <row r="20006" spans="1:4" x14ac:dyDescent="0.25">
      <c r="A20006">
        <v>2315</v>
      </c>
      <c r="B20006" t="s">
        <v>547</v>
      </c>
      <c r="C20006">
        <v>43297</v>
      </c>
      <c r="D20006">
        <v>2.9999999999999997E-4</v>
      </c>
    </row>
    <row r="20007" spans="1:4" x14ac:dyDescent="0.25">
      <c r="A20007">
        <v>2315</v>
      </c>
      <c r="B20007" t="s">
        <v>547</v>
      </c>
      <c r="C20007">
        <v>45223</v>
      </c>
      <c r="D20007">
        <v>0</v>
      </c>
    </row>
    <row r="20008" spans="1:4" x14ac:dyDescent="0.25">
      <c r="A20008">
        <v>2315</v>
      </c>
      <c r="B20008" t="s">
        <v>547</v>
      </c>
      <c r="C20008">
        <v>45257</v>
      </c>
      <c r="D20008">
        <v>2.0000000000000001E-4</v>
      </c>
    </row>
    <row r="20009" spans="1:4" x14ac:dyDescent="0.25">
      <c r="A20009">
        <v>2315</v>
      </c>
      <c r="B20009" t="s">
        <v>547</v>
      </c>
      <c r="C20009">
        <v>98130</v>
      </c>
      <c r="D20009">
        <v>1E-4</v>
      </c>
    </row>
    <row r="20010" spans="1:4" x14ac:dyDescent="0.25">
      <c r="A20010">
        <v>2315</v>
      </c>
      <c r="B20010" t="s">
        <v>547</v>
      </c>
      <c r="C20010">
        <v>45252</v>
      </c>
      <c r="D20010">
        <v>1E-4</v>
      </c>
    </row>
    <row r="20011" spans="1:4" x14ac:dyDescent="0.25">
      <c r="A20011">
        <v>2315</v>
      </c>
      <c r="B20011" t="s">
        <v>547</v>
      </c>
      <c r="C20011">
        <v>43272</v>
      </c>
      <c r="D20011">
        <v>1E-4</v>
      </c>
    </row>
    <row r="20012" spans="1:4" x14ac:dyDescent="0.25">
      <c r="A20012">
        <v>2315</v>
      </c>
      <c r="B20012" t="s">
        <v>547</v>
      </c>
      <c r="C20012">
        <v>43215</v>
      </c>
      <c r="D20012">
        <v>1E-4</v>
      </c>
    </row>
    <row r="20013" spans="1:4" x14ac:dyDescent="0.25">
      <c r="A20013">
        <v>2315</v>
      </c>
      <c r="B20013" t="s">
        <v>547</v>
      </c>
      <c r="C20013">
        <v>98035</v>
      </c>
      <c r="D20013">
        <v>1E-4</v>
      </c>
    </row>
    <row r="20014" spans="1:4" x14ac:dyDescent="0.25">
      <c r="A20014">
        <v>2315</v>
      </c>
      <c r="B20014" t="s">
        <v>547</v>
      </c>
      <c r="C20014">
        <v>43245</v>
      </c>
      <c r="D20014">
        <v>1E-4</v>
      </c>
    </row>
    <row r="20015" spans="1:4" x14ac:dyDescent="0.25">
      <c r="A20015">
        <v>2315</v>
      </c>
      <c r="B20015" t="s">
        <v>547</v>
      </c>
      <c r="C20015">
        <v>98131</v>
      </c>
      <c r="D20015">
        <v>1E-4</v>
      </c>
    </row>
    <row r="20016" spans="1:4" x14ac:dyDescent="0.25">
      <c r="A20016">
        <v>2315</v>
      </c>
      <c r="B20016" t="s">
        <v>547</v>
      </c>
      <c r="C20016">
        <v>98181</v>
      </c>
      <c r="D20016">
        <v>2.0000000000000001E-4</v>
      </c>
    </row>
    <row r="20017" spans="1:4" x14ac:dyDescent="0.25">
      <c r="A20017">
        <v>2315</v>
      </c>
      <c r="B20017" t="s">
        <v>547</v>
      </c>
      <c r="C20017">
        <v>98170</v>
      </c>
      <c r="D20017">
        <v>2.0000000000000001E-4</v>
      </c>
    </row>
    <row r="20018" spans="1:4" x14ac:dyDescent="0.25">
      <c r="A20018">
        <v>2315</v>
      </c>
      <c r="B20018" t="s">
        <v>547</v>
      </c>
      <c r="C20018">
        <v>43270</v>
      </c>
      <c r="D20018">
        <v>2.0000000000000001E-4</v>
      </c>
    </row>
    <row r="20019" spans="1:4" x14ac:dyDescent="0.25">
      <c r="A20019">
        <v>2315</v>
      </c>
      <c r="B20019" t="s">
        <v>547</v>
      </c>
      <c r="C20019">
        <v>43205</v>
      </c>
      <c r="D20019">
        <v>2.0000000000000001E-4</v>
      </c>
    </row>
    <row r="20020" spans="1:4" x14ac:dyDescent="0.25">
      <c r="A20020">
        <v>2315</v>
      </c>
      <c r="B20020" t="s">
        <v>547</v>
      </c>
      <c r="C20020">
        <v>98057</v>
      </c>
      <c r="D20020">
        <v>2.0000000000000001E-4</v>
      </c>
    </row>
    <row r="20021" spans="1:4" x14ac:dyDescent="0.25">
      <c r="A20021">
        <v>2315</v>
      </c>
      <c r="B20021" t="s">
        <v>547</v>
      </c>
      <c r="C20021">
        <v>43235</v>
      </c>
      <c r="D20021">
        <v>1E-4</v>
      </c>
    </row>
    <row r="20022" spans="1:4" x14ac:dyDescent="0.25">
      <c r="A20022">
        <v>2317</v>
      </c>
      <c r="B20022" t="s">
        <v>548</v>
      </c>
      <c r="C20022">
        <v>98153</v>
      </c>
      <c r="D20022">
        <v>0</v>
      </c>
    </row>
    <row r="20023" spans="1:4" x14ac:dyDescent="0.25">
      <c r="A20023">
        <v>2317</v>
      </c>
      <c r="B20023" t="s">
        <v>548</v>
      </c>
      <c r="C20023">
        <v>90032</v>
      </c>
      <c r="D20023">
        <v>0</v>
      </c>
    </row>
    <row r="20024" spans="1:4" x14ac:dyDescent="0.25">
      <c r="A20024">
        <v>2317</v>
      </c>
      <c r="B20024" t="s">
        <v>548</v>
      </c>
      <c r="C20024">
        <v>45222</v>
      </c>
      <c r="D20024">
        <v>0</v>
      </c>
    </row>
    <row r="20025" spans="1:4" x14ac:dyDescent="0.25">
      <c r="A20025">
        <v>2317</v>
      </c>
      <c r="B20025" t="s">
        <v>548</v>
      </c>
      <c r="C20025">
        <v>92001</v>
      </c>
      <c r="D20025">
        <v>0</v>
      </c>
    </row>
    <row r="20026" spans="1:4" x14ac:dyDescent="0.25">
      <c r="A20026">
        <v>2317</v>
      </c>
      <c r="B20026" t="s">
        <v>548</v>
      </c>
      <c r="C20026">
        <v>98046</v>
      </c>
      <c r="D20026">
        <v>0</v>
      </c>
    </row>
    <row r="20027" spans="1:4" x14ac:dyDescent="0.25">
      <c r="A20027">
        <v>2317</v>
      </c>
      <c r="B20027" t="s">
        <v>548</v>
      </c>
      <c r="C20027">
        <v>98005</v>
      </c>
      <c r="D20027">
        <v>0</v>
      </c>
    </row>
    <row r="20028" spans="1:4" x14ac:dyDescent="0.25">
      <c r="A20028">
        <v>2317</v>
      </c>
      <c r="B20028" t="s">
        <v>548</v>
      </c>
      <c r="C20028">
        <v>98145</v>
      </c>
      <c r="D20028">
        <v>0</v>
      </c>
    </row>
    <row r="20029" spans="1:4" x14ac:dyDescent="0.25">
      <c r="A20029">
        <v>2317</v>
      </c>
      <c r="B20029" t="s">
        <v>548</v>
      </c>
      <c r="C20029">
        <v>98176</v>
      </c>
      <c r="D20029">
        <v>0</v>
      </c>
    </row>
    <row r="20030" spans="1:4" x14ac:dyDescent="0.25">
      <c r="A20030">
        <v>2317</v>
      </c>
      <c r="B20030" t="s">
        <v>548</v>
      </c>
      <c r="C20030">
        <v>43267</v>
      </c>
      <c r="D20030">
        <v>0</v>
      </c>
    </row>
    <row r="20031" spans="1:4" x14ac:dyDescent="0.25">
      <c r="A20031">
        <v>2317</v>
      </c>
      <c r="B20031" t="s">
        <v>548</v>
      </c>
      <c r="C20031">
        <v>98043</v>
      </c>
      <c r="D20031">
        <v>0</v>
      </c>
    </row>
    <row r="20032" spans="1:4" x14ac:dyDescent="0.25">
      <c r="A20032">
        <v>2317</v>
      </c>
      <c r="B20032" t="s">
        <v>548</v>
      </c>
      <c r="C20032">
        <v>98057</v>
      </c>
      <c r="D20032">
        <v>0</v>
      </c>
    </row>
    <row r="20033" spans="1:4" x14ac:dyDescent="0.25">
      <c r="A20033">
        <v>2317</v>
      </c>
      <c r="B20033" t="s">
        <v>548</v>
      </c>
      <c r="C20033">
        <v>98040</v>
      </c>
      <c r="D20033">
        <v>1.1000000000000001E-3</v>
      </c>
    </row>
    <row r="20034" spans="1:4" x14ac:dyDescent="0.25">
      <c r="A20034">
        <v>2317</v>
      </c>
      <c r="B20034" t="s">
        <v>548</v>
      </c>
      <c r="C20034">
        <v>98184</v>
      </c>
      <c r="D20034">
        <v>0</v>
      </c>
    </row>
    <row r="20035" spans="1:4" x14ac:dyDescent="0.25">
      <c r="A20035">
        <v>2317</v>
      </c>
      <c r="B20035" t="s">
        <v>548</v>
      </c>
      <c r="C20035">
        <v>43203</v>
      </c>
      <c r="D20035">
        <v>1.5E-3</v>
      </c>
    </row>
    <row r="20036" spans="1:4" x14ac:dyDescent="0.25">
      <c r="A20036">
        <v>2317</v>
      </c>
      <c r="B20036" t="s">
        <v>548</v>
      </c>
      <c r="C20036">
        <v>91019</v>
      </c>
      <c r="D20036">
        <v>2.5000000000000001E-3</v>
      </c>
    </row>
    <row r="20037" spans="1:4" x14ac:dyDescent="0.25">
      <c r="A20037">
        <v>2317</v>
      </c>
      <c r="B20037" t="s">
        <v>548</v>
      </c>
      <c r="C20037">
        <v>98139</v>
      </c>
      <c r="D20037">
        <v>1.2999999999999999E-3</v>
      </c>
    </row>
    <row r="20038" spans="1:4" x14ac:dyDescent="0.25">
      <c r="A20038">
        <v>2317</v>
      </c>
      <c r="B20038" t="s">
        <v>548</v>
      </c>
      <c r="C20038">
        <v>98163</v>
      </c>
      <c r="D20038">
        <v>1.2999999999999999E-3</v>
      </c>
    </row>
    <row r="20039" spans="1:4" x14ac:dyDescent="0.25">
      <c r="A20039">
        <v>2317</v>
      </c>
      <c r="B20039" t="s">
        <v>548</v>
      </c>
      <c r="C20039">
        <v>43292</v>
      </c>
      <c r="D20039">
        <v>1.2999999999999999E-3</v>
      </c>
    </row>
    <row r="20040" spans="1:4" x14ac:dyDescent="0.25">
      <c r="A20040">
        <v>2317</v>
      </c>
      <c r="B20040" t="s">
        <v>548</v>
      </c>
      <c r="C20040">
        <v>98033</v>
      </c>
      <c r="D20040">
        <v>1.2999999999999999E-3</v>
      </c>
    </row>
    <row r="20041" spans="1:4" x14ac:dyDescent="0.25">
      <c r="A20041">
        <v>2317</v>
      </c>
      <c r="B20041" t="s">
        <v>548</v>
      </c>
      <c r="C20041">
        <v>43214</v>
      </c>
      <c r="D20041">
        <v>1.4E-3</v>
      </c>
    </row>
    <row r="20042" spans="1:4" x14ac:dyDescent="0.25">
      <c r="A20042">
        <v>2317</v>
      </c>
      <c r="B20042" t="s">
        <v>548</v>
      </c>
      <c r="C20042">
        <v>43206</v>
      </c>
      <c r="D20042">
        <v>1.1999999999999999E-3</v>
      </c>
    </row>
    <row r="20043" spans="1:4" x14ac:dyDescent="0.25">
      <c r="A20043">
        <v>2317</v>
      </c>
      <c r="B20043" t="s">
        <v>548</v>
      </c>
      <c r="C20043">
        <v>98034</v>
      </c>
      <c r="D20043">
        <v>1.5E-3</v>
      </c>
    </row>
    <row r="20044" spans="1:4" x14ac:dyDescent="0.25">
      <c r="A20044">
        <v>2317</v>
      </c>
      <c r="B20044" t="s">
        <v>548</v>
      </c>
      <c r="C20044">
        <v>43217</v>
      </c>
      <c r="D20044">
        <v>1.1999999999999999E-3</v>
      </c>
    </row>
    <row r="20045" spans="1:4" x14ac:dyDescent="0.25">
      <c r="A20045">
        <v>2317</v>
      </c>
      <c r="B20045" t="s">
        <v>548</v>
      </c>
      <c r="C20045">
        <v>98180</v>
      </c>
      <c r="D20045">
        <v>1.5E-3</v>
      </c>
    </row>
    <row r="20046" spans="1:4" x14ac:dyDescent="0.25">
      <c r="A20046">
        <v>2317</v>
      </c>
      <c r="B20046" t="s">
        <v>548</v>
      </c>
      <c r="C20046">
        <v>43215</v>
      </c>
      <c r="D20046">
        <v>1.6000000000000001E-3</v>
      </c>
    </row>
    <row r="20047" spans="1:4" x14ac:dyDescent="0.25">
      <c r="A20047">
        <v>2317</v>
      </c>
      <c r="B20047" t="s">
        <v>548</v>
      </c>
      <c r="C20047">
        <v>43233</v>
      </c>
      <c r="D20047">
        <v>1.6000000000000001E-3</v>
      </c>
    </row>
    <row r="20048" spans="1:4" x14ac:dyDescent="0.25">
      <c r="A20048">
        <v>2317</v>
      </c>
      <c r="B20048" t="s">
        <v>548</v>
      </c>
      <c r="C20048">
        <v>98140</v>
      </c>
      <c r="D20048">
        <v>1.6999999999999999E-3</v>
      </c>
    </row>
    <row r="20049" spans="1:4" x14ac:dyDescent="0.25">
      <c r="A20049">
        <v>2317</v>
      </c>
      <c r="B20049" t="s">
        <v>548</v>
      </c>
      <c r="C20049">
        <v>98169</v>
      </c>
      <c r="D20049">
        <v>1.8E-3</v>
      </c>
    </row>
    <row r="20050" spans="1:4" x14ac:dyDescent="0.25">
      <c r="A20050">
        <v>2317</v>
      </c>
      <c r="B20050" t="s">
        <v>548</v>
      </c>
      <c r="C20050">
        <v>43277</v>
      </c>
      <c r="D20050">
        <v>2.0999999999999999E-3</v>
      </c>
    </row>
    <row r="20051" spans="1:4" x14ac:dyDescent="0.25">
      <c r="A20051">
        <v>2317</v>
      </c>
      <c r="B20051" t="s">
        <v>548</v>
      </c>
      <c r="C20051">
        <v>91006</v>
      </c>
      <c r="D20051">
        <v>5.9999999999999995E-4</v>
      </c>
    </row>
    <row r="20052" spans="1:4" x14ac:dyDescent="0.25">
      <c r="A20052">
        <v>2317</v>
      </c>
      <c r="B20052" t="s">
        <v>548</v>
      </c>
      <c r="C20052">
        <v>43202</v>
      </c>
      <c r="D20052">
        <v>1.4E-3</v>
      </c>
    </row>
    <row r="20053" spans="1:4" x14ac:dyDescent="0.25">
      <c r="A20053">
        <v>2317</v>
      </c>
      <c r="B20053" t="s">
        <v>548</v>
      </c>
      <c r="C20053">
        <v>43272</v>
      </c>
      <c r="D20053">
        <v>8.9999999999999998E-4</v>
      </c>
    </row>
    <row r="20054" spans="1:4" x14ac:dyDescent="0.25">
      <c r="A20054">
        <v>2317</v>
      </c>
      <c r="B20054" t="s">
        <v>548</v>
      </c>
      <c r="C20054">
        <v>43204</v>
      </c>
      <c r="D20054">
        <v>1E-3</v>
      </c>
    </row>
    <row r="20055" spans="1:4" x14ac:dyDescent="0.25">
      <c r="A20055">
        <v>2317</v>
      </c>
      <c r="B20055" t="s">
        <v>548</v>
      </c>
      <c r="C20055">
        <v>98172</v>
      </c>
      <c r="D20055">
        <v>6.9999999999999999E-4</v>
      </c>
    </row>
    <row r="20056" spans="1:4" x14ac:dyDescent="0.25">
      <c r="A20056">
        <v>2317</v>
      </c>
      <c r="B20056" t="s">
        <v>548</v>
      </c>
      <c r="C20056">
        <v>98142</v>
      </c>
      <c r="D20056">
        <v>6.9999999999999999E-4</v>
      </c>
    </row>
    <row r="20057" spans="1:4" x14ac:dyDescent="0.25">
      <c r="A20057">
        <v>2317</v>
      </c>
      <c r="B20057" t="s">
        <v>548</v>
      </c>
      <c r="C20057">
        <v>43213</v>
      </c>
      <c r="D20057">
        <v>6.9999999999999999E-4</v>
      </c>
    </row>
    <row r="20058" spans="1:4" x14ac:dyDescent="0.25">
      <c r="A20058">
        <v>2317</v>
      </c>
      <c r="B20058" t="s">
        <v>548</v>
      </c>
      <c r="C20058">
        <v>45207</v>
      </c>
      <c r="D20058">
        <v>6.9999999999999999E-4</v>
      </c>
    </row>
    <row r="20059" spans="1:4" x14ac:dyDescent="0.25">
      <c r="A20059">
        <v>2317</v>
      </c>
      <c r="B20059" t="s">
        <v>548</v>
      </c>
      <c r="C20059">
        <v>43400</v>
      </c>
      <c r="D20059">
        <v>8.0000000000000004E-4</v>
      </c>
    </row>
    <row r="20060" spans="1:4" x14ac:dyDescent="0.25">
      <c r="A20060">
        <v>2317</v>
      </c>
      <c r="B20060" t="s">
        <v>548</v>
      </c>
      <c r="C20060">
        <v>43216</v>
      </c>
      <c r="D20060">
        <v>1.1999999999999999E-3</v>
      </c>
    </row>
    <row r="20061" spans="1:4" x14ac:dyDescent="0.25">
      <c r="A20061">
        <v>2317</v>
      </c>
      <c r="B20061" t="s">
        <v>548</v>
      </c>
      <c r="C20061">
        <v>43270</v>
      </c>
      <c r="D20061">
        <v>8.9999999999999998E-4</v>
      </c>
    </row>
    <row r="20062" spans="1:4" x14ac:dyDescent="0.25">
      <c r="A20062">
        <v>2317</v>
      </c>
      <c r="B20062" t="s">
        <v>548</v>
      </c>
      <c r="C20062">
        <v>91018</v>
      </c>
      <c r="D20062">
        <v>2.5000000000000001E-3</v>
      </c>
    </row>
    <row r="20063" spans="1:4" x14ac:dyDescent="0.25">
      <c r="A20063">
        <v>2317</v>
      </c>
      <c r="B20063" t="s">
        <v>548</v>
      </c>
      <c r="C20063">
        <v>99912</v>
      </c>
      <c r="D20063">
        <v>1E-3</v>
      </c>
    </row>
    <row r="20064" spans="1:4" x14ac:dyDescent="0.25">
      <c r="A20064">
        <v>2317</v>
      </c>
      <c r="B20064" t="s">
        <v>548</v>
      </c>
      <c r="C20064">
        <v>98173</v>
      </c>
      <c r="D20064">
        <v>1E-3</v>
      </c>
    </row>
    <row r="20065" spans="1:4" x14ac:dyDescent="0.25">
      <c r="A20065">
        <v>2317</v>
      </c>
      <c r="B20065" t="s">
        <v>548</v>
      </c>
      <c r="C20065">
        <v>91021</v>
      </c>
      <c r="D20065">
        <v>1E-3</v>
      </c>
    </row>
    <row r="20066" spans="1:4" x14ac:dyDescent="0.25">
      <c r="A20066">
        <v>2317</v>
      </c>
      <c r="B20066" t="s">
        <v>548</v>
      </c>
      <c r="C20066">
        <v>43297</v>
      </c>
      <c r="D20066">
        <v>1.1000000000000001E-3</v>
      </c>
    </row>
    <row r="20067" spans="1:4" x14ac:dyDescent="0.25">
      <c r="A20067">
        <v>2317</v>
      </c>
      <c r="B20067" t="s">
        <v>548</v>
      </c>
      <c r="C20067">
        <v>98144</v>
      </c>
      <c r="D20067">
        <v>1.1000000000000001E-3</v>
      </c>
    </row>
    <row r="20068" spans="1:4" x14ac:dyDescent="0.25">
      <c r="A20068">
        <v>2317</v>
      </c>
      <c r="B20068" t="s">
        <v>548</v>
      </c>
      <c r="C20068">
        <v>98004</v>
      </c>
      <c r="D20068">
        <v>1.1000000000000001E-3</v>
      </c>
    </row>
    <row r="20069" spans="1:4" x14ac:dyDescent="0.25">
      <c r="A20069">
        <v>2317</v>
      </c>
      <c r="B20069" t="s">
        <v>548</v>
      </c>
      <c r="C20069">
        <v>45208</v>
      </c>
      <c r="D20069">
        <v>1.1000000000000001E-3</v>
      </c>
    </row>
    <row r="20070" spans="1:4" x14ac:dyDescent="0.25">
      <c r="A20070">
        <v>2317</v>
      </c>
      <c r="B20070" t="s">
        <v>548</v>
      </c>
      <c r="C20070">
        <v>98136</v>
      </c>
      <c r="D20070">
        <v>8.0000000000000004E-4</v>
      </c>
    </row>
    <row r="20071" spans="1:4" x14ac:dyDescent="0.25">
      <c r="A20071">
        <v>2317</v>
      </c>
      <c r="B20071" t="s">
        <v>548</v>
      </c>
      <c r="C20071">
        <v>43212</v>
      </c>
      <c r="D20071">
        <v>1.7299999999999999E-2</v>
      </c>
    </row>
    <row r="20072" spans="1:4" x14ac:dyDescent="0.25">
      <c r="A20072">
        <v>2317</v>
      </c>
      <c r="B20072" t="s">
        <v>548</v>
      </c>
      <c r="C20072">
        <v>43298</v>
      </c>
      <c r="D20072">
        <v>2.3999999999999998E-3</v>
      </c>
    </row>
    <row r="20073" spans="1:4" x14ac:dyDescent="0.25">
      <c r="A20073">
        <v>2317</v>
      </c>
      <c r="B20073" t="s">
        <v>548</v>
      </c>
      <c r="C20073">
        <v>43228</v>
      </c>
      <c r="D20073">
        <v>9.2999999999999992E-3</v>
      </c>
    </row>
    <row r="20074" spans="1:4" x14ac:dyDescent="0.25">
      <c r="A20074">
        <v>2317</v>
      </c>
      <c r="B20074" t="s">
        <v>548</v>
      </c>
      <c r="C20074">
        <v>43261</v>
      </c>
      <c r="D20074">
        <v>1.04E-2</v>
      </c>
    </row>
    <row r="20075" spans="1:4" x14ac:dyDescent="0.25">
      <c r="A20075">
        <v>2317</v>
      </c>
      <c r="B20075" t="s">
        <v>548</v>
      </c>
      <c r="C20075">
        <v>45201</v>
      </c>
      <c r="D20075">
        <v>1.06E-2</v>
      </c>
    </row>
    <row r="20076" spans="1:4" x14ac:dyDescent="0.25">
      <c r="A20076">
        <v>2317</v>
      </c>
      <c r="B20076" t="s">
        <v>548</v>
      </c>
      <c r="C20076">
        <v>45205</v>
      </c>
      <c r="D20076">
        <v>1.1299999999999999E-2</v>
      </c>
    </row>
    <row r="20077" spans="1:4" x14ac:dyDescent="0.25">
      <c r="A20077">
        <v>2317</v>
      </c>
      <c r="B20077" t="s">
        <v>548</v>
      </c>
      <c r="C20077">
        <v>43231</v>
      </c>
      <c r="D20077">
        <v>1.2200000000000001E-2</v>
      </c>
    </row>
    <row r="20078" spans="1:4" x14ac:dyDescent="0.25">
      <c r="A20078">
        <v>2317</v>
      </c>
      <c r="B20078" t="s">
        <v>548</v>
      </c>
      <c r="C20078">
        <v>98001</v>
      </c>
      <c r="D20078">
        <v>8.6999999999999994E-3</v>
      </c>
    </row>
    <row r="20079" spans="1:4" x14ac:dyDescent="0.25">
      <c r="A20079">
        <v>2317</v>
      </c>
      <c r="B20079" t="s">
        <v>548</v>
      </c>
      <c r="C20079">
        <v>43230</v>
      </c>
      <c r="D20079">
        <v>1.43E-2</v>
      </c>
    </row>
    <row r="20080" spans="1:4" x14ac:dyDescent="0.25">
      <c r="A20080">
        <v>2317</v>
      </c>
      <c r="B20080" t="s">
        <v>548</v>
      </c>
      <c r="C20080">
        <v>43274</v>
      </c>
      <c r="D20080">
        <v>8.3000000000000001E-3</v>
      </c>
    </row>
    <row r="20081" spans="1:4" x14ac:dyDescent="0.25">
      <c r="A20081">
        <v>2317</v>
      </c>
      <c r="B20081" t="s">
        <v>548</v>
      </c>
      <c r="C20081">
        <v>43229</v>
      </c>
      <c r="D20081">
        <v>2.47E-2</v>
      </c>
    </row>
    <row r="20082" spans="1:4" x14ac:dyDescent="0.25">
      <c r="A20082">
        <v>2317</v>
      </c>
      <c r="B20082" t="s">
        <v>548</v>
      </c>
      <c r="C20082">
        <v>43220</v>
      </c>
      <c r="D20082">
        <v>3.1699999999999999E-2</v>
      </c>
    </row>
    <row r="20083" spans="1:4" x14ac:dyDescent="0.25">
      <c r="A20083">
        <v>2317</v>
      </c>
      <c r="B20083" t="s">
        <v>548</v>
      </c>
      <c r="C20083">
        <v>45202</v>
      </c>
      <c r="D20083">
        <v>3.6799999999999999E-2</v>
      </c>
    </row>
    <row r="20084" spans="1:4" x14ac:dyDescent="0.25">
      <c r="A20084">
        <v>2317</v>
      </c>
      <c r="B20084" t="s">
        <v>548</v>
      </c>
      <c r="C20084">
        <v>43301</v>
      </c>
      <c r="D20084">
        <v>4.65E-2</v>
      </c>
    </row>
    <row r="20085" spans="1:4" x14ac:dyDescent="0.25">
      <c r="A20085">
        <v>2317</v>
      </c>
      <c r="B20085" t="s">
        <v>548</v>
      </c>
      <c r="C20085">
        <v>98132</v>
      </c>
      <c r="D20085">
        <v>0.1079</v>
      </c>
    </row>
    <row r="20086" spans="1:4" x14ac:dyDescent="0.25">
      <c r="A20086">
        <v>2317</v>
      </c>
      <c r="B20086" t="s">
        <v>548</v>
      </c>
      <c r="C20086">
        <v>43201</v>
      </c>
      <c r="D20086">
        <v>0.1226</v>
      </c>
    </row>
    <row r="20087" spans="1:4" x14ac:dyDescent="0.25">
      <c r="A20087">
        <v>2317</v>
      </c>
      <c r="B20087" t="s">
        <v>548</v>
      </c>
      <c r="C20087">
        <v>43302</v>
      </c>
      <c r="D20087">
        <v>0.36249999999999999</v>
      </c>
    </row>
    <row r="20088" spans="1:4" x14ac:dyDescent="0.25">
      <c r="A20088">
        <v>2317</v>
      </c>
      <c r="B20088" t="s">
        <v>548</v>
      </c>
      <c r="C20088">
        <v>43262</v>
      </c>
      <c r="D20088">
        <v>1.41E-2</v>
      </c>
    </row>
    <row r="20089" spans="1:4" x14ac:dyDescent="0.25">
      <c r="A20089">
        <v>2317</v>
      </c>
      <c r="B20089" t="s">
        <v>548</v>
      </c>
      <c r="C20089">
        <v>43291</v>
      </c>
      <c r="D20089">
        <v>4.7999999999999996E-3</v>
      </c>
    </row>
    <row r="20090" spans="1:4" x14ac:dyDescent="0.25">
      <c r="A20090">
        <v>2317</v>
      </c>
      <c r="B20090" t="s">
        <v>548</v>
      </c>
      <c r="C20090">
        <v>43278</v>
      </c>
      <c r="D20090">
        <v>2.5999999999999999E-3</v>
      </c>
    </row>
    <row r="20091" spans="1:4" x14ac:dyDescent="0.25">
      <c r="A20091">
        <v>2317</v>
      </c>
      <c r="B20091" t="s">
        <v>548</v>
      </c>
      <c r="C20091">
        <v>43224</v>
      </c>
      <c r="D20091">
        <v>2.8999999999999998E-3</v>
      </c>
    </row>
    <row r="20092" spans="1:4" x14ac:dyDescent="0.25">
      <c r="A20092">
        <v>2317</v>
      </c>
      <c r="B20092" t="s">
        <v>548</v>
      </c>
      <c r="C20092">
        <v>43279</v>
      </c>
      <c r="D20092">
        <v>3.0000000000000001E-3</v>
      </c>
    </row>
    <row r="20093" spans="1:4" x14ac:dyDescent="0.25">
      <c r="A20093">
        <v>2317</v>
      </c>
      <c r="B20093" t="s">
        <v>548</v>
      </c>
      <c r="C20093">
        <v>45203</v>
      </c>
      <c r="D20093">
        <v>3.2000000000000002E-3</v>
      </c>
    </row>
    <row r="20094" spans="1:4" x14ac:dyDescent="0.25">
      <c r="A20094">
        <v>2317</v>
      </c>
      <c r="B20094" t="s">
        <v>548</v>
      </c>
      <c r="C20094">
        <v>43242</v>
      </c>
      <c r="D20094">
        <v>3.3999999999999998E-3</v>
      </c>
    </row>
    <row r="20095" spans="1:4" x14ac:dyDescent="0.25">
      <c r="A20095">
        <v>2317</v>
      </c>
      <c r="B20095" t="s">
        <v>548</v>
      </c>
      <c r="C20095">
        <v>45204</v>
      </c>
      <c r="D20095">
        <v>3.5999999999999999E-3</v>
      </c>
    </row>
    <row r="20096" spans="1:4" x14ac:dyDescent="0.25">
      <c r="A20096">
        <v>2317</v>
      </c>
      <c r="B20096" t="s">
        <v>548</v>
      </c>
      <c r="C20096">
        <v>43276</v>
      </c>
      <c r="D20096">
        <v>8.9999999999999993E-3</v>
      </c>
    </row>
    <row r="20097" spans="1:4" x14ac:dyDescent="0.25">
      <c r="A20097">
        <v>2317</v>
      </c>
      <c r="B20097" t="s">
        <v>548</v>
      </c>
      <c r="C20097">
        <v>43225</v>
      </c>
      <c r="D20097">
        <v>4.4000000000000003E-3</v>
      </c>
    </row>
    <row r="20098" spans="1:4" x14ac:dyDescent="0.25">
      <c r="A20098">
        <v>2317</v>
      </c>
      <c r="B20098" t="s">
        <v>548</v>
      </c>
      <c r="C20098">
        <v>98181</v>
      </c>
      <c r="D20098">
        <v>5.9999999999999995E-4</v>
      </c>
    </row>
    <row r="20099" spans="1:4" x14ac:dyDescent="0.25">
      <c r="A20099">
        <v>2317</v>
      </c>
      <c r="B20099" t="s">
        <v>548</v>
      </c>
      <c r="C20099">
        <v>43232</v>
      </c>
      <c r="D20099">
        <v>5.1000000000000004E-3</v>
      </c>
    </row>
    <row r="20100" spans="1:4" x14ac:dyDescent="0.25">
      <c r="A20100">
        <v>2317</v>
      </c>
      <c r="B20100" t="s">
        <v>548</v>
      </c>
      <c r="C20100">
        <v>43248</v>
      </c>
      <c r="D20100">
        <v>6.0000000000000001E-3</v>
      </c>
    </row>
    <row r="20101" spans="1:4" x14ac:dyDescent="0.25">
      <c r="A20101">
        <v>2317</v>
      </c>
      <c r="B20101" t="s">
        <v>548</v>
      </c>
      <c r="C20101">
        <v>43271</v>
      </c>
      <c r="D20101">
        <v>6.1000000000000004E-3</v>
      </c>
    </row>
    <row r="20102" spans="1:4" x14ac:dyDescent="0.25">
      <c r="A20102">
        <v>2317</v>
      </c>
      <c r="B20102" t="s">
        <v>548</v>
      </c>
      <c r="C20102">
        <v>98138</v>
      </c>
      <c r="D20102">
        <v>6.4000000000000003E-3</v>
      </c>
    </row>
    <row r="20103" spans="1:4" x14ac:dyDescent="0.25">
      <c r="A20103">
        <v>2317</v>
      </c>
      <c r="B20103" t="s">
        <v>548</v>
      </c>
      <c r="C20103">
        <v>43275</v>
      </c>
      <c r="D20103">
        <v>6.8999999999999999E-3</v>
      </c>
    </row>
    <row r="20104" spans="1:4" x14ac:dyDescent="0.25">
      <c r="A20104">
        <v>2317</v>
      </c>
      <c r="B20104" t="s">
        <v>548</v>
      </c>
      <c r="C20104">
        <v>43295</v>
      </c>
      <c r="D20104">
        <v>7.3000000000000001E-3</v>
      </c>
    </row>
    <row r="20105" spans="1:4" x14ac:dyDescent="0.25">
      <c r="A20105">
        <v>2317</v>
      </c>
      <c r="B20105" t="s">
        <v>548</v>
      </c>
      <c r="C20105">
        <v>43226</v>
      </c>
      <c r="D20105">
        <v>7.6E-3</v>
      </c>
    </row>
    <row r="20106" spans="1:4" x14ac:dyDescent="0.25">
      <c r="A20106">
        <v>2317</v>
      </c>
      <c r="B20106" t="s">
        <v>548</v>
      </c>
      <c r="C20106">
        <v>43227</v>
      </c>
      <c r="D20106">
        <v>4.1000000000000003E-3</v>
      </c>
    </row>
    <row r="20107" spans="1:4" x14ac:dyDescent="0.25">
      <c r="A20107">
        <v>2317</v>
      </c>
      <c r="B20107" t="s">
        <v>548</v>
      </c>
      <c r="C20107">
        <v>45235</v>
      </c>
      <c r="D20107">
        <v>1E-4</v>
      </c>
    </row>
    <row r="20108" spans="1:4" x14ac:dyDescent="0.25">
      <c r="A20108">
        <v>2317</v>
      </c>
      <c r="B20108" t="s">
        <v>548</v>
      </c>
      <c r="C20108">
        <v>43273</v>
      </c>
      <c r="D20108">
        <v>2.0000000000000001E-4</v>
      </c>
    </row>
    <row r="20109" spans="1:4" x14ac:dyDescent="0.25">
      <c r="A20109">
        <v>2317</v>
      </c>
      <c r="B20109" t="s">
        <v>548</v>
      </c>
      <c r="C20109">
        <v>98061</v>
      </c>
      <c r="D20109">
        <v>1E-4</v>
      </c>
    </row>
    <row r="20110" spans="1:4" x14ac:dyDescent="0.25">
      <c r="A20110">
        <v>2317</v>
      </c>
      <c r="B20110" t="s">
        <v>548</v>
      </c>
      <c r="C20110">
        <v>91028</v>
      </c>
      <c r="D20110">
        <v>1E-4</v>
      </c>
    </row>
    <row r="20111" spans="1:4" x14ac:dyDescent="0.25">
      <c r="A20111">
        <v>2317</v>
      </c>
      <c r="B20111" t="s">
        <v>548</v>
      </c>
      <c r="C20111">
        <v>98007</v>
      </c>
      <c r="D20111">
        <v>1E-4</v>
      </c>
    </row>
    <row r="20112" spans="1:4" x14ac:dyDescent="0.25">
      <c r="A20112">
        <v>2317</v>
      </c>
      <c r="B20112" t="s">
        <v>548</v>
      </c>
      <c r="C20112">
        <v>90040</v>
      </c>
      <c r="D20112">
        <v>1E-4</v>
      </c>
    </row>
    <row r="20113" spans="1:4" x14ac:dyDescent="0.25">
      <c r="A20113">
        <v>2317</v>
      </c>
      <c r="B20113" t="s">
        <v>548</v>
      </c>
      <c r="C20113">
        <v>98149</v>
      </c>
      <c r="D20113">
        <v>1E-4</v>
      </c>
    </row>
    <row r="20114" spans="1:4" x14ac:dyDescent="0.25">
      <c r="A20114">
        <v>2317</v>
      </c>
      <c r="B20114" t="s">
        <v>548</v>
      </c>
      <c r="C20114">
        <v>91094</v>
      </c>
      <c r="D20114">
        <v>1E-4</v>
      </c>
    </row>
    <row r="20115" spans="1:4" x14ac:dyDescent="0.25">
      <c r="A20115">
        <v>2317</v>
      </c>
      <c r="B20115" t="s">
        <v>548</v>
      </c>
      <c r="C20115">
        <v>43266</v>
      </c>
      <c r="D20115">
        <v>1E-4</v>
      </c>
    </row>
    <row r="20116" spans="1:4" x14ac:dyDescent="0.25">
      <c r="A20116">
        <v>2317</v>
      </c>
      <c r="B20116" t="s">
        <v>548</v>
      </c>
      <c r="C20116">
        <v>45257</v>
      </c>
      <c r="D20116">
        <v>1E-4</v>
      </c>
    </row>
    <row r="20117" spans="1:4" x14ac:dyDescent="0.25">
      <c r="A20117">
        <v>2317</v>
      </c>
      <c r="B20117" t="s">
        <v>548</v>
      </c>
      <c r="C20117">
        <v>43238</v>
      </c>
      <c r="D20117">
        <v>1E-4</v>
      </c>
    </row>
    <row r="20118" spans="1:4" x14ac:dyDescent="0.25">
      <c r="A20118">
        <v>2317</v>
      </c>
      <c r="B20118" t="s">
        <v>548</v>
      </c>
      <c r="C20118">
        <v>43252</v>
      </c>
      <c r="D20118">
        <v>1E-4</v>
      </c>
    </row>
    <row r="20119" spans="1:4" x14ac:dyDescent="0.25">
      <c r="A20119">
        <v>2317</v>
      </c>
      <c r="B20119" t="s">
        <v>548</v>
      </c>
      <c r="C20119">
        <v>98135</v>
      </c>
      <c r="D20119">
        <v>1E-4</v>
      </c>
    </row>
    <row r="20120" spans="1:4" x14ac:dyDescent="0.25">
      <c r="A20120">
        <v>2317</v>
      </c>
      <c r="B20120" t="s">
        <v>548</v>
      </c>
      <c r="C20120">
        <v>98054</v>
      </c>
      <c r="D20120">
        <v>1E-4</v>
      </c>
    </row>
    <row r="20121" spans="1:4" x14ac:dyDescent="0.25">
      <c r="A20121">
        <v>2317</v>
      </c>
      <c r="B20121" t="s">
        <v>548</v>
      </c>
      <c r="C20121">
        <v>43243</v>
      </c>
      <c r="D20121">
        <v>1E-4</v>
      </c>
    </row>
    <row r="20122" spans="1:4" x14ac:dyDescent="0.25">
      <c r="A20122">
        <v>2317</v>
      </c>
      <c r="B20122" t="s">
        <v>548</v>
      </c>
      <c r="C20122">
        <v>43263</v>
      </c>
      <c r="D20122">
        <v>1E-4</v>
      </c>
    </row>
    <row r="20123" spans="1:4" x14ac:dyDescent="0.25">
      <c r="A20123">
        <v>2317</v>
      </c>
      <c r="B20123" t="s">
        <v>548</v>
      </c>
      <c r="C20123">
        <v>98035</v>
      </c>
      <c r="D20123">
        <v>6.9999999999999999E-4</v>
      </c>
    </row>
    <row r="20124" spans="1:4" x14ac:dyDescent="0.25">
      <c r="A20124">
        <v>2317</v>
      </c>
      <c r="B20124" t="s">
        <v>548</v>
      </c>
      <c r="C20124">
        <v>98174</v>
      </c>
      <c r="D20124">
        <v>1E-4</v>
      </c>
    </row>
    <row r="20125" spans="1:4" x14ac:dyDescent="0.25">
      <c r="A20125">
        <v>2317</v>
      </c>
      <c r="B20125" t="s">
        <v>548</v>
      </c>
      <c r="C20125">
        <v>43250</v>
      </c>
      <c r="D20125">
        <v>0</v>
      </c>
    </row>
    <row r="20126" spans="1:4" x14ac:dyDescent="0.25">
      <c r="A20126">
        <v>2317</v>
      </c>
      <c r="B20126" t="s">
        <v>548</v>
      </c>
      <c r="C20126">
        <v>43218</v>
      </c>
      <c r="D20126">
        <v>0</v>
      </c>
    </row>
    <row r="20127" spans="1:4" x14ac:dyDescent="0.25">
      <c r="A20127">
        <v>2317</v>
      </c>
      <c r="B20127" t="s">
        <v>548</v>
      </c>
      <c r="C20127">
        <v>43160</v>
      </c>
      <c r="D20127">
        <v>0</v>
      </c>
    </row>
    <row r="20128" spans="1:4" x14ac:dyDescent="0.25">
      <c r="A20128">
        <v>2317</v>
      </c>
      <c r="B20128" t="s">
        <v>548</v>
      </c>
      <c r="C20128">
        <v>43222</v>
      </c>
      <c r="D20128">
        <v>0</v>
      </c>
    </row>
    <row r="20129" spans="1:4" x14ac:dyDescent="0.25">
      <c r="A20129">
        <v>2317</v>
      </c>
      <c r="B20129" t="s">
        <v>548</v>
      </c>
      <c r="C20129">
        <v>45255</v>
      </c>
      <c r="D20129">
        <v>0</v>
      </c>
    </row>
    <row r="20130" spans="1:4" x14ac:dyDescent="0.25">
      <c r="A20130">
        <v>2317</v>
      </c>
      <c r="B20130" t="s">
        <v>548</v>
      </c>
      <c r="C20130">
        <v>43255</v>
      </c>
      <c r="D20130">
        <v>0</v>
      </c>
    </row>
    <row r="20131" spans="1:4" x14ac:dyDescent="0.25">
      <c r="A20131">
        <v>2317</v>
      </c>
      <c r="B20131" t="s">
        <v>548</v>
      </c>
      <c r="C20131">
        <v>98175</v>
      </c>
      <c r="D20131">
        <v>0</v>
      </c>
    </row>
    <row r="20132" spans="1:4" x14ac:dyDescent="0.25">
      <c r="A20132">
        <v>2317</v>
      </c>
      <c r="B20132" t="s">
        <v>548</v>
      </c>
      <c r="C20132">
        <v>91026</v>
      </c>
      <c r="D20132">
        <v>1E-4</v>
      </c>
    </row>
    <row r="20133" spans="1:4" x14ac:dyDescent="0.25">
      <c r="A20133">
        <v>2317</v>
      </c>
      <c r="B20133" t="s">
        <v>548</v>
      </c>
      <c r="C20133">
        <v>91055</v>
      </c>
      <c r="D20133">
        <v>0</v>
      </c>
    </row>
    <row r="20134" spans="1:4" x14ac:dyDescent="0.25">
      <c r="A20134">
        <v>2317</v>
      </c>
      <c r="B20134" t="s">
        <v>548</v>
      </c>
      <c r="C20134">
        <v>45223</v>
      </c>
      <c r="D20134">
        <v>2.0000000000000001E-4</v>
      </c>
    </row>
    <row r="20135" spans="1:4" x14ac:dyDescent="0.25">
      <c r="A20135">
        <v>2317</v>
      </c>
      <c r="B20135" t="s">
        <v>548</v>
      </c>
      <c r="C20135">
        <v>45252</v>
      </c>
      <c r="D20135">
        <v>0</v>
      </c>
    </row>
    <row r="20136" spans="1:4" x14ac:dyDescent="0.25">
      <c r="A20136">
        <v>2317</v>
      </c>
      <c r="B20136" t="s">
        <v>548</v>
      </c>
      <c r="C20136">
        <v>91108</v>
      </c>
      <c r="D20136">
        <v>0</v>
      </c>
    </row>
    <row r="20137" spans="1:4" x14ac:dyDescent="0.25">
      <c r="A20137">
        <v>2317</v>
      </c>
      <c r="B20137" t="s">
        <v>548</v>
      </c>
      <c r="C20137">
        <v>90075</v>
      </c>
      <c r="D20137">
        <v>0</v>
      </c>
    </row>
    <row r="20138" spans="1:4" x14ac:dyDescent="0.25">
      <c r="A20138">
        <v>2317</v>
      </c>
      <c r="B20138" t="s">
        <v>548</v>
      </c>
      <c r="C20138">
        <v>98131</v>
      </c>
      <c r="D20138">
        <v>1E-4</v>
      </c>
    </row>
    <row r="20139" spans="1:4" x14ac:dyDescent="0.25">
      <c r="A20139">
        <v>2317</v>
      </c>
      <c r="B20139" t="s">
        <v>548</v>
      </c>
      <c r="C20139">
        <v>98152</v>
      </c>
      <c r="D20139">
        <v>1E-4</v>
      </c>
    </row>
    <row r="20140" spans="1:4" x14ac:dyDescent="0.25">
      <c r="A20140">
        <v>2317</v>
      </c>
      <c r="B20140" t="s">
        <v>548</v>
      </c>
      <c r="C20140">
        <v>43241</v>
      </c>
      <c r="D20140">
        <v>1E-4</v>
      </c>
    </row>
    <row r="20141" spans="1:4" x14ac:dyDescent="0.25">
      <c r="A20141">
        <v>2317</v>
      </c>
      <c r="B20141" t="s">
        <v>548</v>
      </c>
      <c r="C20141">
        <v>90029</v>
      </c>
      <c r="D20141">
        <v>1E-4</v>
      </c>
    </row>
    <row r="20142" spans="1:4" x14ac:dyDescent="0.25">
      <c r="A20142">
        <v>2317</v>
      </c>
      <c r="B20142" t="s">
        <v>548</v>
      </c>
      <c r="C20142">
        <v>45250</v>
      </c>
      <c r="D20142">
        <v>0</v>
      </c>
    </row>
    <row r="20143" spans="1:4" x14ac:dyDescent="0.25">
      <c r="A20143">
        <v>2317</v>
      </c>
      <c r="B20143" t="s">
        <v>548</v>
      </c>
      <c r="C20143">
        <v>98006</v>
      </c>
      <c r="D20143">
        <v>4.0000000000000002E-4</v>
      </c>
    </row>
    <row r="20144" spans="1:4" x14ac:dyDescent="0.25">
      <c r="A20144">
        <v>2317</v>
      </c>
      <c r="B20144" t="s">
        <v>548</v>
      </c>
      <c r="C20144">
        <v>45220</v>
      </c>
      <c r="D20144">
        <v>1E-4</v>
      </c>
    </row>
    <row r="20145" spans="1:4" x14ac:dyDescent="0.25">
      <c r="A20145">
        <v>2317</v>
      </c>
      <c r="B20145" t="s">
        <v>548</v>
      </c>
      <c r="C20145">
        <v>43235</v>
      </c>
      <c r="D20145">
        <v>4.0000000000000002E-4</v>
      </c>
    </row>
    <row r="20146" spans="1:4" x14ac:dyDescent="0.25">
      <c r="A20146">
        <v>2317</v>
      </c>
      <c r="B20146" t="s">
        <v>548</v>
      </c>
      <c r="C20146">
        <v>90100</v>
      </c>
      <c r="D20146">
        <v>4.0000000000000002E-4</v>
      </c>
    </row>
    <row r="20147" spans="1:4" x14ac:dyDescent="0.25">
      <c r="A20147">
        <v>2317</v>
      </c>
      <c r="B20147" t="s">
        <v>548</v>
      </c>
      <c r="C20147">
        <v>90047</v>
      </c>
      <c r="D20147">
        <v>4.0000000000000002E-4</v>
      </c>
    </row>
    <row r="20148" spans="1:4" x14ac:dyDescent="0.25">
      <c r="A20148">
        <v>2317</v>
      </c>
      <c r="B20148" t="s">
        <v>548</v>
      </c>
      <c r="C20148">
        <v>90061</v>
      </c>
      <c r="D20148">
        <v>4.0000000000000002E-4</v>
      </c>
    </row>
    <row r="20149" spans="1:4" x14ac:dyDescent="0.25">
      <c r="A20149">
        <v>2317</v>
      </c>
      <c r="B20149" t="s">
        <v>548</v>
      </c>
      <c r="C20149">
        <v>43293</v>
      </c>
      <c r="D20149">
        <v>4.0000000000000002E-4</v>
      </c>
    </row>
    <row r="20150" spans="1:4" x14ac:dyDescent="0.25">
      <c r="A20150">
        <v>2317</v>
      </c>
      <c r="B20150" t="s">
        <v>548</v>
      </c>
      <c r="C20150">
        <v>91046</v>
      </c>
      <c r="D20150">
        <v>2.9999999999999997E-4</v>
      </c>
    </row>
    <row r="20151" spans="1:4" x14ac:dyDescent="0.25">
      <c r="A20151">
        <v>2317</v>
      </c>
      <c r="B20151" t="s">
        <v>548</v>
      </c>
      <c r="C20151">
        <v>99915</v>
      </c>
      <c r="D20151">
        <v>4.0000000000000002E-4</v>
      </c>
    </row>
    <row r="20152" spans="1:4" x14ac:dyDescent="0.25">
      <c r="A20152">
        <v>2317</v>
      </c>
      <c r="B20152" t="s">
        <v>548</v>
      </c>
      <c r="C20152">
        <v>43234</v>
      </c>
      <c r="D20152">
        <v>2.9999999999999997E-4</v>
      </c>
    </row>
    <row r="20153" spans="1:4" x14ac:dyDescent="0.25">
      <c r="A20153">
        <v>2317</v>
      </c>
      <c r="B20153" t="s">
        <v>548</v>
      </c>
      <c r="C20153">
        <v>43245</v>
      </c>
      <c r="D20153">
        <v>5.0000000000000001E-4</v>
      </c>
    </row>
    <row r="20154" spans="1:4" x14ac:dyDescent="0.25">
      <c r="A20154">
        <v>2317</v>
      </c>
      <c r="B20154" t="s">
        <v>548</v>
      </c>
      <c r="C20154">
        <v>90062</v>
      </c>
      <c r="D20154">
        <v>5.0000000000000001E-4</v>
      </c>
    </row>
    <row r="20155" spans="1:4" x14ac:dyDescent="0.25">
      <c r="A20155">
        <v>2317</v>
      </c>
      <c r="B20155" t="s">
        <v>548</v>
      </c>
      <c r="C20155">
        <v>45225</v>
      </c>
      <c r="D20155">
        <v>5.0000000000000001E-4</v>
      </c>
    </row>
    <row r="20156" spans="1:4" x14ac:dyDescent="0.25">
      <c r="A20156">
        <v>2317</v>
      </c>
      <c r="B20156" t="s">
        <v>548</v>
      </c>
      <c r="C20156">
        <v>43223</v>
      </c>
      <c r="D20156">
        <v>5.0000000000000001E-4</v>
      </c>
    </row>
    <row r="20157" spans="1:4" x14ac:dyDescent="0.25">
      <c r="A20157">
        <v>2317</v>
      </c>
      <c r="B20157" t="s">
        <v>548</v>
      </c>
      <c r="C20157">
        <v>99914</v>
      </c>
      <c r="D20157">
        <v>5.0000000000000001E-4</v>
      </c>
    </row>
    <row r="20158" spans="1:4" x14ac:dyDescent="0.25">
      <c r="A20158">
        <v>2317</v>
      </c>
      <c r="B20158" t="s">
        <v>548</v>
      </c>
      <c r="C20158">
        <v>91044</v>
      </c>
      <c r="D20158">
        <v>5.9999999999999995E-4</v>
      </c>
    </row>
    <row r="20159" spans="1:4" x14ac:dyDescent="0.25">
      <c r="A20159">
        <v>2317</v>
      </c>
      <c r="B20159" t="s">
        <v>548</v>
      </c>
      <c r="C20159">
        <v>43205</v>
      </c>
      <c r="D20159">
        <v>5.9999999999999995E-4</v>
      </c>
    </row>
    <row r="20160" spans="1:4" x14ac:dyDescent="0.25">
      <c r="A20160">
        <v>2317</v>
      </c>
      <c r="B20160" t="s">
        <v>548</v>
      </c>
      <c r="C20160">
        <v>43300</v>
      </c>
      <c r="D20160">
        <v>4.0000000000000002E-4</v>
      </c>
    </row>
    <row r="20161" spans="1:4" x14ac:dyDescent="0.25">
      <c r="A20161">
        <v>2317</v>
      </c>
      <c r="B20161" t="s">
        <v>548</v>
      </c>
      <c r="C20161">
        <v>98146</v>
      </c>
      <c r="D20161">
        <v>2.9999999999999997E-4</v>
      </c>
    </row>
    <row r="20162" spans="1:4" x14ac:dyDescent="0.25">
      <c r="A20162">
        <v>2317</v>
      </c>
      <c r="B20162" t="s">
        <v>548</v>
      </c>
      <c r="C20162">
        <v>43211</v>
      </c>
      <c r="D20162">
        <v>2.0000000000000001E-4</v>
      </c>
    </row>
    <row r="20163" spans="1:4" x14ac:dyDescent="0.25">
      <c r="A20163">
        <v>2317</v>
      </c>
      <c r="B20163" t="s">
        <v>548</v>
      </c>
      <c r="C20163">
        <v>98157</v>
      </c>
      <c r="D20163">
        <v>2.0000000000000001E-4</v>
      </c>
    </row>
    <row r="20164" spans="1:4" x14ac:dyDescent="0.25">
      <c r="A20164">
        <v>2317</v>
      </c>
      <c r="B20164" t="s">
        <v>548</v>
      </c>
      <c r="C20164">
        <v>45253</v>
      </c>
      <c r="D20164">
        <v>2.0000000000000001E-4</v>
      </c>
    </row>
    <row r="20165" spans="1:4" x14ac:dyDescent="0.25">
      <c r="A20165">
        <v>2317</v>
      </c>
      <c r="B20165" t="s">
        <v>548</v>
      </c>
      <c r="C20165">
        <v>98141</v>
      </c>
      <c r="D20165">
        <v>2.0000000000000001E-4</v>
      </c>
    </row>
    <row r="20166" spans="1:4" x14ac:dyDescent="0.25">
      <c r="A20166">
        <v>2317</v>
      </c>
      <c r="B20166" t="s">
        <v>548</v>
      </c>
      <c r="C20166">
        <v>90028</v>
      </c>
      <c r="D20166">
        <v>2.0000000000000001E-4</v>
      </c>
    </row>
    <row r="20167" spans="1:4" x14ac:dyDescent="0.25">
      <c r="A20167">
        <v>2317</v>
      </c>
      <c r="B20167" t="s">
        <v>548</v>
      </c>
      <c r="C20167">
        <v>98003</v>
      </c>
      <c r="D20167">
        <v>2.0000000000000001E-4</v>
      </c>
    </row>
    <row r="20168" spans="1:4" x14ac:dyDescent="0.25">
      <c r="A20168">
        <v>2317</v>
      </c>
      <c r="B20168" t="s">
        <v>548</v>
      </c>
      <c r="C20168">
        <v>98150</v>
      </c>
      <c r="D20168">
        <v>2.9999999999999997E-4</v>
      </c>
    </row>
    <row r="20169" spans="1:4" x14ac:dyDescent="0.25">
      <c r="A20169">
        <v>2317</v>
      </c>
      <c r="B20169" t="s">
        <v>548</v>
      </c>
      <c r="C20169">
        <v>43288</v>
      </c>
      <c r="D20169">
        <v>2.0000000000000001E-4</v>
      </c>
    </row>
    <row r="20170" spans="1:4" x14ac:dyDescent="0.25">
      <c r="A20170">
        <v>2317</v>
      </c>
      <c r="B20170" t="s">
        <v>548</v>
      </c>
      <c r="C20170">
        <v>90031</v>
      </c>
      <c r="D20170">
        <v>0</v>
      </c>
    </row>
    <row r="20171" spans="1:4" x14ac:dyDescent="0.25">
      <c r="A20171">
        <v>2317</v>
      </c>
      <c r="B20171" t="s">
        <v>548</v>
      </c>
      <c r="C20171">
        <v>98130</v>
      </c>
      <c r="D20171">
        <v>2.9999999999999997E-4</v>
      </c>
    </row>
    <row r="20172" spans="1:4" x14ac:dyDescent="0.25">
      <c r="A20172">
        <v>2317</v>
      </c>
      <c r="B20172" t="s">
        <v>548</v>
      </c>
      <c r="C20172">
        <v>92000</v>
      </c>
      <c r="D20172">
        <v>2.9999999999999997E-4</v>
      </c>
    </row>
    <row r="20173" spans="1:4" x14ac:dyDescent="0.25">
      <c r="A20173">
        <v>2317</v>
      </c>
      <c r="B20173" t="s">
        <v>548</v>
      </c>
      <c r="C20173">
        <v>90042</v>
      </c>
      <c r="D20173">
        <v>2.9999999999999997E-4</v>
      </c>
    </row>
    <row r="20174" spans="1:4" x14ac:dyDescent="0.25">
      <c r="A20174">
        <v>2317</v>
      </c>
      <c r="B20174" t="s">
        <v>548</v>
      </c>
      <c r="C20174">
        <v>98170</v>
      </c>
      <c r="D20174">
        <v>2.9999999999999997E-4</v>
      </c>
    </row>
    <row r="20175" spans="1:4" x14ac:dyDescent="0.25">
      <c r="A20175">
        <v>2317</v>
      </c>
      <c r="B20175" t="s">
        <v>548</v>
      </c>
      <c r="C20175">
        <v>45209</v>
      </c>
      <c r="D20175">
        <v>2.9999999999999997E-4</v>
      </c>
    </row>
    <row r="20176" spans="1:4" x14ac:dyDescent="0.25">
      <c r="A20176">
        <v>2317</v>
      </c>
      <c r="B20176" t="s">
        <v>548</v>
      </c>
      <c r="C20176">
        <v>98044</v>
      </c>
      <c r="D20176">
        <v>2.9999999999999997E-4</v>
      </c>
    </row>
    <row r="20177" spans="1:4" x14ac:dyDescent="0.25">
      <c r="A20177">
        <v>2317</v>
      </c>
      <c r="B20177" t="s">
        <v>548</v>
      </c>
      <c r="C20177">
        <v>91038</v>
      </c>
      <c r="D20177">
        <v>2.9999999999999997E-4</v>
      </c>
    </row>
    <row r="20178" spans="1:4" x14ac:dyDescent="0.25">
      <c r="A20178">
        <v>2317</v>
      </c>
      <c r="B20178" t="s">
        <v>548</v>
      </c>
      <c r="C20178">
        <v>98059</v>
      </c>
      <c r="D20178">
        <v>2.0000000000000001E-4</v>
      </c>
    </row>
    <row r="20179" spans="1:4" x14ac:dyDescent="0.25">
      <c r="A20179">
        <v>2306</v>
      </c>
      <c r="B20179" t="s">
        <v>535</v>
      </c>
      <c r="C20179">
        <v>43298</v>
      </c>
      <c r="D20179">
        <v>5.3E-3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63"/>
  <sheetViews>
    <sheetView workbookViewId="0">
      <selection activeCell="F352" sqref="F352"/>
    </sheetView>
  </sheetViews>
  <sheetFormatPr defaultRowHeight="15" x14ac:dyDescent="0.25"/>
  <cols>
    <col min="1" max="1" width="12.28515625" customWidth="1"/>
    <col min="2" max="2" width="12.85546875" bestFit="1" customWidth="1"/>
    <col min="3" max="3" width="11.42578125" customWidth="1"/>
    <col min="4" max="4" width="7.28515625" customWidth="1"/>
    <col min="7" max="7" width="19.140625" customWidth="1"/>
    <col min="11" max="11" width="23.5703125" bestFit="1" customWidth="1"/>
  </cols>
  <sheetData>
    <row r="1" spans="1:13" s="11" customFormat="1" ht="15.6" x14ac:dyDescent="0.3">
      <c r="A1" s="7" t="s">
        <v>915</v>
      </c>
      <c r="B1" s="8"/>
      <c r="C1" s="9"/>
      <c r="D1" s="10"/>
      <c r="G1" s="8"/>
      <c r="I1" s="12" t="s">
        <v>916</v>
      </c>
      <c r="J1" s="13">
        <f>J2-J3</f>
        <v>0</v>
      </c>
      <c r="K1" s="8"/>
      <c r="L1" s="14"/>
    </row>
    <row r="2" spans="1:13" s="11" customFormat="1" ht="14.45" x14ac:dyDescent="0.3">
      <c r="A2" s="15">
        <v>42564</v>
      </c>
      <c r="B2" s="8"/>
      <c r="C2" s="9"/>
      <c r="D2" s="10"/>
      <c r="G2" s="12"/>
      <c r="I2" s="12" t="s">
        <v>917</v>
      </c>
      <c r="J2" s="16">
        <f>MIN(J5:J5682)</f>
        <v>1</v>
      </c>
      <c r="K2" s="12"/>
      <c r="L2" s="17"/>
    </row>
    <row r="3" spans="1:13" s="11" customFormat="1" ht="14.45" x14ac:dyDescent="0.3">
      <c r="A3" s="8"/>
      <c r="B3" s="18" t="s">
        <v>918</v>
      </c>
      <c r="C3" s="19">
        <f>COUNT($C$5:$C$5682)</f>
        <v>357</v>
      </c>
      <c r="D3" s="10"/>
      <c r="E3" s="20" t="s">
        <v>919</v>
      </c>
      <c r="F3" s="20"/>
      <c r="G3" s="12"/>
      <c r="H3" s="19">
        <f>MAX(H5:H5682)</f>
        <v>41</v>
      </c>
      <c r="I3" s="21" t="s">
        <v>920</v>
      </c>
      <c r="J3" s="16">
        <f>MAX(J5:J5682)</f>
        <v>1</v>
      </c>
      <c r="K3" s="12"/>
      <c r="L3" s="17"/>
    </row>
    <row r="4" spans="1:13" s="28" customFormat="1" ht="14.45" x14ac:dyDescent="0.3">
      <c r="A4" s="22" t="s">
        <v>921</v>
      </c>
      <c r="B4" s="22" t="s">
        <v>922</v>
      </c>
      <c r="C4" s="23" t="s">
        <v>931</v>
      </c>
      <c r="D4" s="24" t="s">
        <v>923</v>
      </c>
      <c r="E4" s="25" t="s">
        <v>924</v>
      </c>
      <c r="F4" s="25" t="s">
        <v>925</v>
      </c>
      <c r="G4" s="22" t="s">
        <v>926</v>
      </c>
      <c r="H4" s="25" t="s">
        <v>927</v>
      </c>
      <c r="I4" s="26" t="s">
        <v>928</v>
      </c>
      <c r="J4" s="26"/>
      <c r="K4" s="22" t="s">
        <v>929</v>
      </c>
      <c r="L4" s="27"/>
      <c r="M4" s="28" t="s">
        <v>930</v>
      </c>
    </row>
    <row r="5" spans="1:13" ht="14.45" x14ac:dyDescent="0.3">
      <c r="B5" s="36" t="s">
        <v>956</v>
      </c>
    </row>
    <row r="7" spans="1:13" ht="14.45" x14ac:dyDescent="0.3">
      <c r="A7" t="s">
        <v>680</v>
      </c>
      <c r="B7" t="s">
        <v>681</v>
      </c>
      <c r="C7">
        <v>0.10069014389203036</v>
      </c>
      <c r="E7">
        <v>265</v>
      </c>
      <c r="F7">
        <v>267</v>
      </c>
      <c r="G7" t="s">
        <v>682</v>
      </c>
      <c r="H7">
        <v>1</v>
      </c>
      <c r="I7">
        <v>0.10069014389203036</v>
      </c>
      <c r="J7" t="s">
        <v>683</v>
      </c>
      <c r="K7" t="s">
        <v>684</v>
      </c>
      <c r="L7" t="s">
        <v>683</v>
      </c>
      <c r="M7">
        <v>3306</v>
      </c>
    </row>
    <row r="8" spans="1:13" ht="14.45" x14ac:dyDescent="0.3">
      <c r="A8" t="s">
        <v>680</v>
      </c>
      <c r="B8" t="s">
        <v>685</v>
      </c>
      <c r="C8">
        <v>2.9378294786336776E-2</v>
      </c>
      <c r="E8" t="e">
        <v>#N/A</v>
      </c>
      <c r="F8">
        <v>1871</v>
      </c>
      <c r="G8" t="s">
        <v>686</v>
      </c>
      <c r="H8">
        <v>2</v>
      </c>
      <c r="I8">
        <v>0.13006843867836715</v>
      </c>
      <c r="J8" t="s">
        <v>683</v>
      </c>
      <c r="L8" t="s">
        <v>683</v>
      </c>
      <c r="M8">
        <v>3307</v>
      </c>
    </row>
    <row r="9" spans="1:13" ht="14.45" x14ac:dyDescent="0.3">
      <c r="A9" t="s">
        <v>680</v>
      </c>
      <c r="B9" t="s">
        <v>687</v>
      </c>
      <c r="C9">
        <v>0.10068677919089632</v>
      </c>
      <c r="E9">
        <v>264</v>
      </c>
      <c r="F9">
        <v>266</v>
      </c>
      <c r="G9" t="s">
        <v>688</v>
      </c>
      <c r="H9">
        <v>3</v>
      </c>
      <c r="I9">
        <v>0.23075521786926345</v>
      </c>
      <c r="J9" t="s">
        <v>683</v>
      </c>
      <c r="L9" t="s">
        <v>683</v>
      </c>
      <c r="M9">
        <v>3308</v>
      </c>
    </row>
    <row r="10" spans="1:13" ht="14.45" x14ac:dyDescent="0.3">
      <c r="A10" t="s">
        <v>680</v>
      </c>
      <c r="B10" t="s">
        <v>689</v>
      </c>
      <c r="C10">
        <v>0.2033369252876141</v>
      </c>
      <c r="E10">
        <v>355</v>
      </c>
      <c r="F10">
        <v>357</v>
      </c>
      <c r="G10" t="s">
        <v>690</v>
      </c>
      <c r="H10">
        <v>4</v>
      </c>
      <c r="I10">
        <v>0.43409214315687755</v>
      </c>
      <c r="J10" t="s">
        <v>683</v>
      </c>
      <c r="L10" t="s">
        <v>683</v>
      </c>
      <c r="M10">
        <v>3309</v>
      </c>
    </row>
    <row r="11" spans="1:13" ht="14.45" x14ac:dyDescent="0.3">
      <c r="A11" t="s">
        <v>680</v>
      </c>
      <c r="B11" t="s">
        <v>691</v>
      </c>
      <c r="C11">
        <v>0.20553192644381016</v>
      </c>
      <c r="E11" t="e">
        <v>#N/A</v>
      </c>
      <c r="F11">
        <v>1902</v>
      </c>
      <c r="G11" t="s">
        <v>692</v>
      </c>
      <c r="H11">
        <v>5</v>
      </c>
      <c r="I11">
        <v>0.63962406960068774</v>
      </c>
      <c r="J11" t="s">
        <v>683</v>
      </c>
      <c r="L11" t="s">
        <v>683</v>
      </c>
      <c r="M11">
        <v>3310</v>
      </c>
    </row>
    <row r="12" spans="1:13" ht="14.45" x14ac:dyDescent="0.3">
      <c r="A12" t="s">
        <v>680</v>
      </c>
      <c r="B12" t="s">
        <v>693</v>
      </c>
      <c r="C12">
        <v>0.2033341455191168</v>
      </c>
      <c r="E12" t="e">
        <v>#N/A</v>
      </c>
      <c r="F12">
        <v>1896</v>
      </c>
      <c r="G12" t="s">
        <v>694</v>
      </c>
      <c r="H12">
        <v>6</v>
      </c>
      <c r="I12">
        <v>0.84295821511980451</v>
      </c>
      <c r="J12" t="s">
        <v>683</v>
      </c>
      <c r="L12" t="s">
        <v>683</v>
      </c>
      <c r="M12">
        <v>3311</v>
      </c>
    </row>
    <row r="13" spans="1:13" ht="14.45" x14ac:dyDescent="0.3">
      <c r="A13" t="s">
        <v>680</v>
      </c>
      <c r="B13" t="s">
        <v>695</v>
      </c>
      <c r="C13">
        <v>2.9305481552760942E-2</v>
      </c>
      <c r="E13">
        <v>520</v>
      </c>
      <c r="F13">
        <v>522</v>
      </c>
      <c r="G13" t="s">
        <v>696</v>
      </c>
      <c r="H13">
        <v>7</v>
      </c>
      <c r="I13">
        <v>0.87226369667256543</v>
      </c>
      <c r="J13" t="s">
        <v>683</v>
      </c>
      <c r="L13" t="s">
        <v>683</v>
      </c>
      <c r="M13">
        <v>3312</v>
      </c>
    </row>
    <row r="14" spans="1:13" ht="14.45" x14ac:dyDescent="0.3">
      <c r="A14" t="s">
        <v>680</v>
      </c>
      <c r="B14" t="s">
        <v>697</v>
      </c>
      <c r="C14">
        <v>9.8427887777615283E-2</v>
      </c>
      <c r="E14" t="e">
        <v>#N/A</v>
      </c>
      <c r="F14">
        <v>1932</v>
      </c>
      <c r="G14" t="s">
        <v>698</v>
      </c>
      <c r="H14">
        <v>8</v>
      </c>
      <c r="I14">
        <v>0.97069158445018067</v>
      </c>
      <c r="J14" t="s">
        <v>683</v>
      </c>
      <c r="L14" t="s">
        <v>683</v>
      </c>
      <c r="M14">
        <v>3313</v>
      </c>
    </row>
    <row r="15" spans="1:13" ht="14.45" x14ac:dyDescent="0.3">
      <c r="A15" t="s">
        <v>680</v>
      </c>
      <c r="B15" t="s">
        <v>699</v>
      </c>
      <c r="C15">
        <v>2.9308415549819257E-2</v>
      </c>
      <c r="E15" t="e">
        <v>#N/A</v>
      </c>
      <c r="F15">
        <v>1928</v>
      </c>
      <c r="G15" t="s">
        <v>700</v>
      </c>
      <c r="H15">
        <v>9</v>
      </c>
      <c r="I15">
        <v>1</v>
      </c>
      <c r="J15">
        <v>1</v>
      </c>
      <c r="L15" t="s">
        <v>683</v>
      </c>
      <c r="M15">
        <v>3314</v>
      </c>
    </row>
    <row r="16" spans="1:13" ht="14.45" x14ac:dyDescent="0.3">
      <c r="A16" t="s">
        <v>701</v>
      </c>
      <c r="B16" t="s">
        <v>681</v>
      </c>
      <c r="C16">
        <v>0.15103407307219582</v>
      </c>
      <c r="E16">
        <v>265</v>
      </c>
      <c r="F16">
        <v>267</v>
      </c>
      <c r="G16" t="s">
        <v>682</v>
      </c>
      <c r="H16">
        <v>1</v>
      </c>
      <c r="I16">
        <v>0.15103407307219582</v>
      </c>
      <c r="J16" t="s">
        <v>683</v>
      </c>
      <c r="K16" t="s">
        <v>702</v>
      </c>
      <c r="L16" t="s">
        <v>683</v>
      </c>
      <c r="M16">
        <v>3315</v>
      </c>
    </row>
    <row r="17" spans="1:13" ht="14.45" x14ac:dyDescent="0.3">
      <c r="A17" t="s">
        <v>701</v>
      </c>
      <c r="B17" t="s">
        <v>685</v>
      </c>
      <c r="C17">
        <v>4.4063741342536621E-2</v>
      </c>
      <c r="E17" t="e">
        <v>#N/A</v>
      </c>
      <c r="F17">
        <v>1871</v>
      </c>
      <c r="G17" t="s">
        <v>686</v>
      </c>
      <c r="H17">
        <v>2</v>
      </c>
      <c r="I17">
        <v>0.19509781441473245</v>
      </c>
      <c r="J17" t="s">
        <v>683</v>
      </c>
      <c r="L17" t="s">
        <v>683</v>
      </c>
      <c r="M17">
        <v>3316</v>
      </c>
    </row>
    <row r="18" spans="1:13" ht="14.45" x14ac:dyDescent="0.3">
      <c r="A18" t="s">
        <v>701</v>
      </c>
      <c r="B18" t="s">
        <v>689</v>
      </c>
      <c r="C18">
        <v>0.30500235183997942</v>
      </c>
      <c r="E18">
        <v>355</v>
      </c>
      <c r="F18">
        <v>357</v>
      </c>
      <c r="G18" t="s">
        <v>690</v>
      </c>
      <c r="H18">
        <v>3</v>
      </c>
      <c r="I18">
        <v>0.50010016625471188</v>
      </c>
      <c r="J18" t="s">
        <v>683</v>
      </c>
      <c r="L18" t="s">
        <v>683</v>
      </c>
      <c r="M18">
        <v>3317</v>
      </c>
    </row>
    <row r="19" spans="1:13" ht="14.45" x14ac:dyDescent="0.3">
      <c r="A19" t="s">
        <v>701</v>
      </c>
      <c r="B19" t="s">
        <v>691</v>
      </c>
      <c r="C19">
        <v>0.30829549187105593</v>
      </c>
      <c r="E19" t="e">
        <v>#N/A</v>
      </c>
      <c r="F19">
        <v>1902</v>
      </c>
      <c r="G19" t="s">
        <v>692</v>
      </c>
      <c r="H19">
        <v>4</v>
      </c>
      <c r="I19">
        <v>0.80839565812576786</v>
      </c>
      <c r="J19" t="s">
        <v>683</v>
      </c>
      <c r="L19" t="s">
        <v>683</v>
      </c>
      <c r="M19">
        <v>3318</v>
      </c>
    </row>
    <row r="20" spans="1:13" ht="14.45" x14ac:dyDescent="0.3">
      <c r="A20" t="s">
        <v>701</v>
      </c>
      <c r="B20" t="s">
        <v>695</v>
      </c>
      <c r="C20">
        <v>4.3962075164110735E-2</v>
      </c>
      <c r="E20">
        <v>520</v>
      </c>
      <c r="F20">
        <v>522</v>
      </c>
      <c r="G20" t="s">
        <v>696</v>
      </c>
      <c r="H20">
        <v>5</v>
      </c>
      <c r="I20">
        <v>0.85235773328987863</v>
      </c>
      <c r="J20" t="s">
        <v>683</v>
      </c>
      <c r="L20" t="s">
        <v>683</v>
      </c>
      <c r="M20">
        <v>3319</v>
      </c>
    </row>
    <row r="21" spans="1:13" ht="14.45" x14ac:dyDescent="0.3">
      <c r="A21" t="s">
        <v>701</v>
      </c>
      <c r="B21" t="s">
        <v>697</v>
      </c>
      <c r="C21">
        <v>0.14764226671012154</v>
      </c>
      <c r="E21" t="e">
        <v>#N/A</v>
      </c>
      <c r="F21">
        <v>1932</v>
      </c>
      <c r="G21" t="s">
        <v>698</v>
      </c>
      <c r="H21">
        <v>6</v>
      </c>
      <c r="I21">
        <v>1</v>
      </c>
      <c r="J21">
        <v>1</v>
      </c>
      <c r="L21" t="s">
        <v>683</v>
      </c>
      <c r="M21">
        <v>3320</v>
      </c>
    </row>
    <row r="22" spans="1:13" ht="14.45" x14ac:dyDescent="0.3">
      <c r="A22" t="s">
        <v>703</v>
      </c>
      <c r="B22" t="s">
        <v>687</v>
      </c>
      <c r="C22">
        <v>0.30206848965755173</v>
      </c>
      <c r="E22">
        <v>264</v>
      </c>
      <c r="F22">
        <v>266</v>
      </c>
      <c r="G22" t="s">
        <v>688</v>
      </c>
      <c r="H22">
        <v>1</v>
      </c>
      <c r="I22">
        <v>0.30206848965755173</v>
      </c>
      <c r="J22" t="s">
        <v>683</v>
      </c>
      <c r="K22" t="s">
        <v>704</v>
      </c>
      <c r="L22" t="s">
        <v>683</v>
      </c>
      <c r="M22">
        <v>3321</v>
      </c>
    </row>
    <row r="23" spans="1:13" ht="14.45" x14ac:dyDescent="0.3">
      <c r="A23" t="s">
        <v>703</v>
      </c>
      <c r="B23" t="s">
        <v>693</v>
      </c>
      <c r="C23">
        <v>0.61000494997525012</v>
      </c>
      <c r="E23" t="e">
        <v>#N/A</v>
      </c>
      <c r="F23">
        <v>1896</v>
      </c>
      <c r="G23" t="s">
        <v>694</v>
      </c>
      <c r="H23">
        <v>2</v>
      </c>
      <c r="I23">
        <v>0.91207343963280185</v>
      </c>
      <c r="J23" t="s">
        <v>683</v>
      </c>
      <c r="L23" t="s">
        <v>683</v>
      </c>
      <c r="M23">
        <v>3322</v>
      </c>
    </row>
    <row r="24" spans="1:13" ht="14.45" x14ac:dyDescent="0.3">
      <c r="A24" t="s">
        <v>703</v>
      </c>
      <c r="B24" t="s">
        <v>699</v>
      </c>
      <c r="C24">
        <v>8.7926560367198162E-2</v>
      </c>
      <c r="E24" t="e">
        <v>#N/A</v>
      </c>
      <c r="F24">
        <v>1928</v>
      </c>
      <c r="G24" t="s">
        <v>700</v>
      </c>
      <c r="H24">
        <v>3</v>
      </c>
      <c r="I24">
        <v>1</v>
      </c>
      <c r="J24">
        <v>1</v>
      </c>
      <c r="L24" t="s">
        <v>683</v>
      </c>
      <c r="M24">
        <v>3323</v>
      </c>
    </row>
    <row r="25" spans="1:13" ht="14.45" x14ac:dyDescent="0.3">
      <c r="A25" t="s">
        <v>705</v>
      </c>
      <c r="B25" t="s">
        <v>681</v>
      </c>
      <c r="C25">
        <v>9.5654769499752615E-2</v>
      </c>
      <c r="E25">
        <v>265</v>
      </c>
      <c r="F25">
        <v>267</v>
      </c>
      <c r="G25" t="s">
        <v>682</v>
      </c>
      <c r="H25">
        <v>1</v>
      </c>
      <c r="I25">
        <v>9.5654769499752615E-2</v>
      </c>
      <c r="J25" t="s">
        <v>683</v>
      </c>
      <c r="K25" t="s">
        <v>706</v>
      </c>
      <c r="L25" t="s">
        <v>683</v>
      </c>
      <c r="M25">
        <v>3324</v>
      </c>
    </row>
    <row r="26" spans="1:13" x14ac:dyDescent="0.25">
      <c r="A26" t="s">
        <v>705</v>
      </c>
      <c r="B26" t="s">
        <v>685</v>
      </c>
      <c r="C26">
        <v>2.7906723460456237E-2</v>
      </c>
      <c r="E26" t="e">
        <v>#N/A</v>
      </c>
      <c r="F26">
        <v>1871</v>
      </c>
      <c r="G26" t="s">
        <v>686</v>
      </c>
      <c r="H26">
        <v>2</v>
      </c>
      <c r="I26">
        <v>0.12356149296020885</v>
      </c>
      <c r="J26" t="s">
        <v>683</v>
      </c>
      <c r="L26" t="s">
        <v>683</v>
      </c>
      <c r="M26">
        <v>3325</v>
      </c>
    </row>
    <row r="27" spans="1:13" x14ac:dyDescent="0.25">
      <c r="A27" t="s">
        <v>705</v>
      </c>
      <c r="B27" t="s">
        <v>687</v>
      </c>
      <c r="C27">
        <v>9.5656262281173243E-2</v>
      </c>
      <c r="E27">
        <v>264</v>
      </c>
      <c r="F27">
        <v>266</v>
      </c>
      <c r="G27" t="s">
        <v>688</v>
      </c>
      <c r="H27">
        <v>3</v>
      </c>
      <c r="I27">
        <v>0.2192177552413821</v>
      </c>
      <c r="J27" t="s">
        <v>683</v>
      </c>
      <c r="L27" t="s">
        <v>683</v>
      </c>
      <c r="M27">
        <v>3326</v>
      </c>
    </row>
    <row r="28" spans="1:13" x14ac:dyDescent="0.25">
      <c r="A28" t="s">
        <v>705</v>
      </c>
      <c r="B28" t="s">
        <v>689</v>
      </c>
      <c r="C28">
        <v>0.19316596385514867</v>
      </c>
      <c r="E28">
        <v>355</v>
      </c>
      <c r="F28">
        <v>357</v>
      </c>
      <c r="G28" t="s">
        <v>690</v>
      </c>
      <c r="H28">
        <v>4</v>
      </c>
      <c r="I28">
        <v>0.41238371909653077</v>
      </c>
      <c r="J28" t="s">
        <v>683</v>
      </c>
      <c r="L28" t="s">
        <v>683</v>
      </c>
      <c r="M28">
        <v>3327</v>
      </c>
    </row>
    <row r="29" spans="1:13" x14ac:dyDescent="0.25">
      <c r="A29" t="s">
        <v>705</v>
      </c>
      <c r="B29" t="s">
        <v>691</v>
      </c>
      <c r="C29">
        <v>0.19525529512059239</v>
      </c>
      <c r="E29" t="e">
        <v>#N/A</v>
      </c>
      <c r="F29">
        <v>1902</v>
      </c>
      <c r="G29" t="s">
        <v>692</v>
      </c>
      <c r="H29">
        <v>5</v>
      </c>
      <c r="I29">
        <v>0.60763901421712319</v>
      </c>
      <c r="J29" t="s">
        <v>683</v>
      </c>
      <c r="L29" t="s">
        <v>683</v>
      </c>
      <c r="M29">
        <v>3328</v>
      </c>
    </row>
    <row r="30" spans="1:13" x14ac:dyDescent="0.25">
      <c r="A30" t="s">
        <v>705</v>
      </c>
      <c r="B30" t="s">
        <v>693</v>
      </c>
      <c r="C30">
        <v>0.19316712510016662</v>
      </c>
      <c r="E30" t="e">
        <v>#N/A</v>
      </c>
      <c r="F30">
        <v>1896</v>
      </c>
      <c r="G30" t="s">
        <v>694</v>
      </c>
      <c r="H30">
        <v>6</v>
      </c>
      <c r="I30">
        <v>0.80080613931728983</v>
      </c>
      <c r="J30" t="s">
        <v>683</v>
      </c>
      <c r="L30" t="s">
        <v>683</v>
      </c>
      <c r="M30">
        <v>3329</v>
      </c>
    </row>
    <row r="31" spans="1:13" x14ac:dyDescent="0.25">
      <c r="A31" t="s">
        <v>705</v>
      </c>
      <c r="B31" t="s">
        <v>695</v>
      </c>
      <c r="C31">
        <v>2.7846374612157283E-2</v>
      </c>
      <c r="E31">
        <v>520</v>
      </c>
      <c r="F31">
        <v>522</v>
      </c>
      <c r="G31" t="s">
        <v>696</v>
      </c>
      <c r="H31">
        <v>7</v>
      </c>
      <c r="I31">
        <v>0.82865251392944717</v>
      </c>
      <c r="J31" t="s">
        <v>683</v>
      </c>
      <c r="L31" t="s">
        <v>683</v>
      </c>
      <c r="M31">
        <v>3330</v>
      </c>
    </row>
    <row r="32" spans="1:13" x14ac:dyDescent="0.25">
      <c r="A32" t="s">
        <v>705</v>
      </c>
      <c r="B32" t="s">
        <v>697</v>
      </c>
      <c r="C32">
        <v>9.3503930982744718E-2</v>
      </c>
      <c r="E32" t="e">
        <v>#N/A</v>
      </c>
      <c r="F32">
        <v>1932</v>
      </c>
      <c r="G32" t="s">
        <v>698</v>
      </c>
      <c r="H32">
        <v>8</v>
      </c>
      <c r="I32">
        <v>0.92215644491219184</v>
      </c>
      <c r="J32" t="s">
        <v>683</v>
      </c>
      <c r="L32" t="s">
        <v>683</v>
      </c>
      <c r="M32">
        <v>3331</v>
      </c>
    </row>
    <row r="33" spans="1:13" x14ac:dyDescent="0.25">
      <c r="A33" t="s">
        <v>705</v>
      </c>
      <c r="B33" t="s">
        <v>699</v>
      </c>
      <c r="C33">
        <v>2.7846688672344844E-2</v>
      </c>
      <c r="E33" t="e">
        <v>#N/A</v>
      </c>
      <c r="F33">
        <v>1928</v>
      </c>
      <c r="G33" t="s">
        <v>700</v>
      </c>
      <c r="H33">
        <v>9</v>
      </c>
      <c r="I33">
        <v>0.9500031335845367</v>
      </c>
      <c r="J33" t="s">
        <v>683</v>
      </c>
      <c r="L33" t="s">
        <v>683</v>
      </c>
      <c r="M33">
        <v>3332</v>
      </c>
    </row>
    <row r="34" spans="1:13" x14ac:dyDescent="0.25">
      <c r="A34" t="s">
        <v>705</v>
      </c>
      <c r="B34" t="s">
        <v>707</v>
      </c>
      <c r="C34">
        <v>2.4806975049800561E-2</v>
      </c>
      <c r="E34">
        <v>360</v>
      </c>
      <c r="F34">
        <v>362</v>
      </c>
      <c r="G34" t="s">
        <v>708</v>
      </c>
      <c r="H34">
        <v>10</v>
      </c>
      <c r="I34">
        <v>0.97481010863433726</v>
      </c>
      <c r="J34" t="s">
        <v>683</v>
      </c>
      <c r="L34" t="s">
        <v>683</v>
      </c>
      <c r="M34">
        <v>3333</v>
      </c>
    </row>
    <row r="35" spans="1:13" x14ac:dyDescent="0.25">
      <c r="A35" t="s">
        <v>705</v>
      </c>
      <c r="B35" t="s">
        <v>709</v>
      </c>
      <c r="C35">
        <v>2.5189891365662694E-2</v>
      </c>
      <c r="E35">
        <v>525</v>
      </c>
      <c r="F35">
        <v>527</v>
      </c>
      <c r="G35" t="s">
        <v>710</v>
      </c>
      <c r="H35">
        <v>11</v>
      </c>
      <c r="I35">
        <v>1</v>
      </c>
      <c r="J35">
        <v>1</v>
      </c>
      <c r="L35" t="s">
        <v>683</v>
      </c>
      <c r="M35">
        <v>3334</v>
      </c>
    </row>
    <row r="36" spans="1:13" x14ac:dyDescent="0.25">
      <c r="A36" t="s">
        <v>711</v>
      </c>
      <c r="B36" t="s">
        <v>681</v>
      </c>
      <c r="C36">
        <v>8.558717048059522E-2</v>
      </c>
      <c r="E36">
        <v>265</v>
      </c>
      <c r="F36">
        <v>267</v>
      </c>
      <c r="G36" t="s">
        <v>682</v>
      </c>
      <c r="H36">
        <v>1</v>
      </c>
      <c r="I36">
        <v>8.558717048059522E-2</v>
      </c>
      <c r="J36" t="s">
        <v>683</v>
      </c>
      <c r="K36" t="s">
        <v>712</v>
      </c>
      <c r="L36" t="s">
        <v>683</v>
      </c>
      <c r="M36">
        <v>3335</v>
      </c>
    </row>
    <row r="37" spans="1:13" x14ac:dyDescent="0.25">
      <c r="A37" t="s">
        <v>711</v>
      </c>
      <c r="B37" t="s">
        <v>685</v>
      </c>
      <c r="C37">
        <v>2.4972329531259739E-2</v>
      </c>
      <c r="E37" t="e">
        <v>#N/A</v>
      </c>
      <c r="F37">
        <v>1871</v>
      </c>
      <c r="G37" t="s">
        <v>686</v>
      </c>
      <c r="H37">
        <v>2</v>
      </c>
      <c r="I37">
        <v>0.11055950001185497</v>
      </c>
      <c r="J37" t="s">
        <v>683</v>
      </c>
      <c r="L37" t="s">
        <v>683</v>
      </c>
      <c r="M37">
        <v>3336</v>
      </c>
    </row>
    <row r="38" spans="1:13" x14ac:dyDescent="0.25">
      <c r="A38" t="s">
        <v>711</v>
      </c>
      <c r="B38" t="s">
        <v>687</v>
      </c>
      <c r="C38">
        <v>8.5584377408455661E-2</v>
      </c>
      <c r="E38">
        <v>264</v>
      </c>
      <c r="F38">
        <v>266</v>
      </c>
      <c r="G38" t="s">
        <v>688</v>
      </c>
      <c r="H38">
        <v>3</v>
      </c>
      <c r="I38">
        <v>0.19614387742031064</v>
      </c>
      <c r="J38" t="s">
        <v>683</v>
      </c>
      <c r="L38" t="s">
        <v>683</v>
      </c>
      <c r="M38">
        <v>3337</v>
      </c>
    </row>
    <row r="39" spans="1:13" x14ac:dyDescent="0.25">
      <c r="A39" t="s">
        <v>711</v>
      </c>
      <c r="B39" t="s">
        <v>689</v>
      </c>
      <c r="C39">
        <v>0.17283627476583135</v>
      </c>
      <c r="E39">
        <v>355</v>
      </c>
      <c r="F39">
        <v>357</v>
      </c>
      <c r="G39" t="s">
        <v>690</v>
      </c>
      <c r="H39">
        <v>4</v>
      </c>
      <c r="I39">
        <v>0.368980152186142</v>
      </c>
      <c r="J39" t="s">
        <v>683</v>
      </c>
      <c r="L39" t="s">
        <v>683</v>
      </c>
      <c r="M39">
        <v>3338</v>
      </c>
    </row>
    <row r="40" spans="1:13" x14ac:dyDescent="0.25">
      <c r="A40" t="s">
        <v>711</v>
      </c>
      <c r="B40" t="s">
        <v>691</v>
      </c>
      <c r="C40">
        <v>0.17469894590624582</v>
      </c>
      <c r="E40" t="e">
        <v>#N/A</v>
      </c>
      <c r="F40">
        <v>1902</v>
      </c>
      <c r="G40" t="s">
        <v>692</v>
      </c>
      <c r="H40">
        <v>5</v>
      </c>
      <c r="I40">
        <v>0.54367909809238779</v>
      </c>
      <c r="J40" t="s">
        <v>683</v>
      </c>
      <c r="L40" t="s">
        <v>683</v>
      </c>
      <c r="M40">
        <v>3339</v>
      </c>
    </row>
    <row r="41" spans="1:13" x14ac:dyDescent="0.25">
      <c r="A41" t="s">
        <v>711</v>
      </c>
      <c r="B41" t="s">
        <v>693</v>
      </c>
      <c r="C41">
        <v>0.17283227216839187</v>
      </c>
      <c r="E41" t="e">
        <v>#N/A</v>
      </c>
      <c r="F41">
        <v>1896</v>
      </c>
      <c r="G41" t="s">
        <v>694</v>
      </c>
      <c r="H41">
        <v>6</v>
      </c>
      <c r="I41">
        <v>0.71651137026077971</v>
      </c>
      <c r="J41" t="s">
        <v>683</v>
      </c>
      <c r="L41" t="s">
        <v>683</v>
      </c>
      <c r="M41">
        <v>3340</v>
      </c>
    </row>
    <row r="42" spans="1:13" x14ac:dyDescent="0.25">
      <c r="A42" t="s">
        <v>711</v>
      </c>
      <c r="B42" t="s">
        <v>695</v>
      </c>
      <c r="C42">
        <v>2.4914447347721993E-2</v>
      </c>
      <c r="E42">
        <v>520</v>
      </c>
      <c r="F42">
        <v>522</v>
      </c>
      <c r="G42" t="s">
        <v>696</v>
      </c>
      <c r="H42">
        <v>7</v>
      </c>
      <c r="I42">
        <v>0.74142581760850168</v>
      </c>
      <c r="J42" t="s">
        <v>683</v>
      </c>
      <c r="L42" t="s">
        <v>683</v>
      </c>
      <c r="M42">
        <v>3341</v>
      </c>
    </row>
    <row r="43" spans="1:13" x14ac:dyDescent="0.25">
      <c r="A43" t="s">
        <v>711</v>
      </c>
      <c r="B43" t="s">
        <v>697</v>
      </c>
      <c r="C43">
        <v>8.3663241408149652E-2</v>
      </c>
      <c r="E43" t="e">
        <v>#N/A</v>
      </c>
      <c r="F43">
        <v>1932</v>
      </c>
      <c r="G43" t="s">
        <v>698</v>
      </c>
      <c r="H43">
        <v>8</v>
      </c>
      <c r="I43">
        <v>0.82508905901665131</v>
      </c>
      <c r="J43" t="s">
        <v>683</v>
      </c>
      <c r="L43" t="s">
        <v>683</v>
      </c>
      <c r="M43">
        <v>3342</v>
      </c>
    </row>
    <row r="44" spans="1:13" x14ac:dyDescent="0.25">
      <c r="A44" t="s">
        <v>711</v>
      </c>
      <c r="B44" t="s">
        <v>699</v>
      </c>
      <c r="C44">
        <v>2.4908878519531417E-2</v>
      </c>
      <c r="E44" t="e">
        <v>#N/A</v>
      </c>
      <c r="F44">
        <v>1928</v>
      </c>
      <c r="G44" t="s">
        <v>700</v>
      </c>
      <c r="H44">
        <v>9</v>
      </c>
      <c r="I44">
        <v>0.84999793753618269</v>
      </c>
      <c r="J44" t="s">
        <v>683</v>
      </c>
      <c r="L44" t="s">
        <v>683</v>
      </c>
      <c r="M44">
        <v>3343</v>
      </c>
    </row>
    <row r="45" spans="1:13" x14ac:dyDescent="0.25">
      <c r="A45" t="s">
        <v>711</v>
      </c>
      <c r="B45" t="s">
        <v>707</v>
      </c>
      <c r="C45">
        <v>7.44275239553744E-2</v>
      </c>
      <c r="E45">
        <v>360</v>
      </c>
      <c r="F45">
        <v>362</v>
      </c>
      <c r="G45" t="s">
        <v>708</v>
      </c>
      <c r="H45">
        <v>10</v>
      </c>
      <c r="I45">
        <v>0.92442546149155713</v>
      </c>
      <c r="J45" t="s">
        <v>683</v>
      </c>
      <c r="L45" t="s">
        <v>683</v>
      </c>
      <c r="M45">
        <v>3344</v>
      </c>
    </row>
    <row r="46" spans="1:13" x14ac:dyDescent="0.25">
      <c r="A46" t="s">
        <v>711</v>
      </c>
      <c r="B46" t="s">
        <v>709</v>
      </c>
      <c r="C46">
        <v>7.5574538508442798E-2</v>
      </c>
      <c r="E46">
        <v>525</v>
      </c>
      <c r="F46">
        <v>527</v>
      </c>
      <c r="G46" t="s">
        <v>710</v>
      </c>
      <c r="H46">
        <v>11</v>
      </c>
      <c r="I46">
        <v>1</v>
      </c>
      <c r="J46">
        <v>1</v>
      </c>
      <c r="L46" t="s">
        <v>683</v>
      </c>
      <c r="M46">
        <v>3345</v>
      </c>
    </row>
    <row r="47" spans="1:13" x14ac:dyDescent="0.25">
      <c r="A47" t="s">
        <v>713</v>
      </c>
      <c r="B47" t="s">
        <v>695</v>
      </c>
      <c r="C47">
        <v>3.1692540883303803E-2</v>
      </c>
      <c r="E47">
        <v>520</v>
      </c>
      <c r="F47">
        <v>522</v>
      </c>
      <c r="G47" t="s">
        <v>696</v>
      </c>
      <c r="H47">
        <v>1</v>
      </c>
      <c r="I47">
        <v>3.1692540883303803E-2</v>
      </c>
      <c r="J47" t="s">
        <v>683</v>
      </c>
      <c r="K47" t="s">
        <v>714</v>
      </c>
      <c r="L47" t="s">
        <v>683</v>
      </c>
      <c r="M47">
        <v>3346</v>
      </c>
    </row>
    <row r="48" spans="1:13" x14ac:dyDescent="0.25">
      <c r="A48" t="s">
        <v>713</v>
      </c>
      <c r="B48" t="s">
        <v>699</v>
      </c>
      <c r="C48">
        <v>3.1691827358559133E-2</v>
      </c>
      <c r="E48" t="e">
        <v>#N/A</v>
      </c>
      <c r="F48">
        <v>1928</v>
      </c>
      <c r="G48" t="s">
        <v>700</v>
      </c>
      <c r="H48">
        <v>2</v>
      </c>
      <c r="I48">
        <v>6.3384368241862943E-2</v>
      </c>
      <c r="J48" t="s">
        <v>683</v>
      </c>
      <c r="L48" t="s">
        <v>683</v>
      </c>
      <c r="M48">
        <v>3347</v>
      </c>
    </row>
    <row r="49" spans="1:13" x14ac:dyDescent="0.25">
      <c r="A49" t="s">
        <v>713</v>
      </c>
      <c r="B49" t="s">
        <v>715</v>
      </c>
      <c r="C49">
        <v>0.16662329158578681</v>
      </c>
      <c r="E49">
        <v>672</v>
      </c>
      <c r="F49">
        <v>674</v>
      </c>
      <c r="G49" t="s">
        <v>716</v>
      </c>
      <c r="H49">
        <v>3</v>
      </c>
      <c r="I49">
        <v>0.23000765982764976</v>
      </c>
      <c r="J49" t="s">
        <v>683</v>
      </c>
      <c r="L49" t="s">
        <v>683</v>
      </c>
      <c r="M49">
        <v>3348</v>
      </c>
    </row>
    <row r="50" spans="1:13" x14ac:dyDescent="0.25">
      <c r="A50" t="s">
        <v>713</v>
      </c>
      <c r="B50" t="s">
        <v>717</v>
      </c>
      <c r="C50">
        <v>0.10321640025924132</v>
      </c>
      <c r="E50" t="e">
        <v>#N/A</v>
      </c>
      <c r="F50">
        <v>1978</v>
      </c>
      <c r="G50" t="s">
        <v>718</v>
      </c>
      <c r="H50">
        <v>4</v>
      </c>
      <c r="I50">
        <v>0.33322406008689109</v>
      </c>
      <c r="J50" t="s">
        <v>683</v>
      </c>
      <c r="L50" t="s">
        <v>683</v>
      </c>
      <c r="M50">
        <v>3349</v>
      </c>
    </row>
    <row r="51" spans="1:13" x14ac:dyDescent="0.25">
      <c r="A51" t="s">
        <v>713</v>
      </c>
      <c r="B51" t="s">
        <v>719</v>
      </c>
      <c r="C51">
        <v>0.16662586931251677</v>
      </c>
      <c r="E51" t="e">
        <v>#N/A</v>
      </c>
      <c r="F51">
        <v>2001</v>
      </c>
      <c r="G51" t="s">
        <v>720</v>
      </c>
      <c r="H51">
        <v>5</v>
      </c>
      <c r="I51">
        <v>0.49984992939940787</v>
      </c>
      <c r="J51" t="s">
        <v>683</v>
      </c>
      <c r="L51" t="s">
        <v>683</v>
      </c>
      <c r="M51">
        <v>3350</v>
      </c>
    </row>
    <row r="52" spans="1:13" x14ac:dyDescent="0.25">
      <c r="A52" t="s">
        <v>713</v>
      </c>
      <c r="B52" t="s">
        <v>721</v>
      </c>
      <c r="C52">
        <v>0.12797175431954969</v>
      </c>
      <c r="E52">
        <v>859</v>
      </c>
      <c r="F52">
        <v>861</v>
      </c>
      <c r="G52" t="s">
        <v>722</v>
      </c>
      <c r="H52">
        <v>6</v>
      </c>
      <c r="I52">
        <v>0.62782168371895752</v>
      </c>
      <c r="J52" t="s">
        <v>683</v>
      </c>
      <c r="L52" t="s">
        <v>683</v>
      </c>
      <c r="M52">
        <v>3351</v>
      </c>
    </row>
    <row r="53" spans="1:13" x14ac:dyDescent="0.25">
      <c r="A53" t="s">
        <v>713</v>
      </c>
      <c r="B53" t="s">
        <v>723</v>
      </c>
      <c r="C53">
        <v>0.17732660416947207</v>
      </c>
      <c r="E53" t="e">
        <v>#N/A</v>
      </c>
      <c r="F53">
        <v>2037</v>
      </c>
      <c r="G53" t="s">
        <v>724</v>
      </c>
      <c r="H53">
        <v>7</v>
      </c>
      <c r="I53">
        <v>0.80514828788842963</v>
      </c>
      <c r="J53" t="s">
        <v>683</v>
      </c>
      <c r="L53" t="s">
        <v>683</v>
      </c>
      <c r="M53">
        <v>3352</v>
      </c>
    </row>
    <row r="54" spans="1:13" x14ac:dyDescent="0.25">
      <c r="A54" t="s">
        <v>713</v>
      </c>
      <c r="B54" t="s">
        <v>725</v>
      </c>
      <c r="C54">
        <v>0.12797184808875584</v>
      </c>
      <c r="E54" t="e">
        <v>#N/A</v>
      </c>
      <c r="F54">
        <v>2056</v>
      </c>
      <c r="G54" t="s">
        <v>726</v>
      </c>
      <c r="H54">
        <v>8</v>
      </c>
      <c r="I54">
        <v>0.93312013597718546</v>
      </c>
      <c r="J54" t="s">
        <v>683</v>
      </c>
      <c r="L54" t="s">
        <v>683</v>
      </c>
      <c r="M54">
        <v>3353</v>
      </c>
    </row>
    <row r="55" spans="1:13" x14ac:dyDescent="0.25">
      <c r="A55" t="s">
        <v>713</v>
      </c>
      <c r="B55" t="s">
        <v>727</v>
      </c>
      <c r="C55">
        <v>7.0421902986422943E-3</v>
      </c>
      <c r="E55">
        <v>1039</v>
      </c>
      <c r="F55">
        <v>1041</v>
      </c>
      <c r="G55" t="s">
        <v>728</v>
      </c>
      <c r="H55">
        <v>9</v>
      </c>
      <c r="I55">
        <v>0.94016232627582774</v>
      </c>
      <c r="J55" t="s">
        <v>683</v>
      </c>
      <c r="L55" t="s">
        <v>683</v>
      </c>
      <c r="M55">
        <v>3354</v>
      </c>
    </row>
    <row r="56" spans="1:13" x14ac:dyDescent="0.25">
      <c r="A56" t="s">
        <v>713</v>
      </c>
      <c r="B56" t="s">
        <v>729</v>
      </c>
      <c r="C56">
        <v>5.2796364019593159E-2</v>
      </c>
      <c r="E56" t="e">
        <v>#N/A</v>
      </c>
      <c r="F56">
        <v>2106</v>
      </c>
      <c r="G56" t="s">
        <v>730</v>
      </c>
      <c r="H56">
        <v>10</v>
      </c>
      <c r="I56">
        <v>0.99295869029542094</v>
      </c>
      <c r="J56" t="s">
        <v>683</v>
      </c>
      <c r="L56" t="s">
        <v>683</v>
      </c>
      <c r="M56">
        <v>3355</v>
      </c>
    </row>
    <row r="57" spans="1:13" x14ac:dyDescent="0.25">
      <c r="A57" t="s">
        <v>713</v>
      </c>
      <c r="B57" t="s">
        <v>731</v>
      </c>
      <c r="C57">
        <v>7.0413097045790764E-3</v>
      </c>
      <c r="E57" t="e">
        <v>#N/A</v>
      </c>
      <c r="F57">
        <v>2096</v>
      </c>
      <c r="G57" t="s">
        <v>732</v>
      </c>
      <c r="H57">
        <v>11</v>
      </c>
      <c r="I57">
        <v>1</v>
      </c>
      <c r="J57">
        <v>1</v>
      </c>
      <c r="L57" t="s">
        <v>683</v>
      </c>
      <c r="M57">
        <v>3356</v>
      </c>
    </row>
    <row r="58" spans="1:13" x14ac:dyDescent="0.25">
      <c r="A58" t="s">
        <v>733</v>
      </c>
      <c r="B58" t="s">
        <v>695</v>
      </c>
      <c r="C58">
        <v>4.7540473664495715E-2</v>
      </c>
      <c r="E58">
        <v>520</v>
      </c>
      <c r="F58">
        <v>522</v>
      </c>
      <c r="G58" t="s">
        <v>696</v>
      </c>
      <c r="H58">
        <v>1</v>
      </c>
      <c r="I58">
        <v>4.7540473664495715E-2</v>
      </c>
      <c r="J58" t="s">
        <v>683</v>
      </c>
      <c r="K58" t="s">
        <v>734</v>
      </c>
      <c r="L58" t="s">
        <v>683</v>
      </c>
      <c r="M58">
        <v>3357</v>
      </c>
    </row>
    <row r="59" spans="1:13" x14ac:dyDescent="0.25">
      <c r="A59" t="s">
        <v>733</v>
      </c>
      <c r="B59" t="s">
        <v>715</v>
      </c>
      <c r="C59">
        <v>0.24993765179418495</v>
      </c>
      <c r="E59">
        <v>672</v>
      </c>
      <c r="F59">
        <v>674</v>
      </c>
      <c r="G59" t="s">
        <v>716</v>
      </c>
      <c r="H59">
        <v>2</v>
      </c>
      <c r="I59">
        <v>0.29747812545868069</v>
      </c>
      <c r="J59" t="s">
        <v>683</v>
      </c>
      <c r="L59" t="s">
        <v>683</v>
      </c>
      <c r="M59">
        <v>3358</v>
      </c>
    </row>
    <row r="60" spans="1:13" x14ac:dyDescent="0.25">
      <c r="A60" t="s">
        <v>733</v>
      </c>
      <c r="B60" t="s">
        <v>717</v>
      </c>
      <c r="C60">
        <v>0.15482551539621836</v>
      </c>
      <c r="E60" t="e">
        <v>#N/A</v>
      </c>
      <c r="F60">
        <v>1978</v>
      </c>
      <c r="G60" t="s">
        <v>718</v>
      </c>
      <c r="H60">
        <v>3</v>
      </c>
      <c r="I60">
        <v>0.45230364085489905</v>
      </c>
      <c r="J60" t="s">
        <v>683</v>
      </c>
      <c r="L60" t="s">
        <v>683</v>
      </c>
      <c r="M60">
        <v>3359</v>
      </c>
    </row>
    <row r="61" spans="1:13" x14ac:dyDescent="0.25">
      <c r="A61" t="s">
        <v>733</v>
      </c>
      <c r="B61" t="s">
        <v>721</v>
      </c>
      <c r="C61">
        <v>0.19195644211510257</v>
      </c>
      <c r="E61">
        <v>859</v>
      </c>
      <c r="F61">
        <v>861</v>
      </c>
      <c r="G61" t="s">
        <v>722</v>
      </c>
      <c r="H61">
        <v>4</v>
      </c>
      <c r="I61">
        <v>0.64426008297000159</v>
      </c>
      <c r="J61" t="s">
        <v>683</v>
      </c>
      <c r="L61" t="s">
        <v>683</v>
      </c>
      <c r="M61">
        <v>3360</v>
      </c>
    </row>
    <row r="62" spans="1:13" x14ac:dyDescent="0.25">
      <c r="A62" t="s">
        <v>733</v>
      </c>
      <c r="B62" t="s">
        <v>723</v>
      </c>
      <c r="C62">
        <v>0.26598920493580985</v>
      </c>
      <c r="E62" t="e">
        <v>#N/A</v>
      </c>
      <c r="F62">
        <v>2037</v>
      </c>
      <c r="G62" t="s">
        <v>724</v>
      </c>
      <c r="H62">
        <v>5</v>
      </c>
      <c r="I62">
        <v>0.9102492879058115</v>
      </c>
      <c r="J62" t="s">
        <v>683</v>
      </c>
      <c r="L62" t="s">
        <v>683</v>
      </c>
      <c r="M62">
        <v>3361</v>
      </c>
    </row>
    <row r="63" spans="1:13" x14ac:dyDescent="0.25">
      <c r="A63" t="s">
        <v>733</v>
      </c>
      <c r="B63" t="s">
        <v>727</v>
      </c>
      <c r="C63">
        <v>1.056418851925592E-2</v>
      </c>
      <c r="E63">
        <v>1039</v>
      </c>
      <c r="F63">
        <v>1041</v>
      </c>
      <c r="G63" t="s">
        <v>728</v>
      </c>
      <c r="H63">
        <v>6</v>
      </c>
      <c r="I63">
        <v>0.92081347642506739</v>
      </c>
      <c r="J63" t="s">
        <v>683</v>
      </c>
      <c r="L63" t="s">
        <v>683</v>
      </c>
      <c r="M63">
        <v>3362</v>
      </c>
    </row>
    <row r="64" spans="1:13" x14ac:dyDescent="0.25">
      <c r="A64" t="s">
        <v>733</v>
      </c>
      <c r="B64" t="s">
        <v>729</v>
      </c>
      <c r="C64">
        <v>7.9186523574932471E-2</v>
      </c>
      <c r="E64" t="e">
        <v>#N/A</v>
      </c>
      <c r="F64">
        <v>2106</v>
      </c>
      <c r="G64" t="s">
        <v>730</v>
      </c>
      <c r="H64">
        <v>7</v>
      </c>
      <c r="I64">
        <v>1</v>
      </c>
      <c r="J64">
        <v>1</v>
      </c>
      <c r="L64" t="s">
        <v>683</v>
      </c>
      <c r="M64">
        <v>3363</v>
      </c>
    </row>
    <row r="65" spans="1:13" x14ac:dyDescent="0.25">
      <c r="A65" t="s">
        <v>735</v>
      </c>
      <c r="B65" t="s">
        <v>699</v>
      </c>
      <c r="C65">
        <v>9.5075045825504093E-2</v>
      </c>
      <c r="E65" t="e">
        <v>#N/A</v>
      </c>
      <c r="F65">
        <v>1928</v>
      </c>
      <c r="G65" t="s">
        <v>700</v>
      </c>
      <c r="H65">
        <v>1</v>
      </c>
      <c r="I65">
        <v>9.5075045825504093E-2</v>
      </c>
      <c r="J65" t="s">
        <v>683</v>
      </c>
      <c r="K65" t="s">
        <v>736</v>
      </c>
      <c r="L65" t="s">
        <v>683</v>
      </c>
      <c r="M65">
        <v>3364</v>
      </c>
    </row>
    <row r="66" spans="1:13" x14ac:dyDescent="0.25">
      <c r="A66" t="s">
        <v>735</v>
      </c>
      <c r="B66" t="s">
        <v>719</v>
      </c>
      <c r="C66">
        <v>0.49987749865248515</v>
      </c>
      <c r="E66" t="e">
        <v>#N/A</v>
      </c>
      <c r="F66">
        <v>2001</v>
      </c>
      <c r="G66" t="s">
        <v>720</v>
      </c>
      <c r="H66">
        <v>2</v>
      </c>
      <c r="I66">
        <v>0.59495254447798929</v>
      </c>
      <c r="J66" t="s">
        <v>683</v>
      </c>
      <c r="L66" t="s">
        <v>683</v>
      </c>
      <c r="M66">
        <v>3365</v>
      </c>
    </row>
    <row r="67" spans="1:13" x14ac:dyDescent="0.25">
      <c r="A67" t="s">
        <v>735</v>
      </c>
      <c r="B67" t="s">
        <v>725</v>
      </c>
      <c r="C67">
        <v>0.38391722308945403</v>
      </c>
      <c r="E67" t="e">
        <v>#N/A</v>
      </c>
      <c r="F67">
        <v>2056</v>
      </c>
      <c r="G67" t="s">
        <v>726</v>
      </c>
      <c r="H67">
        <v>3</v>
      </c>
      <c r="I67">
        <v>0.97886976756744337</v>
      </c>
      <c r="J67" t="s">
        <v>683</v>
      </c>
      <c r="L67" t="s">
        <v>683</v>
      </c>
      <c r="M67">
        <v>3366</v>
      </c>
    </row>
    <row r="68" spans="1:13" x14ac:dyDescent="0.25">
      <c r="A68" t="s">
        <v>735</v>
      </c>
      <c r="B68" t="s">
        <v>731</v>
      </c>
      <c r="C68">
        <v>2.113023243255676E-2</v>
      </c>
      <c r="E68" t="e">
        <v>#N/A</v>
      </c>
      <c r="F68">
        <v>2096</v>
      </c>
      <c r="G68" t="s">
        <v>732</v>
      </c>
      <c r="H68">
        <v>4</v>
      </c>
      <c r="I68">
        <v>1</v>
      </c>
      <c r="J68">
        <v>1</v>
      </c>
      <c r="L68" t="s">
        <v>683</v>
      </c>
      <c r="M68">
        <v>3367</v>
      </c>
    </row>
    <row r="69" spans="1:13" x14ac:dyDescent="0.25">
      <c r="A69" t="s">
        <v>737</v>
      </c>
      <c r="B69" t="s">
        <v>695</v>
      </c>
      <c r="C69">
        <v>3.0110423368906868E-2</v>
      </c>
      <c r="E69">
        <v>520</v>
      </c>
      <c r="F69">
        <v>522</v>
      </c>
      <c r="G69" t="s">
        <v>696</v>
      </c>
      <c r="H69">
        <v>1</v>
      </c>
      <c r="I69">
        <v>3.0110423368906868E-2</v>
      </c>
      <c r="J69" t="s">
        <v>683</v>
      </c>
      <c r="K69" t="s">
        <v>738</v>
      </c>
      <c r="L69" t="s">
        <v>683</v>
      </c>
      <c r="M69">
        <v>3368</v>
      </c>
    </row>
    <row r="70" spans="1:13" x14ac:dyDescent="0.25">
      <c r="A70" t="s">
        <v>737</v>
      </c>
      <c r="B70" t="s">
        <v>699</v>
      </c>
      <c r="C70">
        <v>3.0109060967285915E-2</v>
      </c>
      <c r="E70" t="e">
        <v>#N/A</v>
      </c>
      <c r="F70">
        <v>1928</v>
      </c>
      <c r="G70" t="s">
        <v>700</v>
      </c>
      <c r="H70">
        <v>2</v>
      </c>
      <c r="I70">
        <v>6.0219484336192786E-2</v>
      </c>
      <c r="J70" t="s">
        <v>683</v>
      </c>
      <c r="L70" t="s">
        <v>683</v>
      </c>
      <c r="M70">
        <v>3369</v>
      </c>
    </row>
    <row r="71" spans="1:13" x14ac:dyDescent="0.25">
      <c r="A71" t="s">
        <v>737</v>
      </c>
      <c r="B71" t="s">
        <v>715</v>
      </c>
      <c r="C71">
        <v>0.15829113634101394</v>
      </c>
      <c r="E71">
        <v>672</v>
      </c>
      <c r="F71">
        <v>674</v>
      </c>
      <c r="G71" t="s">
        <v>716</v>
      </c>
      <c r="H71">
        <v>3</v>
      </c>
      <c r="I71">
        <v>0.21851062067720672</v>
      </c>
      <c r="J71" t="s">
        <v>683</v>
      </c>
      <c r="L71" t="s">
        <v>683</v>
      </c>
      <c r="M71">
        <v>3370</v>
      </c>
    </row>
    <row r="72" spans="1:13" x14ac:dyDescent="0.25">
      <c r="A72" t="s">
        <v>737</v>
      </c>
      <c r="B72" t="s">
        <v>717</v>
      </c>
      <c r="C72">
        <v>9.8054024308868074E-2</v>
      </c>
      <c r="E72" t="e">
        <v>#N/A</v>
      </c>
      <c r="F72">
        <v>1978</v>
      </c>
      <c r="G72" t="s">
        <v>718</v>
      </c>
      <c r="H72">
        <v>4</v>
      </c>
      <c r="I72">
        <v>0.31656464498607478</v>
      </c>
      <c r="J72" t="s">
        <v>683</v>
      </c>
      <c r="L72" t="s">
        <v>683</v>
      </c>
      <c r="M72">
        <v>3371</v>
      </c>
    </row>
    <row r="73" spans="1:13" x14ac:dyDescent="0.25">
      <c r="A73" t="s">
        <v>737</v>
      </c>
      <c r="B73" t="s">
        <v>719</v>
      </c>
      <c r="C73">
        <v>0.15829239857730351</v>
      </c>
      <c r="E73" t="e">
        <v>#N/A</v>
      </c>
      <c r="F73">
        <v>2001</v>
      </c>
      <c r="G73" t="s">
        <v>720</v>
      </c>
      <c r="H73">
        <v>5</v>
      </c>
      <c r="I73">
        <v>0.47485704356337832</v>
      </c>
      <c r="J73" t="s">
        <v>683</v>
      </c>
      <c r="L73" t="s">
        <v>683</v>
      </c>
      <c r="M73">
        <v>3372</v>
      </c>
    </row>
    <row r="74" spans="1:13" x14ac:dyDescent="0.25">
      <c r="A74" t="s">
        <v>737</v>
      </c>
      <c r="B74" t="s">
        <v>721</v>
      </c>
      <c r="C74">
        <v>0.12157399049533674</v>
      </c>
      <c r="E74">
        <v>859</v>
      </c>
      <c r="F74">
        <v>861</v>
      </c>
      <c r="G74" t="s">
        <v>722</v>
      </c>
      <c r="H74">
        <v>6</v>
      </c>
      <c r="I74">
        <v>0.59643103405871511</v>
      </c>
      <c r="J74" t="s">
        <v>683</v>
      </c>
      <c r="L74" t="s">
        <v>683</v>
      </c>
      <c r="M74">
        <v>3373</v>
      </c>
    </row>
    <row r="75" spans="1:13" x14ac:dyDescent="0.25">
      <c r="A75" t="s">
        <v>737</v>
      </c>
      <c r="B75" t="s">
        <v>723</v>
      </c>
      <c r="C75">
        <v>0.16846305587485494</v>
      </c>
      <c r="E75" t="e">
        <v>#N/A</v>
      </c>
      <c r="F75">
        <v>2037</v>
      </c>
      <c r="G75" t="s">
        <v>724</v>
      </c>
      <c r="H75">
        <v>7</v>
      </c>
      <c r="I75">
        <v>0.76489408993357011</v>
      </c>
      <c r="J75" t="s">
        <v>683</v>
      </c>
      <c r="L75" t="s">
        <v>683</v>
      </c>
      <c r="M75">
        <v>3374</v>
      </c>
    </row>
    <row r="76" spans="1:13" x14ac:dyDescent="0.25">
      <c r="A76" t="s">
        <v>737</v>
      </c>
      <c r="B76" t="s">
        <v>725</v>
      </c>
      <c r="C76">
        <v>0.12157458828635893</v>
      </c>
      <c r="E76" t="e">
        <v>#N/A</v>
      </c>
      <c r="F76">
        <v>2056</v>
      </c>
      <c r="G76" t="s">
        <v>726</v>
      </c>
      <c r="H76">
        <v>8</v>
      </c>
      <c r="I76">
        <v>0.88646867821992903</v>
      </c>
      <c r="J76" t="s">
        <v>683</v>
      </c>
      <c r="L76" t="s">
        <v>683</v>
      </c>
      <c r="M76">
        <v>3375</v>
      </c>
    </row>
    <row r="77" spans="1:13" x14ac:dyDescent="0.25">
      <c r="A77" t="s">
        <v>737</v>
      </c>
      <c r="B77" t="s">
        <v>727</v>
      </c>
      <c r="C77">
        <v>6.69466886885589E-3</v>
      </c>
      <c r="E77">
        <v>1039</v>
      </c>
      <c r="F77">
        <v>1041</v>
      </c>
      <c r="G77" t="s">
        <v>728</v>
      </c>
      <c r="H77">
        <v>9</v>
      </c>
      <c r="I77">
        <v>0.89316334708878486</v>
      </c>
      <c r="J77" t="s">
        <v>683</v>
      </c>
      <c r="L77" t="s">
        <v>683</v>
      </c>
      <c r="M77">
        <v>3376</v>
      </c>
    </row>
    <row r="78" spans="1:13" x14ac:dyDescent="0.25">
      <c r="A78" t="s">
        <v>737</v>
      </c>
      <c r="B78" t="s">
        <v>729</v>
      </c>
      <c r="C78">
        <v>5.0154647074646681E-2</v>
      </c>
      <c r="E78" t="e">
        <v>#N/A</v>
      </c>
      <c r="F78">
        <v>2106</v>
      </c>
      <c r="G78" t="s">
        <v>730</v>
      </c>
      <c r="H78">
        <v>10</v>
      </c>
      <c r="I78">
        <v>0.94331799416343154</v>
      </c>
      <c r="J78" t="s">
        <v>683</v>
      </c>
      <c r="L78" t="s">
        <v>683</v>
      </c>
      <c r="M78">
        <v>3377</v>
      </c>
    </row>
    <row r="79" spans="1:13" x14ac:dyDescent="0.25">
      <c r="A79" t="s">
        <v>737</v>
      </c>
      <c r="B79" t="s">
        <v>731</v>
      </c>
      <c r="C79">
        <v>6.6891380750051773E-3</v>
      </c>
      <c r="E79" t="e">
        <v>#N/A</v>
      </c>
      <c r="F79">
        <v>2096</v>
      </c>
      <c r="G79" t="s">
        <v>732</v>
      </c>
      <c r="H79">
        <v>11</v>
      </c>
      <c r="I79">
        <v>0.95000713223843669</v>
      </c>
      <c r="J79" t="s">
        <v>683</v>
      </c>
      <c r="L79" t="s">
        <v>683</v>
      </c>
      <c r="M79">
        <v>3378</v>
      </c>
    </row>
    <row r="80" spans="1:13" x14ac:dyDescent="0.25">
      <c r="A80" t="s">
        <v>737</v>
      </c>
      <c r="B80" t="s">
        <v>709</v>
      </c>
      <c r="C80">
        <v>1.5587584033623068E-2</v>
      </c>
      <c r="E80">
        <v>525</v>
      </c>
      <c r="F80">
        <v>527</v>
      </c>
      <c r="G80" t="s">
        <v>710</v>
      </c>
      <c r="H80">
        <v>12</v>
      </c>
      <c r="I80">
        <v>0.96559471627205973</v>
      </c>
      <c r="J80" t="s">
        <v>683</v>
      </c>
      <c r="L80" t="s">
        <v>683</v>
      </c>
      <c r="M80">
        <v>3379</v>
      </c>
    </row>
    <row r="81" spans="1:13" x14ac:dyDescent="0.25">
      <c r="A81" t="s">
        <v>737</v>
      </c>
      <c r="B81" t="s">
        <v>739</v>
      </c>
      <c r="C81">
        <v>2.764315785631338E-3</v>
      </c>
      <c r="E81">
        <v>684</v>
      </c>
      <c r="F81">
        <v>686</v>
      </c>
      <c r="G81" t="s">
        <v>740</v>
      </c>
      <c r="H81">
        <v>13</v>
      </c>
      <c r="I81">
        <v>0.96835903205769103</v>
      </c>
      <c r="J81" t="s">
        <v>683</v>
      </c>
      <c r="L81" t="s">
        <v>683</v>
      </c>
      <c r="M81">
        <v>3380</v>
      </c>
    </row>
    <row r="82" spans="1:13" x14ac:dyDescent="0.25">
      <c r="A82" t="s">
        <v>737</v>
      </c>
      <c r="B82" t="s">
        <v>741</v>
      </c>
      <c r="C82">
        <v>8.9013972988400414E-3</v>
      </c>
      <c r="E82">
        <v>685</v>
      </c>
      <c r="F82">
        <v>687</v>
      </c>
      <c r="G82" t="s">
        <v>742</v>
      </c>
      <c r="H82">
        <v>14</v>
      </c>
      <c r="I82">
        <v>0.97726042935653101</v>
      </c>
      <c r="J82" t="s">
        <v>683</v>
      </c>
      <c r="L82" t="s">
        <v>683</v>
      </c>
      <c r="M82">
        <v>3381</v>
      </c>
    </row>
    <row r="83" spans="1:13" x14ac:dyDescent="0.25">
      <c r="A83" t="s">
        <v>737</v>
      </c>
      <c r="B83" t="s">
        <v>743</v>
      </c>
      <c r="C83">
        <v>1.0809376129139934E-2</v>
      </c>
      <c r="E83">
        <v>686</v>
      </c>
      <c r="F83">
        <v>688</v>
      </c>
      <c r="G83" t="s">
        <v>744</v>
      </c>
      <c r="H83">
        <v>15</v>
      </c>
      <c r="I83">
        <v>0.98806980548567092</v>
      </c>
      <c r="J83" t="s">
        <v>683</v>
      </c>
      <c r="L83" t="s">
        <v>683</v>
      </c>
      <c r="M83">
        <v>3382</v>
      </c>
    </row>
    <row r="84" spans="1:13" x14ac:dyDescent="0.25">
      <c r="A84" t="s">
        <v>737</v>
      </c>
      <c r="B84" t="s">
        <v>745</v>
      </c>
      <c r="C84">
        <v>3.3652539998990198E-3</v>
      </c>
      <c r="E84">
        <v>687</v>
      </c>
      <c r="F84">
        <v>689</v>
      </c>
      <c r="G84" t="s">
        <v>746</v>
      </c>
      <c r="H84">
        <v>16</v>
      </c>
      <c r="I84">
        <v>0.99143505948556998</v>
      </c>
      <c r="J84" t="s">
        <v>683</v>
      </c>
      <c r="L84" t="s">
        <v>683</v>
      </c>
      <c r="M84">
        <v>3383</v>
      </c>
    </row>
    <row r="85" spans="1:13" x14ac:dyDescent="0.25">
      <c r="A85" t="s">
        <v>737</v>
      </c>
      <c r="B85" t="s">
        <v>747</v>
      </c>
      <c r="C85">
        <v>4.6772997692702626E-4</v>
      </c>
      <c r="E85">
        <v>884</v>
      </c>
      <c r="F85">
        <v>886</v>
      </c>
      <c r="G85" t="s">
        <v>748</v>
      </c>
      <c r="H85">
        <v>17</v>
      </c>
      <c r="I85">
        <v>0.99190278946249699</v>
      </c>
      <c r="J85" t="s">
        <v>683</v>
      </c>
      <c r="L85" t="s">
        <v>683</v>
      </c>
      <c r="M85">
        <v>3384</v>
      </c>
    </row>
    <row r="86" spans="1:13" x14ac:dyDescent="0.25">
      <c r="A86" t="s">
        <v>737</v>
      </c>
      <c r="B86" t="s">
        <v>749</v>
      </c>
      <c r="C86">
        <v>2.9764634895356211E-4</v>
      </c>
      <c r="E86">
        <v>885</v>
      </c>
      <c r="F86">
        <v>887</v>
      </c>
      <c r="G86" t="s">
        <v>750</v>
      </c>
      <c r="H86">
        <v>18</v>
      </c>
      <c r="I86">
        <v>0.99220043581145057</v>
      </c>
      <c r="J86" t="s">
        <v>683</v>
      </c>
      <c r="L86" t="s">
        <v>683</v>
      </c>
      <c r="M86">
        <v>3385</v>
      </c>
    </row>
    <row r="87" spans="1:13" x14ac:dyDescent="0.25">
      <c r="A87" t="s">
        <v>737</v>
      </c>
      <c r="B87" t="s">
        <v>751</v>
      </c>
      <c r="C87">
        <v>1.2586188470036343E-3</v>
      </c>
      <c r="E87">
        <v>886</v>
      </c>
      <c r="F87">
        <v>888</v>
      </c>
      <c r="G87" t="s">
        <v>752</v>
      </c>
      <c r="H87">
        <v>19</v>
      </c>
      <c r="I87">
        <v>0.99345905465845419</v>
      </c>
      <c r="J87" t="s">
        <v>683</v>
      </c>
      <c r="L87" t="s">
        <v>683</v>
      </c>
      <c r="M87">
        <v>3386</v>
      </c>
    </row>
    <row r="88" spans="1:13" x14ac:dyDescent="0.25">
      <c r="A88" t="s">
        <v>737</v>
      </c>
      <c r="B88" t="s">
        <v>753</v>
      </c>
      <c r="C88">
        <v>6.5482196769783678E-4</v>
      </c>
      <c r="E88">
        <v>887</v>
      </c>
      <c r="F88">
        <v>889</v>
      </c>
      <c r="G88" t="s">
        <v>754</v>
      </c>
      <c r="H88">
        <v>20</v>
      </c>
      <c r="I88">
        <v>0.99411387662615203</v>
      </c>
      <c r="J88" t="s">
        <v>683</v>
      </c>
      <c r="L88" t="s">
        <v>683</v>
      </c>
      <c r="M88">
        <v>3387</v>
      </c>
    </row>
    <row r="89" spans="1:13" x14ac:dyDescent="0.25">
      <c r="A89" t="s">
        <v>737</v>
      </c>
      <c r="B89" t="s">
        <v>755</v>
      </c>
      <c r="C89">
        <v>6.5482196769783678E-4</v>
      </c>
      <c r="E89">
        <v>888</v>
      </c>
      <c r="F89">
        <v>890</v>
      </c>
      <c r="G89" t="s">
        <v>756</v>
      </c>
      <c r="H89">
        <v>21</v>
      </c>
      <c r="I89">
        <v>0.99476869859384986</v>
      </c>
      <c r="J89" t="s">
        <v>683</v>
      </c>
      <c r="L89" t="s">
        <v>683</v>
      </c>
      <c r="M89">
        <v>3388</v>
      </c>
    </row>
    <row r="90" spans="1:13" x14ac:dyDescent="0.25">
      <c r="A90" t="s">
        <v>737</v>
      </c>
      <c r="B90" t="s">
        <v>757</v>
      </c>
      <c r="C90">
        <v>1.3946857493824056E-3</v>
      </c>
      <c r="E90">
        <v>889</v>
      </c>
      <c r="F90">
        <v>891</v>
      </c>
      <c r="G90" t="s">
        <v>758</v>
      </c>
      <c r="H90">
        <v>22</v>
      </c>
      <c r="I90">
        <v>0.99616338434323226</v>
      </c>
      <c r="J90" t="s">
        <v>683</v>
      </c>
      <c r="L90" t="s">
        <v>683</v>
      </c>
      <c r="M90">
        <v>3389</v>
      </c>
    </row>
    <row r="91" spans="1:13" x14ac:dyDescent="0.25">
      <c r="A91" t="s">
        <v>737</v>
      </c>
      <c r="B91" t="s">
        <v>759</v>
      </c>
      <c r="C91">
        <v>2.5257418754059419E-3</v>
      </c>
      <c r="E91">
        <v>890</v>
      </c>
      <c r="F91">
        <v>892</v>
      </c>
      <c r="G91" t="s">
        <v>760</v>
      </c>
      <c r="H91">
        <v>23</v>
      </c>
      <c r="I91">
        <v>0.99868912621863826</v>
      </c>
      <c r="J91" t="s">
        <v>683</v>
      </c>
      <c r="L91" t="s">
        <v>683</v>
      </c>
      <c r="M91">
        <v>3390</v>
      </c>
    </row>
    <row r="92" spans="1:13" x14ac:dyDescent="0.25">
      <c r="A92" t="s">
        <v>737</v>
      </c>
      <c r="B92" t="s">
        <v>761</v>
      </c>
      <c r="C92">
        <v>8.8443486546201317E-4</v>
      </c>
      <c r="E92">
        <v>891</v>
      </c>
      <c r="F92">
        <v>893</v>
      </c>
      <c r="G92" t="s">
        <v>762</v>
      </c>
      <c r="H92">
        <v>24</v>
      </c>
      <c r="I92">
        <v>0.99957356108410023</v>
      </c>
      <c r="J92" t="s">
        <v>683</v>
      </c>
      <c r="L92" t="s">
        <v>683</v>
      </c>
      <c r="M92">
        <v>3391</v>
      </c>
    </row>
    <row r="93" spans="1:13" x14ac:dyDescent="0.25">
      <c r="A93" t="s">
        <v>737</v>
      </c>
      <c r="B93" t="s">
        <v>763</v>
      </c>
      <c r="C93">
        <v>4.2643891589971974E-4</v>
      </c>
      <c r="E93">
        <v>878</v>
      </c>
      <c r="F93">
        <v>880</v>
      </c>
      <c r="G93" t="s">
        <v>764</v>
      </c>
      <c r="H93">
        <v>25</v>
      </c>
      <c r="I93">
        <v>1</v>
      </c>
      <c r="J93">
        <v>1</v>
      </c>
      <c r="L93" t="s">
        <v>683</v>
      </c>
      <c r="M93">
        <v>3392</v>
      </c>
    </row>
    <row r="94" spans="1:13" x14ac:dyDescent="0.25">
      <c r="A94" t="s">
        <v>765</v>
      </c>
      <c r="B94" t="s">
        <v>695</v>
      </c>
      <c r="C94">
        <v>2.6937424005786827E-2</v>
      </c>
      <c r="E94">
        <v>520</v>
      </c>
      <c r="F94">
        <v>522</v>
      </c>
      <c r="G94" t="s">
        <v>696</v>
      </c>
      <c r="H94">
        <v>1</v>
      </c>
      <c r="I94">
        <v>2.6937424005786827E-2</v>
      </c>
      <c r="J94" t="s">
        <v>683</v>
      </c>
      <c r="K94" t="s">
        <v>766</v>
      </c>
      <c r="L94" t="s">
        <v>683</v>
      </c>
      <c r="M94">
        <v>3393</v>
      </c>
    </row>
    <row r="95" spans="1:13" x14ac:dyDescent="0.25">
      <c r="A95" t="s">
        <v>765</v>
      </c>
      <c r="B95" t="s">
        <v>699</v>
      </c>
      <c r="C95">
        <v>2.6941171644650645E-2</v>
      </c>
      <c r="E95" t="e">
        <v>#N/A</v>
      </c>
      <c r="F95">
        <v>1928</v>
      </c>
      <c r="G95" t="s">
        <v>700</v>
      </c>
      <c r="H95">
        <v>2</v>
      </c>
      <c r="I95">
        <v>5.3878595650437469E-2</v>
      </c>
      <c r="J95" t="s">
        <v>683</v>
      </c>
      <c r="L95" t="s">
        <v>683</v>
      </c>
      <c r="M95">
        <v>3394</v>
      </c>
    </row>
    <row r="96" spans="1:13" x14ac:dyDescent="0.25">
      <c r="A96" t="s">
        <v>765</v>
      </c>
      <c r="B96" t="s">
        <v>715</v>
      </c>
      <c r="C96">
        <v>0.14163377849369577</v>
      </c>
      <c r="E96">
        <v>672</v>
      </c>
      <c r="F96">
        <v>674</v>
      </c>
      <c r="G96" t="s">
        <v>716</v>
      </c>
      <c r="H96">
        <v>3</v>
      </c>
      <c r="I96">
        <v>0.19551237414413325</v>
      </c>
      <c r="J96" t="s">
        <v>683</v>
      </c>
      <c r="L96" t="s">
        <v>683</v>
      </c>
      <c r="M96">
        <v>3395</v>
      </c>
    </row>
    <row r="97" spans="1:13" x14ac:dyDescent="0.25">
      <c r="A97" t="s">
        <v>765</v>
      </c>
      <c r="B97" t="s">
        <v>717</v>
      </c>
      <c r="C97">
        <v>8.7729599953082799E-2</v>
      </c>
      <c r="E97" t="e">
        <v>#N/A</v>
      </c>
      <c r="F97">
        <v>1978</v>
      </c>
      <c r="G97" t="s">
        <v>718</v>
      </c>
      <c r="H97">
        <v>4</v>
      </c>
      <c r="I97">
        <v>0.28324197409721608</v>
      </c>
      <c r="J97" t="s">
        <v>683</v>
      </c>
      <c r="L97" t="s">
        <v>683</v>
      </c>
      <c r="M97">
        <v>3396</v>
      </c>
    </row>
    <row r="98" spans="1:13" x14ac:dyDescent="0.25">
      <c r="A98" t="s">
        <v>765</v>
      </c>
      <c r="B98" t="s">
        <v>719</v>
      </c>
      <c r="C98">
        <v>0.14162879089315328</v>
      </c>
      <c r="E98" t="e">
        <v>#N/A</v>
      </c>
      <c r="F98">
        <v>2001</v>
      </c>
      <c r="G98" t="s">
        <v>720</v>
      </c>
      <c r="H98">
        <v>5</v>
      </c>
      <c r="I98">
        <v>0.42487076499036935</v>
      </c>
      <c r="J98" t="s">
        <v>683</v>
      </c>
      <c r="L98" t="s">
        <v>683</v>
      </c>
      <c r="M98">
        <v>3397</v>
      </c>
    </row>
    <row r="99" spans="1:13" x14ac:dyDescent="0.25">
      <c r="A99" t="s">
        <v>765</v>
      </c>
      <c r="B99" t="s">
        <v>721</v>
      </c>
      <c r="C99">
        <v>0.10877377584512471</v>
      </c>
      <c r="E99">
        <v>859</v>
      </c>
      <c r="F99">
        <v>861</v>
      </c>
      <c r="G99" t="s">
        <v>722</v>
      </c>
      <c r="H99">
        <v>6</v>
      </c>
      <c r="I99">
        <v>0.53364454083549406</v>
      </c>
      <c r="J99" t="s">
        <v>683</v>
      </c>
      <c r="L99" t="s">
        <v>683</v>
      </c>
      <c r="M99">
        <v>3398</v>
      </c>
    </row>
    <row r="100" spans="1:13" x14ac:dyDescent="0.25">
      <c r="A100" t="s">
        <v>765</v>
      </c>
      <c r="B100" t="s">
        <v>723</v>
      </c>
      <c r="C100">
        <v>0.15072793907329976</v>
      </c>
      <c r="E100" t="e">
        <v>#N/A</v>
      </c>
      <c r="F100">
        <v>2037</v>
      </c>
      <c r="G100" t="s">
        <v>724</v>
      </c>
      <c r="H100">
        <v>7</v>
      </c>
      <c r="I100">
        <v>0.6843724799087938</v>
      </c>
      <c r="J100" t="s">
        <v>683</v>
      </c>
      <c r="L100" t="s">
        <v>683</v>
      </c>
      <c r="M100">
        <v>3399</v>
      </c>
    </row>
    <row r="101" spans="1:13" x14ac:dyDescent="0.25">
      <c r="A101" t="s">
        <v>765</v>
      </c>
      <c r="B101" t="s">
        <v>725</v>
      </c>
      <c r="C101">
        <v>0.10877309412356131</v>
      </c>
      <c r="E101" t="e">
        <v>#N/A</v>
      </c>
      <c r="F101">
        <v>2056</v>
      </c>
      <c r="G101" t="s">
        <v>726</v>
      </c>
      <c r="H101">
        <v>8</v>
      </c>
      <c r="I101">
        <v>0.79314557403235508</v>
      </c>
      <c r="J101" t="s">
        <v>683</v>
      </c>
      <c r="L101" t="s">
        <v>683</v>
      </c>
      <c r="M101">
        <v>3400</v>
      </c>
    </row>
    <row r="102" spans="1:13" x14ac:dyDescent="0.25">
      <c r="A102" t="s">
        <v>765</v>
      </c>
      <c r="B102" t="s">
        <v>727</v>
      </c>
      <c r="C102">
        <v>5.9914176234528065E-3</v>
      </c>
      <c r="E102">
        <v>1039</v>
      </c>
      <c r="F102">
        <v>1041</v>
      </c>
      <c r="G102" t="s">
        <v>728</v>
      </c>
      <c r="H102">
        <v>9</v>
      </c>
      <c r="I102">
        <v>0.79913699165580787</v>
      </c>
      <c r="J102" t="s">
        <v>683</v>
      </c>
      <c r="L102" t="s">
        <v>683</v>
      </c>
      <c r="M102">
        <v>3401</v>
      </c>
    </row>
    <row r="103" spans="1:13" x14ac:dyDescent="0.25">
      <c r="A103" t="s">
        <v>765</v>
      </c>
      <c r="B103" t="s">
        <v>729</v>
      </c>
      <c r="C103">
        <v>4.4869736719800553E-2</v>
      </c>
      <c r="E103" t="e">
        <v>#N/A</v>
      </c>
      <c r="F103">
        <v>2106</v>
      </c>
      <c r="G103" t="s">
        <v>730</v>
      </c>
      <c r="H103">
        <v>10</v>
      </c>
      <c r="I103">
        <v>0.84400672837560842</v>
      </c>
      <c r="J103" t="s">
        <v>683</v>
      </c>
      <c r="L103" t="s">
        <v>683</v>
      </c>
      <c r="M103">
        <v>3402</v>
      </c>
    </row>
    <row r="104" spans="1:13" x14ac:dyDescent="0.25">
      <c r="A104" t="s">
        <v>765</v>
      </c>
      <c r="B104" t="s">
        <v>731</v>
      </c>
      <c r="C104">
        <v>5.9864828486648142E-3</v>
      </c>
      <c r="E104" t="e">
        <v>#N/A</v>
      </c>
      <c r="F104">
        <v>2096</v>
      </c>
      <c r="G104" t="s">
        <v>732</v>
      </c>
      <c r="H104">
        <v>11</v>
      </c>
      <c r="I104">
        <v>0.84999321122427318</v>
      </c>
      <c r="J104" t="s">
        <v>683</v>
      </c>
      <c r="L104" t="s">
        <v>683</v>
      </c>
      <c r="M104">
        <v>3403</v>
      </c>
    </row>
    <row r="105" spans="1:13" x14ac:dyDescent="0.25">
      <c r="A105" t="s">
        <v>765</v>
      </c>
      <c r="B105" t="s">
        <v>709</v>
      </c>
      <c r="C105">
        <v>4.6768969258458339E-2</v>
      </c>
      <c r="E105">
        <v>525</v>
      </c>
      <c r="F105">
        <v>527</v>
      </c>
      <c r="G105" t="s">
        <v>710</v>
      </c>
      <c r="H105">
        <v>12</v>
      </c>
      <c r="I105">
        <v>0.89676218048273149</v>
      </c>
      <c r="J105" t="s">
        <v>683</v>
      </c>
      <c r="L105" t="s">
        <v>683</v>
      </c>
      <c r="M105">
        <v>3404</v>
      </c>
    </row>
    <row r="106" spans="1:13" x14ac:dyDescent="0.25">
      <c r="A106" t="s">
        <v>765</v>
      </c>
      <c r="B106" t="s">
        <v>739</v>
      </c>
      <c r="C106">
        <v>8.2905825008874681E-3</v>
      </c>
      <c r="E106">
        <v>684</v>
      </c>
      <c r="F106">
        <v>686</v>
      </c>
      <c r="G106" t="s">
        <v>740</v>
      </c>
      <c r="H106">
        <v>13</v>
      </c>
      <c r="I106">
        <v>0.90505276298361892</v>
      </c>
      <c r="J106" t="s">
        <v>683</v>
      </c>
      <c r="L106" t="s">
        <v>683</v>
      </c>
      <c r="M106">
        <v>3405</v>
      </c>
    </row>
    <row r="107" spans="1:13" x14ac:dyDescent="0.25">
      <c r="A107" t="s">
        <v>765</v>
      </c>
      <c r="B107" t="s">
        <v>741</v>
      </c>
      <c r="C107">
        <v>2.6717461125122754E-2</v>
      </c>
      <c r="E107">
        <v>685</v>
      </c>
      <c r="F107">
        <v>687</v>
      </c>
      <c r="G107" t="s">
        <v>742</v>
      </c>
      <c r="H107">
        <v>14</v>
      </c>
      <c r="I107">
        <v>0.93177022410874166</v>
      </c>
      <c r="J107" t="s">
        <v>683</v>
      </c>
      <c r="L107" t="s">
        <v>683</v>
      </c>
      <c r="M107">
        <v>3406</v>
      </c>
    </row>
    <row r="108" spans="1:13" x14ac:dyDescent="0.25">
      <c r="A108" t="s">
        <v>765</v>
      </c>
      <c r="B108" t="s">
        <v>743</v>
      </c>
      <c r="C108">
        <v>3.243614759471302E-2</v>
      </c>
      <c r="E108">
        <v>686</v>
      </c>
      <c r="F108">
        <v>688</v>
      </c>
      <c r="G108" t="s">
        <v>744</v>
      </c>
      <c r="H108">
        <v>15</v>
      </c>
      <c r="I108">
        <v>0.96420637170345469</v>
      </c>
      <c r="J108" t="s">
        <v>683</v>
      </c>
      <c r="L108" t="s">
        <v>683</v>
      </c>
      <c r="M108">
        <v>3407</v>
      </c>
    </row>
    <row r="109" spans="1:13" x14ac:dyDescent="0.25">
      <c r="A109" t="s">
        <v>765</v>
      </c>
      <c r="B109" t="s">
        <v>745</v>
      </c>
      <c r="C109">
        <v>1.0098474122887566E-2</v>
      </c>
      <c r="E109">
        <v>687</v>
      </c>
      <c r="F109">
        <v>689</v>
      </c>
      <c r="G109" t="s">
        <v>746</v>
      </c>
      <c r="H109">
        <v>16</v>
      </c>
      <c r="I109">
        <v>0.97430484582634225</v>
      </c>
      <c r="J109" t="s">
        <v>683</v>
      </c>
      <c r="L109" t="s">
        <v>683</v>
      </c>
      <c r="M109">
        <v>3408</v>
      </c>
    </row>
    <row r="110" spans="1:13" x14ac:dyDescent="0.25">
      <c r="A110" t="s">
        <v>765</v>
      </c>
      <c r="B110" t="s">
        <v>747</v>
      </c>
      <c r="C110">
        <v>1.4130291320547438E-3</v>
      </c>
      <c r="E110">
        <v>884</v>
      </c>
      <c r="F110">
        <v>886</v>
      </c>
      <c r="G110" t="s">
        <v>748</v>
      </c>
      <c r="H110">
        <v>17</v>
      </c>
      <c r="I110">
        <v>0.97571787495839701</v>
      </c>
      <c r="J110" t="s">
        <v>683</v>
      </c>
      <c r="L110" t="s">
        <v>683</v>
      </c>
      <c r="M110">
        <v>3409</v>
      </c>
    </row>
    <row r="111" spans="1:13" x14ac:dyDescent="0.25">
      <c r="A111" t="s">
        <v>765</v>
      </c>
      <c r="B111" t="s">
        <v>749</v>
      </c>
      <c r="C111">
        <v>8.9920035676210972E-4</v>
      </c>
      <c r="E111">
        <v>885</v>
      </c>
      <c r="F111">
        <v>887</v>
      </c>
      <c r="G111" t="s">
        <v>750</v>
      </c>
      <c r="H111">
        <v>18</v>
      </c>
      <c r="I111">
        <v>0.97661707531515918</v>
      </c>
      <c r="J111" t="s">
        <v>683</v>
      </c>
      <c r="L111" t="s">
        <v>683</v>
      </c>
      <c r="M111">
        <v>3410</v>
      </c>
    </row>
    <row r="112" spans="1:13" x14ac:dyDescent="0.25">
      <c r="A112" t="s">
        <v>765</v>
      </c>
      <c r="B112" t="s">
        <v>751</v>
      </c>
      <c r="C112">
        <v>3.7680776854793164E-3</v>
      </c>
      <c r="E112">
        <v>886</v>
      </c>
      <c r="F112">
        <v>888</v>
      </c>
      <c r="G112" t="s">
        <v>752</v>
      </c>
      <c r="H112">
        <v>19</v>
      </c>
      <c r="I112">
        <v>0.98038515300063844</v>
      </c>
      <c r="J112" t="s">
        <v>683</v>
      </c>
      <c r="L112" t="s">
        <v>683</v>
      </c>
      <c r="M112">
        <v>3411</v>
      </c>
    </row>
    <row r="113" spans="1:13" x14ac:dyDescent="0.25">
      <c r="A113" t="s">
        <v>765</v>
      </c>
      <c r="B113" t="s">
        <v>753</v>
      </c>
      <c r="C113">
        <v>1.9611131590335533E-3</v>
      </c>
      <c r="E113">
        <v>887</v>
      </c>
      <c r="F113">
        <v>889</v>
      </c>
      <c r="G113" t="s">
        <v>754</v>
      </c>
      <c r="H113">
        <v>20</v>
      </c>
      <c r="I113">
        <v>0.98234626615967202</v>
      </c>
      <c r="J113" t="s">
        <v>683</v>
      </c>
      <c r="L113" t="s">
        <v>683</v>
      </c>
      <c r="M113">
        <v>3412</v>
      </c>
    </row>
    <row r="114" spans="1:13" x14ac:dyDescent="0.25">
      <c r="A114" t="s">
        <v>765</v>
      </c>
      <c r="B114" t="s">
        <v>755</v>
      </c>
      <c r="C114">
        <v>1.9696769719550972E-3</v>
      </c>
      <c r="E114">
        <v>888</v>
      </c>
      <c r="F114">
        <v>890</v>
      </c>
      <c r="G114" t="s">
        <v>756</v>
      </c>
      <c r="H114">
        <v>21</v>
      </c>
      <c r="I114">
        <v>0.98431594313162707</v>
      </c>
      <c r="J114" t="s">
        <v>683</v>
      </c>
      <c r="L114" t="s">
        <v>683</v>
      </c>
      <c r="M114">
        <v>3413</v>
      </c>
    </row>
    <row r="115" spans="1:13" x14ac:dyDescent="0.25">
      <c r="A115" t="s">
        <v>765</v>
      </c>
      <c r="B115" t="s">
        <v>757</v>
      </c>
      <c r="C115">
        <v>4.1791407057134239E-3</v>
      </c>
      <c r="E115">
        <v>889</v>
      </c>
      <c r="F115">
        <v>891</v>
      </c>
      <c r="G115" t="s">
        <v>758</v>
      </c>
      <c r="H115">
        <v>22</v>
      </c>
      <c r="I115">
        <v>0.98849508383734053</v>
      </c>
      <c r="J115" t="s">
        <v>683</v>
      </c>
      <c r="L115" t="s">
        <v>683</v>
      </c>
      <c r="M115">
        <v>3414</v>
      </c>
    </row>
    <row r="116" spans="1:13" x14ac:dyDescent="0.25">
      <c r="A116" t="s">
        <v>765</v>
      </c>
      <c r="B116" t="s">
        <v>759</v>
      </c>
      <c r="C116">
        <v>7.5704106226448095E-3</v>
      </c>
      <c r="E116">
        <v>890</v>
      </c>
      <c r="F116">
        <v>892</v>
      </c>
      <c r="G116" t="s">
        <v>760</v>
      </c>
      <c r="H116">
        <v>23</v>
      </c>
      <c r="I116">
        <v>0.99606549445998538</v>
      </c>
      <c r="J116" t="s">
        <v>683</v>
      </c>
      <c r="L116" t="s">
        <v>683</v>
      </c>
      <c r="M116">
        <v>3415</v>
      </c>
    </row>
    <row r="117" spans="1:13" x14ac:dyDescent="0.25">
      <c r="A117" t="s">
        <v>765</v>
      </c>
      <c r="B117" t="s">
        <v>761</v>
      </c>
      <c r="C117">
        <v>2.6462181927570652E-3</v>
      </c>
      <c r="E117">
        <v>891</v>
      </c>
      <c r="F117">
        <v>893</v>
      </c>
      <c r="G117" t="s">
        <v>762</v>
      </c>
      <c r="H117">
        <v>24</v>
      </c>
      <c r="I117">
        <v>0.99871171265274239</v>
      </c>
      <c r="J117" t="s">
        <v>683</v>
      </c>
      <c r="L117" t="s">
        <v>683</v>
      </c>
      <c r="M117">
        <v>3416</v>
      </c>
    </row>
    <row r="118" spans="1:13" x14ac:dyDescent="0.25">
      <c r="A118" t="s">
        <v>765</v>
      </c>
      <c r="B118" t="s">
        <v>763</v>
      </c>
      <c r="C118">
        <v>1.2882873472575354E-3</v>
      </c>
      <c r="E118">
        <v>878</v>
      </c>
      <c r="F118">
        <v>880</v>
      </c>
      <c r="G118" t="s">
        <v>764</v>
      </c>
      <c r="H118">
        <v>25</v>
      </c>
      <c r="I118">
        <v>1</v>
      </c>
      <c r="J118">
        <v>1</v>
      </c>
      <c r="L118" t="s">
        <v>683</v>
      </c>
      <c r="M118">
        <v>3417</v>
      </c>
    </row>
    <row r="119" spans="1:13" x14ac:dyDescent="0.25">
      <c r="A119" t="s">
        <v>767</v>
      </c>
      <c r="B119" t="s">
        <v>727</v>
      </c>
      <c r="C119">
        <v>3.0818173267258081E-2</v>
      </c>
      <c r="E119">
        <v>1039</v>
      </c>
      <c r="F119">
        <v>1041</v>
      </c>
      <c r="G119" t="s">
        <v>728</v>
      </c>
      <c r="H119">
        <v>1</v>
      </c>
      <c r="I119">
        <v>3.0818173267258081E-2</v>
      </c>
      <c r="J119" t="s">
        <v>683</v>
      </c>
      <c r="K119" t="s">
        <v>768</v>
      </c>
      <c r="L119" t="s">
        <v>683</v>
      </c>
      <c r="M119">
        <v>3418</v>
      </c>
    </row>
    <row r="120" spans="1:13" x14ac:dyDescent="0.25">
      <c r="A120" t="s">
        <v>767</v>
      </c>
      <c r="B120" t="s">
        <v>731</v>
      </c>
      <c r="C120">
        <v>3.0817964994915757E-2</v>
      </c>
      <c r="E120" t="e">
        <v>#N/A</v>
      </c>
      <c r="F120">
        <v>2096</v>
      </c>
      <c r="G120" t="s">
        <v>732</v>
      </c>
      <c r="H120">
        <v>2</v>
      </c>
      <c r="I120">
        <v>6.1636138262173838E-2</v>
      </c>
      <c r="J120" t="s">
        <v>683</v>
      </c>
      <c r="L120" t="s">
        <v>683</v>
      </c>
      <c r="M120">
        <v>3419</v>
      </c>
    </row>
    <row r="121" spans="1:13" x14ac:dyDescent="0.25">
      <c r="A121" t="s">
        <v>767</v>
      </c>
      <c r="B121" t="s">
        <v>769</v>
      </c>
      <c r="C121">
        <v>0.15228162349958699</v>
      </c>
      <c r="E121">
        <v>1241</v>
      </c>
      <c r="F121">
        <v>1243</v>
      </c>
      <c r="G121" t="s">
        <v>770</v>
      </c>
      <c r="H121">
        <v>3</v>
      </c>
      <c r="I121">
        <v>0.21391776176176083</v>
      </c>
      <c r="J121" t="s">
        <v>683</v>
      </c>
      <c r="L121" t="s">
        <v>683</v>
      </c>
      <c r="M121">
        <v>3420</v>
      </c>
    </row>
    <row r="122" spans="1:13" x14ac:dyDescent="0.25">
      <c r="A122" t="s">
        <v>767</v>
      </c>
      <c r="B122" t="s">
        <v>771</v>
      </c>
      <c r="C122">
        <v>6.2893404784252732E-2</v>
      </c>
      <c r="E122" t="e">
        <v>#N/A</v>
      </c>
      <c r="F122">
        <v>2161</v>
      </c>
      <c r="G122" t="s">
        <v>772</v>
      </c>
      <c r="H122">
        <v>4</v>
      </c>
      <c r="I122">
        <v>0.27681116654601357</v>
      </c>
      <c r="J122" t="s">
        <v>683</v>
      </c>
      <c r="L122" t="s">
        <v>683</v>
      </c>
      <c r="M122">
        <v>3421</v>
      </c>
    </row>
    <row r="123" spans="1:13" x14ac:dyDescent="0.25">
      <c r="A123" t="s">
        <v>767</v>
      </c>
      <c r="B123" t="s">
        <v>773</v>
      </c>
      <c r="C123">
        <v>0.15228161286689512</v>
      </c>
      <c r="E123" t="e">
        <v>#N/A</v>
      </c>
      <c r="F123">
        <v>2147</v>
      </c>
      <c r="G123" t="s">
        <v>774</v>
      </c>
      <c r="H123">
        <v>5</v>
      </c>
      <c r="I123">
        <v>0.42909277941290869</v>
      </c>
      <c r="J123" t="s">
        <v>683</v>
      </c>
      <c r="L123" t="s">
        <v>683</v>
      </c>
      <c r="M123">
        <v>3422</v>
      </c>
    </row>
    <row r="124" spans="1:13" x14ac:dyDescent="0.25">
      <c r="A124" t="s">
        <v>767</v>
      </c>
      <c r="B124" t="s">
        <v>775</v>
      </c>
      <c r="C124">
        <v>0.12842603555903706</v>
      </c>
      <c r="E124">
        <v>1358</v>
      </c>
      <c r="F124">
        <v>1360</v>
      </c>
      <c r="G124" t="s">
        <v>776</v>
      </c>
      <c r="H124">
        <v>6</v>
      </c>
      <c r="I124">
        <v>0.55751881497194578</v>
      </c>
      <c r="J124" t="s">
        <v>683</v>
      </c>
      <c r="L124" t="s">
        <v>683</v>
      </c>
      <c r="M124">
        <v>3423</v>
      </c>
    </row>
    <row r="125" spans="1:13" x14ac:dyDescent="0.25">
      <c r="A125" t="s">
        <v>767</v>
      </c>
      <c r="B125" t="s">
        <v>777</v>
      </c>
      <c r="C125">
        <v>0.18309924653281959</v>
      </c>
      <c r="E125" t="e">
        <v>#N/A</v>
      </c>
      <c r="F125">
        <v>2199</v>
      </c>
      <c r="G125" t="s">
        <v>778</v>
      </c>
      <c r="H125">
        <v>7</v>
      </c>
      <c r="I125">
        <v>0.74061806150476539</v>
      </c>
      <c r="J125" t="s">
        <v>683</v>
      </c>
      <c r="L125" t="s">
        <v>683</v>
      </c>
      <c r="M125">
        <v>3424</v>
      </c>
    </row>
    <row r="126" spans="1:13" x14ac:dyDescent="0.25">
      <c r="A126" t="s">
        <v>767</v>
      </c>
      <c r="B126" t="s">
        <v>779</v>
      </c>
      <c r="C126">
        <v>0.12841777573098659</v>
      </c>
      <c r="E126" t="e">
        <v>#N/A</v>
      </c>
      <c r="F126">
        <v>2226</v>
      </c>
      <c r="G126" t="s">
        <v>780</v>
      </c>
      <c r="H126">
        <v>8</v>
      </c>
      <c r="I126">
        <v>0.86903583723575195</v>
      </c>
      <c r="J126" t="s">
        <v>683</v>
      </c>
      <c r="L126" t="s">
        <v>683</v>
      </c>
      <c r="M126">
        <v>3425</v>
      </c>
    </row>
    <row r="127" spans="1:13" x14ac:dyDescent="0.25">
      <c r="A127" t="s">
        <v>767</v>
      </c>
      <c r="B127" t="s">
        <v>781</v>
      </c>
      <c r="C127">
        <v>2.1811066240397612E-2</v>
      </c>
      <c r="E127">
        <v>1469</v>
      </c>
      <c r="F127">
        <v>1471</v>
      </c>
      <c r="G127" t="s">
        <v>782</v>
      </c>
      <c r="H127">
        <v>9</v>
      </c>
      <c r="I127">
        <v>0.89084690347614959</v>
      </c>
      <c r="J127" t="s">
        <v>683</v>
      </c>
      <c r="L127" t="s">
        <v>683</v>
      </c>
      <c r="M127">
        <v>3426</v>
      </c>
    </row>
    <row r="128" spans="1:13" x14ac:dyDescent="0.25">
      <c r="A128" t="s">
        <v>767</v>
      </c>
      <c r="B128" t="s">
        <v>783</v>
      </c>
      <c r="C128">
        <v>8.7335524652972868E-2</v>
      </c>
      <c r="E128" t="e">
        <v>#N/A</v>
      </c>
      <c r="F128">
        <v>2253</v>
      </c>
      <c r="G128" t="s">
        <v>784</v>
      </c>
      <c r="H128">
        <v>10</v>
      </c>
      <c r="I128">
        <v>0.97818242812912248</v>
      </c>
      <c r="J128" t="s">
        <v>683</v>
      </c>
      <c r="L128" t="s">
        <v>683</v>
      </c>
      <c r="M128">
        <v>3427</v>
      </c>
    </row>
    <row r="129" spans="1:13" x14ac:dyDescent="0.25">
      <c r="A129" t="s">
        <v>767</v>
      </c>
      <c r="B129" t="s">
        <v>785</v>
      </c>
      <c r="C129">
        <v>2.181757187087759E-2</v>
      </c>
      <c r="E129" t="e">
        <v>#N/A</v>
      </c>
      <c r="F129">
        <v>2243</v>
      </c>
      <c r="G129" t="s">
        <v>786</v>
      </c>
      <c r="H129">
        <v>11</v>
      </c>
      <c r="I129">
        <v>1</v>
      </c>
      <c r="J129">
        <v>1</v>
      </c>
      <c r="L129" t="s">
        <v>683</v>
      </c>
      <c r="M129">
        <v>3428</v>
      </c>
    </row>
    <row r="130" spans="1:13" x14ac:dyDescent="0.25">
      <c r="A130" t="s">
        <v>787</v>
      </c>
      <c r="B130" t="s">
        <v>727</v>
      </c>
      <c r="C130">
        <v>4.6224723111491992E-2</v>
      </c>
      <c r="E130">
        <v>1039</v>
      </c>
      <c r="F130">
        <v>1041</v>
      </c>
      <c r="G130" t="s">
        <v>728</v>
      </c>
      <c r="H130">
        <v>1</v>
      </c>
      <c r="I130">
        <v>4.6224723111491992E-2</v>
      </c>
      <c r="J130" t="s">
        <v>683</v>
      </c>
      <c r="K130" t="s">
        <v>788</v>
      </c>
      <c r="L130" t="s">
        <v>683</v>
      </c>
      <c r="M130">
        <v>3429</v>
      </c>
    </row>
    <row r="131" spans="1:13" x14ac:dyDescent="0.25">
      <c r="A131" t="s">
        <v>787</v>
      </c>
      <c r="B131" t="s">
        <v>769</v>
      </c>
      <c r="C131">
        <v>0.22841308450447695</v>
      </c>
      <c r="E131">
        <v>1241</v>
      </c>
      <c r="F131">
        <v>1243</v>
      </c>
      <c r="G131" t="s">
        <v>770</v>
      </c>
      <c r="H131">
        <v>2</v>
      </c>
      <c r="I131">
        <v>0.27463780761596895</v>
      </c>
      <c r="J131" t="s">
        <v>683</v>
      </c>
      <c r="L131" t="s">
        <v>683</v>
      </c>
      <c r="M131">
        <v>3430</v>
      </c>
    </row>
    <row r="132" spans="1:13" x14ac:dyDescent="0.25">
      <c r="A132" t="s">
        <v>787</v>
      </c>
      <c r="B132" t="s">
        <v>771</v>
      </c>
      <c r="C132">
        <v>9.4330894072912577E-2</v>
      </c>
      <c r="E132" t="e">
        <v>#N/A</v>
      </c>
      <c r="F132">
        <v>2161</v>
      </c>
      <c r="G132" t="s">
        <v>772</v>
      </c>
      <c r="H132">
        <v>3</v>
      </c>
      <c r="I132">
        <v>0.36896870168888152</v>
      </c>
      <c r="J132" t="s">
        <v>683</v>
      </c>
      <c r="L132" t="s">
        <v>683</v>
      </c>
      <c r="M132">
        <v>3431</v>
      </c>
    </row>
    <row r="133" spans="1:13" x14ac:dyDescent="0.25">
      <c r="A133" t="s">
        <v>787</v>
      </c>
      <c r="B133" t="s">
        <v>775</v>
      </c>
      <c r="C133">
        <v>0.19263571968099036</v>
      </c>
      <c r="E133">
        <v>1358</v>
      </c>
      <c r="F133">
        <v>1360</v>
      </c>
      <c r="G133" t="s">
        <v>776</v>
      </c>
      <c r="H133">
        <v>4</v>
      </c>
      <c r="I133">
        <v>0.56160442136987188</v>
      </c>
      <c r="J133" t="s">
        <v>683</v>
      </c>
      <c r="L133" t="s">
        <v>683</v>
      </c>
      <c r="M133">
        <v>3432</v>
      </c>
    </row>
    <row r="134" spans="1:13" x14ac:dyDescent="0.25">
      <c r="A134" t="s">
        <v>787</v>
      </c>
      <c r="B134" t="s">
        <v>777</v>
      </c>
      <c r="C134">
        <v>0.27466605043068598</v>
      </c>
      <c r="E134" t="e">
        <v>#N/A</v>
      </c>
      <c r="F134">
        <v>2199</v>
      </c>
      <c r="G134" t="s">
        <v>778</v>
      </c>
      <c r="H134">
        <v>5</v>
      </c>
      <c r="I134">
        <v>0.8362704718005578</v>
      </c>
      <c r="J134" t="s">
        <v>683</v>
      </c>
      <c r="L134" t="s">
        <v>683</v>
      </c>
      <c r="M134">
        <v>3433</v>
      </c>
    </row>
    <row r="135" spans="1:13" x14ac:dyDescent="0.25">
      <c r="A135" t="s">
        <v>787</v>
      </c>
      <c r="B135" t="s">
        <v>781</v>
      </c>
      <c r="C135">
        <v>3.271993743557447E-2</v>
      </c>
      <c r="E135">
        <v>1469</v>
      </c>
      <c r="F135">
        <v>1471</v>
      </c>
      <c r="G135" t="s">
        <v>782</v>
      </c>
      <c r="H135">
        <v>6</v>
      </c>
      <c r="I135">
        <v>0.86899040923613224</v>
      </c>
      <c r="J135" t="s">
        <v>683</v>
      </c>
      <c r="L135" t="s">
        <v>683</v>
      </c>
      <c r="M135">
        <v>3434</v>
      </c>
    </row>
    <row r="136" spans="1:13" x14ac:dyDescent="0.25">
      <c r="A136" t="s">
        <v>787</v>
      </c>
      <c r="B136" t="s">
        <v>783</v>
      </c>
      <c r="C136">
        <v>0.13100959076386762</v>
      </c>
      <c r="E136" t="e">
        <v>#N/A</v>
      </c>
      <c r="F136">
        <v>2253</v>
      </c>
      <c r="G136" t="s">
        <v>784</v>
      </c>
      <c r="H136">
        <v>7</v>
      </c>
      <c r="I136">
        <v>1</v>
      </c>
      <c r="J136">
        <v>1</v>
      </c>
      <c r="L136" t="s">
        <v>683</v>
      </c>
      <c r="M136">
        <v>3435</v>
      </c>
    </row>
    <row r="137" spans="1:13" x14ac:dyDescent="0.25">
      <c r="A137" t="s">
        <v>789</v>
      </c>
      <c r="B137" t="s">
        <v>731</v>
      </c>
      <c r="C137">
        <v>9.2450739605916848E-2</v>
      </c>
      <c r="E137" t="e">
        <v>#N/A</v>
      </c>
      <c r="F137">
        <v>2096</v>
      </c>
      <c r="G137" t="s">
        <v>732</v>
      </c>
      <c r="H137">
        <v>1</v>
      </c>
      <c r="I137">
        <v>9.2450739605916848E-2</v>
      </c>
      <c r="J137" t="s">
        <v>683</v>
      </c>
      <c r="K137" t="s">
        <v>790</v>
      </c>
      <c r="L137" t="s">
        <v>683</v>
      </c>
      <c r="M137">
        <v>3436</v>
      </c>
    </row>
    <row r="138" spans="1:13" x14ac:dyDescent="0.25">
      <c r="A138" t="s">
        <v>789</v>
      </c>
      <c r="B138" t="s">
        <v>773</v>
      </c>
      <c r="C138">
        <v>0.45684465475723807</v>
      </c>
      <c r="E138" t="e">
        <v>#N/A</v>
      </c>
      <c r="F138">
        <v>2147</v>
      </c>
      <c r="G138" t="s">
        <v>774</v>
      </c>
      <c r="H138">
        <v>2</v>
      </c>
      <c r="I138">
        <v>0.54929539436315489</v>
      </c>
      <c r="J138" t="s">
        <v>683</v>
      </c>
      <c r="L138" t="s">
        <v>683</v>
      </c>
      <c r="M138">
        <v>3437</v>
      </c>
    </row>
    <row r="139" spans="1:13" x14ac:dyDescent="0.25">
      <c r="A139" t="s">
        <v>789</v>
      </c>
      <c r="B139" t="s">
        <v>779</v>
      </c>
      <c r="C139">
        <v>0.38527508220065765</v>
      </c>
      <c r="E139" t="e">
        <v>#N/A</v>
      </c>
      <c r="F139">
        <v>2226</v>
      </c>
      <c r="G139" t="s">
        <v>780</v>
      </c>
      <c r="H139">
        <v>3</v>
      </c>
      <c r="I139">
        <v>0.93457047656381254</v>
      </c>
      <c r="J139" t="s">
        <v>683</v>
      </c>
      <c r="L139" t="s">
        <v>683</v>
      </c>
      <c r="M139">
        <v>3438</v>
      </c>
    </row>
    <row r="140" spans="1:13" x14ac:dyDescent="0.25">
      <c r="A140" t="s">
        <v>789</v>
      </c>
      <c r="B140" t="s">
        <v>785</v>
      </c>
      <c r="C140">
        <v>6.5429523436187478E-2</v>
      </c>
      <c r="E140" t="e">
        <v>#N/A</v>
      </c>
      <c r="F140">
        <v>2243</v>
      </c>
      <c r="G140" t="s">
        <v>786</v>
      </c>
      <c r="H140">
        <v>4</v>
      </c>
      <c r="I140">
        <v>1</v>
      </c>
      <c r="J140">
        <v>1</v>
      </c>
      <c r="L140" t="s">
        <v>683</v>
      </c>
      <c r="M140">
        <v>3439</v>
      </c>
    </row>
    <row r="141" spans="1:13" x14ac:dyDescent="0.25">
      <c r="A141" t="s">
        <v>791</v>
      </c>
      <c r="B141" t="s">
        <v>727</v>
      </c>
      <c r="C141">
        <v>2.9281029820790509E-2</v>
      </c>
      <c r="E141">
        <v>1039</v>
      </c>
      <c r="F141">
        <v>1041</v>
      </c>
      <c r="G141" t="s">
        <v>728</v>
      </c>
      <c r="H141">
        <v>1</v>
      </c>
      <c r="I141">
        <v>2.9281029820790509E-2</v>
      </c>
      <c r="J141" t="s">
        <v>683</v>
      </c>
      <c r="K141" t="s">
        <v>792</v>
      </c>
      <c r="L141" t="s">
        <v>683</v>
      </c>
      <c r="M141">
        <v>3440</v>
      </c>
    </row>
    <row r="142" spans="1:13" x14ac:dyDescent="0.25">
      <c r="A142" t="s">
        <v>791</v>
      </c>
      <c r="B142" t="s">
        <v>731</v>
      </c>
      <c r="C142">
        <v>2.9273996018522343E-2</v>
      </c>
      <c r="E142" t="e">
        <v>#N/A</v>
      </c>
      <c r="F142">
        <v>2096</v>
      </c>
      <c r="G142" t="s">
        <v>732</v>
      </c>
      <c r="H142">
        <v>2</v>
      </c>
      <c r="I142">
        <v>5.8555025839312852E-2</v>
      </c>
      <c r="J142" t="s">
        <v>683</v>
      </c>
      <c r="L142" t="s">
        <v>683</v>
      </c>
      <c r="M142">
        <v>3441</v>
      </c>
    </row>
    <row r="143" spans="1:13" x14ac:dyDescent="0.25">
      <c r="A143" t="s">
        <v>791</v>
      </c>
      <c r="B143" t="s">
        <v>769</v>
      </c>
      <c r="C143">
        <v>0.14466573322929677</v>
      </c>
      <c r="E143">
        <v>1241</v>
      </c>
      <c r="F143">
        <v>1243</v>
      </c>
      <c r="G143" t="s">
        <v>770</v>
      </c>
      <c r="H143">
        <v>3</v>
      </c>
      <c r="I143">
        <v>0.20322075906860962</v>
      </c>
      <c r="J143" t="s">
        <v>683</v>
      </c>
      <c r="L143" t="s">
        <v>683</v>
      </c>
      <c r="M143">
        <v>3442</v>
      </c>
    </row>
    <row r="144" spans="1:13" x14ac:dyDescent="0.25">
      <c r="A144" t="s">
        <v>791</v>
      </c>
      <c r="B144" t="s">
        <v>771</v>
      </c>
      <c r="C144">
        <v>5.9746249490913311E-2</v>
      </c>
      <c r="E144" t="e">
        <v>#N/A</v>
      </c>
      <c r="F144">
        <v>2161</v>
      </c>
      <c r="G144" t="s">
        <v>772</v>
      </c>
      <c r="H144">
        <v>4</v>
      </c>
      <c r="I144">
        <v>0.26296700855952293</v>
      </c>
      <c r="J144" t="s">
        <v>683</v>
      </c>
      <c r="L144" t="s">
        <v>683</v>
      </c>
      <c r="M144">
        <v>3443</v>
      </c>
    </row>
    <row r="145" spans="1:13" x14ac:dyDescent="0.25">
      <c r="A145" t="s">
        <v>791</v>
      </c>
      <c r="B145" t="s">
        <v>773</v>
      </c>
      <c r="C145">
        <v>0.14467103394243719</v>
      </c>
      <c r="E145" t="e">
        <v>#N/A</v>
      </c>
      <c r="F145">
        <v>2147</v>
      </c>
      <c r="G145" t="s">
        <v>774</v>
      </c>
      <c r="H145">
        <v>5</v>
      </c>
      <c r="I145">
        <v>0.40763804250196012</v>
      </c>
      <c r="J145" t="s">
        <v>683</v>
      </c>
      <c r="L145" t="s">
        <v>683</v>
      </c>
      <c r="M145">
        <v>3444</v>
      </c>
    </row>
    <row r="146" spans="1:13" x14ac:dyDescent="0.25">
      <c r="A146" t="s">
        <v>791</v>
      </c>
      <c r="B146" t="s">
        <v>775</v>
      </c>
      <c r="C146">
        <v>0.12200140017588276</v>
      </c>
      <c r="E146">
        <v>1358</v>
      </c>
      <c r="F146">
        <v>1360</v>
      </c>
      <c r="G146" t="s">
        <v>776</v>
      </c>
      <c r="H146">
        <v>6</v>
      </c>
      <c r="I146">
        <v>0.52963944267784291</v>
      </c>
      <c r="J146" t="s">
        <v>683</v>
      </c>
      <c r="L146" t="s">
        <v>683</v>
      </c>
      <c r="M146">
        <v>3445</v>
      </c>
    </row>
    <row r="147" spans="1:13" x14ac:dyDescent="0.25">
      <c r="A147" t="s">
        <v>791</v>
      </c>
      <c r="B147" t="s">
        <v>777</v>
      </c>
      <c r="C147">
        <v>0.17395466969632553</v>
      </c>
      <c r="E147" t="e">
        <v>#N/A</v>
      </c>
      <c r="F147">
        <v>2199</v>
      </c>
      <c r="G147" t="s">
        <v>778</v>
      </c>
      <c r="H147">
        <v>7</v>
      </c>
      <c r="I147">
        <v>0.70359411237416847</v>
      </c>
      <c r="J147" t="s">
        <v>683</v>
      </c>
      <c r="L147" t="s">
        <v>683</v>
      </c>
      <c r="M147">
        <v>3446</v>
      </c>
    </row>
    <row r="148" spans="1:13" x14ac:dyDescent="0.25">
      <c r="A148" t="s">
        <v>791</v>
      </c>
      <c r="B148" t="s">
        <v>779</v>
      </c>
      <c r="C148">
        <v>0.12200184028759097</v>
      </c>
      <c r="E148" t="e">
        <v>#N/A</v>
      </c>
      <c r="F148">
        <v>2226</v>
      </c>
      <c r="G148" t="s">
        <v>780</v>
      </c>
      <c r="H148">
        <v>8</v>
      </c>
      <c r="I148">
        <v>0.82559595266175945</v>
      </c>
      <c r="J148" t="s">
        <v>683</v>
      </c>
      <c r="L148" t="s">
        <v>683</v>
      </c>
      <c r="M148">
        <v>3447</v>
      </c>
    </row>
    <row r="149" spans="1:13" x14ac:dyDescent="0.25">
      <c r="A149" t="s">
        <v>791</v>
      </c>
      <c r="B149" t="s">
        <v>781</v>
      </c>
      <c r="C149">
        <v>2.0722362439609475E-2</v>
      </c>
      <c r="E149">
        <v>1469</v>
      </c>
      <c r="F149">
        <v>1471</v>
      </c>
      <c r="G149" t="s">
        <v>782</v>
      </c>
      <c r="H149">
        <v>9</v>
      </c>
      <c r="I149">
        <v>0.8463183151013689</v>
      </c>
      <c r="J149" t="s">
        <v>683</v>
      </c>
      <c r="L149" t="s">
        <v>683</v>
      </c>
      <c r="M149">
        <v>3448</v>
      </c>
    </row>
    <row r="150" spans="1:13" x14ac:dyDescent="0.25">
      <c r="A150" t="s">
        <v>791</v>
      </c>
      <c r="B150" t="s">
        <v>783</v>
      </c>
      <c r="C150">
        <v>8.2967894032657238E-2</v>
      </c>
      <c r="E150" t="e">
        <v>#N/A</v>
      </c>
      <c r="F150">
        <v>2253</v>
      </c>
      <c r="G150" t="s">
        <v>784</v>
      </c>
      <c r="H150">
        <v>10</v>
      </c>
      <c r="I150">
        <v>0.92928620913402615</v>
      </c>
      <c r="J150" t="s">
        <v>683</v>
      </c>
      <c r="L150" t="s">
        <v>683</v>
      </c>
      <c r="M150">
        <v>3449</v>
      </c>
    </row>
    <row r="151" spans="1:13" x14ac:dyDescent="0.25">
      <c r="A151" t="s">
        <v>791</v>
      </c>
      <c r="B151" t="s">
        <v>785</v>
      </c>
      <c r="C151">
        <v>2.0715604521975742E-2</v>
      </c>
      <c r="E151" t="e">
        <v>#N/A</v>
      </c>
      <c r="F151">
        <v>2243</v>
      </c>
      <c r="G151" t="s">
        <v>786</v>
      </c>
      <c r="H151">
        <v>11</v>
      </c>
      <c r="I151">
        <v>0.95000181365600189</v>
      </c>
      <c r="J151" t="s">
        <v>683</v>
      </c>
      <c r="L151" t="s">
        <v>683</v>
      </c>
      <c r="M151">
        <v>3450</v>
      </c>
    </row>
    <row r="152" spans="1:13" x14ac:dyDescent="0.25">
      <c r="A152" t="s">
        <v>791</v>
      </c>
      <c r="B152" t="s">
        <v>793</v>
      </c>
      <c r="C152">
        <v>2.1891678983042889E-4</v>
      </c>
      <c r="E152" t="e">
        <v>#N/A</v>
      </c>
      <c r="F152">
        <v>2120</v>
      </c>
      <c r="G152" t="s">
        <v>794</v>
      </c>
      <c r="H152">
        <v>12</v>
      </c>
      <c r="I152">
        <v>0.95022073044583233</v>
      </c>
      <c r="J152" t="s">
        <v>683</v>
      </c>
      <c r="L152" t="s">
        <v>683</v>
      </c>
      <c r="M152">
        <v>3451</v>
      </c>
    </row>
    <row r="153" spans="1:13" x14ac:dyDescent="0.25">
      <c r="A153" t="s">
        <v>791</v>
      </c>
      <c r="B153" t="s">
        <v>795</v>
      </c>
      <c r="C153">
        <v>1.8084430464252821E-4</v>
      </c>
      <c r="E153">
        <v>1089</v>
      </c>
      <c r="F153">
        <v>1091</v>
      </c>
      <c r="G153" t="s">
        <v>796</v>
      </c>
      <c r="H153">
        <v>13</v>
      </c>
      <c r="I153">
        <v>0.95040157475047482</v>
      </c>
      <c r="J153" t="s">
        <v>683</v>
      </c>
      <c r="L153" t="s">
        <v>683</v>
      </c>
      <c r="M153">
        <v>3452</v>
      </c>
    </row>
    <row r="154" spans="1:13" x14ac:dyDescent="0.25">
      <c r="A154" t="s">
        <v>791</v>
      </c>
      <c r="B154" t="s">
        <v>797</v>
      </c>
      <c r="C154">
        <v>9.5181212969751676E-6</v>
      </c>
      <c r="E154">
        <v>1088</v>
      </c>
      <c r="F154">
        <v>1090</v>
      </c>
      <c r="G154" t="s">
        <v>798</v>
      </c>
      <c r="H154">
        <v>14</v>
      </c>
      <c r="I154">
        <v>0.95041109287177183</v>
      </c>
      <c r="J154" t="s">
        <v>683</v>
      </c>
      <c r="L154" t="s">
        <v>683</v>
      </c>
      <c r="M154">
        <v>3453</v>
      </c>
    </row>
    <row r="155" spans="1:13" x14ac:dyDescent="0.25">
      <c r="A155" t="s">
        <v>791</v>
      </c>
      <c r="B155" t="s">
        <v>799</v>
      </c>
      <c r="C155">
        <v>1.5704900140009028E-3</v>
      </c>
      <c r="E155" t="e">
        <v>#N/A</v>
      </c>
      <c r="F155">
        <v>2129</v>
      </c>
      <c r="G155" t="s">
        <v>800</v>
      </c>
      <c r="H155">
        <v>15</v>
      </c>
      <c r="I155">
        <v>0.95198158288577273</v>
      </c>
      <c r="J155" t="s">
        <v>683</v>
      </c>
      <c r="L155" t="s">
        <v>683</v>
      </c>
      <c r="M155">
        <v>3454</v>
      </c>
    </row>
    <row r="156" spans="1:13" x14ac:dyDescent="0.25">
      <c r="A156" t="s">
        <v>791</v>
      </c>
      <c r="B156" t="s">
        <v>801</v>
      </c>
      <c r="C156">
        <v>3.0457988150320536E-4</v>
      </c>
      <c r="E156">
        <v>1100</v>
      </c>
      <c r="F156">
        <v>1102</v>
      </c>
      <c r="G156" t="s">
        <v>802</v>
      </c>
      <c r="H156">
        <v>16</v>
      </c>
      <c r="I156">
        <v>0.95228616276727596</v>
      </c>
      <c r="J156" t="s">
        <v>683</v>
      </c>
      <c r="L156" t="s">
        <v>683</v>
      </c>
      <c r="M156">
        <v>3455</v>
      </c>
    </row>
    <row r="157" spans="1:13" x14ac:dyDescent="0.25">
      <c r="A157" t="s">
        <v>791</v>
      </c>
      <c r="B157" t="s">
        <v>803</v>
      </c>
      <c r="C157">
        <v>9.5181212969751693E-5</v>
      </c>
      <c r="E157">
        <v>1103</v>
      </c>
      <c r="F157">
        <v>1105</v>
      </c>
      <c r="G157" t="s">
        <v>804</v>
      </c>
      <c r="H157">
        <v>17</v>
      </c>
      <c r="I157">
        <v>0.95238134398024565</v>
      </c>
      <c r="J157" t="s">
        <v>683</v>
      </c>
      <c r="L157" t="s">
        <v>683</v>
      </c>
      <c r="M157">
        <v>3456</v>
      </c>
    </row>
    <row r="158" spans="1:13" x14ac:dyDescent="0.25">
      <c r="A158" t="s">
        <v>791</v>
      </c>
      <c r="B158" t="s">
        <v>805</v>
      </c>
      <c r="C158">
        <v>1.9036242593950339E-4</v>
      </c>
      <c r="E158">
        <v>1106</v>
      </c>
      <c r="F158">
        <v>1108</v>
      </c>
      <c r="G158" t="s">
        <v>806</v>
      </c>
      <c r="H158">
        <v>18</v>
      </c>
      <c r="I158">
        <v>0.95257170640618516</v>
      </c>
      <c r="J158" t="s">
        <v>683</v>
      </c>
      <c r="L158" t="s">
        <v>683</v>
      </c>
      <c r="M158">
        <v>3457</v>
      </c>
    </row>
    <row r="159" spans="1:13" x14ac:dyDescent="0.25">
      <c r="A159" t="s">
        <v>791</v>
      </c>
      <c r="B159" t="s">
        <v>807</v>
      </c>
      <c r="C159">
        <v>4.6638794355178322E-4</v>
      </c>
      <c r="E159">
        <v>1093</v>
      </c>
      <c r="F159">
        <v>1095</v>
      </c>
      <c r="G159" t="s">
        <v>808</v>
      </c>
      <c r="H159">
        <v>19</v>
      </c>
      <c r="I159">
        <v>0.95303809434973696</v>
      </c>
      <c r="J159" t="s">
        <v>683</v>
      </c>
      <c r="L159" t="s">
        <v>683</v>
      </c>
      <c r="M159">
        <v>3458</v>
      </c>
    </row>
    <row r="160" spans="1:13" x14ac:dyDescent="0.25">
      <c r="A160" t="s">
        <v>791</v>
      </c>
      <c r="B160" t="s">
        <v>809</v>
      </c>
      <c r="C160">
        <v>2.3700122029468168E-3</v>
      </c>
      <c r="E160" t="e">
        <v>#N/A</v>
      </c>
      <c r="F160">
        <v>2141</v>
      </c>
      <c r="G160" t="s">
        <v>810</v>
      </c>
      <c r="H160">
        <v>20</v>
      </c>
      <c r="I160">
        <v>0.95540810655268382</v>
      </c>
      <c r="J160" t="s">
        <v>683</v>
      </c>
      <c r="L160" t="s">
        <v>683</v>
      </c>
      <c r="M160">
        <v>3459</v>
      </c>
    </row>
    <row r="161" spans="1:13" x14ac:dyDescent="0.25">
      <c r="A161" t="s">
        <v>791</v>
      </c>
      <c r="B161" t="s">
        <v>811</v>
      </c>
      <c r="C161">
        <v>5.9964164170943563E-4</v>
      </c>
      <c r="E161" t="e">
        <v>#N/A</v>
      </c>
      <c r="F161">
        <v>2134</v>
      </c>
      <c r="G161" t="s">
        <v>812</v>
      </c>
      <c r="H161">
        <v>21</v>
      </c>
      <c r="I161">
        <v>0.95600774819439327</v>
      </c>
      <c r="J161" t="s">
        <v>683</v>
      </c>
      <c r="L161" t="s">
        <v>683</v>
      </c>
      <c r="M161">
        <v>3460</v>
      </c>
    </row>
    <row r="162" spans="1:13" x14ac:dyDescent="0.25">
      <c r="A162" t="s">
        <v>791</v>
      </c>
      <c r="B162" t="s">
        <v>813</v>
      </c>
      <c r="C162">
        <v>4.8750855705656417E-4</v>
      </c>
      <c r="E162" t="e">
        <v>#N/A</v>
      </c>
      <c r="F162">
        <v>2130</v>
      </c>
      <c r="G162" t="s">
        <v>814</v>
      </c>
      <c r="H162">
        <v>22</v>
      </c>
      <c r="I162">
        <v>0.95649525675144986</v>
      </c>
      <c r="J162" t="s">
        <v>683</v>
      </c>
      <c r="L162" t="s">
        <v>683</v>
      </c>
      <c r="M162">
        <v>3461</v>
      </c>
    </row>
    <row r="163" spans="1:13" x14ac:dyDescent="0.25">
      <c r="A163" t="s">
        <v>791</v>
      </c>
      <c r="B163" t="s">
        <v>815</v>
      </c>
      <c r="C163">
        <v>1.8750329117560158E-5</v>
      </c>
      <c r="E163">
        <v>1073</v>
      </c>
      <c r="F163">
        <v>1075</v>
      </c>
      <c r="G163" t="s">
        <v>816</v>
      </c>
      <c r="H163">
        <v>23</v>
      </c>
      <c r="I163">
        <v>0.95651400708056744</v>
      </c>
      <c r="J163" t="s">
        <v>683</v>
      </c>
      <c r="L163" t="s">
        <v>683</v>
      </c>
      <c r="M163">
        <v>3462</v>
      </c>
    </row>
    <row r="164" spans="1:13" x14ac:dyDescent="0.25">
      <c r="A164" t="s">
        <v>791</v>
      </c>
      <c r="B164" t="s">
        <v>817</v>
      </c>
      <c r="C164">
        <v>1.8178502164779817E-4</v>
      </c>
      <c r="E164">
        <v>1068</v>
      </c>
      <c r="F164">
        <v>1070</v>
      </c>
      <c r="G164" t="s">
        <v>818</v>
      </c>
      <c r="H164">
        <v>24</v>
      </c>
      <c r="I164">
        <v>0.95669579210221523</v>
      </c>
      <c r="J164" t="s">
        <v>683</v>
      </c>
      <c r="L164" t="s">
        <v>683</v>
      </c>
      <c r="M164">
        <v>3463</v>
      </c>
    </row>
    <row r="165" spans="1:13" x14ac:dyDescent="0.25">
      <c r="A165" t="s">
        <v>791</v>
      </c>
      <c r="B165" t="s">
        <v>819</v>
      </c>
      <c r="C165">
        <v>5.4666666330282295E-4</v>
      </c>
      <c r="E165" t="e">
        <v>#N/A</v>
      </c>
      <c r="F165">
        <v>2145</v>
      </c>
      <c r="G165" t="s">
        <v>820</v>
      </c>
      <c r="H165">
        <v>25</v>
      </c>
      <c r="I165">
        <v>0.95724245876551806</v>
      </c>
      <c r="J165" t="s">
        <v>683</v>
      </c>
      <c r="L165" t="s">
        <v>683</v>
      </c>
      <c r="M165">
        <v>3464</v>
      </c>
    </row>
    <row r="166" spans="1:13" x14ac:dyDescent="0.25">
      <c r="A166" t="s">
        <v>791</v>
      </c>
      <c r="B166" t="s">
        <v>821</v>
      </c>
      <c r="C166">
        <v>1.597948708115944E-3</v>
      </c>
      <c r="E166" t="e">
        <v>#N/A</v>
      </c>
      <c r="F166">
        <v>2179</v>
      </c>
      <c r="G166" t="s">
        <v>822</v>
      </c>
      <c r="H166">
        <v>26</v>
      </c>
      <c r="I166">
        <v>0.95884040747363397</v>
      </c>
      <c r="J166" t="s">
        <v>683</v>
      </c>
      <c r="L166" t="s">
        <v>683</v>
      </c>
      <c r="M166">
        <v>3465</v>
      </c>
    </row>
    <row r="167" spans="1:13" x14ac:dyDescent="0.25">
      <c r="A167" t="s">
        <v>791</v>
      </c>
      <c r="B167" t="s">
        <v>823</v>
      </c>
      <c r="C167">
        <v>1.0428717884546161E-2</v>
      </c>
      <c r="E167" t="e">
        <v>#N/A</v>
      </c>
      <c r="F167">
        <v>2180</v>
      </c>
      <c r="G167" t="s">
        <v>824</v>
      </c>
      <c r="H167">
        <v>27</v>
      </c>
      <c r="I167">
        <v>0.96926912535818011</v>
      </c>
      <c r="J167" t="s">
        <v>683</v>
      </c>
      <c r="L167" t="s">
        <v>683</v>
      </c>
      <c r="M167">
        <v>3466</v>
      </c>
    </row>
    <row r="168" spans="1:13" x14ac:dyDescent="0.25">
      <c r="A168" t="s">
        <v>791</v>
      </c>
      <c r="B168" t="s">
        <v>825</v>
      </c>
      <c r="C168">
        <v>5.2458974036174739E-3</v>
      </c>
      <c r="E168" t="e">
        <v>#N/A</v>
      </c>
      <c r="F168">
        <v>2168</v>
      </c>
      <c r="G168" t="s">
        <v>826</v>
      </c>
      <c r="H168">
        <v>28</v>
      </c>
      <c r="I168">
        <v>0.97451502276179758</v>
      </c>
      <c r="J168" t="s">
        <v>683</v>
      </c>
      <c r="L168" t="s">
        <v>683</v>
      </c>
      <c r="M168">
        <v>3467</v>
      </c>
    </row>
    <row r="169" spans="1:13" x14ac:dyDescent="0.25">
      <c r="A169" t="s">
        <v>791</v>
      </c>
      <c r="B169" t="s">
        <v>827</v>
      </c>
      <c r="C169">
        <v>8.3051281540236568E-4</v>
      </c>
      <c r="E169">
        <v>1300</v>
      </c>
      <c r="F169">
        <v>1302</v>
      </c>
      <c r="G169" t="s">
        <v>828</v>
      </c>
      <c r="H169">
        <v>29</v>
      </c>
      <c r="I169">
        <v>0.97534553557719994</v>
      </c>
      <c r="J169" t="s">
        <v>683</v>
      </c>
      <c r="L169" t="s">
        <v>683</v>
      </c>
      <c r="M169">
        <v>3468</v>
      </c>
    </row>
    <row r="170" spans="1:13" x14ac:dyDescent="0.25">
      <c r="A170" t="s">
        <v>791</v>
      </c>
      <c r="B170" t="s">
        <v>829</v>
      </c>
      <c r="C170">
        <v>2.1050823331170334E-3</v>
      </c>
      <c r="E170" t="e">
        <v>#N/A</v>
      </c>
      <c r="F170">
        <v>2176</v>
      </c>
      <c r="G170" t="s">
        <v>830</v>
      </c>
      <c r="H170">
        <v>30</v>
      </c>
      <c r="I170">
        <v>0.97745061791031695</v>
      </c>
      <c r="J170" t="s">
        <v>683</v>
      </c>
      <c r="L170" t="s">
        <v>683</v>
      </c>
      <c r="M170">
        <v>3469</v>
      </c>
    </row>
    <row r="171" spans="1:13" x14ac:dyDescent="0.25">
      <c r="A171" t="s">
        <v>791</v>
      </c>
      <c r="B171" t="s">
        <v>831</v>
      </c>
      <c r="C171">
        <v>2.2184690513801086E-4</v>
      </c>
      <c r="E171">
        <v>1261</v>
      </c>
      <c r="F171">
        <v>1263</v>
      </c>
      <c r="G171" t="s">
        <v>832</v>
      </c>
      <c r="H171">
        <v>31</v>
      </c>
      <c r="I171">
        <v>0.977672464815455</v>
      </c>
      <c r="J171" t="s">
        <v>683</v>
      </c>
      <c r="L171" t="s">
        <v>683</v>
      </c>
      <c r="M171">
        <v>3470</v>
      </c>
    </row>
    <row r="172" spans="1:13" x14ac:dyDescent="0.25">
      <c r="A172" t="s">
        <v>791</v>
      </c>
      <c r="B172" t="s">
        <v>833</v>
      </c>
      <c r="C172">
        <v>9.7814317265395721E-4</v>
      </c>
      <c r="E172">
        <v>1262</v>
      </c>
      <c r="F172">
        <v>1264</v>
      </c>
      <c r="G172" t="s">
        <v>834</v>
      </c>
      <c r="H172">
        <v>32</v>
      </c>
      <c r="I172">
        <v>0.97865060798810899</v>
      </c>
      <c r="J172" t="s">
        <v>683</v>
      </c>
      <c r="L172" t="s">
        <v>683</v>
      </c>
      <c r="M172">
        <v>3471</v>
      </c>
    </row>
    <row r="173" spans="1:13" x14ac:dyDescent="0.25">
      <c r="A173" t="s">
        <v>791</v>
      </c>
      <c r="B173" t="s">
        <v>835</v>
      </c>
      <c r="C173">
        <v>3.6824062717719206E-4</v>
      </c>
      <c r="E173" t="e">
        <v>#N/A</v>
      </c>
      <c r="F173">
        <v>2221</v>
      </c>
      <c r="G173" t="s">
        <v>836</v>
      </c>
      <c r="H173">
        <v>33</v>
      </c>
      <c r="I173">
        <v>0.97901884861528621</v>
      </c>
      <c r="J173" t="s">
        <v>683</v>
      </c>
      <c r="L173" t="s">
        <v>683</v>
      </c>
      <c r="M173">
        <v>3472</v>
      </c>
    </row>
    <row r="174" spans="1:13" x14ac:dyDescent="0.25">
      <c r="A174" t="s">
        <v>791</v>
      </c>
      <c r="B174" t="s">
        <v>837</v>
      </c>
      <c r="C174">
        <v>1.0932143619322892E-3</v>
      </c>
      <c r="E174" t="e">
        <v>#N/A</v>
      </c>
      <c r="F174">
        <v>2220</v>
      </c>
      <c r="G174" t="s">
        <v>838</v>
      </c>
      <c r="H174">
        <v>34</v>
      </c>
      <c r="I174">
        <v>0.98011206297721853</v>
      </c>
      <c r="J174" t="s">
        <v>683</v>
      </c>
      <c r="L174" t="s">
        <v>683</v>
      </c>
      <c r="M174">
        <v>3473</v>
      </c>
    </row>
    <row r="175" spans="1:13" x14ac:dyDescent="0.25">
      <c r="A175" t="s">
        <v>791</v>
      </c>
      <c r="B175" t="s">
        <v>839</v>
      </c>
      <c r="C175">
        <v>1.1346414324897231E-2</v>
      </c>
      <c r="E175" t="e">
        <v>#N/A</v>
      </c>
      <c r="F175">
        <v>2212</v>
      </c>
      <c r="G175" t="s">
        <v>840</v>
      </c>
      <c r="H175">
        <v>35</v>
      </c>
      <c r="I175">
        <v>0.99145847730211578</v>
      </c>
      <c r="J175" t="s">
        <v>683</v>
      </c>
      <c r="L175" t="s">
        <v>683</v>
      </c>
      <c r="M175">
        <v>3474</v>
      </c>
    </row>
    <row r="176" spans="1:13" x14ac:dyDescent="0.25">
      <c r="A176" t="s">
        <v>791</v>
      </c>
      <c r="B176" t="s">
        <v>841</v>
      </c>
      <c r="C176">
        <v>5.4950100948121892E-3</v>
      </c>
      <c r="E176" t="e">
        <v>#N/A</v>
      </c>
      <c r="F176">
        <v>2186</v>
      </c>
      <c r="G176" t="s">
        <v>842</v>
      </c>
      <c r="H176">
        <v>36</v>
      </c>
      <c r="I176">
        <v>0.99695348739692802</v>
      </c>
      <c r="J176" t="s">
        <v>683</v>
      </c>
      <c r="L176" t="s">
        <v>683</v>
      </c>
      <c r="M176">
        <v>3475</v>
      </c>
    </row>
    <row r="177" spans="1:13" x14ac:dyDescent="0.25">
      <c r="A177" t="s">
        <v>791</v>
      </c>
      <c r="B177" t="s">
        <v>843</v>
      </c>
      <c r="C177">
        <v>5.0008875001773172E-5</v>
      </c>
      <c r="E177" t="e">
        <v>#N/A</v>
      </c>
      <c r="F177">
        <v>2390</v>
      </c>
      <c r="G177" t="s">
        <v>844</v>
      </c>
      <c r="H177">
        <v>37</v>
      </c>
      <c r="I177">
        <v>0.99700349627192975</v>
      </c>
      <c r="J177" t="s">
        <v>683</v>
      </c>
      <c r="L177" t="s">
        <v>683</v>
      </c>
      <c r="M177">
        <v>3476</v>
      </c>
    </row>
    <row r="178" spans="1:13" x14ac:dyDescent="0.25">
      <c r="A178" t="s">
        <v>791</v>
      </c>
      <c r="B178" t="s">
        <v>845</v>
      </c>
      <c r="C178">
        <v>1.2502218750443296E-4</v>
      </c>
      <c r="E178" t="e">
        <v>#N/A</v>
      </c>
      <c r="F178">
        <v>2391</v>
      </c>
      <c r="G178" t="s">
        <v>846</v>
      </c>
      <c r="H178">
        <v>38</v>
      </c>
      <c r="I178">
        <v>0.99712851845943418</v>
      </c>
      <c r="J178" t="s">
        <v>683</v>
      </c>
      <c r="L178" t="s">
        <v>683</v>
      </c>
      <c r="M178">
        <v>3477</v>
      </c>
    </row>
    <row r="179" spans="1:13" x14ac:dyDescent="0.25">
      <c r="A179" t="s">
        <v>791</v>
      </c>
      <c r="B179" t="s">
        <v>847</v>
      </c>
      <c r="C179">
        <v>1.3502396250478757E-3</v>
      </c>
      <c r="E179" t="e">
        <v>#N/A</v>
      </c>
      <c r="F179">
        <v>2392</v>
      </c>
      <c r="G179" t="s">
        <v>848</v>
      </c>
      <c r="H179">
        <v>39</v>
      </c>
      <c r="I179">
        <v>0.99847875808448205</v>
      </c>
      <c r="J179" t="s">
        <v>683</v>
      </c>
      <c r="L179" t="s">
        <v>683</v>
      </c>
      <c r="M179">
        <v>3478</v>
      </c>
    </row>
    <row r="180" spans="1:13" x14ac:dyDescent="0.25">
      <c r="A180" t="s">
        <v>791</v>
      </c>
      <c r="B180" t="s">
        <v>849</v>
      </c>
      <c r="C180">
        <v>1.5212419155181123E-3</v>
      </c>
      <c r="E180" t="e">
        <v>#N/A</v>
      </c>
      <c r="F180">
        <v>2234</v>
      </c>
      <c r="G180" t="s">
        <v>850</v>
      </c>
      <c r="H180">
        <v>40</v>
      </c>
      <c r="I180">
        <v>1</v>
      </c>
      <c r="J180">
        <v>1</v>
      </c>
      <c r="L180" t="s">
        <v>683</v>
      </c>
      <c r="M180">
        <v>3479</v>
      </c>
    </row>
    <row r="181" spans="1:13" x14ac:dyDescent="0.25">
      <c r="A181" t="s">
        <v>851</v>
      </c>
      <c r="B181" t="s">
        <v>727</v>
      </c>
      <c r="C181">
        <v>2.6196042189092748E-2</v>
      </c>
      <c r="E181">
        <v>1039</v>
      </c>
      <c r="F181">
        <v>1041</v>
      </c>
      <c r="G181" t="s">
        <v>728</v>
      </c>
      <c r="H181">
        <v>1</v>
      </c>
      <c r="I181">
        <v>2.6196042189092748E-2</v>
      </c>
      <c r="J181" t="s">
        <v>683</v>
      </c>
      <c r="K181" t="s">
        <v>852</v>
      </c>
      <c r="L181" t="s">
        <v>683</v>
      </c>
      <c r="M181">
        <v>3480</v>
      </c>
    </row>
    <row r="182" spans="1:13" x14ac:dyDescent="0.25">
      <c r="A182" t="s">
        <v>851</v>
      </c>
      <c r="B182" t="s">
        <v>731</v>
      </c>
      <c r="C182">
        <v>2.6194960640141898E-2</v>
      </c>
      <c r="E182" t="e">
        <v>#N/A</v>
      </c>
      <c r="F182">
        <v>2096</v>
      </c>
      <c r="G182" t="s">
        <v>732</v>
      </c>
      <c r="H182">
        <v>2</v>
      </c>
      <c r="I182">
        <v>5.2391002829234645E-2</v>
      </c>
      <c r="J182" t="s">
        <v>683</v>
      </c>
      <c r="L182" t="s">
        <v>683</v>
      </c>
      <c r="M182">
        <v>3481</v>
      </c>
    </row>
    <row r="183" spans="1:13" x14ac:dyDescent="0.25">
      <c r="A183" t="s">
        <v>851</v>
      </c>
      <c r="B183" t="s">
        <v>769</v>
      </c>
      <c r="C183">
        <v>0.12943651562648334</v>
      </c>
      <c r="E183">
        <v>1241</v>
      </c>
      <c r="F183">
        <v>1243</v>
      </c>
      <c r="G183" t="s">
        <v>770</v>
      </c>
      <c r="H183">
        <v>3</v>
      </c>
      <c r="I183">
        <v>0.18182751845571798</v>
      </c>
      <c r="J183" t="s">
        <v>683</v>
      </c>
      <c r="L183" t="s">
        <v>683</v>
      </c>
      <c r="M183">
        <v>3482</v>
      </c>
    </row>
    <row r="184" spans="1:13" x14ac:dyDescent="0.25">
      <c r="A184" t="s">
        <v>851</v>
      </c>
      <c r="B184" t="s">
        <v>771</v>
      </c>
      <c r="C184">
        <v>5.3455397308586415E-2</v>
      </c>
      <c r="E184" t="e">
        <v>#N/A</v>
      </c>
      <c r="F184">
        <v>2161</v>
      </c>
      <c r="G184" t="s">
        <v>772</v>
      </c>
      <c r="H184">
        <v>4</v>
      </c>
      <c r="I184">
        <v>0.23528291576430441</v>
      </c>
      <c r="J184" t="s">
        <v>683</v>
      </c>
      <c r="L184" t="s">
        <v>683</v>
      </c>
      <c r="M184">
        <v>3483</v>
      </c>
    </row>
    <row r="185" spans="1:13" x14ac:dyDescent="0.25">
      <c r="A185" t="s">
        <v>851</v>
      </c>
      <c r="B185" t="s">
        <v>773</v>
      </c>
      <c r="C185">
        <v>0.12943951245681418</v>
      </c>
      <c r="E185" t="e">
        <v>#N/A</v>
      </c>
      <c r="F185">
        <v>2147</v>
      </c>
      <c r="G185" t="s">
        <v>774</v>
      </c>
      <c r="H185">
        <v>5</v>
      </c>
      <c r="I185">
        <v>0.36472242822111856</v>
      </c>
      <c r="J185" t="s">
        <v>683</v>
      </c>
      <c r="L185" t="s">
        <v>683</v>
      </c>
      <c r="M185">
        <v>3484</v>
      </c>
    </row>
    <row r="186" spans="1:13" x14ac:dyDescent="0.25">
      <c r="A186" t="s">
        <v>851</v>
      </c>
      <c r="B186" t="s">
        <v>775</v>
      </c>
      <c r="C186">
        <v>0.10915627011747364</v>
      </c>
      <c r="E186">
        <v>1358</v>
      </c>
      <c r="F186">
        <v>1360</v>
      </c>
      <c r="G186" t="s">
        <v>776</v>
      </c>
      <c r="H186">
        <v>6</v>
      </c>
      <c r="I186">
        <v>0.4738786983385922</v>
      </c>
      <c r="J186" t="s">
        <v>683</v>
      </c>
      <c r="L186" t="s">
        <v>683</v>
      </c>
      <c r="M186">
        <v>3485</v>
      </c>
    </row>
    <row r="187" spans="1:13" x14ac:dyDescent="0.25">
      <c r="A187" t="s">
        <v>851</v>
      </c>
      <c r="B187" t="s">
        <v>777</v>
      </c>
      <c r="C187">
        <v>0.15563908370816817</v>
      </c>
      <c r="E187" t="e">
        <v>#N/A</v>
      </c>
      <c r="F187">
        <v>2199</v>
      </c>
      <c r="G187" t="s">
        <v>778</v>
      </c>
      <c r="H187">
        <v>7</v>
      </c>
      <c r="I187">
        <v>0.62951778204676034</v>
      </c>
      <c r="J187" t="s">
        <v>683</v>
      </c>
      <c r="L187" t="s">
        <v>683</v>
      </c>
      <c r="M187">
        <v>3486</v>
      </c>
    </row>
    <row r="188" spans="1:13" x14ac:dyDescent="0.25">
      <c r="A188" t="s">
        <v>851</v>
      </c>
      <c r="B188" t="s">
        <v>779</v>
      </c>
      <c r="C188">
        <v>0.10916067217507013</v>
      </c>
      <c r="E188" t="e">
        <v>#N/A</v>
      </c>
      <c r="F188">
        <v>2226</v>
      </c>
      <c r="G188" t="s">
        <v>780</v>
      </c>
      <c r="H188">
        <v>8</v>
      </c>
      <c r="I188">
        <v>0.73867845422183043</v>
      </c>
      <c r="J188" t="s">
        <v>683</v>
      </c>
      <c r="L188" t="s">
        <v>683</v>
      </c>
      <c r="M188">
        <v>3487</v>
      </c>
    </row>
    <row r="189" spans="1:13" x14ac:dyDescent="0.25">
      <c r="A189" t="s">
        <v>851</v>
      </c>
      <c r="B189" t="s">
        <v>781</v>
      </c>
      <c r="C189">
        <v>1.853615344418592E-2</v>
      </c>
      <c r="E189">
        <v>1469</v>
      </c>
      <c r="F189">
        <v>1471</v>
      </c>
      <c r="G189" t="s">
        <v>782</v>
      </c>
      <c r="H189">
        <v>9</v>
      </c>
      <c r="I189">
        <v>0.75721460766601634</v>
      </c>
      <c r="J189" t="s">
        <v>683</v>
      </c>
      <c r="L189" t="s">
        <v>683</v>
      </c>
      <c r="M189">
        <v>3488</v>
      </c>
    </row>
    <row r="190" spans="1:13" x14ac:dyDescent="0.25">
      <c r="A190" t="s">
        <v>851</v>
      </c>
      <c r="B190" t="s">
        <v>783</v>
      </c>
      <c r="C190">
        <v>7.4236637233558805E-2</v>
      </c>
      <c r="E190" t="e">
        <v>#N/A</v>
      </c>
      <c r="F190">
        <v>2253</v>
      </c>
      <c r="G190" t="s">
        <v>784</v>
      </c>
      <c r="H190">
        <v>10</v>
      </c>
      <c r="I190">
        <v>0.83145124489957511</v>
      </c>
      <c r="J190" t="s">
        <v>683</v>
      </c>
      <c r="L190" t="s">
        <v>683</v>
      </c>
      <c r="M190">
        <v>3489</v>
      </c>
    </row>
    <row r="191" spans="1:13" x14ac:dyDescent="0.25">
      <c r="A191" t="s">
        <v>851</v>
      </c>
      <c r="B191" t="s">
        <v>785</v>
      </c>
      <c r="C191">
        <v>1.8541511277088599E-2</v>
      </c>
      <c r="E191" t="e">
        <v>#N/A</v>
      </c>
      <c r="F191">
        <v>2243</v>
      </c>
      <c r="G191" t="s">
        <v>786</v>
      </c>
      <c r="H191">
        <v>11</v>
      </c>
      <c r="I191">
        <v>0.8499927561766637</v>
      </c>
      <c r="J191" t="s">
        <v>683</v>
      </c>
      <c r="L191" t="s">
        <v>683</v>
      </c>
      <c r="M191">
        <v>3490</v>
      </c>
    </row>
    <row r="192" spans="1:13" x14ac:dyDescent="0.25">
      <c r="A192" t="s">
        <v>851</v>
      </c>
      <c r="B192" t="s">
        <v>793</v>
      </c>
      <c r="C192">
        <v>6.6994597083072898E-4</v>
      </c>
      <c r="E192" t="e">
        <v>#N/A</v>
      </c>
      <c r="F192">
        <v>2120</v>
      </c>
      <c r="G192" t="s">
        <v>794</v>
      </c>
      <c r="H192">
        <v>12</v>
      </c>
      <c r="I192">
        <v>0.8506627021474944</v>
      </c>
      <c r="J192" t="s">
        <v>683</v>
      </c>
      <c r="L192" t="s">
        <v>683</v>
      </c>
      <c r="M192">
        <v>3491</v>
      </c>
    </row>
    <row r="193" spans="1:13" x14ac:dyDescent="0.25">
      <c r="A193" t="s">
        <v>851</v>
      </c>
      <c r="B193" t="s">
        <v>795</v>
      </c>
      <c r="C193">
        <v>5.4552743339073657E-4</v>
      </c>
      <c r="E193">
        <v>1089</v>
      </c>
      <c r="F193">
        <v>1091</v>
      </c>
      <c r="G193" t="s">
        <v>796</v>
      </c>
      <c r="H193">
        <v>13</v>
      </c>
      <c r="I193">
        <v>0.85120822958088516</v>
      </c>
      <c r="J193" t="s">
        <v>683</v>
      </c>
      <c r="L193" t="s">
        <v>683</v>
      </c>
      <c r="M193">
        <v>3492</v>
      </c>
    </row>
    <row r="194" spans="1:13" x14ac:dyDescent="0.25">
      <c r="A194" t="s">
        <v>851</v>
      </c>
      <c r="B194" t="s">
        <v>797</v>
      </c>
      <c r="C194">
        <v>3.8282626904613091E-5</v>
      </c>
      <c r="E194">
        <v>1088</v>
      </c>
      <c r="F194">
        <v>1090</v>
      </c>
      <c r="G194" t="s">
        <v>798</v>
      </c>
      <c r="H194">
        <v>14</v>
      </c>
      <c r="I194">
        <v>0.8512465122077898</v>
      </c>
      <c r="J194" t="s">
        <v>683</v>
      </c>
      <c r="L194" t="s">
        <v>683</v>
      </c>
      <c r="M194">
        <v>3493</v>
      </c>
    </row>
    <row r="195" spans="1:13" x14ac:dyDescent="0.25">
      <c r="A195" t="s">
        <v>851</v>
      </c>
      <c r="B195" t="s">
        <v>799</v>
      </c>
      <c r="C195">
        <v>4.6991924525412567E-3</v>
      </c>
      <c r="E195" t="e">
        <v>#N/A</v>
      </c>
      <c r="F195">
        <v>2129</v>
      </c>
      <c r="G195" t="s">
        <v>800</v>
      </c>
      <c r="H195">
        <v>15</v>
      </c>
      <c r="I195">
        <v>0.85594570466033104</v>
      </c>
      <c r="J195" t="s">
        <v>683</v>
      </c>
      <c r="L195" t="s">
        <v>683</v>
      </c>
      <c r="M195">
        <v>3494</v>
      </c>
    </row>
    <row r="196" spans="1:13" x14ac:dyDescent="0.25">
      <c r="A196" t="s">
        <v>851</v>
      </c>
      <c r="B196" t="s">
        <v>801</v>
      </c>
      <c r="C196">
        <v>9.1878304571071424E-4</v>
      </c>
      <c r="E196">
        <v>1100</v>
      </c>
      <c r="F196">
        <v>1102</v>
      </c>
      <c r="G196" t="s">
        <v>802</v>
      </c>
      <c r="H196">
        <v>16</v>
      </c>
      <c r="I196">
        <v>0.85686448770604173</v>
      </c>
      <c r="J196" t="s">
        <v>683</v>
      </c>
      <c r="L196" t="s">
        <v>683</v>
      </c>
      <c r="M196">
        <v>3495</v>
      </c>
    </row>
    <row r="197" spans="1:13" x14ac:dyDescent="0.25">
      <c r="A197" t="s">
        <v>851</v>
      </c>
      <c r="B197" t="s">
        <v>803</v>
      </c>
      <c r="C197">
        <v>2.7754904505844491E-4</v>
      </c>
      <c r="E197">
        <v>1103</v>
      </c>
      <c r="F197">
        <v>1105</v>
      </c>
      <c r="G197" t="s">
        <v>804</v>
      </c>
      <c r="H197">
        <v>17</v>
      </c>
      <c r="I197">
        <v>0.85714203675110012</v>
      </c>
      <c r="J197" t="s">
        <v>683</v>
      </c>
      <c r="L197" t="s">
        <v>683</v>
      </c>
      <c r="M197">
        <v>3496</v>
      </c>
    </row>
    <row r="198" spans="1:13" x14ac:dyDescent="0.25">
      <c r="A198" t="s">
        <v>851</v>
      </c>
      <c r="B198" t="s">
        <v>805</v>
      </c>
      <c r="C198">
        <v>5.5509809011688982E-4</v>
      </c>
      <c r="E198">
        <v>1106</v>
      </c>
      <c r="F198">
        <v>1108</v>
      </c>
      <c r="G198" t="s">
        <v>806</v>
      </c>
      <c r="H198">
        <v>18</v>
      </c>
      <c r="I198">
        <v>0.85769713484121701</v>
      </c>
      <c r="J198" t="s">
        <v>683</v>
      </c>
      <c r="L198" t="s">
        <v>683</v>
      </c>
      <c r="M198">
        <v>3497</v>
      </c>
    </row>
    <row r="199" spans="1:13" x14ac:dyDescent="0.25">
      <c r="A199" t="s">
        <v>851</v>
      </c>
      <c r="B199" t="s">
        <v>807</v>
      </c>
      <c r="C199">
        <v>1.3877452252922247E-3</v>
      </c>
      <c r="E199">
        <v>1093</v>
      </c>
      <c r="F199">
        <v>1095</v>
      </c>
      <c r="G199" t="s">
        <v>808</v>
      </c>
      <c r="H199">
        <v>19</v>
      </c>
      <c r="I199">
        <v>0.85908488006650918</v>
      </c>
      <c r="J199" t="s">
        <v>683</v>
      </c>
      <c r="L199" t="s">
        <v>683</v>
      </c>
      <c r="M199">
        <v>3498</v>
      </c>
    </row>
    <row r="200" spans="1:13" x14ac:dyDescent="0.25">
      <c r="A200" t="s">
        <v>851</v>
      </c>
      <c r="B200" t="s">
        <v>809</v>
      </c>
      <c r="C200">
        <v>7.1014272908057289E-3</v>
      </c>
      <c r="E200" t="e">
        <v>#N/A</v>
      </c>
      <c r="F200">
        <v>2141</v>
      </c>
      <c r="G200" t="s">
        <v>810</v>
      </c>
      <c r="H200">
        <v>20</v>
      </c>
      <c r="I200">
        <v>0.86618630735731494</v>
      </c>
      <c r="J200" t="s">
        <v>683</v>
      </c>
      <c r="L200" t="s">
        <v>683</v>
      </c>
      <c r="M200">
        <v>3499</v>
      </c>
    </row>
    <row r="201" spans="1:13" x14ac:dyDescent="0.25">
      <c r="A201" t="s">
        <v>851</v>
      </c>
      <c r="B201" t="s">
        <v>811</v>
      </c>
      <c r="C201">
        <v>1.8088541212429687E-3</v>
      </c>
      <c r="E201" t="e">
        <v>#N/A</v>
      </c>
      <c r="F201">
        <v>2134</v>
      </c>
      <c r="G201" t="s">
        <v>812</v>
      </c>
      <c r="H201">
        <v>21</v>
      </c>
      <c r="I201">
        <v>0.86799516147855793</v>
      </c>
      <c r="J201" t="s">
        <v>683</v>
      </c>
      <c r="L201" t="s">
        <v>683</v>
      </c>
      <c r="M201">
        <v>3500</v>
      </c>
    </row>
    <row r="202" spans="1:13" x14ac:dyDescent="0.25">
      <c r="A202" t="s">
        <v>851</v>
      </c>
      <c r="B202" t="s">
        <v>793</v>
      </c>
      <c r="C202">
        <v>9.5706567261532728E-6</v>
      </c>
      <c r="E202" t="e">
        <v>#N/A</v>
      </c>
      <c r="F202">
        <v>2120</v>
      </c>
      <c r="G202" t="s">
        <v>794</v>
      </c>
      <c r="H202">
        <v>22</v>
      </c>
      <c r="I202">
        <v>0.86800473213528406</v>
      </c>
      <c r="J202" t="s">
        <v>683</v>
      </c>
      <c r="L202" t="s">
        <v>683</v>
      </c>
      <c r="M202">
        <v>3501</v>
      </c>
    </row>
    <row r="203" spans="1:13" x14ac:dyDescent="0.25">
      <c r="A203" t="s">
        <v>851</v>
      </c>
      <c r="B203" t="s">
        <v>813</v>
      </c>
      <c r="C203">
        <v>1.470598105993917E-3</v>
      </c>
      <c r="E203" t="e">
        <v>#N/A</v>
      </c>
      <c r="F203">
        <v>2130</v>
      </c>
      <c r="G203" t="s">
        <v>814</v>
      </c>
      <c r="H203">
        <v>23</v>
      </c>
      <c r="I203">
        <v>0.86947533024127799</v>
      </c>
      <c r="J203" t="s">
        <v>683</v>
      </c>
      <c r="L203" t="s">
        <v>683</v>
      </c>
      <c r="M203">
        <v>3502</v>
      </c>
    </row>
    <row r="204" spans="1:13" x14ac:dyDescent="0.25">
      <c r="A204" t="s">
        <v>851</v>
      </c>
      <c r="B204" t="s">
        <v>815</v>
      </c>
      <c r="C204">
        <v>4.7134554679292223E-5</v>
      </c>
      <c r="E204">
        <v>1073</v>
      </c>
      <c r="F204">
        <v>1075</v>
      </c>
      <c r="G204" t="s">
        <v>816</v>
      </c>
      <c r="H204">
        <v>24</v>
      </c>
      <c r="I204">
        <v>0.8695224647959573</v>
      </c>
      <c r="J204" t="s">
        <v>683</v>
      </c>
      <c r="L204" t="s">
        <v>683</v>
      </c>
      <c r="M204">
        <v>3503</v>
      </c>
    </row>
    <row r="205" spans="1:13" x14ac:dyDescent="0.25">
      <c r="A205" t="s">
        <v>851</v>
      </c>
      <c r="B205" t="s">
        <v>817</v>
      </c>
      <c r="C205">
        <v>5.3922574196085826E-4</v>
      </c>
      <c r="E205">
        <v>1068</v>
      </c>
      <c r="F205">
        <v>1070</v>
      </c>
      <c r="G205" t="s">
        <v>818</v>
      </c>
      <c r="H205">
        <v>25</v>
      </c>
      <c r="I205">
        <v>0.87006169053791815</v>
      </c>
      <c r="J205" t="s">
        <v>683</v>
      </c>
      <c r="L205" t="s">
        <v>683</v>
      </c>
      <c r="M205">
        <v>3504</v>
      </c>
    </row>
    <row r="206" spans="1:13" x14ac:dyDescent="0.25">
      <c r="A206" t="s">
        <v>851</v>
      </c>
      <c r="B206" t="s">
        <v>819</v>
      </c>
      <c r="C206">
        <v>1.6279103049219854E-3</v>
      </c>
      <c r="E206" t="e">
        <v>#N/A</v>
      </c>
      <c r="F206">
        <v>2145</v>
      </c>
      <c r="G206" t="s">
        <v>820</v>
      </c>
      <c r="H206">
        <v>26</v>
      </c>
      <c r="I206">
        <v>0.87168960084284008</v>
      </c>
      <c r="J206" t="s">
        <v>683</v>
      </c>
      <c r="L206" t="s">
        <v>683</v>
      </c>
      <c r="M206">
        <v>3505</v>
      </c>
    </row>
    <row r="207" spans="1:13" x14ac:dyDescent="0.25">
      <c r="A207" t="s">
        <v>851</v>
      </c>
      <c r="B207" t="s">
        <v>821</v>
      </c>
      <c r="C207">
        <v>4.7780224534073861E-3</v>
      </c>
      <c r="E207" t="e">
        <v>#N/A</v>
      </c>
      <c r="F207">
        <v>2179</v>
      </c>
      <c r="G207" t="s">
        <v>822</v>
      </c>
      <c r="H207">
        <v>27</v>
      </c>
      <c r="I207">
        <v>0.8764676232962475</v>
      </c>
      <c r="J207" t="s">
        <v>683</v>
      </c>
      <c r="L207" t="s">
        <v>683</v>
      </c>
      <c r="M207">
        <v>3506</v>
      </c>
    </row>
    <row r="208" spans="1:13" x14ac:dyDescent="0.25">
      <c r="A208" t="s">
        <v>851</v>
      </c>
      <c r="B208" t="s">
        <v>823</v>
      </c>
      <c r="C208">
        <v>3.1268562869865152E-2</v>
      </c>
      <c r="E208" t="e">
        <v>#N/A</v>
      </c>
      <c r="F208">
        <v>2180</v>
      </c>
      <c r="G208" t="s">
        <v>824</v>
      </c>
      <c r="H208">
        <v>28</v>
      </c>
      <c r="I208">
        <v>0.90773618616611262</v>
      </c>
      <c r="J208" t="s">
        <v>683</v>
      </c>
      <c r="L208" t="s">
        <v>683</v>
      </c>
      <c r="M208">
        <v>3507</v>
      </c>
    </row>
    <row r="209" spans="1:13" x14ac:dyDescent="0.25">
      <c r="A209" t="s">
        <v>851</v>
      </c>
      <c r="B209" t="s">
        <v>825</v>
      </c>
      <c r="C209">
        <v>1.5729419050155288E-2</v>
      </c>
      <c r="E209" t="e">
        <v>#N/A</v>
      </c>
      <c r="F209">
        <v>2168</v>
      </c>
      <c r="G209" t="s">
        <v>826</v>
      </c>
      <c r="H209">
        <v>29</v>
      </c>
      <c r="I209">
        <v>0.92346560521626786</v>
      </c>
      <c r="J209" t="s">
        <v>683</v>
      </c>
      <c r="L209" t="s">
        <v>683</v>
      </c>
      <c r="M209">
        <v>3508</v>
      </c>
    </row>
    <row r="210" spans="1:13" x14ac:dyDescent="0.25">
      <c r="A210" t="s">
        <v>851</v>
      </c>
      <c r="B210" t="s">
        <v>827</v>
      </c>
      <c r="C210">
        <v>2.4947196880622637E-3</v>
      </c>
      <c r="E210">
        <v>1300</v>
      </c>
      <c r="F210">
        <v>1302</v>
      </c>
      <c r="G210" t="s">
        <v>828</v>
      </c>
      <c r="H210">
        <v>30</v>
      </c>
      <c r="I210">
        <v>0.92596032490433011</v>
      </c>
      <c r="J210" t="s">
        <v>683</v>
      </c>
      <c r="L210" t="s">
        <v>683</v>
      </c>
      <c r="M210">
        <v>3509</v>
      </c>
    </row>
    <row r="211" spans="1:13" x14ac:dyDescent="0.25">
      <c r="A211" t="s">
        <v>851</v>
      </c>
      <c r="B211" t="s">
        <v>829</v>
      </c>
      <c r="C211">
        <v>6.3292499097562689E-3</v>
      </c>
      <c r="E211" t="e">
        <v>#N/A</v>
      </c>
      <c r="F211">
        <v>2176</v>
      </c>
      <c r="G211" t="s">
        <v>830</v>
      </c>
      <c r="H211">
        <v>31</v>
      </c>
      <c r="I211">
        <v>0.93228957481408636</v>
      </c>
      <c r="J211" t="s">
        <v>683</v>
      </c>
      <c r="L211" t="s">
        <v>683</v>
      </c>
      <c r="M211">
        <v>3510</v>
      </c>
    </row>
    <row r="212" spans="1:13" x14ac:dyDescent="0.25">
      <c r="A212" t="s">
        <v>851</v>
      </c>
      <c r="B212" t="s">
        <v>831</v>
      </c>
      <c r="C212">
        <v>6.7935378725316159E-4</v>
      </c>
      <c r="E212">
        <v>1261</v>
      </c>
      <c r="F212">
        <v>1263</v>
      </c>
      <c r="G212" t="s">
        <v>832</v>
      </c>
      <c r="H212">
        <v>32</v>
      </c>
      <c r="I212">
        <v>0.93296892860133951</v>
      </c>
      <c r="J212" t="s">
        <v>683</v>
      </c>
      <c r="L212" t="s">
        <v>683</v>
      </c>
      <c r="M212">
        <v>3511</v>
      </c>
    </row>
    <row r="213" spans="1:13" x14ac:dyDescent="0.25">
      <c r="A213" t="s">
        <v>851</v>
      </c>
      <c r="B213" t="s">
        <v>833</v>
      </c>
      <c r="C213">
        <v>2.9404865418420426E-3</v>
      </c>
      <c r="E213">
        <v>1262</v>
      </c>
      <c r="F213">
        <v>1264</v>
      </c>
      <c r="G213" t="s">
        <v>834</v>
      </c>
      <c r="H213">
        <v>33</v>
      </c>
      <c r="I213">
        <v>0.9359094151431816</v>
      </c>
      <c r="J213" t="s">
        <v>683</v>
      </c>
      <c r="L213" t="s">
        <v>683</v>
      </c>
      <c r="M213">
        <v>3512</v>
      </c>
    </row>
    <row r="214" spans="1:13" x14ac:dyDescent="0.25">
      <c r="A214" t="s">
        <v>851</v>
      </c>
      <c r="B214" t="s">
        <v>835</v>
      </c>
      <c r="C214">
        <v>1.1223904479193999E-3</v>
      </c>
      <c r="E214" t="e">
        <v>#N/A</v>
      </c>
      <c r="F214">
        <v>2221</v>
      </c>
      <c r="G214" t="s">
        <v>836</v>
      </c>
      <c r="H214">
        <v>34</v>
      </c>
      <c r="I214">
        <v>0.937031805591101</v>
      </c>
      <c r="J214" t="s">
        <v>683</v>
      </c>
      <c r="L214" t="s">
        <v>683</v>
      </c>
      <c r="M214">
        <v>3513</v>
      </c>
    </row>
    <row r="215" spans="1:13" x14ac:dyDescent="0.25">
      <c r="A215" t="s">
        <v>851</v>
      </c>
      <c r="B215" t="s">
        <v>837</v>
      </c>
      <c r="C215">
        <v>3.2861740949392745E-3</v>
      </c>
      <c r="E215" t="e">
        <v>#N/A</v>
      </c>
      <c r="F215">
        <v>2220</v>
      </c>
      <c r="G215" t="s">
        <v>838</v>
      </c>
      <c r="H215">
        <v>35</v>
      </c>
      <c r="I215">
        <v>0.94031797968604025</v>
      </c>
      <c r="J215" t="s">
        <v>683</v>
      </c>
      <c r="L215" t="s">
        <v>683</v>
      </c>
      <c r="M215">
        <v>3514</v>
      </c>
    </row>
    <row r="216" spans="1:13" x14ac:dyDescent="0.25">
      <c r="A216" t="s">
        <v>851</v>
      </c>
      <c r="B216" t="s">
        <v>839</v>
      </c>
      <c r="C216">
        <v>3.4053557610585504E-2</v>
      </c>
      <c r="E216" t="e">
        <v>#N/A</v>
      </c>
      <c r="F216">
        <v>2212</v>
      </c>
      <c r="G216" t="s">
        <v>840</v>
      </c>
      <c r="H216">
        <v>36</v>
      </c>
      <c r="I216">
        <v>0.97437153729662573</v>
      </c>
      <c r="J216" t="s">
        <v>683</v>
      </c>
      <c r="L216" t="s">
        <v>683</v>
      </c>
      <c r="M216">
        <v>3515</v>
      </c>
    </row>
    <row r="217" spans="1:13" x14ac:dyDescent="0.25">
      <c r="A217" t="s">
        <v>851</v>
      </c>
      <c r="B217" t="s">
        <v>841</v>
      </c>
      <c r="C217">
        <v>1.6475761500346305E-2</v>
      </c>
      <c r="E217" t="e">
        <v>#N/A</v>
      </c>
      <c r="F217">
        <v>2186</v>
      </c>
      <c r="G217" t="s">
        <v>842</v>
      </c>
      <c r="H217">
        <v>37</v>
      </c>
      <c r="I217">
        <v>0.99084729879697209</v>
      </c>
      <c r="J217" t="s">
        <v>683</v>
      </c>
      <c r="L217" t="s">
        <v>683</v>
      </c>
      <c r="M217">
        <v>3516</v>
      </c>
    </row>
    <row r="218" spans="1:13" x14ac:dyDescent="0.25">
      <c r="A218" t="s">
        <v>851</v>
      </c>
      <c r="B218" t="s">
        <v>843</v>
      </c>
      <c r="C218">
        <v>1.3828347450791059E-4</v>
      </c>
      <c r="E218" t="e">
        <v>#N/A</v>
      </c>
      <c r="F218">
        <v>2390</v>
      </c>
      <c r="G218" t="s">
        <v>844</v>
      </c>
      <c r="H218">
        <v>38</v>
      </c>
      <c r="I218">
        <v>0.99098558227148004</v>
      </c>
      <c r="J218" t="s">
        <v>683</v>
      </c>
      <c r="L218" t="s">
        <v>683</v>
      </c>
      <c r="M218">
        <v>3517</v>
      </c>
    </row>
    <row r="219" spans="1:13" x14ac:dyDescent="0.25">
      <c r="A219" t="s">
        <v>851</v>
      </c>
      <c r="B219" t="s">
        <v>845</v>
      </c>
      <c r="C219">
        <v>3.8970797361320258E-4</v>
      </c>
      <c r="E219" t="e">
        <v>#N/A</v>
      </c>
      <c r="F219">
        <v>2391</v>
      </c>
      <c r="G219" t="s">
        <v>846</v>
      </c>
      <c r="H219">
        <v>39</v>
      </c>
      <c r="I219">
        <v>0.99137529024509319</v>
      </c>
      <c r="J219" t="s">
        <v>683</v>
      </c>
      <c r="L219" t="s">
        <v>683</v>
      </c>
      <c r="M219">
        <v>3518</v>
      </c>
    </row>
    <row r="220" spans="1:13" x14ac:dyDescent="0.25">
      <c r="A220" t="s">
        <v>851</v>
      </c>
      <c r="B220" t="s">
        <v>847</v>
      </c>
      <c r="C220">
        <v>4.047934435595201E-3</v>
      </c>
      <c r="E220" t="e">
        <v>#N/A</v>
      </c>
      <c r="F220">
        <v>2392</v>
      </c>
      <c r="G220" t="s">
        <v>848</v>
      </c>
      <c r="H220">
        <v>40</v>
      </c>
      <c r="I220">
        <v>0.99542322468068833</v>
      </c>
      <c r="J220" t="s">
        <v>683</v>
      </c>
      <c r="L220" t="s">
        <v>683</v>
      </c>
      <c r="M220">
        <v>3519</v>
      </c>
    </row>
    <row r="221" spans="1:13" x14ac:dyDescent="0.25">
      <c r="A221" t="s">
        <v>851</v>
      </c>
      <c r="B221" t="s">
        <v>849</v>
      </c>
      <c r="C221">
        <v>4.5767753193113022E-3</v>
      </c>
      <c r="E221" t="e">
        <v>#N/A</v>
      </c>
      <c r="F221">
        <v>2234</v>
      </c>
      <c r="G221" t="s">
        <v>850</v>
      </c>
      <c r="H221">
        <v>41</v>
      </c>
      <c r="I221">
        <v>1</v>
      </c>
      <c r="J221">
        <v>1</v>
      </c>
      <c r="L221" t="s">
        <v>683</v>
      </c>
      <c r="M221">
        <v>3520</v>
      </c>
    </row>
    <row r="222" spans="1:13" x14ac:dyDescent="0.25">
      <c r="A222" t="s">
        <v>853</v>
      </c>
      <c r="B222" t="s">
        <v>854</v>
      </c>
      <c r="C222">
        <v>7.6483557552367742E-2</v>
      </c>
      <c r="E222">
        <v>1536</v>
      </c>
      <c r="F222">
        <v>1538</v>
      </c>
      <c r="G222" t="s">
        <v>855</v>
      </c>
      <c r="H222">
        <v>1</v>
      </c>
      <c r="I222">
        <v>7.6483557552367742E-2</v>
      </c>
      <c r="J222" t="s">
        <v>683</v>
      </c>
      <c r="K222" t="s">
        <v>856</v>
      </c>
      <c r="L222" t="s">
        <v>683</v>
      </c>
      <c r="M222">
        <v>3521</v>
      </c>
    </row>
    <row r="223" spans="1:13" x14ac:dyDescent="0.25">
      <c r="A223" t="s">
        <v>853</v>
      </c>
      <c r="B223" t="s">
        <v>857</v>
      </c>
      <c r="C223">
        <v>1.2679317940127865E-2</v>
      </c>
      <c r="E223" t="e">
        <v>#N/A</v>
      </c>
      <c r="F223">
        <v>2276</v>
      </c>
      <c r="G223" t="s">
        <v>858</v>
      </c>
      <c r="H223">
        <v>2</v>
      </c>
      <c r="I223">
        <v>8.9162875492495602E-2</v>
      </c>
      <c r="J223" t="s">
        <v>683</v>
      </c>
      <c r="L223" t="s">
        <v>683</v>
      </c>
      <c r="M223">
        <v>3522</v>
      </c>
    </row>
    <row r="224" spans="1:13" x14ac:dyDescent="0.25">
      <c r="A224" t="s">
        <v>853</v>
      </c>
      <c r="B224" t="s">
        <v>859</v>
      </c>
      <c r="C224">
        <v>7.6485572375659394E-2</v>
      </c>
      <c r="E224" t="e">
        <v>#N/A</v>
      </c>
      <c r="F224">
        <v>2270</v>
      </c>
      <c r="G224" t="s">
        <v>860</v>
      </c>
      <c r="H224">
        <v>3</v>
      </c>
      <c r="I224">
        <v>0.165648447868155</v>
      </c>
      <c r="J224" t="s">
        <v>683</v>
      </c>
      <c r="L224" t="s">
        <v>683</v>
      </c>
      <c r="M224">
        <v>3523</v>
      </c>
    </row>
    <row r="225" spans="1:13" x14ac:dyDescent="0.25">
      <c r="A225" t="s">
        <v>853</v>
      </c>
      <c r="B225" t="s">
        <v>861</v>
      </c>
      <c r="C225">
        <v>0.16647639808350448</v>
      </c>
      <c r="E225">
        <v>1589</v>
      </c>
      <c r="F225">
        <v>1591</v>
      </c>
      <c r="G225" t="s">
        <v>862</v>
      </c>
      <c r="H225">
        <v>4</v>
      </c>
      <c r="I225">
        <v>0.33212484595165948</v>
      </c>
      <c r="J225" t="s">
        <v>683</v>
      </c>
      <c r="L225" t="s">
        <v>683</v>
      </c>
      <c r="M225">
        <v>3524</v>
      </c>
    </row>
    <row r="226" spans="1:13" x14ac:dyDescent="0.25">
      <c r="A226" t="s">
        <v>853</v>
      </c>
      <c r="B226" t="s">
        <v>863</v>
      </c>
      <c r="C226">
        <v>9.5692698581947525E-2</v>
      </c>
      <c r="E226" t="e">
        <v>#N/A</v>
      </c>
      <c r="F226">
        <v>2296</v>
      </c>
      <c r="G226" t="s">
        <v>864</v>
      </c>
      <c r="H226">
        <v>5</v>
      </c>
      <c r="I226">
        <v>0.42781754453360699</v>
      </c>
      <c r="J226" t="s">
        <v>683</v>
      </c>
      <c r="L226" t="s">
        <v>683</v>
      </c>
      <c r="M226">
        <v>3525</v>
      </c>
    </row>
    <row r="227" spans="1:13" x14ac:dyDescent="0.25">
      <c r="A227" t="s">
        <v>853</v>
      </c>
      <c r="B227" t="s">
        <v>865</v>
      </c>
      <c r="C227">
        <v>0.16647672497706317</v>
      </c>
      <c r="E227" t="e">
        <v>#N/A</v>
      </c>
      <c r="F227">
        <v>2292</v>
      </c>
      <c r="G227" t="s">
        <v>866</v>
      </c>
      <c r="H227">
        <v>6</v>
      </c>
      <c r="I227">
        <v>0.5942942695106701</v>
      </c>
      <c r="J227" t="s">
        <v>683</v>
      </c>
      <c r="L227" t="s">
        <v>683</v>
      </c>
      <c r="M227">
        <v>3526</v>
      </c>
    </row>
    <row r="228" spans="1:13" x14ac:dyDescent="0.25">
      <c r="A228" t="s">
        <v>853</v>
      </c>
      <c r="B228" t="s">
        <v>867</v>
      </c>
      <c r="C228">
        <v>8.0977176746283894E-2</v>
      </c>
      <c r="E228">
        <v>1644</v>
      </c>
      <c r="F228">
        <v>1646</v>
      </c>
      <c r="G228" t="s">
        <v>868</v>
      </c>
      <c r="H228">
        <v>7</v>
      </c>
      <c r="I228">
        <v>0.67527144625695401</v>
      </c>
      <c r="J228" t="s">
        <v>683</v>
      </c>
      <c r="L228" t="s">
        <v>683</v>
      </c>
      <c r="M228">
        <v>3527</v>
      </c>
    </row>
    <row r="229" spans="1:13" x14ac:dyDescent="0.25">
      <c r="A229" t="s">
        <v>853</v>
      </c>
      <c r="B229" t="s">
        <v>869</v>
      </c>
      <c r="C229">
        <v>0.14443363286507777</v>
      </c>
      <c r="E229" t="e">
        <v>#N/A</v>
      </c>
      <c r="F229">
        <v>2312</v>
      </c>
      <c r="G229" t="s">
        <v>870</v>
      </c>
      <c r="H229">
        <v>8</v>
      </c>
      <c r="I229">
        <v>0.81970507912203172</v>
      </c>
      <c r="J229" t="s">
        <v>683</v>
      </c>
      <c r="L229" t="s">
        <v>683</v>
      </c>
      <c r="M229">
        <v>3528</v>
      </c>
    </row>
    <row r="230" spans="1:13" x14ac:dyDescent="0.25">
      <c r="A230" t="s">
        <v>853</v>
      </c>
      <c r="B230" t="s">
        <v>871</v>
      </c>
      <c r="C230">
        <v>8.0971861958337304E-2</v>
      </c>
      <c r="E230" t="e">
        <v>#N/A</v>
      </c>
      <c r="F230">
        <v>2310</v>
      </c>
      <c r="G230" t="s">
        <v>872</v>
      </c>
      <c r="H230">
        <v>9</v>
      </c>
      <c r="I230">
        <v>0.900676941080369</v>
      </c>
      <c r="J230" t="s">
        <v>683</v>
      </c>
      <c r="L230" t="s">
        <v>683</v>
      </c>
      <c r="M230">
        <v>3529</v>
      </c>
    </row>
    <row r="231" spans="1:13" x14ac:dyDescent="0.25">
      <c r="A231" t="s">
        <v>853</v>
      </c>
      <c r="B231" t="s">
        <v>873</v>
      </c>
      <c r="C231">
        <v>9.4052394072935697E-3</v>
      </c>
      <c r="E231">
        <v>1686</v>
      </c>
      <c r="F231">
        <v>1688</v>
      </c>
      <c r="G231" t="s">
        <v>874</v>
      </c>
      <c r="H231">
        <v>10</v>
      </c>
      <c r="I231">
        <v>0.91008218048766254</v>
      </c>
      <c r="J231" t="s">
        <v>683</v>
      </c>
      <c r="L231" t="s">
        <v>683</v>
      </c>
      <c r="M231">
        <v>3530</v>
      </c>
    </row>
    <row r="232" spans="1:13" x14ac:dyDescent="0.25">
      <c r="A232" t="s">
        <v>853</v>
      </c>
      <c r="B232" t="s">
        <v>875</v>
      </c>
      <c r="C232">
        <v>8.0523843186357635E-2</v>
      </c>
      <c r="E232" t="e">
        <v>#N/A</v>
      </c>
      <c r="F232">
        <v>2325</v>
      </c>
      <c r="G232" t="s">
        <v>876</v>
      </c>
      <c r="H232">
        <v>11</v>
      </c>
      <c r="I232">
        <v>0.99060602367402018</v>
      </c>
      <c r="J232" t="s">
        <v>683</v>
      </c>
      <c r="L232" t="s">
        <v>683</v>
      </c>
      <c r="M232">
        <v>3531</v>
      </c>
    </row>
    <row r="233" spans="1:13" x14ac:dyDescent="0.25">
      <c r="A233" t="s">
        <v>853</v>
      </c>
      <c r="B233" t="s">
        <v>877</v>
      </c>
      <c r="C233">
        <v>9.3939763259795299E-3</v>
      </c>
      <c r="E233" t="e">
        <v>#N/A</v>
      </c>
      <c r="F233">
        <v>2324</v>
      </c>
      <c r="G233" t="s">
        <v>878</v>
      </c>
      <c r="H233">
        <v>12</v>
      </c>
      <c r="I233">
        <v>1</v>
      </c>
      <c r="J233">
        <v>1</v>
      </c>
      <c r="L233" t="s">
        <v>683</v>
      </c>
      <c r="M233">
        <v>3532</v>
      </c>
    </row>
    <row r="234" spans="1:13" x14ac:dyDescent="0.25">
      <c r="A234" t="s">
        <v>879</v>
      </c>
      <c r="B234" t="s">
        <v>854</v>
      </c>
      <c r="C234">
        <v>0.11472710545107556</v>
      </c>
      <c r="E234">
        <v>1536</v>
      </c>
      <c r="F234">
        <v>1538</v>
      </c>
      <c r="G234" t="s">
        <v>855</v>
      </c>
      <c r="H234">
        <v>1</v>
      </c>
      <c r="I234">
        <v>0.11472710545107556</v>
      </c>
      <c r="J234" t="s">
        <v>683</v>
      </c>
      <c r="K234" t="s">
        <v>880</v>
      </c>
      <c r="L234" t="s">
        <v>683</v>
      </c>
      <c r="M234">
        <v>3533</v>
      </c>
    </row>
    <row r="235" spans="1:13" x14ac:dyDescent="0.25">
      <c r="A235" t="s">
        <v>879</v>
      </c>
      <c r="B235" t="s">
        <v>857</v>
      </c>
      <c r="C235">
        <v>1.9016084291817462E-2</v>
      </c>
      <c r="E235" t="e">
        <v>#N/A</v>
      </c>
      <c r="F235">
        <v>2276</v>
      </c>
      <c r="G235" t="s">
        <v>858</v>
      </c>
      <c r="H235">
        <v>2</v>
      </c>
      <c r="I235">
        <v>0.13374318974289301</v>
      </c>
      <c r="J235" t="s">
        <v>683</v>
      </c>
      <c r="L235" t="s">
        <v>683</v>
      </c>
      <c r="M235">
        <v>3534</v>
      </c>
    </row>
    <row r="236" spans="1:13" x14ac:dyDescent="0.25">
      <c r="A236" t="s">
        <v>879</v>
      </c>
      <c r="B236" t="s">
        <v>861</v>
      </c>
      <c r="C236">
        <v>0.24971336283380141</v>
      </c>
      <c r="E236">
        <v>1589</v>
      </c>
      <c r="F236">
        <v>1591</v>
      </c>
      <c r="G236" t="s">
        <v>862</v>
      </c>
      <c r="H236">
        <v>3</v>
      </c>
      <c r="I236">
        <v>0.38345655257669442</v>
      </c>
      <c r="J236" t="s">
        <v>683</v>
      </c>
      <c r="L236" t="s">
        <v>683</v>
      </c>
      <c r="M236">
        <v>3535</v>
      </c>
    </row>
    <row r="237" spans="1:13" x14ac:dyDescent="0.25">
      <c r="A237" t="s">
        <v>879</v>
      </c>
      <c r="B237" t="s">
        <v>863</v>
      </c>
      <c r="C237">
        <v>0.1435442974362181</v>
      </c>
      <c r="E237" t="e">
        <v>#N/A</v>
      </c>
      <c r="F237">
        <v>2296</v>
      </c>
      <c r="G237" t="s">
        <v>864</v>
      </c>
      <c r="H237">
        <v>4</v>
      </c>
      <c r="I237">
        <v>0.52700085001291253</v>
      </c>
      <c r="J237" t="s">
        <v>683</v>
      </c>
      <c r="L237" t="s">
        <v>683</v>
      </c>
      <c r="M237">
        <v>3536</v>
      </c>
    </row>
    <row r="238" spans="1:13" x14ac:dyDescent="0.25">
      <c r="A238" t="s">
        <v>879</v>
      </c>
      <c r="B238" t="s">
        <v>867</v>
      </c>
      <c r="C238">
        <v>0.12146518353620098</v>
      </c>
      <c r="E238">
        <v>1644</v>
      </c>
      <c r="F238">
        <v>1646</v>
      </c>
      <c r="G238" t="s">
        <v>868</v>
      </c>
      <c r="H238">
        <v>5</v>
      </c>
      <c r="I238">
        <v>0.64846603354911347</v>
      </c>
      <c r="J238" t="s">
        <v>683</v>
      </c>
      <c r="L238" t="s">
        <v>683</v>
      </c>
      <c r="M238">
        <v>3537</v>
      </c>
    </row>
    <row r="239" spans="1:13" x14ac:dyDescent="0.25">
      <c r="A239" t="s">
        <v>879</v>
      </c>
      <c r="B239" t="s">
        <v>869</v>
      </c>
      <c r="C239">
        <v>0.21665076520909166</v>
      </c>
      <c r="E239" t="e">
        <v>#N/A</v>
      </c>
      <c r="F239">
        <v>2312</v>
      </c>
      <c r="G239" t="s">
        <v>870</v>
      </c>
      <c r="H239">
        <v>6</v>
      </c>
      <c r="I239">
        <v>0.86511679875820513</v>
      </c>
      <c r="J239" t="s">
        <v>683</v>
      </c>
      <c r="L239" t="s">
        <v>683</v>
      </c>
      <c r="M239">
        <v>3538</v>
      </c>
    </row>
    <row r="240" spans="1:13" x14ac:dyDescent="0.25">
      <c r="A240" t="s">
        <v>879</v>
      </c>
      <c r="B240" t="s">
        <v>873</v>
      </c>
      <c r="C240">
        <v>1.4098105658064432E-2</v>
      </c>
      <c r="E240">
        <v>1686</v>
      </c>
      <c r="F240">
        <v>1688</v>
      </c>
      <c r="G240" t="s">
        <v>874</v>
      </c>
      <c r="H240">
        <v>7</v>
      </c>
      <c r="I240">
        <v>0.87921490441626959</v>
      </c>
      <c r="J240" t="s">
        <v>683</v>
      </c>
      <c r="L240" t="s">
        <v>683</v>
      </c>
      <c r="M240">
        <v>3539</v>
      </c>
    </row>
    <row r="241" spans="1:13" x14ac:dyDescent="0.25">
      <c r="A241" t="s">
        <v>879</v>
      </c>
      <c r="B241" t="s">
        <v>875</v>
      </c>
      <c r="C241">
        <v>0.12078509558373034</v>
      </c>
      <c r="E241" t="e">
        <v>#N/A</v>
      </c>
      <c r="F241">
        <v>2325</v>
      </c>
      <c r="G241" t="s">
        <v>876</v>
      </c>
      <c r="H241">
        <v>8</v>
      </c>
      <c r="I241">
        <v>1</v>
      </c>
      <c r="J241">
        <v>1</v>
      </c>
      <c r="L241" t="s">
        <v>683</v>
      </c>
      <c r="M241">
        <v>3540</v>
      </c>
    </row>
    <row r="242" spans="1:13" x14ac:dyDescent="0.25">
      <c r="A242" t="s">
        <v>881</v>
      </c>
      <c r="B242" t="s">
        <v>859</v>
      </c>
      <c r="C242">
        <v>0.22945977054022945</v>
      </c>
      <c r="E242" t="e">
        <v>#N/A</v>
      </c>
      <c r="F242">
        <v>2270</v>
      </c>
      <c r="G242" t="s">
        <v>860</v>
      </c>
      <c r="H242">
        <v>1</v>
      </c>
      <c r="I242">
        <v>0.22945977054022945</v>
      </c>
      <c r="J242" t="s">
        <v>683</v>
      </c>
      <c r="K242" t="s">
        <v>882</v>
      </c>
      <c r="L242" t="s">
        <v>683</v>
      </c>
      <c r="M242">
        <v>3541</v>
      </c>
    </row>
    <row r="243" spans="1:13" x14ac:dyDescent="0.25">
      <c r="A243" t="s">
        <v>881</v>
      </c>
      <c r="B243" t="s">
        <v>865</v>
      </c>
      <c r="C243">
        <v>0.49940950059049938</v>
      </c>
      <c r="E243" t="e">
        <v>#N/A</v>
      </c>
      <c r="F243">
        <v>2292</v>
      </c>
      <c r="G243" t="s">
        <v>866</v>
      </c>
      <c r="H243">
        <v>2</v>
      </c>
      <c r="I243">
        <v>0.72886927113072886</v>
      </c>
      <c r="J243" t="s">
        <v>683</v>
      </c>
      <c r="L243" t="s">
        <v>683</v>
      </c>
      <c r="M243">
        <v>3542</v>
      </c>
    </row>
    <row r="244" spans="1:13" x14ac:dyDescent="0.25">
      <c r="A244" t="s">
        <v>881</v>
      </c>
      <c r="B244" t="s">
        <v>871</v>
      </c>
      <c r="C244">
        <v>0.2429277570722429</v>
      </c>
      <c r="E244" t="e">
        <v>#N/A</v>
      </c>
      <c r="F244">
        <v>2310</v>
      </c>
      <c r="G244" t="s">
        <v>872</v>
      </c>
      <c r="H244">
        <v>3</v>
      </c>
      <c r="I244">
        <v>0.97179702820297176</v>
      </c>
      <c r="J244" t="s">
        <v>683</v>
      </c>
      <c r="L244" t="s">
        <v>683</v>
      </c>
      <c r="M244">
        <v>3543</v>
      </c>
    </row>
    <row r="245" spans="1:13" x14ac:dyDescent="0.25">
      <c r="A245" t="s">
        <v>881</v>
      </c>
      <c r="B245" t="s">
        <v>877</v>
      </c>
      <c r="C245">
        <v>2.8202971797028208E-2</v>
      </c>
      <c r="E245" t="e">
        <v>#N/A</v>
      </c>
      <c r="F245">
        <v>2324</v>
      </c>
      <c r="G245" t="s">
        <v>878</v>
      </c>
      <c r="H245">
        <v>4</v>
      </c>
      <c r="I245">
        <v>1</v>
      </c>
      <c r="J245">
        <v>1</v>
      </c>
      <c r="L245" t="s">
        <v>683</v>
      </c>
      <c r="M245">
        <v>3544</v>
      </c>
    </row>
    <row r="246" spans="1:13" x14ac:dyDescent="0.25">
      <c r="A246" t="s">
        <v>883</v>
      </c>
      <c r="B246" t="s">
        <v>854</v>
      </c>
      <c r="C246">
        <v>7.2664504396472193E-2</v>
      </c>
      <c r="E246">
        <v>1536</v>
      </c>
      <c r="F246">
        <v>1538</v>
      </c>
      <c r="G246" t="s">
        <v>855</v>
      </c>
      <c r="H246">
        <v>1</v>
      </c>
      <c r="I246">
        <v>7.2664504396472193E-2</v>
      </c>
      <c r="J246" t="s">
        <v>683</v>
      </c>
      <c r="K246" t="s">
        <v>884</v>
      </c>
      <c r="L246" t="s">
        <v>683</v>
      </c>
      <c r="M246">
        <v>3545</v>
      </c>
    </row>
    <row r="247" spans="1:13" x14ac:dyDescent="0.25">
      <c r="A247" t="s">
        <v>883</v>
      </c>
      <c r="B247" t="s">
        <v>857</v>
      </c>
      <c r="C247">
        <v>1.2042593975274065E-2</v>
      </c>
      <c r="E247" t="e">
        <v>#N/A</v>
      </c>
      <c r="F247">
        <v>2276</v>
      </c>
      <c r="G247" t="s">
        <v>858</v>
      </c>
      <c r="H247">
        <v>2</v>
      </c>
      <c r="I247">
        <v>8.4707098371746253E-2</v>
      </c>
      <c r="J247" t="s">
        <v>683</v>
      </c>
      <c r="L247" t="s">
        <v>683</v>
      </c>
      <c r="M247">
        <v>3546</v>
      </c>
    </row>
    <row r="248" spans="1:13" x14ac:dyDescent="0.25">
      <c r="A248" t="s">
        <v>883</v>
      </c>
      <c r="B248" t="s">
        <v>859</v>
      </c>
      <c r="C248">
        <v>7.2665918368909843E-2</v>
      </c>
      <c r="E248" t="e">
        <v>#N/A</v>
      </c>
      <c r="F248">
        <v>2270</v>
      </c>
      <c r="G248" t="s">
        <v>860</v>
      </c>
      <c r="H248">
        <v>3</v>
      </c>
      <c r="I248">
        <v>0.1573730167406561</v>
      </c>
      <c r="J248" t="s">
        <v>683</v>
      </c>
      <c r="L248" t="s">
        <v>683</v>
      </c>
      <c r="M248">
        <v>3547</v>
      </c>
    </row>
    <row r="249" spans="1:13" x14ac:dyDescent="0.25">
      <c r="A249" t="s">
        <v>883</v>
      </c>
      <c r="B249" t="s">
        <v>861</v>
      </c>
      <c r="C249">
        <v>0.15814070363979293</v>
      </c>
      <c r="E249">
        <v>1589</v>
      </c>
      <c r="F249">
        <v>1591</v>
      </c>
      <c r="G249" t="s">
        <v>862</v>
      </c>
      <c r="H249">
        <v>4</v>
      </c>
      <c r="I249">
        <v>0.315513720380449</v>
      </c>
      <c r="J249" t="s">
        <v>683</v>
      </c>
      <c r="L249" t="s">
        <v>683</v>
      </c>
      <c r="M249">
        <v>3548</v>
      </c>
    </row>
    <row r="250" spans="1:13" x14ac:dyDescent="0.25">
      <c r="A250" t="s">
        <v>883</v>
      </c>
      <c r="B250" t="s">
        <v>863</v>
      </c>
      <c r="C250">
        <v>9.0907502063699935E-2</v>
      </c>
      <c r="E250" t="e">
        <v>#N/A</v>
      </c>
      <c r="F250">
        <v>2296</v>
      </c>
      <c r="G250" t="s">
        <v>864</v>
      </c>
      <c r="H250">
        <v>5</v>
      </c>
      <c r="I250">
        <v>0.40642122244414891</v>
      </c>
      <c r="J250" t="s">
        <v>683</v>
      </c>
      <c r="L250" t="s">
        <v>683</v>
      </c>
      <c r="M250">
        <v>3549</v>
      </c>
    </row>
    <row r="251" spans="1:13" x14ac:dyDescent="0.25">
      <c r="A251" t="s">
        <v>883</v>
      </c>
      <c r="B251" t="s">
        <v>865</v>
      </c>
      <c r="C251">
        <v>0.15815036635294888</v>
      </c>
      <c r="E251" t="e">
        <v>#N/A</v>
      </c>
      <c r="F251">
        <v>2292</v>
      </c>
      <c r="G251" t="s">
        <v>866</v>
      </c>
      <c r="H251">
        <v>6</v>
      </c>
      <c r="I251">
        <v>0.56457158879709779</v>
      </c>
      <c r="J251" t="s">
        <v>683</v>
      </c>
      <c r="L251" t="s">
        <v>683</v>
      </c>
      <c r="M251">
        <v>3550</v>
      </c>
    </row>
    <row r="252" spans="1:13" x14ac:dyDescent="0.25">
      <c r="A252" t="s">
        <v>883</v>
      </c>
      <c r="B252" t="s">
        <v>867</v>
      </c>
      <c r="C252">
        <v>7.6919982306121348E-2</v>
      </c>
      <c r="E252">
        <v>1644</v>
      </c>
      <c r="F252">
        <v>1646</v>
      </c>
      <c r="G252" t="s">
        <v>868</v>
      </c>
      <c r="H252">
        <v>7</v>
      </c>
      <c r="I252">
        <v>0.64149157110321919</v>
      </c>
      <c r="J252" t="s">
        <v>683</v>
      </c>
      <c r="L252" t="s">
        <v>683</v>
      </c>
      <c r="M252">
        <v>3551</v>
      </c>
    </row>
    <row r="253" spans="1:13" x14ac:dyDescent="0.25">
      <c r="A253" t="s">
        <v>883</v>
      </c>
      <c r="B253" t="s">
        <v>869</v>
      </c>
      <c r="C253">
        <v>0.13721340220960124</v>
      </c>
      <c r="E253" t="e">
        <v>#N/A</v>
      </c>
      <c r="F253">
        <v>2312</v>
      </c>
      <c r="G253" t="s">
        <v>870</v>
      </c>
      <c r="H253">
        <v>8</v>
      </c>
      <c r="I253">
        <v>0.7787049733128204</v>
      </c>
      <c r="J253" t="s">
        <v>683</v>
      </c>
      <c r="L253" t="s">
        <v>683</v>
      </c>
      <c r="M253">
        <v>3552</v>
      </c>
    </row>
    <row r="254" spans="1:13" x14ac:dyDescent="0.25">
      <c r="A254" t="s">
        <v>883</v>
      </c>
      <c r="B254" t="s">
        <v>871</v>
      </c>
      <c r="C254">
        <v>7.6921147769032056E-2</v>
      </c>
      <c r="E254" t="e">
        <v>#N/A</v>
      </c>
      <c r="F254">
        <v>2310</v>
      </c>
      <c r="G254" t="s">
        <v>872</v>
      </c>
      <c r="H254">
        <v>9</v>
      </c>
      <c r="I254">
        <v>0.85562612108185243</v>
      </c>
      <c r="J254" t="s">
        <v>683</v>
      </c>
      <c r="L254" t="s">
        <v>683</v>
      </c>
      <c r="M254">
        <v>3553</v>
      </c>
    </row>
    <row r="255" spans="1:13" x14ac:dyDescent="0.25">
      <c r="A255" t="s">
        <v>883</v>
      </c>
      <c r="B255" t="s">
        <v>873</v>
      </c>
      <c r="C255">
        <v>8.9393364835340747E-3</v>
      </c>
      <c r="E255">
        <v>1686</v>
      </c>
      <c r="F255">
        <v>1688</v>
      </c>
      <c r="G255" t="s">
        <v>874</v>
      </c>
      <c r="H255">
        <v>10</v>
      </c>
      <c r="I255">
        <v>0.8645654575653865</v>
      </c>
      <c r="J255" t="s">
        <v>683</v>
      </c>
      <c r="L255" t="s">
        <v>683</v>
      </c>
      <c r="M255">
        <v>3554</v>
      </c>
    </row>
    <row r="256" spans="1:13" x14ac:dyDescent="0.25">
      <c r="A256" t="s">
        <v>883</v>
      </c>
      <c r="B256" t="s">
        <v>875</v>
      </c>
      <c r="C256">
        <v>7.6488586546491363E-2</v>
      </c>
      <c r="E256" t="e">
        <v>#N/A</v>
      </c>
      <c r="F256">
        <v>2325</v>
      </c>
      <c r="G256" t="s">
        <v>876</v>
      </c>
      <c r="H256">
        <v>11</v>
      </c>
      <c r="I256">
        <v>0.94105404411187787</v>
      </c>
      <c r="J256" t="s">
        <v>683</v>
      </c>
      <c r="L256" t="s">
        <v>683</v>
      </c>
      <c r="M256">
        <v>3555</v>
      </c>
    </row>
    <row r="257" spans="1:13" x14ac:dyDescent="0.25">
      <c r="A257" t="s">
        <v>883</v>
      </c>
      <c r="B257" t="s">
        <v>877</v>
      </c>
      <c r="C257">
        <v>8.9321931105189531E-3</v>
      </c>
      <c r="E257" t="e">
        <v>#N/A</v>
      </c>
      <c r="F257">
        <v>2324</v>
      </c>
      <c r="G257" t="s">
        <v>878</v>
      </c>
      <c r="H257">
        <v>12</v>
      </c>
      <c r="I257">
        <v>0.94998623722239683</v>
      </c>
      <c r="J257" t="s">
        <v>683</v>
      </c>
      <c r="L257" t="s">
        <v>683</v>
      </c>
      <c r="M257">
        <v>3556</v>
      </c>
    </row>
    <row r="258" spans="1:13" x14ac:dyDescent="0.25">
      <c r="A258" t="s">
        <v>883</v>
      </c>
      <c r="B258" t="s">
        <v>885</v>
      </c>
      <c r="C258">
        <v>1.0822595157697832E-4</v>
      </c>
      <c r="E258" t="e">
        <v>#N/A</v>
      </c>
      <c r="F258">
        <v>2266</v>
      </c>
      <c r="G258" t="s">
        <v>886</v>
      </c>
      <c r="H258">
        <v>13</v>
      </c>
      <c r="I258">
        <v>0.95009446317397384</v>
      </c>
      <c r="J258" t="s">
        <v>683</v>
      </c>
      <c r="L258" t="s">
        <v>683</v>
      </c>
      <c r="M258">
        <v>3557</v>
      </c>
    </row>
    <row r="259" spans="1:13" x14ac:dyDescent="0.25">
      <c r="A259" t="s">
        <v>883</v>
      </c>
      <c r="B259" t="s">
        <v>887</v>
      </c>
      <c r="C259">
        <v>3.1114961078381267E-4</v>
      </c>
      <c r="E259" t="e">
        <v>#N/A</v>
      </c>
      <c r="F259">
        <v>2261</v>
      </c>
      <c r="G259" t="s">
        <v>888</v>
      </c>
      <c r="H259">
        <v>14</v>
      </c>
      <c r="I259">
        <v>0.95040561278475766</v>
      </c>
      <c r="J259" t="s">
        <v>683</v>
      </c>
      <c r="L259" t="s">
        <v>683</v>
      </c>
      <c r="M259">
        <v>3558</v>
      </c>
    </row>
    <row r="260" spans="1:13" x14ac:dyDescent="0.25">
      <c r="A260" t="s">
        <v>883</v>
      </c>
      <c r="B260" t="s">
        <v>889</v>
      </c>
      <c r="C260">
        <v>3.1926655715208601E-3</v>
      </c>
      <c r="E260" t="e">
        <v>#N/A</v>
      </c>
      <c r="F260">
        <v>2262</v>
      </c>
      <c r="G260" t="s">
        <v>890</v>
      </c>
      <c r="H260">
        <v>15</v>
      </c>
      <c r="I260">
        <v>0.95359827835627853</v>
      </c>
      <c r="J260" t="s">
        <v>683</v>
      </c>
      <c r="L260" t="s">
        <v>683</v>
      </c>
      <c r="M260">
        <v>3559</v>
      </c>
    </row>
    <row r="261" spans="1:13" x14ac:dyDescent="0.25">
      <c r="A261" t="s">
        <v>883</v>
      </c>
      <c r="B261" t="s">
        <v>891</v>
      </c>
      <c r="C261">
        <v>1.0806162125823113E-2</v>
      </c>
      <c r="E261" t="e">
        <v>#N/A</v>
      </c>
      <c r="F261">
        <v>2263</v>
      </c>
      <c r="G261" t="s">
        <v>892</v>
      </c>
      <c r="H261">
        <v>16</v>
      </c>
      <c r="I261">
        <v>0.96440444048210161</v>
      </c>
      <c r="J261" t="s">
        <v>683</v>
      </c>
      <c r="L261" t="s">
        <v>683</v>
      </c>
      <c r="M261">
        <v>3560</v>
      </c>
    </row>
    <row r="262" spans="1:13" x14ac:dyDescent="0.25">
      <c r="A262" t="s">
        <v>883</v>
      </c>
      <c r="B262" t="s">
        <v>893</v>
      </c>
      <c r="C262">
        <v>7.2626258864151989E-5</v>
      </c>
      <c r="E262" t="e">
        <v>#N/A</v>
      </c>
      <c r="F262">
        <v>2283</v>
      </c>
      <c r="G262" t="s">
        <v>894</v>
      </c>
      <c r="H262">
        <v>17</v>
      </c>
      <c r="I262">
        <v>0.96447706674096578</v>
      </c>
      <c r="J262" t="s">
        <v>683</v>
      </c>
      <c r="L262" t="s">
        <v>683</v>
      </c>
      <c r="M262">
        <v>3561</v>
      </c>
    </row>
    <row r="263" spans="1:13" x14ac:dyDescent="0.25">
      <c r="A263" t="s">
        <v>883</v>
      </c>
      <c r="B263" t="s">
        <v>895</v>
      </c>
      <c r="C263">
        <v>2.1787877659245599E-4</v>
      </c>
      <c r="E263" t="e">
        <v>#N/A</v>
      </c>
      <c r="F263">
        <v>2286</v>
      </c>
      <c r="G263" t="s">
        <v>896</v>
      </c>
      <c r="H263">
        <v>18</v>
      </c>
      <c r="I263">
        <v>0.96469494551755819</v>
      </c>
      <c r="J263" t="s">
        <v>683</v>
      </c>
      <c r="L263" t="s">
        <v>683</v>
      </c>
      <c r="M263">
        <v>3562</v>
      </c>
    </row>
    <row r="264" spans="1:13" x14ac:dyDescent="0.25">
      <c r="A264" t="s">
        <v>883</v>
      </c>
      <c r="B264" t="s">
        <v>897</v>
      </c>
      <c r="C264">
        <v>2.2659392765615421E-3</v>
      </c>
      <c r="E264" t="e">
        <v>#N/A</v>
      </c>
      <c r="F264">
        <v>2285</v>
      </c>
      <c r="G264" t="s">
        <v>898</v>
      </c>
      <c r="H264">
        <v>19</v>
      </c>
      <c r="I264">
        <v>0.96696088479411968</v>
      </c>
      <c r="J264" t="s">
        <v>683</v>
      </c>
      <c r="L264" t="s">
        <v>683</v>
      </c>
      <c r="M264">
        <v>3563</v>
      </c>
    </row>
    <row r="265" spans="1:13" x14ac:dyDescent="0.25">
      <c r="A265" t="s">
        <v>883</v>
      </c>
      <c r="B265" t="s">
        <v>899</v>
      </c>
      <c r="C265">
        <v>2.3017765599343942E-2</v>
      </c>
      <c r="E265" t="e">
        <v>#N/A</v>
      </c>
      <c r="F265">
        <v>2281</v>
      </c>
      <c r="G265" t="s">
        <v>900</v>
      </c>
      <c r="H265">
        <v>20</v>
      </c>
      <c r="I265">
        <v>0.98997865039346367</v>
      </c>
      <c r="J265" t="s">
        <v>683</v>
      </c>
      <c r="L265" t="s">
        <v>683</v>
      </c>
      <c r="M265">
        <v>3564</v>
      </c>
    </row>
    <row r="266" spans="1:13" x14ac:dyDescent="0.25">
      <c r="A266" t="s">
        <v>883</v>
      </c>
      <c r="B266" t="s">
        <v>901</v>
      </c>
      <c r="C266">
        <v>1.0021349606536185E-2</v>
      </c>
      <c r="E266" t="e">
        <v>#N/A</v>
      </c>
      <c r="F266">
        <v>2304</v>
      </c>
      <c r="G266" t="s">
        <v>902</v>
      </c>
      <c r="H266">
        <v>21</v>
      </c>
      <c r="I266">
        <v>1</v>
      </c>
      <c r="J266">
        <v>1</v>
      </c>
      <c r="L266" t="s">
        <v>683</v>
      </c>
      <c r="M266">
        <v>3565</v>
      </c>
    </row>
    <row r="267" spans="1:13" x14ac:dyDescent="0.25">
      <c r="A267" t="s">
        <v>903</v>
      </c>
      <c r="B267" t="s">
        <v>854</v>
      </c>
      <c r="C267">
        <v>6.5013697949813959E-2</v>
      </c>
      <c r="E267">
        <v>1536</v>
      </c>
      <c r="F267">
        <v>1538</v>
      </c>
      <c r="G267" t="s">
        <v>855</v>
      </c>
      <c r="H267">
        <v>1</v>
      </c>
      <c r="I267">
        <v>6.5013697949813959E-2</v>
      </c>
      <c r="J267" t="s">
        <v>683</v>
      </c>
      <c r="K267" t="s">
        <v>904</v>
      </c>
      <c r="L267" t="s">
        <v>683</v>
      </c>
      <c r="M267">
        <v>3566</v>
      </c>
    </row>
    <row r="268" spans="1:13" x14ac:dyDescent="0.25">
      <c r="A268" t="s">
        <v>903</v>
      </c>
      <c r="B268" t="s">
        <v>857</v>
      </c>
      <c r="C268">
        <v>1.0771752181599824E-2</v>
      </c>
      <c r="E268" t="e">
        <v>#N/A</v>
      </c>
      <c r="F268">
        <v>2276</v>
      </c>
      <c r="G268" t="s">
        <v>858</v>
      </c>
      <c r="H268">
        <v>2</v>
      </c>
      <c r="I268">
        <v>7.5785450131413787E-2</v>
      </c>
      <c r="J268" t="s">
        <v>683</v>
      </c>
      <c r="L268" t="s">
        <v>683</v>
      </c>
      <c r="M268">
        <v>3567</v>
      </c>
    </row>
    <row r="269" spans="1:13" x14ac:dyDescent="0.25">
      <c r="A269" t="s">
        <v>903</v>
      </c>
      <c r="B269" t="s">
        <v>859</v>
      </c>
      <c r="C269">
        <v>6.5013321906896251E-2</v>
      </c>
      <c r="E269" t="e">
        <v>#N/A</v>
      </c>
      <c r="F269">
        <v>2270</v>
      </c>
      <c r="G269" t="s">
        <v>860</v>
      </c>
      <c r="H269">
        <v>3</v>
      </c>
      <c r="I269">
        <v>0.14079877203831004</v>
      </c>
      <c r="J269" t="s">
        <v>683</v>
      </c>
      <c r="L269" t="s">
        <v>683</v>
      </c>
      <c r="M269">
        <v>3568</v>
      </c>
    </row>
    <row r="270" spans="1:13" x14ac:dyDescent="0.25">
      <c r="A270" t="s">
        <v>903</v>
      </c>
      <c r="B270" t="s">
        <v>861</v>
      </c>
      <c r="C270">
        <v>0.14150000938333254</v>
      </c>
      <c r="E270">
        <v>1589</v>
      </c>
      <c r="F270">
        <v>1591</v>
      </c>
      <c r="G270" t="s">
        <v>862</v>
      </c>
      <c r="H270">
        <v>4</v>
      </c>
      <c r="I270">
        <v>0.28229878142164255</v>
      </c>
      <c r="J270" t="s">
        <v>683</v>
      </c>
      <c r="L270" t="s">
        <v>683</v>
      </c>
      <c r="M270">
        <v>3569</v>
      </c>
    </row>
    <row r="271" spans="1:13" x14ac:dyDescent="0.25">
      <c r="A271" t="s">
        <v>903</v>
      </c>
      <c r="B271" t="s">
        <v>863</v>
      </c>
      <c r="C271">
        <v>8.1341231768575953E-2</v>
      </c>
      <c r="E271" t="e">
        <v>#N/A</v>
      </c>
      <c r="F271">
        <v>2296</v>
      </c>
      <c r="G271" t="s">
        <v>864</v>
      </c>
      <c r="H271">
        <v>5</v>
      </c>
      <c r="I271">
        <v>0.36364001319021849</v>
      </c>
      <c r="J271" t="s">
        <v>683</v>
      </c>
      <c r="L271" t="s">
        <v>683</v>
      </c>
      <c r="M271">
        <v>3570</v>
      </c>
    </row>
    <row r="272" spans="1:13" x14ac:dyDescent="0.25">
      <c r="A272" t="s">
        <v>903</v>
      </c>
      <c r="B272" t="s">
        <v>865</v>
      </c>
      <c r="C272">
        <v>0.14149669077511076</v>
      </c>
      <c r="E272" t="e">
        <v>#N/A</v>
      </c>
      <c r="F272">
        <v>2292</v>
      </c>
      <c r="G272" t="s">
        <v>866</v>
      </c>
      <c r="H272">
        <v>6</v>
      </c>
      <c r="I272">
        <v>0.50513670396532928</v>
      </c>
      <c r="J272" t="s">
        <v>683</v>
      </c>
      <c r="L272" t="s">
        <v>683</v>
      </c>
      <c r="M272">
        <v>3571</v>
      </c>
    </row>
    <row r="273" spans="1:13" x14ac:dyDescent="0.25">
      <c r="A273" t="s">
        <v>903</v>
      </c>
      <c r="B273" t="s">
        <v>867</v>
      </c>
      <c r="C273">
        <v>6.8828971548130127E-2</v>
      </c>
      <c r="E273">
        <v>1644</v>
      </c>
      <c r="F273">
        <v>1646</v>
      </c>
      <c r="G273" t="s">
        <v>868</v>
      </c>
      <c r="H273">
        <v>7</v>
      </c>
      <c r="I273">
        <v>0.57396567551345945</v>
      </c>
      <c r="J273" t="s">
        <v>683</v>
      </c>
      <c r="L273" t="s">
        <v>683</v>
      </c>
      <c r="M273">
        <v>3572</v>
      </c>
    </row>
    <row r="274" spans="1:13" x14ac:dyDescent="0.25">
      <c r="A274" t="s">
        <v>903</v>
      </c>
      <c r="B274" t="s">
        <v>869</v>
      </c>
      <c r="C274">
        <v>0.12277118742369456</v>
      </c>
      <c r="E274" t="e">
        <v>#N/A</v>
      </c>
      <c r="F274">
        <v>2312</v>
      </c>
      <c r="G274" t="s">
        <v>870</v>
      </c>
      <c r="H274">
        <v>8</v>
      </c>
      <c r="I274">
        <v>0.69673686293715398</v>
      </c>
      <c r="J274" t="s">
        <v>683</v>
      </c>
      <c r="L274" t="s">
        <v>683</v>
      </c>
      <c r="M274">
        <v>3573</v>
      </c>
    </row>
    <row r="275" spans="1:13" x14ac:dyDescent="0.25">
      <c r="A275" t="s">
        <v>903</v>
      </c>
      <c r="B275" t="s">
        <v>871</v>
      </c>
      <c r="C275">
        <v>6.8826302263208849E-2</v>
      </c>
      <c r="E275" t="e">
        <v>#N/A</v>
      </c>
      <c r="F275">
        <v>2310</v>
      </c>
      <c r="G275" t="s">
        <v>872</v>
      </c>
      <c r="H275">
        <v>9</v>
      </c>
      <c r="I275">
        <v>0.76556316520036283</v>
      </c>
      <c r="J275" t="s">
        <v>683</v>
      </c>
      <c r="L275" t="s">
        <v>683</v>
      </c>
      <c r="M275">
        <v>3574</v>
      </c>
    </row>
    <row r="276" spans="1:13" x14ac:dyDescent="0.25">
      <c r="A276" t="s">
        <v>903</v>
      </c>
      <c r="B276" t="s">
        <v>873</v>
      </c>
      <c r="C276">
        <v>7.9990599719341401E-3</v>
      </c>
      <c r="E276">
        <v>1686</v>
      </c>
      <c r="F276">
        <v>1688</v>
      </c>
      <c r="G276" t="s">
        <v>874</v>
      </c>
      <c r="H276">
        <v>10</v>
      </c>
      <c r="I276">
        <v>0.773562225172297</v>
      </c>
      <c r="J276" t="s">
        <v>683</v>
      </c>
      <c r="L276" t="s">
        <v>683</v>
      </c>
      <c r="M276">
        <v>3575</v>
      </c>
    </row>
    <row r="277" spans="1:13" x14ac:dyDescent="0.25">
      <c r="A277" t="s">
        <v>903</v>
      </c>
      <c r="B277" t="s">
        <v>875</v>
      </c>
      <c r="C277">
        <v>6.8447870168442893E-2</v>
      </c>
      <c r="E277" t="e">
        <v>#N/A</v>
      </c>
      <c r="F277">
        <v>2325</v>
      </c>
      <c r="G277" t="s">
        <v>876</v>
      </c>
      <c r="H277">
        <v>11</v>
      </c>
      <c r="I277">
        <v>0.84201009534073989</v>
      </c>
      <c r="J277" t="s">
        <v>683</v>
      </c>
      <c r="L277" t="s">
        <v>683</v>
      </c>
      <c r="M277">
        <v>3576</v>
      </c>
    </row>
    <row r="278" spans="1:13" x14ac:dyDescent="0.25">
      <c r="A278" t="s">
        <v>903</v>
      </c>
      <c r="B278" t="s">
        <v>877</v>
      </c>
      <c r="C278">
        <v>7.9831767670586907E-3</v>
      </c>
      <c r="E278" t="e">
        <v>#N/A</v>
      </c>
      <c r="F278">
        <v>2324</v>
      </c>
      <c r="G278" t="s">
        <v>878</v>
      </c>
      <c r="H278">
        <v>12</v>
      </c>
      <c r="I278">
        <v>0.84999327210779863</v>
      </c>
      <c r="J278" t="s">
        <v>683</v>
      </c>
      <c r="L278" t="s">
        <v>683</v>
      </c>
      <c r="M278">
        <v>3577</v>
      </c>
    </row>
    <row r="279" spans="1:13" x14ac:dyDescent="0.25">
      <c r="A279" t="s">
        <v>903</v>
      </c>
      <c r="B279" t="s">
        <v>885</v>
      </c>
      <c r="C279">
        <v>3.1314945928606565E-4</v>
      </c>
      <c r="E279" t="e">
        <v>#N/A</v>
      </c>
      <c r="F279">
        <v>2266</v>
      </c>
      <c r="G279" t="s">
        <v>886</v>
      </c>
      <c r="H279">
        <v>13</v>
      </c>
      <c r="I279">
        <v>0.85030642156708469</v>
      </c>
      <c r="J279" t="s">
        <v>683</v>
      </c>
      <c r="L279" t="s">
        <v>683</v>
      </c>
      <c r="M279">
        <v>3578</v>
      </c>
    </row>
    <row r="280" spans="1:13" x14ac:dyDescent="0.25">
      <c r="A280" t="s">
        <v>903</v>
      </c>
      <c r="B280" t="s">
        <v>887</v>
      </c>
      <c r="C280">
        <v>9.2583318397619413E-4</v>
      </c>
      <c r="E280" t="e">
        <v>#N/A</v>
      </c>
      <c r="F280">
        <v>2261</v>
      </c>
      <c r="G280" t="s">
        <v>888</v>
      </c>
      <c r="H280">
        <v>14</v>
      </c>
      <c r="I280">
        <v>0.8512322547510609</v>
      </c>
      <c r="J280" t="s">
        <v>683</v>
      </c>
      <c r="L280" t="s">
        <v>683</v>
      </c>
      <c r="M280">
        <v>3579</v>
      </c>
    </row>
    <row r="281" spans="1:13" x14ac:dyDescent="0.25">
      <c r="A281" t="s">
        <v>903</v>
      </c>
      <c r="B281" t="s">
        <v>889</v>
      </c>
      <c r="C281">
        <v>9.5578661051660043E-3</v>
      </c>
      <c r="E281" t="e">
        <v>#N/A</v>
      </c>
      <c r="F281">
        <v>2262</v>
      </c>
      <c r="G281" t="s">
        <v>890</v>
      </c>
      <c r="H281">
        <v>15</v>
      </c>
      <c r="I281">
        <v>0.86079012085622686</v>
      </c>
      <c r="J281" t="s">
        <v>683</v>
      </c>
      <c r="L281" t="s">
        <v>683</v>
      </c>
      <c r="M281">
        <v>3580</v>
      </c>
    </row>
    <row r="282" spans="1:13" x14ac:dyDescent="0.25">
      <c r="A282" t="s">
        <v>903</v>
      </c>
      <c r="B282" t="s">
        <v>891</v>
      </c>
      <c r="C282">
        <v>3.240274574986575E-2</v>
      </c>
      <c r="E282" t="e">
        <v>#N/A</v>
      </c>
      <c r="F282">
        <v>2263</v>
      </c>
      <c r="G282" t="s">
        <v>892</v>
      </c>
      <c r="H282">
        <v>16</v>
      </c>
      <c r="I282">
        <v>0.89319286660609265</v>
      </c>
      <c r="J282" t="s">
        <v>683</v>
      </c>
      <c r="L282" t="s">
        <v>683</v>
      </c>
      <c r="M282">
        <v>3581</v>
      </c>
    </row>
    <row r="283" spans="1:13" x14ac:dyDescent="0.25">
      <c r="A283" t="s">
        <v>903</v>
      </c>
      <c r="B283" t="s">
        <v>893</v>
      </c>
      <c r="C283">
        <v>2.192791464786452E-4</v>
      </c>
      <c r="E283" t="e">
        <v>#N/A</v>
      </c>
      <c r="F283">
        <v>2283</v>
      </c>
      <c r="G283" t="s">
        <v>894</v>
      </c>
      <c r="H283">
        <v>17</v>
      </c>
      <c r="I283">
        <v>0.89341214575257133</v>
      </c>
      <c r="J283" t="s">
        <v>683</v>
      </c>
      <c r="L283" t="s">
        <v>683</v>
      </c>
      <c r="M283">
        <v>3582</v>
      </c>
    </row>
    <row r="284" spans="1:13" x14ac:dyDescent="0.25">
      <c r="A284" t="s">
        <v>903</v>
      </c>
      <c r="B284" t="s">
        <v>895</v>
      </c>
      <c r="C284">
        <v>6.5783743943593554E-4</v>
      </c>
      <c r="E284" t="e">
        <v>#N/A</v>
      </c>
      <c r="F284">
        <v>2286</v>
      </c>
      <c r="G284" t="s">
        <v>896</v>
      </c>
      <c r="H284">
        <v>18</v>
      </c>
      <c r="I284">
        <v>0.89406998319200726</v>
      </c>
      <c r="J284" t="s">
        <v>683</v>
      </c>
      <c r="L284" t="s">
        <v>683</v>
      </c>
      <c r="M284">
        <v>3583</v>
      </c>
    </row>
    <row r="285" spans="1:13" x14ac:dyDescent="0.25">
      <c r="A285" t="s">
        <v>903</v>
      </c>
      <c r="B285" t="s">
        <v>897</v>
      </c>
      <c r="C285">
        <v>6.797653540838001E-3</v>
      </c>
      <c r="E285" t="e">
        <v>#N/A</v>
      </c>
      <c r="F285">
        <v>2285</v>
      </c>
      <c r="G285" t="s">
        <v>898</v>
      </c>
      <c r="H285">
        <v>19</v>
      </c>
      <c r="I285">
        <v>0.90086763673284531</v>
      </c>
      <c r="J285" t="s">
        <v>683</v>
      </c>
      <c r="L285" t="s">
        <v>683</v>
      </c>
      <c r="M285">
        <v>3584</v>
      </c>
    </row>
    <row r="286" spans="1:13" x14ac:dyDescent="0.25">
      <c r="A286" t="s">
        <v>903</v>
      </c>
      <c r="B286" t="s">
        <v>899</v>
      </c>
      <c r="C286">
        <v>6.9057356880209697E-2</v>
      </c>
      <c r="E286" t="e">
        <v>#N/A</v>
      </c>
      <c r="F286">
        <v>2281</v>
      </c>
      <c r="G286" t="s">
        <v>900</v>
      </c>
      <c r="H286">
        <v>20</v>
      </c>
      <c r="I286">
        <v>0.96992499361305495</v>
      </c>
      <c r="J286" t="s">
        <v>683</v>
      </c>
      <c r="L286" t="s">
        <v>683</v>
      </c>
      <c r="M286">
        <v>3585</v>
      </c>
    </row>
    <row r="287" spans="1:13" x14ac:dyDescent="0.25">
      <c r="A287" t="s">
        <v>903</v>
      </c>
      <c r="B287" t="s">
        <v>901</v>
      </c>
      <c r="C287">
        <v>3.0075006386945179E-2</v>
      </c>
      <c r="E287" t="e">
        <v>#N/A</v>
      </c>
      <c r="F287">
        <v>2304</v>
      </c>
      <c r="G287" t="s">
        <v>902</v>
      </c>
      <c r="H287">
        <v>21</v>
      </c>
      <c r="I287">
        <v>1</v>
      </c>
      <c r="J287">
        <v>1</v>
      </c>
      <c r="L287" t="s">
        <v>683</v>
      </c>
      <c r="M287">
        <v>3586</v>
      </c>
    </row>
    <row r="288" spans="1:13" x14ac:dyDescent="0.25">
      <c r="A288" t="s">
        <v>905</v>
      </c>
      <c r="B288" t="s">
        <v>709</v>
      </c>
      <c r="C288">
        <v>4.4220667086387663E-3</v>
      </c>
      <c r="E288">
        <v>525</v>
      </c>
      <c r="F288">
        <v>527</v>
      </c>
      <c r="G288" t="s">
        <v>710</v>
      </c>
      <c r="H288">
        <v>1</v>
      </c>
      <c r="I288">
        <v>4.4220667086387663E-3</v>
      </c>
      <c r="J288" t="s">
        <v>683</v>
      </c>
      <c r="K288" t="s">
        <v>906</v>
      </c>
      <c r="L288" t="s">
        <v>683</v>
      </c>
      <c r="M288">
        <v>3587</v>
      </c>
    </row>
    <row r="289" spans="1:13" x14ac:dyDescent="0.25">
      <c r="A289" t="s">
        <v>905</v>
      </c>
      <c r="B289" t="s">
        <v>739</v>
      </c>
      <c r="C289">
        <v>0.1028329570881418</v>
      </c>
      <c r="E289">
        <v>684</v>
      </c>
      <c r="F289">
        <v>686</v>
      </c>
      <c r="G289" t="s">
        <v>740</v>
      </c>
      <c r="H289">
        <v>2</v>
      </c>
      <c r="I289">
        <v>0.10725502379678056</v>
      </c>
      <c r="J289" t="s">
        <v>683</v>
      </c>
      <c r="L289" t="s">
        <v>683</v>
      </c>
      <c r="M289">
        <v>3588</v>
      </c>
    </row>
    <row r="290" spans="1:13" x14ac:dyDescent="0.25">
      <c r="A290" t="s">
        <v>905</v>
      </c>
      <c r="B290" t="s">
        <v>741</v>
      </c>
      <c r="C290">
        <v>0.33147151071348757</v>
      </c>
      <c r="E290">
        <v>685</v>
      </c>
      <c r="F290">
        <v>687</v>
      </c>
      <c r="G290" t="s">
        <v>742</v>
      </c>
      <c r="H290">
        <v>3</v>
      </c>
      <c r="I290">
        <v>0.43872653451026811</v>
      </c>
      <c r="J290" t="s">
        <v>683</v>
      </c>
      <c r="L290" t="s">
        <v>683</v>
      </c>
      <c r="M290">
        <v>3589</v>
      </c>
    </row>
    <row r="291" spans="1:13" x14ac:dyDescent="0.25">
      <c r="A291" t="s">
        <v>905</v>
      </c>
      <c r="B291" t="s">
        <v>743</v>
      </c>
      <c r="C291">
        <v>0.40243712951295818</v>
      </c>
      <c r="E291">
        <v>686</v>
      </c>
      <c r="F291">
        <v>688</v>
      </c>
      <c r="G291" t="s">
        <v>744</v>
      </c>
      <c r="H291">
        <v>4</v>
      </c>
      <c r="I291">
        <v>0.84116366402322629</v>
      </c>
      <c r="J291" t="s">
        <v>683</v>
      </c>
      <c r="L291" t="s">
        <v>683</v>
      </c>
      <c r="M291">
        <v>3590</v>
      </c>
    </row>
    <row r="292" spans="1:13" x14ac:dyDescent="0.25">
      <c r="A292" t="s">
        <v>905</v>
      </c>
      <c r="B292" t="s">
        <v>745</v>
      </c>
      <c r="C292">
        <v>0.12527767376434948</v>
      </c>
      <c r="E292">
        <v>687</v>
      </c>
      <c r="F292">
        <v>689</v>
      </c>
      <c r="G292" t="s">
        <v>746</v>
      </c>
      <c r="H292">
        <v>5</v>
      </c>
      <c r="I292">
        <v>0.96644133778757579</v>
      </c>
      <c r="J292" t="s">
        <v>683</v>
      </c>
      <c r="L292" t="s">
        <v>683</v>
      </c>
      <c r="M292">
        <v>3591</v>
      </c>
    </row>
    <row r="293" spans="1:13" x14ac:dyDescent="0.25">
      <c r="A293" t="s">
        <v>905</v>
      </c>
      <c r="B293" t="s">
        <v>747</v>
      </c>
      <c r="C293">
        <v>1.838294886038543E-3</v>
      </c>
      <c r="E293">
        <v>884</v>
      </c>
      <c r="F293">
        <v>886</v>
      </c>
      <c r="G293" t="s">
        <v>748</v>
      </c>
      <c r="H293">
        <v>6</v>
      </c>
      <c r="I293">
        <v>0.96827963267361439</v>
      </c>
      <c r="J293" t="s">
        <v>683</v>
      </c>
      <c r="L293" t="s">
        <v>683</v>
      </c>
      <c r="M293">
        <v>3592</v>
      </c>
    </row>
    <row r="294" spans="1:13" x14ac:dyDescent="0.25">
      <c r="A294" t="s">
        <v>905</v>
      </c>
      <c r="B294" t="s">
        <v>749</v>
      </c>
      <c r="C294">
        <v>1.1681775384185815E-3</v>
      </c>
      <c r="E294">
        <v>885</v>
      </c>
      <c r="F294">
        <v>887</v>
      </c>
      <c r="G294" t="s">
        <v>750</v>
      </c>
      <c r="H294">
        <v>7</v>
      </c>
      <c r="I294">
        <v>0.96944781021203297</v>
      </c>
      <c r="J294" t="s">
        <v>683</v>
      </c>
      <c r="L294" t="s">
        <v>683</v>
      </c>
      <c r="M294">
        <v>3593</v>
      </c>
    </row>
    <row r="295" spans="1:13" x14ac:dyDescent="0.25">
      <c r="A295" t="s">
        <v>905</v>
      </c>
      <c r="B295" t="s">
        <v>751</v>
      </c>
      <c r="C295">
        <v>4.9262680689899866E-3</v>
      </c>
      <c r="E295">
        <v>886</v>
      </c>
      <c r="F295">
        <v>888</v>
      </c>
      <c r="G295" t="s">
        <v>752</v>
      </c>
      <c r="H295">
        <v>8</v>
      </c>
      <c r="I295">
        <v>0.97437407828102296</v>
      </c>
      <c r="J295" t="s">
        <v>683</v>
      </c>
      <c r="L295" t="s">
        <v>683</v>
      </c>
      <c r="M295">
        <v>3594</v>
      </c>
    </row>
    <row r="296" spans="1:13" x14ac:dyDescent="0.25">
      <c r="A296" t="s">
        <v>905</v>
      </c>
      <c r="B296" t="s">
        <v>753</v>
      </c>
      <c r="C296">
        <v>2.5627460726547172E-3</v>
      </c>
      <c r="E296">
        <v>887</v>
      </c>
      <c r="F296">
        <v>889</v>
      </c>
      <c r="G296" t="s">
        <v>754</v>
      </c>
      <c r="H296">
        <v>9</v>
      </c>
      <c r="I296">
        <v>0.97693682435367768</v>
      </c>
      <c r="J296" t="s">
        <v>683</v>
      </c>
      <c r="L296" t="s">
        <v>683</v>
      </c>
      <c r="M296">
        <v>3595</v>
      </c>
    </row>
    <row r="297" spans="1:13" x14ac:dyDescent="0.25">
      <c r="A297" t="s">
        <v>905</v>
      </c>
      <c r="B297" t="s">
        <v>755</v>
      </c>
      <c r="C297">
        <v>2.5718017124874196E-3</v>
      </c>
      <c r="E297">
        <v>888</v>
      </c>
      <c r="F297">
        <v>890</v>
      </c>
      <c r="G297" t="s">
        <v>756</v>
      </c>
      <c r="H297">
        <v>10</v>
      </c>
      <c r="I297">
        <v>0.97950862606616507</v>
      </c>
      <c r="J297" t="s">
        <v>683</v>
      </c>
      <c r="L297" t="s">
        <v>683</v>
      </c>
      <c r="M297">
        <v>3596</v>
      </c>
    </row>
    <row r="298" spans="1:13" x14ac:dyDescent="0.25">
      <c r="A298" t="s">
        <v>905</v>
      </c>
      <c r="B298" t="s">
        <v>757</v>
      </c>
      <c r="C298">
        <v>5.4605508191194162E-3</v>
      </c>
      <c r="E298">
        <v>889</v>
      </c>
      <c r="F298">
        <v>891</v>
      </c>
      <c r="G298" t="s">
        <v>758</v>
      </c>
      <c r="H298">
        <v>11</v>
      </c>
      <c r="I298">
        <v>0.98496917688528451</v>
      </c>
      <c r="J298" t="s">
        <v>683</v>
      </c>
      <c r="L298" t="s">
        <v>683</v>
      </c>
      <c r="M298">
        <v>3597</v>
      </c>
    </row>
    <row r="299" spans="1:13" x14ac:dyDescent="0.25">
      <c r="A299" t="s">
        <v>905</v>
      </c>
      <c r="B299" t="s">
        <v>759</v>
      </c>
      <c r="C299">
        <v>9.888758697310783E-3</v>
      </c>
      <c r="E299">
        <v>890</v>
      </c>
      <c r="F299">
        <v>892</v>
      </c>
      <c r="G299" t="s">
        <v>760</v>
      </c>
      <c r="H299">
        <v>12</v>
      </c>
      <c r="I299">
        <v>0.99485793558259528</v>
      </c>
      <c r="J299" t="s">
        <v>683</v>
      </c>
      <c r="L299" t="s">
        <v>683</v>
      </c>
      <c r="M299">
        <v>3598</v>
      </c>
    </row>
    <row r="300" spans="1:13" x14ac:dyDescent="0.25">
      <c r="A300" t="s">
        <v>905</v>
      </c>
      <c r="B300" t="s">
        <v>761</v>
      </c>
      <c r="C300">
        <v>3.4592544160922337E-3</v>
      </c>
      <c r="E300">
        <v>891</v>
      </c>
      <c r="F300">
        <v>893</v>
      </c>
      <c r="G300" t="s">
        <v>762</v>
      </c>
      <c r="H300">
        <v>13</v>
      </c>
      <c r="I300">
        <v>0.99831718999868746</v>
      </c>
      <c r="J300" t="s">
        <v>683</v>
      </c>
      <c r="L300" t="s">
        <v>683</v>
      </c>
      <c r="M300">
        <v>3599</v>
      </c>
    </row>
    <row r="301" spans="1:13" x14ac:dyDescent="0.25">
      <c r="A301" t="s">
        <v>905</v>
      </c>
      <c r="B301" t="s">
        <v>763</v>
      </c>
      <c r="C301">
        <v>1.6828100013124097E-3</v>
      </c>
      <c r="E301">
        <v>878</v>
      </c>
      <c r="F301">
        <v>880</v>
      </c>
      <c r="G301" t="s">
        <v>764</v>
      </c>
      <c r="H301">
        <v>14</v>
      </c>
      <c r="I301">
        <v>1</v>
      </c>
      <c r="J301">
        <v>1</v>
      </c>
      <c r="L301" t="s">
        <v>683</v>
      </c>
      <c r="M301">
        <v>3600</v>
      </c>
    </row>
    <row r="302" spans="1:13" x14ac:dyDescent="0.25">
      <c r="A302" t="s">
        <v>907</v>
      </c>
      <c r="B302" t="s">
        <v>747</v>
      </c>
      <c r="C302">
        <v>3.1444994303712788E-2</v>
      </c>
      <c r="E302">
        <v>884</v>
      </c>
      <c r="F302">
        <v>886</v>
      </c>
      <c r="G302" t="s">
        <v>748</v>
      </c>
      <c r="H302">
        <v>1</v>
      </c>
      <c r="I302">
        <v>3.1444994303712788E-2</v>
      </c>
      <c r="J302" t="s">
        <v>683</v>
      </c>
      <c r="K302" t="s">
        <v>908</v>
      </c>
      <c r="L302" t="s">
        <v>683</v>
      </c>
      <c r="M302">
        <v>3601</v>
      </c>
    </row>
    <row r="303" spans="1:13" x14ac:dyDescent="0.25">
      <c r="A303" t="s">
        <v>907</v>
      </c>
      <c r="B303" t="s">
        <v>749</v>
      </c>
      <c r="C303">
        <v>1.9985920292577179E-2</v>
      </c>
      <c r="E303">
        <v>885</v>
      </c>
      <c r="F303">
        <v>887</v>
      </c>
      <c r="G303" t="s">
        <v>750</v>
      </c>
      <c r="H303">
        <v>2</v>
      </c>
      <c r="I303">
        <v>5.143091459628997E-2</v>
      </c>
      <c r="J303" t="s">
        <v>683</v>
      </c>
      <c r="L303" t="s">
        <v>683</v>
      </c>
      <c r="M303">
        <v>3602</v>
      </c>
    </row>
    <row r="304" spans="1:13" x14ac:dyDescent="0.25">
      <c r="A304" t="s">
        <v>907</v>
      </c>
      <c r="B304" t="s">
        <v>751</v>
      </c>
      <c r="C304">
        <v>8.4036207602857141E-2</v>
      </c>
      <c r="E304">
        <v>886</v>
      </c>
      <c r="F304">
        <v>888</v>
      </c>
      <c r="G304" t="s">
        <v>752</v>
      </c>
      <c r="H304">
        <v>3</v>
      </c>
      <c r="I304">
        <v>0.13546712219914711</v>
      </c>
      <c r="J304" t="s">
        <v>683</v>
      </c>
      <c r="L304" t="s">
        <v>683</v>
      </c>
      <c r="M304">
        <v>3603</v>
      </c>
    </row>
    <row r="305" spans="1:13" x14ac:dyDescent="0.25">
      <c r="A305" t="s">
        <v>907</v>
      </c>
      <c r="B305" t="s">
        <v>753</v>
      </c>
      <c r="C305">
        <v>4.3722573601358082E-2</v>
      </c>
      <c r="E305">
        <v>887</v>
      </c>
      <c r="F305">
        <v>889</v>
      </c>
      <c r="G305" t="s">
        <v>754</v>
      </c>
      <c r="H305">
        <v>4</v>
      </c>
      <c r="I305">
        <v>0.1791896958005052</v>
      </c>
      <c r="J305" t="s">
        <v>683</v>
      </c>
      <c r="L305" t="s">
        <v>683</v>
      </c>
      <c r="M305">
        <v>3604</v>
      </c>
    </row>
    <row r="306" spans="1:13" x14ac:dyDescent="0.25">
      <c r="A306" t="s">
        <v>907</v>
      </c>
      <c r="B306" t="s">
        <v>755</v>
      </c>
      <c r="C306">
        <v>4.3965426818234586E-2</v>
      </c>
      <c r="E306">
        <v>888</v>
      </c>
      <c r="F306">
        <v>890</v>
      </c>
      <c r="G306" t="s">
        <v>756</v>
      </c>
      <c r="H306">
        <v>5</v>
      </c>
      <c r="I306">
        <v>0.22315512261873979</v>
      </c>
      <c r="J306" t="s">
        <v>683</v>
      </c>
      <c r="L306" t="s">
        <v>683</v>
      </c>
      <c r="M306">
        <v>3605</v>
      </c>
    </row>
    <row r="307" spans="1:13" x14ac:dyDescent="0.25">
      <c r="A307" t="s">
        <v>907</v>
      </c>
      <c r="B307" t="s">
        <v>757</v>
      </c>
      <c r="C307">
        <v>9.322865158981207E-2</v>
      </c>
      <c r="E307">
        <v>889</v>
      </c>
      <c r="F307">
        <v>891</v>
      </c>
      <c r="G307" t="s">
        <v>758</v>
      </c>
      <c r="H307">
        <v>6</v>
      </c>
      <c r="I307">
        <v>0.31638377420855185</v>
      </c>
      <c r="J307" t="s">
        <v>683</v>
      </c>
      <c r="L307" t="s">
        <v>683</v>
      </c>
      <c r="M307">
        <v>3606</v>
      </c>
    </row>
    <row r="308" spans="1:13" x14ac:dyDescent="0.25">
      <c r="A308" t="s">
        <v>907</v>
      </c>
      <c r="B308" t="s">
        <v>759</v>
      </c>
      <c r="C308">
        <v>0.16875600203840371</v>
      </c>
      <c r="E308">
        <v>890</v>
      </c>
      <c r="F308">
        <v>892</v>
      </c>
      <c r="G308" t="s">
        <v>760</v>
      </c>
      <c r="H308">
        <v>7</v>
      </c>
      <c r="I308">
        <v>0.48513977624695559</v>
      </c>
      <c r="J308" t="s">
        <v>683</v>
      </c>
      <c r="L308" t="s">
        <v>683</v>
      </c>
      <c r="M308">
        <v>3607</v>
      </c>
    </row>
    <row r="309" spans="1:13" x14ac:dyDescent="0.25">
      <c r="A309" t="s">
        <v>907</v>
      </c>
      <c r="B309" t="s">
        <v>761</v>
      </c>
      <c r="C309">
        <v>5.8968358883049493E-2</v>
      </c>
      <c r="E309">
        <v>891</v>
      </c>
      <c r="F309">
        <v>893</v>
      </c>
      <c r="G309" t="s">
        <v>762</v>
      </c>
      <c r="H309">
        <v>8</v>
      </c>
      <c r="I309">
        <v>0.54410813513000511</v>
      </c>
      <c r="J309" t="s">
        <v>683</v>
      </c>
      <c r="L309" t="s">
        <v>683</v>
      </c>
      <c r="M309">
        <v>3608</v>
      </c>
    </row>
    <row r="310" spans="1:13" x14ac:dyDescent="0.25">
      <c r="A310" t="s">
        <v>907</v>
      </c>
      <c r="B310" t="s">
        <v>909</v>
      </c>
      <c r="C310">
        <v>8.9945635880185313E-6</v>
      </c>
      <c r="E310" t="e">
        <v>#N/A</v>
      </c>
      <c r="F310">
        <v>2065</v>
      </c>
      <c r="G310" t="s">
        <v>910</v>
      </c>
      <c r="H310">
        <v>9</v>
      </c>
      <c r="I310">
        <v>0.54411712969359316</v>
      </c>
      <c r="J310" t="s">
        <v>683</v>
      </c>
      <c r="L310" t="s">
        <v>683</v>
      </c>
      <c r="M310">
        <v>3609</v>
      </c>
    </row>
    <row r="311" spans="1:13" x14ac:dyDescent="0.25">
      <c r="A311" t="s">
        <v>907</v>
      </c>
      <c r="B311" t="s">
        <v>763</v>
      </c>
      <c r="C311">
        <v>2.8680134538047467E-2</v>
      </c>
      <c r="E311">
        <v>878</v>
      </c>
      <c r="F311">
        <v>880</v>
      </c>
      <c r="G311" t="s">
        <v>764</v>
      </c>
      <c r="H311">
        <v>10</v>
      </c>
      <c r="I311">
        <v>0.57279726423164068</v>
      </c>
      <c r="J311" t="s">
        <v>683</v>
      </c>
      <c r="L311" t="s">
        <v>683</v>
      </c>
      <c r="M311">
        <v>3610</v>
      </c>
    </row>
    <row r="312" spans="1:13" x14ac:dyDescent="0.25">
      <c r="A312" t="s">
        <v>907</v>
      </c>
      <c r="B312" t="s">
        <v>793</v>
      </c>
      <c r="C312">
        <v>1.4172430849351002E-2</v>
      </c>
      <c r="E312" t="e">
        <v>#N/A</v>
      </c>
      <c r="F312">
        <v>2120</v>
      </c>
      <c r="G312" t="s">
        <v>794</v>
      </c>
      <c r="H312">
        <v>11</v>
      </c>
      <c r="I312">
        <v>0.58696969508099173</v>
      </c>
      <c r="J312" t="s">
        <v>683</v>
      </c>
      <c r="L312" t="s">
        <v>683</v>
      </c>
      <c r="M312">
        <v>3611</v>
      </c>
    </row>
    <row r="313" spans="1:13" x14ac:dyDescent="0.25">
      <c r="A313" t="s">
        <v>907</v>
      </c>
      <c r="B313" t="s">
        <v>795</v>
      </c>
      <c r="C313">
        <v>1.1671413640642003E-2</v>
      </c>
      <c r="E313">
        <v>1089</v>
      </c>
      <c r="F313">
        <v>1091</v>
      </c>
      <c r="G313" t="s">
        <v>796</v>
      </c>
      <c r="H313">
        <v>12</v>
      </c>
      <c r="I313">
        <v>0.59864110872163367</v>
      </c>
      <c r="J313" t="s">
        <v>683</v>
      </c>
      <c r="L313" t="s">
        <v>683</v>
      </c>
      <c r="M313">
        <v>3612</v>
      </c>
    </row>
    <row r="314" spans="1:13" x14ac:dyDescent="0.25">
      <c r="A314" t="s">
        <v>907</v>
      </c>
      <c r="B314" t="s">
        <v>797</v>
      </c>
      <c r="C314">
        <v>7.6336268217624124E-4</v>
      </c>
      <c r="E314">
        <v>1088</v>
      </c>
      <c r="F314">
        <v>1090</v>
      </c>
      <c r="G314" t="s">
        <v>798</v>
      </c>
      <c r="H314">
        <v>13</v>
      </c>
      <c r="I314">
        <v>0.59940447140380992</v>
      </c>
      <c r="J314" t="s">
        <v>683</v>
      </c>
      <c r="L314" t="s">
        <v>683</v>
      </c>
      <c r="M314">
        <v>3613</v>
      </c>
    </row>
    <row r="315" spans="1:13" x14ac:dyDescent="0.25">
      <c r="A315" t="s">
        <v>907</v>
      </c>
      <c r="B315" t="s">
        <v>799</v>
      </c>
      <c r="C315">
        <v>0.10006077683999623</v>
      </c>
      <c r="E315" t="e">
        <v>#N/A</v>
      </c>
      <c r="F315">
        <v>2129</v>
      </c>
      <c r="G315" t="s">
        <v>800</v>
      </c>
      <c r="H315">
        <v>14</v>
      </c>
      <c r="I315">
        <v>0.69946524824380618</v>
      </c>
      <c r="J315" t="s">
        <v>683</v>
      </c>
      <c r="L315" t="s">
        <v>683</v>
      </c>
      <c r="M315">
        <v>3614</v>
      </c>
    </row>
    <row r="316" spans="1:13" x14ac:dyDescent="0.25">
      <c r="A316" t="s">
        <v>907</v>
      </c>
      <c r="B316" t="s">
        <v>801</v>
      </c>
      <c r="C316">
        <v>1.9485836887130369E-2</v>
      </c>
      <c r="E316">
        <v>1100</v>
      </c>
      <c r="F316">
        <v>1102</v>
      </c>
      <c r="G316" t="s">
        <v>802</v>
      </c>
      <c r="H316">
        <v>15</v>
      </c>
      <c r="I316">
        <v>0.71895108513093653</v>
      </c>
      <c r="J316" t="s">
        <v>683</v>
      </c>
      <c r="L316" t="s">
        <v>683</v>
      </c>
      <c r="M316">
        <v>3615</v>
      </c>
    </row>
    <row r="317" spans="1:13" x14ac:dyDescent="0.25">
      <c r="A317" t="s">
        <v>907</v>
      </c>
      <c r="B317" t="s">
        <v>803</v>
      </c>
      <c r="C317">
        <v>5.8457510661391104E-3</v>
      </c>
      <c r="E317">
        <v>1103</v>
      </c>
      <c r="F317">
        <v>1105</v>
      </c>
      <c r="G317" t="s">
        <v>804</v>
      </c>
      <c r="H317">
        <v>16</v>
      </c>
      <c r="I317">
        <v>0.72479683619707569</v>
      </c>
      <c r="J317" t="s">
        <v>683</v>
      </c>
      <c r="L317" t="s">
        <v>683</v>
      </c>
      <c r="M317">
        <v>3616</v>
      </c>
    </row>
    <row r="318" spans="1:13" x14ac:dyDescent="0.25">
      <c r="A318" t="s">
        <v>907</v>
      </c>
      <c r="B318" t="s">
        <v>805</v>
      </c>
      <c r="C318">
        <v>1.188234280282228E-2</v>
      </c>
      <c r="E318">
        <v>1106</v>
      </c>
      <c r="F318">
        <v>1108</v>
      </c>
      <c r="G318" t="s">
        <v>806</v>
      </c>
      <c r="H318">
        <v>17</v>
      </c>
      <c r="I318">
        <v>0.73667917899989799</v>
      </c>
      <c r="J318" t="s">
        <v>683</v>
      </c>
      <c r="L318" t="s">
        <v>683</v>
      </c>
      <c r="M318">
        <v>3617</v>
      </c>
    </row>
    <row r="319" spans="1:13" x14ac:dyDescent="0.25">
      <c r="A319" t="s">
        <v>907</v>
      </c>
      <c r="B319" t="s">
        <v>807</v>
      </c>
      <c r="C319">
        <v>2.954012695105691E-2</v>
      </c>
      <c r="E319">
        <v>1093</v>
      </c>
      <c r="F319">
        <v>1095</v>
      </c>
      <c r="G319" t="s">
        <v>808</v>
      </c>
      <c r="H319">
        <v>18</v>
      </c>
      <c r="I319">
        <v>0.76621930595095489</v>
      </c>
      <c r="J319" t="s">
        <v>683</v>
      </c>
      <c r="L319" t="s">
        <v>683</v>
      </c>
      <c r="M319">
        <v>3618</v>
      </c>
    </row>
    <row r="320" spans="1:13" x14ac:dyDescent="0.25">
      <c r="A320" t="s">
        <v>907</v>
      </c>
      <c r="B320" t="s">
        <v>809</v>
      </c>
      <c r="C320">
        <v>0.15124625352907684</v>
      </c>
      <c r="E320" t="e">
        <v>#N/A</v>
      </c>
      <c r="F320">
        <v>2141</v>
      </c>
      <c r="G320" t="s">
        <v>810</v>
      </c>
      <c r="H320">
        <v>19</v>
      </c>
      <c r="I320">
        <v>0.91746555948003172</v>
      </c>
      <c r="J320" t="s">
        <v>683</v>
      </c>
      <c r="L320" t="s">
        <v>683</v>
      </c>
      <c r="M320">
        <v>3619</v>
      </c>
    </row>
    <row r="321" spans="1:13" x14ac:dyDescent="0.25">
      <c r="A321" t="s">
        <v>907</v>
      </c>
      <c r="B321" t="s">
        <v>811</v>
      </c>
      <c r="C321">
        <v>3.8539771204082071E-2</v>
      </c>
      <c r="E321" t="e">
        <v>#N/A</v>
      </c>
      <c r="F321">
        <v>2134</v>
      </c>
      <c r="G321" t="s">
        <v>812</v>
      </c>
      <c r="H321">
        <v>20</v>
      </c>
      <c r="I321">
        <v>0.95600533068411375</v>
      </c>
      <c r="J321" t="s">
        <v>683</v>
      </c>
      <c r="L321" t="s">
        <v>683</v>
      </c>
      <c r="M321">
        <v>3620</v>
      </c>
    </row>
    <row r="322" spans="1:13" x14ac:dyDescent="0.25">
      <c r="A322" t="s">
        <v>907</v>
      </c>
      <c r="B322" t="s">
        <v>793</v>
      </c>
      <c r="C322">
        <v>1.9084067054406031E-4</v>
      </c>
      <c r="E322" t="e">
        <v>#N/A</v>
      </c>
      <c r="F322">
        <v>2120</v>
      </c>
      <c r="G322" t="s">
        <v>794</v>
      </c>
      <c r="H322">
        <v>21</v>
      </c>
      <c r="I322">
        <v>0.95619617135465784</v>
      </c>
      <c r="J322" t="s">
        <v>683</v>
      </c>
      <c r="L322" t="s">
        <v>683</v>
      </c>
      <c r="M322">
        <v>3621</v>
      </c>
    </row>
    <row r="323" spans="1:13" x14ac:dyDescent="0.25">
      <c r="A323" t="s">
        <v>907</v>
      </c>
      <c r="B323" t="s">
        <v>813</v>
      </c>
      <c r="C323">
        <v>3.1362036759921677E-2</v>
      </c>
      <c r="E323" t="e">
        <v>#N/A</v>
      </c>
      <c r="F323">
        <v>2130</v>
      </c>
      <c r="G323" t="s">
        <v>814</v>
      </c>
      <c r="H323">
        <v>22</v>
      </c>
      <c r="I323">
        <v>0.98755820811457951</v>
      </c>
      <c r="J323" t="s">
        <v>683</v>
      </c>
      <c r="L323" t="s">
        <v>683</v>
      </c>
      <c r="M323">
        <v>3622</v>
      </c>
    </row>
    <row r="324" spans="1:13" x14ac:dyDescent="0.25">
      <c r="A324" t="s">
        <v>907</v>
      </c>
      <c r="B324" t="s">
        <v>815</v>
      </c>
      <c r="C324">
        <v>9.89338699051157E-4</v>
      </c>
      <c r="E324">
        <v>1073</v>
      </c>
      <c r="F324">
        <v>1075</v>
      </c>
      <c r="G324" t="s">
        <v>816</v>
      </c>
      <c r="H324">
        <v>23</v>
      </c>
      <c r="I324">
        <v>0.98854754681363066</v>
      </c>
      <c r="J324" t="s">
        <v>683</v>
      </c>
      <c r="L324" t="s">
        <v>683</v>
      </c>
      <c r="M324">
        <v>3623</v>
      </c>
    </row>
    <row r="325" spans="1:13" x14ac:dyDescent="0.25">
      <c r="A325" t="s">
        <v>907</v>
      </c>
      <c r="B325" t="s">
        <v>817</v>
      </c>
      <c r="C325">
        <v>1.1452453186369503E-2</v>
      </c>
      <c r="E325">
        <v>1068</v>
      </c>
      <c r="F325">
        <v>1070</v>
      </c>
      <c r="G325" t="s">
        <v>818</v>
      </c>
      <c r="H325">
        <v>24</v>
      </c>
      <c r="I325">
        <v>1</v>
      </c>
      <c r="J325">
        <v>1</v>
      </c>
      <c r="L325" t="s">
        <v>683</v>
      </c>
      <c r="M325">
        <v>3624</v>
      </c>
    </row>
    <row r="326" spans="1:13" x14ac:dyDescent="0.25">
      <c r="A326" t="s">
        <v>911</v>
      </c>
      <c r="B326" t="s">
        <v>793</v>
      </c>
      <c r="C326">
        <v>4.402155604059179E-3</v>
      </c>
      <c r="E326" t="e">
        <v>#N/A</v>
      </c>
      <c r="F326">
        <v>2120</v>
      </c>
      <c r="G326" t="s">
        <v>794</v>
      </c>
      <c r="H326">
        <v>1</v>
      </c>
      <c r="I326">
        <v>4.402155604059179E-3</v>
      </c>
      <c r="J326" t="s">
        <v>683</v>
      </c>
      <c r="K326" t="s">
        <v>912</v>
      </c>
      <c r="L326" t="s">
        <v>683</v>
      </c>
      <c r="M326">
        <v>3625</v>
      </c>
    </row>
    <row r="327" spans="1:13" x14ac:dyDescent="0.25">
      <c r="A327" t="s">
        <v>911</v>
      </c>
      <c r="B327" t="s">
        <v>795</v>
      </c>
      <c r="C327">
        <v>3.6217734742486881E-3</v>
      </c>
      <c r="E327">
        <v>1089</v>
      </c>
      <c r="F327">
        <v>1091</v>
      </c>
      <c r="G327" t="s">
        <v>796</v>
      </c>
      <c r="H327">
        <v>2</v>
      </c>
      <c r="I327">
        <v>8.0239290783078662E-3</v>
      </c>
      <c r="J327" t="s">
        <v>683</v>
      </c>
      <c r="L327" t="s">
        <v>683</v>
      </c>
      <c r="M327">
        <v>3626</v>
      </c>
    </row>
    <row r="328" spans="1:13" x14ac:dyDescent="0.25">
      <c r="A328" t="s">
        <v>911</v>
      </c>
      <c r="B328" t="s">
        <v>797</v>
      </c>
      <c r="C328">
        <v>2.4011757840322793E-4</v>
      </c>
      <c r="E328">
        <v>1088</v>
      </c>
      <c r="F328">
        <v>1090</v>
      </c>
      <c r="G328" t="s">
        <v>798</v>
      </c>
      <c r="H328">
        <v>3</v>
      </c>
      <c r="I328">
        <v>8.2640466567110941E-3</v>
      </c>
      <c r="J328" t="s">
        <v>683</v>
      </c>
      <c r="L328" t="s">
        <v>683</v>
      </c>
      <c r="M328">
        <v>3627</v>
      </c>
    </row>
    <row r="329" spans="1:13" x14ac:dyDescent="0.25">
      <c r="A329" t="s">
        <v>911</v>
      </c>
      <c r="B329" t="s">
        <v>799</v>
      </c>
      <c r="C329">
        <v>3.1055206806817479E-2</v>
      </c>
      <c r="E329" t="e">
        <v>#N/A</v>
      </c>
      <c r="F329">
        <v>2129</v>
      </c>
      <c r="G329" t="s">
        <v>800</v>
      </c>
      <c r="H329">
        <v>4</v>
      </c>
      <c r="I329">
        <v>3.9319253463528575E-2</v>
      </c>
      <c r="J329" t="s">
        <v>683</v>
      </c>
      <c r="L329" t="s">
        <v>683</v>
      </c>
      <c r="M329">
        <v>3628</v>
      </c>
    </row>
    <row r="330" spans="1:13" x14ac:dyDescent="0.25">
      <c r="A330" t="s">
        <v>911</v>
      </c>
      <c r="B330" t="s">
        <v>801</v>
      </c>
      <c r="C330">
        <v>6.042959056481236E-3</v>
      </c>
      <c r="E330">
        <v>1100</v>
      </c>
      <c r="F330">
        <v>1102</v>
      </c>
      <c r="G330" t="s">
        <v>802</v>
      </c>
      <c r="H330">
        <v>5</v>
      </c>
      <c r="I330">
        <v>4.5362212520009812E-2</v>
      </c>
      <c r="J330" t="s">
        <v>683</v>
      </c>
      <c r="L330" t="s">
        <v>683</v>
      </c>
      <c r="M330">
        <v>3629</v>
      </c>
    </row>
    <row r="331" spans="1:13" x14ac:dyDescent="0.25">
      <c r="A331" t="s">
        <v>911</v>
      </c>
      <c r="B331" t="s">
        <v>803</v>
      </c>
      <c r="C331">
        <v>1.810886737124344E-3</v>
      </c>
      <c r="E331">
        <v>1103</v>
      </c>
      <c r="F331">
        <v>1105</v>
      </c>
      <c r="G331" t="s">
        <v>804</v>
      </c>
      <c r="H331">
        <v>6</v>
      </c>
      <c r="I331">
        <v>4.7173099257134157E-2</v>
      </c>
      <c r="J331" t="s">
        <v>683</v>
      </c>
      <c r="L331" t="s">
        <v>683</v>
      </c>
      <c r="M331">
        <v>3630</v>
      </c>
    </row>
    <row r="332" spans="1:13" x14ac:dyDescent="0.25">
      <c r="A332" t="s">
        <v>911</v>
      </c>
      <c r="B332" t="s">
        <v>805</v>
      </c>
      <c r="C332">
        <v>3.6918077679496297E-3</v>
      </c>
      <c r="E332">
        <v>1106</v>
      </c>
      <c r="F332">
        <v>1108</v>
      </c>
      <c r="G332" t="s">
        <v>806</v>
      </c>
      <c r="H332">
        <v>7</v>
      </c>
      <c r="I332">
        <v>5.086490702508379E-2</v>
      </c>
      <c r="J332" t="s">
        <v>683</v>
      </c>
      <c r="L332" t="s">
        <v>683</v>
      </c>
      <c r="M332">
        <v>3631</v>
      </c>
    </row>
    <row r="333" spans="1:13" x14ac:dyDescent="0.25">
      <c r="A333" t="s">
        <v>911</v>
      </c>
      <c r="B333" t="s">
        <v>807</v>
      </c>
      <c r="C333">
        <v>9.164487575723199E-3</v>
      </c>
      <c r="E333">
        <v>1093</v>
      </c>
      <c r="F333">
        <v>1095</v>
      </c>
      <c r="G333" t="s">
        <v>808</v>
      </c>
      <c r="H333">
        <v>8</v>
      </c>
      <c r="I333">
        <v>6.0029394600806987E-2</v>
      </c>
      <c r="J333" t="s">
        <v>683</v>
      </c>
      <c r="L333" t="s">
        <v>683</v>
      </c>
      <c r="M333">
        <v>3632</v>
      </c>
    </row>
    <row r="334" spans="1:13" x14ac:dyDescent="0.25">
      <c r="A334" t="s">
        <v>911</v>
      </c>
      <c r="B334" t="s">
        <v>809</v>
      </c>
      <c r="C334">
        <v>4.6932981678730924E-2</v>
      </c>
      <c r="E334" t="e">
        <v>#N/A</v>
      </c>
      <c r="F334">
        <v>2141</v>
      </c>
      <c r="G334" t="s">
        <v>810</v>
      </c>
      <c r="H334">
        <v>9</v>
      </c>
      <c r="I334">
        <v>0.10696237627953792</v>
      </c>
      <c r="J334" t="s">
        <v>683</v>
      </c>
      <c r="L334" t="s">
        <v>683</v>
      </c>
      <c r="M334">
        <v>3633</v>
      </c>
    </row>
    <row r="335" spans="1:13" x14ac:dyDescent="0.25">
      <c r="A335" t="s">
        <v>911</v>
      </c>
      <c r="B335" t="s">
        <v>811</v>
      </c>
      <c r="C335">
        <v>1.1965859323760859E-2</v>
      </c>
      <c r="E335" t="e">
        <v>#N/A</v>
      </c>
      <c r="F335">
        <v>2134</v>
      </c>
      <c r="G335" t="s">
        <v>812</v>
      </c>
      <c r="H335">
        <v>10</v>
      </c>
      <c r="I335">
        <v>0.11892823560329878</v>
      </c>
      <c r="J335" t="s">
        <v>683</v>
      </c>
      <c r="L335" t="s">
        <v>683</v>
      </c>
      <c r="M335">
        <v>3634</v>
      </c>
    </row>
    <row r="336" spans="1:13" x14ac:dyDescent="0.25">
      <c r="A336" t="s">
        <v>911</v>
      </c>
      <c r="B336" t="s">
        <v>793</v>
      </c>
      <c r="C336">
        <v>6.0029394600806983E-5</v>
      </c>
      <c r="E336" t="e">
        <v>#N/A</v>
      </c>
      <c r="F336">
        <v>2120</v>
      </c>
      <c r="G336" t="s">
        <v>794</v>
      </c>
      <c r="H336">
        <v>11</v>
      </c>
      <c r="I336">
        <v>0.11898826499789959</v>
      </c>
      <c r="J336" t="s">
        <v>683</v>
      </c>
      <c r="L336" t="s">
        <v>683</v>
      </c>
      <c r="M336">
        <v>3635</v>
      </c>
    </row>
    <row r="337" spans="1:13" x14ac:dyDescent="0.25">
      <c r="A337" t="s">
        <v>911</v>
      </c>
      <c r="B337" t="s">
        <v>813</v>
      </c>
      <c r="C337">
        <v>9.7363756628852313E-3</v>
      </c>
      <c r="E337" t="e">
        <v>#N/A</v>
      </c>
      <c r="F337">
        <v>2130</v>
      </c>
      <c r="G337" t="s">
        <v>814</v>
      </c>
      <c r="H337">
        <v>12</v>
      </c>
      <c r="I337">
        <v>0.12872464066078482</v>
      </c>
      <c r="J337" t="s">
        <v>683</v>
      </c>
      <c r="L337" t="s">
        <v>683</v>
      </c>
      <c r="M337">
        <v>3636</v>
      </c>
    </row>
    <row r="338" spans="1:13" x14ac:dyDescent="0.25">
      <c r="A338" t="s">
        <v>911</v>
      </c>
      <c r="B338" t="s">
        <v>815</v>
      </c>
      <c r="C338">
        <v>3.0549356836988073E-4</v>
      </c>
      <c r="E338">
        <v>1073</v>
      </c>
      <c r="F338">
        <v>1075</v>
      </c>
      <c r="G338" t="s">
        <v>816</v>
      </c>
      <c r="H338">
        <v>13</v>
      </c>
      <c r="I338">
        <v>0.12903013422915469</v>
      </c>
      <c r="J338" t="s">
        <v>683</v>
      </c>
      <c r="L338" t="s">
        <v>683</v>
      </c>
      <c r="M338">
        <v>3637</v>
      </c>
    </row>
    <row r="339" spans="1:13" x14ac:dyDescent="0.25">
      <c r="A339" t="s">
        <v>911</v>
      </c>
      <c r="B339" t="s">
        <v>817</v>
      </c>
      <c r="C339">
        <v>3.5541235308156408E-3</v>
      </c>
      <c r="E339">
        <v>1068</v>
      </c>
      <c r="F339">
        <v>1070</v>
      </c>
      <c r="G339" t="s">
        <v>818</v>
      </c>
      <c r="H339">
        <v>14</v>
      </c>
      <c r="I339">
        <v>0.13258425775997032</v>
      </c>
      <c r="J339" t="s">
        <v>683</v>
      </c>
      <c r="L339" t="s">
        <v>683</v>
      </c>
      <c r="M339">
        <v>3638</v>
      </c>
    </row>
    <row r="340" spans="1:13" x14ac:dyDescent="0.25">
      <c r="A340" t="s">
        <v>911</v>
      </c>
      <c r="B340" t="s">
        <v>819</v>
      </c>
      <c r="C340">
        <v>1.8553738070327473E-2</v>
      </c>
      <c r="E340" t="e">
        <v>#N/A</v>
      </c>
      <c r="F340">
        <v>2145</v>
      </c>
      <c r="G340" t="s">
        <v>820</v>
      </c>
      <c r="H340">
        <v>15</v>
      </c>
      <c r="I340">
        <v>0.1511379958302978</v>
      </c>
      <c r="J340" t="s">
        <v>683</v>
      </c>
      <c r="L340" t="s">
        <v>683</v>
      </c>
      <c r="M340">
        <v>3639</v>
      </c>
    </row>
    <row r="341" spans="1:13" x14ac:dyDescent="0.25">
      <c r="A341" t="s">
        <v>911</v>
      </c>
      <c r="B341" t="s">
        <v>821</v>
      </c>
      <c r="C341">
        <v>5.4500914927251391E-2</v>
      </c>
      <c r="E341" t="e">
        <v>#N/A</v>
      </c>
      <c r="F341">
        <v>2179</v>
      </c>
      <c r="G341" t="s">
        <v>822</v>
      </c>
      <c r="H341">
        <v>16</v>
      </c>
      <c r="I341">
        <v>0.2056389107575492</v>
      </c>
      <c r="J341" t="s">
        <v>683</v>
      </c>
      <c r="L341" t="s">
        <v>683</v>
      </c>
      <c r="M341">
        <v>3640</v>
      </c>
    </row>
    <row r="342" spans="1:13" x14ac:dyDescent="0.25">
      <c r="A342" t="s">
        <v>911</v>
      </c>
      <c r="B342" t="s">
        <v>823</v>
      </c>
      <c r="C342">
        <v>0.35667599981891596</v>
      </c>
      <c r="E342" t="e">
        <v>#N/A</v>
      </c>
      <c r="F342">
        <v>2180</v>
      </c>
      <c r="G342" t="s">
        <v>824</v>
      </c>
      <c r="H342">
        <v>17</v>
      </c>
      <c r="I342">
        <v>0.5623149105764651</v>
      </c>
      <c r="J342" t="s">
        <v>683</v>
      </c>
      <c r="L342" t="s">
        <v>683</v>
      </c>
      <c r="M342">
        <v>3641</v>
      </c>
    </row>
    <row r="343" spans="1:13" x14ac:dyDescent="0.25">
      <c r="A343" t="s">
        <v>911</v>
      </c>
      <c r="B343" t="s">
        <v>825</v>
      </c>
      <c r="C343">
        <v>0.17936016832607812</v>
      </c>
      <c r="E343" t="e">
        <v>#N/A</v>
      </c>
      <c r="F343">
        <v>2168</v>
      </c>
      <c r="G343" t="s">
        <v>826</v>
      </c>
      <c r="H343">
        <v>18</v>
      </c>
      <c r="I343">
        <v>0.74167507890254325</v>
      </c>
      <c r="J343" t="s">
        <v>683</v>
      </c>
      <c r="L343" t="s">
        <v>683</v>
      </c>
      <c r="M343">
        <v>3642</v>
      </c>
    </row>
    <row r="344" spans="1:13" x14ac:dyDescent="0.25">
      <c r="A344" t="s">
        <v>911</v>
      </c>
      <c r="B344" t="s">
        <v>827</v>
      </c>
      <c r="C344">
        <v>2.8421807216725586E-2</v>
      </c>
      <c r="E344">
        <v>1300</v>
      </c>
      <c r="F344">
        <v>1302</v>
      </c>
      <c r="G344" t="s">
        <v>828</v>
      </c>
      <c r="H344">
        <v>19</v>
      </c>
      <c r="I344">
        <v>0.77009688611926885</v>
      </c>
      <c r="J344" t="s">
        <v>683</v>
      </c>
      <c r="L344" t="s">
        <v>683</v>
      </c>
      <c r="M344">
        <v>3643</v>
      </c>
    </row>
    <row r="345" spans="1:13" x14ac:dyDescent="0.25">
      <c r="A345" t="s">
        <v>911</v>
      </c>
      <c r="B345" t="s">
        <v>829</v>
      </c>
      <c r="C345">
        <v>7.2181134375847403E-2</v>
      </c>
      <c r="E345" t="e">
        <v>#N/A</v>
      </c>
      <c r="F345">
        <v>2176</v>
      </c>
      <c r="G345" t="s">
        <v>830</v>
      </c>
      <c r="H345">
        <v>20</v>
      </c>
      <c r="I345">
        <v>0.84227802049511624</v>
      </c>
      <c r="J345" t="s">
        <v>683</v>
      </c>
      <c r="L345" t="s">
        <v>683</v>
      </c>
      <c r="M345">
        <v>3644</v>
      </c>
    </row>
    <row r="346" spans="1:13" x14ac:dyDescent="0.25">
      <c r="A346" t="s">
        <v>911</v>
      </c>
      <c r="B346" t="s">
        <v>831</v>
      </c>
      <c r="C346">
        <v>7.7377560206246792E-3</v>
      </c>
      <c r="E346">
        <v>1261</v>
      </c>
      <c r="F346">
        <v>1263</v>
      </c>
      <c r="G346" t="s">
        <v>832</v>
      </c>
      <c r="H346">
        <v>21</v>
      </c>
      <c r="I346">
        <v>0.8500157765157409</v>
      </c>
      <c r="J346" t="s">
        <v>683</v>
      </c>
      <c r="L346" t="s">
        <v>683</v>
      </c>
      <c r="M346">
        <v>3645</v>
      </c>
    </row>
    <row r="347" spans="1:13" x14ac:dyDescent="0.25">
      <c r="A347" t="s">
        <v>911</v>
      </c>
      <c r="B347" t="s">
        <v>833</v>
      </c>
      <c r="C347">
        <v>3.3569141530573096E-2</v>
      </c>
      <c r="E347">
        <v>1262</v>
      </c>
      <c r="F347">
        <v>1264</v>
      </c>
      <c r="G347" t="s">
        <v>834</v>
      </c>
      <c r="H347">
        <v>22</v>
      </c>
      <c r="I347">
        <v>0.88358491804631401</v>
      </c>
      <c r="J347" t="s">
        <v>683</v>
      </c>
      <c r="L347" t="s">
        <v>683</v>
      </c>
      <c r="M347">
        <v>3646</v>
      </c>
    </row>
    <row r="348" spans="1:13" x14ac:dyDescent="0.25">
      <c r="A348" t="s">
        <v>911</v>
      </c>
      <c r="B348" t="s">
        <v>835</v>
      </c>
      <c r="C348">
        <v>2.3708237689694512E-3</v>
      </c>
      <c r="E348" t="e">
        <v>#N/A</v>
      </c>
      <c r="F348">
        <v>2221</v>
      </c>
      <c r="G348" t="s">
        <v>836</v>
      </c>
      <c r="H348">
        <v>23</v>
      </c>
      <c r="I348">
        <v>0.88595574181528347</v>
      </c>
      <c r="J348" t="s">
        <v>683</v>
      </c>
      <c r="L348" t="s">
        <v>683</v>
      </c>
      <c r="M348">
        <v>3647</v>
      </c>
    </row>
    <row r="349" spans="1:13" x14ac:dyDescent="0.25">
      <c r="A349" t="s">
        <v>911</v>
      </c>
      <c r="B349" t="s">
        <v>837</v>
      </c>
      <c r="C349">
        <v>6.9673188312571622E-3</v>
      </c>
      <c r="E349" t="e">
        <v>#N/A</v>
      </c>
      <c r="F349">
        <v>2220</v>
      </c>
      <c r="G349" t="s">
        <v>838</v>
      </c>
      <c r="H349">
        <v>24</v>
      </c>
      <c r="I349">
        <v>0.89292306064654059</v>
      </c>
      <c r="J349" t="s">
        <v>683</v>
      </c>
      <c r="L349" t="s">
        <v>683</v>
      </c>
      <c r="M349">
        <v>3648</v>
      </c>
    </row>
    <row r="350" spans="1:13" x14ac:dyDescent="0.25">
      <c r="A350" t="s">
        <v>911</v>
      </c>
      <c r="B350" t="s">
        <v>839</v>
      </c>
      <c r="C350">
        <v>7.2152876438279473E-2</v>
      </c>
      <c r="E350" t="e">
        <v>#N/A</v>
      </c>
      <c r="F350">
        <v>2212</v>
      </c>
      <c r="G350" t="s">
        <v>840</v>
      </c>
      <c r="H350">
        <v>25</v>
      </c>
      <c r="I350">
        <v>0.96507593708482009</v>
      </c>
      <c r="J350" t="s">
        <v>683</v>
      </c>
      <c r="L350" t="s">
        <v>683</v>
      </c>
      <c r="M350">
        <v>3649</v>
      </c>
    </row>
    <row r="351" spans="1:13" x14ac:dyDescent="0.25">
      <c r="A351" t="s">
        <v>911</v>
      </c>
      <c r="B351" t="s">
        <v>841</v>
      </c>
      <c r="C351">
        <v>3.4924062915179632E-2</v>
      </c>
      <c r="E351" t="e">
        <v>#N/A</v>
      </c>
      <c r="F351">
        <v>2186</v>
      </c>
      <c r="G351" t="s">
        <v>842</v>
      </c>
      <c r="H351">
        <v>26</v>
      </c>
      <c r="I351">
        <v>1</v>
      </c>
      <c r="J351">
        <v>1</v>
      </c>
      <c r="L351" t="s">
        <v>683</v>
      </c>
      <c r="M351">
        <v>3650</v>
      </c>
    </row>
    <row r="352" spans="1:13" x14ac:dyDescent="0.25">
      <c r="A352" t="s">
        <v>913</v>
      </c>
      <c r="B352" t="s">
        <v>843</v>
      </c>
      <c r="C352">
        <v>1.9391200781847481E-3</v>
      </c>
      <c r="E352" t="e">
        <v>#N/A</v>
      </c>
      <c r="F352">
        <v>2390</v>
      </c>
      <c r="G352" t="s">
        <v>844</v>
      </c>
      <c r="H352">
        <v>1</v>
      </c>
      <c r="I352">
        <v>1.9391200781847481E-3</v>
      </c>
      <c r="J352" t="s">
        <v>683</v>
      </c>
      <c r="K352" t="s">
        <v>914</v>
      </c>
      <c r="L352" t="s">
        <v>683</v>
      </c>
      <c r="M352">
        <v>3651</v>
      </c>
    </row>
    <row r="353" spans="1:13" x14ac:dyDescent="0.25">
      <c r="A353" t="s">
        <v>913</v>
      </c>
      <c r="B353" t="s">
        <v>845</v>
      </c>
      <c r="C353">
        <v>5.6978254352140897E-3</v>
      </c>
      <c r="E353" t="e">
        <v>#N/A</v>
      </c>
      <c r="F353">
        <v>2391</v>
      </c>
      <c r="G353" t="s">
        <v>846</v>
      </c>
      <c r="H353">
        <v>2</v>
      </c>
      <c r="I353">
        <v>7.6369455133988382E-3</v>
      </c>
      <c r="J353" t="s">
        <v>683</v>
      </c>
      <c r="L353" t="s">
        <v>683</v>
      </c>
      <c r="M353">
        <v>3652</v>
      </c>
    </row>
    <row r="354" spans="1:13" x14ac:dyDescent="0.25">
      <c r="A354" t="s">
        <v>913</v>
      </c>
      <c r="B354" t="s">
        <v>847</v>
      </c>
      <c r="C354">
        <v>5.8983782652181273E-2</v>
      </c>
      <c r="E354" t="e">
        <v>#N/A</v>
      </c>
      <c r="F354">
        <v>2392</v>
      </c>
      <c r="G354" t="s">
        <v>848</v>
      </c>
      <c r="H354">
        <v>3</v>
      </c>
      <c r="I354">
        <v>6.6620728165580109E-2</v>
      </c>
      <c r="J354" t="s">
        <v>683</v>
      </c>
      <c r="L354" t="s">
        <v>683</v>
      </c>
      <c r="M354">
        <v>3653</v>
      </c>
    </row>
    <row r="355" spans="1:13" x14ac:dyDescent="0.25">
      <c r="A355" t="s">
        <v>913</v>
      </c>
      <c r="B355" t="s">
        <v>849</v>
      </c>
      <c r="C355">
        <v>6.6618436737469366E-2</v>
      </c>
      <c r="E355" t="e">
        <v>#N/A</v>
      </c>
      <c r="F355">
        <v>2234</v>
      </c>
      <c r="G355" t="s">
        <v>850</v>
      </c>
      <c r="H355">
        <v>4</v>
      </c>
      <c r="I355">
        <v>0.13323916490304949</v>
      </c>
      <c r="J355" t="s">
        <v>683</v>
      </c>
      <c r="L355" t="s">
        <v>683</v>
      </c>
      <c r="M355">
        <v>3654</v>
      </c>
    </row>
    <row r="356" spans="1:13" x14ac:dyDescent="0.25">
      <c r="A356" t="s">
        <v>913</v>
      </c>
      <c r="B356" t="s">
        <v>885</v>
      </c>
      <c r="C356">
        <v>4.6312889994096435E-3</v>
      </c>
      <c r="E356" t="e">
        <v>#N/A</v>
      </c>
      <c r="F356">
        <v>2266</v>
      </c>
      <c r="G356" t="s">
        <v>886</v>
      </c>
      <c r="H356">
        <v>5</v>
      </c>
      <c r="I356">
        <v>0.13787045390245914</v>
      </c>
      <c r="J356" t="s">
        <v>683</v>
      </c>
      <c r="L356" t="s">
        <v>683</v>
      </c>
      <c r="M356">
        <v>3655</v>
      </c>
    </row>
    <row r="357" spans="1:13" x14ac:dyDescent="0.25">
      <c r="A357" t="s">
        <v>913</v>
      </c>
      <c r="B357" t="s">
        <v>887</v>
      </c>
      <c r="C357">
        <v>1.3607099877522452E-2</v>
      </c>
      <c r="E357" t="e">
        <v>#N/A</v>
      </c>
      <c r="F357">
        <v>2261</v>
      </c>
      <c r="G357" t="s">
        <v>888</v>
      </c>
      <c r="H357">
        <v>6</v>
      </c>
      <c r="I357">
        <v>0.15147755377998159</v>
      </c>
      <c r="J357" t="s">
        <v>683</v>
      </c>
      <c r="L357" t="s">
        <v>683</v>
      </c>
      <c r="M357">
        <v>3656</v>
      </c>
    </row>
    <row r="358" spans="1:13" x14ac:dyDescent="0.25">
      <c r="A358" t="s">
        <v>913</v>
      </c>
      <c r="B358" t="s">
        <v>889</v>
      </c>
      <c r="C358">
        <v>0.14087434804705806</v>
      </c>
      <c r="E358" t="e">
        <v>#N/A</v>
      </c>
      <c r="F358">
        <v>2262</v>
      </c>
      <c r="G358" t="s">
        <v>890</v>
      </c>
      <c r="H358">
        <v>7</v>
      </c>
      <c r="I358">
        <v>0.29235190182703963</v>
      </c>
      <c r="J358" t="s">
        <v>683</v>
      </c>
      <c r="L358" t="s">
        <v>683</v>
      </c>
      <c r="M358">
        <v>3657</v>
      </c>
    </row>
    <row r="359" spans="1:13" x14ac:dyDescent="0.25">
      <c r="A359" t="s">
        <v>913</v>
      </c>
      <c r="B359" t="s">
        <v>891</v>
      </c>
      <c r="C359">
        <v>0.47731666827581343</v>
      </c>
      <c r="E359" t="e">
        <v>#N/A</v>
      </c>
      <c r="F359">
        <v>2263</v>
      </c>
      <c r="G359" t="s">
        <v>892</v>
      </c>
      <c r="H359">
        <v>8</v>
      </c>
      <c r="I359">
        <v>0.76966857010285306</v>
      </c>
      <c r="J359" t="s">
        <v>683</v>
      </c>
      <c r="L359" t="s">
        <v>683</v>
      </c>
      <c r="M359">
        <v>3658</v>
      </c>
    </row>
    <row r="360" spans="1:13" x14ac:dyDescent="0.25">
      <c r="A360" t="s">
        <v>913</v>
      </c>
      <c r="B360" t="s">
        <v>893</v>
      </c>
      <c r="C360">
        <v>6.7738297877885942E-4</v>
      </c>
      <c r="E360" t="e">
        <v>#N/A</v>
      </c>
      <c r="F360">
        <v>2283</v>
      </c>
      <c r="G360" t="s">
        <v>894</v>
      </c>
      <c r="H360">
        <v>9</v>
      </c>
      <c r="I360">
        <v>0.7703459530816319</v>
      </c>
      <c r="J360" t="s">
        <v>683</v>
      </c>
      <c r="L360" t="s">
        <v>683</v>
      </c>
      <c r="M360">
        <v>3659</v>
      </c>
    </row>
    <row r="361" spans="1:13" x14ac:dyDescent="0.25">
      <c r="A361" t="s">
        <v>913</v>
      </c>
      <c r="B361" t="s">
        <v>895</v>
      </c>
      <c r="C361">
        <v>1.9705686655385E-3</v>
      </c>
      <c r="E361" t="e">
        <v>#N/A</v>
      </c>
      <c r="F361">
        <v>2286</v>
      </c>
      <c r="G361" t="s">
        <v>896</v>
      </c>
      <c r="H361">
        <v>10</v>
      </c>
      <c r="I361">
        <v>0.77231652174717036</v>
      </c>
      <c r="J361" t="s">
        <v>683</v>
      </c>
      <c r="L361" t="s">
        <v>683</v>
      </c>
      <c r="M361">
        <v>3660</v>
      </c>
    </row>
    <row r="362" spans="1:13" x14ac:dyDescent="0.25">
      <c r="A362" t="s">
        <v>913</v>
      </c>
      <c r="B362" t="s">
        <v>897</v>
      </c>
      <c r="C362">
        <v>2.0398464701863381E-2</v>
      </c>
      <c r="E362" t="e">
        <v>#N/A</v>
      </c>
      <c r="F362">
        <v>2285</v>
      </c>
      <c r="G362" t="s">
        <v>898</v>
      </c>
      <c r="H362">
        <v>11</v>
      </c>
      <c r="I362">
        <v>0.79271498644903371</v>
      </c>
      <c r="J362" t="s">
        <v>683</v>
      </c>
      <c r="L362" t="s">
        <v>683</v>
      </c>
      <c r="M362">
        <v>3661</v>
      </c>
    </row>
    <row r="363" spans="1:13" x14ac:dyDescent="0.25">
      <c r="A363" t="s">
        <v>913</v>
      </c>
      <c r="B363" t="s">
        <v>899</v>
      </c>
      <c r="C363">
        <v>0.20728501355096615</v>
      </c>
      <c r="E363" t="e">
        <v>#N/A</v>
      </c>
      <c r="F363">
        <v>2281</v>
      </c>
      <c r="G363" t="s">
        <v>900</v>
      </c>
      <c r="H363">
        <v>12</v>
      </c>
      <c r="I363">
        <v>1</v>
      </c>
      <c r="J363">
        <v>1</v>
      </c>
      <c r="L363" t="s">
        <v>683</v>
      </c>
      <c r="M363">
        <v>3662</v>
      </c>
    </row>
  </sheetData>
  <pageMargins left="0.7" right="0.7" top="0.75" bottom="0.75" header="0.3" footer="0.3"/>
  <pageSetup orientation="portrait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1]!UpdateMixIndexData">
                <anchor moveWithCells="1" sizeWithCells="1">
                  <from>
                    <xdr:col>4</xdr:col>
                    <xdr:colOff>0</xdr:colOff>
                    <xdr:row>1</xdr:row>
                    <xdr:rowOff>0</xdr:rowOff>
                  </from>
                  <to>
                    <xdr:col>6</xdr:col>
                    <xdr:colOff>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348"/>
  <sheetViews>
    <sheetView workbookViewId="0">
      <pane ySplit="2" topLeftCell="A14" activePane="bottomLeft" state="frozen"/>
      <selection activeCell="AD1" sqref="AD1"/>
      <selection pane="bottomLeft" activeCell="D3" sqref="D3:D41"/>
    </sheetView>
  </sheetViews>
  <sheetFormatPr defaultRowHeight="15" x14ac:dyDescent="0.25"/>
  <cols>
    <col min="1" max="1" width="10.42578125" customWidth="1"/>
    <col min="2" max="2" width="26.5703125" customWidth="1"/>
    <col min="3" max="3" width="8.42578125" customWidth="1"/>
    <col min="4" max="4" width="10.28515625" customWidth="1"/>
    <col min="5" max="5" width="18.7109375" customWidth="1"/>
    <col min="6" max="6" width="12" customWidth="1"/>
    <col min="7" max="7" width="4.140625" customWidth="1"/>
    <col min="10" max="10" width="12" bestFit="1" customWidth="1"/>
    <col min="11" max="11" width="11.42578125" style="33" customWidth="1"/>
    <col min="12" max="12" width="8.85546875" style="33" customWidth="1"/>
    <col min="13" max="13" width="4.140625" customWidth="1"/>
    <col min="15" max="15" width="23.42578125" customWidth="1"/>
    <col min="17" max="17" width="4.28515625" customWidth="1"/>
    <col min="18" max="18" width="10" bestFit="1" customWidth="1"/>
    <col min="22" max="22" width="12" bestFit="1" customWidth="1"/>
    <col min="23" max="23" width="4.85546875" customWidth="1"/>
    <col min="27" max="27" width="12" bestFit="1" customWidth="1"/>
    <col min="30" max="30" width="11.5703125" bestFit="1" customWidth="1"/>
    <col min="31" max="31" width="62.85546875" bestFit="1" customWidth="1"/>
  </cols>
  <sheetData>
    <row r="1" spans="1:37" ht="14.45" x14ac:dyDescent="0.3">
      <c r="A1" s="2" t="s">
        <v>677</v>
      </c>
      <c r="B1" s="3" t="s">
        <v>679</v>
      </c>
      <c r="AD1" s="89" t="s">
        <v>1242</v>
      </c>
      <c r="AE1" s="89"/>
      <c r="AF1" s="89"/>
      <c r="AG1" s="89"/>
      <c r="AH1" s="89"/>
      <c r="AI1" s="41" t="s">
        <v>1262</v>
      </c>
    </row>
    <row r="2" spans="1:37" ht="43.15" x14ac:dyDescent="0.3">
      <c r="A2" s="4" t="s">
        <v>953</v>
      </c>
      <c r="B2" s="4" t="s">
        <v>550</v>
      </c>
      <c r="C2" s="4" t="s">
        <v>0</v>
      </c>
      <c r="D2" s="4" t="s">
        <v>551</v>
      </c>
      <c r="E2" s="4" t="s">
        <v>553</v>
      </c>
      <c r="F2" s="35" t="s">
        <v>955</v>
      </c>
      <c r="H2" s="29" t="s">
        <v>954</v>
      </c>
      <c r="I2" t="s">
        <v>553</v>
      </c>
      <c r="J2" t="s">
        <v>932</v>
      </c>
      <c r="K2" s="34" t="s">
        <v>945</v>
      </c>
      <c r="L2" s="32"/>
      <c r="N2" t="s">
        <v>0</v>
      </c>
      <c r="O2" t="s">
        <v>553</v>
      </c>
      <c r="P2" t="s">
        <v>952</v>
      </c>
      <c r="R2" s="29" t="s">
        <v>958</v>
      </c>
      <c r="S2" t="s">
        <v>0</v>
      </c>
      <c r="T2" t="s">
        <v>553</v>
      </c>
      <c r="U2" s="37" t="s">
        <v>957</v>
      </c>
      <c r="V2" t="s">
        <v>952</v>
      </c>
      <c r="X2" t="s">
        <v>0</v>
      </c>
      <c r="Y2" t="s">
        <v>553</v>
      </c>
      <c r="Z2" t="s">
        <v>952</v>
      </c>
      <c r="AD2" t="s">
        <v>0</v>
      </c>
      <c r="AE2" t="s">
        <v>553</v>
      </c>
      <c r="AF2" s="38" t="s">
        <v>952</v>
      </c>
      <c r="AG2" s="38" t="s">
        <v>1282</v>
      </c>
      <c r="AH2" t="s">
        <v>959</v>
      </c>
      <c r="AI2">
        <f>100/(100-AG42-AG47-AG53-AG55-AG103-AG105)</f>
        <v>1.403290597170664</v>
      </c>
    </row>
    <row r="3" spans="1:37" ht="14.45" x14ac:dyDescent="0.3">
      <c r="A3">
        <v>3001</v>
      </c>
      <c r="B3" t="s">
        <v>423</v>
      </c>
      <c r="C3">
        <v>43220</v>
      </c>
      <c r="D3">
        <v>8.4159000000000002E-4</v>
      </c>
      <c r="E3" t="s">
        <v>640</v>
      </c>
      <c r="F3">
        <f>0.16*D3</f>
        <v>1.346544E-4</v>
      </c>
      <c r="H3" s="6">
        <v>43204</v>
      </c>
      <c r="I3" t="s">
        <v>603</v>
      </c>
      <c r="J3">
        <v>4.0398565999999997E-2</v>
      </c>
      <c r="K3" s="33">
        <f t="shared" ref="K3:K66" si="0">SUMIF($H$3:$H$225,H3,$J$3:$J$225)</f>
        <v>4.0445176199999995E-2</v>
      </c>
      <c r="L3" s="33">
        <f t="shared" ref="L3:L66" si="1">IF(H3=H4,0,K3)</f>
        <v>0</v>
      </c>
      <c r="N3">
        <v>43204</v>
      </c>
      <c r="O3" t="s">
        <v>603</v>
      </c>
      <c r="P3">
        <v>4.0445176199999995E-2</v>
      </c>
      <c r="S3">
        <v>43204</v>
      </c>
      <c r="T3" t="s">
        <v>603</v>
      </c>
      <c r="V3">
        <v>4.0445176199999995E-2</v>
      </c>
      <c r="X3">
        <v>43204</v>
      </c>
      <c r="Y3" t="s">
        <v>603</v>
      </c>
      <c r="Z3">
        <v>4.0445176199999995E-2</v>
      </c>
      <c r="AA3" s="33">
        <f>SUMIF($X$3:$X$225,X3,$Z$3:$Z$225)</f>
        <v>4.0445176199999995E-2</v>
      </c>
      <c r="AB3" s="33">
        <f t="shared" ref="AB3" si="2">IF(X3=X4,0,AA3)</f>
        <v>4.0445176199999995E-2</v>
      </c>
      <c r="AD3">
        <v>43204</v>
      </c>
      <c r="AE3" t="s">
        <v>603</v>
      </c>
      <c r="AF3">
        <v>4.0445176199999995E-2</v>
      </c>
      <c r="AG3">
        <f>AF3*100</f>
        <v>4.0445176199999997</v>
      </c>
      <c r="AH3">
        <v>671</v>
      </c>
    </row>
    <row r="4" spans="1:37" ht="14.45" x14ac:dyDescent="0.3">
      <c r="A4">
        <v>3001</v>
      </c>
      <c r="B4" t="s">
        <v>423</v>
      </c>
      <c r="C4">
        <v>43229</v>
      </c>
      <c r="D4">
        <v>5.7259560000000001E-2</v>
      </c>
      <c r="E4" t="s">
        <v>641</v>
      </c>
      <c r="F4">
        <f t="shared" ref="F4:F41" si="3">0.16*D4</f>
        <v>9.1615296000000009E-3</v>
      </c>
      <c r="H4" s="6">
        <v>43204</v>
      </c>
      <c r="I4" t="s">
        <v>603</v>
      </c>
      <c r="J4">
        <v>3.1703000000000005E-5</v>
      </c>
      <c r="K4" s="33">
        <f t="shared" si="0"/>
        <v>4.0445176199999995E-2</v>
      </c>
      <c r="L4" s="33">
        <f t="shared" si="1"/>
        <v>0</v>
      </c>
      <c r="N4">
        <v>43212</v>
      </c>
      <c r="O4" t="s">
        <v>604</v>
      </c>
      <c r="P4">
        <v>3.3450228399999997E-2</v>
      </c>
      <c r="S4">
        <v>43212</v>
      </c>
      <c r="T4" t="s">
        <v>604</v>
      </c>
      <c r="V4">
        <v>3.3450228399999997E-2</v>
      </c>
      <c r="X4">
        <v>43212</v>
      </c>
      <c r="Y4" t="s">
        <v>604</v>
      </c>
      <c r="Z4">
        <v>3.3450228399999997E-2</v>
      </c>
      <c r="AA4" s="33">
        <f t="shared" ref="AA4:AA67" si="4">SUMIF($X$3:$X$225,X4,$Z$3:$Z$225)</f>
        <v>3.3450228399999997E-2</v>
      </c>
      <c r="AB4" s="33">
        <f t="shared" ref="AB4:AB67" si="5">IF(X4=X5,0,AA4)</f>
        <v>3.3450228399999997E-2</v>
      </c>
      <c r="AD4">
        <v>43212</v>
      </c>
      <c r="AE4" t="s">
        <v>604</v>
      </c>
      <c r="AF4">
        <v>3.3450228399999997E-2</v>
      </c>
      <c r="AG4">
        <f t="shared" ref="AG4:AG67" si="6">AF4*100</f>
        <v>3.3450228399999995</v>
      </c>
      <c r="AH4">
        <v>592</v>
      </c>
      <c r="AK4" t="s">
        <v>946</v>
      </c>
    </row>
    <row r="5" spans="1:37" ht="14.45" x14ac:dyDescent="0.3">
      <c r="A5">
        <v>3001</v>
      </c>
      <c r="B5" t="s">
        <v>423</v>
      </c>
      <c r="C5">
        <v>43230</v>
      </c>
      <c r="D5">
        <v>2.843356E-2</v>
      </c>
      <c r="E5" t="s">
        <v>611</v>
      </c>
      <c r="F5">
        <f t="shared" si="3"/>
        <v>4.5493696000000004E-3</v>
      </c>
      <c r="H5" s="6">
        <v>43204</v>
      </c>
      <c r="I5" t="s">
        <v>603</v>
      </c>
      <c r="J5">
        <v>1.49072E-5</v>
      </c>
      <c r="K5" s="33">
        <f t="shared" si="0"/>
        <v>4.0445176199999995E-2</v>
      </c>
      <c r="L5" s="33">
        <f t="shared" si="1"/>
        <v>4.0445176199999995E-2</v>
      </c>
      <c r="N5">
        <v>43214</v>
      </c>
      <c r="O5" t="s">
        <v>605</v>
      </c>
      <c r="P5">
        <v>3.3110335999999999E-3</v>
      </c>
      <c r="S5">
        <v>43214</v>
      </c>
      <c r="T5" t="s">
        <v>605</v>
      </c>
      <c r="V5">
        <v>3.3110335999999999E-3</v>
      </c>
      <c r="X5">
        <v>43214</v>
      </c>
      <c r="Y5" t="s">
        <v>605</v>
      </c>
      <c r="Z5">
        <v>3.3110335999999999E-3</v>
      </c>
      <c r="AA5" s="33">
        <f t="shared" si="4"/>
        <v>3.3110335999999999E-3</v>
      </c>
      <c r="AB5" s="33">
        <f t="shared" si="5"/>
        <v>3.3110335999999999E-3</v>
      </c>
      <c r="AD5">
        <v>43214</v>
      </c>
      <c r="AE5" t="s">
        <v>605</v>
      </c>
      <c r="AF5">
        <v>3.3110335999999999E-3</v>
      </c>
      <c r="AG5">
        <f t="shared" si="6"/>
        <v>0.33110336000000001</v>
      </c>
      <c r="AH5">
        <v>491</v>
      </c>
      <c r="AK5" t="s">
        <v>947</v>
      </c>
    </row>
    <row r="6" spans="1:37" ht="14.45" x14ac:dyDescent="0.3">
      <c r="A6">
        <v>3001</v>
      </c>
      <c r="B6" t="s">
        <v>423</v>
      </c>
      <c r="C6">
        <v>43231</v>
      </c>
      <c r="D6">
        <v>1.601735E-2</v>
      </c>
      <c r="E6" t="s">
        <v>642</v>
      </c>
      <c r="F6">
        <f t="shared" si="3"/>
        <v>2.5627760000000001E-3</v>
      </c>
      <c r="H6" s="6">
        <v>43212</v>
      </c>
      <c r="I6" t="s">
        <v>604</v>
      </c>
      <c r="J6">
        <v>3.3443437999999999E-2</v>
      </c>
      <c r="K6" s="33">
        <f t="shared" si="0"/>
        <v>3.3450228399999997E-2</v>
      </c>
      <c r="L6" s="33">
        <f t="shared" si="1"/>
        <v>0</v>
      </c>
      <c r="N6">
        <v>43220</v>
      </c>
      <c r="O6" t="s">
        <v>640</v>
      </c>
      <c r="P6">
        <v>1.346544E-4</v>
      </c>
      <c r="S6">
        <v>43220</v>
      </c>
      <c r="T6" t="s">
        <v>640</v>
      </c>
      <c r="V6">
        <v>1.346544E-4</v>
      </c>
      <c r="X6">
        <v>43220</v>
      </c>
      <c r="Y6" t="s">
        <v>640</v>
      </c>
      <c r="Z6">
        <v>1.346544E-4</v>
      </c>
      <c r="AA6" s="33">
        <f t="shared" si="4"/>
        <v>1.346544E-4</v>
      </c>
      <c r="AB6" s="33">
        <f t="shared" si="5"/>
        <v>1.346544E-4</v>
      </c>
      <c r="AD6">
        <v>43220</v>
      </c>
      <c r="AE6" t="s">
        <v>640</v>
      </c>
      <c r="AF6">
        <v>1.346544E-4</v>
      </c>
      <c r="AG6">
        <f t="shared" si="6"/>
        <v>1.346544E-2</v>
      </c>
      <c r="AH6">
        <v>605</v>
      </c>
      <c r="AK6" t="s">
        <v>1299</v>
      </c>
    </row>
    <row r="7" spans="1:37" ht="14.45" x14ac:dyDescent="0.3">
      <c r="A7">
        <v>3001</v>
      </c>
      <c r="B7" t="s">
        <v>423</v>
      </c>
      <c r="C7">
        <v>43242</v>
      </c>
      <c r="D7">
        <v>8.4159000000000002E-4</v>
      </c>
      <c r="E7" t="s">
        <v>643</v>
      </c>
      <c r="F7">
        <f t="shared" si="3"/>
        <v>1.346544E-4</v>
      </c>
      <c r="H7" s="6">
        <v>43212</v>
      </c>
      <c r="I7" t="s">
        <v>604</v>
      </c>
      <c r="J7">
        <v>6.7904000000000002E-6</v>
      </c>
      <c r="K7" s="33">
        <f t="shared" si="0"/>
        <v>3.3450228399999997E-2</v>
      </c>
      <c r="L7" s="33">
        <f t="shared" si="1"/>
        <v>3.3450228399999997E-2</v>
      </c>
      <c r="N7">
        <v>43229</v>
      </c>
      <c r="O7" t="s">
        <v>641</v>
      </c>
      <c r="P7">
        <v>9.1615296000000009E-3</v>
      </c>
      <c r="S7">
        <v>43229</v>
      </c>
      <c r="T7" t="s">
        <v>641</v>
      </c>
      <c r="V7">
        <v>9.1615296000000009E-3</v>
      </c>
      <c r="X7">
        <v>43229</v>
      </c>
      <c r="Y7" t="s">
        <v>641</v>
      </c>
      <c r="Z7">
        <v>9.1615296000000009E-3</v>
      </c>
      <c r="AA7" s="33">
        <f t="shared" si="4"/>
        <v>9.1615296000000009E-3</v>
      </c>
      <c r="AB7" s="33">
        <f t="shared" si="5"/>
        <v>9.1615296000000009E-3</v>
      </c>
      <c r="AD7">
        <v>43229</v>
      </c>
      <c r="AE7" t="s">
        <v>641</v>
      </c>
      <c r="AF7">
        <v>9.1615296000000009E-3</v>
      </c>
      <c r="AG7">
        <f t="shared" si="6"/>
        <v>0.91615296000000013</v>
      </c>
      <c r="AH7">
        <v>199</v>
      </c>
      <c r="AK7" t="s">
        <v>1301</v>
      </c>
    </row>
    <row r="8" spans="1:37" ht="14.45" x14ac:dyDescent="0.3">
      <c r="A8">
        <v>3001</v>
      </c>
      <c r="B8" t="s">
        <v>423</v>
      </c>
      <c r="C8">
        <v>43248</v>
      </c>
      <c r="D8">
        <v>1.2586450000000001E-2</v>
      </c>
      <c r="E8" t="s">
        <v>644</v>
      </c>
      <c r="F8">
        <f t="shared" si="3"/>
        <v>2.0138320000000001E-3</v>
      </c>
      <c r="H8" s="6">
        <v>43214</v>
      </c>
      <c r="I8" t="s">
        <v>605</v>
      </c>
      <c r="J8">
        <v>3.2537999999999998E-3</v>
      </c>
      <c r="K8" s="33">
        <f t="shared" si="0"/>
        <v>3.3110335999999999E-3</v>
      </c>
      <c r="L8" s="33">
        <f t="shared" si="1"/>
        <v>0</v>
      </c>
      <c r="N8">
        <v>43230</v>
      </c>
      <c r="O8" t="s">
        <v>611</v>
      </c>
      <c r="P8">
        <v>4.6440586000000006E-3</v>
      </c>
      <c r="S8">
        <v>43230</v>
      </c>
      <c r="T8" t="s">
        <v>611</v>
      </c>
      <c r="V8">
        <v>4.6440586000000006E-3</v>
      </c>
      <c r="X8">
        <v>43230</v>
      </c>
      <c r="Y8" t="s">
        <v>611</v>
      </c>
      <c r="Z8">
        <v>4.6440586000000006E-3</v>
      </c>
      <c r="AA8" s="33">
        <f t="shared" si="4"/>
        <v>4.6440586000000006E-3</v>
      </c>
      <c r="AB8" s="33">
        <f t="shared" si="5"/>
        <v>4.6440586000000006E-3</v>
      </c>
      <c r="AD8">
        <v>43230</v>
      </c>
      <c r="AE8" t="s">
        <v>611</v>
      </c>
      <c r="AF8">
        <v>4.6440586000000006E-3</v>
      </c>
      <c r="AG8">
        <f t="shared" si="6"/>
        <v>0.46440586000000006</v>
      </c>
      <c r="AH8">
        <v>248</v>
      </c>
      <c r="AK8" t="s">
        <v>948</v>
      </c>
    </row>
    <row r="9" spans="1:37" ht="14.45" x14ac:dyDescent="0.3">
      <c r="A9">
        <v>3001</v>
      </c>
      <c r="B9" t="s">
        <v>423</v>
      </c>
      <c r="C9">
        <v>43271</v>
      </c>
      <c r="D9">
        <v>3.5309999999999999E-5</v>
      </c>
      <c r="E9" t="s">
        <v>645</v>
      </c>
      <c r="F9">
        <f t="shared" si="3"/>
        <v>5.6496000000000001E-6</v>
      </c>
      <c r="H9" s="6">
        <v>43214</v>
      </c>
      <c r="I9" t="s">
        <v>605</v>
      </c>
      <c r="J9">
        <v>4.3903999999999998E-5</v>
      </c>
      <c r="K9" s="33">
        <f t="shared" si="0"/>
        <v>3.3110335999999999E-3</v>
      </c>
      <c r="L9" s="33">
        <f t="shared" si="1"/>
        <v>0</v>
      </c>
      <c r="N9">
        <v>43231</v>
      </c>
      <c r="O9" t="s">
        <v>642</v>
      </c>
      <c r="P9">
        <v>2.5627760000000001E-3</v>
      </c>
      <c r="S9">
        <v>43231</v>
      </c>
      <c r="T9" t="s">
        <v>642</v>
      </c>
      <c r="V9">
        <v>2.5627760000000001E-3</v>
      </c>
      <c r="X9">
        <v>43231</v>
      </c>
      <c r="Y9" t="s">
        <v>642</v>
      </c>
      <c r="Z9">
        <v>2.5627760000000001E-3</v>
      </c>
      <c r="AA9" s="33">
        <f t="shared" si="4"/>
        <v>2.5627760000000001E-3</v>
      </c>
      <c r="AB9" s="33">
        <f t="shared" si="5"/>
        <v>2.5627760000000001E-3</v>
      </c>
      <c r="AD9">
        <v>43231</v>
      </c>
      <c r="AE9" t="s">
        <v>642</v>
      </c>
      <c r="AF9">
        <v>2.5627760000000001E-3</v>
      </c>
      <c r="AG9">
        <f t="shared" si="6"/>
        <v>0.25627759999999999</v>
      </c>
      <c r="AH9">
        <v>601</v>
      </c>
      <c r="AK9" t="s">
        <v>1300</v>
      </c>
    </row>
    <row r="10" spans="1:37" ht="14.45" x14ac:dyDescent="0.3">
      <c r="A10">
        <v>3001</v>
      </c>
      <c r="B10" t="s">
        <v>423</v>
      </c>
      <c r="C10">
        <v>43291</v>
      </c>
      <c r="D10">
        <v>1.7937950000000001E-2</v>
      </c>
      <c r="E10" t="s">
        <v>646</v>
      </c>
      <c r="F10">
        <f t="shared" si="3"/>
        <v>2.8700720000000004E-3</v>
      </c>
      <c r="H10" s="6">
        <v>43214</v>
      </c>
      <c r="I10" t="s">
        <v>605</v>
      </c>
      <c r="J10">
        <v>1.33296E-5</v>
      </c>
      <c r="K10" s="33">
        <f t="shared" si="0"/>
        <v>3.3110335999999999E-3</v>
      </c>
      <c r="L10" s="33">
        <f t="shared" si="1"/>
        <v>3.3110335999999999E-3</v>
      </c>
      <c r="N10">
        <v>43232</v>
      </c>
      <c r="O10" t="s">
        <v>649</v>
      </c>
      <c r="P10">
        <v>1.03144256E-2</v>
      </c>
      <c r="S10">
        <v>43232</v>
      </c>
      <c r="T10" t="s">
        <v>649</v>
      </c>
      <c r="V10">
        <v>1.03144256E-2</v>
      </c>
      <c r="X10">
        <v>43232</v>
      </c>
      <c r="Y10" t="s">
        <v>649</v>
      </c>
      <c r="Z10">
        <v>1.03144256E-2</v>
      </c>
      <c r="AA10" s="33">
        <f t="shared" si="4"/>
        <v>1.03144256E-2</v>
      </c>
      <c r="AB10" s="33">
        <f t="shared" si="5"/>
        <v>1.03144256E-2</v>
      </c>
      <c r="AD10">
        <v>43232</v>
      </c>
      <c r="AE10" t="s">
        <v>649</v>
      </c>
      <c r="AF10">
        <v>1.03144256E-2</v>
      </c>
      <c r="AG10">
        <f t="shared" si="6"/>
        <v>1.0314425599999999</v>
      </c>
      <c r="AH10">
        <v>600</v>
      </c>
      <c r="AK10" t="s">
        <v>949</v>
      </c>
    </row>
    <row r="11" spans="1:37" ht="14.45" x14ac:dyDescent="0.3">
      <c r="A11">
        <v>3001</v>
      </c>
      <c r="B11" t="s">
        <v>423</v>
      </c>
      <c r="C11">
        <v>43302</v>
      </c>
      <c r="D11">
        <v>8.8798499999999999E-3</v>
      </c>
      <c r="E11" t="s">
        <v>591</v>
      </c>
      <c r="F11">
        <f t="shared" si="3"/>
        <v>1.4207760000000001E-3</v>
      </c>
      <c r="H11" s="6">
        <v>43220</v>
      </c>
      <c r="I11" t="s">
        <v>640</v>
      </c>
      <c r="J11">
        <v>1.346544E-4</v>
      </c>
      <c r="K11" s="33">
        <f t="shared" si="0"/>
        <v>1.346544E-4</v>
      </c>
      <c r="L11" s="33">
        <f t="shared" si="1"/>
        <v>1.346544E-4</v>
      </c>
      <c r="N11">
        <v>43242</v>
      </c>
      <c r="O11" t="s">
        <v>643</v>
      </c>
      <c r="P11">
        <v>1.346544E-4</v>
      </c>
      <c r="S11">
        <v>43242</v>
      </c>
      <c r="T11" t="s">
        <v>643</v>
      </c>
      <c r="V11">
        <v>1.346544E-4</v>
      </c>
      <c r="X11">
        <v>43242</v>
      </c>
      <c r="Y11" t="s">
        <v>643</v>
      </c>
      <c r="Z11">
        <v>1.346544E-4</v>
      </c>
      <c r="AA11" s="33">
        <f t="shared" si="4"/>
        <v>1.346544E-4</v>
      </c>
      <c r="AB11" s="33">
        <f t="shared" si="5"/>
        <v>1.346544E-4</v>
      </c>
      <c r="AD11">
        <v>43242</v>
      </c>
      <c r="AE11" t="s">
        <v>643</v>
      </c>
      <c r="AF11">
        <v>1.346544E-4</v>
      </c>
      <c r="AG11">
        <f t="shared" si="6"/>
        <v>1.346544E-2</v>
      </c>
      <c r="AH11">
        <v>390</v>
      </c>
      <c r="AK11" t="s">
        <v>950</v>
      </c>
    </row>
    <row r="12" spans="1:37" ht="14.45" x14ac:dyDescent="0.3">
      <c r="A12">
        <v>3001</v>
      </c>
      <c r="B12" t="s">
        <v>423</v>
      </c>
      <c r="C12">
        <v>43366</v>
      </c>
      <c r="D12">
        <v>2.6400000000000001E-6</v>
      </c>
      <c r="E12" t="s">
        <v>647</v>
      </c>
      <c r="F12">
        <f t="shared" si="3"/>
        <v>4.2240000000000002E-7</v>
      </c>
      <c r="H12" s="6">
        <v>43229</v>
      </c>
      <c r="I12" t="s">
        <v>641</v>
      </c>
      <c r="J12">
        <v>9.1615296000000009E-3</v>
      </c>
      <c r="K12" s="33">
        <f t="shared" si="0"/>
        <v>9.1615296000000009E-3</v>
      </c>
      <c r="L12" s="33">
        <f t="shared" si="1"/>
        <v>9.1615296000000009E-3</v>
      </c>
      <c r="N12">
        <v>43248</v>
      </c>
      <c r="O12" t="s">
        <v>644</v>
      </c>
      <c r="P12">
        <v>2.0138320000000001E-3</v>
      </c>
      <c r="S12">
        <v>43248</v>
      </c>
      <c r="T12" t="s">
        <v>644</v>
      </c>
      <c r="V12">
        <v>2.0138320000000001E-3</v>
      </c>
      <c r="X12">
        <v>43248</v>
      </c>
      <c r="Y12" t="s">
        <v>644</v>
      </c>
      <c r="Z12">
        <v>2.0138320000000001E-3</v>
      </c>
      <c r="AA12" s="33">
        <f t="shared" si="4"/>
        <v>2.0138320000000001E-3</v>
      </c>
      <c r="AB12" s="33">
        <f t="shared" si="5"/>
        <v>2.0138320000000001E-3</v>
      </c>
      <c r="AD12">
        <v>43248</v>
      </c>
      <c r="AE12" t="s">
        <v>644</v>
      </c>
      <c r="AF12">
        <v>2.0138320000000001E-3</v>
      </c>
      <c r="AG12">
        <f t="shared" si="6"/>
        <v>0.20138320000000001</v>
      </c>
      <c r="AH12">
        <v>385</v>
      </c>
      <c r="AK12" t="s">
        <v>951</v>
      </c>
    </row>
    <row r="13" spans="1:37" ht="14.45" x14ac:dyDescent="0.3">
      <c r="A13">
        <v>3001</v>
      </c>
      <c r="B13" t="s">
        <v>423</v>
      </c>
      <c r="C13">
        <v>43369</v>
      </c>
      <c r="D13">
        <v>2.9061750000000001E-2</v>
      </c>
      <c r="E13" t="s">
        <v>13</v>
      </c>
      <c r="F13">
        <f t="shared" si="3"/>
        <v>4.6498800000000003E-3</v>
      </c>
      <c r="H13" s="6">
        <v>43230</v>
      </c>
      <c r="I13" t="s">
        <v>611</v>
      </c>
      <c r="J13">
        <v>4.5493696000000004E-3</v>
      </c>
      <c r="K13" s="33">
        <f t="shared" si="0"/>
        <v>4.6440586000000006E-3</v>
      </c>
      <c r="L13" s="33">
        <f t="shared" si="1"/>
        <v>0</v>
      </c>
      <c r="N13">
        <v>43261</v>
      </c>
      <c r="O13" t="s">
        <v>650</v>
      </c>
      <c r="P13">
        <v>1.1336960000000001E-4</v>
      </c>
      <c r="S13">
        <v>43261</v>
      </c>
      <c r="T13" t="s">
        <v>650</v>
      </c>
      <c r="V13">
        <v>1.1336960000000001E-4</v>
      </c>
      <c r="X13">
        <v>43261</v>
      </c>
      <c r="Y13" t="s">
        <v>650</v>
      </c>
      <c r="Z13">
        <v>1.1336960000000001E-4</v>
      </c>
      <c r="AA13" s="33">
        <f t="shared" si="4"/>
        <v>1.1336960000000001E-4</v>
      </c>
      <c r="AB13" s="33">
        <f t="shared" si="5"/>
        <v>1.1336960000000001E-4</v>
      </c>
      <c r="AD13">
        <v>43261</v>
      </c>
      <c r="AE13" t="s">
        <v>650</v>
      </c>
      <c r="AF13">
        <v>1.1336960000000001E-4</v>
      </c>
      <c r="AG13">
        <f t="shared" si="6"/>
        <v>1.133696E-2</v>
      </c>
      <c r="AH13">
        <v>550</v>
      </c>
      <c r="AK13" t="s">
        <v>1284</v>
      </c>
    </row>
    <row r="14" spans="1:37" ht="14.45" x14ac:dyDescent="0.3">
      <c r="A14">
        <v>3001</v>
      </c>
      <c r="B14" t="s">
        <v>423</v>
      </c>
      <c r="C14">
        <v>43370</v>
      </c>
      <c r="D14">
        <v>2.1062239999999999E-2</v>
      </c>
      <c r="E14" t="s">
        <v>279</v>
      </c>
      <c r="F14">
        <f t="shared" si="3"/>
        <v>3.3699583999999999E-3</v>
      </c>
      <c r="H14" s="6">
        <v>43230</v>
      </c>
      <c r="I14" t="s">
        <v>611</v>
      </c>
      <c r="J14">
        <v>9.4689000000000014E-5</v>
      </c>
      <c r="K14" s="33">
        <f t="shared" si="0"/>
        <v>4.6440586000000006E-3</v>
      </c>
      <c r="L14" s="33">
        <f t="shared" si="1"/>
        <v>4.6440586000000006E-3</v>
      </c>
      <c r="N14">
        <v>43262</v>
      </c>
      <c r="O14" t="s">
        <v>612</v>
      </c>
      <c r="P14">
        <v>1.7003E-5</v>
      </c>
      <c r="S14">
        <v>43262</v>
      </c>
      <c r="T14" t="s">
        <v>612</v>
      </c>
      <c r="V14">
        <v>1.7003E-5</v>
      </c>
      <c r="X14">
        <v>43262</v>
      </c>
      <c r="Y14" t="s">
        <v>612</v>
      </c>
      <c r="Z14">
        <v>1.7003E-5</v>
      </c>
      <c r="AA14" s="33">
        <f t="shared" si="4"/>
        <v>1.7003E-5</v>
      </c>
      <c r="AB14" s="33">
        <f t="shared" si="5"/>
        <v>1.7003E-5</v>
      </c>
      <c r="AD14">
        <v>43262</v>
      </c>
      <c r="AE14" t="s">
        <v>612</v>
      </c>
      <c r="AF14">
        <v>1.7003E-5</v>
      </c>
      <c r="AG14">
        <f t="shared" si="6"/>
        <v>1.7003000000000001E-3</v>
      </c>
      <c r="AH14">
        <v>551</v>
      </c>
    </row>
    <row r="15" spans="1:37" ht="14.45" x14ac:dyDescent="0.3">
      <c r="A15">
        <v>3001</v>
      </c>
      <c r="B15" t="s">
        <v>423</v>
      </c>
      <c r="C15">
        <v>43432</v>
      </c>
      <c r="D15">
        <v>4.3899590000000002E-2</v>
      </c>
      <c r="E15" t="s">
        <v>606</v>
      </c>
      <c r="F15">
        <f t="shared" si="3"/>
        <v>7.0239344000000009E-3</v>
      </c>
      <c r="H15" s="6">
        <v>43231</v>
      </c>
      <c r="I15" t="s">
        <v>642</v>
      </c>
      <c r="J15">
        <v>2.5627760000000001E-3</v>
      </c>
      <c r="K15" s="33">
        <f t="shared" si="0"/>
        <v>2.5627760000000001E-3</v>
      </c>
      <c r="L15" s="33">
        <f t="shared" si="1"/>
        <v>2.5627760000000001E-3</v>
      </c>
      <c r="N15">
        <v>43264</v>
      </c>
      <c r="O15" t="s">
        <v>613</v>
      </c>
      <c r="P15">
        <v>3.0359000000000005E-5</v>
      </c>
      <c r="S15">
        <v>43264</v>
      </c>
      <c r="T15" t="s">
        <v>613</v>
      </c>
      <c r="V15">
        <v>3.0359000000000005E-5</v>
      </c>
      <c r="X15">
        <v>43264</v>
      </c>
      <c r="Y15" t="s">
        <v>613</v>
      </c>
      <c r="Z15">
        <v>3.0359000000000005E-5</v>
      </c>
      <c r="AA15" s="33">
        <f t="shared" si="4"/>
        <v>3.0359000000000005E-5</v>
      </c>
      <c r="AB15" s="33">
        <f t="shared" si="5"/>
        <v>3.0359000000000005E-5</v>
      </c>
      <c r="AD15">
        <v>43264</v>
      </c>
      <c r="AE15" t="s">
        <v>613</v>
      </c>
      <c r="AF15">
        <v>3.0359000000000005E-5</v>
      </c>
      <c r="AG15">
        <f t="shared" si="6"/>
        <v>3.0359000000000007E-3</v>
      </c>
      <c r="AH15">
        <v>387</v>
      </c>
    </row>
    <row r="16" spans="1:37" ht="14.45" x14ac:dyDescent="0.3">
      <c r="A16">
        <v>3001</v>
      </c>
      <c r="B16" t="s">
        <v>423</v>
      </c>
      <c r="C16">
        <v>43551</v>
      </c>
      <c r="D16">
        <v>8.1135319999999997E-2</v>
      </c>
      <c r="E16" t="s">
        <v>607</v>
      </c>
      <c r="F16">
        <f t="shared" si="3"/>
        <v>1.29816512E-2</v>
      </c>
      <c r="H16">
        <v>43232</v>
      </c>
      <c r="I16" t="s">
        <v>649</v>
      </c>
      <c r="J16">
        <v>1.03144256E-2</v>
      </c>
      <c r="K16" s="33">
        <f t="shared" si="0"/>
        <v>1.03144256E-2</v>
      </c>
      <c r="L16" s="33">
        <f t="shared" si="1"/>
        <v>1.03144256E-2</v>
      </c>
      <c r="N16">
        <v>43271</v>
      </c>
      <c r="O16" t="s">
        <v>645</v>
      </c>
      <c r="P16">
        <v>5.6496000000000001E-6</v>
      </c>
      <c r="S16">
        <v>43271</v>
      </c>
      <c r="T16" t="s">
        <v>645</v>
      </c>
      <c r="V16">
        <v>5.6496000000000001E-6</v>
      </c>
      <c r="X16">
        <v>43271</v>
      </c>
      <c r="Y16" t="s">
        <v>645</v>
      </c>
      <c r="Z16">
        <v>5.6496000000000001E-6</v>
      </c>
      <c r="AA16" s="33">
        <f t="shared" si="4"/>
        <v>5.6496000000000001E-6</v>
      </c>
      <c r="AB16" s="33">
        <f t="shared" si="5"/>
        <v>5.6496000000000001E-6</v>
      </c>
      <c r="AD16">
        <v>43271</v>
      </c>
      <c r="AE16" t="s">
        <v>645</v>
      </c>
      <c r="AF16">
        <v>5.6496000000000001E-6</v>
      </c>
      <c r="AG16">
        <f t="shared" si="6"/>
        <v>5.6495999999999998E-4</v>
      </c>
      <c r="AH16">
        <v>152</v>
      </c>
    </row>
    <row r="17" spans="1:34" ht="14.45" x14ac:dyDescent="0.3">
      <c r="A17">
        <v>3001</v>
      </c>
      <c r="B17" t="s">
        <v>423</v>
      </c>
      <c r="C17">
        <v>43602</v>
      </c>
      <c r="D17">
        <v>2.4899999999999999E-5</v>
      </c>
      <c r="E17" t="s">
        <v>648</v>
      </c>
      <c r="F17">
        <f t="shared" si="3"/>
        <v>3.9839999999999995E-6</v>
      </c>
      <c r="H17">
        <v>43242</v>
      </c>
      <c r="I17" t="s">
        <v>643</v>
      </c>
      <c r="J17">
        <v>1.346544E-4</v>
      </c>
      <c r="K17" s="33">
        <f t="shared" si="0"/>
        <v>1.346544E-4</v>
      </c>
      <c r="L17" s="33">
        <f t="shared" si="1"/>
        <v>1.346544E-4</v>
      </c>
      <c r="N17">
        <v>43291</v>
      </c>
      <c r="O17" t="s">
        <v>646</v>
      </c>
      <c r="P17">
        <v>2.8700720000000004E-3</v>
      </c>
      <c r="S17">
        <v>43291</v>
      </c>
      <c r="T17" t="s">
        <v>646</v>
      </c>
      <c r="V17">
        <v>2.8700720000000004E-3</v>
      </c>
      <c r="X17">
        <v>43291</v>
      </c>
      <c r="Y17" t="s">
        <v>646</v>
      </c>
      <c r="Z17">
        <v>2.8700720000000004E-3</v>
      </c>
      <c r="AA17" s="33">
        <f t="shared" si="4"/>
        <v>2.8700720000000004E-3</v>
      </c>
      <c r="AB17" s="33">
        <f t="shared" si="5"/>
        <v>2.8700720000000004E-3</v>
      </c>
      <c r="AD17">
        <v>43291</v>
      </c>
      <c r="AE17" t="s">
        <v>646</v>
      </c>
      <c r="AF17">
        <v>2.8700720000000004E-3</v>
      </c>
      <c r="AG17">
        <f t="shared" si="6"/>
        <v>0.28700720000000002</v>
      </c>
      <c r="AH17">
        <v>122</v>
      </c>
    </row>
    <row r="18" spans="1:34" ht="14.45" x14ac:dyDescent="0.3">
      <c r="A18">
        <v>3001</v>
      </c>
      <c r="B18" t="s">
        <v>423</v>
      </c>
      <c r="C18">
        <v>43723</v>
      </c>
      <c r="D18">
        <v>9.9129999999999994E-5</v>
      </c>
      <c r="E18" t="s">
        <v>625</v>
      </c>
      <c r="F18">
        <f t="shared" si="3"/>
        <v>1.5860799999999999E-5</v>
      </c>
      <c r="H18">
        <v>43248</v>
      </c>
      <c r="I18" t="s">
        <v>644</v>
      </c>
      <c r="J18">
        <v>2.0138320000000001E-3</v>
      </c>
      <c r="K18" s="33">
        <f t="shared" si="0"/>
        <v>2.0138320000000001E-3</v>
      </c>
      <c r="L18" s="33">
        <f t="shared" si="1"/>
        <v>2.0138320000000001E-3</v>
      </c>
      <c r="N18">
        <v>43301</v>
      </c>
      <c r="O18" t="s">
        <v>590</v>
      </c>
      <c r="P18">
        <v>1.9390720000000001E-4</v>
      </c>
      <c r="S18">
        <v>43301</v>
      </c>
      <c r="T18" t="s">
        <v>590</v>
      </c>
      <c r="V18">
        <v>1.9390720000000001E-4</v>
      </c>
      <c r="X18">
        <v>43301</v>
      </c>
      <c r="Y18" t="s">
        <v>590</v>
      </c>
      <c r="Z18">
        <v>1.9390720000000001E-4</v>
      </c>
      <c r="AA18" s="33">
        <f t="shared" si="4"/>
        <v>1.9390720000000001E-4</v>
      </c>
      <c r="AB18" s="33">
        <f t="shared" si="5"/>
        <v>1.9390720000000001E-4</v>
      </c>
      <c r="AD18">
        <v>43301</v>
      </c>
      <c r="AE18" t="s">
        <v>590</v>
      </c>
      <c r="AF18">
        <v>1.9390720000000001E-4</v>
      </c>
      <c r="AG18">
        <f t="shared" si="6"/>
        <v>1.939072E-2</v>
      </c>
      <c r="AH18">
        <v>531</v>
      </c>
    </row>
    <row r="19" spans="1:34" ht="14.45" x14ac:dyDescent="0.3">
      <c r="A19">
        <v>3001</v>
      </c>
      <c r="B19" t="s">
        <v>423</v>
      </c>
      <c r="C19">
        <v>43725</v>
      </c>
      <c r="D19">
        <v>5.4217299999999996E-3</v>
      </c>
      <c r="E19" t="s">
        <v>626</v>
      </c>
      <c r="F19">
        <f t="shared" si="3"/>
        <v>8.674768E-4</v>
      </c>
      <c r="H19">
        <v>43261</v>
      </c>
      <c r="I19" t="s">
        <v>650</v>
      </c>
      <c r="J19">
        <v>1.1336960000000001E-4</v>
      </c>
      <c r="K19" s="33">
        <f t="shared" si="0"/>
        <v>1.1336960000000001E-4</v>
      </c>
      <c r="L19" s="33">
        <f t="shared" si="1"/>
        <v>1.1336960000000001E-4</v>
      </c>
      <c r="N19">
        <v>43302</v>
      </c>
      <c r="O19" t="s">
        <v>591</v>
      </c>
      <c r="P19">
        <v>2.76608016E-2</v>
      </c>
      <c r="S19">
        <v>43302</v>
      </c>
      <c r="T19" t="s">
        <v>591</v>
      </c>
      <c r="V19">
        <v>2.76608016E-2</v>
      </c>
      <c r="X19">
        <v>43302</v>
      </c>
      <c r="Y19" t="s">
        <v>591</v>
      </c>
      <c r="Z19">
        <v>2.76608016E-2</v>
      </c>
      <c r="AA19" s="33">
        <f t="shared" si="4"/>
        <v>2.76608016E-2</v>
      </c>
      <c r="AB19" s="33">
        <f t="shared" si="5"/>
        <v>2.76608016E-2</v>
      </c>
      <c r="AD19">
        <v>43302</v>
      </c>
      <c r="AE19" t="s">
        <v>591</v>
      </c>
      <c r="AF19">
        <v>2.76608016E-2</v>
      </c>
      <c r="AG19">
        <f t="shared" si="6"/>
        <v>2.76608016</v>
      </c>
      <c r="AH19">
        <v>442</v>
      </c>
    </row>
    <row r="20" spans="1:34" ht="14.45" x14ac:dyDescent="0.3">
      <c r="A20">
        <v>3001</v>
      </c>
      <c r="B20" t="s">
        <v>423</v>
      </c>
      <c r="C20">
        <v>43802</v>
      </c>
      <c r="D20">
        <v>3.6826599999999999E-3</v>
      </c>
      <c r="E20" t="s">
        <v>627</v>
      </c>
      <c r="F20">
        <f t="shared" si="3"/>
        <v>5.8922559999999996E-4</v>
      </c>
      <c r="H20">
        <v>43262</v>
      </c>
      <c r="I20" t="s">
        <v>612</v>
      </c>
      <c r="J20">
        <v>1.7003E-5</v>
      </c>
      <c r="K20" s="33">
        <f t="shared" si="0"/>
        <v>1.7003E-5</v>
      </c>
      <c r="L20" s="33">
        <f t="shared" si="1"/>
        <v>1.7003E-5</v>
      </c>
      <c r="N20">
        <v>43303</v>
      </c>
      <c r="O20" t="s">
        <v>651</v>
      </c>
      <c r="P20">
        <v>3.3566747200000004E-2</v>
      </c>
      <c r="S20">
        <v>43303</v>
      </c>
      <c r="T20" t="s">
        <v>651</v>
      </c>
      <c r="V20">
        <v>3.3566747200000004E-2</v>
      </c>
      <c r="X20">
        <v>43303</v>
      </c>
      <c r="Y20" t="s">
        <v>651</v>
      </c>
      <c r="Z20">
        <v>3.3566747200000004E-2</v>
      </c>
      <c r="AA20" s="33">
        <f t="shared" si="4"/>
        <v>3.3566747200000004E-2</v>
      </c>
      <c r="AB20" s="33">
        <f t="shared" si="5"/>
        <v>3.3566747200000004E-2</v>
      </c>
      <c r="AD20">
        <v>43303</v>
      </c>
      <c r="AE20" t="s">
        <v>651</v>
      </c>
      <c r="AF20">
        <v>3.3566747200000004E-2</v>
      </c>
      <c r="AG20">
        <f t="shared" si="6"/>
        <v>3.3566747200000004</v>
      </c>
      <c r="AH20">
        <v>607</v>
      </c>
    </row>
    <row r="21" spans="1:34" ht="14.45" x14ac:dyDescent="0.3">
      <c r="A21">
        <v>3001</v>
      </c>
      <c r="B21" t="s">
        <v>423</v>
      </c>
      <c r="C21">
        <v>44001</v>
      </c>
      <c r="D21">
        <v>2.4090600000000002E-3</v>
      </c>
      <c r="E21" t="s">
        <v>601</v>
      </c>
      <c r="F21">
        <f t="shared" si="3"/>
        <v>3.8544960000000004E-4</v>
      </c>
      <c r="H21">
        <v>43264</v>
      </c>
      <c r="I21" t="s">
        <v>613</v>
      </c>
      <c r="J21">
        <v>3.0359000000000005E-5</v>
      </c>
      <c r="K21" s="33">
        <f t="shared" si="0"/>
        <v>3.0359000000000005E-5</v>
      </c>
      <c r="L21" s="33">
        <f t="shared" si="1"/>
        <v>3.0359000000000005E-5</v>
      </c>
      <c r="N21">
        <v>43304</v>
      </c>
      <c r="O21" t="s">
        <v>614</v>
      </c>
      <c r="P21">
        <v>1.17682486E-2</v>
      </c>
      <c r="S21">
        <v>43304</v>
      </c>
      <c r="T21" t="s">
        <v>614</v>
      </c>
      <c r="V21">
        <v>1.17682486E-2</v>
      </c>
      <c r="X21">
        <v>43304</v>
      </c>
      <c r="Y21" t="s">
        <v>614</v>
      </c>
      <c r="Z21">
        <v>1.17682486E-2</v>
      </c>
      <c r="AA21" s="33">
        <f t="shared" si="4"/>
        <v>1.17682486E-2</v>
      </c>
      <c r="AB21" s="33">
        <f t="shared" si="5"/>
        <v>1.17682486E-2</v>
      </c>
      <c r="AD21">
        <v>43304</v>
      </c>
      <c r="AE21" t="s">
        <v>614</v>
      </c>
      <c r="AF21">
        <v>1.17682486E-2</v>
      </c>
      <c r="AG21">
        <f t="shared" si="6"/>
        <v>1.17682486</v>
      </c>
      <c r="AH21">
        <v>513</v>
      </c>
    </row>
    <row r="22" spans="1:34" ht="14.45" x14ac:dyDescent="0.3">
      <c r="A22">
        <v>3001</v>
      </c>
      <c r="B22" t="s">
        <v>423</v>
      </c>
      <c r="C22">
        <v>44002</v>
      </c>
      <c r="D22">
        <v>9.6567400000000005E-3</v>
      </c>
      <c r="E22" t="s">
        <v>554</v>
      </c>
      <c r="F22">
        <f t="shared" si="3"/>
        <v>1.5450784000000002E-3</v>
      </c>
      <c r="H22">
        <v>43271</v>
      </c>
      <c r="I22" t="s">
        <v>645</v>
      </c>
      <c r="J22">
        <v>5.6496000000000001E-6</v>
      </c>
      <c r="K22" s="33">
        <f t="shared" si="0"/>
        <v>5.6496000000000001E-6</v>
      </c>
      <c r="L22" s="33">
        <f t="shared" si="1"/>
        <v>5.6496000000000001E-6</v>
      </c>
      <c r="N22">
        <v>43305</v>
      </c>
      <c r="O22" t="s">
        <v>615</v>
      </c>
      <c r="P22">
        <v>1.1473761000000001E-2</v>
      </c>
      <c r="S22">
        <v>43305</v>
      </c>
      <c r="T22" t="s">
        <v>615</v>
      </c>
      <c r="V22">
        <v>1.1473761000000001E-2</v>
      </c>
      <c r="X22">
        <v>43305</v>
      </c>
      <c r="Y22" t="s">
        <v>615</v>
      </c>
      <c r="Z22">
        <v>1.1473761000000001E-2</v>
      </c>
      <c r="AA22" s="33">
        <f t="shared" si="4"/>
        <v>1.1473761000000001E-2</v>
      </c>
      <c r="AB22" s="33">
        <f t="shared" si="5"/>
        <v>1.1473761000000001E-2</v>
      </c>
      <c r="AD22">
        <v>43305</v>
      </c>
      <c r="AE22" t="s">
        <v>615</v>
      </c>
      <c r="AF22">
        <v>1.1473761000000001E-2</v>
      </c>
      <c r="AG22">
        <f t="shared" si="6"/>
        <v>1.1473761</v>
      </c>
      <c r="AH22">
        <v>595</v>
      </c>
    </row>
    <row r="23" spans="1:34" ht="14.45" x14ac:dyDescent="0.3">
      <c r="A23">
        <v>3001</v>
      </c>
      <c r="B23" t="s">
        <v>423</v>
      </c>
      <c r="C23">
        <v>44003</v>
      </c>
      <c r="D23">
        <v>6.2346000000000005E-4</v>
      </c>
      <c r="E23" t="s">
        <v>555</v>
      </c>
      <c r="F23">
        <f t="shared" si="3"/>
        <v>9.9753600000000007E-5</v>
      </c>
      <c r="H23">
        <v>43291</v>
      </c>
      <c r="I23" t="s">
        <v>646</v>
      </c>
      <c r="J23">
        <v>2.8700720000000004E-3</v>
      </c>
      <c r="K23" s="33">
        <f t="shared" si="0"/>
        <v>2.8700720000000004E-3</v>
      </c>
      <c r="L23" s="33">
        <f t="shared" si="1"/>
        <v>2.8700720000000004E-3</v>
      </c>
      <c r="N23">
        <v>43309</v>
      </c>
      <c r="O23" t="s">
        <v>652</v>
      </c>
      <c r="P23">
        <v>2.0800000000000001E-8</v>
      </c>
      <c r="S23">
        <v>43309</v>
      </c>
      <c r="T23" t="s">
        <v>652</v>
      </c>
      <c r="V23">
        <v>2.0800000000000001E-8</v>
      </c>
      <c r="X23">
        <v>43309</v>
      </c>
      <c r="Y23" t="s">
        <v>652</v>
      </c>
      <c r="Z23">
        <v>2.0800000000000001E-8</v>
      </c>
      <c r="AA23" s="33">
        <f t="shared" si="4"/>
        <v>2.0800000000000001E-8</v>
      </c>
      <c r="AB23" s="33">
        <f t="shared" si="5"/>
        <v>2.0800000000000001E-8</v>
      </c>
      <c r="AD23">
        <v>43309</v>
      </c>
      <c r="AE23" t="s">
        <v>652</v>
      </c>
      <c r="AF23">
        <v>2.0800000000000001E-8</v>
      </c>
      <c r="AG23">
        <f t="shared" si="6"/>
        <v>2.08E-6</v>
      </c>
      <c r="AH23">
        <v>706</v>
      </c>
    </row>
    <row r="24" spans="1:34" ht="14.45" x14ac:dyDescent="0.3">
      <c r="A24">
        <v>3001</v>
      </c>
      <c r="B24" t="s">
        <v>423</v>
      </c>
      <c r="C24">
        <v>44005</v>
      </c>
      <c r="D24">
        <v>9.7769999999999994E-5</v>
      </c>
      <c r="E24" t="s">
        <v>582</v>
      </c>
      <c r="F24">
        <f t="shared" si="3"/>
        <v>1.56432E-5</v>
      </c>
      <c r="H24">
        <v>43301</v>
      </c>
      <c r="I24" t="s">
        <v>590</v>
      </c>
      <c r="J24">
        <v>3.8460000000000001E-6</v>
      </c>
      <c r="K24" s="33">
        <f t="shared" si="0"/>
        <v>1.9390720000000001E-4</v>
      </c>
      <c r="L24" s="33">
        <f t="shared" si="1"/>
        <v>0</v>
      </c>
      <c r="N24">
        <v>43310</v>
      </c>
      <c r="O24" t="s">
        <v>653</v>
      </c>
      <c r="P24">
        <v>6.5184000000000001E-6</v>
      </c>
      <c r="S24">
        <v>43310</v>
      </c>
      <c r="T24" t="s">
        <v>653</v>
      </c>
      <c r="V24">
        <v>6.5184000000000001E-6</v>
      </c>
      <c r="X24">
        <v>43310</v>
      </c>
      <c r="Y24" t="s">
        <v>653</v>
      </c>
      <c r="Z24">
        <v>6.5184000000000001E-6</v>
      </c>
      <c r="AA24" s="33">
        <f t="shared" si="4"/>
        <v>6.5184000000000001E-6</v>
      </c>
      <c r="AB24" s="33">
        <f t="shared" si="5"/>
        <v>6.5184000000000001E-6</v>
      </c>
      <c r="AD24">
        <v>43310</v>
      </c>
      <c r="AE24" t="s">
        <v>653</v>
      </c>
      <c r="AF24">
        <v>6.5184000000000001E-6</v>
      </c>
      <c r="AG24">
        <f t="shared" si="6"/>
        <v>6.5183999999999999E-4</v>
      </c>
      <c r="AH24">
        <v>180</v>
      </c>
    </row>
    <row r="25" spans="1:34" ht="14.45" x14ac:dyDescent="0.3">
      <c r="A25">
        <v>3001</v>
      </c>
      <c r="B25" t="s">
        <v>423</v>
      </c>
      <c r="C25">
        <v>44006</v>
      </c>
      <c r="D25">
        <v>0.35601555000000001</v>
      </c>
      <c r="E25" t="s">
        <v>556</v>
      </c>
      <c r="F25">
        <f t="shared" si="3"/>
        <v>5.6962488000000006E-2</v>
      </c>
      <c r="H25">
        <v>43301</v>
      </c>
      <c r="I25" t="s">
        <v>590</v>
      </c>
      <c r="J25">
        <v>1.3332200000000001E-4</v>
      </c>
      <c r="K25" s="33">
        <f t="shared" si="0"/>
        <v>1.9390720000000001E-4</v>
      </c>
      <c r="L25" s="33">
        <f t="shared" si="1"/>
        <v>0</v>
      </c>
      <c r="N25">
        <v>43315</v>
      </c>
      <c r="O25" t="s">
        <v>592</v>
      </c>
      <c r="P25">
        <v>4.8599999999999998E-7</v>
      </c>
      <c r="S25">
        <v>43315</v>
      </c>
      <c r="T25" t="s">
        <v>592</v>
      </c>
      <c r="V25">
        <v>4.8599999999999998E-7</v>
      </c>
      <c r="X25">
        <v>43315</v>
      </c>
      <c r="Y25" t="s">
        <v>592</v>
      </c>
      <c r="Z25">
        <v>4.8599999999999998E-7</v>
      </c>
      <c r="AA25" s="33">
        <f t="shared" si="4"/>
        <v>4.8599999999999998E-7</v>
      </c>
      <c r="AB25" s="33">
        <f t="shared" si="5"/>
        <v>4.8599999999999998E-7</v>
      </c>
      <c r="AD25">
        <v>43315</v>
      </c>
      <c r="AE25" t="s">
        <v>592</v>
      </c>
      <c r="AF25">
        <v>4.8599999999999998E-7</v>
      </c>
      <c r="AG25">
        <f t="shared" si="6"/>
        <v>4.8599999999999995E-5</v>
      </c>
      <c r="AH25">
        <v>3051</v>
      </c>
    </row>
    <row r="26" spans="1:34" ht="14.45" x14ac:dyDescent="0.3">
      <c r="A26">
        <v>3001</v>
      </c>
      <c r="B26" t="s">
        <v>423</v>
      </c>
      <c r="C26">
        <v>44010</v>
      </c>
      <c r="D26">
        <v>7.7700000000000001E-6</v>
      </c>
      <c r="E26" t="s">
        <v>583</v>
      </c>
      <c r="F26">
        <f t="shared" si="3"/>
        <v>1.2432E-6</v>
      </c>
      <c r="H26">
        <v>43301</v>
      </c>
      <c r="I26" t="s">
        <v>590</v>
      </c>
      <c r="J26">
        <v>5.67392E-5</v>
      </c>
      <c r="K26" s="33">
        <f t="shared" si="0"/>
        <v>1.9390720000000001E-4</v>
      </c>
      <c r="L26" s="33">
        <f t="shared" si="1"/>
        <v>1.9390720000000001E-4</v>
      </c>
      <c r="N26">
        <v>43316</v>
      </c>
      <c r="O26" t="s">
        <v>616</v>
      </c>
      <c r="P26">
        <v>6.37E-7</v>
      </c>
      <c r="S26">
        <v>43316</v>
      </c>
      <c r="T26" t="s">
        <v>616</v>
      </c>
      <c r="V26">
        <v>6.37E-7</v>
      </c>
      <c r="X26">
        <v>43316</v>
      </c>
      <c r="Y26" t="s">
        <v>616</v>
      </c>
      <c r="Z26">
        <v>6.37E-7</v>
      </c>
      <c r="AA26" s="33">
        <f t="shared" si="4"/>
        <v>6.37E-7</v>
      </c>
      <c r="AB26" s="33">
        <f t="shared" si="5"/>
        <v>6.37E-7</v>
      </c>
      <c r="AD26">
        <v>43316</v>
      </c>
      <c r="AE26" t="s">
        <v>616</v>
      </c>
      <c r="AF26">
        <v>6.37E-7</v>
      </c>
      <c r="AG26">
        <f t="shared" si="6"/>
        <v>6.3700000000000003E-5</v>
      </c>
      <c r="AH26">
        <v>3052</v>
      </c>
    </row>
    <row r="27" spans="1:34" ht="14.45" x14ac:dyDescent="0.3">
      <c r="A27">
        <v>3001</v>
      </c>
      <c r="B27" t="s">
        <v>423</v>
      </c>
      <c r="C27">
        <v>44011</v>
      </c>
      <c r="D27">
        <v>6.6281149999999997E-2</v>
      </c>
      <c r="E27" t="s">
        <v>557</v>
      </c>
      <c r="F27">
        <f t="shared" si="3"/>
        <v>1.0604984E-2</v>
      </c>
      <c r="H27">
        <v>43302</v>
      </c>
      <c r="I27" t="s">
        <v>591</v>
      </c>
      <c r="J27">
        <v>1.4207760000000001E-3</v>
      </c>
      <c r="K27" s="33">
        <f t="shared" si="0"/>
        <v>2.76608016E-2</v>
      </c>
      <c r="L27" s="33">
        <f t="shared" si="1"/>
        <v>0</v>
      </c>
      <c r="N27">
        <v>43317</v>
      </c>
      <c r="O27" t="s">
        <v>617</v>
      </c>
      <c r="P27">
        <v>2.1000000000000003E-7</v>
      </c>
      <c r="S27">
        <v>43317</v>
      </c>
      <c r="T27" t="s">
        <v>617</v>
      </c>
      <c r="V27">
        <v>2.1000000000000003E-7</v>
      </c>
      <c r="X27">
        <v>43317</v>
      </c>
      <c r="Y27" t="s">
        <v>617</v>
      </c>
      <c r="Z27">
        <v>2.1000000000000003E-7</v>
      </c>
      <c r="AA27" s="33">
        <f t="shared" si="4"/>
        <v>2.1000000000000003E-7</v>
      </c>
      <c r="AB27" s="33">
        <f t="shared" si="5"/>
        <v>2.1000000000000003E-7</v>
      </c>
      <c r="AD27">
        <v>43317</v>
      </c>
      <c r="AE27" t="s">
        <v>617</v>
      </c>
      <c r="AF27">
        <v>2.1000000000000003E-7</v>
      </c>
      <c r="AG27">
        <f t="shared" si="6"/>
        <v>2.1000000000000002E-5</v>
      </c>
      <c r="AH27">
        <v>935</v>
      </c>
    </row>
    <row r="28" spans="1:34" ht="14.45" x14ac:dyDescent="0.3">
      <c r="A28">
        <v>3001</v>
      </c>
      <c r="B28" t="s">
        <v>423</v>
      </c>
      <c r="C28">
        <v>44012</v>
      </c>
      <c r="D28">
        <v>1.377E-5</v>
      </c>
      <c r="E28" t="s">
        <v>584</v>
      </c>
      <c r="F28">
        <f t="shared" si="3"/>
        <v>2.2031999999999999E-6</v>
      </c>
      <c r="H28">
        <v>43302</v>
      </c>
      <c r="I28" t="s">
        <v>591</v>
      </c>
      <c r="J28">
        <v>1.2038999999999999E-5</v>
      </c>
      <c r="K28" s="33">
        <f t="shared" si="0"/>
        <v>2.76608016E-2</v>
      </c>
      <c r="L28" s="33">
        <f t="shared" si="1"/>
        <v>0</v>
      </c>
      <c r="N28">
        <v>43318</v>
      </c>
      <c r="O28" t="s">
        <v>618</v>
      </c>
      <c r="P28">
        <v>2.1000000000000003E-7</v>
      </c>
      <c r="S28">
        <v>43318</v>
      </c>
      <c r="T28" t="s">
        <v>618</v>
      </c>
      <c r="V28">
        <v>2.1000000000000003E-7</v>
      </c>
      <c r="X28">
        <v>43318</v>
      </c>
      <c r="Y28" t="s">
        <v>618</v>
      </c>
      <c r="Z28">
        <v>2.1000000000000003E-7</v>
      </c>
      <c r="AA28" s="33">
        <f t="shared" si="4"/>
        <v>2.1000000000000003E-7</v>
      </c>
      <c r="AB28" s="33">
        <f t="shared" si="5"/>
        <v>2.1000000000000003E-7</v>
      </c>
      <c r="AD28">
        <v>43318</v>
      </c>
      <c r="AE28" t="s">
        <v>618</v>
      </c>
      <c r="AF28">
        <v>2.1000000000000003E-7</v>
      </c>
      <c r="AG28">
        <f t="shared" si="6"/>
        <v>2.1000000000000002E-5</v>
      </c>
      <c r="AH28">
        <v>3061</v>
      </c>
    </row>
    <row r="29" spans="1:34" ht="14.45" x14ac:dyDescent="0.3">
      <c r="A29">
        <v>3001</v>
      </c>
      <c r="B29" t="s">
        <v>423</v>
      </c>
      <c r="C29">
        <v>44015</v>
      </c>
      <c r="D29">
        <v>7.551E-5</v>
      </c>
      <c r="E29" t="s">
        <v>559</v>
      </c>
      <c r="F29">
        <f t="shared" si="3"/>
        <v>1.20816E-5</v>
      </c>
      <c r="H29">
        <v>43302</v>
      </c>
      <c r="I29" t="s">
        <v>591</v>
      </c>
      <c r="J29">
        <v>3.9690000000000005E-6</v>
      </c>
      <c r="K29" s="33">
        <f t="shared" si="0"/>
        <v>2.76608016E-2</v>
      </c>
      <c r="L29" s="33">
        <f t="shared" si="1"/>
        <v>0</v>
      </c>
      <c r="N29">
        <v>43320</v>
      </c>
      <c r="O29" t="s">
        <v>654</v>
      </c>
      <c r="P29">
        <v>9.5662112000000007E-3</v>
      </c>
      <c r="S29">
        <v>43320</v>
      </c>
      <c r="T29" t="s">
        <v>654</v>
      </c>
      <c r="V29">
        <v>9.5662112000000007E-3</v>
      </c>
      <c r="X29">
        <v>43320</v>
      </c>
      <c r="Y29" t="s">
        <v>654</v>
      </c>
      <c r="Z29">
        <v>9.5662112000000007E-3</v>
      </c>
      <c r="AA29" s="33">
        <f t="shared" si="4"/>
        <v>9.5662112000000007E-3</v>
      </c>
      <c r="AB29" s="33">
        <f t="shared" si="5"/>
        <v>9.5662112000000007E-3</v>
      </c>
      <c r="AD29">
        <v>43320</v>
      </c>
      <c r="AE29" t="s">
        <v>654</v>
      </c>
      <c r="AF29">
        <v>9.5662112000000007E-3</v>
      </c>
      <c r="AG29">
        <f t="shared" si="6"/>
        <v>0.9566211200000001</v>
      </c>
      <c r="AH29">
        <v>396</v>
      </c>
    </row>
    <row r="30" spans="1:34" ht="14.45" x14ac:dyDescent="0.3">
      <c r="A30">
        <v>3001</v>
      </c>
      <c r="B30" t="s">
        <v>423</v>
      </c>
      <c r="C30">
        <v>44016</v>
      </c>
      <c r="D30">
        <v>4.981033E-2</v>
      </c>
      <c r="E30" t="s">
        <v>585</v>
      </c>
      <c r="F30">
        <f t="shared" si="3"/>
        <v>7.969652800000001E-3</v>
      </c>
      <c r="H30">
        <v>43302</v>
      </c>
      <c r="I30" t="s">
        <v>591</v>
      </c>
      <c r="J30">
        <v>2.62240176E-2</v>
      </c>
      <c r="K30" s="33">
        <f t="shared" si="0"/>
        <v>2.76608016E-2</v>
      </c>
      <c r="L30" s="33">
        <f t="shared" si="1"/>
        <v>2.76608016E-2</v>
      </c>
      <c r="N30">
        <v>43365</v>
      </c>
      <c r="O30" t="s">
        <v>655</v>
      </c>
      <c r="P30">
        <v>7.6682559999999994E-4</v>
      </c>
      <c r="S30">
        <v>43365</v>
      </c>
      <c r="T30" t="s">
        <v>655</v>
      </c>
      <c r="V30">
        <v>7.6682559999999994E-4</v>
      </c>
      <c r="X30">
        <v>43365</v>
      </c>
      <c r="Y30" t="s">
        <v>655</v>
      </c>
      <c r="Z30">
        <v>7.6682559999999994E-4</v>
      </c>
      <c r="AA30" s="33">
        <f t="shared" si="4"/>
        <v>7.6682559999999994E-4</v>
      </c>
      <c r="AB30" s="33">
        <f t="shared" si="5"/>
        <v>7.6682559999999994E-4</v>
      </c>
      <c r="AD30">
        <v>43365</v>
      </c>
      <c r="AE30" t="s">
        <v>655</v>
      </c>
      <c r="AF30">
        <v>7.6682559999999994E-4</v>
      </c>
      <c r="AG30">
        <f t="shared" si="6"/>
        <v>7.6682559999999997E-2</v>
      </c>
      <c r="AH30">
        <v>682</v>
      </c>
    </row>
    <row r="31" spans="1:34" ht="14.45" x14ac:dyDescent="0.3">
      <c r="A31">
        <v>3001</v>
      </c>
      <c r="B31" t="s">
        <v>423</v>
      </c>
      <c r="C31">
        <v>45102</v>
      </c>
      <c r="D31">
        <v>0.11388261</v>
      </c>
      <c r="E31" t="s">
        <v>586</v>
      </c>
      <c r="F31">
        <f t="shared" si="3"/>
        <v>1.8221217599999999E-2</v>
      </c>
      <c r="H31">
        <v>43303</v>
      </c>
      <c r="I31" t="s">
        <v>651</v>
      </c>
      <c r="J31">
        <v>3.3566747200000004E-2</v>
      </c>
      <c r="K31" s="33">
        <f t="shared" si="0"/>
        <v>3.3566747200000004E-2</v>
      </c>
      <c r="L31" s="33">
        <f t="shared" si="1"/>
        <v>3.3566747200000004E-2</v>
      </c>
      <c r="N31">
        <v>43366</v>
      </c>
      <c r="O31" t="s">
        <v>647</v>
      </c>
      <c r="P31">
        <v>1.537888E-4</v>
      </c>
      <c r="S31">
        <v>43366</v>
      </c>
      <c r="T31" t="s">
        <v>647</v>
      </c>
      <c r="V31">
        <v>1.537888E-4</v>
      </c>
      <c r="X31">
        <v>43366</v>
      </c>
      <c r="Y31" t="s">
        <v>647</v>
      </c>
      <c r="Z31">
        <v>1.537888E-4</v>
      </c>
      <c r="AA31" s="33">
        <f t="shared" si="4"/>
        <v>1.537888E-4</v>
      </c>
      <c r="AB31" s="33">
        <f t="shared" si="5"/>
        <v>1.537888E-4</v>
      </c>
      <c r="AD31">
        <v>43366</v>
      </c>
      <c r="AE31" t="s">
        <v>647</v>
      </c>
      <c r="AF31">
        <v>1.537888E-4</v>
      </c>
      <c r="AG31">
        <f t="shared" si="6"/>
        <v>1.5378879999999999E-2</v>
      </c>
      <c r="AH31">
        <v>395</v>
      </c>
    </row>
    <row r="32" spans="1:34" ht="14.45" x14ac:dyDescent="0.3">
      <c r="A32">
        <v>3001</v>
      </c>
      <c r="B32" t="s">
        <v>423</v>
      </c>
      <c r="C32">
        <v>45202</v>
      </c>
      <c r="D32">
        <v>1.6260859999999999E-2</v>
      </c>
      <c r="E32" t="s">
        <v>565</v>
      </c>
      <c r="F32">
        <f t="shared" si="3"/>
        <v>2.6017376E-3</v>
      </c>
      <c r="H32">
        <v>43304</v>
      </c>
      <c r="I32" t="s">
        <v>614</v>
      </c>
      <c r="J32">
        <v>1.2831000000000001E-5</v>
      </c>
      <c r="K32" s="33">
        <f t="shared" si="0"/>
        <v>1.17682486E-2</v>
      </c>
      <c r="L32" s="33">
        <f t="shared" si="1"/>
        <v>0</v>
      </c>
      <c r="N32">
        <v>43369</v>
      </c>
      <c r="O32" t="s">
        <v>13</v>
      </c>
      <c r="P32">
        <v>2.2223608800000003E-2</v>
      </c>
      <c r="S32">
        <v>43369</v>
      </c>
      <c r="T32" t="s">
        <v>13</v>
      </c>
      <c r="V32">
        <v>2.2223608800000003E-2</v>
      </c>
      <c r="X32">
        <v>43369</v>
      </c>
      <c r="Y32" t="s">
        <v>13</v>
      </c>
      <c r="Z32">
        <v>2.2223608800000003E-2</v>
      </c>
      <c r="AA32" s="33">
        <f t="shared" si="4"/>
        <v>2.2223608800000003E-2</v>
      </c>
      <c r="AB32" s="33">
        <f t="shared" si="5"/>
        <v>2.2223608800000003E-2</v>
      </c>
      <c r="AD32">
        <v>43369</v>
      </c>
      <c r="AE32" t="s">
        <v>13</v>
      </c>
      <c r="AF32">
        <v>2.2223608800000003E-2</v>
      </c>
      <c r="AG32">
        <f t="shared" si="6"/>
        <v>2.2223608800000001</v>
      </c>
      <c r="AH32">
        <v>680</v>
      </c>
    </row>
    <row r="33" spans="1:34" ht="14.45" x14ac:dyDescent="0.3">
      <c r="A33">
        <v>3001</v>
      </c>
      <c r="B33" t="s">
        <v>423</v>
      </c>
      <c r="C33">
        <v>45203</v>
      </c>
      <c r="D33">
        <v>2.749412E-2</v>
      </c>
      <c r="E33" t="s">
        <v>587</v>
      </c>
      <c r="F33">
        <f t="shared" si="3"/>
        <v>4.3990592000000004E-3</v>
      </c>
      <c r="H33">
        <v>43304</v>
      </c>
      <c r="I33" t="s">
        <v>614</v>
      </c>
      <c r="J33">
        <v>1.17554176E-2</v>
      </c>
      <c r="K33" s="33">
        <f t="shared" si="0"/>
        <v>1.17682486E-2</v>
      </c>
      <c r="L33" s="33">
        <f t="shared" si="1"/>
        <v>1.17682486E-2</v>
      </c>
      <c r="N33">
        <v>43370</v>
      </c>
      <c r="O33" t="s">
        <v>279</v>
      </c>
      <c r="P33">
        <v>5.9833222000000002E-3</v>
      </c>
      <c r="S33">
        <v>43370</v>
      </c>
      <c r="T33" t="s">
        <v>279</v>
      </c>
      <c r="V33">
        <v>5.9833222000000002E-3</v>
      </c>
      <c r="X33">
        <v>43370</v>
      </c>
      <c r="Y33" t="s">
        <v>279</v>
      </c>
      <c r="Z33">
        <v>5.9833222000000002E-3</v>
      </c>
      <c r="AA33" s="33">
        <f t="shared" si="4"/>
        <v>5.9833222000000002E-3</v>
      </c>
      <c r="AB33" s="33">
        <f t="shared" si="5"/>
        <v>5.9833222000000002E-3</v>
      </c>
      <c r="AD33">
        <v>43370</v>
      </c>
      <c r="AE33" t="s">
        <v>279</v>
      </c>
      <c r="AF33">
        <v>5.9833222000000002E-3</v>
      </c>
      <c r="AG33">
        <f t="shared" si="6"/>
        <v>0.59833221999999997</v>
      </c>
      <c r="AH33">
        <v>455</v>
      </c>
    </row>
    <row r="34" spans="1:34" ht="14.45" x14ac:dyDescent="0.3">
      <c r="A34">
        <v>3001</v>
      </c>
      <c r="B34" t="s">
        <v>423</v>
      </c>
      <c r="C34">
        <v>98001</v>
      </c>
      <c r="D34">
        <v>2.0564410000000002E-2</v>
      </c>
      <c r="E34" t="s">
        <v>588</v>
      </c>
      <c r="F34">
        <f t="shared" si="3"/>
        <v>3.2903056000000005E-3</v>
      </c>
      <c r="H34">
        <v>43305</v>
      </c>
      <c r="I34" t="s">
        <v>615</v>
      </c>
      <c r="J34">
        <v>1.0500000000000001E-7</v>
      </c>
      <c r="K34" s="33">
        <f t="shared" si="0"/>
        <v>1.1473761000000001E-2</v>
      </c>
      <c r="L34" s="33">
        <f t="shared" si="1"/>
        <v>0</v>
      </c>
      <c r="N34">
        <v>43371</v>
      </c>
      <c r="O34" t="s">
        <v>656</v>
      </c>
      <c r="P34">
        <v>1.9975520000000001E-4</v>
      </c>
      <c r="S34">
        <v>43371</v>
      </c>
      <c r="T34" t="s">
        <v>656</v>
      </c>
      <c r="V34">
        <v>1.9975520000000001E-4</v>
      </c>
      <c r="X34">
        <v>43371</v>
      </c>
      <c r="Y34" t="s">
        <v>656</v>
      </c>
      <c r="Z34">
        <v>1.9975520000000001E-4</v>
      </c>
      <c r="AA34" s="33">
        <f t="shared" si="4"/>
        <v>1.9975520000000001E-4</v>
      </c>
      <c r="AB34" s="33">
        <f t="shared" si="5"/>
        <v>1.9975520000000001E-4</v>
      </c>
      <c r="AD34">
        <v>43371</v>
      </c>
      <c r="AE34" t="s">
        <v>656</v>
      </c>
      <c r="AF34">
        <v>1.9975520000000001E-4</v>
      </c>
      <c r="AG34">
        <f t="shared" si="6"/>
        <v>1.997552E-2</v>
      </c>
      <c r="AH34">
        <v>482</v>
      </c>
    </row>
    <row r="35" spans="1:34" ht="14.45" x14ac:dyDescent="0.3">
      <c r="A35">
        <v>3001</v>
      </c>
      <c r="B35" t="s">
        <v>423</v>
      </c>
      <c r="C35">
        <v>98110</v>
      </c>
      <c r="D35">
        <v>1.6419999999999999E-5</v>
      </c>
      <c r="E35" t="s">
        <v>568</v>
      </c>
      <c r="F35">
        <f t="shared" si="3"/>
        <v>2.6272E-6</v>
      </c>
      <c r="H35">
        <v>43305</v>
      </c>
      <c r="I35" t="s">
        <v>615</v>
      </c>
      <c r="J35">
        <v>1.1473656E-2</v>
      </c>
      <c r="K35" s="33">
        <f t="shared" si="0"/>
        <v>1.1473761000000001E-2</v>
      </c>
      <c r="L35" s="33">
        <f t="shared" si="1"/>
        <v>1.1473761000000001E-2</v>
      </c>
      <c r="N35">
        <v>43373</v>
      </c>
      <c r="O35" t="s">
        <v>657</v>
      </c>
      <c r="P35">
        <v>6.4811856000000006E-3</v>
      </c>
      <c r="S35">
        <v>43373</v>
      </c>
      <c r="T35" t="s">
        <v>657</v>
      </c>
      <c r="V35">
        <v>6.4811856000000006E-3</v>
      </c>
      <c r="X35">
        <v>43373</v>
      </c>
      <c r="Y35" t="s">
        <v>657</v>
      </c>
      <c r="Z35">
        <v>6.4811856000000006E-3</v>
      </c>
      <c r="AA35" s="33">
        <f t="shared" si="4"/>
        <v>6.4811856000000006E-3</v>
      </c>
      <c r="AB35" s="33">
        <f t="shared" si="5"/>
        <v>6.4811856000000006E-3</v>
      </c>
      <c r="AD35">
        <v>43373</v>
      </c>
      <c r="AE35" t="s">
        <v>657</v>
      </c>
      <c r="AF35">
        <v>6.4811856000000006E-3</v>
      </c>
      <c r="AG35">
        <f t="shared" si="6"/>
        <v>0.64811856000000001</v>
      </c>
      <c r="AH35">
        <v>406</v>
      </c>
    </row>
    <row r="36" spans="1:34" ht="14.45" x14ac:dyDescent="0.3">
      <c r="A36">
        <v>3001</v>
      </c>
      <c r="B36" t="s">
        <v>423</v>
      </c>
      <c r="C36">
        <v>98119</v>
      </c>
      <c r="D36">
        <v>1.61447E-3</v>
      </c>
      <c r="E36" t="s">
        <v>336</v>
      </c>
      <c r="F36">
        <f t="shared" si="3"/>
        <v>2.5831520000000002E-4</v>
      </c>
      <c r="H36">
        <v>43309</v>
      </c>
      <c r="I36" t="s">
        <v>652</v>
      </c>
      <c r="J36">
        <v>2.0800000000000001E-8</v>
      </c>
      <c r="K36" s="33">
        <f t="shared" si="0"/>
        <v>2.0800000000000001E-8</v>
      </c>
      <c r="L36" s="33">
        <f t="shared" si="1"/>
        <v>2.0800000000000001E-8</v>
      </c>
      <c r="N36">
        <v>43374</v>
      </c>
      <c r="O36" t="s">
        <v>593</v>
      </c>
      <c r="P36">
        <v>2.8149800000000003E-5</v>
      </c>
      <c r="S36">
        <v>43374</v>
      </c>
      <c r="T36" t="s">
        <v>593</v>
      </c>
      <c r="V36">
        <v>2.8149800000000003E-5</v>
      </c>
      <c r="X36">
        <v>43374</v>
      </c>
      <c r="Y36" t="s">
        <v>593</v>
      </c>
      <c r="Z36">
        <v>2.8149800000000003E-5</v>
      </c>
      <c r="AA36" s="33">
        <f t="shared" si="4"/>
        <v>2.8149800000000003E-5</v>
      </c>
      <c r="AB36" s="33">
        <f t="shared" si="5"/>
        <v>2.8149800000000003E-5</v>
      </c>
      <c r="AD36">
        <v>43374</v>
      </c>
      <c r="AE36" t="s">
        <v>593</v>
      </c>
      <c r="AF36">
        <v>2.8149800000000003E-5</v>
      </c>
      <c r="AG36">
        <f t="shared" si="6"/>
        <v>2.8149800000000003E-3</v>
      </c>
      <c r="AH36">
        <v>432</v>
      </c>
    </row>
    <row r="37" spans="1:34" ht="14.45" x14ac:dyDescent="0.3">
      <c r="A37">
        <v>3001</v>
      </c>
      <c r="B37" t="s">
        <v>423</v>
      </c>
      <c r="C37">
        <v>98132</v>
      </c>
      <c r="D37">
        <v>8.4159000000000002E-4</v>
      </c>
      <c r="E37" t="s">
        <v>589</v>
      </c>
      <c r="F37">
        <f t="shared" si="3"/>
        <v>1.346544E-4</v>
      </c>
      <c r="H37">
        <v>43310</v>
      </c>
      <c r="I37" t="s">
        <v>653</v>
      </c>
      <c r="J37">
        <v>6.5184000000000001E-6</v>
      </c>
      <c r="K37" s="33">
        <f t="shared" si="0"/>
        <v>6.5184000000000001E-6</v>
      </c>
      <c r="L37" s="33">
        <f t="shared" si="1"/>
        <v>6.5184000000000001E-6</v>
      </c>
      <c r="N37">
        <v>43390</v>
      </c>
      <c r="O37" t="s">
        <v>619</v>
      </c>
      <c r="P37">
        <v>1.0354400000000001E-4</v>
      </c>
      <c r="S37">
        <v>43390</v>
      </c>
      <c r="T37" t="s">
        <v>619</v>
      </c>
      <c r="V37">
        <v>1.0354400000000001E-4</v>
      </c>
      <c r="X37">
        <v>43390</v>
      </c>
      <c r="Y37" t="s">
        <v>619</v>
      </c>
      <c r="Z37">
        <v>1.0354400000000001E-4</v>
      </c>
      <c r="AA37" s="33">
        <f t="shared" si="4"/>
        <v>1.0354400000000001E-4</v>
      </c>
      <c r="AB37" s="33">
        <f t="shared" si="5"/>
        <v>1.0354400000000001E-4</v>
      </c>
      <c r="AD37">
        <v>43390</v>
      </c>
      <c r="AE37" t="s">
        <v>619</v>
      </c>
      <c r="AF37">
        <v>1.0354400000000001E-4</v>
      </c>
      <c r="AG37">
        <f t="shared" si="6"/>
        <v>1.0354400000000001E-2</v>
      </c>
      <c r="AH37">
        <v>707</v>
      </c>
    </row>
    <row r="38" spans="1:34" ht="14.45" x14ac:dyDescent="0.3">
      <c r="A38">
        <v>3001</v>
      </c>
      <c r="B38" t="s">
        <v>423</v>
      </c>
      <c r="C38">
        <v>99166</v>
      </c>
      <c r="D38">
        <v>2.923E-5</v>
      </c>
      <c r="E38" t="s">
        <v>573</v>
      </c>
      <c r="F38">
        <f t="shared" si="3"/>
        <v>4.6767999999999998E-6</v>
      </c>
      <c r="H38">
        <v>43315</v>
      </c>
      <c r="I38" t="s">
        <v>592</v>
      </c>
      <c r="J38">
        <v>4.8599999999999998E-7</v>
      </c>
      <c r="K38" s="33">
        <f t="shared" si="0"/>
        <v>4.8599999999999998E-7</v>
      </c>
      <c r="L38" s="33">
        <f t="shared" si="1"/>
        <v>4.8599999999999998E-7</v>
      </c>
      <c r="N38">
        <v>43404</v>
      </c>
      <c r="O38" t="s">
        <v>594</v>
      </c>
      <c r="P38">
        <v>2.7486600000000002E-5</v>
      </c>
      <c r="S38">
        <v>43404</v>
      </c>
      <c r="T38" t="s">
        <v>594</v>
      </c>
      <c r="V38">
        <v>2.7486600000000002E-5</v>
      </c>
      <c r="X38">
        <v>43404</v>
      </c>
      <c r="Y38" t="s">
        <v>594</v>
      </c>
      <c r="Z38">
        <v>2.7486600000000002E-5</v>
      </c>
      <c r="AA38" s="33">
        <f t="shared" si="4"/>
        <v>2.7486600000000002E-5</v>
      </c>
      <c r="AB38" s="33">
        <f t="shared" si="5"/>
        <v>2.7486600000000002E-5</v>
      </c>
      <c r="AD38">
        <v>43404</v>
      </c>
      <c r="AE38" t="s">
        <v>594</v>
      </c>
      <c r="AF38">
        <v>2.7486600000000002E-5</v>
      </c>
      <c r="AG38">
        <f t="shared" si="6"/>
        <v>2.74866E-3</v>
      </c>
      <c r="AH38">
        <v>280</v>
      </c>
    </row>
    <row r="39" spans="1:34" ht="14.45" x14ac:dyDescent="0.3">
      <c r="A39">
        <v>3001</v>
      </c>
      <c r="B39" t="s">
        <v>423</v>
      </c>
      <c r="C39">
        <v>99168</v>
      </c>
      <c r="D39">
        <v>6.8053499999999999E-3</v>
      </c>
      <c r="E39" t="s">
        <v>574</v>
      </c>
      <c r="F39">
        <f t="shared" si="3"/>
        <v>1.088856E-3</v>
      </c>
      <c r="H39">
        <v>43316</v>
      </c>
      <c r="I39" t="s">
        <v>616</v>
      </c>
      <c r="J39">
        <v>6.37E-7</v>
      </c>
      <c r="K39" s="33">
        <f t="shared" si="0"/>
        <v>6.37E-7</v>
      </c>
      <c r="L39" s="33">
        <f t="shared" si="1"/>
        <v>6.37E-7</v>
      </c>
      <c r="N39">
        <v>43407</v>
      </c>
      <c r="O39" t="s">
        <v>620</v>
      </c>
      <c r="P39">
        <v>2.6530000000000003E-6</v>
      </c>
      <c r="S39">
        <v>43407</v>
      </c>
      <c r="T39" t="s">
        <v>620</v>
      </c>
      <c r="V39">
        <v>2.6530000000000003E-6</v>
      </c>
      <c r="X39">
        <v>43407</v>
      </c>
      <c r="Y39" t="s">
        <v>620</v>
      </c>
      <c r="Z39">
        <v>2.6530000000000003E-6</v>
      </c>
      <c r="AA39" s="33">
        <f t="shared" si="4"/>
        <v>2.6530000000000003E-6</v>
      </c>
      <c r="AB39" s="33">
        <f t="shared" si="5"/>
        <v>2.6530000000000003E-6</v>
      </c>
      <c r="AD39">
        <v>43407</v>
      </c>
      <c r="AE39" t="s">
        <v>620</v>
      </c>
      <c r="AF39">
        <v>2.6530000000000003E-6</v>
      </c>
      <c r="AG39">
        <f t="shared" si="6"/>
        <v>2.6530000000000005E-4</v>
      </c>
      <c r="AH39">
        <v>1903</v>
      </c>
    </row>
    <row r="40" spans="1:34" x14ac:dyDescent="0.25">
      <c r="A40">
        <v>3001</v>
      </c>
      <c r="B40" t="s">
        <v>423</v>
      </c>
      <c r="C40">
        <v>99211</v>
      </c>
      <c r="D40">
        <v>9.6099999999999995E-6</v>
      </c>
      <c r="E40" t="s">
        <v>578</v>
      </c>
      <c r="F40">
        <f t="shared" si="3"/>
        <v>1.5375999999999999E-6</v>
      </c>
      <c r="H40">
        <v>43317</v>
      </c>
      <c r="I40" t="s">
        <v>617</v>
      </c>
      <c r="J40">
        <v>2.1000000000000003E-7</v>
      </c>
      <c r="K40" s="33">
        <f t="shared" si="0"/>
        <v>2.1000000000000003E-7</v>
      </c>
      <c r="L40" s="33">
        <f t="shared" si="1"/>
        <v>2.1000000000000003E-7</v>
      </c>
      <c r="N40">
        <v>43431</v>
      </c>
      <c r="O40" t="s">
        <v>621</v>
      </c>
      <c r="P40">
        <v>8.2878400000000003E-5</v>
      </c>
      <c r="S40">
        <v>43431</v>
      </c>
      <c r="T40" t="s">
        <v>621</v>
      </c>
      <c r="V40">
        <v>8.2878400000000003E-5</v>
      </c>
      <c r="X40">
        <v>43431</v>
      </c>
      <c r="Y40" t="s">
        <v>621</v>
      </c>
      <c r="Z40">
        <v>8.2878400000000003E-5</v>
      </c>
      <c r="AA40" s="33">
        <f t="shared" si="4"/>
        <v>8.2878400000000003E-5</v>
      </c>
      <c r="AB40" s="33">
        <f t="shared" si="5"/>
        <v>8.2878400000000003E-5</v>
      </c>
      <c r="AD40">
        <v>43431</v>
      </c>
      <c r="AE40" t="s">
        <v>621</v>
      </c>
      <c r="AF40">
        <v>8.2878400000000003E-5</v>
      </c>
      <c r="AG40">
        <f t="shared" si="6"/>
        <v>8.2878399999999994E-3</v>
      </c>
      <c r="AH40">
        <v>684</v>
      </c>
    </row>
    <row r="41" spans="1:34" x14ac:dyDescent="0.25">
      <c r="A41">
        <v>3001</v>
      </c>
      <c r="B41" t="s">
        <v>423</v>
      </c>
      <c r="C41">
        <v>99247</v>
      </c>
      <c r="D41">
        <v>2.6705000000000001E-4</v>
      </c>
      <c r="E41" t="s">
        <v>581</v>
      </c>
      <c r="F41">
        <f t="shared" si="3"/>
        <v>4.2728000000000002E-5</v>
      </c>
      <c r="H41">
        <v>43318</v>
      </c>
      <c r="I41" t="s">
        <v>618</v>
      </c>
      <c r="J41">
        <v>2.1000000000000003E-7</v>
      </c>
      <c r="K41" s="33">
        <f t="shared" si="0"/>
        <v>2.1000000000000003E-7</v>
      </c>
      <c r="L41" s="33">
        <f t="shared" si="1"/>
        <v>2.1000000000000003E-7</v>
      </c>
      <c r="N41">
        <v>43432</v>
      </c>
      <c r="O41" t="s">
        <v>606</v>
      </c>
      <c r="P41">
        <v>7.6827014000000011E-3</v>
      </c>
      <c r="S41">
        <v>43432</v>
      </c>
      <c r="T41" t="s">
        <v>606</v>
      </c>
      <c r="V41">
        <v>7.6827014000000011E-3</v>
      </c>
      <c r="X41">
        <v>43432</v>
      </c>
      <c r="Y41" t="s">
        <v>606</v>
      </c>
      <c r="Z41">
        <v>7.6827014000000011E-3</v>
      </c>
      <c r="AA41" s="33">
        <f t="shared" si="4"/>
        <v>7.6827014000000011E-3</v>
      </c>
      <c r="AB41" s="33">
        <f t="shared" si="5"/>
        <v>7.6827014000000011E-3</v>
      </c>
      <c r="AD41">
        <v>43432</v>
      </c>
      <c r="AE41" t="s">
        <v>606</v>
      </c>
      <c r="AF41">
        <v>7.6827014000000011E-3</v>
      </c>
      <c r="AG41">
        <f t="shared" si="6"/>
        <v>0.76827014000000016</v>
      </c>
      <c r="AH41">
        <v>2160</v>
      </c>
    </row>
    <row r="42" spans="1:34" x14ac:dyDescent="0.25">
      <c r="A42">
        <v>3002</v>
      </c>
      <c r="B42" t="s">
        <v>424</v>
      </c>
      <c r="C42">
        <v>43301</v>
      </c>
      <c r="D42">
        <v>1.282E-4</v>
      </c>
      <c r="E42" t="s">
        <v>590</v>
      </c>
      <c r="F42">
        <f>0.03*D42</f>
        <v>3.8460000000000001E-6</v>
      </c>
      <c r="H42">
        <v>43320</v>
      </c>
      <c r="I42" t="s">
        <v>654</v>
      </c>
      <c r="J42">
        <v>9.5662112000000007E-3</v>
      </c>
      <c r="K42" s="33">
        <f t="shared" si="0"/>
        <v>9.5662112000000007E-3</v>
      </c>
      <c r="L42" s="33">
        <f t="shared" si="1"/>
        <v>9.5662112000000007E-3</v>
      </c>
      <c r="N42">
        <v>43433</v>
      </c>
      <c r="O42" t="s">
        <v>622</v>
      </c>
      <c r="P42">
        <v>7.1201000000000012E-5</v>
      </c>
      <c r="S42">
        <v>43433</v>
      </c>
      <c r="T42" t="s">
        <v>622</v>
      </c>
      <c r="V42">
        <v>7.1201000000000012E-5</v>
      </c>
      <c r="X42">
        <v>43433</v>
      </c>
      <c r="Y42" t="s">
        <v>622</v>
      </c>
      <c r="Z42">
        <v>7.1201000000000012E-5</v>
      </c>
      <c r="AA42" s="33">
        <f t="shared" si="4"/>
        <v>7.1201000000000012E-5</v>
      </c>
      <c r="AB42" s="33">
        <f t="shared" si="5"/>
        <v>7.1201000000000012E-5</v>
      </c>
      <c r="AD42">
        <v>43433</v>
      </c>
      <c r="AE42" t="s">
        <v>622</v>
      </c>
      <c r="AF42">
        <v>7.1201000000000012E-5</v>
      </c>
      <c r="AG42">
        <f t="shared" si="6"/>
        <v>7.1201000000000007E-3</v>
      </c>
      <c r="AH42">
        <v>440</v>
      </c>
    </row>
    <row r="43" spans="1:34" x14ac:dyDescent="0.25">
      <c r="A43">
        <v>3002</v>
      </c>
      <c r="B43" t="s">
        <v>424</v>
      </c>
      <c r="C43">
        <v>43302</v>
      </c>
      <c r="D43">
        <v>4.013E-4</v>
      </c>
      <c r="E43" t="s">
        <v>591</v>
      </c>
      <c r="F43">
        <f t="shared" ref="F43:F71" si="7">0.03*D43</f>
        <v>1.2038999999999999E-5</v>
      </c>
      <c r="H43">
        <v>43365</v>
      </c>
      <c r="I43" t="s">
        <v>655</v>
      </c>
      <c r="J43">
        <v>7.6682559999999994E-4</v>
      </c>
      <c r="K43" s="33">
        <f t="shared" si="0"/>
        <v>7.6682559999999994E-4</v>
      </c>
      <c r="L43" s="33">
        <f t="shared" si="1"/>
        <v>7.6682559999999994E-4</v>
      </c>
      <c r="N43">
        <v>43434</v>
      </c>
      <c r="O43" t="s">
        <v>595</v>
      </c>
      <c r="P43">
        <v>7.3819999999999998E-7</v>
      </c>
      <c r="S43">
        <v>43434</v>
      </c>
      <c r="T43" t="s">
        <v>595</v>
      </c>
      <c r="V43">
        <v>7.3819999999999998E-7</v>
      </c>
      <c r="X43">
        <v>43434</v>
      </c>
      <c r="Y43" t="s">
        <v>595</v>
      </c>
      <c r="Z43">
        <v>7.3819999999999998E-7</v>
      </c>
      <c r="AA43" s="33">
        <f t="shared" si="4"/>
        <v>7.3819999999999998E-7</v>
      </c>
      <c r="AB43" s="33">
        <f t="shared" si="5"/>
        <v>7.3819999999999998E-7</v>
      </c>
      <c r="AD43">
        <v>43434</v>
      </c>
      <c r="AE43" t="s">
        <v>595</v>
      </c>
      <c r="AF43">
        <v>7.3819999999999998E-7</v>
      </c>
      <c r="AG43">
        <f t="shared" si="6"/>
        <v>7.3819999999999995E-5</v>
      </c>
      <c r="AH43">
        <v>674</v>
      </c>
    </row>
    <row r="44" spans="1:34" x14ac:dyDescent="0.25">
      <c r="A44">
        <v>3002</v>
      </c>
      <c r="B44" t="s">
        <v>424</v>
      </c>
      <c r="C44">
        <v>43315</v>
      </c>
      <c r="D44">
        <v>1.6200000000000001E-5</v>
      </c>
      <c r="E44" t="s">
        <v>592</v>
      </c>
      <c r="F44">
        <f t="shared" si="7"/>
        <v>4.8599999999999998E-7</v>
      </c>
      <c r="H44">
        <v>43366</v>
      </c>
      <c r="I44" t="s">
        <v>647</v>
      </c>
      <c r="J44">
        <v>4.2240000000000002E-7</v>
      </c>
      <c r="K44" s="33">
        <f t="shared" si="0"/>
        <v>1.537888E-4</v>
      </c>
      <c r="L44" s="33">
        <f t="shared" si="1"/>
        <v>0</v>
      </c>
      <c r="N44">
        <v>43435</v>
      </c>
      <c r="O44" t="s">
        <v>623</v>
      </c>
      <c r="P44">
        <v>4.7687876000000002E-3</v>
      </c>
      <c r="S44">
        <v>43435</v>
      </c>
      <c r="T44" t="s">
        <v>623</v>
      </c>
      <c r="V44">
        <v>4.7687876000000002E-3</v>
      </c>
      <c r="X44">
        <v>43435</v>
      </c>
      <c r="Y44" t="s">
        <v>623</v>
      </c>
      <c r="Z44">
        <v>4.7687876000000002E-3</v>
      </c>
      <c r="AA44" s="33">
        <f t="shared" si="4"/>
        <v>4.7687876000000002E-3</v>
      </c>
      <c r="AB44" s="33">
        <f t="shared" si="5"/>
        <v>4.7687876000000002E-3</v>
      </c>
      <c r="AD44">
        <v>43435</v>
      </c>
      <c r="AE44" t="s">
        <v>623</v>
      </c>
      <c r="AF44">
        <v>4.7687876000000002E-3</v>
      </c>
      <c r="AG44">
        <f t="shared" si="6"/>
        <v>0.47687876000000001</v>
      </c>
      <c r="AH44">
        <v>593</v>
      </c>
    </row>
    <row r="45" spans="1:34" x14ac:dyDescent="0.25">
      <c r="A45">
        <v>3002</v>
      </c>
      <c r="B45" t="s">
        <v>424</v>
      </c>
      <c r="C45">
        <v>43369</v>
      </c>
      <c r="D45">
        <v>0.27576410000000001</v>
      </c>
      <c r="E45" t="s">
        <v>13</v>
      </c>
      <c r="F45">
        <f t="shared" si="7"/>
        <v>8.2729229999999997E-3</v>
      </c>
      <c r="H45">
        <v>43366</v>
      </c>
      <c r="I45" t="s">
        <v>647</v>
      </c>
      <c r="J45">
        <v>1.533664E-4</v>
      </c>
      <c r="K45" s="33">
        <f t="shared" si="0"/>
        <v>1.537888E-4</v>
      </c>
      <c r="L45" s="33">
        <f t="shared" si="1"/>
        <v>1.537888E-4</v>
      </c>
      <c r="N45">
        <v>43450</v>
      </c>
      <c r="O45" t="s">
        <v>36</v>
      </c>
      <c r="P45">
        <v>5.7400000000000003E-7</v>
      </c>
      <c r="S45">
        <v>43450</v>
      </c>
      <c r="T45" t="s">
        <v>36</v>
      </c>
      <c r="V45">
        <v>5.7400000000000003E-7</v>
      </c>
      <c r="X45">
        <v>43450</v>
      </c>
      <c r="Y45" t="s">
        <v>36</v>
      </c>
      <c r="Z45">
        <v>5.7400000000000003E-7</v>
      </c>
      <c r="AA45" s="33">
        <f t="shared" si="4"/>
        <v>5.7400000000000003E-7</v>
      </c>
      <c r="AB45" s="33">
        <f t="shared" si="5"/>
        <v>5.7400000000000003E-7</v>
      </c>
      <c r="AD45">
        <v>43450</v>
      </c>
      <c r="AE45" t="s">
        <v>36</v>
      </c>
      <c r="AF45">
        <v>5.7400000000000003E-7</v>
      </c>
      <c r="AG45">
        <f t="shared" si="6"/>
        <v>5.7400000000000006E-5</v>
      </c>
      <c r="AH45">
        <v>418</v>
      </c>
    </row>
    <row r="46" spans="1:34" x14ac:dyDescent="0.25">
      <c r="A46">
        <v>3002</v>
      </c>
      <c r="B46" t="s">
        <v>424</v>
      </c>
      <c r="C46">
        <v>43370</v>
      </c>
      <c r="D46">
        <v>3.211E-4</v>
      </c>
      <c r="E46" t="s">
        <v>279</v>
      </c>
      <c r="F46">
        <f t="shared" si="7"/>
        <v>9.6329999999999991E-6</v>
      </c>
      <c r="H46">
        <v>43369</v>
      </c>
      <c r="I46" t="s">
        <v>13</v>
      </c>
      <c r="J46">
        <v>4.6498800000000003E-3</v>
      </c>
      <c r="K46" s="33">
        <f t="shared" si="0"/>
        <v>2.2223608800000003E-2</v>
      </c>
      <c r="L46" s="33">
        <f t="shared" si="1"/>
        <v>0</v>
      </c>
      <c r="N46">
        <v>43502</v>
      </c>
      <c r="O46" t="s">
        <v>40</v>
      </c>
      <c r="P46">
        <v>1.7199000000000003E-5</v>
      </c>
      <c r="S46">
        <v>43502</v>
      </c>
      <c r="T46" t="s">
        <v>40</v>
      </c>
      <c r="V46">
        <v>1.7199000000000003E-5</v>
      </c>
      <c r="X46">
        <v>43502</v>
      </c>
      <c r="Y46" t="s">
        <v>40</v>
      </c>
      <c r="Z46">
        <v>1.7199000000000003E-5</v>
      </c>
      <c r="AA46" s="33">
        <f t="shared" si="4"/>
        <v>1.7199000000000003E-5</v>
      </c>
      <c r="AB46" s="33">
        <f t="shared" si="5"/>
        <v>1.7199000000000003E-5</v>
      </c>
      <c r="AD46">
        <v>43502</v>
      </c>
      <c r="AE46" t="s">
        <v>40</v>
      </c>
      <c r="AF46">
        <v>1.7199000000000003E-5</v>
      </c>
      <c r="AG46">
        <f t="shared" si="6"/>
        <v>1.7199000000000003E-3</v>
      </c>
      <c r="AH46">
        <v>465</v>
      </c>
    </row>
    <row r="47" spans="1:34" x14ac:dyDescent="0.25">
      <c r="A47">
        <v>3002</v>
      </c>
      <c r="B47" t="s">
        <v>424</v>
      </c>
      <c r="C47">
        <v>43374</v>
      </c>
      <c r="D47">
        <v>8.03E-5</v>
      </c>
      <c r="E47" t="s">
        <v>593</v>
      </c>
      <c r="F47">
        <f t="shared" si="7"/>
        <v>2.4089999999999997E-6</v>
      </c>
      <c r="H47">
        <v>43369</v>
      </c>
      <c r="I47" t="s">
        <v>13</v>
      </c>
      <c r="J47">
        <v>8.2729229999999997E-3</v>
      </c>
      <c r="K47" s="33">
        <f t="shared" si="0"/>
        <v>2.2223608800000003E-2</v>
      </c>
      <c r="L47" s="33">
        <f t="shared" si="1"/>
        <v>0</v>
      </c>
      <c r="N47">
        <v>43551</v>
      </c>
      <c r="O47" t="s">
        <v>607</v>
      </c>
      <c r="P47">
        <v>0.27120941640000001</v>
      </c>
      <c r="S47">
        <v>43551</v>
      </c>
      <c r="T47" t="s">
        <v>607</v>
      </c>
      <c r="V47">
        <v>0.27120941640000001</v>
      </c>
      <c r="X47">
        <v>43551</v>
      </c>
      <c r="Y47" t="s">
        <v>607</v>
      </c>
      <c r="Z47">
        <v>0.27120941640000001</v>
      </c>
      <c r="AA47" s="33">
        <f t="shared" si="4"/>
        <v>0.27120941640000001</v>
      </c>
      <c r="AB47" s="33">
        <f t="shared" si="5"/>
        <v>0.27120941640000001</v>
      </c>
      <c r="AD47">
        <v>43551</v>
      </c>
      <c r="AE47" t="s">
        <v>607</v>
      </c>
      <c r="AF47">
        <v>0.27120941640000001</v>
      </c>
      <c r="AG47">
        <f t="shared" si="6"/>
        <v>27.120941640000002</v>
      </c>
      <c r="AH47">
        <v>281</v>
      </c>
    </row>
    <row r="48" spans="1:34" x14ac:dyDescent="0.25">
      <c r="A48">
        <v>3002</v>
      </c>
      <c r="B48" t="s">
        <v>424</v>
      </c>
      <c r="C48">
        <v>43404</v>
      </c>
      <c r="D48">
        <v>7.561E-4</v>
      </c>
      <c r="E48" t="s">
        <v>594</v>
      </c>
      <c r="F48">
        <f t="shared" si="7"/>
        <v>2.2682999999999999E-5</v>
      </c>
      <c r="H48">
        <v>43369</v>
      </c>
      <c r="I48" t="s">
        <v>13</v>
      </c>
      <c r="J48">
        <v>5.6213290000000013E-3</v>
      </c>
      <c r="K48" s="33">
        <f t="shared" si="0"/>
        <v>2.2223608800000003E-2</v>
      </c>
      <c r="L48" s="33">
        <f t="shared" si="1"/>
        <v>0</v>
      </c>
      <c r="N48">
        <v>43552</v>
      </c>
      <c r="O48" t="s">
        <v>596</v>
      </c>
      <c r="P48">
        <v>1.0075460000000002E-3</v>
      </c>
      <c r="S48">
        <v>43552</v>
      </c>
      <c r="T48" t="s">
        <v>596</v>
      </c>
      <c r="V48">
        <v>1.0075460000000002E-3</v>
      </c>
      <c r="X48">
        <v>43552</v>
      </c>
      <c r="Y48" t="s">
        <v>596</v>
      </c>
      <c r="Z48">
        <v>1.0075460000000002E-3</v>
      </c>
      <c r="AA48" s="33">
        <f t="shared" si="4"/>
        <v>1.0075460000000002E-3</v>
      </c>
      <c r="AB48" s="33">
        <f t="shared" si="5"/>
        <v>1.0075460000000002E-3</v>
      </c>
      <c r="AD48">
        <v>43552</v>
      </c>
      <c r="AE48" t="s">
        <v>596</v>
      </c>
      <c r="AF48">
        <v>1.0075460000000002E-3</v>
      </c>
      <c r="AG48">
        <f t="shared" si="6"/>
        <v>0.10075460000000003</v>
      </c>
      <c r="AH48">
        <v>536</v>
      </c>
    </row>
    <row r="49" spans="1:34" x14ac:dyDescent="0.25">
      <c r="A49">
        <v>3002</v>
      </c>
      <c r="B49" t="s">
        <v>424</v>
      </c>
      <c r="C49">
        <v>43434</v>
      </c>
      <c r="D49">
        <v>1.01E-5</v>
      </c>
      <c r="E49" t="s">
        <v>595</v>
      </c>
      <c r="F49">
        <f t="shared" si="7"/>
        <v>3.03E-7</v>
      </c>
      <c r="H49">
        <v>43369</v>
      </c>
      <c r="I49" t="s">
        <v>13</v>
      </c>
      <c r="J49">
        <v>3.6794767999999999E-3</v>
      </c>
      <c r="K49" s="33">
        <f t="shared" si="0"/>
        <v>2.2223608800000003E-2</v>
      </c>
      <c r="L49" s="33">
        <f t="shared" si="1"/>
        <v>2.2223608800000003E-2</v>
      </c>
      <c r="N49">
        <v>43560</v>
      </c>
      <c r="O49" t="s">
        <v>624</v>
      </c>
      <c r="P49">
        <v>8.8139294E-3</v>
      </c>
      <c r="S49">
        <v>43560</v>
      </c>
      <c r="T49" t="s">
        <v>624</v>
      </c>
      <c r="V49">
        <v>8.8139294E-3</v>
      </c>
      <c r="X49">
        <v>43560</v>
      </c>
      <c r="Y49" t="s">
        <v>624</v>
      </c>
      <c r="Z49">
        <v>8.8139294E-3</v>
      </c>
      <c r="AA49" s="33">
        <f t="shared" si="4"/>
        <v>8.8139294E-3</v>
      </c>
      <c r="AB49" s="33">
        <f t="shared" si="5"/>
        <v>8.8139294E-3</v>
      </c>
      <c r="AD49">
        <v>43560</v>
      </c>
      <c r="AE49" t="s">
        <v>624</v>
      </c>
      <c r="AF49">
        <v>8.8139294E-3</v>
      </c>
      <c r="AG49">
        <f t="shared" si="6"/>
        <v>0.88139294000000001</v>
      </c>
      <c r="AH49">
        <v>539</v>
      </c>
    </row>
    <row r="50" spans="1:34" x14ac:dyDescent="0.25">
      <c r="A50">
        <v>3002</v>
      </c>
      <c r="B50" t="s">
        <v>424</v>
      </c>
      <c r="C50">
        <v>43552</v>
      </c>
      <c r="D50">
        <v>4.9116999999999997E-3</v>
      </c>
      <c r="E50" t="s">
        <v>596</v>
      </c>
      <c r="F50">
        <f t="shared" si="7"/>
        <v>1.4735099999999999E-4</v>
      </c>
      <c r="H50" s="6">
        <v>43370</v>
      </c>
      <c r="I50" t="s">
        <v>279</v>
      </c>
      <c r="J50">
        <v>3.3699583999999999E-3</v>
      </c>
      <c r="K50" s="33">
        <f t="shared" si="0"/>
        <v>5.9833222000000002E-3</v>
      </c>
      <c r="L50" s="33">
        <f t="shared" si="1"/>
        <v>0</v>
      </c>
      <c r="N50">
        <v>43602</v>
      </c>
      <c r="O50" t="s">
        <v>648</v>
      </c>
      <c r="P50">
        <v>3.9839999999999995E-6</v>
      </c>
      <c r="S50">
        <v>43602</v>
      </c>
      <c r="T50" t="s">
        <v>648</v>
      </c>
      <c r="V50">
        <v>3.9839999999999995E-6</v>
      </c>
      <c r="X50">
        <v>43602</v>
      </c>
      <c r="Y50" t="s">
        <v>648</v>
      </c>
      <c r="Z50">
        <v>3.9839999999999995E-6</v>
      </c>
      <c r="AA50" s="33">
        <f t="shared" si="4"/>
        <v>3.9839999999999995E-6</v>
      </c>
      <c r="AB50" s="33">
        <f t="shared" si="5"/>
        <v>3.9839999999999995E-6</v>
      </c>
      <c r="AD50">
        <v>43602</v>
      </c>
      <c r="AE50" t="s">
        <v>648</v>
      </c>
      <c r="AF50">
        <v>3.9839999999999995E-6</v>
      </c>
      <c r="AG50">
        <f t="shared" si="6"/>
        <v>3.9839999999999993E-4</v>
      </c>
      <c r="AH50">
        <v>687</v>
      </c>
    </row>
    <row r="51" spans="1:34" x14ac:dyDescent="0.25">
      <c r="A51">
        <v>3002</v>
      </c>
      <c r="B51" t="s">
        <v>424</v>
      </c>
      <c r="C51">
        <v>43817</v>
      </c>
      <c r="D51">
        <v>0.46875099999999997</v>
      </c>
      <c r="E51" t="s">
        <v>597</v>
      </c>
      <c r="F51">
        <f t="shared" si="7"/>
        <v>1.4062529999999998E-2</v>
      </c>
      <c r="H51" s="6">
        <v>43370</v>
      </c>
      <c r="I51" t="s">
        <v>279</v>
      </c>
      <c r="J51">
        <v>9.6329999999999991E-6</v>
      </c>
      <c r="K51" s="33">
        <f t="shared" si="0"/>
        <v>5.9833222000000002E-3</v>
      </c>
      <c r="L51" s="33">
        <f t="shared" si="1"/>
        <v>0</v>
      </c>
      <c r="N51">
        <v>43723</v>
      </c>
      <c r="O51" t="s">
        <v>625</v>
      </c>
      <c r="P51">
        <v>2.7614599999999998E-5</v>
      </c>
      <c r="S51">
        <v>43723</v>
      </c>
      <c r="T51" t="s">
        <v>625</v>
      </c>
      <c r="V51">
        <v>2.7614599999999998E-5</v>
      </c>
      <c r="X51">
        <v>43723</v>
      </c>
      <c r="Y51" t="s">
        <v>625</v>
      </c>
      <c r="Z51">
        <v>2.7614599999999998E-5</v>
      </c>
      <c r="AA51" s="33">
        <f t="shared" si="4"/>
        <v>2.7614599999999998E-5</v>
      </c>
      <c r="AB51" s="33">
        <f t="shared" si="5"/>
        <v>2.7614599999999998E-5</v>
      </c>
      <c r="AD51">
        <v>43723</v>
      </c>
      <c r="AE51" t="s">
        <v>625</v>
      </c>
      <c r="AF51">
        <v>2.7614599999999998E-5</v>
      </c>
      <c r="AG51">
        <f t="shared" si="6"/>
        <v>2.7614599999999999E-3</v>
      </c>
      <c r="AH51">
        <v>439</v>
      </c>
    </row>
    <row r="52" spans="1:34" x14ac:dyDescent="0.25">
      <c r="A52">
        <v>3002</v>
      </c>
      <c r="B52" t="s">
        <v>424</v>
      </c>
      <c r="C52">
        <v>43904</v>
      </c>
      <c r="D52">
        <v>3.9999999999999998E-6</v>
      </c>
      <c r="E52" t="s">
        <v>598</v>
      </c>
      <c r="F52">
        <f t="shared" si="7"/>
        <v>1.1999999999999999E-7</v>
      </c>
      <c r="H52" s="6">
        <v>43370</v>
      </c>
      <c r="I52" t="s">
        <v>279</v>
      </c>
      <c r="J52">
        <v>2.0565999999999999E-5</v>
      </c>
      <c r="K52" s="33">
        <f t="shared" si="0"/>
        <v>5.9833222000000002E-3</v>
      </c>
      <c r="L52" s="33">
        <f t="shared" si="1"/>
        <v>0</v>
      </c>
      <c r="N52">
        <v>43725</v>
      </c>
      <c r="O52" t="s">
        <v>626</v>
      </c>
      <c r="P52">
        <v>3.4062035999999998E-3</v>
      </c>
      <c r="S52">
        <v>43725</v>
      </c>
      <c r="T52" t="s">
        <v>626</v>
      </c>
      <c r="V52">
        <v>3.4062035999999998E-3</v>
      </c>
      <c r="X52">
        <v>43725</v>
      </c>
      <c r="Y52" t="s">
        <v>626</v>
      </c>
      <c r="Z52">
        <v>3.4062035999999998E-3</v>
      </c>
      <c r="AA52" s="33">
        <f t="shared" si="4"/>
        <v>3.4062035999999998E-3</v>
      </c>
      <c r="AB52" s="33">
        <f t="shared" si="5"/>
        <v>3.4062035999999998E-3</v>
      </c>
      <c r="AD52">
        <v>43725</v>
      </c>
      <c r="AE52" t="s">
        <v>626</v>
      </c>
      <c r="AF52">
        <v>3.4062035999999998E-3</v>
      </c>
      <c r="AG52">
        <f t="shared" si="6"/>
        <v>0.34062035999999996</v>
      </c>
      <c r="AH52">
        <v>750</v>
      </c>
    </row>
    <row r="53" spans="1:34" x14ac:dyDescent="0.25">
      <c r="A53">
        <v>3002</v>
      </c>
      <c r="B53" t="s">
        <v>424</v>
      </c>
      <c r="C53">
        <v>43968</v>
      </c>
      <c r="D53">
        <v>3.2039999999999998E-4</v>
      </c>
      <c r="E53" t="s">
        <v>599</v>
      </c>
      <c r="F53">
        <f t="shared" si="7"/>
        <v>9.6119999999999988E-6</v>
      </c>
      <c r="H53" s="6">
        <v>43370</v>
      </c>
      <c r="I53" t="s">
        <v>279</v>
      </c>
      <c r="J53">
        <v>2.5831648E-3</v>
      </c>
      <c r="K53" s="33">
        <f t="shared" si="0"/>
        <v>5.9833222000000002E-3</v>
      </c>
      <c r="L53" s="33">
        <f t="shared" si="1"/>
        <v>5.9833222000000002E-3</v>
      </c>
      <c r="N53">
        <v>43802</v>
      </c>
      <c r="O53" t="s">
        <v>627</v>
      </c>
      <c r="P53">
        <v>5.9975359999999995E-4</v>
      </c>
      <c r="S53">
        <v>43802</v>
      </c>
      <c r="T53" t="s">
        <v>627</v>
      </c>
      <c r="V53">
        <v>5.9975359999999995E-4</v>
      </c>
      <c r="X53">
        <v>43802</v>
      </c>
      <c r="Y53" t="s">
        <v>627</v>
      </c>
      <c r="Z53">
        <v>5.9975359999999995E-4</v>
      </c>
      <c r="AA53" s="33">
        <f t="shared" si="4"/>
        <v>5.9975359999999995E-4</v>
      </c>
      <c r="AB53" s="33">
        <f t="shared" si="5"/>
        <v>5.9975359999999995E-4</v>
      </c>
      <c r="AD53">
        <v>43802</v>
      </c>
      <c r="AE53" t="s">
        <v>627</v>
      </c>
      <c r="AF53">
        <v>5.9975359999999995E-4</v>
      </c>
      <c r="AG53">
        <f t="shared" si="6"/>
        <v>5.9975359999999991E-2</v>
      </c>
      <c r="AH53">
        <v>401</v>
      </c>
    </row>
    <row r="54" spans="1:34" x14ac:dyDescent="0.25">
      <c r="A54">
        <v>3002</v>
      </c>
      <c r="B54" t="s">
        <v>424</v>
      </c>
      <c r="C54">
        <v>43991</v>
      </c>
      <c r="D54">
        <v>1.8077E-3</v>
      </c>
      <c r="E54" t="s">
        <v>600</v>
      </c>
      <c r="F54">
        <f t="shared" si="7"/>
        <v>5.4230999999999996E-5</v>
      </c>
      <c r="H54">
        <v>43371</v>
      </c>
      <c r="I54" t="s">
        <v>656</v>
      </c>
      <c r="J54">
        <v>1.9975520000000001E-4</v>
      </c>
      <c r="K54" s="33">
        <f t="shared" si="0"/>
        <v>1.9975520000000001E-4</v>
      </c>
      <c r="L54" s="33">
        <f t="shared" si="1"/>
        <v>1.9975520000000001E-4</v>
      </c>
      <c r="N54">
        <v>43804</v>
      </c>
      <c r="O54" t="s">
        <v>25</v>
      </c>
      <c r="P54">
        <v>5.8800000000000002E-7</v>
      </c>
      <c r="S54">
        <v>43804</v>
      </c>
      <c r="T54" t="s">
        <v>25</v>
      </c>
      <c r="V54">
        <v>5.8800000000000002E-7</v>
      </c>
      <c r="X54">
        <v>43804</v>
      </c>
      <c r="Y54" t="s">
        <v>25</v>
      </c>
      <c r="Z54">
        <v>5.8800000000000002E-7</v>
      </c>
      <c r="AA54" s="33">
        <f t="shared" si="4"/>
        <v>5.8800000000000002E-7</v>
      </c>
      <c r="AB54" s="33">
        <f t="shared" si="5"/>
        <v>5.8800000000000002E-7</v>
      </c>
      <c r="AD54">
        <v>43804</v>
      </c>
      <c r="AE54" t="s">
        <v>25</v>
      </c>
      <c r="AF54">
        <v>5.8800000000000002E-7</v>
      </c>
      <c r="AG54">
        <f t="shared" si="6"/>
        <v>5.8799999999999999E-5</v>
      </c>
      <c r="AH54">
        <v>333</v>
      </c>
    </row>
    <row r="55" spans="1:34" x14ac:dyDescent="0.25">
      <c r="A55">
        <v>3002</v>
      </c>
      <c r="B55" t="s">
        <v>424</v>
      </c>
      <c r="C55">
        <v>44001</v>
      </c>
      <c r="D55">
        <v>4.7200000000000002E-5</v>
      </c>
      <c r="E55" t="s">
        <v>601</v>
      </c>
      <c r="F55">
        <f t="shared" si="7"/>
        <v>1.4160000000000001E-6</v>
      </c>
      <c r="H55">
        <v>43373</v>
      </c>
      <c r="I55" t="s">
        <v>657</v>
      </c>
      <c r="J55">
        <v>6.4811856000000006E-3</v>
      </c>
      <c r="K55" s="33">
        <f t="shared" si="0"/>
        <v>6.4811856000000006E-3</v>
      </c>
      <c r="L55" s="33">
        <f t="shared" si="1"/>
        <v>6.4811856000000006E-3</v>
      </c>
      <c r="N55">
        <v>43817</v>
      </c>
      <c r="O55" t="s">
        <v>597</v>
      </c>
      <c r="P55">
        <v>1.4594515999999998E-2</v>
      </c>
      <c r="S55">
        <v>43817</v>
      </c>
      <c r="T55" t="s">
        <v>597</v>
      </c>
      <c r="V55">
        <v>1.4594515999999998E-2</v>
      </c>
      <c r="X55">
        <v>43817</v>
      </c>
      <c r="Y55" t="s">
        <v>597</v>
      </c>
      <c r="Z55">
        <v>1.4594515999999998E-2</v>
      </c>
      <c r="AA55" s="33">
        <f t="shared" si="4"/>
        <v>1.4594515999999998E-2</v>
      </c>
      <c r="AB55" s="33">
        <f t="shared" si="5"/>
        <v>1.4594515999999998E-2</v>
      </c>
      <c r="AD55">
        <v>43817</v>
      </c>
      <c r="AE55" t="s">
        <v>597</v>
      </c>
      <c r="AF55">
        <v>1.4594515999999998E-2</v>
      </c>
      <c r="AG55">
        <f t="shared" si="6"/>
        <v>1.4594515999999997</v>
      </c>
      <c r="AH55">
        <v>661</v>
      </c>
    </row>
    <row r="56" spans="1:34" x14ac:dyDescent="0.25">
      <c r="A56">
        <v>3002</v>
      </c>
      <c r="B56" t="s">
        <v>424</v>
      </c>
      <c r="C56">
        <v>44003</v>
      </c>
      <c r="D56">
        <v>2.1259999999999999E-3</v>
      </c>
      <c r="E56" t="s">
        <v>555</v>
      </c>
      <c r="F56">
        <f t="shared" si="7"/>
        <v>6.3779999999999989E-5</v>
      </c>
      <c r="H56">
        <v>43374</v>
      </c>
      <c r="I56" t="s">
        <v>593</v>
      </c>
      <c r="J56">
        <v>2.4089999999999997E-6</v>
      </c>
      <c r="K56" s="33">
        <f t="shared" si="0"/>
        <v>2.8149800000000003E-5</v>
      </c>
      <c r="L56" s="33">
        <f t="shared" si="1"/>
        <v>0</v>
      </c>
      <c r="N56">
        <v>43879</v>
      </c>
      <c r="O56" t="s">
        <v>628</v>
      </c>
      <c r="P56">
        <v>4.1370000000000004E-6</v>
      </c>
      <c r="S56">
        <v>43879</v>
      </c>
      <c r="T56" t="s">
        <v>628</v>
      </c>
      <c r="V56">
        <v>4.1370000000000004E-6</v>
      </c>
      <c r="X56">
        <v>43879</v>
      </c>
      <c r="Y56" t="s">
        <v>628</v>
      </c>
      <c r="Z56">
        <v>4.1370000000000004E-6</v>
      </c>
      <c r="AA56" s="33">
        <f t="shared" si="4"/>
        <v>4.1370000000000004E-6</v>
      </c>
      <c r="AB56" s="33">
        <f t="shared" si="5"/>
        <v>4.1370000000000004E-6</v>
      </c>
      <c r="AD56">
        <v>43879</v>
      </c>
      <c r="AE56" t="s">
        <v>628</v>
      </c>
      <c r="AF56">
        <v>4.1370000000000004E-6</v>
      </c>
      <c r="AG56">
        <f t="shared" si="6"/>
        <v>4.1370000000000003E-4</v>
      </c>
      <c r="AH56">
        <v>3092</v>
      </c>
    </row>
    <row r="57" spans="1:34" x14ac:dyDescent="0.25">
      <c r="A57">
        <v>3002</v>
      </c>
      <c r="B57" t="s">
        <v>424</v>
      </c>
      <c r="C57">
        <v>44006</v>
      </c>
      <c r="D57">
        <v>6.4207799999999995E-2</v>
      </c>
      <c r="E57" t="s">
        <v>556</v>
      </c>
      <c r="F57">
        <f t="shared" si="7"/>
        <v>1.9262339999999998E-3</v>
      </c>
      <c r="H57">
        <v>43374</v>
      </c>
      <c r="I57" t="s">
        <v>593</v>
      </c>
      <c r="J57">
        <v>2.3968000000000002E-5</v>
      </c>
      <c r="K57" s="33">
        <f t="shared" si="0"/>
        <v>2.8149800000000003E-5</v>
      </c>
      <c r="L57" s="33">
        <f t="shared" si="1"/>
        <v>0</v>
      </c>
      <c r="N57">
        <v>43882</v>
      </c>
      <c r="O57" t="s">
        <v>629</v>
      </c>
      <c r="P57">
        <v>5.0540000000000011E-6</v>
      </c>
      <c r="S57">
        <v>43882</v>
      </c>
      <c r="T57" t="s">
        <v>629</v>
      </c>
      <c r="V57">
        <v>5.0540000000000011E-6</v>
      </c>
      <c r="X57">
        <v>43882</v>
      </c>
      <c r="Y57" t="s">
        <v>629</v>
      </c>
      <c r="Z57">
        <v>5.0540000000000011E-6</v>
      </c>
      <c r="AA57" s="33">
        <f t="shared" si="4"/>
        <v>5.0540000000000011E-6</v>
      </c>
      <c r="AB57" s="33">
        <f t="shared" si="5"/>
        <v>5.0540000000000011E-6</v>
      </c>
      <c r="AD57">
        <v>43882</v>
      </c>
      <c r="AE57" t="s">
        <v>629</v>
      </c>
      <c r="AF57">
        <v>5.0540000000000011E-6</v>
      </c>
      <c r="AG57">
        <f t="shared" si="6"/>
        <v>5.0540000000000014E-4</v>
      </c>
      <c r="AH57">
        <v>3094</v>
      </c>
    </row>
    <row r="58" spans="1:34" x14ac:dyDescent="0.25">
      <c r="A58">
        <v>3002</v>
      </c>
      <c r="B58" t="s">
        <v>424</v>
      </c>
      <c r="C58">
        <v>44011</v>
      </c>
      <c r="D58">
        <v>4.2912000000000002E-3</v>
      </c>
      <c r="E58" t="s">
        <v>557</v>
      </c>
      <c r="F58">
        <f t="shared" si="7"/>
        <v>1.2873600000000001E-4</v>
      </c>
      <c r="H58">
        <v>43374</v>
      </c>
      <c r="I58" t="s">
        <v>593</v>
      </c>
      <c r="J58">
        <v>1.7728000000000002E-6</v>
      </c>
      <c r="K58" s="33">
        <f t="shared" si="0"/>
        <v>2.8149800000000003E-5</v>
      </c>
      <c r="L58" s="33">
        <f t="shared" si="1"/>
        <v>2.8149800000000003E-5</v>
      </c>
      <c r="N58">
        <v>43883</v>
      </c>
      <c r="O58" t="s">
        <v>630</v>
      </c>
      <c r="P58">
        <v>1.0934000000000001E-5</v>
      </c>
      <c r="S58">
        <v>43883</v>
      </c>
      <c r="T58" t="s">
        <v>630</v>
      </c>
      <c r="V58">
        <v>1.0934000000000001E-5</v>
      </c>
      <c r="X58">
        <v>43883</v>
      </c>
      <c r="Y58" t="s">
        <v>630</v>
      </c>
      <c r="Z58">
        <v>1.0934000000000001E-5</v>
      </c>
      <c r="AA58" s="33">
        <f t="shared" si="4"/>
        <v>1.0934000000000001E-5</v>
      </c>
      <c r="AB58" s="33">
        <f t="shared" si="5"/>
        <v>1.0934000000000001E-5</v>
      </c>
      <c r="AD58">
        <v>43883</v>
      </c>
      <c r="AE58" t="s">
        <v>630</v>
      </c>
      <c r="AF58">
        <v>1.0934000000000001E-5</v>
      </c>
      <c r="AG58">
        <f t="shared" si="6"/>
        <v>1.0934E-3</v>
      </c>
      <c r="AH58">
        <v>3066</v>
      </c>
    </row>
    <row r="59" spans="1:34" x14ac:dyDescent="0.25">
      <c r="A59">
        <v>3002</v>
      </c>
      <c r="B59" t="s">
        <v>424</v>
      </c>
      <c r="C59">
        <v>44015</v>
      </c>
      <c r="D59">
        <v>3.4000000000000001E-6</v>
      </c>
      <c r="E59" t="s">
        <v>559</v>
      </c>
      <c r="F59">
        <f t="shared" si="7"/>
        <v>1.02E-7</v>
      </c>
      <c r="H59">
        <v>43390</v>
      </c>
      <c r="I59" t="s">
        <v>619</v>
      </c>
      <c r="J59">
        <v>1.0354400000000001E-4</v>
      </c>
      <c r="K59" s="33">
        <f t="shared" si="0"/>
        <v>1.0354400000000001E-4</v>
      </c>
      <c r="L59" s="33">
        <f t="shared" si="1"/>
        <v>1.0354400000000001E-4</v>
      </c>
      <c r="N59">
        <v>43887</v>
      </c>
      <c r="O59" t="s">
        <v>631</v>
      </c>
      <c r="P59">
        <v>8.5890000000000003E-6</v>
      </c>
      <c r="S59">
        <v>43887</v>
      </c>
      <c r="T59" t="s">
        <v>631</v>
      </c>
      <c r="V59">
        <v>8.5890000000000003E-6</v>
      </c>
      <c r="X59">
        <v>43887</v>
      </c>
      <c r="Y59" t="s">
        <v>631</v>
      </c>
      <c r="Z59">
        <v>8.5890000000000003E-6</v>
      </c>
      <c r="AA59" s="33">
        <f t="shared" si="4"/>
        <v>8.5890000000000003E-6</v>
      </c>
      <c r="AB59" s="33">
        <f t="shared" si="5"/>
        <v>8.5890000000000003E-6</v>
      </c>
      <c r="AD59">
        <v>43887</v>
      </c>
      <c r="AE59" t="s">
        <v>631</v>
      </c>
      <c r="AF59">
        <v>8.5890000000000003E-6</v>
      </c>
      <c r="AG59">
        <f t="shared" si="6"/>
        <v>8.5890000000000001E-4</v>
      </c>
      <c r="AH59">
        <v>3067</v>
      </c>
    </row>
    <row r="60" spans="1:34" x14ac:dyDescent="0.25">
      <c r="A60">
        <v>3002</v>
      </c>
      <c r="B60" t="s">
        <v>424</v>
      </c>
      <c r="C60">
        <v>44016</v>
      </c>
      <c r="D60">
        <v>1.0637600000000001E-2</v>
      </c>
      <c r="E60" t="s">
        <v>585</v>
      </c>
      <c r="F60">
        <f t="shared" si="7"/>
        <v>3.1912800000000001E-4</v>
      </c>
      <c r="H60">
        <v>43404</v>
      </c>
      <c r="I60" t="s">
        <v>594</v>
      </c>
      <c r="J60">
        <v>2.2682999999999999E-5</v>
      </c>
      <c r="K60" s="33">
        <f t="shared" si="0"/>
        <v>2.7486600000000002E-5</v>
      </c>
      <c r="L60" s="33">
        <f t="shared" si="1"/>
        <v>0</v>
      </c>
      <c r="N60">
        <v>43899</v>
      </c>
      <c r="O60" t="s">
        <v>632</v>
      </c>
      <c r="P60">
        <v>1.2659500000000002E-4</v>
      </c>
      <c r="S60">
        <v>43899</v>
      </c>
      <c r="T60" t="s">
        <v>632</v>
      </c>
      <c r="V60">
        <v>1.2659500000000002E-4</v>
      </c>
      <c r="X60">
        <v>43899</v>
      </c>
      <c r="Y60" t="s">
        <v>632</v>
      </c>
      <c r="Z60">
        <v>1.2659500000000002E-4</v>
      </c>
      <c r="AA60" s="33">
        <f t="shared" si="4"/>
        <v>1.2659500000000002E-4</v>
      </c>
      <c r="AB60" s="33">
        <f t="shared" si="5"/>
        <v>1.2659500000000002E-4</v>
      </c>
      <c r="AD60">
        <v>43899</v>
      </c>
      <c r="AE60" t="s">
        <v>632</v>
      </c>
      <c r="AF60">
        <v>1.2659500000000002E-4</v>
      </c>
      <c r="AG60">
        <f t="shared" si="6"/>
        <v>1.2659500000000002E-2</v>
      </c>
      <c r="AH60">
        <v>3100</v>
      </c>
    </row>
    <row r="61" spans="1:34" x14ac:dyDescent="0.25">
      <c r="A61">
        <v>3002</v>
      </c>
      <c r="B61" t="s">
        <v>424</v>
      </c>
      <c r="C61">
        <v>44021</v>
      </c>
      <c r="D61">
        <v>1.8083000000000001E-3</v>
      </c>
      <c r="E61" t="s">
        <v>560</v>
      </c>
      <c r="F61">
        <f t="shared" si="7"/>
        <v>5.4249000000000002E-5</v>
      </c>
      <c r="H61">
        <v>43404</v>
      </c>
      <c r="I61" t="s">
        <v>594</v>
      </c>
      <c r="J61">
        <v>4.1999999999999999E-8</v>
      </c>
      <c r="K61" s="33">
        <f t="shared" si="0"/>
        <v>2.7486600000000002E-5</v>
      </c>
      <c r="L61" s="33">
        <f t="shared" si="1"/>
        <v>0</v>
      </c>
      <c r="N61">
        <v>43900</v>
      </c>
      <c r="O61" t="s">
        <v>633</v>
      </c>
      <c r="P61">
        <v>5.1170000000000003E-6</v>
      </c>
      <c r="S61">
        <v>43900</v>
      </c>
      <c r="T61" t="s">
        <v>633</v>
      </c>
      <c r="V61">
        <v>5.1170000000000003E-6</v>
      </c>
      <c r="X61">
        <v>43900</v>
      </c>
      <c r="Y61" t="s">
        <v>633</v>
      </c>
      <c r="Z61">
        <v>5.1170000000000003E-6</v>
      </c>
      <c r="AA61" s="33">
        <f t="shared" si="4"/>
        <v>5.1170000000000003E-6</v>
      </c>
      <c r="AB61" s="33">
        <f t="shared" si="5"/>
        <v>5.1170000000000003E-6</v>
      </c>
      <c r="AD61">
        <v>43900</v>
      </c>
      <c r="AE61" t="s">
        <v>633</v>
      </c>
      <c r="AF61">
        <v>5.1170000000000003E-6</v>
      </c>
      <c r="AG61">
        <f t="shared" si="6"/>
        <v>5.1170000000000002E-4</v>
      </c>
      <c r="AH61">
        <v>3071</v>
      </c>
    </row>
    <row r="62" spans="1:34" x14ac:dyDescent="0.25">
      <c r="A62">
        <v>3002</v>
      </c>
      <c r="B62" t="s">
        <v>424</v>
      </c>
      <c r="C62">
        <v>45202</v>
      </c>
      <c r="D62">
        <v>1.75937E-2</v>
      </c>
      <c r="E62" t="s">
        <v>565</v>
      </c>
      <c r="F62">
        <f t="shared" si="7"/>
        <v>5.2781099999999999E-4</v>
      </c>
      <c r="H62">
        <v>43404</v>
      </c>
      <c r="I62" t="s">
        <v>594</v>
      </c>
      <c r="J62">
        <v>4.7616000000000003E-6</v>
      </c>
      <c r="K62" s="33">
        <f t="shared" si="0"/>
        <v>2.7486600000000002E-5</v>
      </c>
      <c r="L62" s="33">
        <f t="shared" si="1"/>
        <v>2.7486600000000002E-5</v>
      </c>
      <c r="N62">
        <v>43904</v>
      </c>
      <c r="O62" t="s">
        <v>598</v>
      </c>
      <c r="P62">
        <v>1.1999999999999999E-7</v>
      </c>
      <c r="S62">
        <v>43904</v>
      </c>
      <c r="T62" t="s">
        <v>598</v>
      </c>
      <c r="V62">
        <v>1.1999999999999999E-7</v>
      </c>
      <c r="X62">
        <v>43904</v>
      </c>
      <c r="Y62" t="s">
        <v>598</v>
      </c>
      <c r="Z62">
        <v>1.1999999999999999E-7</v>
      </c>
      <c r="AA62" s="33">
        <f t="shared" si="4"/>
        <v>1.1999999999999999E-7</v>
      </c>
      <c r="AB62" s="33">
        <f t="shared" si="5"/>
        <v>1.1999999999999999E-7</v>
      </c>
      <c r="AD62">
        <v>43904</v>
      </c>
      <c r="AE62" t="s">
        <v>598</v>
      </c>
      <c r="AF62">
        <v>1.1999999999999999E-7</v>
      </c>
      <c r="AG62">
        <f t="shared" si="6"/>
        <v>1.1999999999999999E-5</v>
      </c>
      <c r="AH62">
        <v>3072</v>
      </c>
    </row>
    <row r="63" spans="1:34" x14ac:dyDescent="0.25">
      <c r="A63">
        <v>3002</v>
      </c>
      <c r="B63" t="s">
        <v>424</v>
      </c>
      <c r="C63">
        <v>45220</v>
      </c>
      <c r="D63">
        <v>1.295E-4</v>
      </c>
      <c r="E63" t="s">
        <v>14</v>
      </c>
      <c r="F63">
        <f t="shared" si="7"/>
        <v>3.8850000000000001E-6</v>
      </c>
      <c r="H63">
        <v>43407</v>
      </c>
      <c r="I63" t="s">
        <v>620</v>
      </c>
      <c r="J63">
        <v>2.6530000000000003E-6</v>
      </c>
      <c r="K63" s="33">
        <f t="shared" si="0"/>
        <v>2.6530000000000003E-6</v>
      </c>
      <c r="L63" s="33">
        <f t="shared" si="1"/>
        <v>2.6530000000000003E-6</v>
      </c>
      <c r="N63">
        <v>43905</v>
      </c>
      <c r="O63" t="s">
        <v>658</v>
      </c>
      <c r="P63">
        <v>3.5323200000000001E-5</v>
      </c>
      <c r="S63">
        <v>43905</v>
      </c>
      <c r="T63" t="s">
        <v>658</v>
      </c>
      <c r="V63">
        <v>3.5323200000000001E-5</v>
      </c>
      <c r="X63">
        <v>43905</v>
      </c>
      <c r="Y63" t="s">
        <v>658</v>
      </c>
      <c r="Z63">
        <v>3.5323200000000001E-5</v>
      </c>
      <c r="AA63" s="33">
        <f t="shared" si="4"/>
        <v>3.5323200000000001E-5</v>
      </c>
      <c r="AB63" s="33">
        <f t="shared" si="5"/>
        <v>3.5323200000000001E-5</v>
      </c>
      <c r="AD63">
        <v>43905</v>
      </c>
      <c r="AE63" t="s">
        <v>658</v>
      </c>
      <c r="AF63">
        <v>3.5323200000000001E-5</v>
      </c>
      <c r="AG63">
        <f t="shared" si="6"/>
        <v>3.5323200000000003E-3</v>
      </c>
      <c r="AH63">
        <v>3073</v>
      </c>
    </row>
    <row r="64" spans="1:34" x14ac:dyDescent="0.25">
      <c r="A64">
        <v>3002</v>
      </c>
      <c r="B64" t="s">
        <v>424</v>
      </c>
      <c r="C64">
        <v>98119</v>
      </c>
      <c r="D64">
        <v>3.1699999999999998E-5</v>
      </c>
      <c r="E64" t="s">
        <v>336</v>
      </c>
      <c r="F64">
        <f t="shared" si="7"/>
        <v>9.5099999999999987E-7</v>
      </c>
      <c r="H64">
        <v>43431</v>
      </c>
      <c r="I64" t="s">
        <v>621</v>
      </c>
      <c r="J64">
        <v>5.0792000000000004E-5</v>
      </c>
      <c r="K64" s="33">
        <f t="shared" si="0"/>
        <v>8.2878400000000003E-5</v>
      </c>
      <c r="L64" s="33">
        <f t="shared" si="1"/>
        <v>0</v>
      </c>
      <c r="N64">
        <v>43915</v>
      </c>
      <c r="O64" t="s">
        <v>634</v>
      </c>
      <c r="P64">
        <v>1.9257000000000002E-5</v>
      </c>
      <c r="S64">
        <v>43915</v>
      </c>
      <c r="T64" t="s">
        <v>634</v>
      </c>
      <c r="V64">
        <v>1.9257000000000002E-5</v>
      </c>
      <c r="X64">
        <v>43915</v>
      </c>
      <c r="Y64" t="s">
        <v>634</v>
      </c>
      <c r="Z64">
        <v>1.9257000000000002E-5</v>
      </c>
      <c r="AA64" s="33">
        <f t="shared" si="4"/>
        <v>1.9257000000000002E-5</v>
      </c>
      <c r="AB64" s="33">
        <f t="shared" si="5"/>
        <v>1.9257000000000002E-5</v>
      </c>
      <c r="AD64">
        <v>43915</v>
      </c>
      <c r="AE64" t="s">
        <v>634</v>
      </c>
      <c r="AF64">
        <v>1.9257000000000002E-5</v>
      </c>
      <c r="AG64">
        <f t="shared" si="6"/>
        <v>1.9257000000000002E-3</v>
      </c>
      <c r="AH64">
        <v>3074</v>
      </c>
    </row>
    <row r="65" spans="1:34" x14ac:dyDescent="0.25">
      <c r="A65">
        <v>3002</v>
      </c>
      <c r="B65" t="s">
        <v>424</v>
      </c>
      <c r="C65">
        <v>99168</v>
      </c>
      <c r="D65">
        <v>2.8241E-3</v>
      </c>
      <c r="E65" t="s">
        <v>574</v>
      </c>
      <c r="F65">
        <f t="shared" si="7"/>
        <v>8.4722999999999995E-5</v>
      </c>
      <c r="H65">
        <v>43431</v>
      </c>
      <c r="I65" t="s">
        <v>621</v>
      </c>
      <c r="J65">
        <v>3.2086399999999998E-5</v>
      </c>
      <c r="K65" s="33">
        <f t="shared" si="0"/>
        <v>8.2878400000000003E-5</v>
      </c>
      <c r="L65" s="33">
        <f t="shared" si="1"/>
        <v>8.2878400000000003E-5</v>
      </c>
      <c r="N65">
        <v>43928</v>
      </c>
      <c r="O65" t="s">
        <v>635</v>
      </c>
      <c r="P65">
        <v>1.372E-6</v>
      </c>
      <c r="S65">
        <v>43928</v>
      </c>
      <c r="T65" t="s">
        <v>635</v>
      </c>
      <c r="V65">
        <v>1.372E-6</v>
      </c>
      <c r="X65">
        <v>43928</v>
      </c>
      <c r="Y65" t="s">
        <v>635</v>
      </c>
      <c r="Z65">
        <v>1.372E-6</v>
      </c>
      <c r="AA65" s="33">
        <f t="shared" si="4"/>
        <v>1.372E-6</v>
      </c>
      <c r="AB65" s="33">
        <f t="shared" si="5"/>
        <v>1.372E-6</v>
      </c>
      <c r="AD65">
        <v>43928</v>
      </c>
      <c r="AE65" t="s">
        <v>635</v>
      </c>
      <c r="AF65">
        <v>1.372E-6</v>
      </c>
      <c r="AG65">
        <f t="shared" si="6"/>
        <v>1.372E-4</v>
      </c>
      <c r="AH65">
        <v>3117</v>
      </c>
    </row>
    <row r="66" spans="1:34" x14ac:dyDescent="0.25">
      <c r="A66">
        <v>3002</v>
      </c>
      <c r="B66" t="s">
        <v>424</v>
      </c>
      <c r="C66">
        <v>99180</v>
      </c>
      <c r="D66">
        <v>3.3998199999999999E-2</v>
      </c>
      <c r="E66" t="s">
        <v>335</v>
      </c>
      <c r="F66">
        <f t="shared" si="7"/>
        <v>1.0199459999999999E-3</v>
      </c>
      <c r="H66">
        <v>43432</v>
      </c>
      <c r="I66" t="s">
        <v>606</v>
      </c>
      <c r="J66">
        <v>7.0239344000000009E-3</v>
      </c>
      <c r="K66" s="33">
        <f t="shared" si="0"/>
        <v>7.6827014000000011E-3</v>
      </c>
      <c r="L66" s="33">
        <f t="shared" si="1"/>
        <v>0</v>
      </c>
      <c r="N66">
        <v>43932</v>
      </c>
      <c r="O66" t="s">
        <v>659</v>
      </c>
      <c r="P66">
        <v>6.4800000000000009E-7</v>
      </c>
      <c r="S66">
        <v>43932</v>
      </c>
      <c r="T66" t="s">
        <v>659</v>
      </c>
      <c r="V66">
        <v>6.4800000000000009E-7</v>
      </c>
      <c r="X66">
        <v>43932</v>
      </c>
      <c r="Y66" t="s">
        <v>659</v>
      </c>
      <c r="Z66">
        <v>6.4800000000000009E-7</v>
      </c>
      <c r="AA66" s="33">
        <f t="shared" si="4"/>
        <v>6.4800000000000009E-7</v>
      </c>
      <c r="AB66" s="33">
        <f t="shared" si="5"/>
        <v>6.4800000000000009E-7</v>
      </c>
      <c r="AD66">
        <v>43932</v>
      </c>
      <c r="AE66" t="s">
        <v>659</v>
      </c>
      <c r="AF66">
        <v>6.4800000000000009E-7</v>
      </c>
      <c r="AG66">
        <f t="shared" si="6"/>
        <v>6.4800000000000003E-5</v>
      </c>
      <c r="AH66">
        <v>3120</v>
      </c>
    </row>
    <row r="67" spans="1:34" x14ac:dyDescent="0.25">
      <c r="A67">
        <v>3002</v>
      </c>
      <c r="B67" t="s">
        <v>424</v>
      </c>
      <c r="C67">
        <v>99204</v>
      </c>
      <c r="D67">
        <v>6.0769999999999997E-4</v>
      </c>
      <c r="E67" t="s">
        <v>577</v>
      </c>
      <c r="F67">
        <f t="shared" si="7"/>
        <v>1.8230999999999999E-5</v>
      </c>
      <c r="H67">
        <v>43432</v>
      </c>
      <c r="I67" t="s">
        <v>606</v>
      </c>
      <c r="J67">
        <v>6.5134000000000004E-4</v>
      </c>
      <c r="K67" s="33">
        <f t="shared" ref="K67:K130" si="8">SUMIF($H$3:$H$225,H67,$J$3:$J$225)</f>
        <v>7.6827014000000011E-3</v>
      </c>
      <c r="L67" s="33">
        <f t="shared" ref="L67:L130" si="9">IF(H67=H68,0,K67)</f>
        <v>0</v>
      </c>
      <c r="N67">
        <v>43955</v>
      </c>
      <c r="O67" t="s">
        <v>660</v>
      </c>
      <c r="P67">
        <v>4.3537920000000002E-4</v>
      </c>
      <c r="S67">
        <v>43955</v>
      </c>
      <c r="T67" t="s">
        <v>660</v>
      </c>
      <c r="V67">
        <v>4.3537920000000002E-4</v>
      </c>
      <c r="X67">
        <v>43955</v>
      </c>
      <c r="Y67" t="s">
        <v>660</v>
      </c>
      <c r="Z67">
        <v>4.3537920000000002E-4</v>
      </c>
      <c r="AA67" s="33">
        <f t="shared" si="4"/>
        <v>4.3537920000000002E-4</v>
      </c>
      <c r="AB67" s="33">
        <f t="shared" si="5"/>
        <v>4.3537920000000002E-4</v>
      </c>
      <c r="AD67">
        <v>43955</v>
      </c>
      <c r="AE67" t="s">
        <v>660</v>
      </c>
      <c r="AF67">
        <v>4.3537920000000002E-4</v>
      </c>
      <c r="AG67">
        <f t="shared" si="6"/>
        <v>4.3537920000000001E-2</v>
      </c>
      <c r="AH67">
        <v>3056</v>
      </c>
    </row>
    <row r="68" spans="1:34" x14ac:dyDescent="0.25">
      <c r="A68">
        <v>3002</v>
      </c>
      <c r="B68" t="s">
        <v>424</v>
      </c>
      <c r="C68">
        <v>99211</v>
      </c>
      <c r="D68">
        <v>5.4E-6</v>
      </c>
      <c r="E68" t="s">
        <v>578</v>
      </c>
      <c r="F68">
        <f t="shared" si="7"/>
        <v>1.6199999999999999E-7</v>
      </c>
      <c r="H68">
        <v>43432</v>
      </c>
      <c r="I68" t="s">
        <v>606</v>
      </c>
      <c r="J68">
        <v>7.4270000000000011E-6</v>
      </c>
      <c r="K68" s="33">
        <f t="shared" si="8"/>
        <v>7.6827014000000011E-3</v>
      </c>
      <c r="L68" s="33">
        <f t="shared" si="9"/>
        <v>7.6827014000000011E-3</v>
      </c>
      <c r="N68">
        <v>43961</v>
      </c>
      <c r="O68" t="s">
        <v>636</v>
      </c>
      <c r="P68">
        <v>1.3853000000000003E-5</v>
      </c>
      <c r="S68">
        <v>43961</v>
      </c>
      <c r="T68" t="s">
        <v>636</v>
      </c>
      <c r="V68">
        <v>1.3853000000000003E-5</v>
      </c>
      <c r="X68">
        <v>43961</v>
      </c>
      <c r="Y68" t="s">
        <v>636</v>
      </c>
      <c r="Z68">
        <v>1.3853000000000003E-5</v>
      </c>
      <c r="AA68" s="33">
        <f t="shared" ref="AA68:AA131" si="10">SUMIF($X$3:$X$225,X68,$Z$3:$Z$225)</f>
        <v>1.3853000000000003E-5</v>
      </c>
      <c r="AB68" s="33">
        <f t="shared" ref="AB68:AB131" si="11">IF(X68=X69,0,AA68)</f>
        <v>1.3853000000000003E-5</v>
      </c>
      <c r="AD68">
        <v>43961</v>
      </c>
      <c r="AE68" t="s">
        <v>636</v>
      </c>
      <c r="AF68">
        <v>1.3853000000000003E-5</v>
      </c>
      <c r="AG68">
        <f t="shared" ref="AG68:AG131" si="12">AF68*100</f>
        <v>1.3853000000000003E-3</v>
      </c>
      <c r="AH68">
        <v>3138</v>
      </c>
    </row>
    <row r="69" spans="1:34" x14ac:dyDescent="0.25">
      <c r="A69">
        <v>3002</v>
      </c>
      <c r="B69" t="s">
        <v>424</v>
      </c>
      <c r="C69">
        <v>99235</v>
      </c>
      <c r="D69">
        <v>0.1083768</v>
      </c>
      <c r="E69" t="s">
        <v>580</v>
      </c>
      <c r="F69">
        <f t="shared" si="7"/>
        <v>3.2513039999999996E-3</v>
      </c>
      <c r="H69">
        <v>43433</v>
      </c>
      <c r="I69" t="s">
        <v>622</v>
      </c>
      <c r="J69">
        <v>6.1817000000000008E-5</v>
      </c>
      <c r="K69" s="33">
        <f t="shared" si="8"/>
        <v>7.1201000000000012E-5</v>
      </c>
      <c r="L69" s="33">
        <f t="shared" si="9"/>
        <v>0</v>
      </c>
      <c r="N69">
        <v>43963</v>
      </c>
      <c r="O69" t="s">
        <v>637</v>
      </c>
      <c r="P69">
        <v>3.8500000000000004E-6</v>
      </c>
      <c r="S69">
        <v>43963</v>
      </c>
      <c r="T69" t="s">
        <v>637</v>
      </c>
      <c r="V69">
        <v>3.8500000000000004E-6</v>
      </c>
      <c r="X69">
        <v>43963</v>
      </c>
      <c r="Y69" t="s">
        <v>637</v>
      </c>
      <c r="Z69">
        <v>3.8500000000000004E-6</v>
      </c>
      <c r="AA69" s="33">
        <f t="shared" si="10"/>
        <v>3.8500000000000004E-6</v>
      </c>
      <c r="AB69" s="33">
        <f t="shared" si="11"/>
        <v>3.8500000000000004E-6</v>
      </c>
      <c r="AD69">
        <v>43963</v>
      </c>
      <c r="AE69" t="s">
        <v>637</v>
      </c>
      <c r="AF69">
        <v>3.8500000000000004E-6</v>
      </c>
      <c r="AG69">
        <f t="shared" si="12"/>
        <v>3.8500000000000003E-4</v>
      </c>
      <c r="AH69">
        <v>2953</v>
      </c>
    </row>
    <row r="70" spans="1:34" x14ac:dyDescent="0.25">
      <c r="A70">
        <v>3002</v>
      </c>
      <c r="B70" t="s">
        <v>424</v>
      </c>
      <c r="C70">
        <v>99247</v>
      </c>
      <c r="D70">
        <v>2.5000000000000001E-5</v>
      </c>
      <c r="E70" t="s">
        <v>581</v>
      </c>
      <c r="F70">
        <f t="shared" si="7"/>
        <v>7.5000000000000002E-7</v>
      </c>
      <c r="H70">
        <v>43433</v>
      </c>
      <c r="I70" t="s">
        <v>622</v>
      </c>
      <c r="J70">
        <v>9.3840000000000003E-6</v>
      </c>
      <c r="K70" s="33">
        <f t="shared" si="8"/>
        <v>7.1201000000000012E-5</v>
      </c>
      <c r="L70" s="33">
        <f t="shared" si="9"/>
        <v>7.1201000000000012E-5</v>
      </c>
      <c r="N70">
        <v>43968</v>
      </c>
      <c r="O70" t="s">
        <v>599</v>
      </c>
      <c r="P70">
        <v>1.7031999999999999E-5</v>
      </c>
      <c r="S70">
        <v>43968</v>
      </c>
      <c r="T70" t="s">
        <v>599</v>
      </c>
      <c r="V70">
        <v>1.7031999999999999E-5</v>
      </c>
      <c r="X70">
        <v>43968</v>
      </c>
      <c r="Y70" t="s">
        <v>599</v>
      </c>
      <c r="Z70">
        <v>1.7031999999999999E-5</v>
      </c>
      <c r="AA70" s="33">
        <f t="shared" si="10"/>
        <v>1.7031999999999999E-5</v>
      </c>
      <c r="AB70" s="33">
        <f t="shared" si="11"/>
        <v>1.7031999999999999E-5</v>
      </c>
      <c r="AD70">
        <v>43968</v>
      </c>
      <c r="AE70" t="s">
        <v>599</v>
      </c>
      <c r="AF70">
        <v>1.7031999999999999E-5</v>
      </c>
      <c r="AG70">
        <f t="shared" si="12"/>
        <v>1.7032E-3</v>
      </c>
      <c r="AH70">
        <v>3143</v>
      </c>
    </row>
    <row r="71" spans="1:34" x14ac:dyDescent="0.25">
      <c r="A71">
        <v>3002</v>
      </c>
      <c r="B71" t="s">
        <v>424</v>
      </c>
      <c r="C71">
        <v>99435</v>
      </c>
      <c r="D71">
        <v>1.42E-5</v>
      </c>
      <c r="E71" t="s">
        <v>602</v>
      </c>
      <c r="F71">
        <f t="shared" si="7"/>
        <v>4.2599999999999998E-7</v>
      </c>
      <c r="H71">
        <v>43434</v>
      </c>
      <c r="I71" t="s">
        <v>595</v>
      </c>
      <c r="J71">
        <v>3.03E-7</v>
      </c>
      <c r="K71" s="33">
        <f t="shared" si="8"/>
        <v>7.3819999999999998E-7</v>
      </c>
      <c r="L71" s="33">
        <f t="shared" si="9"/>
        <v>0</v>
      </c>
      <c r="N71">
        <v>43973</v>
      </c>
      <c r="O71" t="s">
        <v>661</v>
      </c>
      <c r="P71">
        <v>7.2414400000000002E-5</v>
      </c>
      <c r="S71">
        <v>43973</v>
      </c>
      <c r="T71" t="s">
        <v>661</v>
      </c>
      <c r="V71">
        <v>7.2414400000000002E-5</v>
      </c>
      <c r="X71">
        <v>43973</v>
      </c>
      <c r="Y71" t="s">
        <v>661</v>
      </c>
      <c r="Z71">
        <v>7.2414400000000002E-5</v>
      </c>
      <c r="AA71" s="33">
        <f t="shared" si="10"/>
        <v>7.2414400000000002E-5</v>
      </c>
      <c r="AB71" s="33">
        <f t="shared" si="11"/>
        <v>7.2414400000000002E-5</v>
      </c>
      <c r="AD71">
        <v>43973</v>
      </c>
      <c r="AE71" t="s">
        <v>661</v>
      </c>
      <c r="AF71">
        <v>7.2414400000000002E-5</v>
      </c>
      <c r="AG71">
        <f t="shared" si="12"/>
        <v>7.24144E-3</v>
      </c>
      <c r="AH71">
        <v>2338</v>
      </c>
    </row>
    <row r="72" spans="1:34" x14ac:dyDescent="0.25">
      <c r="A72">
        <v>3003</v>
      </c>
      <c r="B72" t="s">
        <v>425</v>
      </c>
      <c r="C72">
        <v>43204</v>
      </c>
      <c r="D72">
        <v>6.9652699999999998E-2</v>
      </c>
      <c r="E72" t="s">
        <v>603</v>
      </c>
      <c r="F72">
        <f>0.58*D72</f>
        <v>4.0398565999999997E-2</v>
      </c>
      <c r="H72">
        <v>43434</v>
      </c>
      <c r="I72" t="s">
        <v>595</v>
      </c>
      <c r="J72">
        <v>4.3519999999999998E-7</v>
      </c>
      <c r="K72" s="33">
        <f t="shared" si="8"/>
        <v>7.3819999999999998E-7</v>
      </c>
      <c r="L72" s="33">
        <f t="shared" si="9"/>
        <v>7.3819999999999998E-7</v>
      </c>
      <c r="N72">
        <v>43974</v>
      </c>
      <c r="O72" t="s">
        <v>662</v>
      </c>
      <c r="P72">
        <v>1.0344E-5</v>
      </c>
      <c r="S72">
        <v>43974</v>
      </c>
      <c r="T72" t="s">
        <v>662</v>
      </c>
      <c r="V72">
        <v>1.0344E-5</v>
      </c>
      <c r="X72">
        <v>43974</v>
      </c>
      <c r="Y72" t="s">
        <v>662</v>
      </c>
      <c r="Z72">
        <v>1.0344E-5</v>
      </c>
      <c r="AA72" s="33">
        <f t="shared" si="10"/>
        <v>1.0344E-5</v>
      </c>
      <c r="AB72" s="33">
        <f t="shared" si="11"/>
        <v>1.0344E-5</v>
      </c>
      <c r="AD72">
        <v>43974</v>
      </c>
      <c r="AE72" t="s">
        <v>662</v>
      </c>
      <c r="AF72">
        <v>1.0344E-5</v>
      </c>
      <c r="AG72">
        <f t="shared" si="12"/>
        <v>1.0344E-3</v>
      </c>
      <c r="AH72">
        <v>3146</v>
      </c>
    </row>
    <row r="73" spans="1:34" x14ac:dyDescent="0.25">
      <c r="A73">
        <v>3003</v>
      </c>
      <c r="B73" t="s">
        <v>425</v>
      </c>
      <c r="C73">
        <v>43212</v>
      </c>
      <c r="D73">
        <v>5.76611E-2</v>
      </c>
      <c r="E73" t="s">
        <v>604</v>
      </c>
      <c r="F73">
        <f t="shared" ref="F73:F86" si="13">0.58*D73</f>
        <v>3.3443437999999999E-2</v>
      </c>
      <c r="H73">
        <v>43435</v>
      </c>
      <c r="I73" t="s">
        <v>623</v>
      </c>
      <c r="J73">
        <v>2.1782600000000004E-4</v>
      </c>
      <c r="K73" s="33">
        <f t="shared" si="8"/>
        <v>4.7687876000000002E-3</v>
      </c>
      <c r="L73" s="33">
        <f t="shared" si="9"/>
        <v>0</v>
      </c>
      <c r="N73">
        <v>43976</v>
      </c>
      <c r="O73" t="s">
        <v>663</v>
      </c>
      <c r="P73">
        <v>2.1856000000000002E-5</v>
      </c>
      <c r="S73">
        <v>43976</v>
      </c>
      <c r="T73" t="s">
        <v>663</v>
      </c>
      <c r="V73">
        <v>2.1856000000000002E-5</v>
      </c>
      <c r="X73">
        <v>43976</v>
      </c>
      <c r="Y73" t="s">
        <v>663</v>
      </c>
      <c r="Z73">
        <v>2.1856000000000002E-5</v>
      </c>
      <c r="AA73" s="33">
        <f t="shared" si="10"/>
        <v>2.1856000000000002E-5</v>
      </c>
      <c r="AB73" s="33">
        <f t="shared" si="11"/>
        <v>2.1856000000000002E-5</v>
      </c>
      <c r="AD73">
        <v>43976</v>
      </c>
      <c r="AE73" t="s">
        <v>663</v>
      </c>
      <c r="AF73">
        <v>2.1856000000000002E-5</v>
      </c>
      <c r="AG73">
        <f t="shared" si="12"/>
        <v>2.1856000000000002E-3</v>
      </c>
      <c r="AH73">
        <v>3148</v>
      </c>
    </row>
    <row r="74" spans="1:34" x14ac:dyDescent="0.25">
      <c r="A74">
        <v>3003</v>
      </c>
      <c r="B74" t="s">
        <v>425</v>
      </c>
      <c r="C74">
        <v>43214</v>
      </c>
      <c r="D74">
        <v>5.6100000000000004E-3</v>
      </c>
      <c r="E74" t="s">
        <v>605</v>
      </c>
      <c r="F74">
        <f t="shared" si="13"/>
        <v>3.2537999999999998E-3</v>
      </c>
      <c r="H74">
        <v>43435</v>
      </c>
      <c r="I74" t="s">
        <v>623</v>
      </c>
      <c r="J74">
        <v>4.5509616000000003E-3</v>
      </c>
      <c r="K74" s="33">
        <f t="shared" si="8"/>
        <v>4.7687876000000002E-3</v>
      </c>
      <c r="L74" s="33">
        <f t="shared" si="9"/>
        <v>4.7687876000000002E-3</v>
      </c>
      <c r="N74">
        <v>43986</v>
      </c>
      <c r="O74" t="s">
        <v>638</v>
      </c>
      <c r="P74">
        <v>8.3999999999999998E-8</v>
      </c>
      <c r="S74">
        <v>43986</v>
      </c>
      <c r="T74" t="s">
        <v>638</v>
      </c>
      <c r="V74">
        <v>8.3999999999999998E-8</v>
      </c>
      <c r="X74">
        <v>43986</v>
      </c>
      <c r="Y74" t="s">
        <v>638</v>
      </c>
      <c r="Z74">
        <v>8.3999999999999998E-8</v>
      </c>
      <c r="AA74" s="33">
        <f t="shared" si="10"/>
        <v>8.3999999999999998E-8</v>
      </c>
      <c r="AB74" s="33">
        <f t="shared" si="11"/>
        <v>8.3999999999999998E-8</v>
      </c>
      <c r="AD74">
        <v>43986</v>
      </c>
      <c r="AE74" t="s">
        <v>638</v>
      </c>
      <c r="AF74">
        <v>8.3999999999999998E-8</v>
      </c>
      <c r="AG74">
        <f t="shared" si="12"/>
        <v>8.3999999999999992E-6</v>
      </c>
      <c r="AH74">
        <v>3058</v>
      </c>
    </row>
    <row r="75" spans="1:34" x14ac:dyDescent="0.25">
      <c r="A75">
        <v>3003</v>
      </c>
      <c r="B75" t="s">
        <v>425</v>
      </c>
      <c r="C75">
        <v>43432</v>
      </c>
      <c r="D75">
        <v>1.1230000000000001E-3</v>
      </c>
      <c r="E75" t="s">
        <v>606</v>
      </c>
      <c r="F75">
        <f t="shared" si="13"/>
        <v>6.5134000000000004E-4</v>
      </c>
      <c r="H75">
        <v>43450</v>
      </c>
      <c r="I75" t="s">
        <v>36</v>
      </c>
      <c r="J75">
        <v>5.7400000000000003E-7</v>
      </c>
      <c r="K75" s="33">
        <f t="shared" si="8"/>
        <v>5.7400000000000003E-7</v>
      </c>
      <c r="L75" s="33">
        <f t="shared" si="9"/>
        <v>5.7400000000000003E-7</v>
      </c>
      <c r="N75">
        <v>43991</v>
      </c>
      <c r="O75" t="s">
        <v>600</v>
      </c>
      <c r="P75">
        <v>5.4230999999999996E-5</v>
      </c>
      <c r="S75">
        <v>43991</v>
      </c>
      <c r="T75" t="s">
        <v>600</v>
      </c>
      <c r="V75">
        <v>5.4230999999999996E-5</v>
      </c>
      <c r="X75">
        <v>43991</v>
      </c>
      <c r="Y75" t="s">
        <v>600</v>
      </c>
      <c r="Z75">
        <v>5.4230999999999996E-5</v>
      </c>
      <c r="AA75" s="33">
        <f t="shared" si="10"/>
        <v>5.4230999999999996E-5</v>
      </c>
      <c r="AB75" s="33">
        <f t="shared" si="11"/>
        <v>5.4230999999999996E-5</v>
      </c>
      <c r="AD75">
        <v>43991</v>
      </c>
      <c r="AE75" t="s">
        <v>600</v>
      </c>
      <c r="AF75">
        <v>5.4230999999999996E-5</v>
      </c>
      <c r="AG75">
        <f t="shared" si="12"/>
        <v>5.4230999999999993E-3</v>
      </c>
      <c r="AH75">
        <v>3153</v>
      </c>
    </row>
    <row r="76" spans="1:34" x14ac:dyDescent="0.25">
      <c r="A76">
        <v>3003</v>
      </c>
      <c r="B76" t="s">
        <v>425</v>
      </c>
      <c r="C76">
        <v>43551</v>
      </c>
      <c r="D76">
        <v>0.4445152</v>
      </c>
      <c r="E76" t="s">
        <v>607</v>
      </c>
      <c r="F76">
        <f t="shared" si="13"/>
        <v>0.25781881600000001</v>
      </c>
      <c r="H76">
        <v>43502</v>
      </c>
      <c r="I76" t="s">
        <v>40</v>
      </c>
      <c r="J76">
        <v>1.7199000000000003E-5</v>
      </c>
      <c r="K76" s="33">
        <f t="shared" si="8"/>
        <v>1.7199000000000003E-5</v>
      </c>
      <c r="L76" s="33">
        <f t="shared" si="9"/>
        <v>1.7199000000000003E-5</v>
      </c>
      <c r="N76">
        <v>44001</v>
      </c>
      <c r="O76" t="s">
        <v>601</v>
      </c>
      <c r="P76">
        <v>9.6986373200000003E-2</v>
      </c>
      <c r="S76">
        <v>44204</v>
      </c>
      <c r="T76" t="s">
        <v>666</v>
      </c>
      <c r="V76">
        <v>4.4533760000000001E-4</v>
      </c>
      <c r="X76">
        <v>44204</v>
      </c>
      <c r="Y76" t="s">
        <v>666</v>
      </c>
      <c r="Z76">
        <v>4.4533760000000001E-4</v>
      </c>
      <c r="AA76" s="33">
        <f t="shared" si="10"/>
        <v>4.4533760000000001E-4</v>
      </c>
      <c r="AB76" s="33">
        <f t="shared" si="11"/>
        <v>4.4533760000000001E-4</v>
      </c>
      <c r="AD76">
        <v>44204</v>
      </c>
      <c r="AE76" t="s">
        <v>666</v>
      </c>
      <c r="AF76">
        <v>4.4533760000000001E-4</v>
      </c>
      <c r="AG76">
        <f t="shared" si="12"/>
        <v>4.4533759999999999E-2</v>
      </c>
      <c r="AH76">
        <v>1887</v>
      </c>
    </row>
    <row r="77" spans="1:34" x14ac:dyDescent="0.25">
      <c r="A77">
        <v>3003</v>
      </c>
      <c r="B77" t="s">
        <v>425</v>
      </c>
      <c r="C77">
        <v>44001</v>
      </c>
      <c r="D77">
        <v>7.6659000000000005E-2</v>
      </c>
      <c r="E77" t="s">
        <v>601</v>
      </c>
      <c r="F77">
        <f t="shared" si="13"/>
        <v>4.4462219999999997E-2</v>
      </c>
      <c r="H77">
        <v>43551</v>
      </c>
      <c r="I77" t="s">
        <v>607</v>
      </c>
      <c r="J77">
        <v>1.29816512E-2</v>
      </c>
      <c r="K77" s="33">
        <f t="shared" si="8"/>
        <v>0.27120941640000001</v>
      </c>
      <c r="L77" s="33">
        <f t="shared" si="9"/>
        <v>0</v>
      </c>
      <c r="N77">
        <v>44002</v>
      </c>
      <c r="O77" t="s">
        <v>554</v>
      </c>
      <c r="P77">
        <v>0.17339563339999997</v>
      </c>
      <c r="S77">
        <v>44209</v>
      </c>
      <c r="T77" t="s">
        <v>562</v>
      </c>
      <c r="V77">
        <v>6.6080000000000009E-6</v>
      </c>
      <c r="X77">
        <v>44209</v>
      </c>
      <c r="Y77" t="s">
        <v>562</v>
      </c>
      <c r="Z77">
        <v>6.6080000000000009E-6</v>
      </c>
      <c r="AA77" s="33">
        <f t="shared" si="10"/>
        <v>6.6080000000000009E-6</v>
      </c>
      <c r="AB77" s="33">
        <f t="shared" si="11"/>
        <v>6.6080000000000009E-6</v>
      </c>
      <c r="AD77">
        <v>44209</v>
      </c>
      <c r="AE77" t="s">
        <v>562</v>
      </c>
      <c r="AF77">
        <v>6.6080000000000009E-6</v>
      </c>
      <c r="AG77">
        <f t="shared" si="12"/>
        <v>6.6080000000000012E-4</v>
      </c>
      <c r="AH77">
        <v>3159</v>
      </c>
    </row>
    <row r="78" spans="1:34" x14ac:dyDescent="0.25">
      <c r="A78">
        <v>3003</v>
      </c>
      <c r="B78" t="s">
        <v>425</v>
      </c>
      <c r="C78">
        <v>44002</v>
      </c>
      <c r="D78">
        <v>0.29606719999999997</v>
      </c>
      <c r="E78" t="s">
        <v>554</v>
      </c>
      <c r="F78">
        <f t="shared" si="13"/>
        <v>0.17171897599999997</v>
      </c>
      <c r="H78">
        <v>43551</v>
      </c>
      <c r="I78" t="s">
        <v>607</v>
      </c>
      <c r="J78">
        <v>0.25781881600000001</v>
      </c>
      <c r="K78" s="33">
        <f t="shared" si="8"/>
        <v>0.27120941640000001</v>
      </c>
      <c r="L78" s="33">
        <f t="shared" si="9"/>
        <v>0</v>
      </c>
      <c r="N78">
        <v>44003</v>
      </c>
      <c r="O78" t="s">
        <v>555</v>
      </c>
      <c r="P78">
        <v>6.7692875999999999E-3</v>
      </c>
      <c r="S78">
        <v>44212</v>
      </c>
      <c r="T78" t="s">
        <v>563</v>
      </c>
      <c r="V78">
        <v>2.0349000000000005E-5</v>
      </c>
      <c r="X78">
        <v>44212</v>
      </c>
      <c r="Y78" t="s">
        <v>563</v>
      </c>
      <c r="Z78">
        <v>2.0349000000000005E-5</v>
      </c>
      <c r="AA78" s="33">
        <f t="shared" si="10"/>
        <v>2.0349000000000005E-5</v>
      </c>
      <c r="AB78" s="33">
        <f t="shared" si="11"/>
        <v>2.0349000000000005E-5</v>
      </c>
      <c r="AD78">
        <v>44212</v>
      </c>
      <c r="AE78" t="s">
        <v>563</v>
      </c>
      <c r="AF78">
        <v>2.0349000000000005E-5</v>
      </c>
      <c r="AG78">
        <f t="shared" si="12"/>
        <v>2.0349000000000005E-3</v>
      </c>
      <c r="AH78">
        <v>3162</v>
      </c>
    </row>
    <row r="79" spans="1:34" x14ac:dyDescent="0.25">
      <c r="A79">
        <v>3003</v>
      </c>
      <c r="B79" t="s">
        <v>425</v>
      </c>
      <c r="C79">
        <v>44003</v>
      </c>
      <c r="D79">
        <v>1.1368400000000001E-2</v>
      </c>
      <c r="E79" t="s">
        <v>555</v>
      </c>
      <c r="F79">
        <f t="shared" si="13"/>
        <v>6.5936720000000001E-3</v>
      </c>
      <c r="H79">
        <v>43551</v>
      </c>
      <c r="I79" t="s">
        <v>607</v>
      </c>
      <c r="J79">
        <v>4.0570600000000004E-4</v>
      </c>
      <c r="K79" s="33">
        <f t="shared" si="8"/>
        <v>0.27120941640000001</v>
      </c>
      <c r="L79" s="33">
        <f t="shared" si="9"/>
        <v>0</v>
      </c>
      <c r="N79">
        <v>44005</v>
      </c>
      <c r="O79" t="s">
        <v>582</v>
      </c>
      <c r="P79">
        <v>1.56432E-5</v>
      </c>
      <c r="S79">
        <v>44223</v>
      </c>
      <c r="T79" t="s">
        <v>564</v>
      </c>
      <c r="V79">
        <v>1.0304000000000002E-4</v>
      </c>
      <c r="X79">
        <v>44223</v>
      </c>
      <c r="Y79" t="s">
        <v>564</v>
      </c>
      <c r="Z79">
        <v>1.0304000000000002E-4</v>
      </c>
      <c r="AA79" s="33">
        <f t="shared" si="10"/>
        <v>1.0304000000000002E-4</v>
      </c>
      <c r="AB79" s="33">
        <f t="shared" si="11"/>
        <v>1.0304000000000002E-4</v>
      </c>
      <c r="AD79">
        <v>44223</v>
      </c>
      <c r="AE79" t="s">
        <v>564</v>
      </c>
      <c r="AF79">
        <v>1.0304000000000002E-4</v>
      </c>
      <c r="AG79">
        <f t="shared" si="12"/>
        <v>1.0304000000000002E-2</v>
      </c>
      <c r="AH79">
        <v>3165</v>
      </c>
    </row>
    <row r="80" spans="1:34" x14ac:dyDescent="0.25">
      <c r="A80">
        <v>3003</v>
      </c>
      <c r="B80" t="s">
        <v>425</v>
      </c>
      <c r="C80">
        <v>44021</v>
      </c>
      <c r="D80">
        <v>3.0499999999999999E-5</v>
      </c>
      <c r="E80" t="s">
        <v>560</v>
      </c>
      <c r="F80">
        <f t="shared" si="13"/>
        <v>1.7689999999999998E-5</v>
      </c>
      <c r="H80">
        <v>43551</v>
      </c>
      <c r="I80" t="s">
        <v>607</v>
      </c>
      <c r="J80">
        <v>3.2432000000000001E-6</v>
      </c>
      <c r="K80" s="33">
        <f t="shared" si="8"/>
        <v>0.27120941640000001</v>
      </c>
      <c r="L80" s="33">
        <f t="shared" si="9"/>
        <v>0.27120941640000001</v>
      </c>
      <c r="N80">
        <v>44006</v>
      </c>
      <c r="O80" t="s">
        <v>556</v>
      </c>
      <c r="P80">
        <v>5.9656062400000001E-2</v>
      </c>
      <c r="S80">
        <v>44227</v>
      </c>
      <c r="T80" t="s">
        <v>667</v>
      </c>
      <c r="V80">
        <v>1.435904E-4</v>
      </c>
      <c r="X80">
        <v>44227</v>
      </c>
      <c r="Y80" t="s">
        <v>667</v>
      </c>
      <c r="Z80">
        <v>1.435904E-4</v>
      </c>
      <c r="AA80" s="33">
        <f t="shared" si="10"/>
        <v>1.435904E-4</v>
      </c>
      <c r="AB80" s="33">
        <f t="shared" si="11"/>
        <v>1.435904E-4</v>
      </c>
      <c r="AD80">
        <v>44227</v>
      </c>
      <c r="AE80" t="s">
        <v>667</v>
      </c>
      <c r="AF80">
        <v>1.435904E-4</v>
      </c>
      <c r="AG80">
        <f t="shared" si="12"/>
        <v>1.435904E-2</v>
      </c>
      <c r="AH80">
        <v>3168</v>
      </c>
    </row>
    <row r="81" spans="1:34" x14ac:dyDescent="0.25">
      <c r="A81">
        <v>3003</v>
      </c>
      <c r="B81" t="s">
        <v>425</v>
      </c>
      <c r="C81">
        <v>45202</v>
      </c>
      <c r="D81">
        <v>2.9882499999999999E-2</v>
      </c>
      <c r="E81" t="s">
        <v>565</v>
      </c>
      <c r="F81">
        <f t="shared" si="13"/>
        <v>1.7331849999999999E-2</v>
      </c>
      <c r="H81">
        <v>43552</v>
      </c>
      <c r="I81" t="s">
        <v>596</v>
      </c>
      <c r="J81">
        <v>1.4735099999999999E-4</v>
      </c>
      <c r="K81" s="33">
        <f t="shared" si="8"/>
        <v>1.0075460000000002E-3</v>
      </c>
      <c r="L81" s="33">
        <f t="shared" si="9"/>
        <v>0</v>
      </c>
      <c r="N81">
        <v>44007</v>
      </c>
      <c r="O81" t="s">
        <v>664</v>
      </c>
      <c r="P81">
        <v>2.3423343999999999E-3</v>
      </c>
      <c r="S81">
        <v>44250</v>
      </c>
      <c r="T81" t="s">
        <v>668</v>
      </c>
      <c r="V81">
        <v>1.1133600000000001E-4</v>
      </c>
      <c r="X81">
        <v>44250</v>
      </c>
      <c r="Y81" t="s">
        <v>668</v>
      </c>
      <c r="Z81">
        <v>1.1133600000000001E-4</v>
      </c>
      <c r="AA81" s="33">
        <f t="shared" si="10"/>
        <v>1.1133600000000001E-4</v>
      </c>
      <c r="AB81" s="33">
        <f t="shared" si="11"/>
        <v>1.1133600000000001E-4</v>
      </c>
      <c r="AD81">
        <v>44250</v>
      </c>
      <c r="AE81" t="s">
        <v>668</v>
      </c>
      <c r="AF81">
        <v>1.1133600000000001E-4</v>
      </c>
      <c r="AG81">
        <f t="shared" si="12"/>
        <v>1.11336E-2</v>
      </c>
      <c r="AH81">
        <v>3175</v>
      </c>
    </row>
    <row r="82" spans="1:34" x14ac:dyDescent="0.25">
      <c r="A82">
        <v>3003</v>
      </c>
      <c r="B82" t="s">
        <v>425</v>
      </c>
      <c r="C82">
        <v>45300</v>
      </c>
      <c r="D82">
        <v>6.2500000000000001E-5</v>
      </c>
      <c r="E82" t="s">
        <v>332</v>
      </c>
      <c r="F82">
        <f t="shared" si="13"/>
        <v>3.625E-5</v>
      </c>
      <c r="H82">
        <v>43552</v>
      </c>
      <c r="I82" t="s">
        <v>596</v>
      </c>
      <c r="J82">
        <v>8.6019500000000012E-4</v>
      </c>
      <c r="K82" s="33">
        <f t="shared" si="8"/>
        <v>1.0075460000000002E-3</v>
      </c>
      <c r="L82" s="33">
        <f t="shared" si="9"/>
        <v>1.0075460000000002E-3</v>
      </c>
      <c r="N82">
        <v>44010</v>
      </c>
      <c r="O82" t="s">
        <v>583</v>
      </c>
      <c r="P82">
        <v>1.2432E-6</v>
      </c>
      <c r="S82">
        <v>45102</v>
      </c>
      <c r="T82" t="s">
        <v>586</v>
      </c>
      <c r="V82">
        <v>2.4775652799999999E-2</v>
      </c>
      <c r="X82">
        <v>45102</v>
      </c>
      <c r="Y82" t="s">
        <v>586</v>
      </c>
      <c r="Z82">
        <v>2.4775652799999999E-2</v>
      </c>
      <c r="AA82" s="33">
        <f t="shared" si="10"/>
        <v>2.4775652799999999E-2</v>
      </c>
      <c r="AB82" s="33">
        <f t="shared" si="11"/>
        <v>2.4775652799999999E-2</v>
      </c>
      <c r="AD82">
        <v>45102</v>
      </c>
      <c r="AE82" t="s">
        <v>586</v>
      </c>
      <c r="AF82">
        <v>2.4775652799999999E-2</v>
      </c>
      <c r="AG82">
        <f t="shared" si="12"/>
        <v>2.4775652799999999</v>
      </c>
      <c r="AH82">
        <v>507</v>
      </c>
    </row>
    <row r="83" spans="1:34" x14ac:dyDescent="0.25">
      <c r="A83">
        <v>3003</v>
      </c>
      <c r="B83" t="s">
        <v>425</v>
      </c>
      <c r="C83">
        <v>98018</v>
      </c>
      <c r="D83">
        <v>5.6667000000000002E-3</v>
      </c>
      <c r="E83" t="s">
        <v>608</v>
      </c>
      <c r="F83">
        <f t="shared" si="13"/>
        <v>3.286686E-3</v>
      </c>
      <c r="H83">
        <v>43560</v>
      </c>
      <c r="I83" t="s">
        <v>624</v>
      </c>
      <c r="J83">
        <v>4.1923000000000005E-5</v>
      </c>
      <c r="K83" s="33">
        <f t="shared" si="8"/>
        <v>8.8139294E-3</v>
      </c>
      <c r="L83" s="33">
        <f t="shared" si="9"/>
        <v>0</v>
      </c>
      <c r="N83">
        <v>44011</v>
      </c>
      <c r="O83" t="s">
        <v>557</v>
      </c>
      <c r="P83">
        <v>1.11818036E-2</v>
      </c>
      <c r="S83">
        <v>45202</v>
      </c>
      <c r="T83" t="s">
        <v>565</v>
      </c>
      <c r="V83">
        <v>2.2901570600000001E-2</v>
      </c>
      <c r="X83">
        <v>45202</v>
      </c>
      <c r="Y83" t="s">
        <v>565</v>
      </c>
      <c r="Z83">
        <v>2.2901570600000001E-2</v>
      </c>
      <c r="AA83" s="33">
        <f t="shared" si="10"/>
        <v>2.2901570600000001E-2</v>
      </c>
      <c r="AB83" s="33">
        <f t="shared" si="11"/>
        <v>2.2901570600000001E-2</v>
      </c>
      <c r="AD83">
        <v>45202</v>
      </c>
      <c r="AE83" t="s">
        <v>565</v>
      </c>
      <c r="AF83">
        <v>2.2901570600000001E-2</v>
      </c>
      <c r="AG83">
        <f t="shared" si="12"/>
        <v>2.2901570599999999</v>
      </c>
      <c r="AH83">
        <v>717</v>
      </c>
    </row>
    <row r="84" spans="1:34" x14ac:dyDescent="0.25">
      <c r="A84">
        <v>3003</v>
      </c>
      <c r="B84" t="s">
        <v>425</v>
      </c>
      <c r="C84">
        <v>99147</v>
      </c>
      <c r="D84">
        <v>8.9999999999999996E-7</v>
      </c>
      <c r="E84" s="5" t="s">
        <v>572</v>
      </c>
      <c r="F84">
        <f t="shared" si="13"/>
        <v>5.2199999999999994E-7</v>
      </c>
      <c r="H84">
        <v>43560</v>
      </c>
      <c r="I84" t="s">
        <v>624</v>
      </c>
      <c r="J84">
        <v>8.7720064000000007E-3</v>
      </c>
      <c r="K84" s="33">
        <f t="shared" si="8"/>
        <v>8.8139294E-3</v>
      </c>
      <c r="L84" s="33">
        <f t="shared" si="9"/>
        <v>8.8139294E-3</v>
      </c>
      <c r="N84">
        <v>44012</v>
      </c>
      <c r="O84" t="s">
        <v>584</v>
      </c>
      <c r="P84">
        <v>4.6393600000000003E-5</v>
      </c>
      <c r="S84">
        <v>45203</v>
      </c>
      <c r="T84" t="s">
        <v>587</v>
      </c>
      <c r="V84">
        <v>5.9873184000000003E-3</v>
      </c>
      <c r="X84">
        <v>45203</v>
      </c>
      <c r="Y84" t="s">
        <v>587</v>
      </c>
      <c r="Z84">
        <v>5.9873184000000003E-3</v>
      </c>
      <c r="AA84" s="33">
        <f t="shared" si="10"/>
        <v>5.9873184000000003E-3</v>
      </c>
      <c r="AB84" s="33">
        <f t="shared" si="11"/>
        <v>5.9873184000000003E-3</v>
      </c>
      <c r="AD84">
        <v>45203</v>
      </c>
      <c r="AE84" t="s">
        <v>587</v>
      </c>
      <c r="AF84">
        <v>5.9873184000000003E-3</v>
      </c>
      <c r="AG84">
        <f t="shared" si="12"/>
        <v>0.59873184000000002</v>
      </c>
      <c r="AH84">
        <v>449</v>
      </c>
    </row>
    <row r="85" spans="1:34" x14ac:dyDescent="0.25">
      <c r="A85">
        <v>3003</v>
      </c>
      <c r="B85" t="s">
        <v>425</v>
      </c>
      <c r="C85">
        <v>99174</v>
      </c>
      <c r="D85">
        <v>1.5602000000000001E-3</v>
      </c>
      <c r="E85" t="s">
        <v>609</v>
      </c>
      <c r="F85">
        <f t="shared" si="13"/>
        <v>9.0491599999999997E-4</v>
      </c>
      <c r="H85">
        <v>43602</v>
      </c>
      <c r="I85" t="s">
        <v>648</v>
      </c>
      <c r="J85">
        <v>3.9839999999999995E-6</v>
      </c>
      <c r="K85" s="33">
        <f t="shared" si="8"/>
        <v>3.9839999999999995E-6</v>
      </c>
      <c r="L85" s="33">
        <f t="shared" si="9"/>
        <v>3.9839999999999995E-6</v>
      </c>
      <c r="N85">
        <v>44013</v>
      </c>
      <c r="O85" t="s">
        <v>558</v>
      </c>
      <c r="P85">
        <v>2.9400000000000001E-7</v>
      </c>
      <c r="S85">
        <v>45220</v>
      </c>
      <c r="T85" t="s">
        <v>14</v>
      </c>
      <c r="V85">
        <v>3.8850000000000001E-6</v>
      </c>
      <c r="X85">
        <v>45220</v>
      </c>
      <c r="Y85" t="s">
        <v>14</v>
      </c>
      <c r="Z85">
        <v>3.8850000000000001E-6</v>
      </c>
      <c r="AA85" s="33">
        <f t="shared" si="10"/>
        <v>3.8850000000000001E-6</v>
      </c>
      <c r="AB85" s="33">
        <f t="shared" si="11"/>
        <v>3.8850000000000001E-6</v>
      </c>
      <c r="AD85">
        <v>45220</v>
      </c>
      <c r="AE85" t="s">
        <v>14</v>
      </c>
      <c r="AF85">
        <v>3.8850000000000001E-6</v>
      </c>
      <c r="AG85">
        <f t="shared" si="12"/>
        <v>3.8850000000000001E-4</v>
      </c>
      <c r="AH85">
        <v>698</v>
      </c>
    </row>
    <row r="86" spans="1:34" x14ac:dyDescent="0.25">
      <c r="A86">
        <v>3003</v>
      </c>
      <c r="B86" t="s">
        <v>425</v>
      </c>
      <c r="C86">
        <v>99265</v>
      </c>
      <c r="D86">
        <v>1.4009999999999999E-4</v>
      </c>
      <c r="E86" t="s">
        <v>610</v>
      </c>
      <c r="F86">
        <f t="shared" si="13"/>
        <v>8.1257999999999987E-5</v>
      </c>
      <c r="H86">
        <v>43723</v>
      </c>
      <c r="I86" t="s">
        <v>625</v>
      </c>
      <c r="J86">
        <v>1.5860799999999999E-5</v>
      </c>
      <c r="K86" s="33">
        <f t="shared" si="8"/>
        <v>2.7614599999999998E-5</v>
      </c>
      <c r="L86" s="33">
        <f t="shared" si="9"/>
        <v>0</v>
      </c>
      <c r="N86">
        <v>44015</v>
      </c>
      <c r="O86" t="s">
        <v>559</v>
      </c>
      <c r="P86">
        <v>5.1691600000000005E-5</v>
      </c>
      <c r="S86">
        <v>45300</v>
      </c>
      <c r="T86" t="s">
        <v>332</v>
      </c>
      <c r="V86">
        <v>3.9160200000000005E-5</v>
      </c>
      <c r="X86">
        <v>45300</v>
      </c>
      <c r="Y86" t="s">
        <v>332</v>
      </c>
      <c r="Z86">
        <v>3.9160200000000005E-5</v>
      </c>
      <c r="AA86" s="33">
        <f t="shared" si="10"/>
        <v>3.9160200000000005E-5</v>
      </c>
      <c r="AB86" s="33">
        <f t="shared" si="11"/>
        <v>3.9160200000000005E-5</v>
      </c>
      <c r="AD86">
        <v>45300</v>
      </c>
      <c r="AE86" t="s">
        <v>332</v>
      </c>
      <c r="AF86">
        <v>3.9160200000000005E-5</v>
      </c>
      <c r="AG86">
        <f t="shared" si="12"/>
        <v>3.9160200000000001E-3</v>
      </c>
      <c r="AH86">
        <v>663</v>
      </c>
    </row>
    <row r="87" spans="1:34" x14ac:dyDescent="0.25">
      <c r="A87">
        <v>3096</v>
      </c>
      <c r="B87" t="s">
        <v>509</v>
      </c>
      <c r="C87">
        <v>43204</v>
      </c>
      <c r="D87">
        <v>4.529E-4</v>
      </c>
      <c r="E87" t="s">
        <v>603</v>
      </c>
      <c r="F87">
        <f>0.07*D87</f>
        <v>3.1703000000000005E-5</v>
      </c>
      <c r="H87">
        <v>43723</v>
      </c>
      <c r="I87" t="s">
        <v>625</v>
      </c>
      <c r="J87">
        <v>1.1389000000000001E-5</v>
      </c>
      <c r="K87" s="33">
        <f t="shared" si="8"/>
        <v>2.7614599999999998E-5</v>
      </c>
      <c r="L87" s="33">
        <f t="shared" si="9"/>
        <v>0</v>
      </c>
      <c r="N87">
        <v>44016</v>
      </c>
      <c r="O87" t="s">
        <v>585</v>
      </c>
      <c r="P87">
        <v>8.3332912000000006E-3</v>
      </c>
      <c r="S87">
        <v>45501</v>
      </c>
      <c r="T87" t="s">
        <v>669</v>
      </c>
      <c r="V87">
        <v>1.8592000000000001E-6</v>
      </c>
      <c r="X87">
        <v>45501</v>
      </c>
      <c r="Y87" t="s">
        <v>669</v>
      </c>
      <c r="Z87">
        <v>1.8592000000000001E-6</v>
      </c>
      <c r="AA87" s="33">
        <f t="shared" si="10"/>
        <v>1.8592000000000001E-6</v>
      </c>
      <c r="AB87" s="33">
        <f t="shared" si="11"/>
        <v>1.8592000000000001E-6</v>
      </c>
      <c r="AD87">
        <v>45501</v>
      </c>
      <c r="AE87" t="s">
        <v>669</v>
      </c>
      <c r="AF87">
        <v>1.8592000000000001E-6</v>
      </c>
      <c r="AG87">
        <f t="shared" si="12"/>
        <v>1.8592000000000001E-4</v>
      </c>
      <c r="AH87">
        <v>301</v>
      </c>
    </row>
    <row r="88" spans="1:34" x14ac:dyDescent="0.25">
      <c r="A88">
        <v>3096</v>
      </c>
      <c r="B88" t="s">
        <v>509</v>
      </c>
      <c r="C88">
        <v>43214</v>
      </c>
      <c r="D88">
        <v>6.2719999999999996E-4</v>
      </c>
      <c r="E88" t="s">
        <v>605</v>
      </c>
      <c r="F88">
        <f t="shared" ref="F88:F151" si="14">0.07*D88</f>
        <v>4.3903999999999998E-5</v>
      </c>
      <c r="H88">
        <v>43723</v>
      </c>
      <c r="I88" t="s">
        <v>625</v>
      </c>
      <c r="J88">
        <v>3.6480000000000004E-7</v>
      </c>
      <c r="K88" s="33">
        <f t="shared" si="8"/>
        <v>2.7614599999999998E-5</v>
      </c>
      <c r="L88" s="33">
        <f t="shared" si="9"/>
        <v>2.7614599999999998E-5</v>
      </c>
      <c r="N88">
        <v>44021</v>
      </c>
      <c r="O88" t="s">
        <v>560</v>
      </c>
      <c r="P88">
        <v>4.0856900000000001E-4</v>
      </c>
      <c r="S88">
        <v>98001</v>
      </c>
      <c r="T88" t="s">
        <v>588</v>
      </c>
      <c r="V88">
        <v>3.2903056000000005E-3</v>
      </c>
      <c r="X88">
        <v>98001</v>
      </c>
      <c r="Y88" t="s">
        <v>588</v>
      </c>
      <c r="Z88">
        <v>3.2903056000000005E-3</v>
      </c>
      <c r="AA88" s="33">
        <f t="shared" si="10"/>
        <v>3.2903056000000005E-3</v>
      </c>
      <c r="AB88" s="33">
        <f t="shared" si="11"/>
        <v>3.2903056000000005E-3</v>
      </c>
      <c r="AD88">
        <v>98001</v>
      </c>
      <c r="AE88" t="s">
        <v>588</v>
      </c>
      <c r="AF88">
        <v>3.2903056000000005E-3</v>
      </c>
      <c r="AG88">
        <f t="shared" si="12"/>
        <v>0.32903056000000003</v>
      </c>
      <c r="AH88">
        <v>136</v>
      </c>
    </row>
    <row r="89" spans="1:34" x14ac:dyDescent="0.25">
      <c r="A89">
        <v>3096</v>
      </c>
      <c r="B89" t="s">
        <v>509</v>
      </c>
      <c r="C89">
        <v>43230</v>
      </c>
      <c r="D89">
        <v>1.3527000000000001E-3</v>
      </c>
      <c r="E89" t="s">
        <v>611</v>
      </c>
      <c r="F89">
        <f t="shared" si="14"/>
        <v>9.4689000000000014E-5</v>
      </c>
      <c r="H89">
        <v>43725</v>
      </c>
      <c r="I89" t="s">
        <v>626</v>
      </c>
      <c r="J89">
        <v>8.674768E-4</v>
      </c>
      <c r="K89" s="33">
        <f t="shared" si="8"/>
        <v>3.4062035999999998E-3</v>
      </c>
      <c r="L89" s="33">
        <f t="shared" si="9"/>
        <v>0</v>
      </c>
      <c r="N89">
        <v>44022</v>
      </c>
      <c r="O89" t="s">
        <v>665</v>
      </c>
      <c r="P89">
        <v>2.5652800000000001E-4</v>
      </c>
      <c r="S89">
        <v>98018</v>
      </c>
      <c r="T89" t="s">
        <v>608</v>
      </c>
      <c r="V89">
        <v>3.286686E-3</v>
      </c>
      <c r="X89">
        <v>98018</v>
      </c>
      <c r="Y89" t="s">
        <v>608</v>
      </c>
      <c r="Z89">
        <v>3.286686E-3</v>
      </c>
      <c r="AA89" s="33">
        <f t="shared" si="10"/>
        <v>3.286686E-3</v>
      </c>
      <c r="AB89" s="33">
        <f t="shared" si="11"/>
        <v>3.286686E-3</v>
      </c>
      <c r="AD89">
        <v>98018</v>
      </c>
      <c r="AE89" t="s">
        <v>608</v>
      </c>
      <c r="AF89">
        <v>3.286686E-3</v>
      </c>
      <c r="AG89">
        <f t="shared" si="12"/>
        <v>0.32866859999999998</v>
      </c>
      <c r="AH89">
        <v>417</v>
      </c>
    </row>
    <row r="90" spans="1:34" x14ac:dyDescent="0.25">
      <c r="A90">
        <v>3096</v>
      </c>
      <c r="B90" t="s">
        <v>509</v>
      </c>
      <c r="C90">
        <v>43262</v>
      </c>
      <c r="D90">
        <v>2.429E-4</v>
      </c>
      <c r="E90" t="s">
        <v>612</v>
      </c>
      <c r="F90">
        <f t="shared" si="14"/>
        <v>1.7003E-5</v>
      </c>
      <c r="H90">
        <v>43725</v>
      </c>
      <c r="I90" t="s">
        <v>626</v>
      </c>
      <c r="J90">
        <v>9.5466000000000011E-5</v>
      </c>
      <c r="K90" s="33">
        <f t="shared" si="8"/>
        <v>3.4062035999999998E-3</v>
      </c>
      <c r="L90" s="33">
        <f t="shared" si="9"/>
        <v>0</v>
      </c>
      <c r="N90">
        <v>44023</v>
      </c>
      <c r="O90" t="s">
        <v>561</v>
      </c>
      <c r="P90">
        <v>2.8070600000000003E-4</v>
      </c>
      <c r="S90">
        <v>98021</v>
      </c>
      <c r="T90" t="s">
        <v>670</v>
      </c>
      <c r="V90">
        <v>1.2414079999999999E-4</v>
      </c>
      <c r="X90">
        <v>98021</v>
      </c>
      <c r="Y90" t="s">
        <v>670</v>
      </c>
      <c r="Z90">
        <v>1.2414079999999999E-4</v>
      </c>
      <c r="AA90" s="33">
        <f t="shared" si="10"/>
        <v>1.2414079999999999E-4</v>
      </c>
      <c r="AB90" s="33">
        <f t="shared" si="11"/>
        <v>1.2414079999999999E-4</v>
      </c>
      <c r="AD90">
        <v>98021</v>
      </c>
      <c r="AE90" t="s">
        <v>670</v>
      </c>
      <c r="AF90">
        <v>1.2414079999999999E-4</v>
      </c>
      <c r="AG90">
        <f t="shared" si="12"/>
        <v>1.2414079999999999E-2</v>
      </c>
      <c r="AH90">
        <v>618</v>
      </c>
    </row>
    <row r="91" spans="1:34" x14ac:dyDescent="0.25">
      <c r="A91">
        <v>3096</v>
      </c>
      <c r="B91" t="s">
        <v>509</v>
      </c>
      <c r="C91">
        <v>43264</v>
      </c>
      <c r="D91">
        <v>4.3370000000000003E-4</v>
      </c>
      <c r="E91" t="s">
        <v>613</v>
      </c>
      <c r="F91">
        <f t="shared" si="14"/>
        <v>3.0359000000000005E-5</v>
      </c>
      <c r="H91">
        <v>43725</v>
      </c>
      <c r="I91" t="s">
        <v>626</v>
      </c>
      <c r="J91">
        <v>2.4432607999999999E-3</v>
      </c>
      <c r="K91" s="33">
        <f t="shared" si="8"/>
        <v>3.4062035999999998E-3</v>
      </c>
      <c r="L91" s="33">
        <f t="shared" si="9"/>
        <v>3.4062035999999998E-3</v>
      </c>
      <c r="N91">
        <v>44204</v>
      </c>
      <c r="O91" t="s">
        <v>666</v>
      </c>
      <c r="P91">
        <v>4.4533760000000001E-4</v>
      </c>
      <c r="S91">
        <v>98027</v>
      </c>
      <c r="T91" t="s">
        <v>566</v>
      </c>
      <c r="V91">
        <v>9.3859500000000008E-4</v>
      </c>
      <c r="X91">
        <v>98027</v>
      </c>
      <c r="Y91" t="s">
        <v>566</v>
      </c>
      <c r="Z91">
        <v>9.3859500000000008E-4</v>
      </c>
      <c r="AA91" s="33">
        <f t="shared" si="10"/>
        <v>9.3859500000000008E-4</v>
      </c>
      <c r="AB91" s="33">
        <f t="shared" si="11"/>
        <v>9.3859500000000008E-4</v>
      </c>
      <c r="AD91">
        <v>98027</v>
      </c>
      <c r="AE91" t="s">
        <v>566</v>
      </c>
      <c r="AF91">
        <v>9.3859500000000008E-4</v>
      </c>
      <c r="AG91">
        <f t="shared" si="12"/>
        <v>9.3859500000000012E-2</v>
      </c>
      <c r="AH91">
        <v>392</v>
      </c>
    </row>
    <row r="92" spans="1:34" x14ac:dyDescent="0.25">
      <c r="A92">
        <v>3096</v>
      </c>
      <c r="B92" t="s">
        <v>509</v>
      </c>
      <c r="C92">
        <v>43301</v>
      </c>
      <c r="D92">
        <v>1.9046E-3</v>
      </c>
      <c r="E92" t="s">
        <v>590</v>
      </c>
      <c r="F92">
        <f t="shared" si="14"/>
        <v>1.3332200000000001E-4</v>
      </c>
      <c r="H92">
        <v>43802</v>
      </c>
      <c r="I92" t="s">
        <v>627</v>
      </c>
      <c r="J92">
        <v>5.8922559999999996E-4</v>
      </c>
      <c r="K92" s="33">
        <f t="shared" si="8"/>
        <v>5.9975359999999995E-4</v>
      </c>
      <c r="L92" s="33">
        <f t="shared" si="9"/>
        <v>0</v>
      </c>
      <c r="N92">
        <v>44209</v>
      </c>
      <c r="O92" t="s">
        <v>562</v>
      </c>
      <c r="P92">
        <v>6.6080000000000009E-6</v>
      </c>
      <c r="S92">
        <v>98029</v>
      </c>
      <c r="T92" t="s">
        <v>567</v>
      </c>
      <c r="V92">
        <v>8.3720000000000005E-6</v>
      </c>
      <c r="X92">
        <v>98029</v>
      </c>
      <c r="Y92" t="s">
        <v>567</v>
      </c>
      <c r="Z92">
        <v>8.3720000000000005E-6</v>
      </c>
      <c r="AA92" s="33">
        <f t="shared" si="10"/>
        <v>8.3720000000000005E-6</v>
      </c>
      <c r="AB92" s="33">
        <f t="shared" si="11"/>
        <v>8.3720000000000005E-6</v>
      </c>
      <c r="AD92">
        <v>98029</v>
      </c>
      <c r="AE92" t="s">
        <v>567</v>
      </c>
      <c r="AF92">
        <v>8.3720000000000005E-6</v>
      </c>
      <c r="AG92">
        <f t="shared" si="12"/>
        <v>8.3720000000000008E-4</v>
      </c>
      <c r="AH92">
        <v>398</v>
      </c>
    </row>
    <row r="93" spans="1:34" x14ac:dyDescent="0.25">
      <c r="A93">
        <v>3096</v>
      </c>
      <c r="B93" t="s">
        <v>509</v>
      </c>
      <c r="C93">
        <v>43302</v>
      </c>
      <c r="D93">
        <v>5.6700000000000003E-5</v>
      </c>
      <c r="E93" t="s">
        <v>591</v>
      </c>
      <c r="F93">
        <f t="shared" si="14"/>
        <v>3.9690000000000005E-6</v>
      </c>
      <c r="H93">
        <v>43802</v>
      </c>
      <c r="I93" t="s">
        <v>627</v>
      </c>
      <c r="J93">
        <v>1.0528000000000002E-5</v>
      </c>
      <c r="K93" s="33">
        <f t="shared" si="8"/>
        <v>5.9975359999999995E-4</v>
      </c>
      <c r="L93" s="33">
        <f t="shared" si="9"/>
        <v>5.9975359999999995E-4</v>
      </c>
      <c r="N93">
        <v>44212</v>
      </c>
      <c r="O93" t="s">
        <v>563</v>
      </c>
      <c r="P93">
        <v>2.0349000000000005E-5</v>
      </c>
      <c r="S93">
        <v>98074</v>
      </c>
      <c r="T93" t="s">
        <v>671</v>
      </c>
      <c r="V93">
        <v>1.25433968E-2</v>
      </c>
      <c r="X93">
        <v>98074</v>
      </c>
      <c r="Y93" t="s">
        <v>671</v>
      </c>
      <c r="Z93">
        <v>1.25433968E-2</v>
      </c>
      <c r="AA93" s="33">
        <f t="shared" si="10"/>
        <v>1.25433968E-2</v>
      </c>
      <c r="AB93" s="33">
        <f t="shared" si="11"/>
        <v>1.25433968E-2</v>
      </c>
      <c r="AD93">
        <v>98074</v>
      </c>
      <c r="AE93" t="s">
        <v>671</v>
      </c>
      <c r="AF93">
        <v>1.25433968E-2</v>
      </c>
      <c r="AG93">
        <f t="shared" si="12"/>
        <v>1.25433968</v>
      </c>
      <c r="AH93">
        <v>310</v>
      </c>
    </row>
    <row r="94" spans="1:34" x14ac:dyDescent="0.25">
      <c r="A94">
        <v>3096</v>
      </c>
      <c r="B94" t="s">
        <v>509</v>
      </c>
      <c r="C94">
        <v>43304</v>
      </c>
      <c r="D94">
        <v>1.8330000000000001E-4</v>
      </c>
      <c r="E94" t="s">
        <v>614</v>
      </c>
      <c r="F94">
        <f t="shared" si="14"/>
        <v>1.2831000000000001E-5</v>
      </c>
      <c r="H94">
        <v>43804</v>
      </c>
      <c r="I94" t="s">
        <v>25</v>
      </c>
      <c r="J94">
        <v>5.8800000000000002E-7</v>
      </c>
      <c r="K94" s="33">
        <f t="shared" si="8"/>
        <v>5.8800000000000002E-7</v>
      </c>
      <c r="L94" s="33">
        <f t="shared" si="9"/>
        <v>5.8800000000000002E-7</v>
      </c>
      <c r="N94">
        <v>44223</v>
      </c>
      <c r="O94" t="s">
        <v>564</v>
      </c>
      <c r="P94">
        <v>1.0304000000000002E-4</v>
      </c>
      <c r="S94">
        <v>98110</v>
      </c>
      <c r="T94" t="s">
        <v>568</v>
      </c>
      <c r="V94">
        <v>2.8092000000000001E-6</v>
      </c>
      <c r="X94">
        <v>98110</v>
      </c>
      <c r="Y94" t="s">
        <v>568</v>
      </c>
      <c r="Z94">
        <v>2.8092000000000001E-6</v>
      </c>
      <c r="AA94" s="33">
        <f t="shared" si="10"/>
        <v>2.8092000000000001E-6</v>
      </c>
      <c r="AB94" s="33">
        <f t="shared" si="11"/>
        <v>2.8092000000000001E-6</v>
      </c>
      <c r="AD94">
        <v>98110</v>
      </c>
      <c r="AE94" t="s">
        <v>568</v>
      </c>
      <c r="AF94">
        <v>2.8092000000000001E-6</v>
      </c>
      <c r="AG94">
        <f t="shared" si="12"/>
        <v>2.8092000000000004E-4</v>
      </c>
      <c r="AH94">
        <v>167</v>
      </c>
    </row>
    <row r="95" spans="1:34" x14ac:dyDescent="0.25">
      <c r="A95">
        <v>3096</v>
      </c>
      <c r="B95" t="s">
        <v>509</v>
      </c>
      <c r="C95">
        <v>43305</v>
      </c>
      <c r="D95">
        <v>1.5E-6</v>
      </c>
      <c r="E95" t="s">
        <v>615</v>
      </c>
      <c r="F95">
        <f t="shared" si="14"/>
        <v>1.0500000000000001E-7</v>
      </c>
      <c r="H95">
        <v>43817</v>
      </c>
      <c r="I95" t="s">
        <v>597</v>
      </c>
      <c r="J95">
        <v>1.4062529999999998E-2</v>
      </c>
      <c r="K95" s="33">
        <f t="shared" si="8"/>
        <v>1.4594515999999998E-2</v>
      </c>
      <c r="L95" s="33">
        <f t="shared" si="9"/>
        <v>0</v>
      </c>
      <c r="N95">
        <v>44227</v>
      </c>
      <c r="O95" t="s">
        <v>667</v>
      </c>
      <c r="P95">
        <v>1.435904E-4</v>
      </c>
      <c r="S95">
        <v>98119</v>
      </c>
      <c r="T95" t="s">
        <v>336</v>
      </c>
      <c r="V95">
        <v>2.7416920000000001E-4</v>
      </c>
      <c r="X95">
        <v>98119</v>
      </c>
      <c r="Y95" t="s">
        <v>336</v>
      </c>
      <c r="Z95">
        <v>2.7416920000000001E-4</v>
      </c>
      <c r="AA95" s="33">
        <f t="shared" si="10"/>
        <v>2.7416920000000001E-4</v>
      </c>
      <c r="AB95" s="33">
        <f t="shared" si="11"/>
        <v>2.7416920000000001E-4</v>
      </c>
      <c r="AD95">
        <v>98119</v>
      </c>
      <c r="AE95" t="s">
        <v>336</v>
      </c>
      <c r="AF95">
        <v>2.7416920000000001E-4</v>
      </c>
      <c r="AG95">
        <f t="shared" si="12"/>
        <v>2.7416920000000001E-2</v>
      </c>
      <c r="AH95">
        <v>768</v>
      </c>
    </row>
    <row r="96" spans="1:34" x14ac:dyDescent="0.25">
      <c r="A96">
        <v>3096</v>
      </c>
      <c r="B96" t="s">
        <v>509</v>
      </c>
      <c r="C96">
        <v>43316</v>
      </c>
      <c r="D96">
        <v>9.0999999999999993E-6</v>
      </c>
      <c r="E96" t="s">
        <v>616</v>
      </c>
      <c r="F96">
        <f t="shared" si="14"/>
        <v>6.37E-7</v>
      </c>
      <c r="H96">
        <v>43817</v>
      </c>
      <c r="I96" t="s">
        <v>597</v>
      </c>
      <c r="J96">
        <v>5.3198600000000003E-4</v>
      </c>
      <c r="K96" s="33">
        <f t="shared" si="8"/>
        <v>1.4594515999999998E-2</v>
      </c>
      <c r="L96" s="33">
        <f t="shared" si="9"/>
        <v>1.4594515999999998E-2</v>
      </c>
      <c r="N96">
        <v>44250</v>
      </c>
      <c r="O96" t="s">
        <v>668</v>
      </c>
      <c r="P96">
        <v>1.1133600000000001E-4</v>
      </c>
      <c r="S96">
        <v>98129</v>
      </c>
      <c r="T96" t="s">
        <v>569</v>
      </c>
      <c r="V96">
        <v>6.1686600000000007E-5</v>
      </c>
      <c r="X96">
        <v>98129</v>
      </c>
      <c r="Y96" t="s">
        <v>569</v>
      </c>
      <c r="Z96">
        <v>6.1686600000000007E-5</v>
      </c>
      <c r="AA96" s="33">
        <f t="shared" si="10"/>
        <v>6.1686600000000007E-5</v>
      </c>
      <c r="AB96" s="33">
        <f t="shared" si="11"/>
        <v>6.1686600000000007E-5</v>
      </c>
      <c r="AD96">
        <v>98129</v>
      </c>
      <c r="AE96" t="s">
        <v>569</v>
      </c>
      <c r="AF96">
        <v>6.1686600000000007E-5</v>
      </c>
      <c r="AG96">
        <f t="shared" si="12"/>
        <v>6.1686600000000003E-3</v>
      </c>
      <c r="AH96">
        <v>85</v>
      </c>
    </row>
    <row r="97" spans="1:34" x14ac:dyDescent="0.25">
      <c r="A97">
        <v>3096</v>
      </c>
      <c r="B97" t="s">
        <v>509</v>
      </c>
      <c r="C97">
        <v>43317</v>
      </c>
      <c r="D97">
        <v>3.0000000000000001E-6</v>
      </c>
      <c r="E97" t="s">
        <v>617</v>
      </c>
      <c r="F97">
        <f t="shared" si="14"/>
        <v>2.1000000000000003E-7</v>
      </c>
      <c r="H97">
        <v>43879</v>
      </c>
      <c r="I97" t="s">
        <v>628</v>
      </c>
      <c r="J97">
        <v>4.1370000000000004E-6</v>
      </c>
      <c r="K97" s="33">
        <f t="shared" si="8"/>
        <v>4.1370000000000004E-6</v>
      </c>
      <c r="L97" s="33">
        <f t="shared" si="9"/>
        <v>4.1370000000000004E-6</v>
      </c>
      <c r="N97">
        <v>45102</v>
      </c>
      <c r="O97" t="s">
        <v>586</v>
      </c>
      <c r="P97">
        <v>2.4775652799999999E-2</v>
      </c>
      <c r="S97">
        <v>98132</v>
      </c>
      <c r="T97" t="s">
        <v>589</v>
      </c>
      <c r="V97">
        <v>1.346544E-4</v>
      </c>
      <c r="X97">
        <v>98132</v>
      </c>
      <c r="Y97" t="s">
        <v>589</v>
      </c>
      <c r="Z97">
        <v>1.346544E-4</v>
      </c>
      <c r="AA97" s="33">
        <f t="shared" si="10"/>
        <v>1.346544E-4</v>
      </c>
      <c r="AB97" s="33">
        <f t="shared" si="11"/>
        <v>1.346544E-4</v>
      </c>
      <c r="AD97">
        <v>98132</v>
      </c>
      <c r="AE97" t="s">
        <v>589</v>
      </c>
      <c r="AF97">
        <v>1.346544E-4</v>
      </c>
      <c r="AG97">
        <f t="shared" si="12"/>
        <v>1.346544E-2</v>
      </c>
      <c r="AH97">
        <v>508</v>
      </c>
    </row>
    <row r="98" spans="1:34" x14ac:dyDescent="0.25">
      <c r="A98">
        <v>3096</v>
      </c>
      <c r="B98" t="s">
        <v>509</v>
      </c>
      <c r="C98">
        <v>43318</v>
      </c>
      <c r="D98">
        <v>3.0000000000000001E-6</v>
      </c>
      <c r="E98" t="s">
        <v>618</v>
      </c>
      <c r="F98">
        <f t="shared" si="14"/>
        <v>2.1000000000000003E-7</v>
      </c>
      <c r="H98">
        <v>43882</v>
      </c>
      <c r="I98" t="s">
        <v>629</v>
      </c>
      <c r="J98">
        <v>5.0540000000000011E-6</v>
      </c>
      <c r="K98" s="33">
        <f t="shared" si="8"/>
        <v>5.0540000000000011E-6</v>
      </c>
      <c r="L98" s="33">
        <f t="shared" si="9"/>
        <v>5.0540000000000011E-6</v>
      </c>
      <c r="N98">
        <v>45202</v>
      </c>
      <c r="O98" t="s">
        <v>565</v>
      </c>
      <c r="P98">
        <v>2.2901570600000001E-2</v>
      </c>
      <c r="S98">
        <v>99026</v>
      </c>
      <c r="T98" t="s">
        <v>570</v>
      </c>
      <c r="V98">
        <v>3.7800000000000002E-7</v>
      </c>
      <c r="X98">
        <v>99026</v>
      </c>
      <c r="Y98" t="s">
        <v>570</v>
      </c>
      <c r="Z98">
        <v>3.7800000000000002E-7</v>
      </c>
      <c r="AA98" s="33">
        <f t="shared" si="10"/>
        <v>3.7800000000000002E-7</v>
      </c>
      <c r="AB98" s="33">
        <f t="shared" si="11"/>
        <v>3.7800000000000002E-7</v>
      </c>
      <c r="AD98">
        <v>99026</v>
      </c>
      <c r="AE98" t="s">
        <v>570</v>
      </c>
      <c r="AF98">
        <v>3.7800000000000002E-7</v>
      </c>
      <c r="AG98">
        <f t="shared" si="12"/>
        <v>3.7800000000000004E-5</v>
      </c>
      <c r="AH98">
        <v>2105</v>
      </c>
    </row>
    <row r="99" spans="1:34" x14ac:dyDescent="0.25">
      <c r="A99">
        <v>3096</v>
      </c>
      <c r="B99" t="s">
        <v>509</v>
      </c>
      <c r="C99">
        <v>43369</v>
      </c>
      <c r="D99">
        <v>8.0304700000000007E-2</v>
      </c>
      <c r="E99" t="s">
        <v>13</v>
      </c>
      <c r="F99">
        <f t="shared" si="14"/>
        <v>5.6213290000000013E-3</v>
      </c>
      <c r="H99">
        <v>43883</v>
      </c>
      <c r="I99" t="s">
        <v>630</v>
      </c>
      <c r="J99">
        <v>1.0934000000000001E-5</v>
      </c>
      <c r="K99" s="33">
        <f t="shared" si="8"/>
        <v>1.0934000000000001E-5</v>
      </c>
      <c r="L99" s="33">
        <f t="shared" si="9"/>
        <v>1.0934000000000001E-5</v>
      </c>
      <c r="N99">
        <v>45203</v>
      </c>
      <c r="O99" t="s">
        <v>587</v>
      </c>
      <c r="P99">
        <v>5.9873184000000003E-3</v>
      </c>
      <c r="S99">
        <v>99134</v>
      </c>
      <c r="T99" t="s">
        <v>571</v>
      </c>
      <c r="V99">
        <v>5.6199679999999999E-4</v>
      </c>
      <c r="X99">
        <v>99134</v>
      </c>
      <c r="Y99" t="s">
        <v>571</v>
      </c>
      <c r="Z99">
        <v>5.6199679999999999E-4</v>
      </c>
      <c r="AA99" s="33">
        <f t="shared" si="10"/>
        <v>5.6199679999999999E-4</v>
      </c>
      <c r="AB99" s="33">
        <f t="shared" si="11"/>
        <v>5.6199679999999999E-4</v>
      </c>
      <c r="AD99">
        <v>99134</v>
      </c>
      <c r="AE99" t="s">
        <v>571</v>
      </c>
      <c r="AF99">
        <v>5.6199679999999999E-4</v>
      </c>
      <c r="AG99">
        <f t="shared" si="12"/>
        <v>5.6199680000000002E-2</v>
      </c>
      <c r="AH99">
        <v>467</v>
      </c>
    </row>
    <row r="100" spans="1:34" x14ac:dyDescent="0.25">
      <c r="A100">
        <v>3096</v>
      </c>
      <c r="B100" t="s">
        <v>509</v>
      </c>
      <c r="C100">
        <v>43370</v>
      </c>
      <c r="D100">
        <v>2.9379999999999999E-4</v>
      </c>
      <c r="E100" t="s">
        <v>279</v>
      </c>
      <c r="F100">
        <f t="shared" si="14"/>
        <v>2.0565999999999999E-5</v>
      </c>
      <c r="H100">
        <v>43887</v>
      </c>
      <c r="I100" t="s">
        <v>631</v>
      </c>
      <c r="J100">
        <v>8.5890000000000003E-6</v>
      </c>
      <c r="K100" s="33">
        <f t="shared" si="8"/>
        <v>8.5890000000000003E-6</v>
      </c>
      <c r="L100" s="33">
        <f t="shared" si="9"/>
        <v>8.5890000000000003E-6</v>
      </c>
      <c r="N100">
        <v>45220</v>
      </c>
      <c r="O100" t="s">
        <v>14</v>
      </c>
      <c r="P100">
        <v>3.8850000000000001E-6</v>
      </c>
      <c r="S100">
        <v>99147</v>
      </c>
      <c r="T100" t="s">
        <v>572</v>
      </c>
      <c r="V100">
        <v>6.6427000000000006E-5</v>
      </c>
      <c r="X100">
        <v>99147</v>
      </c>
      <c r="Y100" t="s">
        <v>572</v>
      </c>
      <c r="Z100">
        <v>6.6427000000000006E-5</v>
      </c>
      <c r="AA100" s="33">
        <f t="shared" si="10"/>
        <v>6.6427000000000006E-5</v>
      </c>
      <c r="AB100" s="33">
        <f t="shared" si="11"/>
        <v>6.6427000000000006E-5</v>
      </c>
      <c r="AD100">
        <v>99147</v>
      </c>
      <c r="AE100" t="s">
        <v>572</v>
      </c>
      <c r="AF100">
        <v>6.6427000000000006E-5</v>
      </c>
      <c r="AG100">
        <f t="shared" si="12"/>
        <v>6.6427000000000005E-3</v>
      </c>
      <c r="AH100">
        <v>642</v>
      </c>
    </row>
    <row r="101" spans="1:34" x14ac:dyDescent="0.25">
      <c r="A101">
        <v>3096</v>
      </c>
      <c r="B101" t="s">
        <v>509</v>
      </c>
      <c r="C101">
        <v>43374</v>
      </c>
      <c r="D101">
        <v>3.4239999999999997E-4</v>
      </c>
      <c r="E101" t="s">
        <v>593</v>
      </c>
      <c r="F101">
        <f t="shared" si="14"/>
        <v>2.3968000000000002E-5</v>
      </c>
      <c r="H101">
        <v>43899</v>
      </c>
      <c r="I101" t="s">
        <v>632</v>
      </c>
      <c r="J101">
        <v>1.2659500000000002E-4</v>
      </c>
      <c r="K101" s="33">
        <f t="shared" si="8"/>
        <v>1.2659500000000002E-4</v>
      </c>
      <c r="L101" s="33">
        <f t="shared" si="9"/>
        <v>1.2659500000000002E-4</v>
      </c>
      <c r="N101">
        <v>45300</v>
      </c>
      <c r="O101" t="s">
        <v>332</v>
      </c>
      <c r="P101">
        <v>3.9160200000000005E-5</v>
      </c>
      <c r="S101">
        <v>99166</v>
      </c>
      <c r="T101" t="s">
        <v>573</v>
      </c>
      <c r="V101">
        <v>1.3916060000000003E-4</v>
      </c>
      <c r="X101">
        <v>99166</v>
      </c>
      <c r="Y101" t="s">
        <v>573</v>
      </c>
      <c r="Z101">
        <v>1.3916060000000003E-4</v>
      </c>
      <c r="AA101" s="33">
        <f t="shared" si="10"/>
        <v>1.3916060000000003E-4</v>
      </c>
      <c r="AB101" s="33">
        <f t="shared" si="11"/>
        <v>1.3916060000000003E-4</v>
      </c>
      <c r="AD101">
        <v>99166</v>
      </c>
      <c r="AE101" t="s">
        <v>573</v>
      </c>
      <c r="AF101">
        <v>1.3916060000000003E-4</v>
      </c>
      <c r="AG101">
        <f t="shared" si="12"/>
        <v>1.3916060000000003E-2</v>
      </c>
      <c r="AH101">
        <v>773</v>
      </c>
    </row>
    <row r="102" spans="1:34" x14ac:dyDescent="0.25">
      <c r="A102">
        <v>3096</v>
      </c>
      <c r="B102" t="s">
        <v>509</v>
      </c>
      <c r="C102">
        <v>43390</v>
      </c>
      <c r="D102">
        <v>1.4792E-3</v>
      </c>
      <c r="E102" t="s">
        <v>619</v>
      </c>
      <c r="F102">
        <f t="shared" si="14"/>
        <v>1.0354400000000001E-4</v>
      </c>
      <c r="H102">
        <v>43900</v>
      </c>
      <c r="I102" t="s">
        <v>633</v>
      </c>
      <c r="J102">
        <v>5.1170000000000003E-6</v>
      </c>
      <c r="K102" s="33">
        <f t="shared" si="8"/>
        <v>5.1170000000000003E-6</v>
      </c>
      <c r="L102" s="33">
        <f t="shared" si="9"/>
        <v>5.1170000000000003E-6</v>
      </c>
      <c r="N102">
        <v>45501</v>
      </c>
      <c r="O102" t="s">
        <v>669</v>
      </c>
      <c r="P102">
        <v>1.8592000000000001E-6</v>
      </c>
      <c r="S102">
        <v>99168</v>
      </c>
      <c r="T102" t="s">
        <v>574</v>
      </c>
      <c r="V102">
        <v>2.2495694E-3</v>
      </c>
      <c r="X102">
        <v>99168</v>
      </c>
      <c r="Y102" t="s">
        <v>574</v>
      </c>
      <c r="Z102">
        <v>2.2495694E-3</v>
      </c>
      <c r="AA102" s="33">
        <f t="shared" si="10"/>
        <v>2.2495694E-3</v>
      </c>
      <c r="AB102" s="33">
        <f t="shared" si="11"/>
        <v>2.2495694E-3</v>
      </c>
      <c r="AD102">
        <v>99168</v>
      </c>
      <c r="AE102" t="s">
        <v>574</v>
      </c>
      <c r="AF102">
        <v>2.2495694E-3</v>
      </c>
      <c r="AG102">
        <f t="shared" si="12"/>
        <v>0.22495693999999999</v>
      </c>
      <c r="AH102">
        <v>287</v>
      </c>
    </row>
    <row r="103" spans="1:34" x14ac:dyDescent="0.25">
      <c r="A103">
        <v>3096</v>
      </c>
      <c r="B103" t="s">
        <v>509</v>
      </c>
      <c r="C103">
        <v>43404</v>
      </c>
      <c r="D103">
        <v>5.9999999999999997E-7</v>
      </c>
      <c r="E103" t="s">
        <v>594</v>
      </c>
      <c r="F103">
        <f t="shared" si="14"/>
        <v>4.1999999999999999E-8</v>
      </c>
      <c r="H103">
        <v>43904</v>
      </c>
      <c r="I103" t="s">
        <v>598</v>
      </c>
      <c r="J103">
        <v>1.1999999999999999E-7</v>
      </c>
      <c r="K103" s="33">
        <f t="shared" si="8"/>
        <v>1.1999999999999999E-7</v>
      </c>
      <c r="L103" s="33">
        <f t="shared" si="9"/>
        <v>1.1999999999999999E-7</v>
      </c>
      <c r="N103">
        <v>98001</v>
      </c>
      <c r="O103" t="s">
        <v>588</v>
      </c>
      <c r="P103">
        <v>3.2903056000000005E-3</v>
      </c>
      <c r="S103">
        <v>99174</v>
      </c>
      <c r="T103" t="s">
        <v>609</v>
      </c>
      <c r="V103">
        <v>9.0491599999999997E-4</v>
      </c>
      <c r="X103">
        <v>99174</v>
      </c>
      <c r="Y103" t="s">
        <v>609</v>
      </c>
      <c r="Z103">
        <v>9.0491599999999997E-4</v>
      </c>
      <c r="AA103" s="33">
        <f t="shared" si="10"/>
        <v>9.0491599999999997E-4</v>
      </c>
      <c r="AB103" s="33">
        <f t="shared" si="11"/>
        <v>9.0491599999999997E-4</v>
      </c>
      <c r="AD103">
        <v>99174</v>
      </c>
      <c r="AE103" t="s">
        <v>609</v>
      </c>
      <c r="AF103">
        <v>9.0491599999999997E-4</v>
      </c>
      <c r="AG103">
        <f t="shared" si="12"/>
        <v>9.0491599999999991E-2</v>
      </c>
      <c r="AH103">
        <v>478</v>
      </c>
    </row>
    <row r="104" spans="1:34" x14ac:dyDescent="0.25">
      <c r="A104">
        <v>3096</v>
      </c>
      <c r="B104" t="s">
        <v>509</v>
      </c>
      <c r="C104">
        <v>43407</v>
      </c>
      <c r="D104">
        <v>3.79E-5</v>
      </c>
      <c r="E104" t="s">
        <v>620</v>
      </c>
      <c r="F104">
        <f t="shared" si="14"/>
        <v>2.6530000000000003E-6</v>
      </c>
      <c r="H104">
        <v>43905</v>
      </c>
      <c r="I104" t="s">
        <v>658</v>
      </c>
      <c r="J104">
        <v>3.5323200000000001E-5</v>
      </c>
      <c r="K104" s="33">
        <f t="shared" si="8"/>
        <v>3.5323200000000001E-5</v>
      </c>
      <c r="L104" s="33">
        <f t="shared" si="9"/>
        <v>3.5323200000000001E-5</v>
      </c>
      <c r="N104">
        <v>98018</v>
      </c>
      <c r="O104" t="s">
        <v>608</v>
      </c>
      <c r="P104">
        <v>3.286686E-3</v>
      </c>
      <c r="S104">
        <v>99180</v>
      </c>
      <c r="T104" t="s">
        <v>335</v>
      </c>
      <c r="V104">
        <v>1.20287E-3</v>
      </c>
      <c r="X104">
        <v>99180</v>
      </c>
      <c r="Y104" t="s">
        <v>335</v>
      </c>
      <c r="Z104">
        <v>1.20287E-3</v>
      </c>
      <c r="AA104" s="33">
        <f t="shared" si="10"/>
        <v>1.20287E-3</v>
      </c>
      <c r="AB104" s="33">
        <f t="shared" si="11"/>
        <v>1.20287E-3</v>
      </c>
      <c r="AD104">
        <v>99180</v>
      </c>
      <c r="AE104" t="s">
        <v>335</v>
      </c>
      <c r="AF104">
        <v>1.20287E-3</v>
      </c>
      <c r="AG104">
        <f t="shared" si="12"/>
        <v>0.12028700000000001</v>
      </c>
      <c r="AH104">
        <v>541</v>
      </c>
    </row>
    <row r="105" spans="1:34" x14ac:dyDescent="0.25">
      <c r="A105">
        <v>3096</v>
      </c>
      <c r="B105" t="s">
        <v>509</v>
      </c>
      <c r="C105">
        <v>43431</v>
      </c>
      <c r="D105">
        <v>7.2559999999999996E-4</v>
      </c>
      <c r="E105" t="s">
        <v>621</v>
      </c>
      <c r="F105">
        <f t="shared" si="14"/>
        <v>5.0792000000000004E-5</v>
      </c>
      <c r="H105">
        <v>43915</v>
      </c>
      <c r="I105" t="s">
        <v>634</v>
      </c>
      <c r="J105">
        <v>1.9257000000000002E-5</v>
      </c>
      <c r="K105" s="33">
        <f t="shared" si="8"/>
        <v>1.9257000000000002E-5</v>
      </c>
      <c r="L105" s="33">
        <f t="shared" si="9"/>
        <v>1.9257000000000002E-5</v>
      </c>
      <c r="N105">
        <v>98021</v>
      </c>
      <c r="O105" t="s">
        <v>670</v>
      </c>
      <c r="P105">
        <v>1.2414079999999999E-4</v>
      </c>
      <c r="S105">
        <v>99185</v>
      </c>
      <c r="T105" t="s">
        <v>575</v>
      </c>
      <c r="V105">
        <v>9.4220000000000006E-6</v>
      </c>
      <c r="X105">
        <v>99185</v>
      </c>
      <c r="Y105" t="s">
        <v>575</v>
      </c>
      <c r="Z105">
        <v>9.4220000000000006E-6</v>
      </c>
      <c r="AA105" s="33">
        <f t="shared" si="10"/>
        <v>9.4220000000000006E-6</v>
      </c>
      <c r="AB105" s="33">
        <f t="shared" si="11"/>
        <v>9.4220000000000006E-6</v>
      </c>
      <c r="AD105">
        <v>99185</v>
      </c>
      <c r="AE105" t="s">
        <v>575</v>
      </c>
      <c r="AF105">
        <v>9.4220000000000006E-6</v>
      </c>
      <c r="AG105">
        <f t="shared" si="12"/>
        <v>9.4220000000000003E-4</v>
      </c>
      <c r="AH105">
        <v>652</v>
      </c>
    </row>
    <row r="106" spans="1:34" x14ac:dyDescent="0.25">
      <c r="A106">
        <v>3096</v>
      </c>
      <c r="B106" t="s">
        <v>509</v>
      </c>
      <c r="C106">
        <v>43432</v>
      </c>
      <c r="D106">
        <v>1.061E-4</v>
      </c>
      <c r="E106" t="s">
        <v>606</v>
      </c>
      <c r="F106">
        <f t="shared" si="14"/>
        <v>7.4270000000000011E-6</v>
      </c>
      <c r="H106">
        <v>43928</v>
      </c>
      <c r="I106" t="s">
        <v>635</v>
      </c>
      <c r="J106">
        <v>1.372E-6</v>
      </c>
      <c r="K106" s="33">
        <f t="shared" si="8"/>
        <v>1.372E-6</v>
      </c>
      <c r="L106" s="33">
        <f t="shared" si="9"/>
        <v>1.372E-6</v>
      </c>
      <c r="N106">
        <v>98027</v>
      </c>
      <c r="O106" t="s">
        <v>566</v>
      </c>
      <c r="P106">
        <v>9.3859500000000008E-4</v>
      </c>
      <c r="S106">
        <v>99186</v>
      </c>
      <c r="T106" t="s">
        <v>576</v>
      </c>
      <c r="V106">
        <v>1.2229000000000001E-5</v>
      </c>
      <c r="X106">
        <v>99186</v>
      </c>
      <c r="Y106" t="s">
        <v>576</v>
      </c>
      <c r="Z106">
        <v>1.2229000000000001E-5</v>
      </c>
      <c r="AA106" s="33">
        <f t="shared" si="10"/>
        <v>1.2229000000000001E-5</v>
      </c>
      <c r="AB106" s="33">
        <f t="shared" si="11"/>
        <v>1.2229000000000001E-5</v>
      </c>
      <c r="AD106">
        <v>99186</v>
      </c>
      <c r="AE106" t="s">
        <v>576</v>
      </c>
      <c r="AF106">
        <v>1.2229000000000001E-5</v>
      </c>
      <c r="AG106">
        <f t="shared" si="12"/>
        <v>1.2229000000000001E-3</v>
      </c>
      <c r="AH106">
        <v>403</v>
      </c>
    </row>
    <row r="107" spans="1:34" x14ac:dyDescent="0.25">
      <c r="A107">
        <v>3096</v>
      </c>
      <c r="B107" t="s">
        <v>509</v>
      </c>
      <c r="C107">
        <v>43433</v>
      </c>
      <c r="D107">
        <v>8.8310000000000005E-4</v>
      </c>
      <c r="E107" t="s">
        <v>622</v>
      </c>
      <c r="F107">
        <f t="shared" si="14"/>
        <v>6.1817000000000008E-5</v>
      </c>
      <c r="H107">
        <v>43932</v>
      </c>
      <c r="I107" t="s">
        <v>659</v>
      </c>
      <c r="J107">
        <v>6.4800000000000009E-7</v>
      </c>
      <c r="K107" s="33">
        <f t="shared" si="8"/>
        <v>6.4800000000000009E-7</v>
      </c>
      <c r="L107" s="33">
        <f t="shared" si="9"/>
        <v>6.4800000000000009E-7</v>
      </c>
      <c r="N107">
        <v>98029</v>
      </c>
      <c r="O107" t="s">
        <v>567</v>
      </c>
      <c r="P107">
        <v>8.3720000000000005E-6</v>
      </c>
      <c r="S107">
        <v>99204</v>
      </c>
      <c r="T107" t="s">
        <v>577</v>
      </c>
      <c r="V107">
        <v>5.1264000000000002E-5</v>
      </c>
      <c r="X107">
        <v>99204</v>
      </c>
      <c r="Y107" t="s">
        <v>577</v>
      </c>
      <c r="Z107">
        <v>5.1264000000000002E-5</v>
      </c>
      <c r="AA107" s="33">
        <f t="shared" si="10"/>
        <v>5.1264000000000002E-5</v>
      </c>
      <c r="AB107" s="33">
        <f t="shared" si="11"/>
        <v>5.1264000000000002E-5</v>
      </c>
      <c r="AD107">
        <v>99204</v>
      </c>
      <c r="AE107" t="s">
        <v>577</v>
      </c>
      <c r="AF107">
        <v>5.1264000000000002E-5</v>
      </c>
      <c r="AG107">
        <f t="shared" si="12"/>
        <v>5.1264000000000006E-3</v>
      </c>
      <c r="AH107">
        <v>3054</v>
      </c>
    </row>
    <row r="108" spans="1:34" x14ac:dyDescent="0.25">
      <c r="A108">
        <v>3096</v>
      </c>
      <c r="B108" t="s">
        <v>509</v>
      </c>
      <c r="C108">
        <v>43435</v>
      </c>
      <c r="D108">
        <v>3.1118000000000001E-3</v>
      </c>
      <c r="E108" t="s">
        <v>623</v>
      </c>
      <c r="F108">
        <f t="shared" si="14"/>
        <v>2.1782600000000004E-4</v>
      </c>
      <c r="H108">
        <v>43955</v>
      </c>
      <c r="I108" t="s">
        <v>660</v>
      </c>
      <c r="J108">
        <v>4.3537920000000002E-4</v>
      </c>
      <c r="K108" s="33">
        <f t="shared" si="8"/>
        <v>4.3537920000000002E-4</v>
      </c>
      <c r="L108" s="33">
        <f t="shared" si="9"/>
        <v>4.3537920000000002E-4</v>
      </c>
      <c r="N108">
        <v>98074</v>
      </c>
      <c r="O108" t="s">
        <v>671</v>
      </c>
      <c r="P108">
        <v>1.25433968E-2</v>
      </c>
      <c r="S108">
        <v>99209</v>
      </c>
      <c r="T108" t="s">
        <v>672</v>
      </c>
      <c r="V108">
        <v>4.7743999999999996E-6</v>
      </c>
      <c r="X108">
        <v>99209</v>
      </c>
      <c r="Y108" t="s">
        <v>672</v>
      </c>
      <c r="Z108">
        <v>4.7743999999999996E-6</v>
      </c>
      <c r="AA108" s="33">
        <f t="shared" si="10"/>
        <v>4.7743999999999996E-6</v>
      </c>
      <c r="AB108" s="33">
        <f t="shared" si="11"/>
        <v>4.7743999999999996E-6</v>
      </c>
      <c r="AD108">
        <v>99209</v>
      </c>
      <c r="AE108" t="s">
        <v>672</v>
      </c>
      <c r="AF108">
        <v>4.7743999999999996E-6</v>
      </c>
      <c r="AG108">
        <f t="shared" si="12"/>
        <v>4.7743999999999998E-4</v>
      </c>
      <c r="AH108">
        <v>664</v>
      </c>
    </row>
    <row r="109" spans="1:34" x14ac:dyDescent="0.25">
      <c r="A109">
        <v>3096</v>
      </c>
      <c r="B109" t="s">
        <v>509</v>
      </c>
      <c r="C109">
        <v>43450</v>
      </c>
      <c r="D109">
        <v>8.1999999999999994E-6</v>
      </c>
      <c r="E109" t="s">
        <v>36</v>
      </c>
      <c r="F109">
        <f t="shared" si="14"/>
        <v>5.7400000000000003E-7</v>
      </c>
      <c r="H109">
        <v>43961</v>
      </c>
      <c r="I109" t="s">
        <v>636</v>
      </c>
      <c r="J109">
        <v>1.3853000000000003E-5</v>
      </c>
      <c r="K109" s="33">
        <f t="shared" si="8"/>
        <v>1.3853000000000003E-5</v>
      </c>
      <c r="L109" s="33">
        <f t="shared" si="9"/>
        <v>1.3853000000000003E-5</v>
      </c>
      <c r="N109">
        <v>98110</v>
      </c>
      <c r="O109" t="s">
        <v>568</v>
      </c>
      <c r="P109">
        <v>2.8092000000000001E-6</v>
      </c>
      <c r="S109">
        <v>99211</v>
      </c>
      <c r="T109" t="s">
        <v>578</v>
      </c>
      <c r="V109">
        <v>2.8545860000000009E-4</v>
      </c>
      <c r="X109">
        <v>99211</v>
      </c>
      <c r="Y109" t="s">
        <v>578</v>
      </c>
      <c r="Z109">
        <v>2.8545860000000009E-4</v>
      </c>
      <c r="AA109" s="33">
        <f t="shared" si="10"/>
        <v>2.8545860000000009E-4</v>
      </c>
      <c r="AB109" s="33">
        <f t="shared" si="11"/>
        <v>2.8545860000000009E-4</v>
      </c>
      <c r="AD109">
        <v>99211</v>
      </c>
      <c r="AE109" t="s">
        <v>578</v>
      </c>
      <c r="AF109">
        <v>2.8545860000000009E-4</v>
      </c>
      <c r="AG109">
        <f t="shared" si="12"/>
        <v>2.854586000000001E-2</v>
      </c>
      <c r="AH109">
        <v>169</v>
      </c>
    </row>
    <row r="110" spans="1:34" x14ac:dyDescent="0.25">
      <c r="A110">
        <v>3096</v>
      </c>
      <c r="B110" t="s">
        <v>509</v>
      </c>
      <c r="C110">
        <v>43502</v>
      </c>
      <c r="D110">
        <v>2.4570000000000001E-4</v>
      </c>
      <c r="E110" t="s">
        <v>40</v>
      </c>
      <c r="F110">
        <f t="shared" si="14"/>
        <v>1.7199000000000003E-5</v>
      </c>
      <c r="H110">
        <v>43963</v>
      </c>
      <c r="I110" t="s">
        <v>637</v>
      </c>
      <c r="J110">
        <v>3.8500000000000004E-6</v>
      </c>
      <c r="K110" s="33">
        <f t="shared" si="8"/>
        <v>3.8500000000000004E-6</v>
      </c>
      <c r="L110" s="33">
        <f t="shared" si="9"/>
        <v>3.8500000000000004E-6</v>
      </c>
      <c r="N110">
        <v>98119</v>
      </c>
      <c r="O110" t="s">
        <v>336</v>
      </c>
      <c r="P110">
        <v>2.7416920000000001E-4</v>
      </c>
      <c r="S110">
        <v>99219</v>
      </c>
      <c r="T110" t="s">
        <v>579</v>
      </c>
      <c r="V110">
        <v>1.5183E-5</v>
      </c>
      <c r="X110">
        <v>99219</v>
      </c>
      <c r="Y110" t="s">
        <v>579</v>
      </c>
      <c r="Z110">
        <v>1.5183E-5</v>
      </c>
      <c r="AA110" s="33">
        <f t="shared" si="10"/>
        <v>1.5183E-5</v>
      </c>
      <c r="AB110" s="33">
        <f t="shared" si="11"/>
        <v>1.5183E-5</v>
      </c>
      <c r="AD110">
        <v>99219</v>
      </c>
      <c r="AE110" t="s">
        <v>579</v>
      </c>
      <c r="AF110">
        <v>1.5183E-5</v>
      </c>
      <c r="AG110">
        <f t="shared" si="12"/>
        <v>1.5183E-3</v>
      </c>
      <c r="AH110">
        <v>295</v>
      </c>
    </row>
    <row r="111" spans="1:34" x14ac:dyDescent="0.25">
      <c r="A111">
        <v>3096</v>
      </c>
      <c r="B111" t="s">
        <v>509</v>
      </c>
      <c r="C111">
        <v>43551</v>
      </c>
      <c r="D111">
        <v>5.7958000000000003E-3</v>
      </c>
      <c r="E111" t="s">
        <v>607</v>
      </c>
      <c r="F111">
        <f t="shared" si="14"/>
        <v>4.0570600000000004E-4</v>
      </c>
      <c r="H111">
        <v>43968</v>
      </c>
      <c r="I111" t="s">
        <v>599</v>
      </c>
      <c r="J111">
        <v>9.6119999999999988E-6</v>
      </c>
      <c r="K111" s="33">
        <f t="shared" si="8"/>
        <v>1.7031999999999999E-5</v>
      </c>
      <c r="L111" s="33">
        <f t="shared" si="9"/>
        <v>0</v>
      </c>
      <c r="N111">
        <v>98129</v>
      </c>
      <c r="O111" t="s">
        <v>569</v>
      </c>
      <c r="P111">
        <v>6.1686600000000007E-5</v>
      </c>
      <c r="S111">
        <v>99225</v>
      </c>
      <c r="T111" t="s">
        <v>673</v>
      </c>
      <c r="V111">
        <v>4.1379199999999998E-5</v>
      </c>
      <c r="X111">
        <v>99225</v>
      </c>
      <c r="Y111" t="s">
        <v>673</v>
      </c>
      <c r="Z111">
        <v>4.1379199999999998E-5</v>
      </c>
      <c r="AA111" s="33">
        <f t="shared" si="10"/>
        <v>4.1379199999999998E-5</v>
      </c>
      <c r="AB111" s="33">
        <f t="shared" si="11"/>
        <v>4.1379199999999998E-5</v>
      </c>
      <c r="AD111">
        <v>99225</v>
      </c>
      <c r="AE111" t="s">
        <v>673</v>
      </c>
      <c r="AF111">
        <v>4.1379199999999998E-5</v>
      </c>
      <c r="AG111">
        <f t="shared" si="12"/>
        <v>4.1379199999999998E-3</v>
      </c>
      <c r="AH111">
        <v>776</v>
      </c>
    </row>
    <row r="112" spans="1:34" x14ac:dyDescent="0.25">
      <c r="A112">
        <v>3096</v>
      </c>
      <c r="B112" t="s">
        <v>509</v>
      </c>
      <c r="C112">
        <v>43552</v>
      </c>
      <c r="D112">
        <v>1.2288500000000001E-2</v>
      </c>
      <c r="E112" t="s">
        <v>596</v>
      </c>
      <c r="F112">
        <f t="shared" si="14"/>
        <v>8.6019500000000012E-4</v>
      </c>
      <c r="H112">
        <v>43968</v>
      </c>
      <c r="I112" t="s">
        <v>599</v>
      </c>
      <c r="J112">
        <v>7.420000000000001E-6</v>
      </c>
      <c r="K112" s="33">
        <f t="shared" si="8"/>
        <v>1.7031999999999999E-5</v>
      </c>
      <c r="L112" s="33">
        <f t="shared" si="9"/>
        <v>1.7031999999999999E-5</v>
      </c>
      <c r="N112">
        <v>98132</v>
      </c>
      <c r="O112" t="s">
        <v>589</v>
      </c>
      <c r="P112">
        <v>1.346544E-4</v>
      </c>
      <c r="S112">
        <v>99232</v>
      </c>
      <c r="T112" t="s">
        <v>674</v>
      </c>
      <c r="V112">
        <v>1.024E-7</v>
      </c>
      <c r="X112">
        <v>99232</v>
      </c>
      <c r="Y112" t="s">
        <v>674</v>
      </c>
      <c r="Z112">
        <v>1.024E-7</v>
      </c>
      <c r="AA112" s="33">
        <f t="shared" si="10"/>
        <v>1.024E-7</v>
      </c>
      <c r="AB112" s="33">
        <f t="shared" si="11"/>
        <v>1.024E-7</v>
      </c>
      <c r="AD112">
        <v>99232</v>
      </c>
      <c r="AE112" t="s">
        <v>674</v>
      </c>
      <c r="AF112">
        <v>1.024E-7</v>
      </c>
      <c r="AG112">
        <f t="shared" si="12"/>
        <v>1.024E-5</v>
      </c>
      <c r="AH112">
        <v>458</v>
      </c>
    </row>
    <row r="113" spans="1:34" x14ac:dyDescent="0.25">
      <c r="A113">
        <v>3096</v>
      </c>
      <c r="B113" t="s">
        <v>509</v>
      </c>
      <c r="C113">
        <v>43560</v>
      </c>
      <c r="D113">
        <v>5.9889999999999997E-4</v>
      </c>
      <c r="E113" t="s">
        <v>624</v>
      </c>
      <c r="F113">
        <f t="shared" si="14"/>
        <v>4.1923000000000005E-5</v>
      </c>
      <c r="H113">
        <v>43973</v>
      </c>
      <c r="I113" t="s">
        <v>661</v>
      </c>
      <c r="J113">
        <v>7.2414400000000002E-5</v>
      </c>
      <c r="K113" s="33">
        <f t="shared" si="8"/>
        <v>7.2414400000000002E-5</v>
      </c>
      <c r="L113" s="33">
        <f t="shared" si="9"/>
        <v>7.2414400000000002E-5</v>
      </c>
      <c r="N113">
        <v>99026</v>
      </c>
      <c r="O113" t="s">
        <v>570</v>
      </c>
      <c r="P113">
        <v>3.7800000000000002E-7</v>
      </c>
      <c r="S113">
        <v>99235</v>
      </c>
      <c r="T113" t="s">
        <v>580</v>
      </c>
      <c r="V113">
        <v>6.5712989999999992E-3</v>
      </c>
      <c r="X113">
        <v>99235</v>
      </c>
      <c r="Y113" t="s">
        <v>580</v>
      </c>
      <c r="Z113">
        <v>6.5712989999999992E-3</v>
      </c>
      <c r="AA113" s="33">
        <f t="shared" si="10"/>
        <v>6.5712989999999992E-3</v>
      </c>
      <c r="AB113" s="33">
        <f t="shared" si="11"/>
        <v>6.5712989999999992E-3</v>
      </c>
      <c r="AD113">
        <v>99235</v>
      </c>
      <c r="AE113" t="s">
        <v>580</v>
      </c>
      <c r="AF113">
        <v>6.5712989999999992E-3</v>
      </c>
      <c r="AG113">
        <f t="shared" si="12"/>
        <v>0.65712989999999993</v>
      </c>
      <c r="AH113">
        <v>444</v>
      </c>
    </row>
    <row r="114" spans="1:34" x14ac:dyDescent="0.25">
      <c r="A114">
        <v>3096</v>
      </c>
      <c r="B114" t="s">
        <v>509</v>
      </c>
      <c r="C114">
        <v>43723</v>
      </c>
      <c r="D114">
        <v>1.627E-4</v>
      </c>
      <c r="E114" t="s">
        <v>625</v>
      </c>
      <c r="F114">
        <f t="shared" si="14"/>
        <v>1.1389000000000001E-5</v>
      </c>
      <c r="H114">
        <v>43974</v>
      </c>
      <c r="I114" t="s">
        <v>662</v>
      </c>
      <c r="J114">
        <v>1.0344E-5</v>
      </c>
      <c r="K114" s="33">
        <f t="shared" si="8"/>
        <v>1.0344E-5</v>
      </c>
      <c r="L114" s="33">
        <f t="shared" si="9"/>
        <v>1.0344E-5</v>
      </c>
      <c r="N114">
        <v>99134</v>
      </c>
      <c r="O114" t="s">
        <v>571</v>
      </c>
      <c r="P114">
        <v>5.6199679999999999E-4</v>
      </c>
      <c r="S114">
        <v>99247</v>
      </c>
      <c r="T114" t="s">
        <v>581</v>
      </c>
      <c r="V114">
        <v>2.2304200000000004E-4</v>
      </c>
      <c r="X114">
        <v>99247</v>
      </c>
      <c r="Y114" t="s">
        <v>581</v>
      </c>
      <c r="Z114">
        <v>2.2304200000000004E-4</v>
      </c>
      <c r="AA114" s="33">
        <f t="shared" si="10"/>
        <v>2.2304200000000004E-4</v>
      </c>
      <c r="AB114" s="33">
        <f t="shared" si="11"/>
        <v>2.2304200000000004E-4</v>
      </c>
      <c r="AD114">
        <v>99247</v>
      </c>
      <c r="AE114" t="s">
        <v>581</v>
      </c>
      <c r="AF114">
        <v>2.2304200000000004E-4</v>
      </c>
      <c r="AG114">
        <f t="shared" si="12"/>
        <v>2.2304200000000003E-2</v>
      </c>
      <c r="AH114">
        <v>115</v>
      </c>
    </row>
    <row r="115" spans="1:34" x14ac:dyDescent="0.25">
      <c r="A115">
        <v>3096</v>
      </c>
      <c r="B115" t="s">
        <v>509</v>
      </c>
      <c r="C115">
        <v>43725</v>
      </c>
      <c r="D115">
        <v>1.3638000000000001E-3</v>
      </c>
      <c r="E115" t="s">
        <v>626</v>
      </c>
      <c r="F115">
        <f t="shared" si="14"/>
        <v>9.5466000000000011E-5</v>
      </c>
      <c r="H115">
        <v>43976</v>
      </c>
      <c r="I115" t="s">
        <v>663</v>
      </c>
      <c r="J115">
        <v>2.1856000000000002E-5</v>
      </c>
      <c r="K115" s="33">
        <f t="shared" si="8"/>
        <v>2.1856000000000002E-5</v>
      </c>
      <c r="L115" s="33">
        <f t="shared" si="9"/>
        <v>2.1856000000000002E-5</v>
      </c>
      <c r="N115">
        <v>99147</v>
      </c>
      <c r="O115" t="s">
        <v>572</v>
      </c>
      <c r="P115">
        <v>6.6427000000000006E-5</v>
      </c>
      <c r="S115">
        <v>99252</v>
      </c>
      <c r="T115" t="s">
        <v>675</v>
      </c>
      <c r="V115">
        <v>2.7056E-6</v>
      </c>
      <c r="X115">
        <v>99252</v>
      </c>
      <c r="Y115" t="s">
        <v>675</v>
      </c>
      <c r="Z115">
        <v>2.7056E-6</v>
      </c>
      <c r="AA115" s="33">
        <f t="shared" si="10"/>
        <v>2.7056E-6</v>
      </c>
      <c r="AB115" s="33">
        <f t="shared" si="11"/>
        <v>2.7056E-6</v>
      </c>
      <c r="AD115">
        <v>99252</v>
      </c>
      <c r="AE115" t="s">
        <v>675</v>
      </c>
      <c r="AF115">
        <v>2.7056E-6</v>
      </c>
      <c r="AG115">
        <f t="shared" si="12"/>
        <v>2.7055999999999998E-4</v>
      </c>
      <c r="AH115">
        <v>473</v>
      </c>
    </row>
    <row r="116" spans="1:34" x14ac:dyDescent="0.25">
      <c r="A116">
        <v>3096</v>
      </c>
      <c r="B116" t="s">
        <v>509</v>
      </c>
      <c r="C116">
        <v>43802</v>
      </c>
      <c r="D116">
        <v>1.504E-4</v>
      </c>
      <c r="E116" t="s">
        <v>627</v>
      </c>
      <c r="F116">
        <f t="shared" si="14"/>
        <v>1.0528000000000002E-5</v>
      </c>
      <c r="H116">
        <v>43986</v>
      </c>
      <c r="I116" t="s">
        <v>638</v>
      </c>
      <c r="J116">
        <v>8.3999999999999998E-8</v>
      </c>
      <c r="K116" s="33">
        <f t="shared" si="8"/>
        <v>8.3999999999999998E-8</v>
      </c>
      <c r="L116" s="33">
        <f t="shared" si="9"/>
        <v>8.3999999999999998E-8</v>
      </c>
      <c r="N116">
        <v>99166</v>
      </c>
      <c r="O116" t="s">
        <v>573</v>
      </c>
      <c r="P116">
        <v>1.3916060000000003E-4</v>
      </c>
      <c r="S116">
        <v>99265</v>
      </c>
      <c r="T116" t="s">
        <v>610</v>
      </c>
      <c r="V116">
        <v>8.1257999999999987E-5</v>
      </c>
      <c r="X116">
        <v>99265</v>
      </c>
      <c r="Y116" t="s">
        <v>610</v>
      </c>
      <c r="Z116">
        <v>8.1257999999999987E-5</v>
      </c>
      <c r="AA116" s="33">
        <f t="shared" si="10"/>
        <v>8.1257999999999987E-5</v>
      </c>
      <c r="AB116" s="33">
        <f t="shared" si="11"/>
        <v>8.1257999999999987E-5</v>
      </c>
      <c r="AD116">
        <v>99265</v>
      </c>
      <c r="AE116" t="s">
        <v>610</v>
      </c>
      <c r="AF116">
        <v>8.1257999999999987E-5</v>
      </c>
      <c r="AG116">
        <f t="shared" si="12"/>
        <v>8.125799999999999E-3</v>
      </c>
      <c r="AH116">
        <v>484</v>
      </c>
    </row>
    <row r="117" spans="1:34" x14ac:dyDescent="0.25">
      <c r="A117">
        <v>3096</v>
      </c>
      <c r="B117" t="s">
        <v>509</v>
      </c>
      <c r="C117">
        <v>43804</v>
      </c>
      <c r="D117">
        <v>8.3999999999999992E-6</v>
      </c>
      <c r="E117" t="s">
        <v>25</v>
      </c>
      <c r="F117">
        <f t="shared" si="14"/>
        <v>5.8800000000000002E-7</v>
      </c>
      <c r="H117">
        <v>43991</v>
      </c>
      <c r="I117" t="s">
        <v>600</v>
      </c>
      <c r="J117">
        <v>5.4230999999999996E-5</v>
      </c>
      <c r="K117" s="33">
        <f t="shared" si="8"/>
        <v>5.4230999999999996E-5</v>
      </c>
      <c r="L117" s="33">
        <f t="shared" si="9"/>
        <v>5.4230999999999996E-5</v>
      </c>
      <c r="N117">
        <v>99168</v>
      </c>
      <c r="O117" t="s">
        <v>574</v>
      </c>
      <c r="P117">
        <v>2.2495694E-3</v>
      </c>
      <c r="S117">
        <v>99281</v>
      </c>
      <c r="T117" t="s">
        <v>676</v>
      </c>
      <c r="V117">
        <v>2.7312000000000002E-6</v>
      </c>
      <c r="X117">
        <v>99281</v>
      </c>
      <c r="Y117" t="s">
        <v>676</v>
      </c>
      <c r="Z117">
        <v>2.7312000000000002E-6</v>
      </c>
      <c r="AA117" s="33">
        <f t="shared" si="10"/>
        <v>2.7312000000000002E-6</v>
      </c>
      <c r="AB117" s="33">
        <f t="shared" si="11"/>
        <v>2.7312000000000002E-6</v>
      </c>
      <c r="AD117">
        <v>99281</v>
      </c>
      <c r="AE117" t="s">
        <v>676</v>
      </c>
      <c r="AF117">
        <v>2.7312000000000002E-6</v>
      </c>
      <c r="AG117">
        <f t="shared" si="12"/>
        <v>2.7312000000000001E-4</v>
      </c>
      <c r="AH117">
        <v>178</v>
      </c>
    </row>
    <row r="118" spans="1:34" x14ac:dyDescent="0.25">
      <c r="A118">
        <v>3096</v>
      </c>
      <c r="B118" t="s">
        <v>509</v>
      </c>
      <c r="C118">
        <v>43817</v>
      </c>
      <c r="D118">
        <v>7.5998000000000003E-3</v>
      </c>
      <c r="E118" t="s">
        <v>597</v>
      </c>
      <c r="F118">
        <f t="shared" si="14"/>
        <v>5.3198600000000003E-4</v>
      </c>
      <c r="H118">
        <v>44001</v>
      </c>
      <c r="I118" t="s">
        <v>601</v>
      </c>
      <c r="J118">
        <v>3.8544960000000004E-4</v>
      </c>
      <c r="K118" s="33">
        <f t="shared" si="8"/>
        <v>9.6986373200000003E-2</v>
      </c>
      <c r="L118" s="33">
        <f t="shared" si="9"/>
        <v>0</v>
      </c>
      <c r="N118">
        <v>99174</v>
      </c>
      <c r="O118" t="s">
        <v>609</v>
      </c>
      <c r="P118">
        <v>9.0491599999999997E-4</v>
      </c>
      <c r="S118">
        <v>99385</v>
      </c>
      <c r="T118" t="s">
        <v>639</v>
      </c>
      <c r="V118">
        <v>5.1121000000000007E-5</v>
      </c>
      <c r="X118">
        <v>99385</v>
      </c>
      <c r="Y118" t="s">
        <v>639</v>
      </c>
      <c r="Z118">
        <v>5.1121000000000007E-5</v>
      </c>
      <c r="AA118" s="33">
        <f t="shared" si="10"/>
        <v>5.1121000000000007E-5</v>
      </c>
      <c r="AB118" s="33">
        <f t="shared" si="11"/>
        <v>5.1121000000000007E-5</v>
      </c>
      <c r="AD118">
        <v>99385</v>
      </c>
      <c r="AE118" t="s">
        <v>639</v>
      </c>
      <c r="AF118">
        <v>5.1121000000000007E-5</v>
      </c>
      <c r="AG118">
        <f t="shared" si="12"/>
        <v>5.1121000000000005E-3</v>
      </c>
      <c r="AH118">
        <v>2081</v>
      </c>
    </row>
    <row r="119" spans="1:34" x14ac:dyDescent="0.25">
      <c r="A119">
        <v>3096</v>
      </c>
      <c r="B119" t="s">
        <v>509</v>
      </c>
      <c r="C119">
        <v>43879</v>
      </c>
      <c r="D119">
        <v>5.91E-5</v>
      </c>
      <c r="E119" t="s">
        <v>628</v>
      </c>
      <c r="F119">
        <f t="shared" si="14"/>
        <v>4.1370000000000004E-6</v>
      </c>
      <c r="H119">
        <v>44001</v>
      </c>
      <c r="I119" t="s">
        <v>601</v>
      </c>
      <c r="J119">
        <v>1.4160000000000001E-6</v>
      </c>
      <c r="K119" s="33">
        <f t="shared" si="8"/>
        <v>9.6986373200000003E-2</v>
      </c>
      <c r="L119" s="33">
        <f t="shared" si="9"/>
        <v>0</v>
      </c>
      <c r="N119">
        <v>99180</v>
      </c>
      <c r="O119" t="s">
        <v>335</v>
      </c>
      <c r="P119">
        <v>1.20287E-3</v>
      </c>
      <c r="S119">
        <v>99435</v>
      </c>
      <c r="T119" t="s">
        <v>602</v>
      </c>
      <c r="V119">
        <v>4.1614000000000005E-5</v>
      </c>
      <c r="X119">
        <v>99435</v>
      </c>
      <c r="Y119" t="s">
        <v>602</v>
      </c>
      <c r="Z119">
        <v>4.1614000000000005E-5</v>
      </c>
      <c r="AA119" s="33">
        <f t="shared" si="10"/>
        <v>4.1614000000000005E-5</v>
      </c>
      <c r="AB119" s="33">
        <f t="shared" si="11"/>
        <v>4.1614000000000005E-5</v>
      </c>
      <c r="AD119">
        <v>99435</v>
      </c>
      <c r="AE119" t="s">
        <v>602</v>
      </c>
      <c r="AF119">
        <v>4.1614000000000005E-5</v>
      </c>
      <c r="AG119">
        <f t="shared" si="12"/>
        <v>4.1614000000000009E-3</v>
      </c>
      <c r="AH119">
        <v>383</v>
      </c>
    </row>
    <row r="120" spans="1:34" x14ac:dyDescent="0.25">
      <c r="A120">
        <v>3096</v>
      </c>
      <c r="B120" t="s">
        <v>509</v>
      </c>
      <c r="C120">
        <v>43882</v>
      </c>
      <c r="D120">
        <v>7.2200000000000007E-5</v>
      </c>
      <c r="E120" t="s">
        <v>629</v>
      </c>
      <c r="F120">
        <f t="shared" si="14"/>
        <v>5.0540000000000011E-6</v>
      </c>
      <c r="H120">
        <v>44001</v>
      </c>
      <c r="I120" t="s">
        <v>601</v>
      </c>
      <c r="J120">
        <v>4.4462219999999997E-2</v>
      </c>
      <c r="K120" s="33">
        <f t="shared" si="8"/>
        <v>9.6986373200000003E-2</v>
      </c>
      <c r="L120" s="33">
        <f t="shared" si="9"/>
        <v>0</v>
      </c>
      <c r="N120">
        <v>99185</v>
      </c>
      <c r="O120" t="s">
        <v>575</v>
      </c>
      <c r="P120">
        <v>9.4220000000000006E-6</v>
      </c>
      <c r="R120" t="s">
        <v>680</v>
      </c>
      <c r="S120" t="s">
        <v>681</v>
      </c>
      <c r="T120" t="s">
        <v>682</v>
      </c>
      <c r="U120">
        <v>0.10069014389203036</v>
      </c>
      <c r="V120">
        <f t="shared" ref="V120:V128" si="15">U120*$T$334</f>
        <v>9.765571873074157E-3</v>
      </c>
      <c r="X120" t="s">
        <v>729</v>
      </c>
      <c r="Y120" t="s">
        <v>730</v>
      </c>
      <c r="Z120">
        <v>3.1496231864459644E-3</v>
      </c>
      <c r="AA120" s="33">
        <f t="shared" si="10"/>
        <v>3.3351602866886296E-3</v>
      </c>
      <c r="AB120" s="33">
        <f t="shared" si="11"/>
        <v>0</v>
      </c>
      <c r="AD120" t="s">
        <v>729</v>
      </c>
      <c r="AE120" t="s">
        <v>730</v>
      </c>
      <c r="AF120">
        <v>3.3351602866886296E-3</v>
      </c>
      <c r="AG120">
        <f t="shared" si="12"/>
        <v>0.33351602866886298</v>
      </c>
      <c r="AH120">
        <v>3196</v>
      </c>
    </row>
    <row r="121" spans="1:34" x14ac:dyDescent="0.25">
      <c r="A121">
        <v>3096</v>
      </c>
      <c r="B121" t="s">
        <v>509</v>
      </c>
      <c r="C121">
        <v>43883</v>
      </c>
      <c r="D121">
        <v>1.562E-4</v>
      </c>
      <c r="E121" t="s">
        <v>630</v>
      </c>
      <c r="F121">
        <f t="shared" si="14"/>
        <v>1.0934000000000001E-5</v>
      </c>
      <c r="H121">
        <v>44001</v>
      </c>
      <c r="I121" t="s">
        <v>601</v>
      </c>
      <c r="J121">
        <v>5.1748214000000008E-2</v>
      </c>
      <c r="K121" s="33">
        <f t="shared" si="8"/>
        <v>9.6986373200000003E-2</v>
      </c>
      <c r="L121" s="33">
        <f t="shared" si="9"/>
        <v>0</v>
      </c>
      <c r="N121">
        <v>99186</v>
      </c>
      <c r="O121" t="s">
        <v>576</v>
      </c>
      <c r="P121">
        <v>1.2229000000000001E-5</v>
      </c>
      <c r="R121" t="s">
        <v>680</v>
      </c>
      <c r="S121" t="s">
        <v>685</v>
      </c>
      <c r="T121" t="s">
        <v>686</v>
      </c>
      <c r="U121">
        <v>2.9378294786336776E-2</v>
      </c>
      <c r="V121">
        <f t="shared" si="15"/>
        <v>2.8492942621272731E-3</v>
      </c>
      <c r="X121" t="s">
        <v>729</v>
      </c>
      <c r="Y121" t="s">
        <v>730</v>
      </c>
      <c r="Z121">
        <v>1.854813181859753E-4</v>
      </c>
      <c r="AA121" s="33">
        <f t="shared" si="10"/>
        <v>3.3351602866886296E-3</v>
      </c>
      <c r="AB121" s="33">
        <f t="shared" si="11"/>
        <v>0</v>
      </c>
      <c r="AD121" t="s">
        <v>771</v>
      </c>
      <c r="AE121" t="s">
        <v>772</v>
      </c>
      <c r="AF121">
        <v>7.1040124481559211E-4</v>
      </c>
      <c r="AG121">
        <f t="shared" si="12"/>
        <v>7.1040124481559205E-2</v>
      </c>
      <c r="AH121">
        <v>3197</v>
      </c>
    </row>
    <row r="122" spans="1:34" x14ac:dyDescent="0.25">
      <c r="A122">
        <v>3096</v>
      </c>
      <c r="B122" t="s">
        <v>509</v>
      </c>
      <c r="C122">
        <v>43887</v>
      </c>
      <c r="D122">
        <v>1.227E-4</v>
      </c>
      <c r="E122" t="s">
        <v>631</v>
      </c>
      <c r="F122">
        <f t="shared" si="14"/>
        <v>8.5890000000000003E-6</v>
      </c>
      <c r="H122">
        <v>44001</v>
      </c>
      <c r="I122" t="s">
        <v>601</v>
      </c>
      <c r="J122">
        <v>3.8907360000000002E-4</v>
      </c>
      <c r="K122" s="33">
        <f t="shared" si="8"/>
        <v>9.6986373200000003E-2</v>
      </c>
      <c r="L122" s="33">
        <f t="shared" si="9"/>
        <v>9.6986373200000003E-2</v>
      </c>
      <c r="N122">
        <v>99204</v>
      </c>
      <c r="O122" t="s">
        <v>577</v>
      </c>
      <c r="P122">
        <v>5.1264000000000002E-5</v>
      </c>
      <c r="R122" t="s">
        <v>680</v>
      </c>
      <c r="S122" t="s">
        <v>687</v>
      </c>
      <c r="T122" t="s">
        <v>688</v>
      </c>
      <c r="U122">
        <v>0.10068677919089632</v>
      </c>
      <c r="V122">
        <f t="shared" si="15"/>
        <v>9.7652455429142644E-3</v>
      </c>
      <c r="X122" t="s">
        <v>729</v>
      </c>
      <c r="Y122" t="s">
        <v>730</v>
      </c>
      <c r="Z122">
        <v>5.5782056690056051E-8</v>
      </c>
      <c r="AA122" s="33">
        <f t="shared" si="10"/>
        <v>3.3351602866886296E-3</v>
      </c>
      <c r="AB122" s="33">
        <f t="shared" si="11"/>
        <v>3.3351602866886296E-3</v>
      </c>
      <c r="AD122" t="s">
        <v>777</v>
      </c>
      <c r="AE122" t="s">
        <v>778</v>
      </c>
      <c r="AF122">
        <v>2.0681677941746398E-3</v>
      </c>
      <c r="AG122">
        <f t="shared" si="12"/>
        <v>0.20681677941746399</v>
      </c>
      <c r="AH122">
        <v>3198</v>
      </c>
    </row>
    <row r="123" spans="1:34" x14ac:dyDescent="0.25">
      <c r="A123">
        <v>3096</v>
      </c>
      <c r="B123" t="s">
        <v>509</v>
      </c>
      <c r="C123">
        <v>43899</v>
      </c>
      <c r="D123">
        <v>1.8085E-3</v>
      </c>
      <c r="E123" t="s">
        <v>632</v>
      </c>
      <c r="F123">
        <f t="shared" si="14"/>
        <v>1.2659500000000002E-4</v>
      </c>
      <c r="H123">
        <v>44002</v>
      </c>
      <c r="I123" t="s">
        <v>554</v>
      </c>
      <c r="J123">
        <v>1.5450784000000002E-3</v>
      </c>
      <c r="K123" s="33">
        <f t="shared" si="8"/>
        <v>0.17339563339999997</v>
      </c>
      <c r="L123" s="33">
        <f t="shared" si="9"/>
        <v>0</v>
      </c>
      <c r="N123">
        <v>99209</v>
      </c>
      <c r="O123" t="s">
        <v>672</v>
      </c>
      <c r="P123">
        <v>4.7743999999999996E-6</v>
      </c>
      <c r="R123" t="s">
        <v>680</v>
      </c>
      <c r="S123" t="s">
        <v>689</v>
      </c>
      <c r="T123" t="s">
        <v>690</v>
      </c>
      <c r="U123">
        <v>0.2033369252876141</v>
      </c>
      <c r="V123">
        <f t="shared" si="15"/>
        <v>1.972091092128506E-2</v>
      </c>
      <c r="X123" t="s">
        <v>771</v>
      </c>
      <c r="Y123" t="s">
        <v>772</v>
      </c>
      <c r="Z123">
        <v>7.0326170003281443E-4</v>
      </c>
      <c r="AA123" s="33">
        <f t="shared" si="10"/>
        <v>7.1040124481559211E-4</v>
      </c>
      <c r="AB123" s="33">
        <f t="shared" si="11"/>
        <v>0</v>
      </c>
      <c r="AD123" t="s">
        <v>783</v>
      </c>
      <c r="AE123" t="s">
        <v>784</v>
      </c>
      <c r="AF123">
        <v>9.8648410107978553E-4</v>
      </c>
      <c r="AG123">
        <f t="shared" si="12"/>
        <v>9.8648410107978549E-2</v>
      </c>
      <c r="AH123">
        <v>1934</v>
      </c>
    </row>
    <row r="124" spans="1:34" x14ac:dyDescent="0.25">
      <c r="A124">
        <v>3096</v>
      </c>
      <c r="B124" t="s">
        <v>509</v>
      </c>
      <c r="C124">
        <v>43900</v>
      </c>
      <c r="D124">
        <v>7.3100000000000001E-5</v>
      </c>
      <c r="E124" t="s">
        <v>633</v>
      </c>
      <c r="F124">
        <f t="shared" si="14"/>
        <v>5.1170000000000003E-6</v>
      </c>
      <c r="H124">
        <v>44002</v>
      </c>
      <c r="I124" t="s">
        <v>554</v>
      </c>
      <c r="J124">
        <v>0.17171897599999997</v>
      </c>
      <c r="K124" s="33">
        <f t="shared" si="8"/>
        <v>0.17339563339999997</v>
      </c>
      <c r="L124" s="33">
        <f t="shared" si="9"/>
        <v>0</v>
      </c>
      <c r="N124">
        <v>99211</v>
      </c>
      <c r="O124" t="s">
        <v>578</v>
      </c>
      <c r="P124">
        <v>2.8545860000000009E-4</v>
      </c>
      <c r="R124" t="s">
        <v>680</v>
      </c>
      <c r="S124" t="s">
        <v>691</v>
      </c>
      <c r="T124" t="s">
        <v>692</v>
      </c>
      <c r="U124">
        <v>0.20553192644381016</v>
      </c>
      <c r="V124">
        <f t="shared" si="15"/>
        <v>1.993379612259432E-2</v>
      </c>
      <c r="X124" t="s">
        <v>771</v>
      </c>
      <c r="Y124" t="s">
        <v>772</v>
      </c>
      <c r="Z124">
        <v>4.3763497672610773E-6</v>
      </c>
      <c r="AA124" s="33">
        <f t="shared" si="10"/>
        <v>7.1040124481559211E-4</v>
      </c>
      <c r="AB124" s="33">
        <f t="shared" si="11"/>
        <v>0</v>
      </c>
      <c r="AD124" t="s">
        <v>857</v>
      </c>
      <c r="AE124" t="s">
        <v>858</v>
      </c>
      <c r="AF124">
        <v>1.0566044861246967E-4</v>
      </c>
      <c r="AG124">
        <f t="shared" si="12"/>
        <v>1.0566044861246966E-2</v>
      </c>
      <c r="AH124">
        <v>1936</v>
      </c>
    </row>
    <row r="125" spans="1:34" x14ac:dyDescent="0.25">
      <c r="A125">
        <v>3096</v>
      </c>
      <c r="B125" t="s">
        <v>509</v>
      </c>
      <c r="C125">
        <v>43915</v>
      </c>
      <c r="D125">
        <v>2.7510000000000002E-4</v>
      </c>
      <c r="E125" t="s">
        <v>634</v>
      </c>
      <c r="F125">
        <f t="shared" si="14"/>
        <v>1.9257000000000002E-5</v>
      </c>
      <c r="H125">
        <v>44002</v>
      </c>
      <c r="I125" t="s">
        <v>554</v>
      </c>
      <c r="J125">
        <v>1.3157900000000002E-4</v>
      </c>
      <c r="K125" s="33">
        <f t="shared" si="8"/>
        <v>0.17339563339999997</v>
      </c>
      <c r="L125" s="33">
        <f t="shared" si="9"/>
        <v>0.17339563339999997</v>
      </c>
      <c r="N125">
        <v>99219</v>
      </c>
      <c r="O125" t="s">
        <v>579</v>
      </c>
      <c r="P125">
        <v>1.5183E-5</v>
      </c>
      <c r="R125" t="s">
        <v>680</v>
      </c>
      <c r="S125" t="s">
        <v>693</v>
      </c>
      <c r="T125" t="s">
        <v>694</v>
      </c>
      <c r="U125">
        <v>0.2033341455191168</v>
      </c>
      <c r="V125">
        <f t="shared" si="15"/>
        <v>1.9720641321620172E-2</v>
      </c>
      <c r="X125" t="s">
        <v>771</v>
      </c>
      <c r="Y125" t="s">
        <v>772</v>
      </c>
      <c r="Z125">
        <v>2.7631950155165257E-6</v>
      </c>
      <c r="AA125" s="33">
        <f t="shared" si="10"/>
        <v>7.1040124481559211E-4</v>
      </c>
      <c r="AB125" s="33">
        <f t="shared" si="11"/>
        <v>7.1040124481559211E-4</v>
      </c>
      <c r="AD125" t="s">
        <v>863</v>
      </c>
      <c r="AE125" t="s">
        <v>864</v>
      </c>
      <c r="AF125">
        <v>7.9743512299719585E-4</v>
      </c>
      <c r="AG125">
        <f t="shared" si="12"/>
        <v>7.9743512299719585E-2</v>
      </c>
      <c r="AH125">
        <v>1938</v>
      </c>
    </row>
    <row r="126" spans="1:34" x14ac:dyDescent="0.25">
      <c r="A126">
        <v>3096</v>
      </c>
      <c r="B126" t="s">
        <v>509</v>
      </c>
      <c r="C126">
        <v>43928</v>
      </c>
      <c r="D126">
        <v>1.9599999999999999E-5</v>
      </c>
      <c r="E126" t="s">
        <v>635</v>
      </c>
      <c r="F126">
        <f t="shared" si="14"/>
        <v>1.372E-6</v>
      </c>
      <c r="H126">
        <v>44003</v>
      </c>
      <c r="I126" t="s">
        <v>555</v>
      </c>
      <c r="J126">
        <v>9.9753600000000007E-5</v>
      </c>
      <c r="K126" s="33">
        <f t="shared" si="8"/>
        <v>6.7692875999999999E-3</v>
      </c>
      <c r="L126" s="33">
        <f t="shared" si="9"/>
        <v>0</v>
      </c>
      <c r="N126">
        <v>99225</v>
      </c>
      <c r="O126" t="s">
        <v>673</v>
      </c>
      <c r="P126">
        <v>4.1379199999999998E-5</v>
      </c>
      <c r="R126" t="s">
        <v>680</v>
      </c>
      <c r="S126" t="s">
        <v>695</v>
      </c>
      <c r="T126" t="s">
        <v>696</v>
      </c>
      <c r="U126">
        <v>2.9305481552760942E-2</v>
      </c>
      <c r="V126">
        <f t="shared" si="15"/>
        <v>2.8422323706817883E-3</v>
      </c>
      <c r="X126" t="s">
        <v>777</v>
      </c>
      <c r="Y126" t="s">
        <v>778</v>
      </c>
      <c r="Z126">
        <v>2.0473798140379696E-3</v>
      </c>
      <c r="AA126" s="33">
        <f t="shared" si="10"/>
        <v>2.0681677941746398E-3</v>
      </c>
      <c r="AB126" s="33">
        <f t="shared" si="11"/>
        <v>0</v>
      </c>
      <c r="AD126" t="s">
        <v>869</v>
      </c>
      <c r="AE126" t="s">
        <v>870</v>
      </c>
      <c r="AF126">
        <v>1.2036075217385833E-3</v>
      </c>
      <c r="AG126">
        <f t="shared" si="12"/>
        <v>0.12036075217385833</v>
      </c>
      <c r="AH126">
        <v>1939</v>
      </c>
    </row>
    <row r="127" spans="1:34" x14ac:dyDescent="0.25">
      <c r="A127">
        <v>3096</v>
      </c>
      <c r="B127" t="s">
        <v>509</v>
      </c>
      <c r="C127">
        <v>43961</v>
      </c>
      <c r="D127">
        <v>1.9790000000000001E-4</v>
      </c>
      <c r="E127" t="s">
        <v>636</v>
      </c>
      <c r="F127">
        <f t="shared" si="14"/>
        <v>1.3853000000000003E-5</v>
      </c>
      <c r="H127">
        <v>44003</v>
      </c>
      <c r="I127" t="s">
        <v>555</v>
      </c>
      <c r="J127">
        <v>6.3779999999999989E-5</v>
      </c>
      <c r="K127" s="33">
        <f t="shared" si="8"/>
        <v>6.7692875999999999E-3</v>
      </c>
      <c r="L127" s="33">
        <f t="shared" si="9"/>
        <v>0</v>
      </c>
      <c r="N127">
        <v>99232</v>
      </c>
      <c r="O127" t="s">
        <v>674</v>
      </c>
      <c r="P127">
        <v>1.024E-7</v>
      </c>
      <c r="R127" t="s">
        <v>680</v>
      </c>
      <c r="S127" t="s">
        <v>697</v>
      </c>
      <c r="T127" t="s">
        <v>698</v>
      </c>
      <c r="U127">
        <v>9.8427887777615283E-2</v>
      </c>
      <c r="V127">
        <f t="shared" si="15"/>
        <v>9.5461638572875152E-3</v>
      </c>
      <c r="X127" t="s">
        <v>777</v>
      </c>
      <c r="Y127" t="s">
        <v>778</v>
      </c>
      <c r="Z127">
        <v>1.2742746877261073E-5</v>
      </c>
      <c r="AA127" s="33">
        <f t="shared" si="10"/>
        <v>2.0681677941746398E-3</v>
      </c>
      <c r="AB127" s="33">
        <f t="shared" si="11"/>
        <v>0</v>
      </c>
      <c r="AD127" t="s">
        <v>875</v>
      </c>
      <c r="AE127" t="s">
        <v>876</v>
      </c>
      <c r="AF127">
        <v>6.710286338150541E-4</v>
      </c>
      <c r="AG127">
        <f t="shared" si="12"/>
        <v>6.7102863381505409E-2</v>
      </c>
      <c r="AH127">
        <v>3199</v>
      </c>
    </row>
    <row r="128" spans="1:34" x14ac:dyDescent="0.25">
      <c r="A128">
        <v>3096</v>
      </c>
      <c r="B128" t="s">
        <v>509</v>
      </c>
      <c r="C128">
        <v>43963</v>
      </c>
      <c r="D128">
        <v>5.5000000000000002E-5</v>
      </c>
      <c r="E128" t="s">
        <v>637</v>
      </c>
      <c r="F128">
        <f t="shared" si="14"/>
        <v>3.8500000000000004E-6</v>
      </c>
      <c r="H128">
        <v>44003</v>
      </c>
      <c r="I128" t="s">
        <v>555</v>
      </c>
      <c r="J128">
        <v>6.5936720000000001E-3</v>
      </c>
      <c r="K128" s="33">
        <f t="shared" si="8"/>
        <v>6.7692875999999999E-3</v>
      </c>
      <c r="L128" s="33">
        <f t="shared" si="9"/>
        <v>0</v>
      </c>
      <c r="N128">
        <v>99235</v>
      </c>
      <c r="O128" t="s">
        <v>580</v>
      </c>
      <c r="P128">
        <v>6.5712989999999992E-3</v>
      </c>
      <c r="R128" t="s">
        <v>680</v>
      </c>
      <c r="S128" t="s">
        <v>699</v>
      </c>
      <c r="T128" t="s">
        <v>700</v>
      </c>
      <c r="U128">
        <v>2.9308415549819257E-2</v>
      </c>
      <c r="V128">
        <f t="shared" si="15"/>
        <v>2.8425169284154537E-3</v>
      </c>
      <c r="X128" t="s">
        <v>777</v>
      </c>
      <c r="Y128" t="s">
        <v>778</v>
      </c>
      <c r="Z128">
        <v>8.0452332594091467E-6</v>
      </c>
      <c r="AA128" s="33">
        <f t="shared" si="10"/>
        <v>2.0681677941746398E-3</v>
      </c>
      <c r="AB128" s="33">
        <f t="shared" si="11"/>
        <v>2.0681677941746398E-3</v>
      </c>
      <c r="AD128" t="s">
        <v>685</v>
      </c>
      <c r="AE128" t="s">
        <v>686</v>
      </c>
      <c r="AF128">
        <v>1.0490145249335498E-2</v>
      </c>
      <c r="AG128">
        <f t="shared" si="12"/>
        <v>1.0490145249335499</v>
      </c>
      <c r="AH128">
        <v>3200</v>
      </c>
    </row>
    <row r="129" spans="1:34" x14ac:dyDescent="0.25">
      <c r="A129">
        <v>3096</v>
      </c>
      <c r="B129" t="s">
        <v>509</v>
      </c>
      <c r="C129">
        <v>43968</v>
      </c>
      <c r="D129">
        <v>1.06E-4</v>
      </c>
      <c r="E129" t="s">
        <v>599</v>
      </c>
      <c r="F129">
        <f t="shared" si="14"/>
        <v>7.420000000000001E-6</v>
      </c>
      <c r="H129">
        <v>44003</v>
      </c>
      <c r="I129" t="s">
        <v>555</v>
      </c>
      <c r="J129">
        <v>1.2082000000000001E-5</v>
      </c>
      <c r="K129" s="33">
        <f t="shared" si="8"/>
        <v>6.7692875999999999E-3</v>
      </c>
      <c r="L129" s="33">
        <f t="shared" si="9"/>
        <v>6.7692875999999999E-3</v>
      </c>
      <c r="N129">
        <v>99247</v>
      </c>
      <c r="O129" t="s">
        <v>581</v>
      </c>
      <c r="P129">
        <v>2.2304200000000004E-4</v>
      </c>
      <c r="R129" t="s">
        <v>701</v>
      </c>
      <c r="S129" t="s">
        <v>681</v>
      </c>
      <c r="T129" t="s">
        <v>682</v>
      </c>
      <c r="U129">
        <v>0.15103407307219582</v>
      </c>
      <c r="V129">
        <f t="shared" ref="V129:V134" si="16">U129*$T$335</f>
        <v>2.6188648765335273E-2</v>
      </c>
      <c r="X129" t="s">
        <v>783</v>
      </c>
      <c r="Y129" t="s">
        <v>784</v>
      </c>
      <c r="Z129">
        <v>9.7656868397250074E-4</v>
      </c>
      <c r="AA129" s="33">
        <f t="shared" si="10"/>
        <v>9.8648410107978553E-4</v>
      </c>
      <c r="AB129" s="33">
        <f t="shared" si="11"/>
        <v>0</v>
      </c>
      <c r="AD129" t="s">
        <v>691</v>
      </c>
      <c r="AE129" t="s">
        <v>692</v>
      </c>
      <c r="AF129">
        <v>7.3393621060491215E-2</v>
      </c>
      <c r="AG129">
        <f t="shared" si="12"/>
        <v>7.3393621060491219</v>
      </c>
      <c r="AH129">
        <v>3201</v>
      </c>
    </row>
    <row r="130" spans="1:34" x14ac:dyDescent="0.25">
      <c r="A130">
        <v>3096</v>
      </c>
      <c r="B130" t="s">
        <v>509</v>
      </c>
      <c r="C130">
        <v>43986</v>
      </c>
      <c r="D130">
        <v>1.1999999999999999E-6</v>
      </c>
      <c r="E130" t="s">
        <v>638</v>
      </c>
      <c r="F130">
        <f t="shared" si="14"/>
        <v>8.3999999999999998E-8</v>
      </c>
      <c r="H130">
        <v>44005</v>
      </c>
      <c r="I130" t="s">
        <v>582</v>
      </c>
      <c r="J130">
        <v>1.56432E-5</v>
      </c>
      <c r="K130" s="33">
        <f t="shared" si="8"/>
        <v>1.56432E-5</v>
      </c>
      <c r="L130" s="33">
        <f t="shared" si="9"/>
        <v>1.56432E-5</v>
      </c>
      <c r="N130">
        <v>99252</v>
      </c>
      <c r="O130" t="s">
        <v>675</v>
      </c>
      <c r="P130">
        <v>2.7056E-6</v>
      </c>
      <c r="R130" t="s">
        <v>701</v>
      </c>
      <c r="S130" t="s">
        <v>685</v>
      </c>
      <c r="T130" t="s">
        <v>686</v>
      </c>
      <c r="U130">
        <v>4.4063741342536621E-2</v>
      </c>
      <c r="V130">
        <f t="shared" si="16"/>
        <v>7.6404603400629023E-3</v>
      </c>
      <c r="X130" t="s">
        <v>783</v>
      </c>
      <c r="Y130" t="s">
        <v>784</v>
      </c>
      <c r="Z130">
        <v>6.078006550062569E-6</v>
      </c>
      <c r="AA130" s="33">
        <f t="shared" si="10"/>
        <v>9.8648410107978553E-4</v>
      </c>
      <c r="AB130" s="33">
        <f t="shared" si="11"/>
        <v>0</v>
      </c>
      <c r="AD130" t="s">
        <v>697</v>
      </c>
      <c r="AE130" t="s">
        <v>698</v>
      </c>
      <c r="AF130">
        <v>3.5147996970918763E-2</v>
      </c>
      <c r="AG130">
        <f t="shared" si="12"/>
        <v>3.5147996970918762</v>
      </c>
      <c r="AH130">
        <v>3202</v>
      </c>
    </row>
    <row r="131" spans="1:34" x14ac:dyDescent="0.25">
      <c r="A131">
        <v>3096</v>
      </c>
      <c r="B131" t="s">
        <v>509</v>
      </c>
      <c r="C131">
        <v>44001</v>
      </c>
      <c r="D131">
        <v>0.73926020000000003</v>
      </c>
      <c r="E131" t="s">
        <v>601</v>
      </c>
      <c r="F131">
        <f t="shared" si="14"/>
        <v>5.1748214000000008E-2</v>
      </c>
      <c r="H131">
        <v>44006</v>
      </c>
      <c r="I131" t="s">
        <v>556</v>
      </c>
      <c r="J131">
        <v>5.6962488000000006E-2</v>
      </c>
      <c r="K131" s="33">
        <f t="shared" ref="K131:K194" si="17">SUMIF($H$3:$H$225,H131,$J$3:$J$225)</f>
        <v>5.9656062400000001E-2</v>
      </c>
      <c r="L131" s="33">
        <f t="shared" ref="L131:L194" si="18">IF(H131=H132,0,K131)</f>
        <v>0</v>
      </c>
      <c r="N131">
        <v>99265</v>
      </c>
      <c r="O131" t="s">
        <v>610</v>
      </c>
      <c r="P131">
        <v>8.1257999999999987E-5</v>
      </c>
      <c r="R131" t="s">
        <v>701</v>
      </c>
      <c r="S131" t="s">
        <v>689</v>
      </c>
      <c r="T131" t="s">
        <v>690</v>
      </c>
      <c r="U131">
        <v>0.30500235183997942</v>
      </c>
      <c r="V131">
        <f t="shared" si="16"/>
        <v>5.2886075985782877E-2</v>
      </c>
      <c r="X131" t="s">
        <v>783</v>
      </c>
      <c r="Y131" t="s">
        <v>784</v>
      </c>
      <c r="Z131">
        <v>3.8374105572222284E-6</v>
      </c>
      <c r="AA131" s="33">
        <f t="shared" si="10"/>
        <v>9.8648410107978553E-4</v>
      </c>
      <c r="AB131" s="33">
        <f t="shared" si="11"/>
        <v>9.8648410107978553E-4</v>
      </c>
      <c r="AD131" t="s">
        <v>717</v>
      </c>
      <c r="AE131" t="s">
        <v>718</v>
      </c>
      <c r="AF131">
        <v>6.5202462107176295E-3</v>
      </c>
      <c r="AG131">
        <f t="shared" si="12"/>
        <v>0.65202462107176296</v>
      </c>
      <c r="AH131">
        <v>3203</v>
      </c>
    </row>
    <row r="132" spans="1:34" x14ac:dyDescent="0.25">
      <c r="A132">
        <v>3096</v>
      </c>
      <c r="B132" t="s">
        <v>509</v>
      </c>
      <c r="C132">
        <v>44002</v>
      </c>
      <c r="D132">
        <v>1.8797E-3</v>
      </c>
      <c r="E132" t="s">
        <v>554</v>
      </c>
      <c r="F132">
        <f t="shared" si="14"/>
        <v>1.3157900000000002E-4</v>
      </c>
      <c r="H132">
        <v>44006</v>
      </c>
      <c r="I132" t="s">
        <v>556</v>
      </c>
      <c r="J132">
        <v>1.9262339999999998E-3</v>
      </c>
      <c r="K132" s="33">
        <f t="shared" si="17"/>
        <v>5.9656062400000001E-2</v>
      </c>
      <c r="L132" s="33">
        <f t="shared" si="18"/>
        <v>0</v>
      </c>
      <c r="N132">
        <v>99281</v>
      </c>
      <c r="O132" t="s">
        <v>676</v>
      </c>
      <c r="P132">
        <v>2.7312000000000002E-6</v>
      </c>
      <c r="R132" t="s">
        <v>701</v>
      </c>
      <c r="S132" t="s">
        <v>691</v>
      </c>
      <c r="T132" t="s">
        <v>692</v>
      </c>
      <c r="U132">
        <v>0.30829549187105593</v>
      </c>
      <c r="V132">
        <f t="shared" si="16"/>
        <v>5.3457092087346288E-2</v>
      </c>
      <c r="X132" t="s">
        <v>857</v>
      </c>
      <c r="Y132" t="s">
        <v>858</v>
      </c>
      <c r="Z132">
        <v>1.0566044861246967E-4</v>
      </c>
      <c r="AA132" s="33">
        <f t="shared" ref="AA132:AA195" si="19">SUMIF($X$3:$X$225,X132,$Z$3:$Z$225)</f>
        <v>1.0566044861246967E-4</v>
      </c>
      <c r="AB132" s="33">
        <f t="shared" ref="AB132:AB195" si="20">IF(X132=X133,0,AA132)</f>
        <v>1.0566044861246967E-4</v>
      </c>
      <c r="AD132" t="s">
        <v>723</v>
      </c>
      <c r="AE132" t="s">
        <v>724</v>
      </c>
      <c r="AF132">
        <v>1.120183001323778E-2</v>
      </c>
      <c r="AG132">
        <f t="shared" ref="AG132:AG195" si="21">AF132*100</f>
        <v>1.1201830013237779</v>
      </c>
      <c r="AH132">
        <v>3204</v>
      </c>
    </row>
    <row r="133" spans="1:34" x14ac:dyDescent="0.25">
      <c r="A133">
        <v>3096</v>
      </c>
      <c r="B133" t="s">
        <v>509</v>
      </c>
      <c r="C133">
        <v>44003</v>
      </c>
      <c r="D133">
        <v>1.7259999999999999E-4</v>
      </c>
      <c r="E133" t="s">
        <v>555</v>
      </c>
      <c r="F133">
        <f t="shared" si="14"/>
        <v>1.2082000000000001E-5</v>
      </c>
      <c r="H133">
        <v>44006</v>
      </c>
      <c r="I133" t="s">
        <v>556</v>
      </c>
      <c r="J133">
        <v>1.1722200000000001E-4</v>
      </c>
      <c r="K133" s="33">
        <f t="shared" si="17"/>
        <v>5.9656062400000001E-2</v>
      </c>
      <c r="L133" s="33">
        <f t="shared" si="18"/>
        <v>0</v>
      </c>
      <c r="N133">
        <v>99385</v>
      </c>
      <c r="O133" t="s">
        <v>639</v>
      </c>
      <c r="P133">
        <v>5.1121000000000007E-5</v>
      </c>
      <c r="R133" t="s">
        <v>701</v>
      </c>
      <c r="S133" t="s">
        <v>695</v>
      </c>
      <c r="T133" t="s">
        <v>696</v>
      </c>
      <c r="U133">
        <v>4.3962075164110735E-2</v>
      </c>
      <c r="V133">
        <f t="shared" si="16"/>
        <v>7.6228318686593884E-3</v>
      </c>
      <c r="X133" t="s">
        <v>863</v>
      </c>
      <c r="Y133" t="s">
        <v>864</v>
      </c>
      <c r="Z133">
        <v>7.9743512299719585E-4</v>
      </c>
      <c r="AA133" s="33">
        <f t="shared" si="19"/>
        <v>7.9743512299719585E-4</v>
      </c>
      <c r="AB133" s="33">
        <f t="shared" si="20"/>
        <v>7.9743512299719585E-4</v>
      </c>
      <c r="AD133" t="s">
        <v>739</v>
      </c>
      <c r="AE133" t="s">
        <v>740</v>
      </c>
      <c r="AF133">
        <v>4.2024665296710114E-5</v>
      </c>
      <c r="AG133">
        <f t="shared" si="21"/>
        <v>4.2024665296710112E-3</v>
      </c>
      <c r="AH133">
        <v>449</v>
      </c>
    </row>
    <row r="134" spans="1:34" x14ac:dyDescent="0.25">
      <c r="A134">
        <v>3096</v>
      </c>
      <c r="B134" t="s">
        <v>509</v>
      </c>
      <c r="C134">
        <v>44006</v>
      </c>
      <c r="D134">
        <v>1.6746E-3</v>
      </c>
      <c r="E134" t="s">
        <v>556</v>
      </c>
      <c r="F134">
        <f t="shared" si="14"/>
        <v>1.1722200000000001E-4</v>
      </c>
      <c r="H134">
        <v>44006</v>
      </c>
      <c r="I134" t="s">
        <v>556</v>
      </c>
      <c r="J134">
        <v>6.5011840000000001E-4</v>
      </c>
      <c r="K134" s="33">
        <f t="shared" si="17"/>
        <v>5.9656062400000001E-2</v>
      </c>
      <c r="L134" s="33">
        <f t="shared" si="18"/>
        <v>5.9656062400000001E-2</v>
      </c>
      <c r="N134">
        <v>99435</v>
      </c>
      <c r="O134" t="s">
        <v>602</v>
      </c>
      <c r="P134">
        <v>4.1614000000000005E-5</v>
      </c>
      <c r="R134" t="s">
        <v>701</v>
      </c>
      <c r="S134" t="s">
        <v>697</v>
      </c>
      <c r="T134" t="s">
        <v>698</v>
      </c>
      <c r="U134">
        <v>0.14764226671012154</v>
      </c>
      <c r="V134">
        <f t="shared" si="16"/>
        <v>2.5600524352813254E-2</v>
      </c>
      <c r="X134" t="s">
        <v>869</v>
      </c>
      <c r="Y134" t="s">
        <v>870</v>
      </c>
      <c r="Z134">
        <v>1.2036075217385833E-3</v>
      </c>
      <c r="AA134" s="33">
        <f t="shared" si="19"/>
        <v>1.2036075217385833E-3</v>
      </c>
      <c r="AB134" s="33">
        <f t="shared" si="20"/>
        <v>1.2036075217385833E-3</v>
      </c>
      <c r="AD134" t="s">
        <v>747</v>
      </c>
      <c r="AE134" t="s">
        <v>748</v>
      </c>
      <c r="AF134">
        <v>8.8193484798536853E-6</v>
      </c>
      <c r="AG134">
        <f t="shared" si="21"/>
        <v>8.8193484798536857E-4</v>
      </c>
      <c r="AH134">
        <v>608</v>
      </c>
    </row>
    <row r="135" spans="1:34" x14ac:dyDescent="0.25">
      <c r="A135">
        <v>3096</v>
      </c>
      <c r="B135" t="s">
        <v>509</v>
      </c>
      <c r="C135">
        <v>44011</v>
      </c>
      <c r="D135">
        <v>1.8174E-3</v>
      </c>
      <c r="E135" t="s">
        <v>557</v>
      </c>
      <c r="F135">
        <f t="shared" si="14"/>
        <v>1.2721800000000001E-4</v>
      </c>
      <c r="H135">
        <v>44007</v>
      </c>
      <c r="I135" t="s">
        <v>664</v>
      </c>
      <c r="J135">
        <v>2.3423343999999999E-3</v>
      </c>
      <c r="K135" s="33">
        <f t="shared" si="17"/>
        <v>2.3423343999999999E-3</v>
      </c>
      <c r="L135" s="33">
        <f t="shared" si="18"/>
        <v>2.3423343999999999E-3</v>
      </c>
      <c r="R135" t="s">
        <v>703</v>
      </c>
      <c r="S135" t="s">
        <v>687</v>
      </c>
      <c r="T135" t="s">
        <v>688</v>
      </c>
      <c r="U135">
        <v>0.30206848965755173</v>
      </c>
      <c r="V135">
        <f>U135*$T$336</f>
        <v>2.0447884813895932E-3</v>
      </c>
      <c r="X135" t="s">
        <v>875</v>
      </c>
      <c r="Y135" t="s">
        <v>876</v>
      </c>
      <c r="Z135">
        <v>6.710286338150541E-4</v>
      </c>
      <c r="AA135" s="33">
        <f t="shared" si="19"/>
        <v>6.710286338150541E-4</v>
      </c>
      <c r="AB135" s="33">
        <f t="shared" si="20"/>
        <v>6.710286338150541E-4</v>
      </c>
      <c r="AD135" t="s">
        <v>795</v>
      </c>
      <c r="AE135" t="s">
        <v>796</v>
      </c>
      <c r="AF135">
        <v>4.0388971291449244E-6</v>
      </c>
      <c r="AG135">
        <f t="shared" si="21"/>
        <v>4.0388971291449246E-4</v>
      </c>
      <c r="AH135">
        <v>596</v>
      </c>
    </row>
    <row r="136" spans="1:34" x14ac:dyDescent="0.25">
      <c r="A136">
        <v>3096</v>
      </c>
      <c r="B136" t="s">
        <v>509</v>
      </c>
      <c r="C136">
        <v>44013</v>
      </c>
      <c r="D136">
        <v>4.1999999999999996E-6</v>
      </c>
      <c r="E136" t="s">
        <v>558</v>
      </c>
      <c r="F136">
        <f t="shared" si="14"/>
        <v>2.9400000000000001E-7</v>
      </c>
      <c r="H136">
        <v>44010</v>
      </c>
      <c r="I136" t="s">
        <v>583</v>
      </c>
      <c r="J136">
        <v>1.2432E-6</v>
      </c>
      <c r="K136" s="33">
        <f t="shared" si="17"/>
        <v>1.2432E-6</v>
      </c>
      <c r="L136" s="33">
        <f t="shared" si="18"/>
        <v>1.2432E-6</v>
      </c>
      <c r="R136" t="s">
        <v>703</v>
      </c>
      <c r="S136" t="s">
        <v>693</v>
      </c>
      <c r="T136" t="s">
        <v>694</v>
      </c>
      <c r="U136">
        <v>0.61000494997525012</v>
      </c>
      <c r="V136">
        <f>U136*$T$336</f>
        <v>4.129298943806081E-3</v>
      </c>
      <c r="X136" t="s">
        <v>685</v>
      </c>
      <c r="Y136" t="s">
        <v>686</v>
      </c>
      <c r="Z136">
        <v>2.8492942621272731E-3</v>
      </c>
      <c r="AA136" s="33">
        <f t="shared" si="19"/>
        <v>1.0490145249335498E-2</v>
      </c>
      <c r="AB136" s="33">
        <f t="shared" si="20"/>
        <v>0</v>
      </c>
      <c r="AD136" t="s">
        <v>805</v>
      </c>
      <c r="AE136" t="s">
        <v>806</v>
      </c>
      <c r="AF136">
        <v>4.1131601342675492E-6</v>
      </c>
      <c r="AG136">
        <f t="shared" si="21"/>
        <v>4.1131601342675494E-4</v>
      </c>
      <c r="AH136">
        <v>59</v>
      </c>
    </row>
    <row r="137" spans="1:34" x14ac:dyDescent="0.25">
      <c r="A137">
        <v>3096</v>
      </c>
      <c r="B137" t="s">
        <v>509</v>
      </c>
      <c r="C137">
        <v>44015</v>
      </c>
      <c r="D137">
        <v>5.6439999999999995E-4</v>
      </c>
      <c r="E137" t="s">
        <v>559</v>
      </c>
      <c r="F137">
        <f t="shared" si="14"/>
        <v>3.9508000000000002E-5</v>
      </c>
      <c r="H137">
        <v>44011</v>
      </c>
      <c r="I137" t="s">
        <v>557</v>
      </c>
      <c r="J137">
        <v>1.0604984E-2</v>
      </c>
      <c r="K137" s="33">
        <f t="shared" si="17"/>
        <v>1.11818036E-2</v>
      </c>
      <c r="L137" s="33">
        <f t="shared" si="18"/>
        <v>0</v>
      </c>
      <c r="R137" t="s">
        <v>703</v>
      </c>
      <c r="S137" t="s">
        <v>699</v>
      </c>
      <c r="T137" t="s">
        <v>700</v>
      </c>
      <c r="U137">
        <v>8.7926560367198162E-2</v>
      </c>
      <c r="V137">
        <f>U137*$T$336</f>
        <v>5.952001748043259E-4</v>
      </c>
      <c r="X137" t="s">
        <v>685</v>
      </c>
      <c r="Y137" t="s">
        <v>686</v>
      </c>
      <c r="Z137">
        <v>7.6404603400629023E-3</v>
      </c>
      <c r="AA137" s="33">
        <f t="shared" si="19"/>
        <v>1.0490145249335498E-2</v>
      </c>
      <c r="AB137" s="33">
        <f t="shared" si="20"/>
        <v>0</v>
      </c>
      <c r="AD137" t="s">
        <v>745</v>
      </c>
      <c r="AE137" t="s">
        <v>746</v>
      </c>
      <c r="AF137">
        <v>5.1197128315256076E-5</v>
      </c>
      <c r="AG137">
        <f t="shared" si="21"/>
        <v>5.1197128315256073E-3</v>
      </c>
      <c r="AH137">
        <v>648</v>
      </c>
    </row>
    <row r="138" spans="1:34" x14ac:dyDescent="0.25">
      <c r="A138">
        <v>3096</v>
      </c>
      <c r="B138" t="s">
        <v>509</v>
      </c>
      <c r="C138">
        <v>44021</v>
      </c>
      <c r="D138">
        <v>4.8089999999999999E-3</v>
      </c>
      <c r="E138" t="s">
        <v>560</v>
      </c>
      <c r="F138">
        <f t="shared" si="14"/>
        <v>3.3663000000000003E-4</v>
      </c>
      <c r="H138">
        <v>44011</v>
      </c>
      <c r="I138" t="s">
        <v>557</v>
      </c>
      <c r="J138">
        <v>1.2873600000000001E-4</v>
      </c>
      <c r="K138" s="33">
        <f t="shared" si="17"/>
        <v>1.11818036E-2</v>
      </c>
      <c r="L138" s="33">
        <f t="shared" si="18"/>
        <v>0</v>
      </c>
      <c r="R138" t="s">
        <v>711</v>
      </c>
      <c r="S138" t="s">
        <v>681</v>
      </c>
      <c r="T138" t="s">
        <v>682</v>
      </c>
      <c r="U138">
        <v>8.558717048059522E-2</v>
      </c>
      <c r="V138">
        <f t="shared" ref="V138:V148" si="22">U138*$T$337</f>
        <v>1.3388572252620472E-6</v>
      </c>
      <c r="X138" t="s">
        <v>685</v>
      </c>
      <c r="Y138" t="s">
        <v>686</v>
      </c>
      <c r="Z138">
        <v>3.9064714532340235E-7</v>
      </c>
      <c r="AA138" s="33">
        <f t="shared" si="19"/>
        <v>1.0490145249335498E-2</v>
      </c>
      <c r="AB138" s="33">
        <f t="shared" si="20"/>
        <v>1.0490145249335498E-2</v>
      </c>
      <c r="AD138" t="s">
        <v>741</v>
      </c>
      <c r="AE138" t="s">
        <v>742</v>
      </c>
      <c r="AF138">
        <v>1.3546219880836968E-4</v>
      </c>
      <c r="AG138">
        <f t="shared" si="21"/>
        <v>1.3546219880836968E-2</v>
      </c>
      <c r="AH138">
        <v>524</v>
      </c>
    </row>
    <row r="139" spans="1:34" x14ac:dyDescent="0.25">
      <c r="A139">
        <v>3096</v>
      </c>
      <c r="B139" t="s">
        <v>509</v>
      </c>
      <c r="C139">
        <v>44023</v>
      </c>
      <c r="D139">
        <v>3.4539999999999999E-4</v>
      </c>
      <c r="E139" t="s">
        <v>561</v>
      </c>
      <c r="F139">
        <f t="shared" si="14"/>
        <v>2.4178000000000001E-5</v>
      </c>
      <c r="H139">
        <v>44011</v>
      </c>
      <c r="I139" t="s">
        <v>557</v>
      </c>
      <c r="J139">
        <v>1.2721800000000001E-4</v>
      </c>
      <c r="K139" s="33">
        <f t="shared" si="17"/>
        <v>1.11818036E-2</v>
      </c>
      <c r="L139" s="33">
        <f t="shared" si="18"/>
        <v>0</v>
      </c>
      <c r="R139" t="s">
        <v>711</v>
      </c>
      <c r="S139" t="s">
        <v>685</v>
      </c>
      <c r="T139" t="s">
        <v>686</v>
      </c>
      <c r="U139">
        <v>2.4972329531259739E-2</v>
      </c>
      <c r="V139">
        <f t="shared" si="22"/>
        <v>3.9064714532340235E-7</v>
      </c>
      <c r="X139" t="s">
        <v>691</v>
      </c>
      <c r="Y139" t="s">
        <v>692</v>
      </c>
      <c r="Z139">
        <v>1.993379612259432E-2</v>
      </c>
      <c r="AA139" s="33">
        <f t="shared" si="19"/>
        <v>7.3393621060491215E-2</v>
      </c>
      <c r="AB139" s="33">
        <f t="shared" si="20"/>
        <v>0</v>
      </c>
      <c r="AD139" t="s">
        <v>761</v>
      </c>
      <c r="AE139" t="s">
        <v>762</v>
      </c>
      <c r="AF139">
        <v>1.6543669063536545E-5</v>
      </c>
      <c r="AG139">
        <f t="shared" si="21"/>
        <v>1.6543669063536545E-3</v>
      </c>
      <c r="AH139">
        <v>44</v>
      </c>
    </row>
    <row r="140" spans="1:34" x14ac:dyDescent="0.25">
      <c r="A140">
        <v>3096</v>
      </c>
      <c r="B140" t="s">
        <v>509</v>
      </c>
      <c r="C140">
        <v>44209</v>
      </c>
      <c r="D140">
        <v>9.4400000000000004E-5</v>
      </c>
      <c r="E140" t="s">
        <v>562</v>
      </c>
      <c r="F140">
        <f t="shared" si="14"/>
        <v>6.6080000000000009E-6</v>
      </c>
      <c r="H140">
        <v>44011</v>
      </c>
      <c r="I140" t="s">
        <v>557</v>
      </c>
      <c r="J140">
        <v>3.2086560000000003E-4</v>
      </c>
      <c r="K140" s="33">
        <f t="shared" si="17"/>
        <v>1.11818036E-2</v>
      </c>
      <c r="L140" s="33">
        <f t="shared" si="18"/>
        <v>1.11818036E-2</v>
      </c>
      <c r="R140" t="s">
        <v>711</v>
      </c>
      <c r="S140" t="s">
        <v>687</v>
      </c>
      <c r="T140" t="s">
        <v>688</v>
      </c>
      <c r="U140">
        <v>8.5584377408455661E-2</v>
      </c>
      <c r="V140">
        <f t="shared" si="22"/>
        <v>1.3388135326759536E-6</v>
      </c>
      <c r="X140" t="s">
        <v>691</v>
      </c>
      <c r="Y140" t="s">
        <v>692</v>
      </c>
      <c r="Z140">
        <v>5.3457092087346288E-2</v>
      </c>
      <c r="AA140" s="33">
        <f t="shared" si="19"/>
        <v>7.3393621060491215E-2</v>
      </c>
      <c r="AB140" s="33">
        <f t="shared" si="20"/>
        <v>0</v>
      </c>
      <c r="AD140" t="s">
        <v>709</v>
      </c>
      <c r="AE140" t="s">
        <v>710</v>
      </c>
      <c r="AF140">
        <v>3.0470901764592197E-6</v>
      </c>
      <c r="AG140">
        <f t="shared" si="21"/>
        <v>3.0470901764592195E-4</v>
      </c>
      <c r="AH140">
        <v>717</v>
      </c>
    </row>
    <row r="141" spans="1:34" x14ac:dyDescent="0.25">
      <c r="A141">
        <v>3096</v>
      </c>
      <c r="B141" t="s">
        <v>509</v>
      </c>
      <c r="C141">
        <v>44212</v>
      </c>
      <c r="D141">
        <v>2.9070000000000002E-4</v>
      </c>
      <c r="E141" t="s">
        <v>563</v>
      </c>
      <c r="F141">
        <f t="shared" si="14"/>
        <v>2.0349000000000005E-5</v>
      </c>
      <c r="H141">
        <v>44012</v>
      </c>
      <c r="I141" t="s">
        <v>584</v>
      </c>
      <c r="J141">
        <v>2.2031999999999999E-6</v>
      </c>
      <c r="K141" s="33">
        <f t="shared" si="17"/>
        <v>4.6393600000000003E-5</v>
      </c>
      <c r="L141" s="33">
        <f t="shared" si="18"/>
        <v>0</v>
      </c>
      <c r="R141" t="s">
        <v>711</v>
      </c>
      <c r="S141" t="s">
        <v>689</v>
      </c>
      <c r="T141" t="s">
        <v>690</v>
      </c>
      <c r="U141">
        <v>0.17283627476583135</v>
      </c>
      <c r="V141">
        <f t="shared" si="22"/>
        <v>2.7037124134168529E-6</v>
      </c>
      <c r="X141" t="s">
        <v>691</v>
      </c>
      <c r="Y141" t="s">
        <v>692</v>
      </c>
      <c r="Z141">
        <v>2.7328505506005846E-6</v>
      </c>
      <c r="AA141" s="33">
        <f t="shared" si="19"/>
        <v>7.3393621060491215E-2</v>
      </c>
      <c r="AB141" s="33">
        <f t="shared" si="20"/>
        <v>7.3393621060491215E-2</v>
      </c>
      <c r="AD141" t="s">
        <v>681</v>
      </c>
      <c r="AE141" t="s">
        <v>682</v>
      </c>
      <c r="AF141">
        <v>3.5955559495634691E-2</v>
      </c>
      <c r="AG141">
        <f t="shared" si="21"/>
        <v>3.5955559495634692</v>
      </c>
      <c r="AH141">
        <v>605</v>
      </c>
    </row>
    <row r="142" spans="1:34" x14ac:dyDescent="0.25">
      <c r="A142">
        <v>3096</v>
      </c>
      <c r="B142" t="s">
        <v>509</v>
      </c>
      <c r="C142">
        <v>44223</v>
      </c>
      <c r="D142">
        <v>1.472E-3</v>
      </c>
      <c r="E142" t="s">
        <v>564</v>
      </c>
      <c r="F142">
        <f t="shared" si="14"/>
        <v>1.0304000000000002E-4</v>
      </c>
      <c r="H142">
        <v>44012</v>
      </c>
      <c r="I142" t="s">
        <v>584</v>
      </c>
      <c r="J142">
        <v>4.4190400000000003E-5</v>
      </c>
      <c r="K142" s="33">
        <f t="shared" si="17"/>
        <v>4.6393600000000003E-5</v>
      </c>
      <c r="L142" s="33">
        <f t="shared" si="18"/>
        <v>4.6393600000000003E-5</v>
      </c>
      <c r="R142" t="s">
        <v>711</v>
      </c>
      <c r="S142" t="s">
        <v>691</v>
      </c>
      <c r="T142" t="s">
        <v>692</v>
      </c>
      <c r="U142">
        <v>0.17469894590624582</v>
      </c>
      <c r="V142">
        <f t="shared" si="22"/>
        <v>2.7328505506005846E-6</v>
      </c>
      <c r="X142" t="s">
        <v>697</v>
      </c>
      <c r="Y142" t="s">
        <v>698</v>
      </c>
      <c r="Z142">
        <v>9.5461638572875152E-3</v>
      </c>
      <c r="AA142" s="33">
        <f t="shared" si="19"/>
        <v>3.5147996970918763E-2</v>
      </c>
      <c r="AB142" s="33">
        <f t="shared" si="20"/>
        <v>0</v>
      </c>
      <c r="AD142" t="s">
        <v>793</v>
      </c>
      <c r="AE142" t="s">
        <v>794</v>
      </c>
      <c r="AF142">
        <v>4.9722687203945105E-6</v>
      </c>
      <c r="AG142">
        <f t="shared" si="21"/>
        <v>4.9722687203945109E-4</v>
      </c>
      <c r="AH142">
        <v>3205</v>
      </c>
    </row>
    <row r="143" spans="1:34" x14ac:dyDescent="0.25">
      <c r="A143">
        <v>3096</v>
      </c>
      <c r="B143" t="s">
        <v>509</v>
      </c>
      <c r="C143">
        <v>45202</v>
      </c>
      <c r="D143">
        <v>3.4859599999999998E-2</v>
      </c>
      <c r="E143" t="s">
        <v>565</v>
      </c>
      <c r="F143">
        <f t="shared" si="14"/>
        <v>2.440172E-3</v>
      </c>
      <c r="H143">
        <v>44013</v>
      </c>
      <c r="I143" t="s">
        <v>558</v>
      </c>
      <c r="J143">
        <v>2.9400000000000001E-7</v>
      </c>
      <c r="K143" s="33">
        <f t="shared" si="17"/>
        <v>2.9400000000000001E-7</v>
      </c>
      <c r="L143" s="33">
        <f t="shared" si="18"/>
        <v>2.9400000000000001E-7</v>
      </c>
      <c r="R143" t="s">
        <v>711</v>
      </c>
      <c r="S143" t="s">
        <v>693</v>
      </c>
      <c r="T143" t="s">
        <v>694</v>
      </c>
      <c r="U143">
        <v>0.17283227216839187</v>
      </c>
      <c r="V143">
        <f t="shared" si="22"/>
        <v>2.7036497999845875E-6</v>
      </c>
      <c r="X143" t="s">
        <v>697</v>
      </c>
      <c r="Y143" t="s">
        <v>698</v>
      </c>
      <c r="Z143">
        <v>2.5600524352813254E-2</v>
      </c>
      <c r="AA143" s="33">
        <f t="shared" si="19"/>
        <v>3.5147996970918763E-2</v>
      </c>
      <c r="AB143" s="33">
        <f t="shared" si="20"/>
        <v>0</v>
      </c>
      <c r="AD143" t="s">
        <v>809</v>
      </c>
      <c r="AE143" t="s">
        <v>810</v>
      </c>
      <c r="AF143">
        <v>5.2340352619362288E-5</v>
      </c>
      <c r="AG143">
        <f t="shared" si="21"/>
        <v>5.2340352619362285E-3</v>
      </c>
      <c r="AH143">
        <v>3206</v>
      </c>
    </row>
    <row r="144" spans="1:34" x14ac:dyDescent="0.25">
      <c r="A144">
        <v>3096</v>
      </c>
      <c r="B144" t="s">
        <v>509</v>
      </c>
      <c r="C144">
        <v>45300</v>
      </c>
      <c r="D144">
        <v>4.1300000000000001E-5</v>
      </c>
      <c r="E144" t="s">
        <v>332</v>
      </c>
      <c r="F144">
        <f t="shared" si="14"/>
        <v>2.8910000000000004E-6</v>
      </c>
      <c r="H144">
        <v>44015</v>
      </c>
      <c r="I144" t="s">
        <v>559</v>
      </c>
      <c r="J144">
        <v>1.20816E-5</v>
      </c>
      <c r="K144" s="33">
        <f t="shared" si="17"/>
        <v>5.1691600000000005E-5</v>
      </c>
      <c r="L144" s="33">
        <f t="shared" si="18"/>
        <v>0</v>
      </c>
      <c r="R144" t="s">
        <v>711</v>
      </c>
      <c r="S144" t="s">
        <v>695</v>
      </c>
      <c r="T144" t="s">
        <v>696</v>
      </c>
      <c r="U144">
        <v>2.4914447347721993E-2</v>
      </c>
      <c r="V144">
        <f t="shared" si="22"/>
        <v>3.8974168274988468E-7</v>
      </c>
      <c r="X144" t="s">
        <v>697</v>
      </c>
      <c r="Y144" t="s">
        <v>698</v>
      </c>
      <c r="Z144">
        <v>1.3087608179959667E-6</v>
      </c>
      <c r="AA144" s="33">
        <f t="shared" si="19"/>
        <v>3.5147996970918763E-2</v>
      </c>
      <c r="AB144" s="33">
        <f t="shared" si="20"/>
        <v>3.5147996970918763E-2</v>
      </c>
      <c r="AD144" t="s">
        <v>689</v>
      </c>
      <c r="AE144" t="s">
        <v>690</v>
      </c>
      <c r="AF144">
        <v>7.2609690619481346E-2</v>
      </c>
      <c r="AG144">
        <f t="shared" si="21"/>
        <v>7.2609690619481349</v>
      </c>
      <c r="AH144">
        <v>601</v>
      </c>
    </row>
    <row r="145" spans="1:34" x14ac:dyDescent="0.25">
      <c r="A145">
        <v>3096</v>
      </c>
      <c r="B145" t="s">
        <v>509</v>
      </c>
      <c r="C145">
        <v>98027</v>
      </c>
      <c r="D145">
        <v>1.34085E-2</v>
      </c>
      <c r="E145" t="s">
        <v>566</v>
      </c>
      <c r="F145">
        <f t="shared" si="14"/>
        <v>9.3859500000000008E-4</v>
      </c>
      <c r="H145">
        <v>44015</v>
      </c>
      <c r="I145" t="s">
        <v>559</v>
      </c>
      <c r="J145">
        <v>1.02E-7</v>
      </c>
      <c r="K145" s="33">
        <f t="shared" si="17"/>
        <v>5.1691600000000005E-5</v>
      </c>
      <c r="L145" s="33">
        <f t="shared" si="18"/>
        <v>0</v>
      </c>
      <c r="R145" t="s">
        <v>711</v>
      </c>
      <c r="S145" t="s">
        <v>697</v>
      </c>
      <c r="T145" t="s">
        <v>698</v>
      </c>
      <c r="U145">
        <v>8.3663241408149652E-2</v>
      </c>
      <c r="V145">
        <f t="shared" si="22"/>
        <v>1.3087608179959667E-6</v>
      </c>
      <c r="X145" t="s">
        <v>717</v>
      </c>
      <c r="Y145" t="s">
        <v>718</v>
      </c>
      <c r="Z145">
        <v>6.1574840145686765E-3</v>
      </c>
      <c r="AA145" s="33">
        <f t="shared" si="19"/>
        <v>6.5202462107176295E-3</v>
      </c>
      <c r="AB145" s="33">
        <f t="shared" si="20"/>
        <v>0</v>
      </c>
      <c r="AD145" t="s">
        <v>715</v>
      </c>
      <c r="AE145" t="s">
        <v>716</v>
      </c>
      <c r="AF145">
        <v>1.0525703118901259E-2</v>
      </c>
      <c r="AG145">
        <f t="shared" si="21"/>
        <v>1.052570311890126</v>
      </c>
      <c r="AH145">
        <v>604</v>
      </c>
    </row>
    <row r="146" spans="1:34" x14ac:dyDescent="0.25">
      <c r="A146">
        <v>3096</v>
      </c>
      <c r="B146" t="s">
        <v>509</v>
      </c>
      <c r="C146">
        <v>98029</v>
      </c>
      <c r="D146">
        <v>1.1959999999999999E-4</v>
      </c>
      <c r="E146" t="s">
        <v>567</v>
      </c>
      <c r="F146">
        <f t="shared" si="14"/>
        <v>8.3720000000000005E-6</v>
      </c>
      <c r="H146">
        <v>44015</v>
      </c>
      <c r="I146" t="s">
        <v>559</v>
      </c>
      <c r="J146">
        <v>3.9508000000000002E-5</v>
      </c>
      <c r="K146" s="33">
        <f t="shared" si="17"/>
        <v>5.1691600000000005E-5</v>
      </c>
      <c r="L146" s="33">
        <f t="shared" si="18"/>
        <v>5.1691600000000005E-5</v>
      </c>
      <c r="R146" t="s">
        <v>711</v>
      </c>
      <c r="S146" t="s">
        <v>699</v>
      </c>
      <c r="T146" t="s">
        <v>700</v>
      </c>
      <c r="U146">
        <v>2.4908878519531417E-2</v>
      </c>
      <c r="V146">
        <f t="shared" si="22"/>
        <v>3.8965456845673382E-7</v>
      </c>
      <c r="X146" t="s">
        <v>717</v>
      </c>
      <c r="Y146" t="s">
        <v>718</v>
      </c>
      <c r="Z146">
        <v>3.6265313071029187E-4</v>
      </c>
      <c r="AA146" s="33">
        <f t="shared" si="19"/>
        <v>6.5202462107176295E-3</v>
      </c>
      <c r="AB146" s="33">
        <f t="shared" si="20"/>
        <v>0</v>
      </c>
      <c r="AD146" t="s">
        <v>721</v>
      </c>
      <c r="AE146" t="s">
        <v>722</v>
      </c>
      <c r="AF146">
        <v>8.0840523663504686E-3</v>
      </c>
      <c r="AG146">
        <f t="shared" si="21"/>
        <v>0.80840523663504682</v>
      </c>
      <c r="AH146">
        <v>603</v>
      </c>
    </row>
    <row r="147" spans="1:34" x14ac:dyDescent="0.25">
      <c r="A147">
        <v>3096</v>
      </c>
      <c r="B147" t="s">
        <v>509</v>
      </c>
      <c r="C147">
        <v>98110</v>
      </c>
      <c r="D147">
        <v>2.6000000000000001E-6</v>
      </c>
      <c r="E147" t="s">
        <v>568</v>
      </c>
      <c r="F147">
        <f t="shared" si="14"/>
        <v>1.8200000000000002E-7</v>
      </c>
      <c r="H147">
        <v>44016</v>
      </c>
      <c r="I147" t="s">
        <v>585</v>
      </c>
      <c r="J147">
        <v>7.969652800000001E-3</v>
      </c>
      <c r="K147" s="33">
        <f t="shared" si="17"/>
        <v>8.3332912000000006E-3</v>
      </c>
      <c r="L147" s="33">
        <f t="shared" si="18"/>
        <v>0</v>
      </c>
      <c r="R147" t="s">
        <v>711</v>
      </c>
      <c r="S147" t="s">
        <v>707</v>
      </c>
      <c r="T147" t="s">
        <v>708</v>
      </c>
      <c r="U147">
        <v>7.44275239553744E-2</v>
      </c>
      <c r="V147">
        <f t="shared" si="22"/>
        <v>1.1642846427387127E-6</v>
      </c>
      <c r="X147" t="s">
        <v>717</v>
      </c>
      <c r="Y147" t="s">
        <v>718</v>
      </c>
      <c r="Z147">
        <v>1.0906543866167254E-7</v>
      </c>
      <c r="AA147" s="33">
        <f t="shared" si="19"/>
        <v>6.5202462107176295E-3</v>
      </c>
      <c r="AB147" s="33">
        <f t="shared" si="20"/>
        <v>6.5202462107176295E-3</v>
      </c>
      <c r="AD147" t="s">
        <v>769</v>
      </c>
      <c r="AE147" t="s">
        <v>770</v>
      </c>
      <c r="AF147">
        <v>1.7200708917299511E-3</v>
      </c>
      <c r="AG147">
        <f t="shared" si="21"/>
        <v>0.17200708917299512</v>
      </c>
      <c r="AH147">
        <v>610</v>
      </c>
    </row>
    <row r="148" spans="1:34" x14ac:dyDescent="0.25">
      <c r="A148">
        <v>3096</v>
      </c>
      <c r="B148" t="s">
        <v>509</v>
      </c>
      <c r="C148">
        <v>98119</v>
      </c>
      <c r="D148">
        <v>2.129E-4</v>
      </c>
      <c r="E148" t="s">
        <v>336</v>
      </c>
      <c r="F148">
        <f t="shared" si="14"/>
        <v>1.4903000000000001E-5</v>
      </c>
      <c r="H148">
        <v>44016</v>
      </c>
      <c r="I148" t="s">
        <v>585</v>
      </c>
      <c r="J148">
        <v>3.1912800000000001E-4</v>
      </c>
      <c r="K148" s="33">
        <f t="shared" si="17"/>
        <v>8.3332912000000006E-3</v>
      </c>
      <c r="L148" s="33">
        <f t="shared" si="18"/>
        <v>0</v>
      </c>
      <c r="R148" t="s">
        <v>711</v>
      </c>
      <c r="S148" t="s">
        <v>709</v>
      </c>
      <c r="T148" t="s">
        <v>710</v>
      </c>
      <c r="U148">
        <v>7.5574538508442798E-2</v>
      </c>
      <c r="V148">
        <f t="shared" si="22"/>
        <v>1.1822276207952724E-6</v>
      </c>
      <c r="X148" t="s">
        <v>723</v>
      </c>
      <c r="Y148" t="s">
        <v>724</v>
      </c>
      <c r="Z148">
        <v>1.0578606963514127E-2</v>
      </c>
      <c r="AA148" s="33">
        <f t="shared" si="19"/>
        <v>1.120183001323778E-2</v>
      </c>
      <c r="AB148" s="33">
        <f t="shared" si="20"/>
        <v>0</v>
      </c>
      <c r="AD148" t="s">
        <v>775</v>
      </c>
      <c r="AE148" t="s">
        <v>776</v>
      </c>
      <c r="AF148">
        <v>1.4506142335247651E-3</v>
      </c>
      <c r="AG148">
        <f t="shared" si="21"/>
        <v>0.14506142335247652</v>
      </c>
      <c r="AH148">
        <v>599</v>
      </c>
    </row>
    <row r="149" spans="1:34" x14ac:dyDescent="0.25">
      <c r="A149">
        <v>3096</v>
      </c>
      <c r="B149" t="s">
        <v>509</v>
      </c>
      <c r="C149">
        <v>98129</v>
      </c>
      <c r="D149">
        <v>6.1870000000000002E-4</v>
      </c>
      <c r="E149" t="s">
        <v>569</v>
      </c>
      <c r="F149">
        <f t="shared" si="14"/>
        <v>4.3309000000000008E-5</v>
      </c>
      <c r="H149">
        <v>44016</v>
      </c>
      <c r="I149" t="s">
        <v>585</v>
      </c>
      <c r="J149">
        <v>4.45104E-5</v>
      </c>
      <c r="K149" s="33">
        <f t="shared" si="17"/>
        <v>8.3332912000000006E-3</v>
      </c>
      <c r="L149" s="33">
        <f t="shared" si="18"/>
        <v>8.3332912000000006E-3</v>
      </c>
      <c r="R149" t="s">
        <v>713</v>
      </c>
      <c r="S149" t="s">
        <v>695</v>
      </c>
      <c r="T149" t="s">
        <v>696</v>
      </c>
      <c r="U149">
        <v>3.1692540883303803E-2</v>
      </c>
      <c r="V149">
        <f t="shared" ref="V149:V159" si="23">U149*$T$338</f>
        <v>1.8906521965489228E-3</v>
      </c>
      <c r="X149" t="s">
        <v>723</v>
      </c>
      <c r="Y149" t="s">
        <v>724</v>
      </c>
      <c r="Z149">
        <v>6.2303566474979717E-4</v>
      </c>
      <c r="AA149" s="33">
        <f t="shared" si="19"/>
        <v>1.120183001323778E-2</v>
      </c>
      <c r="AB149" s="33">
        <f t="shared" si="20"/>
        <v>0</v>
      </c>
      <c r="AD149" t="s">
        <v>815</v>
      </c>
      <c r="AE149" t="s">
        <v>816</v>
      </c>
      <c r="AF149">
        <v>3.4198341593969109E-7</v>
      </c>
      <c r="AG149">
        <f t="shared" si="21"/>
        <v>3.4198341593969108E-5</v>
      </c>
      <c r="AH149">
        <v>1079</v>
      </c>
    </row>
    <row r="150" spans="1:34" x14ac:dyDescent="0.25">
      <c r="A150">
        <v>3096</v>
      </c>
      <c r="B150" t="s">
        <v>509</v>
      </c>
      <c r="C150">
        <v>99026</v>
      </c>
      <c r="D150">
        <v>5.4E-6</v>
      </c>
      <c r="E150" t="s">
        <v>570</v>
      </c>
      <c r="F150">
        <f t="shared" si="14"/>
        <v>3.7800000000000002E-7</v>
      </c>
      <c r="H150">
        <v>44021</v>
      </c>
      <c r="I150" t="s">
        <v>560</v>
      </c>
      <c r="J150">
        <v>5.4249000000000002E-5</v>
      </c>
      <c r="K150" s="33">
        <f t="shared" si="17"/>
        <v>4.0856900000000001E-4</v>
      </c>
      <c r="L150" s="33">
        <f t="shared" si="18"/>
        <v>0</v>
      </c>
      <c r="R150" t="s">
        <v>713</v>
      </c>
      <c r="S150" t="s">
        <v>699</v>
      </c>
      <c r="T150" t="s">
        <v>700</v>
      </c>
      <c r="U150">
        <v>3.1691827358559133E-2</v>
      </c>
      <c r="V150">
        <f t="shared" si="23"/>
        <v>1.8906096304722308E-3</v>
      </c>
      <c r="X150" t="s">
        <v>723</v>
      </c>
      <c r="Y150" t="s">
        <v>724</v>
      </c>
      <c r="Z150">
        <v>1.8738497385592625E-7</v>
      </c>
      <c r="AA150" s="33">
        <f t="shared" si="19"/>
        <v>1.120183001323778E-2</v>
      </c>
      <c r="AB150" s="33">
        <f t="shared" si="20"/>
        <v>1.120183001323778E-2</v>
      </c>
      <c r="AD150" t="s">
        <v>819</v>
      </c>
      <c r="AE150" t="s">
        <v>820</v>
      </c>
      <c r="AF150">
        <v>5.2922948870872502E-6</v>
      </c>
      <c r="AG150">
        <f t="shared" si="21"/>
        <v>5.2922948870872506E-4</v>
      </c>
      <c r="AH150">
        <v>3207</v>
      </c>
    </row>
    <row r="151" spans="1:34" x14ac:dyDescent="0.25">
      <c r="A151">
        <v>3096</v>
      </c>
      <c r="B151" t="s">
        <v>509</v>
      </c>
      <c r="C151">
        <v>99134</v>
      </c>
      <c r="D151">
        <v>2.8799999999999999E-5</v>
      </c>
      <c r="E151" t="s">
        <v>571</v>
      </c>
      <c r="F151">
        <f t="shared" si="14"/>
        <v>2.0160000000000003E-6</v>
      </c>
      <c r="H151">
        <v>44021</v>
      </c>
      <c r="I151" t="s">
        <v>560</v>
      </c>
      <c r="J151">
        <v>1.7689999999999998E-5</v>
      </c>
      <c r="K151" s="33">
        <f t="shared" si="17"/>
        <v>4.0856900000000001E-4</v>
      </c>
      <c r="L151" s="33">
        <f t="shared" si="18"/>
        <v>0</v>
      </c>
      <c r="R151" t="s">
        <v>713</v>
      </c>
      <c r="S151" t="s">
        <v>715</v>
      </c>
      <c r="T151" t="s">
        <v>716</v>
      </c>
      <c r="U151">
        <v>0.16662329158578681</v>
      </c>
      <c r="V151">
        <f t="shared" si="23"/>
        <v>9.9400894801350941E-3</v>
      </c>
      <c r="X151" t="s">
        <v>739</v>
      </c>
      <c r="Y151" t="s">
        <v>740</v>
      </c>
      <c r="Z151">
        <v>1.03068521651033E-8</v>
      </c>
      <c r="AA151" s="33">
        <f t="shared" si="19"/>
        <v>4.2024665296710114E-5</v>
      </c>
      <c r="AB151" s="33">
        <f t="shared" si="20"/>
        <v>0</v>
      </c>
      <c r="AD151" t="s">
        <v>825</v>
      </c>
      <c r="AE151" t="s">
        <v>826</v>
      </c>
      <c r="AF151">
        <v>5.11605542479131E-5</v>
      </c>
      <c r="AG151">
        <f t="shared" si="21"/>
        <v>5.1160554247913102E-3</v>
      </c>
      <c r="AH151">
        <v>3208</v>
      </c>
    </row>
    <row r="152" spans="1:34" x14ac:dyDescent="0.25">
      <c r="A152">
        <v>3096</v>
      </c>
      <c r="B152" t="s">
        <v>509</v>
      </c>
      <c r="C152">
        <v>99147</v>
      </c>
      <c r="D152">
        <v>9.4149999999999995E-4</v>
      </c>
      <c r="E152" t="s">
        <v>572</v>
      </c>
      <c r="F152">
        <f t="shared" ref="F152:F164" si="24">0.07*D152</f>
        <v>6.5905E-5</v>
      </c>
      <c r="H152">
        <v>44021</v>
      </c>
      <c r="I152" t="s">
        <v>560</v>
      </c>
      <c r="J152">
        <v>3.3663000000000003E-4</v>
      </c>
      <c r="K152" s="33">
        <f t="shared" si="17"/>
        <v>4.0856900000000001E-4</v>
      </c>
      <c r="L152" s="33">
        <f t="shared" si="18"/>
        <v>4.0856900000000001E-4</v>
      </c>
      <c r="R152" t="s">
        <v>713</v>
      </c>
      <c r="S152" t="s">
        <v>717</v>
      </c>
      <c r="T152" t="s">
        <v>718</v>
      </c>
      <c r="U152">
        <v>0.10321640025924132</v>
      </c>
      <c r="V152">
        <f t="shared" si="23"/>
        <v>6.1574840145686765E-3</v>
      </c>
      <c r="X152" t="s">
        <v>739</v>
      </c>
      <c r="Y152" t="s">
        <v>740</v>
      </c>
      <c r="Z152">
        <v>4.2014358444545009E-5</v>
      </c>
      <c r="AA152" s="33">
        <f t="shared" si="19"/>
        <v>4.2024665296710114E-5</v>
      </c>
      <c r="AB152" s="33">
        <f t="shared" si="20"/>
        <v>4.2024665296710114E-5</v>
      </c>
      <c r="AD152" t="s">
        <v>829</v>
      </c>
      <c r="AE152" t="s">
        <v>830</v>
      </c>
      <c r="AF152">
        <v>2.0588846560741782E-5</v>
      </c>
      <c r="AG152">
        <f t="shared" si="21"/>
        <v>2.058884656074178E-3</v>
      </c>
      <c r="AH152">
        <v>3209</v>
      </c>
    </row>
    <row r="153" spans="1:34" x14ac:dyDescent="0.25">
      <c r="A153">
        <v>3096</v>
      </c>
      <c r="B153" t="s">
        <v>509</v>
      </c>
      <c r="C153">
        <v>99166</v>
      </c>
      <c r="D153">
        <v>4.8569999999999999E-4</v>
      </c>
      <c r="E153" t="s">
        <v>573</v>
      </c>
      <c r="F153">
        <f t="shared" si="24"/>
        <v>3.3999000000000004E-5</v>
      </c>
      <c r="H153">
        <v>44022</v>
      </c>
      <c r="I153" t="s">
        <v>665</v>
      </c>
      <c r="J153">
        <v>2.5652800000000001E-4</v>
      </c>
      <c r="K153" s="33">
        <f t="shared" si="17"/>
        <v>2.5652800000000001E-4</v>
      </c>
      <c r="L153" s="33">
        <f t="shared" si="18"/>
        <v>2.5652800000000001E-4</v>
      </c>
      <c r="R153" t="s">
        <v>713</v>
      </c>
      <c r="S153" t="s">
        <v>719</v>
      </c>
      <c r="T153" t="s">
        <v>720</v>
      </c>
      <c r="U153">
        <v>0.16662586931251677</v>
      </c>
      <c r="V153">
        <f t="shared" si="23"/>
        <v>9.9402432571617464E-3</v>
      </c>
      <c r="X153" t="s">
        <v>747</v>
      </c>
      <c r="Y153" t="s">
        <v>748</v>
      </c>
      <c r="Z153">
        <v>1.7566778169704574E-9</v>
      </c>
      <c r="AA153" s="33">
        <f t="shared" si="19"/>
        <v>8.8193484798536853E-6</v>
      </c>
      <c r="AB153" s="33">
        <f t="shared" si="20"/>
        <v>0</v>
      </c>
      <c r="AD153" t="s">
        <v>727</v>
      </c>
      <c r="AE153" t="s">
        <v>728</v>
      </c>
      <c r="AF153">
        <v>7.9296306202942418E-4</v>
      </c>
      <c r="AG153">
        <f t="shared" si="21"/>
        <v>7.9296306202942424E-2</v>
      </c>
      <c r="AH153">
        <v>598</v>
      </c>
    </row>
    <row r="154" spans="1:34" x14ac:dyDescent="0.25">
      <c r="A154">
        <v>3096</v>
      </c>
      <c r="B154" t="s">
        <v>509</v>
      </c>
      <c r="C154">
        <v>99168</v>
      </c>
      <c r="D154">
        <v>1.41888E-2</v>
      </c>
      <c r="E154" t="s">
        <v>574</v>
      </c>
      <c r="F154">
        <f t="shared" si="24"/>
        <v>9.9321600000000011E-4</v>
      </c>
      <c r="H154">
        <v>44023</v>
      </c>
      <c r="I154" t="s">
        <v>561</v>
      </c>
      <c r="J154">
        <v>2.4178000000000001E-5</v>
      </c>
      <c r="K154" s="33">
        <f t="shared" si="17"/>
        <v>2.8070600000000003E-4</v>
      </c>
      <c r="L154" s="33">
        <f t="shared" si="18"/>
        <v>0</v>
      </c>
      <c r="R154" t="s">
        <v>713</v>
      </c>
      <c r="S154" t="s">
        <v>721</v>
      </c>
      <c r="T154" t="s">
        <v>722</v>
      </c>
      <c r="U154">
        <v>0.12797175431954969</v>
      </c>
      <c r="V154">
        <f t="shared" si="23"/>
        <v>7.6342909611245256E-3</v>
      </c>
      <c r="X154" t="s">
        <v>747</v>
      </c>
      <c r="Y154" t="s">
        <v>748</v>
      </c>
      <c r="Z154">
        <v>7.5107030329388152E-7</v>
      </c>
      <c r="AA154" s="33">
        <f t="shared" si="19"/>
        <v>8.8193484798536853E-6</v>
      </c>
      <c r="AB154" s="33">
        <f t="shared" si="20"/>
        <v>0</v>
      </c>
      <c r="AD154" t="s">
        <v>835</v>
      </c>
      <c r="AE154" t="s">
        <v>836</v>
      </c>
      <c r="AF154">
        <v>7.2352261497000923E-7</v>
      </c>
      <c r="AG154">
        <f t="shared" si="21"/>
        <v>7.235226149700092E-5</v>
      </c>
      <c r="AH154">
        <v>3210</v>
      </c>
    </row>
    <row r="155" spans="1:34" x14ac:dyDescent="0.25">
      <c r="A155">
        <v>3096</v>
      </c>
      <c r="B155" t="s">
        <v>509</v>
      </c>
      <c r="C155">
        <v>99180</v>
      </c>
      <c r="D155">
        <v>2.6132E-3</v>
      </c>
      <c r="E155" t="s">
        <v>335</v>
      </c>
      <c r="F155">
        <f t="shared" si="24"/>
        <v>1.8292400000000003E-4</v>
      </c>
      <c r="H155">
        <v>44023</v>
      </c>
      <c r="I155" t="s">
        <v>561</v>
      </c>
      <c r="J155">
        <v>2.5652800000000001E-4</v>
      </c>
      <c r="K155" s="33">
        <f t="shared" si="17"/>
        <v>2.8070600000000003E-4</v>
      </c>
      <c r="L155" s="33">
        <f t="shared" si="18"/>
        <v>2.8070600000000003E-4</v>
      </c>
      <c r="R155" t="s">
        <v>713</v>
      </c>
      <c r="S155" t="s">
        <v>723</v>
      </c>
      <c r="T155" t="s">
        <v>724</v>
      </c>
      <c r="U155">
        <v>0.17732660416947207</v>
      </c>
      <c r="V155">
        <f t="shared" si="23"/>
        <v>1.0578606963514127E-2</v>
      </c>
      <c r="X155" t="s">
        <v>747</v>
      </c>
      <c r="Y155" t="s">
        <v>748</v>
      </c>
      <c r="Z155">
        <v>8.066521498742834E-6</v>
      </c>
      <c r="AA155" s="33">
        <f t="shared" si="19"/>
        <v>8.8193484798536853E-6</v>
      </c>
      <c r="AB155" s="33">
        <f t="shared" si="20"/>
        <v>8.8193484798536853E-6</v>
      </c>
      <c r="AD155" t="s">
        <v>839</v>
      </c>
      <c r="AE155" t="s">
        <v>840</v>
      </c>
      <c r="AF155">
        <v>2.2014028212067021E-5</v>
      </c>
      <c r="AG155">
        <f t="shared" si="21"/>
        <v>2.2014028212067019E-3</v>
      </c>
      <c r="AH155">
        <v>3211</v>
      </c>
    </row>
    <row r="156" spans="1:34" x14ac:dyDescent="0.25">
      <c r="A156">
        <v>3096</v>
      </c>
      <c r="B156" t="s">
        <v>509</v>
      </c>
      <c r="C156">
        <v>99185</v>
      </c>
      <c r="D156">
        <v>1.3459999999999999E-4</v>
      </c>
      <c r="E156" t="s">
        <v>575</v>
      </c>
      <c r="F156">
        <f t="shared" si="24"/>
        <v>9.4220000000000006E-6</v>
      </c>
      <c r="H156">
        <v>44204</v>
      </c>
      <c r="I156" t="s">
        <v>666</v>
      </c>
      <c r="J156">
        <v>4.4533760000000001E-4</v>
      </c>
      <c r="K156" s="33">
        <f t="shared" si="17"/>
        <v>4.4533760000000001E-4</v>
      </c>
      <c r="L156" s="33">
        <f t="shared" si="18"/>
        <v>4.4533760000000001E-4</v>
      </c>
      <c r="R156" t="s">
        <v>713</v>
      </c>
      <c r="S156" t="s">
        <v>725</v>
      </c>
      <c r="T156" t="s">
        <v>726</v>
      </c>
      <c r="U156">
        <v>0.12797184808875584</v>
      </c>
      <c r="V156">
        <f t="shared" si="23"/>
        <v>7.6342965550261392E-3</v>
      </c>
      <c r="X156" t="s">
        <v>795</v>
      </c>
      <c r="Y156" t="s">
        <v>796</v>
      </c>
      <c r="Z156">
        <v>2.8199185875860601E-8</v>
      </c>
      <c r="AA156" s="33">
        <f t="shared" si="19"/>
        <v>4.0388971291449244E-6</v>
      </c>
      <c r="AB156" s="33">
        <f t="shared" si="20"/>
        <v>0</v>
      </c>
      <c r="AD156" t="s">
        <v>841</v>
      </c>
      <c r="AE156" t="s">
        <v>842</v>
      </c>
      <c r="AF156">
        <v>1.0655052477839716E-5</v>
      </c>
      <c r="AG156">
        <f t="shared" si="21"/>
        <v>1.0655052477839717E-3</v>
      </c>
      <c r="AH156">
        <v>3212</v>
      </c>
    </row>
    <row r="157" spans="1:34" x14ac:dyDescent="0.25">
      <c r="A157">
        <v>3096</v>
      </c>
      <c r="B157" t="s">
        <v>509</v>
      </c>
      <c r="C157">
        <v>99186</v>
      </c>
      <c r="D157">
        <v>1.7469999999999999E-4</v>
      </c>
      <c r="E157" t="s">
        <v>576</v>
      </c>
      <c r="F157">
        <f t="shared" si="24"/>
        <v>1.2229000000000001E-5</v>
      </c>
      <c r="H157">
        <v>44209</v>
      </c>
      <c r="I157" t="s">
        <v>562</v>
      </c>
      <c r="J157">
        <v>6.6080000000000009E-6</v>
      </c>
      <c r="K157" s="33">
        <f t="shared" si="17"/>
        <v>6.6080000000000009E-6</v>
      </c>
      <c r="L157" s="33">
        <f t="shared" si="18"/>
        <v>6.6080000000000009E-6</v>
      </c>
      <c r="R157" t="s">
        <v>713</v>
      </c>
      <c r="S157" t="s">
        <v>727</v>
      </c>
      <c r="T157" t="s">
        <v>728</v>
      </c>
      <c r="U157">
        <v>7.0421902986422943E-3</v>
      </c>
      <c r="V157">
        <f t="shared" si="23"/>
        <v>4.2010934388847938E-4</v>
      </c>
      <c r="X157" t="s">
        <v>795</v>
      </c>
      <c r="Y157" t="s">
        <v>796</v>
      </c>
      <c r="Z157">
        <v>2.9940443984066118E-6</v>
      </c>
      <c r="AA157" s="33">
        <f t="shared" si="19"/>
        <v>4.0388971291449244E-6</v>
      </c>
      <c r="AB157" s="33">
        <f t="shared" si="20"/>
        <v>0</v>
      </c>
      <c r="AD157" t="s">
        <v>803</v>
      </c>
      <c r="AE157" t="s">
        <v>804</v>
      </c>
      <c r="AF157">
        <v>2.0222725561433028E-6</v>
      </c>
      <c r="AG157">
        <f t="shared" si="21"/>
        <v>2.0222725561433029E-4</v>
      </c>
      <c r="AH157">
        <v>36</v>
      </c>
    </row>
    <row r="158" spans="1:34" x14ac:dyDescent="0.25">
      <c r="A158">
        <v>3096</v>
      </c>
      <c r="B158" t="s">
        <v>509</v>
      </c>
      <c r="C158">
        <v>99204</v>
      </c>
      <c r="D158">
        <v>4.7189999999999998E-4</v>
      </c>
      <c r="E158" t="s">
        <v>577</v>
      </c>
      <c r="F158">
        <f t="shared" si="24"/>
        <v>3.3033E-5</v>
      </c>
      <c r="H158">
        <v>44212</v>
      </c>
      <c r="I158" t="s">
        <v>563</v>
      </c>
      <c r="J158">
        <v>2.0349000000000005E-5</v>
      </c>
      <c r="K158" s="33">
        <f t="shared" si="17"/>
        <v>2.0349000000000005E-5</v>
      </c>
      <c r="L158" s="33">
        <f t="shared" si="18"/>
        <v>2.0349000000000005E-5</v>
      </c>
      <c r="R158" t="s">
        <v>713</v>
      </c>
      <c r="S158" t="s">
        <v>729</v>
      </c>
      <c r="T158" t="s">
        <v>730</v>
      </c>
      <c r="U158">
        <v>5.2796364019593159E-2</v>
      </c>
      <c r="V158">
        <f t="shared" si="23"/>
        <v>3.1496231864459644E-3</v>
      </c>
      <c r="X158" t="s">
        <v>795</v>
      </c>
      <c r="Y158" t="s">
        <v>796</v>
      </c>
      <c r="Z158">
        <v>1.0166535448624523E-6</v>
      </c>
      <c r="AA158" s="33">
        <f t="shared" si="19"/>
        <v>4.0388971291449244E-6</v>
      </c>
      <c r="AB158" s="33">
        <f t="shared" si="20"/>
        <v>4.0388971291449244E-6</v>
      </c>
      <c r="AD158" t="s">
        <v>797</v>
      </c>
      <c r="AE158" t="s">
        <v>798</v>
      </c>
      <c r="AF158">
        <v>2.6520523733346582E-7</v>
      </c>
      <c r="AG158">
        <f t="shared" si="21"/>
        <v>2.6520523733346581E-5</v>
      </c>
      <c r="AH158">
        <v>1</v>
      </c>
    </row>
    <row r="159" spans="1:34" x14ac:dyDescent="0.25">
      <c r="A159">
        <v>3096</v>
      </c>
      <c r="B159" t="s">
        <v>509</v>
      </c>
      <c r="C159">
        <v>99211</v>
      </c>
      <c r="D159">
        <v>4.0537000000000004E-3</v>
      </c>
      <c r="E159" t="s">
        <v>578</v>
      </c>
      <c r="F159">
        <f t="shared" si="24"/>
        <v>2.8375900000000007E-4</v>
      </c>
      <c r="H159">
        <v>44223</v>
      </c>
      <c r="I159" t="s">
        <v>564</v>
      </c>
      <c r="J159">
        <v>1.0304000000000002E-4</v>
      </c>
      <c r="K159" s="33">
        <f t="shared" si="17"/>
        <v>1.0304000000000002E-4</v>
      </c>
      <c r="L159" s="33">
        <f t="shared" si="18"/>
        <v>1.0304000000000002E-4</v>
      </c>
      <c r="R159" t="s">
        <v>713</v>
      </c>
      <c r="S159" t="s">
        <v>731</v>
      </c>
      <c r="T159" t="s">
        <v>732</v>
      </c>
      <c r="U159">
        <v>7.0413097045790764E-3</v>
      </c>
      <c r="V159">
        <f t="shared" si="23"/>
        <v>4.2005681111409498E-4</v>
      </c>
      <c r="X159" t="s">
        <v>805</v>
      </c>
      <c r="Y159" t="s">
        <v>806</v>
      </c>
      <c r="Z159">
        <v>2.8693908435086225E-8</v>
      </c>
      <c r="AA159" s="33">
        <f t="shared" si="19"/>
        <v>4.1131601342675492E-6</v>
      </c>
      <c r="AB159" s="33">
        <f t="shared" si="20"/>
        <v>0</v>
      </c>
      <c r="AD159" t="s">
        <v>843</v>
      </c>
      <c r="AE159" t="s">
        <v>844</v>
      </c>
      <c r="AF159">
        <v>7.1480940508731114E-9</v>
      </c>
      <c r="AG159">
        <f t="shared" si="21"/>
        <v>7.1480940508731114E-7</v>
      </c>
      <c r="AH159">
        <v>3213</v>
      </c>
    </row>
    <row r="160" spans="1:34" x14ac:dyDescent="0.25">
      <c r="A160">
        <v>3096</v>
      </c>
      <c r="B160" t="s">
        <v>509</v>
      </c>
      <c r="C160">
        <v>99219</v>
      </c>
      <c r="D160">
        <v>2.1689999999999999E-4</v>
      </c>
      <c r="E160" t="s">
        <v>579</v>
      </c>
      <c r="F160">
        <f t="shared" si="24"/>
        <v>1.5183E-5</v>
      </c>
      <c r="H160">
        <v>44227</v>
      </c>
      <c r="I160" t="s">
        <v>667</v>
      </c>
      <c r="J160">
        <v>1.435904E-4</v>
      </c>
      <c r="K160" s="33">
        <f t="shared" si="17"/>
        <v>1.435904E-4</v>
      </c>
      <c r="L160" s="33">
        <f t="shared" si="18"/>
        <v>1.435904E-4</v>
      </c>
      <c r="R160" t="s">
        <v>733</v>
      </c>
      <c r="S160" t="s">
        <v>695</v>
      </c>
      <c r="T160" t="s">
        <v>696</v>
      </c>
      <c r="U160">
        <v>4.7540473664495715E-2</v>
      </c>
      <c r="V160">
        <f t="shared" ref="V160:V166" si="25">U160*$T$339</f>
        <v>1.1135568685664237E-4</v>
      </c>
      <c r="X160" t="s">
        <v>805</v>
      </c>
      <c r="Y160" t="s">
        <v>806</v>
      </c>
      <c r="Z160">
        <v>3.0481536345223941E-6</v>
      </c>
      <c r="AA160" s="33">
        <f t="shared" si="19"/>
        <v>4.1131601342675492E-6</v>
      </c>
      <c r="AB160" s="33">
        <f t="shared" si="20"/>
        <v>0</v>
      </c>
      <c r="AD160" t="s">
        <v>845</v>
      </c>
      <c r="AE160" t="s">
        <v>846</v>
      </c>
      <c r="AF160">
        <v>2.0144628688824226E-8</v>
      </c>
      <c r="AG160">
        <f t="shared" si="21"/>
        <v>2.0144628688824228E-6</v>
      </c>
      <c r="AH160">
        <v>3214</v>
      </c>
    </row>
    <row r="161" spans="1:34" x14ac:dyDescent="0.25">
      <c r="A161">
        <v>3096</v>
      </c>
      <c r="B161" t="s">
        <v>509</v>
      </c>
      <c r="C161">
        <v>99235</v>
      </c>
      <c r="D161">
        <v>4.7428499999999998E-2</v>
      </c>
      <c r="E161" t="s">
        <v>580</v>
      </c>
      <c r="F161">
        <f t="shared" si="24"/>
        <v>3.3199950000000001E-3</v>
      </c>
      <c r="H161">
        <v>44250</v>
      </c>
      <c r="I161" t="s">
        <v>668</v>
      </c>
      <c r="J161">
        <v>1.1133600000000001E-4</v>
      </c>
      <c r="K161" s="33">
        <f t="shared" si="17"/>
        <v>1.1133600000000001E-4</v>
      </c>
      <c r="L161" s="33">
        <f t="shared" si="18"/>
        <v>1.1133600000000001E-4</v>
      </c>
      <c r="R161" t="s">
        <v>733</v>
      </c>
      <c r="S161" t="s">
        <v>715</v>
      </c>
      <c r="T161" t="s">
        <v>716</v>
      </c>
      <c r="U161">
        <v>0.24993765179418495</v>
      </c>
      <c r="V161">
        <f t="shared" si="25"/>
        <v>5.854375596527411E-4</v>
      </c>
      <c r="X161" t="s">
        <v>805</v>
      </c>
      <c r="Y161" t="s">
        <v>806</v>
      </c>
      <c r="Z161">
        <v>1.0363125913100689E-6</v>
      </c>
      <c r="AA161" s="33">
        <f t="shared" si="19"/>
        <v>4.1131601342675492E-6</v>
      </c>
      <c r="AB161" s="33">
        <f t="shared" si="20"/>
        <v>4.1131601342675492E-6</v>
      </c>
      <c r="AD161" t="s">
        <v>847</v>
      </c>
      <c r="AE161" t="s">
        <v>848</v>
      </c>
      <c r="AF161">
        <v>2.0924420767101291E-7</v>
      </c>
      <c r="AG161">
        <f t="shared" si="21"/>
        <v>2.0924420767101291E-5</v>
      </c>
      <c r="AH161">
        <v>3215</v>
      </c>
    </row>
    <row r="162" spans="1:34" x14ac:dyDescent="0.25">
      <c r="A162">
        <v>3096</v>
      </c>
      <c r="B162" t="s">
        <v>509</v>
      </c>
      <c r="C162">
        <v>99247</v>
      </c>
      <c r="D162">
        <v>2.5652000000000001E-3</v>
      </c>
      <c r="E162" t="s">
        <v>581</v>
      </c>
      <c r="F162">
        <f t="shared" si="24"/>
        <v>1.7956400000000003E-4</v>
      </c>
      <c r="H162">
        <v>45102</v>
      </c>
      <c r="I162" t="s">
        <v>586</v>
      </c>
      <c r="J162">
        <v>1.8221217599999999E-2</v>
      </c>
      <c r="K162" s="33">
        <f t="shared" si="17"/>
        <v>2.4775652799999999E-2</v>
      </c>
      <c r="L162" s="33">
        <f t="shared" si="18"/>
        <v>0</v>
      </c>
      <c r="R162" t="s">
        <v>733</v>
      </c>
      <c r="S162" t="s">
        <v>717</v>
      </c>
      <c r="T162" t="s">
        <v>718</v>
      </c>
      <c r="U162">
        <v>0.15482551539621836</v>
      </c>
      <c r="V162">
        <f t="shared" si="25"/>
        <v>3.6265313071029187E-4</v>
      </c>
      <c r="X162" t="s">
        <v>745</v>
      </c>
      <c r="Y162" t="s">
        <v>746</v>
      </c>
      <c r="Z162">
        <v>1.2554423029573823E-8</v>
      </c>
      <c r="AA162" s="33">
        <f t="shared" si="19"/>
        <v>5.1197128315256076E-5</v>
      </c>
      <c r="AB162" s="33">
        <f t="shared" si="20"/>
        <v>0</v>
      </c>
      <c r="AD162" t="s">
        <v>849</v>
      </c>
      <c r="AE162" t="s">
        <v>850</v>
      </c>
      <c r="AF162">
        <v>2.3658083909571212E-7</v>
      </c>
      <c r="AG162">
        <f t="shared" si="21"/>
        <v>2.3658083909571212E-5</v>
      </c>
      <c r="AH162">
        <v>3216</v>
      </c>
    </row>
    <row r="163" spans="1:34" x14ac:dyDescent="0.25">
      <c r="A163">
        <v>3096</v>
      </c>
      <c r="B163" t="s">
        <v>509</v>
      </c>
      <c r="C163">
        <v>99385</v>
      </c>
      <c r="D163">
        <v>7.3030000000000002E-4</v>
      </c>
      <c r="E163" t="s">
        <v>639</v>
      </c>
      <c r="F163">
        <f t="shared" si="24"/>
        <v>5.1121000000000007E-5</v>
      </c>
      <c r="H163">
        <v>45102</v>
      </c>
      <c r="I163" t="s">
        <v>586</v>
      </c>
      <c r="J163">
        <v>6.5544352E-3</v>
      </c>
      <c r="K163" s="33">
        <f t="shared" si="17"/>
        <v>2.4775652799999999E-2</v>
      </c>
      <c r="L163" s="33">
        <f t="shared" si="18"/>
        <v>2.4775652799999999E-2</v>
      </c>
      <c r="R163" t="s">
        <v>733</v>
      </c>
      <c r="S163" t="s">
        <v>721</v>
      </c>
      <c r="T163" t="s">
        <v>722</v>
      </c>
      <c r="U163">
        <v>0.19195644211510257</v>
      </c>
      <c r="V163">
        <f t="shared" si="25"/>
        <v>4.4962617766781347E-4</v>
      </c>
      <c r="X163" t="s">
        <v>745</v>
      </c>
      <c r="Y163" t="s">
        <v>746</v>
      </c>
      <c r="Z163">
        <v>5.1184573892226503E-5</v>
      </c>
      <c r="AA163" s="33">
        <f t="shared" si="19"/>
        <v>5.1197128315256076E-5</v>
      </c>
      <c r="AB163" s="33">
        <f t="shared" si="20"/>
        <v>5.1197128315256076E-5</v>
      </c>
      <c r="AD163" t="s">
        <v>801</v>
      </c>
      <c r="AE163" t="s">
        <v>802</v>
      </c>
      <c r="AF163">
        <v>6.7424509955760608E-6</v>
      </c>
      <c r="AG163">
        <f t="shared" si="21"/>
        <v>6.7424509955760605E-4</v>
      </c>
      <c r="AH163">
        <v>51</v>
      </c>
    </row>
    <row r="164" spans="1:34" x14ac:dyDescent="0.25">
      <c r="A164">
        <v>3096</v>
      </c>
      <c r="B164" t="s">
        <v>509</v>
      </c>
      <c r="C164">
        <v>99435</v>
      </c>
      <c r="D164">
        <v>5.8839999999999999E-4</v>
      </c>
      <c r="E164" t="s">
        <v>602</v>
      </c>
      <c r="F164">
        <f t="shared" si="24"/>
        <v>4.1188000000000006E-5</v>
      </c>
      <c r="H164">
        <v>45202</v>
      </c>
      <c r="I164" t="s">
        <v>565</v>
      </c>
      <c r="J164">
        <v>2.6017376E-3</v>
      </c>
      <c r="K164" s="33">
        <f t="shared" si="17"/>
        <v>2.2901570600000001E-2</v>
      </c>
      <c r="L164" s="33">
        <f t="shared" si="18"/>
        <v>0</v>
      </c>
      <c r="R164" t="s">
        <v>733</v>
      </c>
      <c r="S164" t="s">
        <v>723</v>
      </c>
      <c r="T164" t="s">
        <v>724</v>
      </c>
      <c r="U164">
        <v>0.26598920493580985</v>
      </c>
      <c r="V164">
        <f t="shared" si="25"/>
        <v>6.2303566474979717E-4</v>
      </c>
      <c r="X164" t="s">
        <v>741</v>
      </c>
      <c r="Y164" t="s">
        <v>742</v>
      </c>
      <c r="Z164">
        <v>3.3215147670752607E-8</v>
      </c>
      <c r="AA164" s="33">
        <f t="shared" si="19"/>
        <v>1.3546219880836968E-4</v>
      </c>
      <c r="AB164" s="33">
        <f t="shared" si="20"/>
        <v>0</v>
      </c>
      <c r="AD164" t="s">
        <v>695</v>
      </c>
      <c r="AE164" t="s">
        <v>696</v>
      </c>
      <c r="AF164">
        <v>1.2467495353035016E-2</v>
      </c>
      <c r="AG164">
        <f t="shared" si="21"/>
        <v>1.2467495353035016</v>
      </c>
      <c r="AH164">
        <v>600</v>
      </c>
    </row>
    <row r="165" spans="1:34" x14ac:dyDescent="0.25">
      <c r="A165">
        <v>3105</v>
      </c>
      <c r="B165" t="s">
        <v>532</v>
      </c>
      <c r="C165">
        <v>43204</v>
      </c>
      <c r="D165">
        <v>9.3170000000000004E-5</v>
      </c>
      <c r="E165" t="s">
        <v>603</v>
      </c>
      <c r="F165">
        <f>0.16*D165</f>
        <v>1.49072E-5</v>
      </c>
      <c r="H165">
        <v>45202</v>
      </c>
      <c r="I165" t="s">
        <v>565</v>
      </c>
      <c r="J165">
        <v>5.2781099999999999E-4</v>
      </c>
      <c r="K165" s="33">
        <f t="shared" si="17"/>
        <v>2.2901570600000001E-2</v>
      </c>
      <c r="L165" s="33">
        <f t="shared" si="18"/>
        <v>0</v>
      </c>
      <c r="R165" t="s">
        <v>733</v>
      </c>
      <c r="S165" t="s">
        <v>727</v>
      </c>
      <c r="T165" t="s">
        <v>728</v>
      </c>
      <c r="U165">
        <v>1.056418851925592E-2</v>
      </c>
      <c r="V165">
        <f t="shared" si="25"/>
        <v>2.4744862176738202E-5</v>
      </c>
      <c r="X165" t="s">
        <v>741</v>
      </c>
      <c r="Y165" t="s">
        <v>742</v>
      </c>
      <c r="Z165">
        <v>1.3542898366069892E-4</v>
      </c>
      <c r="AA165" s="33">
        <f t="shared" si="19"/>
        <v>1.3546219880836968E-4</v>
      </c>
      <c r="AB165" s="33">
        <f t="shared" si="20"/>
        <v>1.3546219880836968E-4</v>
      </c>
      <c r="AD165" t="s">
        <v>811</v>
      </c>
      <c r="AE165" t="s">
        <v>812</v>
      </c>
      <c r="AF165">
        <v>1.3338921498470026E-5</v>
      </c>
      <c r="AG165">
        <f t="shared" si="21"/>
        <v>1.3338921498470026E-3</v>
      </c>
      <c r="AH165">
        <v>2253</v>
      </c>
    </row>
    <row r="166" spans="1:34" x14ac:dyDescent="0.25">
      <c r="A166">
        <v>3105</v>
      </c>
      <c r="B166" t="s">
        <v>532</v>
      </c>
      <c r="C166">
        <v>43212</v>
      </c>
      <c r="D166">
        <v>4.244E-5</v>
      </c>
      <c r="E166" t="s">
        <v>604</v>
      </c>
      <c r="F166">
        <f t="shared" ref="F166:F225" si="26">0.16*D166</f>
        <v>6.7904000000000002E-6</v>
      </c>
      <c r="H166">
        <v>45202</v>
      </c>
      <c r="I166" t="s">
        <v>565</v>
      </c>
      <c r="J166">
        <v>1.7331849999999999E-2</v>
      </c>
      <c r="K166" s="33">
        <f t="shared" si="17"/>
        <v>2.2901570600000001E-2</v>
      </c>
      <c r="L166" s="33">
        <f t="shared" si="18"/>
        <v>0</v>
      </c>
      <c r="R166" t="s">
        <v>733</v>
      </c>
      <c r="S166" t="s">
        <v>729</v>
      </c>
      <c r="T166" t="s">
        <v>730</v>
      </c>
      <c r="U166">
        <v>7.9186523574932471E-2</v>
      </c>
      <c r="V166">
        <f t="shared" si="25"/>
        <v>1.854813181859753E-4</v>
      </c>
      <c r="X166" t="s">
        <v>761</v>
      </c>
      <c r="Y166" t="s">
        <v>762</v>
      </c>
      <c r="Z166">
        <v>3.2897784572355834E-9</v>
      </c>
      <c r="AA166" s="33">
        <f t="shared" si="19"/>
        <v>1.6543669063536545E-5</v>
      </c>
      <c r="AB166" s="33">
        <f t="shared" si="20"/>
        <v>0</v>
      </c>
      <c r="AD166" t="s">
        <v>813</v>
      </c>
      <c r="AE166" t="s">
        <v>814</v>
      </c>
      <c r="AF166">
        <v>1.0854317201830845E-5</v>
      </c>
      <c r="AG166">
        <f t="shared" si="21"/>
        <v>1.0854317201830846E-3</v>
      </c>
      <c r="AH166">
        <v>1652</v>
      </c>
    </row>
    <row r="167" spans="1:34" x14ac:dyDescent="0.25">
      <c r="A167">
        <v>3105</v>
      </c>
      <c r="B167" t="s">
        <v>532</v>
      </c>
      <c r="C167">
        <v>43214</v>
      </c>
      <c r="D167">
        <v>8.331E-5</v>
      </c>
      <c r="E167" t="s">
        <v>605</v>
      </c>
      <c r="F167">
        <f t="shared" si="26"/>
        <v>1.33296E-5</v>
      </c>
      <c r="H167">
        <v>45202</v>
      </c>
      <c r="I167" t="s">
        <v>565</v>
      </c>
      <c r="J167">
        <v>2.440172E-3</v>
      </c>
      <c r="K167" s="33">
        <f t="shared" si="17"/>
        <v>2.2901570600000001E-2</v>
      </c>
      <c r="L167" s="33">
        <f t="shared" si="18"/>
        <v>2.2901570600000001E-2</v>
      </c>
      <c r="R167" t="s">
        <v>765</v>
      </c>
      <c r="S167" t="s">
        <v>695</v>
      </c>
      <c r="T167" t="s">
        <v>696</v>
      </c>
      <c r="U167">
        <v>2.6937424005786827E-2</v>
      </c>
      <c r="V167">
        <f t="shared" ref="V167:V191" si="27">U167*$T$340</f>
        <v>3.3488605523994182E-8</v>
      </c>
      <c r="X167" t="s">
        <v>761</v>
      </c>
      <c r="Y167" t="s">
        <v>762</v>
      </c>
      <c r="Z167">
        <v>1.413344117528388E-6</v>
      </c>
      <c r="AA167" s="33">
        <f t="shared" si="19"/>
        <v>1.6543669063536545E-5</v>
      </c>
      <c r="AB167" s="33">
        <f t="shared" si="20"/>
        <v>0</v>
      </c>
      <c r="AD167" t="s">
        <v>687</v>
      </c>
      <c r="AE167" t="s">
        <v>688</v>
      </c>
      <c r="AF167">
        <v>1.1811372837836533E-2</v>
      </c>
      <c r="AG167">
        <f t="shared" si="21"/>
        <v>1.1811372837836533</v>
      </c>
      <c r="AH167">
        <v>390</v>
      </c>
    </row>
    <row r="168" spans="1:34" x14ac:dyDescent="0.25">
      <c r="A168">
        <v>3105</v>
      </c>
      <c r="B168" t="s">
        <v>532</v>
      </c>
      <c r="C168">
        <v>43232</v>
      </c>
      <c r="D168">
        <v>6.4465159999999994E-2</v>
      </c>
      <c r="E168" t="s">
        <v>649</v>
      </c>
      <c r="F168">
        <f t="shared" si="26"/>
        <v>1.03144256E-2</v>
      </c>
      <c r="H168">
        <v>45203</v>
      </c>
      <c r="I168" t="s">
        <v>587</v>
      </c>
      <c r="J168">
        <v>4.3990592000000004E-3</v>
      </c>
      <c r="K168" s="33">
        <f t="shared" si="17"/>
        <v>5.9873184000000003E-3</v>
      </c>
      <c r="L168" s="33">
        <f t="shared" si="18"/>
        <v>0</v>
      </c>
      <c r="R168" t="s">
        <v>765</v>
      </c>
      <c r="S168" t="s">
        <v>699</v>
      </c>
      <c r="T168" t="s">
        <v>700</v>
      </c>
      <c r="U168">
        <v>2.6941171644650645E-2</v>
      </c>
      <c r="V168">
        <f t="shared" si="27"/>
        <v>3.3493264588629684E-8</v>
      </c>
      <c r="X168" t="s">
        <v>761</v>
      </c>
      <c r="Y168" t="s">
        <v>762</v>
      </c>
      <c r="Z168">
        <v>1.5127035167550922E-5</v>
      </c>
      <c r="AA168" s="33">
        <f t="shared" si="19"/>
        <v>1.6543669063536545E-5</v>
      </c>
      <c r="AB168" s="33">
        <f t="shared" si="20"/>
        <v>1.6543669063536545E-5</v>
      </c>
      <c r="AD168" t="s">
        <v>763</v>
      </c>
      <c r="AE168" t="s">
        <v>764</v>
      </c>
      <c r="AF168">
        <v>8.0464031510325606E-6</v>
      </c>
      <c r="AG168">
        <f t="shared" si="21"/>
        <v>8.0464031510325612E-4</v>
      </c>
      <c r="AH168">
        <v>485</v>
      </c>
    </row>
    <row r="169" spans="1:34" x14ac:dyDescent="0.25">
      <c r="A169">
        <v>3105</v>
      </c>
      <c r="B169" t="s">
        <v>532</v>
      </c>
      <c r="C169">
        <v>43261</v>
      </c>
      <c r="D169">
        <v>7.0856000000000001E-4</v>
      </c>
      <c r="E169" t="s">
        <v>650</v>
      </c>
      <c r="F169">
        <f t="shared" si="26"/>
        <v>1.1336960000000001E-4</v>
      </c>
      <c r="H169">
        <v>45203</v>
      </c>
      <c r="I169" t="s">
        <v>587</v>
      </c>
      <c r="J169">
        <v>1.5882592000000001E-3</v>
      </c>
      <c r="K169" s="33">
        <f t="shared" si="17"/>
        <v>5.9873184000000003E-3</v>
      </c>
      <c r="L169" s="33">
        <f t="shared" si="18"/>
        <v>5.9873184000000003E-3</v>
      </c>
      <c r="R169" t="s">
        <v>765</v>
      </c>
      <c r="S169" t="s">
        <v>715</v>
      </c>
      <c r="T169" t="s">
        <v>716</v>
      </c>
      <c r="U169">
        <v>0.14163377849369577</v>
      </c>
      <c r="V169">
        <f t="shared" si="27"/>
        <v>1.7607911342336259E-7</v>
      </c>
      <c r="X169" t="s">
        <v>709</v>
      </c>
      <c r="Y169" t="s">
        <v>710</v>
      </c>
      <c r="Z169">
        <v>1.1822276207952724E-6</v>
      </c>
      <c r="AA169" s="33">
        <f t="shared" si="19"/>
        <v>3.0470901764592197E-6</v>
      </c>
      <c r="AB169" s="33">
        <f t="shared" si="20"/>
        <v>0</v>
      </c>
      <c r="AD169" t="s">
        <v>757</v>
      </c>
      <c r="AE169" t="s">
        <v>758</v>
      </c>
      <c r="AF169">
        <v>2.6151966830373456E-5</v>
      </c>
      <c r="AG169">
        <f t="shared" si="21"/>
        <v>2.6151966830373456E-3</v>
      </c>
      <c r="AH169">
        <v>25</v>
      </c>
    </row>
    <row r="170" spans="1:34" x14ac:dyDescent="0.25">
      <c r="A170">
        <v>3105</v>
      </c>
      <c r="B170" t="s">
        <v>532</v>
      </c>
      <c r="C170">
        <v>43301</v>
      </c>
      <c r="D170">
        <v>3.5461999999999999E-4</v>
      </c>
      <c r="E170" t="s">
        <v>590</v>
      </c>
      <c r="F170">
        <f t="shared" si="26"/>
        <v>5.67392E-5</v>
      </c>
      <c r="H170">
        <v>45220</v>
      </c>
      <c r="I170" t="s">
        <v>14</v>
      </c>
      <c r="J170">
        <v>3.8850000000000001E-6</v>
      </c>
      <c r="K170" s="33">
        <f t="shared" si="17"/>
        <v>3.8850000000000001E-6</v>
      </c>
      <c r="L170" s="33">
        <f t="shared" si="18"/>
        <v>3.8850000000000001E-6</v>
      </c>
      <c r="R170" t="s">
        <v>765</v>
      </c>
      <c r="S170" t="s">
        <v>717</v>
      </c>
      <c r="T170" t="s">
        <v>718</v>
      </c>
      <c r="U170">
        <v>8.7729599953082799E-2</v>
      </c>
      <c r="V170">
        <f t="shared" si="27"/>
        <v>1.0906543866167254E-7</v>
      </c>
      <c r="X170" t="s">
        <v>709</v>
      </c>
      <c r="Y170" t="s">
        <v>710</v>
      </c>
      <c r="Z170">
        <v>5.8143182582115404E-8</v>
      </c>
      <c r="AA170" s="33">
        <f t="shared" si="19"/>
        <v>3.0470901764592197E-6</v>
      </c>
      <c r="AB170" s="33">
        <f t="shared" si="20"/>
        <v>0</v>
      </c>
      <c r="AD170" t="s">
        <v>807</v>
      </c>
      <c r="AE170" t="s">
        <v>808</v>
      </c>
      <c r="AF170">
        <v>1.0222131107019401E-5</v>
      </c>
      <c r="AG170">
        <f t="shared" si="21"/>
        <v>1.0222131107019401E-3</v>
      </c>
      <c r="AH170">
        <v>23</v>
      </c>
    </row>
    <row r="171" spans="1:34" x14ac:dyDescent="0.25">
      <c r="A171">
        <v>3105</v>
      </c>
      <c r="B171" t="s">
        <v>532</v>
      </c>
      <c r="C171">
        <v>43302</v>
      </c>
      <c r="D171">
        <v>0.16390010999999999</v>
      </c>
      <c r="E171" t="s">
        <v>591</v>
      </c>
      <c r="F171">
        <f t="shared" si="26"/>
        <v>2.62240176E-2</v>
      </c>
      <c r="H171">
        <v>45300</v>
      </c>
      <c r="I171" t="s">
        <v>332</v>
      </c>
      <c r="J171">
        <v>3.625E-5</v>
      </c>
      <c r="K171" s="33">
        <f t="shared" si="17"/>
        <v>3.9160200000000005E-5</v>
      </c>
      <c r="L171" s="33">
        <f t="shared" si="18"/>
        <v>0</v>
      </c>
      <c r="R171" t="s">
        <v>765</v>
      </c>
      <c r="S171" t="s">
        <v>719</v>
      </c>
      <c r="T171" t="s">
        <v>720</v>
      </c>
      <c r="U171">
        <v>0.14162879089315328</v>
      </c>
      <c r="V171">
        <f t="shared" si="27"/>
        <v>1.7607291283836816E-7</v>
      </c>
      <c r="X171" t="s">
        <v>709</v>
      </c>
      <c r="Y171" t="s">
        <v>710</v>
      </c>
      <c r="Z171">
        <v>1.8067193730818321E-6</v>
      </c>
      <c r="AA171" s="33">
        <f t="shared" si="19"/>
        <v>3.0470901764592197E-6</v>
      </c>
      <c r="AB171" s="33">
        <f t="shared" si="20"/>
        <v>3.0470901764592197E-6</v>
      </c>
      <c r="AD171" t="s">
        <v>867</v>
      </c>
      <c r="AE171" t="s">
        <v>868</v>
      </c>
      <c r="AF171">
        <v>6.7480639438065228E-4</v>
      </c>
      <c r="AG171">
        <f t="shared" si="21"/>
        <v>6.7480639438065232E-2</v>
      </c>
      <c r="AH171">
        <v>1045</v>
      </c>
    </row>
    <row r="172" spans="1:34" x14ac:dyDescent="0.25">
      <c r="A172">
        <v>3105</v>
      </c>
      <c r="B172" t="s">
        <v>532</v>
      </c>
      <c r="C172">
        <v>43303</v>
      </c>
      <c r="D172">
        <v>0.20979217</v>
      </c>
      <c r="E172" t="s">
        <v>651</v>
      </c>
      <c r="F172">
        <f t="shared" si="26"/>
        <v>3.3566747200000004E-2</v>
      </c>
      <c r="H172">
        <v>45300</v>
      </c>
      <c r="I172" t="s">
        <v>332</v>
      </c>
      <c r="J172">
        <v>2.8910000000000004E-6</v>
      </c>
      <c r="K172" s="33">
        <f t="shared" si="17"/>
        <v>3.9160200000000005E-5</v>
      </c>
      <c r="L172" s="33">
        <f t="shared" si="18"/>
        <v>0</v>
      </c>
      <c r="R172" t="s">
        <v>765</v>
      </c>
      <c r="S172" t="s">
        <v>721</v>
      </c>
      <c r="T172" t="s">
        <v>722</v>
      </c>
      <c r="U172">
        <v>0.10877377584512471</v>
      </c>
      <c r="V172">
        <f t="shared" si="27"/>
        <v>1.3522755813065905E-7</v>
      </c>
      <c r="X172" t="s">
        <v>681</v>
      </c>
      <c r="Y172" t="s">
        <v>682</v>
      </c>
      <c r="Z172">
        <v>9.765571873074157E-3</v>
      </c>
      <c r="AA172" s="33">
        <f t="shared" si="19"/>
        <v>3.5955559495634691E-2</v>
      </c>
      <c r="AB172" s="33">
        <f t="shared" si="20"/>
        <v>0</v>
      </c>
      <c r="AD172" t="s">
        <v>753</v>
      </c>
      <c r="AE172" t="s">
        <v>754</v>
      </c>
      <c r="AF172">
        <v>1.2265561016846963E-5</v>
      </c>
      <c r="AG172">
        <f t="shared" si="21"/>
        <v>1.2265561016846964E-3</v>
      </c>
      <c r="AH172">
        <v>80</v>
      </c>
    </row>
    <row r="173" spans="1:34" x14ac:dyDescent="0.25">
      <c r="A173">
        <v>3105</v>
      </c>
      <c r="B173" t="s">
        <v>532</v>
      </c>
      <c r="C173">
        <v>43304</v>
      </c>
      <c r="D173">
        <v>7.3471359999999999E-2</v>
      </c>
      <c r="E173" t="s">
        <v>614</v>
      </c>
      <c r="F173">
        <f t="shared" si="26"/>
        <v>1.17554176E-2</v>
      </c>
      <c r="H173">
        <v>45300</v>
      </c>
      <c r="I173" t="s">
        <v>332</v>
      </c>
      <c r="J173">
        <v>1.92E-8</v>
      </c>
      <c r="K173" s="33">
        <f t="shared" si="17"/>
        <v>3.9160200000000005E-5</v>
      </c>
      <c r="L173" s="33">
        <f t="shared" si="18"/>
        <v>3.9160200000000005E-5</v>
      </c>
      <c r="R173" t="s">
        <v>765</v>
      </c>
      <c r="S173" t="s">
        <v>723</v>
      </c>
      <c r="T173" t="s">
        <v>724</v>
      </c>
      <c r="U173">
        <v>0.15072793907329976</v>
      </c>
      <c r="V173">
        <f t="shared" si="27"/>
        <v>1.8738497385592625E-7</v>
      </c>
      <c r="X173" t="s">
        <v>681</v>
      </c>
      <c r="Y173" t="s">
        <v>682</v>
      </c>
      <c r="Z173">
        <v>2.6188648765335273E-2</v>
      </c>
      <c r="AA173" s="33">
        <f t="shared" si="19"/>
        <v>3.5955559495634691E-2</v>
      </c>
      <c r="AB173" s="33">
        <f t="shared" si="20"/>
        <v>0</v>
      </c>
      <c r="AD173" t="s">
        <v>751</v>
      </c>
      <c r="AE173" t="s">
        <v>752</v>
      </c>
      <c r="AF173">
        <v>2.3575045156803495E-5</v>
      </c>
      <c r="AG173">
        <f t="shared" si="21"/>
        <v>2.3575045156803494E-3</v>
      </c>
      <c r="AH173">
        <v>89</v>
      </c>
    </row>
    <row r="174" spans="1:34" x14ac:dyDescent="0.25">
      <c r="A174">
        <v>3105</v>
      </c>
      <c r="B174" t="s">
        <v>532</v>
      </c>
      <c r="C174">
        <v>43305</v>
      </c>
      <c r="D174">
        <v>7.1710350000000006E-2</v>
      </c>
      <c r="E174" t="s">
        <v>615</v>
      </c>
      <c r="F174">
        <f t="shared" si="26"/>
        <v>1.1473656E-2</v>
      </c>
      <c r="H174">
        <v>45501</v>
      </c>
      <c r="I174" t="s">
        <v>669</v>
      </c>
      <c r="J174">
        <v>1.8592000000000001E-6</v>
      </c>
      <c r="K174" s="33">
        <f t="shared" si="17"/>
        <v>1.8592000000000001E-6</v>
      </c>
      <c r="L174" s="33">
        <f t="shared" si="18"/>
        <v>1.8592000000000001E-6</v>
      </c>
      <c r="R174" t="s">
        <v>765</v>
      </c>
      <c r="S174" t="s">
        <v>725</v>
      </c>
      <c r="T174" t="s">
        <v>726</v>
      </c>
      <c r="U174">
        <v>0.10877309412356131</v>
      </c>
      <c r="V174">
        <f t="shared" si="27"/>
        <v>1.3522671061441142E-7</v>
      </c>
      <c r="X174" t="s">
        <v>681</v>
      </c>
      <c r="Y174" t="s">
        <v>682</v>
      </c>
      <c r="Z174">
        <v>1.3388572252620472E-6</v>
      </c>
      <c r="AA174" s="33">
        <f t="shared" si="19"/>
        <v>3.5955559495634691E-2</v>
      </c>
      <c r="AB174" s="33">
        <f t="shared" si="20"/>
        <v>3.5955559495634691E-2</v>
      </c>
      <c r="AD174" t="s">
        <v>755</v>
      </c>
      <c r="AE174" t="s">
        <v>756</v>
      </c>
      <c r="AF174">
        <v>1.2331570167108889E-5</v>
      </c>
      <c r="AG174">
        <f t="shared" si="21"/>
        <v>1.2331570167108889E-3</v>
      </c>
      <c r="AH174">
        <v>94</v>
      </c>
    </row>
    <row r="175" spans="1:34" x14ac:dyDescent="0.25">
      <c r="A175">
        <v>3105</v>
      </c>
      <c r="B175" t="s">
        <v>532</v>
      </c>
      <c r="C175">
        <v>43309</v>
      </c>
      <c r="D175">
        <v>1.3E-7</v>
      </c>
      <c r="E175" t="s">
        <v>652</v>
      </c>
      <c r="F175">
        <f t="shared" si="26"/>
        <v>2.0800000000000001E-8</v>
      </c>
      <c r="H175">
        <v>98001</v>
      </c>
      <c r="I175" t="s">
        <v>588</v>
      </c>
      <c r="J175">
        <v>3.2903056000000005E-3</v>
      </c>
      <c r="K175" s="33">
        <f t="shared" si="17"/>
        <v>3.2903056000000005E-3</v>
      </c>
      <c r="L175" s="33">
        <f t="shared" si="18"/>
        <v>3.2903056000000005E-3</v>
      </c>
      <c r="R175" t="s">
        <v>765</v>
      </c>
      <c r="S175" t="s">
        <v>727</v>
      </c>
      <c r="T175" t="s">
        <v>728</v>
      </c>
      <c r="U175">
        <v>5.9914176234528065E-3</v>
      </c>
      <c r="V175">
        <f t="shared" si="27"/>
        <v>7.4485303894765291E-9</v>
      </c>
      <c r="X175" t="s">
        <v>793</v>
      </c>
      <c r="Y175" t="s">
        <v>794</v>
      </c>
      <c r="Z175">
        <v>3.4630579145793715E-8</v>
      </c>
      <c r="AA175" s="33">
        <f t="shared" si="19"/>
        <v>4.9722687203945105E-6</v>
      </c>
      <c r="AB175" s="33">
        <f t="shared" si="20"/>
        <v>0</v>
      </c>
      <c r="AD175" t="s">
        <v>781</v>
      </c>
      <c r="AE175" t="s">
        <v>782</v>
      </c>
      <c r="AF175">
        <v>2.46363218125503E-4</v>
      </c>
      <c r="AG175">
        <f t="shared" si="21"/>
        <v>2.4636321812550301E-2</v>
      </c>
      <c r="AH175">
        <v>609</v>
      </c>
    </row>
    <row r="176" spans="1:34" x14ac:dyDescent="0.25">
      <c r="A176">
        <v>3105</v>
      </c>
      <c r="B176" t="s">
        <v>532</v>
      </c>
      <c r="C176">
        <v>43310</v>
      </c>
      <c r="D176">
        <v>4.074E-5</v>
      </c>
      <c r="E176" t="s">
        <v>653</v>
      </c>
      <c r="F176">
        <f t="shared" si="26"/>
        <v>6.5184000000000001E-6</v>
      </c>
      <c r="H176">
        <v>98018</v>
      </c>
      <c r="I176" t="s">
        <v>608</v>
      </c>
      <c r="J176">
        <v>3.286686E-3</v>
      </c>
      <c r="K176" s="33">
        <f t="shared" si="17"/>
        <v>3.286686E-3</v>
      </c>
      <c r="L176" s="33">
        <f t="shared" si="18"/>
        <v>3.286686E-3</v>
      </c>
      <c r="R176" t="s">
        <v>765</v>
      </c>
      <c r="S176" t="s">
        <v>729</v>
      </c>
      <c r="T176" t="s">
        <v>730</v>
      </c>
      <c r="U176">
        <v>4.4869736719800553E-2</v>
      </c>
      <c r="V176">
        <f t="shared" si="27"/>
        <v>5.5782056690056051E-8</v>
      </c>
      <c r="X176" t="s">
        <v>793</v>
      </c>
      <c r="Y176" t="s">
        <v>794</v>
      </c>
      <c r="Z176">
        <v>4.9472255922562458E-10</v>
      </c>
      <c r="AA176" s="33">
        <f t="shared" si="19"/>
        <v>4.9722687203945105E-6</v>
      </c>
      <c r="AB176" s="33">
        <f t="shared" si="20"/>
        <v>0</v>
      </c>
      <c r="AD176" t="s">
        <v>854</v>
      </c>
      <c r="AE176" t="s">
        <v>855</v>
      </c>
      <c r="AF176">
        <v>6.3735975709583968E-4</v>
      </c>
      <c r="AG176">
        <f t="shared" si="21"/>
        <v>6.3735975709583975E-2</v>
      </c>
      <c r="AH176">
        <v>1051</v>
      </c>
    </row>
    <row r="177" spans="1:34" x14ac:dyDescent="0.25">
      <c r="A177">
        <v>3105</v>
      </c>
      <c r="B177" t="s">
        <v>532</v>
      </c>
      <c r="C177">
        <v>43320</v>
      </c>
      <c r="D177">
        <v>5.9788819999999999E-2</v>
      </c>
      <c r="E177" t="s">
        <v>654</v>
      </c>
      <c r="F177">
        <f t="shared" si="26"/>
        <v>9.5662112000000007E-3</v>
      </c>
      <c r="H177">
        <v>98021</v>
      </c>
      <c r="I177" t="s">
        <v>670</v>
      </c>
      <c r="J177">
        <v>1.2414079999999999E-4</v>
      </c>
      <c r="K177" s="33">
        <f t="shared" si="17"/>
        <v>1.2414079999999999E-4</v>
      </c>
      <c r="L177" s="33">
        <f t="shared" si="18"/>
        <v>1.2414079999999999E-4</v>
      </c>
      <c r="R177" t="s">
        <v>765</v>
      </c>
      <c r="S177" t="s">
        <v>731</v>
      </c>
      <c r="T177" t="s">
        <v>732</v>
      </c>
      <c r="U177">
        <v>5.9864828486648142E-3</v>
      </c>
      <c r="V177">
        <f t="shared" si="27"/>
        <v>7.4423954774600968E-9</v>
      </c>
      <c r="X177" t="s">
        <v>793</v>
      </c>
      <c r="Y177" t="s">
        <v>794</v>
      </c>
      <c r="Z177">
        <v>3.6356253409223143E-6</v>
      </c>
      <c r="AA177" s="33">
        <f t="shared" si="19"/>
        <v>4.9722687203945105E-6</v>
      </c>
      <c r="AB177" s="33">
        <f t="shared" si="20"/>
        <v>0</v>
      </c>
      <c r="AD177" t="s">
        <v>861</v>
      </c>
      <c r="AE177" t="s">
        <v>862</v>
      </c>
      <c r="AF177">
        <v>1.3872963031569649E-3</v>
      </c>
      <c r="AG177">
        <f t="shared" si="21"/>
        <v>0.13872963031569649</v>
      </c>
      <c r="AH177">
        <v>1049</v>
      </c>
    </row>
    <row r="178" spans="1:34" x14ac:dyDescent="0.25">
      <c r="A178">
        <v>3105</v>
      </c>
      <c r="B178" t="s">
        <v>532</v>
      </c>
      <c r="C178">
        <v>43365</v>
      </c>
      <c r="D178">
        <v>4.7926599999999998E-3</v>
      </c>
      <c r="E178" t="s">
        <v>655</v>
      </c>
      <c r="F178">
        <f t="shared" si="26"/>
        <v>7.6682559999999994E-4</v>
      </c>
      <c r="H178">
        <v>98027</v>
      </c>
      <c r="I178" t="s">
        <v>566</v>
      </c>
      <c r="J178">
        <v>9.3859500000000008E-4</v>
      </c>
      <c r="K178" s="33">
        <f t="shared" si="17"/>
        <v>9.3859500000000008E-4</v>
      </c>
      <c r="L178" s="33">
        <f t="shared" si="18"/>
        <v>9.3859500000000008E-4</v>
      </c>
      <c r="R178" t="s">
        <v>765</v>
      </c>
      <c r="S178" t="s">
        <v>709</v>
      </c>
      <c r="T178" t="s">
        <v>710</v>
      </c>
      <c r="U178">
        <v>4.6768969258458339E-2</v>
      </c>
      <c r="V178">
        <f t="shared" si="27"/>
        <v>5.8143182582115404E-8</v>
      </c>
      <c r="X178" t="s">
        <v>793</v>
      </c>
      <c r="Y178" t="s">
        <v>794</v>
      </c>
      <c r="Z178">
        <v>4.8955975533326705E-8</v>
      </c>
      <c r="AA178" s="33">
        <f t="shared" si="19"/>
        <v>4.9722687203945105E-6</v>
      </c>
      <c r="AB178" s="33">
        <f t="shared" si="20"/>
        <v>0</v>
      </c>
      <c r="AD178" t="s">
        <v>873</v>
      </c>
      <c r="AE178" t="s">
        <v>874</v>
      </c>
      <c r="AF178">
        <v>7.8376598786692725E-5</v>
      </c>
      <c r="AG178">
        <f t="shared" si="21"/>
        <v>7.8376598786692731E-3</v>
      </c>
      <c r="AH178">
        <v>1043</v>
      </c>
    </row>
    <row r="179" spans="1:34" x14ac:dyDescent="0.25">
      <c r="A179">
        <v>3105</v>
      </c>
      <c r="B179" t="s">
        <v>532</v>
      </c>
      <c r="C179">
        <v>43366</v>
      </c>
      <c r="D179">
        <v>9.5854000000000002E-4</v>
      </c>
      <c r="E179" t="s">
        <v>647</v>
      </c>
      <c r="F179">
        <f t="shared" si="26"/>
        <v>1.533664E-4</v>
      </c>
      <c r="H179">
        <v>98029</v>
      </c>
      <c r="I179" t="s">
        <v>567</v>
      </c>
      <c r="J179">
        <v>8.3720000000000005E-6</v>
      </c>
      <c r="K179" s="33">
        <f t="shared" si="17"/>
        <v>8.3720000000000005E-6</v>
      </c>
      <c r="L179" s="33">
        <f t="shared" si="18"/>
        <v>8.3720000000000005E-6</v>
      </c>
      <c r="R179" t="s">
        <v>765</v>
      </c>
      <c r="S179" t="s">
        <v>739</v>
      </c>
      <c r="T179" t="s">
        <v>740</v>
      </c>
      <c r="U179">
        <v>8.2905825008874681E-3</v>
      </c>
      <c r="V179">
        <f t="shared" si="27"/>
        <v>1.03068521651033E-8</v>
      </c>
      <c r="X179" t="s">
        <v>793</v>
      </c>
      <c r="Y179" t="s">
        <v>794</v>
      </c>
      <c r="Z179">
        <v>1.2357114909930361E-6</v>
      </c>
      <c r="AA179" s="33">
        <f t="shared" si="19"/>
        <v>4.9722687203945105E-6</v>
      </c>
      <c r="AB179" s="33">
        <f t="shared" si="20"/>
        <v>0</v>
      </c>
      <c r="AD179" t="s">
        <v>827</v>
      </c>
      <c r="AE179" t="s">
        <v>828</v>
      </c>
      <c r="AF179">
        <v>8.1071278688056119E-6</v>
      </c>
      <c r="AG179">
        <f t="shared" si="21"/>
        <v>8.1071278688056114E-4</v>
      </c>
      <c r="AH179">
        <v>655</v>
      </c>
    </row>
    <row r="180" spans="1:34" x14ac:dyDescent="0.25">
      <c r="A180">
        <v>3105</v>
      </c>
      <c r="B180" t="s">
        <v>532</v>
      </c>
      <c r="C180">
        <v>43369</v>
      </c>
      <c r="D180">
        <v>2.299673E-2</v>
      </c>
      <c r="E180" t="s">
        <v>13</v>
      </c>
      <c r="F180">
        <f t="shared" si="26"/>
        <v>3.6794767999999999E-3</v>
      </c>
      <c r="H180">
        <v>98074</v>
      </c>
      <c r="I180" t="s">
        <v>671</v>
      </c>
      <c r="J180">
        <v>1.25433968E-2</v>
      </c>
      <c r="K180" s="33">
        <f t="shared" si="17"/>
        <v>1.25433968E-2</v>
      </c>
      <c r="L180" s="33">
        <f t="shared" si="18"/>
        <v>1.25433968E-2</v>
      </c>
      <c r="R180" t="s">
        <v>765</v>
      </c>
      <c r="S180" t="s">
        <v>741</v>
      </c>
      <c r="T180" t="s">
        <v>742</v>
      </c>
      <c r="U180">
        <v>2.6717461125122754E-2</v>
      </c>
      <c r="V180">
        <f t="shared" si="27"/>
        <v>3.3215147670752607E-8</v>
      </c>
      <c r="X180" t="s">
        <v>793</v>
      </c>
      <c r="Y180" t="s">
        <v>794</v>
      </c>
      <c r="Z180">
        <v>1.6850611240814129E-8</v>
      </c>
      <c r="AA180" s="33">
        <f t="shared" si="19"/>
        <v>4.9722687203945105E-6</v>
      </c>
      <c r="AB180" s="33">
        <f t="shared" si="20"/>
        <v>4.9722687203945105E-6</v>
      </c>
      <c r="AD180" t="s">
        <v>707</v>
      </c>
      <c r="AE180" t="s">
        <v>708</v>
      </c>
      <c r="AF180">
        <v>1.1642846427387127E-6</v>
      </c>
      <c r="AG180">
        <f t="shared" si="21"/>
        <v>1.1642846427387126E-4</v>
      </c>
      <c r="AH180">
        <v>302</v>
      </c>
    </row>
    <row r="181" spans="1:34" x14ac:dyDescent="0.25">
      <c r="A181">
        <v>3105</v>
      </c>
      <c r="B181" t="s">
        <v>532</v>
      </c>
      <c r="C181">
        <v>43370</v>
      </c>
      <c r="D181">
        <v>1.6144780000000001E-2</v>
      </c>
      <c r="E181" t="s">
        <v>279</v>
      </c>
      <c r="F181">
        <f t="shared" si="26"/>
        <v>2.5831648E-3</v>
      </c>
      <c r="H181">
        <v>98110</v>
      </c>
      <c r="I181" t="s">
        <v>568</v>
      </c>
      <c r="J181">
        <v>2.6272E-6</v>
      </c>
      <c r="K181" s="33">
        <f t="shared" si="17"/>
        <v>2.8092000000000001E-6</v>
      </c>
      <c r="L181" s="33">
        <f t="shared" si="18"/>
        <v>0</v>
      </c>
      <c r="R181" t="s">
        <v>765</v>
      </c>
      <c r="S181" t="s">
        <v>743</v>
      </c>
      <c r="T181" t="s">
        <v>744</v>
      </c>
      <c r="U181">
        <v>3.243614759471302E-2</v>
      </c>
      <c r="V181">
        <f t="shared" si="27"/>
        <v>4.032461868974723E-8</v>
      </c>
      <c r="X181" t="s">
        <v>809</v>
      </c>
      <c r="Y181" t="s">
        <v>810</v>
      </c>
      <c r="Z181">
        <v>3.6708413894541345E-7</v>
      </c>
      <c r="AA181" s="33">
        <f t="shared" si="19"/>
        <v>5.2340352619362288E-5</v>
      </c>
      <c r="AB181" s="33">
        <f t="shared" si="20"/>
        <v>0</v>
      </c>
      <c r="AD181" t="s">
        <v>831</v>
      </c>
      <c r="AE181" t="s">
        <v>832</v>
      </c>
      <c r="AF181">
        <v>2.2071514257546467E-6</v>
      </c>
      <c r="AG181">
        <f t="shared" si="21"/>
        <v>2.2071514257546466E-4</v>
      </c>
      <c r="AH181">
        <v>105</v>
      </c>
    </row>
    <row r="182" spans="1:34" x14ac:dyDescent="0.25">
      <c r="A182">
        <v>3105</v>
      </c>
      <c r="B182" t="s">
        <v>532</v>
      </c>
      <c r="C182">
        <v>43371</v>
      </c>
      <c r="D182">
        <v>1.24847E-3</v>
      </c>
      <c r="E182" t="s">
        <v>656</v>
      </c>
      <c r="F182">
        <f t="shared" si="26"/>
        <v>1.9975520000000001E-4</v>
      </c>
      <c r="H182">
        <v>98110</v>
      </c>
      <c r="I182" t="s">
        <v>568</v>
      </c>
      <c r="J182">
        <v>1.8200000000000002E-7</v>
      </c>
      <c r="K182" s="33">
        <f t="shared" si="17"/>
        <v>2.8092000000000001E-6</v>
      </c>
      <c r="L182" s="33">
        <f t="shared" si="18"/>
        <v>2.8092000000000001E-6</v>
      </c>
      <c r="R182" t="s">
        <v>765</v>
      </c>
      <c r="S182" t="s">
        <v>745</v>
      </c>
      <c r="T182" t="s">
        <v>746</v>
      </c>
      <c r="U182">
        <v>1.0098474122887566E-2</v>
      </c>
      <c r="V182">
        <f t="shared" si="27"/>
        <v>1.2554423029573823E-8</v>
      </c>
      <c r="X182" t="s">
        <v>809</v>
      </c>
      <c r="Y182" t="s">
        <v>810</v>
      </c>
      <c r="Z182">
        <v>3.8798898925307025E-5</v>
      </c>
      <c r="AA182" s="33">
        <f t="shared" si="19"/>
        <v>5.2340352619362288E-5</v>
      </c>
      <c r="AB182" s="33">
        <f t="shared" si="20"/>
        <v>0</v>
      </c>
      <c r="AD182" t="s">
        <v>817</v>
      </c>
      <c r="AE182" t="s">
        <v>818</v>
      </c>
      <c r="AF182">
        <v>3.9634121521972749E-6</v>
      </c>
      <c r="AG182">
        <f t="shared" si="21"/>
        <v>3.9634121521972749E-4</v>
      </c>
      <c r="AH182">
        <v>611</v>
      </c>
    </row>
    <row r="183" spans="1:34" x14ac:dyDescent="0.25">
      <c r="A183">
        <v>3105</v>
      </c>
      <c r="B183" t="s">
        <v>532</v>
      </c>
      <c r="C183">
        <v>43373</v>
      </c>
      <c r="D183">
        <v>4.0507410000000001E-2</v>
      </c>
      <c r="E183" t="s">
        <v>657</v>
      </c>
      <c r="F183">
        <f t="shared" si="26"/>
        <v>6.4811856000000006E-3</v>
      </c>
      <c r="H183">
        <v>98119</v>
      </c>
      <c r="I183" t="s">
        <v>336</v>
      </c>
      <c r="J183">
        <v>2.5831520000000002E-4</v>
      </c>
      <c r="K183" s="33">
        <f t="shared" si="17"/>
        <v>2.7416920000000001E-4</v>
      </c>
      <c r="L183" s="33">
        <f t="shared" si="18"/>
        <v>0</v>
      </c>
      <c r="R183" t="s">
        <v>765</v>
      </c>
      <c r="S183" t="s">
        <v>747</v>
      </c>
      <c r="T183" t="s">
        <v>748</v>
      </c>
      <c r="U183">
        <v>1.4130291320547438E-3</v>
      </c>
      <c r="V183">
        <f t="shared" si="27"/>
        <v>1.7566778169704574E-9</v>
      </c>
      <c r="X183" t="s">
        <v>809</v>
      </c>
      <c r="Y183" t="s">
        <v>810</v>
      </c>
      <c r="Z183">
        <v>1.3174369555109844E-5</v>
      </c>
      <c r="AA183" s="33">
        <f t="shared" si="19"/>
        <v>5.2340352619362288E-5</v>
      </c>
      <c r="AB183" s="33">
        <f t="shared" si="20"/>
        <v>5.2340352619362288E-5</v>
      </c>
      <c r="AD183" t="s">
        <v>833</v>
      </c>
      <c r="AE183" t="s">
        <v>834</v>
      </c>
      <c r="AF183">
        <v>9.5750578966073342E-6</v>
      </c>
      <c r="AG183">
        <f t="shared" si="21"/>
        <v>9.5750578966073338E-4</v>
      </c>
      <c r="AH183">
        <v>196</v>
      </c>
    </row>
    <row r="184" spans="1:34" x14ac:dyDescent="0.25">
      <c r="A184">
        <v>3105</v>
      </c>
      <c r="B184" t="s">
        <v>532</v>
      </c>
      <c r="C184">
        <v>43374</v>
      </c>
      <c r="D184">
        <v>1.1080000000000001E-5</v>
      </c>
      <c r="E184" t="s">
        <v>593</v>
      </c>
      <c r="F184">
        <f t="shared" si="26"/>
        <v>1.7728000000000002E-6</v>
      </c>
      <c r="H184">
        <v>98119</v>
      </c>
      <c r="I184" t="s">
        <v>336</v>
      </c>
      <c r="J184">
        <v>9.5099999999999987E-7</v>
      </c>
      <c r="K184" s="33">
        <f t="shared" si="17"/>
        <v>2.7416920000000001E-4</v>
      </c>
      <c r="L184" s="33">
        <f t="shared" si="18"/>
        <v>0</v>
      </c>
      <c r="R184" t="s">
        <v>765</v>
      </c>
      <c r="S184" t="s">
        <v>749</v>
      </c>
      <c r="T184" t="s">
        <v>750</v>
      </c>
      <c r="U184">
        <v>8.9920035676210972E-4</v>
      </c>
      <c r="V184">
        <f t="shared" si="27"/>
        <v>1.1178858835266548E-9</v>
      </c>
      <c r="X184" t="s">
        <v>689</v>
      </c>
      <c r="Y184" t="s">
        <v>690</v>
      </c>
      <c r="Z184">
        <v>1.972091092128506E-2</v>
      </c>
      <c r="AA184" s="33">
        <f t="shared" si="19"/>
        <v>7.2609690619481346E-2</v>
      </c>
      <c r="AB184" s="33">
        <f t="shared" si="20"/>
        <v>0</v>
      </c>
      <c r="AD184" t="s">
        <v>743</v>
      </c>
      <c r="AE184" t="s">
        <v>744</v>
      </c>
      <c r="AF184">
        <v>1.6446366018666955E-4</v>
      </c>
      <c r="AG184">
        <f t="shared" si="21"/>
        <v>1.6446366018666954E-2</v>
      </c>
      <c r="AH184">
        <v>620</v>
      </c>
    </row>
    <row r="185" spans="1:34" x14ac:dyDescent="0.25">
      <c r="A185">
        <v>3105</v>
      </c>
      <c r="B185" t="s">
        <v>532</v>
      </c>
      <c r="C185">
        <v>43404</v>
      </c>
      <c r="D185">
        <v>2.976E-5</v>
      </c>
      <c r="E185" t="s">
        <v>594</v>
      </c>
      <c r="F185">
        <f t="shared" si="26"/>
        <v>4.7616000000000003E-6</v>
      </c>
      <c r="H185">
        <v>98119</v>
      </c>
      <c r="I185" t="s">
        <v>336</v>
      </c>
      <c r="J185">
        <v>1.4903000000000001E-5</v>
      </c>
      <c r="K185" s="33">
        <f t="shared" si="17"/>
        <v>2.7416920000000001E-4</v>
      </c>
      <c r="L185" s="33">
        <f t="shared" si="18"/>
        <v>2.7416920000000001E-4</v>
      </c>
      <c r="R185" t="s">
        <v>765</v>
      </c>
      <c r="S185" t="s">
        <v>751</v>
      </c>
      <c r="T185" t="s">
        <v>752</v>
      </c>
      <c r="U185">
        <v>3.7680776854793164E-3</v>
      </c>
      <c r="V185">
        <f t="shared" si="27"/>
        <v>4.6844741785878861E-9</v>
      </c>
      <c r="X185" t="s">
        <v>689</v>
      </c>
      <c r="Y185" t="s">
        <v>690</v>
      </c>
      <c r="Z185">
        <v>5.2886075985782877E-2</v>
      </c>
      <c r="AA185" s="33">
        <f t="shared" si="19"/>
        <v>7.2609690619481346E-2</v>
      </c>
      <c r="AB185" s="33">
        <f t="shared" si="20"/>
        <v>0</v>
      </c>
      <c r="AD185" t="s">
        <v>759</v>
      </c>
      <c r="AE185" t="s">
        <v>760</v>
      </c>
      <c r="AF185">
        <v>4.7340291477595265E-5</v>
      </c>
      <c r="AG185">
        <f t="shared" si="21"/>
        <v>4.7340291477595267E-3</v>
      </c>
      <c r="AH185">
        <v>30</v>
      </c>
    </row>
    <row r="186" spans="1:34" x14ac:dyDescent="0.25">
      <c r="A186">
        <v>3105</v>
      </c>
      <c r="B186" t="s">
        <v>532</v>
      </c>
      <c r="C186">
        <v>43431</v>
      </c>
      <c r="D186">
        <v>2.0054E-4</v>
      </c>
      <c r="E186" t="s">
        <v>621</v>
      </c>
      <c r="F186">
        <f t="shared" si="26"/>
        <v>3.2086399999999998E-5</v>
      </c>
      <c r="H186">
        <v>98129</v>
      </c>
      <c r="I186" t="s">
        <v>569</v>
      </c>
      <c r="J186">
        <v>4.3309000000000008E-5</v>
      </c>
      <c r="K186" s="33">
        <f t="shared" si="17"/>
        <v>6.1686600000000007E-5</v>
      </c>
      <c r="L186" s="33">
        <f t="shared" si="18"/>
        <v>0</v>
      </c>
      <c r="R186" t="s">
        <v>765</v>
      </c>
      <c r="S186" t="s">
        <v>753</v>
      </c>
      <c r="T186" t="s">
        <v>754</v>
      </c>
      <c r="U186">
        <v>1.9611131590335533E-3</v>
      </c>
      <c r="V186">
        <f t="shared" si="27"/>
        <v>2.4380558793105135E-9</v>
      </c>
      <c r="X186" t="s">
        <v>689</v>
      </c>
      <c r="Y186" t="s">
        <v>690</v>
      </c>
      <c r="Z186">
        <v>2.7037124134168529E-6</v>
      </c>
      <c r="AA186" s="33">
        <f t="shared" si="19"/>
        <v>7.2609690619481346E-2</v>
      </c>
      <c r="AB186" s="33">
        <f t="shared" si="20"/>
        <v>7.2609690619481346E-2</v>
      </c>
      <c r="AD186" t="s">
        <v>749</v>
      </c>
      <c r="AE186" t="s">
        <v>750</v>
      </c>
      <c r="AF186">
        <v>5.605347175391907E-6</v>
      </c>
      <c r="AG186">
        <f t="shared" si="21"/>
        <v>5.6053471753919073E-4</v>
      </c>
      <c r="AH186">
        <v>514</v>
      </c>
    </row>
    <row r="187" spans="1:34" x14ac:dyDescent="0.25">
      <c r="A187">
        <v>3105</v>
      </c>
      <c r="B187" t="s">
        <v>532</v>
      </c>
      <c r="C187">
        <v>43433</v>
      </c>
      <c r="D187">
        <v>5.8650000000000003E-5</v>
      </c>
      <c r="E187" t="s">
        <v>622</v>
      </c>
      <c r="F187">
        <f t="shared" si="26"/>
        <v>9.3840000000000003E-6</v>
      </c>
      <c r="H187">
        <v>98129</v>
      </c>
      <c r="I187" t="s">
        <v>569</v>
      </c>
      <c r="J187">
        <v>1.8377599999999998E-5</v>
      </c>
      <c r="K187" s="33">
        <f t="shared" si="17"/>
        <v>6.1686600000000007E-5</v>
      </c>
      <c r="L187" s="33">
        <f t="shared" si="18"/>
        <v>6.1686600000000007E-5</v>
      </c>
      <c r="R187" t="s">
        <v>765</v>
      </c>
      <c r="S187" t="s">
        <v>755</v>
      </c>
      <c r="T187" t="s">
        <v>756</v>
      </c>
      <c r="U187">
        <v>1.9696769719550972E-3</v>
      </c>
      <c r="V187">
        <f t="shared" si="27"/>
        <v>2.448702411534577E-9</v>
      </c>
      <c r="X187" t="s">
        <v>715</v>
      </c>
      <c r="Y187" t="s">
        <v>716</v>
      </c>
      <c r="Z187">
        <v>9.9400894801350941E-3</v>
      </c>
      <c r="AA187" s="33">
        <f t="shared" si="19"/>
        <v>1.0525703118901259E-2</v>
      </c>
      <c r="AB187" s="33">
        <f t="shared" si="20"/>
        <v>0</v>
      </c>
      <c r="AD187" t="s">
        <v>731</v>
      </c>
      <c r="AE187" t="s">
        <v>732</v>
      </c>
      <c r="AF187">
        <v>7.6604592537926554E-4</v>
      </c>
      <c r="AG187">
        <f t="shared" si="21"/>
        <v>7.660459253792655E-2</v>
      </c>
      <c r="AH187">
        <v>3226</v>
      </c>
    </row>
    <row r="188" spans="1:34" x14ac:dyDescent="0.25">
      <c r="A188">
        <v>3105</v>
      </c>
      <c r="B188" t="s">
        <v>532</v>
      </c>
      <c r="C188">
        <v>43434</v>
      </c>
      <c r="D188">
        <v>2.7199999999999998E-6</v>
      </c>
      <c r="E188" t="s">
        <v>595</v>
      </c>
      <c r="F188">
        <f t="shared" si="26"/>
        <v>4.3519999999999998E-7</v>
      </c>
      <c r="H188">
        <v>98132</v>
      </c>
      <c r="I188" t="s">
        <v>589</v>
      </c>
      <c r="J188">
        <v>1.346544E-4</v>
      </c>
      <c r="K188" s="33">
        <f t="shared" si="17"/>
        <v>1.346544E-4</v>
      </c>
      <c r="L188" s="33">
        <f t="shared" si="18"/>
        <v>1.346544E-4</v>
      </c>
      <c r="R188" t="s">
        <v>765</v>
      </c>
      <c r="S188" t="s">
        <v>757</v>
      </c>
      <c r="T188" t="s">
        <v>758</v>
      </c>
      <c r="U188">
        <v>4.1791407057134239E-3</v>
      </c>
      <c r="V188">
        <f t="shared" si="27"/>
        <v>5.1955077253429289E-9</v>
      </c>
      <c r="X188" t="s">
        <v>715</v>
      </c>
      <c r="Y188" t="s">
        <v>716</v>
      </c>
      <c r="Z188">
        <v>5.854375596527411E-4</v>
      </c>
      <c r="AA188" s="33">
        <f t="shared" si="19"/>
        <v>1.0525703118901259E-2</v>
      </c>
      <c r="AB188" s="33">
        <f t="shared" si="20"/>
        <v>0</v>
      </c>
      <c r="AD188" t="s">
        <v>773</v>
      </c>
      <c r="AE188" t="s">
        <v>774</v>
      </c>
      <c r="AF188">
        <v>1.7096083347994655E-3</v>
      </c>
      <c r="AG188">
        <f t="shared" si="21"/>
        <v>0.17096083347994656</v>
      </c>
      <c r="AH188">
        <v>3227</v>
      </c>
    </row>
    <row r="189" spans="1:34" x14ac:dyDescent="0.25">
      <c r="A189">
        <v>3105</v>
      </c>
      <c r="B189" t="s">
        <v>532</v>
      </c>
      <c r="C189">
        <v>43435</v>
      </c>
      <c r="D189">
        <v>2.8443510000000002E-2</v>
      </c>
      <c r="E189" t="s">
        <v>623</v>
      </c>
      <c r="F189">
        <f t="shared" si="26"/>
        <v>4.5509616000000003E-3</v>
      </c>
      <c r="H189">
        <v>99026</v>
      </c>
      <c r="I189" t="s">
        <v>570</v>
      </c>
      <c r="J189">
        <v>3.7800000000000002E-7</v>
      </c>
      <c r="K189" s="33">
        <f t="shared" si="17"/>
        <v>3.7800000000000002E-7</v>
      </c>
      <c r="L189" s="33">
        <f t="shared" si="18"/>
        <v>3.7800000000000002E-7</v>
      </c>
      <c r="R189" t="s">
        <v>765</v>
      </c>
      <c r="S189" t="s">
        <v>759</v>
      </c>
      <c r="T189" t="s">
        <v>760</v>
      </c>
      <c r="U189">
        <v>7.5704106226448095E-3</v>
      </c>
      <c r="V189">
        <f t="shared" si="27"/>
        <v>9.4115344860720278E-9</v>
      </c>
      <c r="X189" t="s">
        <v>715</v>
      </c>
      <c r="Y189" t="s">
        <v>716</v>
      </c>
      <c r="Z189">
        <v>1.7607911342336259E-7</v>
      </c>
      <c r="AA189" s="33">
        <f t="shared" si="19"/>
        <v>1.0525703118901259E-2</v>
      </c>
      <c r="AB189" s="33">
        <f t="shared" si="20"/>
        <v>1.0525703118901259E-2</v>
      </c>
      <c r="AD189" t="s">
        <v>779</v>
      </c>
      <c r="AE189" t="s">
        <v>780</v>
      </c>
      <c r="AF189">
        <v>1.4416983076487103E-3</v>
      </c>
      <c r="AG189">
        <f t="shared" si="21"/>
        <v>0.14416983076487103</v>
      </c>
      <c r="AH189">
        <v>3228</v>
      </c>
    </row>
    <row r="190" spans="1:34" x14ac:dyDescent="0.25">
      <c r="A190">
        <v>3105</v>
      </c>
      <c r="B190" t="s">
        <v>532</v>
      </c>
      <c r="C190">
        <v>43551</v>
      </c>
      <c r="D190">
        <v>2.0270000000000001E-5</v>
      </c>
      <c r="E190" t="s">
        <v>607</v>
      </c>
      <c r="F190">
        <f t="shared" si="26"/>
        <v>3.2432000000000001E-6</v>
      </c>
      <c r="H190">
        <v>99134</v>
      </c>
      <c r="I190" t="s">
        <v>571</v>
      </c>
      <c r="J190">
        <v>2.0160000000000003E-6</v>
      </c>
      <c r="K190" s="33">
        <f t="shared" si="17"/>
        <v>5.6199679999999999E-4</v>
      </c>
      <c r="L190" s="33">
        <f t="shared" si="18"/>
        <v>0</v>
      </c>
      <c r="R190" t="s">
        <v>765</v>
      </c>
      <c r="S190" t="s">
        <v>761</v>
      </c>
      <c r="T190" t="s">
        <v>762</v>
      </c>
      <c r="U190">
        <v>2.6462181927570652E-3</v>
      </c>
      <c r="V190">
        <f t="shared" si="27"/>
        <v>3.2897784572355834E-9</v>
      </c>
      <c r="X190" t="s">
        <v>721</v>
      </c>
      <c r="Y190" t="s">
        <v>722</v>
      </c>
      <c r="Z190">
        <v>7.6342909611245256E-3</v>
      </c>
      <c r="AA190" s="33">
        <f t="shared" si="19"/>
        <v>8.0840523663504686E-3</v>
      </c>
      <c r="AB190" s="33">
        <f t="shared" si="20"/>
        <v>0</v>
      </c>
      <c r="AD190" t="s">
        <v>785</v>
      </c>
      <c r="AE190" t="s">
        <v>786</v>
      </c>
      <c r="AF190">
        <v>2.4493748035325877E-4</v>
      </c>
      <c r="AG190">
        <f t="shared" si="21"/>
        <v>2.4493748035325877E-2</v>
      </c>
      <c r="AH190">
        <v>3229</v>
      </c>
    </row>
    <row r="191" spans="1:34" x14ac:dyDescent="0.25">
      <c r="A191">
        <v>3105</v>
      </c>
      <c r="B191" t="s">
        <v>532</v>
      </c>
      <c r="C191">
        <v>43560</v>
      </c>
      <c r="D191">
        <v>5.4825039999999998E-2</v>
      </c>
      <c r="E191" t="s">
        <v>624</v>
      </c>
      <c r="F191">
        <f t="shared" si="26"/>
        <v>8.7720064000000007E-3</v>
      </c>
      <c r="H191">
        <v>99134</v>
      </c>
      <c r="I191" t="s">
        <v>571</v>
      </c>
      <c r="J191">
        <v>5.5998080000000002E-4</v>
      </c>
      <c r="K191" s="33">
        <f t="shared" si="17"/>
        <v>5.6199679999999999E-4</v>
      </c>
      <c r="L191" s="33">
        <f t="shared" si="18"/>
        <v>5.6199679999999999E-4</v>
      </c>
      <c r="R191" t="s">
        <v>765</v>
      </c>
      <c r="S191" t="s">
        <v>763</v>
      </c>
      <c r="T191" t="s">
        <v>764</v>
      </c>
      <c r="U191">
        <v>1.2882873472575354E-3</v>
      </c>
      <c r="V191">
        <f t="shared" si="27"/>
        <v>1.6015988301105681E-9</v>
      </c>
      <c r="X191" t="s">
        <v>721</v>
      </c>
      <c r="Y191" t="s">
        <v>722</v>
      </c>
      <c r="Z191">
        <v>4.4962617766781347E-4</v>
      </c>
      <c r="AA191" s="33">
        <f t="shared" si="19"/>
        <v>8.0840523663504686E-3</v>
      </c>
      <c r="AB191" s="33">
        <f t="shared" si="20"/>
        <v>0</v>
      </c>
      <c r="AD191" t="s">
        <v>859</v>
      </c>
      <c r="AE191" t="s">
        <v>860</v>
      </c>
      <c r="AF191">
        <v>6.3737654720504554E-4</v>
      </c>
      <c r="AG191">
        <f t="shared" si="21"/>
        <v>6.373765472050455E-2</v>
      </c>
      <c r="AH191">
        <v>3230</v>
      </c>
    </row>
    <row r="192" spans="1:34" x14ac:dyDescent="0.25">
      <c r="A192">
        <v>3105</v>
      </c>
      <c r="B192" t="s">
        <v>532</v>
      </c>
      <c r="C192">
        <v>43723</v>
      </c>
      <c r="D192">
        <v>2.2800000000000002E-6</v>
      </c>
      <c r="E192" t="s">
        <v>625</v>
      </c>
      <c r="F192">
        <f t="shared" si="26"/>
        <v>3.6480000000000004E-7</v>
      </c>
      <c r="H192">
        <v>99147</v>
      </c>
      <c r="I192" t="s">
        <v>572</v>
      </c>
      <c r="J192">
        <v>5.2199999999999994E-7</v>
      </c>
      <c r="K192" s="33">
        <f t="shared" si="17"/>
        <v>6.6427000000000006E-5</v>
      </c>
      <c r="L192" s="33">
        <f t="shared" si="18"/>
        <v>0</v>
      </c>
      <c r="R192" t="s">
        <v>767</v>
      </c>
      <c r="S192" t="s">
        <v>727</v>
      </c>
      <c r="T192" t="s">
        <v>728</v>
      </c>
      <c r="U192">
        <v>3.0818173267258081E-2</v>
      </c>
      <c r="V192">
        <f t="shared" ref="V192:V202" si="28">U192*$T$341</f>
        <v>3.4460276078525018E-4</v>
      </c>
      <c r="X192" t="s">
        <v>721</v>
      </c>
      <c r="Y192" t="s">
        <v>722</v>
      </c>
      <c r="Z192">
        <v>1.3522755813065905E-7</v>
      </c>
      <c r="AA192" s="33">
        <f t="shared" si="19"/>
        <v>8.0840523663504686E-3</v>
      </c>
      <c r="AB192" s="33">
        <f t="shared" si="20"/>
        <v>8.0840523663504686E-3</v>
      </c>
      <c r="AD192" t="s">
        <v>865</v>
      </c>
      <c r="AE192" t="s">
        <v>866</v>
      </c>
      <c r="AF192">
        <v>1.3872990272561809E-3</v>
      </c>
      <c r="AG192">
        <f t="shared" si="21"/>
        <v>0.13872990272561808</v>
      </c>
      <c r="AH192">
        <v>3231</v>
      </c>
    </row>
    <row r="193" spans="1:34" x14ac:dyDescent="0.25">
      <c r="A193">
        <v>3105</v>
      </c>
      <c r="B193" t="s">
        <v>532</v>
      </c>
      <c r="C193">
        <v>43725</v>
      </c>
      <c r="D193">
        <v>1.527038E-2</v>
      </c>
      <c r="E193" t="s">
        <v>626</v>
      </c>
      <c r="F193">
        <f t="shared" si="26"/>
        <v>2.4432607999999999E-3</v>
      </c>
      <c r="H193">
        <v>99147</v>
      </c>
      <c r="I193" t="s">
        <v>572</v>
      </c>
      <c r="J193">
        <v>6.5905E-5</v>
      </c>
      <c r="K193" s="33">
        <f t="shared" si="17"/>
        <v>6.6427000000000006E-5</v>
      </c>
      <c r="L193" s="33">
        <f t="shared" si="18"/>
        <v>6.6427000000000006E-5</v>
      </c>
      <c r="R193" t="s">
        <v>767</v>
      </c>
      <c r="S193" t="s">
        <v>731</v>
      </c>
      <c r="T193" t="s">
        <v>732</v>
      </c>
      <c r="U193">
        <v>3.0817964994915757E-2</v>
      </c>
      <c r="V193">
        <f t="shared" si="28"/>
        <v>3.4460043192482298E-4</v>
      </c>
      <c r="X193" t="s">
        <v>769</v>
      </c>
      <c r="Y193" t="s">
        <v>770</v>
      </c>
      <c r="Z193">
        <v>1.7027832058615264E-3</v>
      </c>
      <c r="AA193" s="33">
        <f t="shared" si="19"/>
        <v>1.7200708917299511E-3</v>
      </c>
      <c r="AB193" s="33">
        <f t="shared" si="20"/>
        <v>0</v>
      </c>
      <c r="AD193" t="s">
        <v>871</v>
      </c>
      <c r="AE193" t="s">
        <v>872</v>
      </c>
      <c r="AF193">
        <v>6.7476210470502707E-4</v>
      </c>
      <c r="AG193">
        <f t="shared" si="21"/>
        <v>6.7476210470502701E-2</v>
      </c>
      <c r="AH193">
        <v>3232</v>
      </c>
    </row>
    <row r="194" spans="1:34" x14ac:dyDescent="0.25">
      <c r="A194">
        <v>3105</v>
      </c>
      <c r="B194" t="s">
        <v>532</v>
      </c>
      <c r="C194">
        <v>43905</v>
      </c>
      <c r="D194">
        <v>2.2076999999999999E-4</v>
      </c>
      <c r="E194" t="s">
        <v>658</v>
      </c>
      <c r="F194">
        <f t="shared" si="26"/>
        <v>3.5323200000000001E-5</v>
      </c>
      <c r="H194">
        <v>99166</v>
      </c>
      <c r="I194" t="s">
        <v>573</v>
      </c>
      <c r="J194">
        <v>4.6767999999999998E-6</v>
      </c>
      <c r="K194" s="33">
        <f t="shared" si="17"/>
        <v>1.3916060000000003E-4</v>
      </c>
      <c r="L194" s="33">
        <f t="shared" si="18"/>
        <v>0</v>
      </c>
      <c r="R194" t="s">
        <v>767</v>
      </c>
      <c r="S194" t="s">
        <v>769</v>
      </c>
      <c r="T194" t="s">
        <v>770</v>
      </c>
      <c r="U194">
        <v>0.15228162349958699</v>
      </c>
      <c r="V194">
        <f t="shared" si="28"/>
        <v>1.7027832058615264E-3</v>
      </c>
      <c r="X194" t="s">
        <v>769</v>
      </c>
      <c r="Y194" t="s">
        <v>770</v>
      </c>
      <c r="Z194">
        <v>1.0596905277266903E-5</v>
      </c>
      <c r="AA194" s="33">
        <f t="shared" si="19"/>
        <v>1.7200708917299511E-3</v>
      </c>
      <c r="AB194" s="33">
        <f t="shared" si="20"/>
        <v>0</v>
      </c>
      <c r="AD194" t="s">
        <v>877</v>
      </c>
      <c r="AE194" t="s">
        <v>878</v>
      </c>
      <c r="AF194">
        <v>7.8282740250293551E-5</v>
      </c>
      <c r="AG194">
        <f t="shared" si="21"/>
        <v>7.828274025029355E-3</v>
      </c>
      <c r="AH194">
        <v>3233</v>
      </c>
    </row>
    <row r="195" spans="1:34" x14ac:dyDescent="0.25">
      <c r="A195">
        <v>3105</v>
      </c>
      <c r="B195" t="s">
        <v>532</v>
      </c>
      <c r="C195">
        <v>43932</v>
      </c>
      <c r="D195">
        <v>4.0500000000000002E-6</v>
      </c>
      <c r="E195" t="s">
        <v>659</v>
      </c>
      <c r="F195">
        <f t="shared" si="26"/>
        <v>6.4800000000000009E-7</v>
      </c>
      <c r="H195">
        <v>99166</v>
      </c>
      <c r="I195" t="s">
        <v>573</v>
      </c>
      <c r="J195">
        <v>3.3999000000000004E-5</v>
      </c>
      <c r="K195" s="33">
        <f t="shared" ref="K195:K225" si="29">SUMIF($H$3:$H$225,H195,$J$3:$J$225)</f>
        <v>1.3916060000000003E-4</v>
      </c>
      <c r="L195" s="33">
        <f t="shared" ref="L195:L225" si="30">IF(H195=H196,0,K195)</f>
        <v>0</v>
      </c>
      <c r="R195" t="s">
        <v>767</v>
      </c>
      <c r="S195" t="s">
        <v>771</v>
      </c>
      <c r="T195" t="s">
        <v>772</v>
      </c>
      <c r="U195">
        <v>6.2893404784252732E-2</v>
      </c>
      <c r="V195">
        <f t="shared" si="28"/>
        <v>7.0326170003281443E-4</v>
      </c>
      <c r="X195" t="s">
        <v>769</v>
      </c>
      <c r="Y195" t="s">
        <v>770</v>
      </c>
      <c r="Z195">
        <v>6.6907805911579267E-6</v>
      </c>
      <c r="AA195" s="33">
        <f t="shared" si="19"/>
        <v>1.7200708917299511E-3</v>
      </c>
      <c r="AB195" s="33">
        <f t="shared" si="20"/>
        <v>1.7200708917299511E-3</v>
      </c>
      <c r="AD195" t="s">
        <v>693</v>
      </c>
      <c r="AE195" t="s">
        <v>694</v>
      </c>
      <c r="AF195">
        <v>2.3852643915226238E-2</v>
      </c>
      <c r="AG195">
        <f t="shared" si="21"/>
        <v>2.3852643915226239</v>
      </c>
      <c r="AH195">
        <v>3234</v>
      </c>
    </row>
    <row r="196" spans="1:34" x14ac:dyDescent="0.25">
      <c r="A196">
        <v>3105</v>
      </c>
      <c r="B196" t="s">
        <v>532</v>
      </c>
      <c r="C196">
        <v>43955</v>
      </c>
      <c r="D196">
        <v>2.72112E-3</v>
      </c>
      <c r="E196" t="s">
        <v>660</v>
      </c>
      <c r="F196">
        <f t="shared" si="26"/>
        <v>4.3537920000000002E-4</v>
      </c>
      <c r="H196">
        <v>99166</v>
      </c>
      <c r="I196" t="s">
        <v>573</v>
      </c>
      <c r="J196">
        <v>1.0048480000000001E-4</v>
      </c>
      <c r="K196" s="33">
        <f t="shared" si="29"/>
        <v>1.3916060000000003E-4</v>
      </c>
      <c r="L196" s="33">
        <f t="shared" si="30"/>
        <v>1.3916060000000003E-4</v>
      </c>
      <c r="R196" t="s">
        <v>767</v>
      </c>
      <c r="S196" t="s">
        <v>773</v>
      </c>
      <c r="T196" t="s">
        <v>774</v>
      </c>
      <c r="U196">
        <v>0.15228161286689512</v>
      </c>
      <c r="V196">
        <f t="shared" si="28"/>
        <v>1.7027830869688542E-3</v>
      </c>
      <c r="X196" t="s">
        <v>775</v>
      </c>
      <c r="Y196" t="s">
        <v>776</v>
      </c>
      <c r="Z196">
        <v>1.4360347067477687E-3</v>
      </c>
      <c r="AA196" s="33">
        <f t="shared" ref="AA196:AA214" si="31">SUMIF($X$3:$X$225,X196,$Z$3:$Z$225)</f>
        <v>1.4506142335247651E-3</v>
      </c>
      <c r="AB196" s="33">
        <f t="shared" ref="AB196:AB259" si="32">IF(X196=X197,0,AA196)</f>
        <v>0</v>
      </c>
      <c r="AD196" t="s">
        <v>699</v>
      </c>
      <c r="AE196" t="s">
        <v>700</v>
      </c>
      <c r="AF196">
        <v>5.3287498815250559E-3</v>
      </c>
      <c r="AG196">
        <f t="shared" ref="AG196:AG203" si="33">AF196*100</f>
        <v>0.53287498815250556</v>
      </c>
      <c r="AH196">
        <v>2006</v>
      </c>
    </row>
    <row r="197" spans="1:34" x14ac:dyDescent="0.25">
      <c r="A197">
        <v>3105</v>
      </c>
      <c r="B197" t="s">
        <v>532</v>
      </c>
      <c r="C197">
        <v>43973</v>
      </c>
      <c r="D197">
        <v>4.5259E-4</v>
      </c>
      <c r="E197" t="s">
        <v>661</v>
      </c>
      <c r="F197">
        <f t="shared" si="26"/>
        <v>7.2414400000000002E-5</v>
      </c>
      <c r="H197">
        <v>99168</v>
      </c>
      <c r="I197" t="s">
        <v>574</v>
      </c>
      <c r="J197">
        <v>1.088856E-3</v>
      </c>
      <c r="K197" s="33">
        <f t="shared" si="29"/>
        <v>2.2495694E-3</v>
      </c>
      <c r="L197" s="33">
        <f t="shared" si="30"/>
        <v>0</v>
      </c>
      <c r="R197" t="s">
        <v>767</v>
      </c>
      <c r="S197" t="s">
        <v>775</v>
      </c>
      <c r="T197" t="s">
        <v>776</v>
      </c>
      <c r="U197">
        <v>0.12842603555903706</v>
      </c>
      <c r="V197">
        <f t="shared" si="28"/>
        <v>1.4360347067477687E-3</v>
      </c>
      <c r="X197" t="s">
        <v>775</v>
      </c>
      <c r="Y197" t="s">
        <v>776</v>
      </c>
      <c r="Z197">
        <v>8.9370645245919947E-6</v>
      </c>
      <c r="AA197" s="33">
        <f t="shared" si="31"/>
        <v>1.4506142335247651E-3</v>
      </c>
      <c r="AB197" s="33">
        <f t="shared" si="32"/>
        <v>0</v>
      </c>
      <c r="AD197" t="s">
        <v>719</v>
      </c>
      <c r="AE197" t="s">
        <v>720</v>
      </c>
      <c r="AF197">
        <v>9.9404193300745847E-3</v>
      </c>
      <c r="AG197">
        <f t="shared" si="33"/>
        <v>0.99404193300745847</v>
      </c>
      <c r="AH197">
        <v>325</v>
      </c>
    </row>
    <row r="198" spans="1:34" x14ac:dyDescent="0.25">
      <c r="A198">
        <v>3105</v>
      </c>
      <c r="B198" t="s">
        <v>532</v>
      </c>
      <c r="C198">
        <v>43974</v>
      </c>
      <c r="D198">
        <v>6.4649999999999999E-5</v>
      </c>
      <c r="E198" t="s">
        <v>662</v>
      </c>
      <c r="F198">
        <f t="shared" si="26"/>
        <v>1.0344E-5</v>
      </c>
      <c r="H198">
        <v>99168</v>
      </c>
      <c r="I198" t="s">
        <v>574</v>
      </c>
      <c r="J198">
        <v>8.4722999999999995E-5</v>
      </c>
      <c r="K198" s="33">
        <f t="shared" si="29"/>
        <v>2.2495694E-3</v>
      </c>
      <c r="L198" s="33">
        <f t="shared" si="30"/>
        <v>0</v>
      </c>
      <c r="R198" t="s">
        <v>767</v>
      </c>
      <c r="S198" t="s">
        <v>777</v>
      </c>
      <c r="T198" t="s">
        <v>778</v>
      </c>
      <c r="U198">
        <v>0.18309924653281959</v>
      </c>
      <c r="V198">
        <f t="shared" si="28"/>
        <v>2.0473798140379696E-3</v>
      </c>
      <c r="X198" t="s">
        <v>775</v>
      </c>
      <c r="Y198" t="s">
        <v>776</v>
      </c>
      <c r="Z198">
        <v>5.6424622524044011E-6</v>
      </c>
      <c r="AA198" s="33">
        <f t="shared" si="31"/>
        <v>1.4506142335247651E-3</v>
      </c>
      <c r="AB198" s="33">
        <f t="shared" si="32"/>
        <v>1.4506142335247651E-3</v>
      </c>
      <c r="AD198" t="s">
        <v>725</v>
      </c>
      <c r="AE198" t="s">
        <v>726</v>
      </c>
      <c r="AF198">
        <v>7.634431781736754E-3</v>
      </c>
      <c r="AG198">
        <f t="shared" si="33"/>
        <v>0.76344317817367535</v>
      </c>
      <c r="AH198">
        <v>2019</v>
      </c>
    </row>
    <row r="199" spans="1:34" x14ac:dyDescent="0.25">
      <c r="A199">
        <v>3105</v>
      </c>
      <c r="B199" t="s">
        <v>532</v>
      </c>
      <c r="C199">
        <v>43976</v>
      </c>
      <c r="D199">
        <v>1.3660000000000001E-4</v>
      </c>
      <c r="E199" t="s">
        <v>663</v>
      </c>
      <c r="F199">
        <f t="shared" si="26"/>
        <v>2.1856000000000002E-5</v>
      </c>
      <c r="H199">
        <v>99168</v>
      </c>
      <c r="I199" t="s">
        <v>574</v>
      </c>
      <c r="J199">
        <v>9.9321600000000011E-4</v>
      </c>
      <c r="K199" s="33">
        <f t="shared" si="29"/>
        <v>2.2495694E-3</v>
      </c>
      <c r="L199" s="33">
        <f t="shared" si="30"/>
        <v>0</v>
      </c>
      <c r="R199" t="s">
        <v>767</v>
      </c>
      <c r="S199" t="s">
        <v>779</v>
      </c>
      <c r="T199" t="s">
        <v>780</v>
      </c>
      <c r="U199">
        <v>0.12841777573098659</v>
      </c>
      <c r="V199">
        <f t="shared" si="28"/>
        <v>1.4359423469727385E-3</v>
      </c>
      <c r="X199" t="s">
        <v>815</v>
      </c>
      <c r="Y199" t="s">
        <v>816</v>
      </c>
      <c r="Z199">
        <v>2.4364605466601022E-9</v>
      </c>
      <c r="AA199" s="33">
        <f t="shared" si="31"/>
        <v>3.4198341593969109E-7</v>
      </c>
      <c r="AB199" s="33">
        <f t="shared" si="32"/>
        <v>0</v>
      </c>
      <c r="AD199" t="s">
        <v>837</v>
      </c>
      <c r="AE199" t="s">
        <v>838</v>
      </c>
      <c r="AF199">
        <v>2.1256357966928364E-6</v>
      </c>
      <c r="AG199">
        <f t="shared" si="33"/>
        <v>2.1256357966928363E-4</v>
      </c>
      <c r="AH199">
        <v>320</v>
      </c>
    </row>
    <row r="200" spans="1:34" x14ac:dyDescent="0.25">
      <c r="A200">
        <v>3105</v>
      </c>
      <c r="B200" t="s">
        <v>532</v>
      </c>
      <c r="C200">
        <v>44001</v>
      </c>
      <c r="D200">
        <v>2.4317100000000001E-3</v>
      </c>
      <c r="E200" t="s">
        <v>601</v>
      </c>
      <c r="F200">
        <f t="shared" si="26"/>
        <v>3.8907360000000002E-4</v>
      </c>
      <c r="H200">
        <v>99168</v>
      </c>
      <c r="I200" t="s">
        <v>574</v>
      </c>
      <c r="J200">
        <v>8.2774400000000005E-5</v>
      </c>
      <c r="K200" s="33">
        <f t="shared" si="29"/>
        <v>2.2495694E-3</v>
      </c>
      <c r="L200" s="33">
        <f t="shared" si="30"/>
        <v>2.2495694E-3</v>
      </c>
      <c r="R200" t="s">
        <v>767</v>
      </c>
      <c r="S200" t="s">
        <v>781</v>
      </c>
      <c r="T200" t="s">
        <v>782</v>
      </c>
      <c r="U200">
        <v>2.1811066240397612E-2</v>
      </c>
      <c r="V200">
        <f t="shared" si="28"/>
        <v>2.4388705900671648E-4</v>
      </c>
      <c r="X200" t="s">
        <v>815</v>
      </c>
      <c r="Y200" t="s">
        <v>816</v>
      </c>
      <c r="Z200">
        <v>2.5379307779019523E-7</v>
      </c>
      <c r="AA200" s="33">
        <f t="shared" si="31"/>
        <v>3.4198341593969109E-7</v>
      </c>
      <c r="AB200" s="33">
        <f t="shared" si="32"/>
        <v>0</v>
      </c>
      <c r="AD200" t="s">
        <v>821</v>
      </c>
      <c r="AE200" t="s">
        <v>822</v>
      </c>
      <c r="AF200">
        <v>1.5545717451021584E-5</v>
      </c>
      <c r="AG200">
        <f t="shared" si="33"/>
        <v>1.5545717451021584E-3</v>
      </c>
      <c r="AH200">
        <v>318</v>
      </c>
    </row>
    <row r="201" spans="1:34" x14ac:dyDescent="0.25">
      <c r="A201">
        <v>3105</v>
      </c>
      <c r="B201" t="s">
        <v>532</v>
      </c>
      <c r="C201">
        <v>44006</v>
      </c>
      <c r="D201">
        <v>4.0632400000000001E-3</v>
      </c>
      <c r="E201" t="s">
        <v>556</v>
      </c>
      <c r="F201">
        <f t="shared" si="26"/>
        <v>6.5011840000000001E-4</v>
      </c>
      <c r="H201">
        <v>99174</v>
      </c>
      <c r="I201" t="s">
        <v>609</v>
      </c>
      <c r="J201">
        <v>9.0491599999999997E-4</v>
      </c>
      <c r="K201" s="33">
        <f t="shared" si="29"/>
        <v>9.0491599999999997E-4</v>
      </c>
      <c r="L201" s="33">
        <f t="shared" si="30"/>
        <v>9.0491599999999997E-4</v>
      </c>
      <c r="R201" t="s">
        <v>767</v>
      </c>
      <c r="S201" t="s">
        <v>783</v>
      </c>
      <c r="T201" t="s">
        <v>784</v>
      </c>
      <c r="U201">
        <v>8.7335524652972868E-2</v>
      </c>
      <c r="V201">
        <f t="shared" si="28"/>
        <v>9.7656868397250074E-4</v>
      </c>
      <c r="X201" t="s">
        <v>815</v>
      </c>
      <c r="Y201" t="s">
        <v>816</v>
      </c>
      <c r="Z201">
        <v>8.5753877602835749E-8</v>
      </c>
      <c r="AA201" s="33">
        <f t="shared" si="31"/>
        <v>3.4198341593969109E-7</v>
      </c>
      <c r="AB201" s="33">
        <f t="shared" si="32"/>
        <v>3.4198341593969109E-7</v>
      </c>
      <c r="AD201" t="s">
        <v>823</v>
      </c>
      <c r="AE201" t="s">
        <v>824</v>
      </c>
      <c r="AF201">
        <v>1.0173741524961256E-4</v>
      </c>
      <c r="AG201">
        <f t="shared" si="33"/>
        <v>1.0173741524961257E-2</v>
      </c>
      <c r="AH201">
        <v>1994</v>
      </c>
    </row>
    <row r="202" spans="1:34" x14ac:dyDescent="0.25">
      <c r="A202">
        <v>3105</v>
      </c>
      <c r="B202" t="s">
        <v>532</v>
      </c>
      <c r="C202">
        <v>44007</v>
      </c>
      <c r="D202">
        <v>1.4639589999999999E-2</v>
      </c>
      <c r="E202" t="s">
        <v>664</v>
      </c>
      <c r="F202">
        <f t="shared" si="26"/>
        <v>2.3423343999999999E-3</v>
      </c>
      <c r="H202">
        <v>99180</v>
      </c>
      <c r="I202" t="s">
        <v>335</v>
      </c>
      <c r="J202">
        <v>1.0199459999999999E-3</v>
      </c>
      <c r="K202" s="33">
        <f t="shared" si="29"/>
        <v>1.20287E-3</v>
      </c>
      <c r="L202" s="33">
        <f t="shared" si="30"/>
        <v>0</v>
      </c>
      <c r="R202" t="s">
        <v>767</v>
      </c>
      <c r="S202" t="s">
        <v>785</v>
      </c>
      <c r="T202" t="s">
        <v>786</v>
      </c>
      <c r="U202">
        <v>2.181757187087759E-2</v>
      </c>
      <c r="V202">
        <f t="shared" si="28"/>
        <v>2.4395980368903777E-4</v>
      </c>
      <c r="X202" t="s">
        <v>819</v>
      </c>
      <c r="Y202" t="s">
        <v>820</v>
      </c>
      <c r="Z202">
        <v>8.4149288317905316E-8</v>
      </c>
      <c r="AA202" s="33">
        <f t="shared" si="31"/>
        <v>5.2922948870872502E-6</v>
      </c>
      <c r="AB202" s="33">
        <f t="shared" si="32"/>
        <v>0</v>
      </c>
      <c r="AD202" t="s">
        <v>799</v>
      </c>
      <c r="AE202" t="s">
        <v>800</v>
      </c>
      <c r="AF202">
        <v>3.4628682619704842E-5</v>
      </c>
      <c r="AG202">
        <f t="shared" si="33"/>
        <v>3.4628682619704844E-3</v>
      </c>
      <c r="AH202">
        <v>1984</v>
      </c>
    </row>
    <row r="203" spans="1:34" x14ac:dyDescent="0.25">
      <c r="A203">
        <v>3105</v>
      </c>
      <c r="B203" t="s">
        <v>532</v>
      </c>
      <c r="C203">
        <v>44011</v>
      </c>
      <c r="D203">
        <v>2.00541E-3</v>
      </c>
      <c r="E203" t="s">
        <v>557</v>
      </c>
      <c r="F203">
        <f t="shared" si="26"/>
        <v>3.2086560000000003E-4</v>
      </c>
      <c r="H203">
        <v>99180</v>
      </c>
      <c r="I203" t="s">
        <v>335</v>
      </c>
      <c r="J203">
        <v>1.8292400000000003E-4</v>
      </c>
      <c r="K203" s="33">
        <f t="shared" si="29"/>
        <v>1.20287E-3</v>
      </c>
      <c r="L203" s="33">
        <f t="shared" si="30"/>
        <v>1.20287E-3</v>
      </c>
      <c r="R203" t="s">
        <v>787</v>
      </c>
      <c r="S203" t="s">
        <v>727</v>
      </c>
      <c r="T203" t="s">
        <v>728</v>
      </c>
      <c r="U203">
        <v>4.6224723111491992E-2</v>
      </c>
      <c r="V203">
        <f t="shared" ref="V203:V209" si="34">U203*$T$342</f>
        <v>2.1445313141453151E-6</v>
      </c>
      <c r="X203" t="s">
        <v>819</v>
      </c>
      <c r="Y203" t="s">
        <v>820</v>
      </c>
      <c r="Z203">
        <v>5.2081455987693445E-6</v>
      </c>
      <c r="AA203" s="33">
        <f t="shared" si="31"/>
        <v>5.2922948870872502E-6</v>
      </c>
      <c r="AB203" s="33">
        <f t="shared" si="32"/>
        <v>5.2922948870872502E-6</v>
      </c>
      <c r="AD203" t="s">
        <v>909</v>
      </c>
      <c r="AE203" t="s">
        <v>910</v>
      </c>
      <c r="AF203">
        <v>2.307357408107218E-9</v>
      </c>
      <c r="AG203">
        <f t="shared" si="33"/>
        <v>2.307357408107218E-7</v>
      </c>
      <c r="AH203">
        <v>326</v>
      </c>
    </row>
    <row r="204" spans="1:34" x14ac:dyDescent="0.25">
      <c r="A204">
        <v>3105</v>
      </c>
      <c r="B204" t="s">
        <v>532</v>
      </c>
      <c r="C204">
        <v>44012</v>
      </c>
      <c r="D204">
        <v>2.7619E-4</v>
      </c>
      <c r="E204" t="s">
        <v>584</v>
      </c>
      <c r="F204">
        <f t="shared" si="26"/>
        <v>4.4190400000000003E-5</v>
      </c>
      <c r="H204">
        <v>99185</v>
      </c>
      <c r="I204" t="s">
        <v>575</v>
      </c>
      <c r="J204">
        <v>9.4220000000000006E-6</v>
      </c>
      <c r="K204" s="33">
        <f t="shared" si="29"/>
        <v>9.4220000000000006E-6</v>
      </c>
      <c r="L204" s="33">
        <f t="shared" si="30"/>
        <v>9.4220000000000006E-6</v>
      </c>
      <c r="R204" t="s">
        <v>787</v>
      </c>
      <c r="S204" t="s">
        <v>769</v>
      </c>
      <c r="T204" t="s">
        <v>770</v>
      </c>
      <c r="U204">
        <v>0.22841308450447695</v>
      </c>
      <c r="V204">
        <f t="shared" si="34"/>
        <v>1.0596905277266903E-5</v>
      </c>
      <c r="X204" t="s">
        <v>825</v>
      </c>
      <c r="Y204" t="s">
        <v>826</v>
      </c>
      <c r="Z204">
        <v>8.1307883777300713E-7</v>
      </c>
      <c r="AA204" s="33">
        <f t="shared" si="31"/>
        <v>5.11605542479131E-5</v>
      </c>
      <c r="AB204" s="33">
        <f t="shared" si="32"/>
        <v>0</v>
      </c>
    </row>
    <row r="205" spans="1:34" x14ac:dyDescent="0.25">
      <c r="A205">
        <v>3105</v>
      </c>
      <c r="B205" t="s">
        <v>532</v>
      </c>
      <c r="C205">
        <v>44016</v>
      </c>
      <c r="D205">
        <v>2.7818999999999999E-4</v>
      </c>
      <c r="E205" t="s">
        <v>585</v>
      </c>
      <c r="F205">
        <f t="shared" si="26"/>
        <v>4.45104E-5</v>
      </c>
      <c r="H205">
        <v>99186</v>
      </c>
      <c r="I205" t="s">
        <v>576</v>
      </c>
      <c r="J205">
        <v>1.2229000000000001E-5</v>
      </c>
      <c r="K205" s="33">
        <f t="shared" si="29"/>
        <v>1.2229000000000001E-5</v>
      </c>
      <c r="L205" s="33">
        <f t="shared" si="30"/>
        <v>1.2229000000000001E-5</v>
      </c>
      <c r="R205" t="s">
        <v>787</v>
      </c>
      <c r="S205" t="s">
        <v>771</v>
      </c>
      <c r="T205" t="s">
        <v>772</v>
      </c>
      <c r="U205">
        <v>9.4330894072912577E-2</v>
      </c>
      <c r="V205">
        <f t="shared" si="34"/>
        <v>4.3763497672610773E-6</v>
      </c>
      <c r="X205" t="s">
        <v>825</v>
      </c>
      <c r="Y205" t="s">
        <v>826</v>
      </c>
      <c r="Z205">
        <v>5.0347475410140092E-5</v>
      </c>
      <c r="AA205" s="33">
        <f t="shared" si="31"/>
        <v>5.11605542479131E-5</v>
      </c>
      <c r="AB205" s="33">
        <f t="shared" si="32"/>
        <v>5.11605542479131E-5</v>
      </c>
    </row>
    <row r="206" spans="1:34" x14ac:dyDescent="0.25">
      <c r="A206">
        <v>3105</v>
      </c>
      <c r="B206" t="s">
        <v>532</v>
      </c>
      <c r="C206">
        <v>44022</v>
      </c>
      <c r="D206">
        <v>1.6033E-3</v>
      </c>
      <c r="E206" t="s">
        <v>665</v>
      </c>
      <c r="F206">
        <f t="shared" si="26"/>
        <v>2.5652800000000001E-4</v>
      </c>
      <c r="H206">
        <v>99204</v>
      </c>
      <c r="I206" t="s">
        <v>577</v>
      </c>
      <c r="J206">
        <v>1.8230999999999999E-5</v>
      </c>
      <c r="K206" s="33">
        <f t="shared" si="29"/>
        <v>5.1264000000000002E-5</v>
      </c>
      <c r="L206" s="33">
        <f t="shared" si="30"/>
        <v>0</v>
      </c>
      <c r="R206" t="s">
        <v>787</v>
      </c>
      <c r="S206" t="s">
        <v>775</v>
      </c>
      <c r="T206" t="s">
        <v>776</v>
      </c>
      <c r="U206">
        <v>0.19263571968099036</v>
      </c>
      <c r="V206">
        <f t="shared" si="34"/>
        <v>8.9370645245919947E-6</v>
      </c>
      <c r="X206" t="s">
        <v>829</v>
      </c>
      <c r="Y206" t="s">
        <v>830</v>
      </c>
      <c r="Z206">
        <v>3.2716905463515718E-7</v>
      </c>
      <c r="AA206" s="33">
        <f t="shared" si="31"/>
        <v>2.0588846560741782E-5</v>
      </c>
      <c r="AB206" s="33">
        <f t="shared" si="32"/>
        <v>0</v>
      </c>
    </row>
    <row r="207" spans="1:34" x14ac:dyDescent="0.25">
      <c r="A207">
        <v>3105</v>
      </c>
      <c r="B207" t="s">
        <v>532</v>
      </c>
      <c r="C207">
        <v>44023</v>
      </c>
      <c r="D207">
        <v>1.6033E-3</v>
      </c>
      <c r="E207" t="s">
        <v>561</v>
      </c>
      <c r="F207">
        <f t="shared" si="26"/>
        <v>2.5652800000000001E-4</v>
      </c>
      <c r="H207">
        <v>99204</v>
      </c>
      <c r="I207" t="s">
        <v>577</v>
      </c>
      <c r="J207">
        <v>3.3033E-5</v>
      </c>
      <c r="K207" s="33">
        <f t="shared" si="29"/>
        <v>5.1264000000000002E-5</v>
      </c>
      <c r="L207" s="33">
        <f t="shared" si="30"/>
        <v>5.1264000000000002E-5</v>
      </c>
      <c r="R207" t="s">
        <v>787</v>
      </c>
      <c r="S207" t="s">
        <v>777</v>
      </c>
      <c r="T207" t="s">
        <v>778</v>
      </c>
      <c r="U207">
        <v>0.27466605043068598</v>
      </c>
      <c r="V207">
        <f t="shared" si="34"/>
        <v>1.2742746877261073E-5</v>
      </c>
      <c r="X207" t="s">
        <v>829</v>
      </c>
      <c r="Y207" t="s">
        <v>830</v>
      </c>
      <c r="Z207">
        <v>2.0261677506106624E-5</v>
      </c>
      <c r="AA207" s="33">
        <f t="shared" si="31"/>
        <v>2.0588846560741782E-5</v>
      </c>
      <c r="AB207" s="33">
        <f t="shared" si="32"/>
        <v>2.0588846560741782E-5</v>
      </c>
    </row>
    <row r="208" spans="1:34" x14ac:dyDescent="0.25">
      <c r="A208">
        <v>3105</v>
      </c>
      <c r="B208" t="s">
        <v>532</v>
      </c>
      <c r="C208">
        <v>44204</v>
      </c>
      <c r="D208">
        <v>2.7833599999999999E-3</v>
      </c>
      <c r="E208" t="s">
        <v>666</v>
      </c>
      <c r="F208">
        <f t="shared" si="26"/>
        <v>4.4533760000000001E-4</v>
      </c>
      <c r="H208">
        <v>99209</v>
      </c>
      <c r="I208" t="s">
        <v>672</v>
      </c>
      <c r="J208">
        <v>4.7743999999999996E-6</v>
      </c>
      <c r="K208" s="33">
        <f t="shared" si="29"/>
        <v>4.7743999999999996E-6</v>
      </c>
      <c r="L208" s="33">
        <f t="shared" si="30"/>
        <v>4.7743999999999996E-6</v>
      </c>
      <c r="R208" t="s">
        <v>787</v>
      </c>
      <c r="S208" t="s">
        <v>781</v>
      </c>
      <c r="T208" t="s">
        <v>782</v>
      </c>
      <c r="U208">
        <v>3.271993743557447E-2</v>
      </c>
      <c r="V208">
        <f t="shared" si="34"/>
        <v>1.5179956894110679E-6</v>
      </c>
      <c r="X208" t="s">
        <v>727</v>
      </c>
      <c r="Y208" t="s">
        <v>728</v>
      </c>
      <c r="Z208">
        <v>4.2010934388847938E-4</v>
      </c>
      <c r="AA208" s="33">
        <f t="shared" si="31"/>
        <v>7.9296306202942418E-4</v>
      </c>
      <c r="AB208" s="33">
        <f t="shared" si="32"/>
        <v>0</v>
      </c>
    </row>
    <row r="209" spans="1:28" x14ac:dyDescent="0.25">
      <c r="A209">
        <v>3105</v>
      </c>
      <c r="B209" t="s">
        <v>532</v>
      </c>
      <c r="C209">
        <v>44227</v>
      </c>
      <c r="D209">
        <v>8.9744E-4</v>
      </c>
      <c r="E209" t="s">
        <v>667</v>
      </c>
      <c r="F209">
        <f t="shared" si="26"/>
        <v>1.435904E-4</v>
      </c>
      <c r="H209">
        <v>99211</v>
      </c>
      <c r="I209" t="s">
        <v>578</v>
      </c>
      <c r="J209">
        <v>1.5375999999999999E-6</v>
      </c>
      <c r="K209" s="33">
        <f t="shared" si="29"/>
        <v>2.8545860000000009E-4</v>
      </c>
      <c r="L209" s="33">
        <f t="shared" si="30"/>
        <v>0</v>
      </c>
      <c r="R209" t="s">
        <v>787</v>
      </c>
      <c r="S209" t="s">
        <v>783</v>
      </c>
      <c r="T209" t="s">
        <v>784</v>
      </c>
      <c r="U209">
        <v>0.13100959076386762</v>
      </c>
      <c r="V209">
        <f t="shared" si="34"/>
        <v>6.078006550062569E-6</v>
      </c>
      <c r="X209" t="s">
        <v>727</v>
      </c>
      <c r="Y209" t="s">
        <v>728</v>
      </c>
      <c r="Z209">
        <v>2.4744862176738202E-5</v>
      </c>
      <c r="AA209" s="33">
        <f t="shared" si="31"/>
        <v>7.9296306202942418E-4</v>
      </c>
      <c r="AB209" s="33">
        <f t="shared" si="32"/>
        <v>0</v>
      </c>
    </row>
    <row r="210" spans="1:28" x14ac:dyDescent="0.25">
      <c r="A210">
        <v>3105</v>
      </c>
      <c r="B210" t="s">
        <v>532</v>
      </c>
      <c r="C210">
        <v>44250</v>
      </c>
      <c r="D210">
        <v>6.9585000000000003E-4</v>
      </c>
      <c r="E210" t="s">
        <v>668</v>
      </c>
      <c r="F210">
        <f t="shared" si="26"/>
        <v>1.1133600000000001E-4</v>
      </c>
      <c r="H210">
        <v>99211</v>
      </c>
      <c r="I210" t="s">
        <v>578</v>
      </c>
      <c r="J210">
        <v>1.6199999999999999E-7</v>
      </c>
      <c r="K210" s="33">
        <f t="shared" si="29"/>
        <v>2.8545860000000009E-4</v>
      </c>
      <c r="L210" s="33">
        <f t="shared" si="30"/>
        <v>0</v>
      </c>
      <c r="R210" t="s">
        <v>789</v>
      </c>
      <c r="S210" t="s">
        <v>731</v>
      </c>
      <c r="T210" t="s">
        <v>732</v>
      </c>
      <c r="U210">
        <v>9.2450739605916848E-2</v>
      </c>
      <c r="V210">
        <f>U210*$T$343</f>
        <v>2.7180517444139554E-8</v>
      </c>
      <c r="X210" t="s">
        <v>727</v>
      </c>
      <c r="Y210" t="s">
        <v>728</v>
      </c>
      <c r="Z210">
        <v>7.4485303894765291E-9</v>
      </c>
      <c r="AA210" s="33">
        <f t="shared" si="31"/>
        <v>7.9296306202942418E-4</v>
      </c>
      <c r="AB210" s="33">
        <f t="shared" si="32"/>
        <v>0</v>
      </c>
    </row>
    <row r="211" spans="1:28" x14ac:dyDescent="0.25">
      <c r="A211">
        <v>3105</v>
      </c>
      <c r="B211" t="s">
        <v>532</v>
      </c>
      <c r="C211">
        <v>45102</v>
      </c>
      <c r="D211">
        <v>4.0965219999999997E-2</v>
      </c>
      <c r="E211" t="s">
        <v>586</v>
      </c>
      <c r="F211">
        <f t="shared" si="26"/>
        <v>6.5544352E-3</v>
      </c>
      <c r="H211">
        <v>99211</v>
      </c>
      <c r="I211" t="s">
        <v>578</v>
      </c>
      <c r="J211">
        <v>2.8375900000000007E-4</v>
      </c>
      <c r="K211" s="33">
        <f t="shared" si="29"/>
        <v>2.8545860000000009E-4</v>
      </c>
      <c r="L211" s="33">
        <f t="shared" si="30"/>
        <v>2.8545860000000009E-4</v>
      </c>
      <c r="R211" t="s">
        <v>789</v>
      </c>
      <c r="S211" t="s">
        <v>773</v>
      </c>
      <c r="T211" t="s">
        <v>774</v>
      </c>
      <c r="U211">
        <v>0.45684465475723807</v>
      </c>
      <c r="V211">
        <f>U211*$T$343</f>
        <v>1.3431232849862798E-7</v>
      </c>
      <c r="X211" t="s">
        <v>727</v>
      </c>
      <c r="Y211" t="s">
        <v>728</v>
      </c>
      <c r="Z211">
        <v>3.4460276078525018E-4</v>
      </c>
      <c r="AA211" s="33">
        <f t="shared" si="31"/>
        <v>7.9296306202942418E-4</v>
      </c>
      <c r="AB211" s="33">
        <f t="shared" si="32"/>
        <v>0</v>
      </c>
    </row>
    <row r="212" spans="1:28" x14ac:dyDescent="0.25">
      <c r="A212">
        <v>3105</v>
      </c>
      <c r="B212" t="s">
        <v>532</v>
      </c>
      <c r="C212">
        <v>45203</v>
      </c>
      <c r="D212">
        <v>9.9266200000000006E-3</v>
      </c>
      <c r="E212" t="s">
        <v>587</v>
      </c>
      <c r="F212">
        <f t="shared" si="26"/>
        <v>1.5882592000000001E-3</v>
      </c>
      <c r="H212">
        <v>99219</v>
      </c>
      <c r="I212" t="s">
        <v>579</v>
      </c>
      <c r="J212">
        <v>1.5183E-5</v>
      </c>
      <c r="K212" s="33">
        <f t="shared" si="29"/>
        <v>1.5183E-5</v>
      </c>
      <c r="L212" s="33">
        <f t="shared" si="30"/>
        <v>1.5183E-5</v>
      </c>
      <c r="R212" t="s">
        <v>789</v>
      </c>
      <c r="S212" t="s">
        <v>779</v>
      </c>
      <c r="T212" t="s">
        <v>780</v>
      </c>
      <c r="U212">
        <v>0.38527508220065765</v>
      </c>
      <c r="V212">
        <f>U212*$T$343</f>
        <v>1.1327087416699335E-7</v>
      </c>
      <c r="X212" t="s">
        <v>727</v>
      </c>
      <c r="Y212" t="s">
        <v>728</v>
      </c>
      <c r="Z212">
        <v>2.1445313141453151E-6</v>
      </c>
      <c r="AA212" s="33">
        <f t="shared" si="31"/>
        <v>7.9296306202942418E-4</v>
      </c>
      <c r="AB212" s="33">
        <f t="shared" si="32"/>
        <v>0</v>
      </c>
    </row>
    <row r="213" spans="1:28" x14ac:dyDescent="0.25">
      <c r="A213">
        <v>3105</v>
      </c>
      <c r="B213" t="s">
        <v>532</v>
      </c>
      <c r="C213">
        <v>45300</v>
      </c>
      <c r="D213">
        <v>1.1999999999999999E-7</v>
      </c>
      <c r="E213" t="s">
        <v>332</v>
      </c>
      <c r="F213">
        <f t="shared" si="26"/>
        <v>1.92E-8</v>
      </c>
      <c r="H213">
        <v>99225</v>
      </c>
      <c r="I213" t="s">
        <v>673</v>
      </c>
      <c r="J213">
        <v>4.1379199999999998E-5</v>
      </c>
      <c r="K213" s="33">
        <f t="shared" si="29"/>
        <v>4.1379199999999998E-5</v>
      </c>
      <c r="L213" s="33">
        <f t="shared" si="30"/>
        <v>4.1379199999999998E-5</v>
      </c>
      <c r="R213" t="s">
        <v>789</v>
      </c>
      <c r="S213" t="s">
        <v>785</v>
      </c>
      <c r="T213" t="s">
        <v>786</v>
      </c>
      <c r="U213">
        <v>6.5429523436187478E-2</v>
      </c>
      <c r="V213">
        <f>U213*$T$343</f>
        <v>1.9236279890239119E-8</v>
      </c>
      <c r="X213" t="s">
        <v>727</v>
      </c>
      <c r="Y213" t="s">
        <v>728</v>
      </c>
      <c r="Z213">
        <v>1.3541153344217068E-6</v>
      </c>
      <c r="AA213" s="33">
        <f t="shared" si="31"/>
        <v>7.9296306202942418E-4</v>
      </c>
      <c r="AB213" s="33">
        <f t="shared" si="32"/>
        <v>7.9296306202942418E-4</v>
      </c>
    </row>
    <row r="214" spans="1:28" x14ac:dyDescent="0.25">
      <c r="A214">
        <v>3105</v>
      </c>
      <c r="B214" t="s">
        <v>532</v>
      </c>
      <c r="C214">
        <v>45501</v>
      </c>
      <c r="D214">
        <v>1.1620000000000001E-5</v>
      </c>
      <c r="E214" t="s">
        <v>669</v>
      </c>
      <c r="F214">
        <f t="shared" si="26"/>
        <v>1.8592000000000001E-6</v>
      </c>
      <c r="H214">
        <v>99232</v>
      </c>
      <c r="I214" t="s">
        <v>674</v>
      </c>
      <c r="J214">
        <v>1.024E-7</v>
      </c>
      <c r="K214" s="33">
        <f t="shared" si="29"/>
        <v>1.024E-7</v>
      </c>
      <c r="L214" s="33">
        <f t="shared" si="30"/>
        <v>1.024E-7</v>
      </c>
      <c r="R214" t="s">
        <v>851</v>
      </c>
      <c r="S214" t="s">
        <v>727</v>
      </c>
      <c r="T214" t="s">
        <v>728</v>
      </c>
      <c r="U214">
        <v>2.6196042189092748E-2</v>
      </c>
      <c r="V214">
        <f t="shared" ref="V214:V254" si="35">U214*$T$344</f>
        <v>1.3541153344217068E-6</v>
      </c>
      <c r="X214" t="s">
        <v>835</v>
      </c>
      <c r="Y214" t="s">
        <v>836</v>
      </c>
      <c r="Z214">
        <v>5.8018158077670461E-8</v>
      </c>
      <c r="AA214" s="33">
        <f t="shared" si="31"/>
        <v>7.2352261497000923E-7</v>
      </c>
      <c r="AB214" s="33">
        <f t="shared" si="32"/>
        <v>0</v>
      </c>
    </row>
    <row r="215" spans="1:28" x14ac:dyDescent="0.25">
      <c r="A215">
        <v>3105</v>
      </c>
      <c r="B215" t="s">
        <v>532</v>
      </c>
      <c r="C215">
        <v>98021</v>
      </c>
      <c r="D215">
        <v>7.7587999999999995E-4</v>
      </c>
      <c r="E215" t="s">
        <v>670</v>
      </c>
      <c r="F215">
        <f t="shared" si="26"/>
        <v>1.2414079999999999E-4</v>
      </c>
      <c r="H215">
        <v>99235</v>
      </c>
      <c r="I215" t="s">
        <v>580</v>
      </c>
      <c r="J215">
        <v>3.2513039999999996E-3</v>
      </c>
      <c r="K215" s="33">
        <f t="shared" si="29"/>
        <v>6.5712989999999992E-3</v>
      </c>
      <c r="L215" s="33">
        <f t="shared" si="30"/>
        <v>0</v>
      </c>
      <c r="R215" t="s">
        <v>851</v>
      </c>
      <c r="S215" t="s">
        <v>731</v>
      </c>
      <c r="T215" t="s">
        <v>732</v>
      </c>
      <c r="U215">
        <v>2.6194960640141898E-2</v>
      </c>
      <c r="V215">
        <f t="shared" si="35"/>
        <v>1.3540594274259591E-6</v>
      </c>
      <c r="X215" t="s">
        <v>835</v>
      </c>
      <c r="Y215" t="s">
        <v>836</v>
      </c>
      <c r="Z215">
        <v>6.6550445689233882E-7</v>
      </c>
      <c r="AA215" s="33">
        <f t="shared" ref="AA215:AA278" si="36">SUMIF($X$3:$X$330,X215,$Z$3:$Z$330)</f>
        <v>7.2352261497000923E-7</v>
      </c>
      <c r="AB215" s="33">
        <f t="shared" si="32"/>
        <v>7.2352261497000923E-7</v>
      </c>
    </row>
    <row r="216" spans="1:28" x14ac:dyDescent="0.25">
      <c r="A216">
        <v>3105</v>
      </c>
      <c r="B216" t="s">
        <v>532</v>
      </c>
      <c r="C216">
        <v>98074</v>
      </c>
      <c r="D216">
        <v>7.8396229999999997E-2</v>
      </c>
      <c r="E216" t="s">
        <v>671</v>
      </c>
      <c r="F216">
        <f t="shared" si="26"/>
        <v>1.25433968E-2</v>
      </c>
      <c r="H216">
        <v>99235</v>
      </c>
      <c r="I216" t="s">
        <v>580</v>
      </c>
      <c r="J216">
        <v>3.3199950000000001E-3</v>
      </c>
      <c r="K216" s="33">
        <f t="shared" si="29"/>
        <v>6.5712989999999992E-3</v>
      </c>
      <c r="L216" s="33">
        <f t="shared" si="30"/>
        <v>6.5712989999999992E-3</v>
      </c>
      <c r="R216" t="s">
        <v>851</v>
      </c>
      <c r="S216" t="s">
        <v>769</v>
      </c>
      <c r="T216" t="s">
        <v>770</v>
      </c>
      <c r="U216">
        <v>0.12943651562648334</v>
      </c>
      <c r="V216">
        <f t="shared" si="35"/>
        <v>6.6907805911579267E-6</v>
      </c>
      <c r="X216" t="s">
        <v>839</v>
      </c>
      <c r="Y216" t="s">
        <v>840</v>
      </c>
      <c r="Z216">
        <v>1.7602828785833419E-6</v>
      </c>
      <c r="AA216" s="33">
        <f t="shared" si="36"/>
        <v>2.2014028212067021E-5</v>
      </c>
      <c r="AB216" s="33">
        <f t="shared" si="32"/>
        <v>0</v>
      </c>
    </row>
    <row r="217" spans="1:28" x14ac:dyDescent="0.25">
      <c r="A217">
        <v>3105</v>
      </c>
      <c r="B217" t="s">
        <v>532</v>
      </c>
      <c r="C217">
        <v>98129</v>
      </c>
      <c r="D217">
        <v>1.1485999999999999E-4</v>
      </c>
      <c r="E217" t="s">
        <v>569</v>
      </c>
      <c r="F217">
        <f t="shared" si="26"/>
        <v>1.8377599999999998E-5</v>
      </c>
      <c r="H217">
        <v>99247</v>
      </c>
      <c r="I217" t="s">
        <v>581</v>
      </c>
      <c r="J217">
        <v>4.2728000000000002E-5</v>
      </c>
      <c r="K217" s="33">
        <f t="shared" si="29"/>
        <v>2.2304200000000004E-4</v>
      </c>
      <c r="L217" s="33">
        <f t="shared" si="30"/>
        <v>0</v>
      </c>
      <c r="R217" t="s">
        <v>851</v>
      </c>
      <c r="S217" t="s">
        <v>771</v>
      </c>
      <c r="T217" t="s">
        <v>772</v>
      </c>
      <c r="U217">
        <v>5.3455397308586415E-2</v>
      </c>
      <c r="V217">
        <f t="shared" si="35"/>
        <v>2.7631950155165257E-6</v>
      </c>
      <c r="X217" t="s">
        <v>839</v>
      </c>
      <c r="Y217" t="s">
        <v>840</v>
      </c>
      <c r="Z217">
        <v>2.025374533348368E-5</v>
      </c>
      <c r="AA217" s="33">
        <f t="shared" si="36"/>
        <v>2.2014028212067021E-5</v>
      </c>
      <c r="AB217" s="33">
        <f t="shared" si="32"/>
        <v>2.2014028212067021E-5</v>
      </c>
    </row>
    <row r="218" spans="1:28" x14ac:dyDescent="0.25">
      <c r="A218">
        <v>3105</v>
      </c>
      <c r="B218" t="s">
        <v>532</v>
      </c>
      <c r="C218">
        <v>99134</v>
      </c>
      <c r="D218">
        <v>3.4998799999999999E-3</v>
      </c>
      <c r="E218" s="5" t="s">
        <v>571</v>
      </c>
      <c r="F218">
        <f t="shared" si="26"/>
        <v>5.5998080000000002E-4</v>
      </c>
      <c r="H218">
        <v>99247</v>
      </c>
      <c r="I218" t="s">
        <v>581</v>
      </c>
      <c r="J218">
        <v>7.5000000000000002E-7</v>
      </c>
      <c r="K218" s="33">
        <f t="shared" si="29"/>
        <v>2.2304200000000004E-4</v>
      </c>
      <c r="L218" s="33">
        <f t="shared" si="30"/>
        <v>0</v>
      </c>
      <c r="R218" t="s">
        <v>851</v>
      </c>
      <c r="S218" t="s">
        <v>773</v>
      </c>
      <c r="T218" t="s">
        <v>774</v>
      </c>
      <c r="U218">
        <v>0.12943951245681418</v>
      </c>
      <c r="V218">
        <f t="shared" si="35"/>
        <v>6.6909355021126562E-6</v>
      </c>
      <c r="X218" t="s">
        <v>841</v>
      </c>
      <c r="Y218" t="s">
        <v>842</v>
      </c>
      <c r="Z218">
        <v>8.5165847317130115E-7</v>
      </c>
      <c r="AA218" s="33">
        <f t="shared" si="36"/>
        <v>1.0655052477839716E-5</v>
      </c>
      <c r="AB218" s="33">
        <f t="shared" si="32"/>
        <v>0</v>
      </c>
    </row>
    <row r="219" spans="1:28" x14ac:dyDescent="0.25">
      <c r="A219">
        <v>3105</v>
      </c>
      <c r="B219" t="s">
        <v>532</v>
      </c>
      <c r="C219">
        <v>99166</v>
      </c>
      <c r="D219">
        <v>6.2803000000000002E-4</v>
      </c>
      <c r="E219" s="6" t="s">
        <v>573</v>
      </c>
      <c r="F219">
        <f t="shared" si="26"/>
        <v>1.0048480000000001E-4</v>
      </c>
      <c r="H219">
        <v>99247</v>
      </c>
      <c r="I219" t="s">
        <v>581</v>
      </c>
      <c r="J219">
        <v>1.7956400000000003E-4</v>
      </c>
      <c r="K219" s="33">
        <f t="shared" si="29"/>
        <v>2.2304200000000004E-4</v>
      </c>
      <c r="L219" s="33">
        <f t="shared" si="30"/>
        <v>2.2304200000000004E-4</v>
      </c>
      <c r="R219" t="s">
        <v>851</v>
      </c>
      <c r="S219" t="s">
        <v>775</v>
      </c>
      <c r="T219" t="s">
        <v>776</v>
      </c>
      <c r="U219">
        <v>0.10915627011747364</v>
      </c>
      <c r="V219">
        <f t="shared" si="35"/>
        <v>5.6424622524044011E-6</v>
      </c>
      <c r="X219" t="s">
        <v>841</v>
      </c>
      <c r="Y219" t="s">
        <v>842</v>
      </c>
      <c r="Z219">
        <v>9.8033940046684156E-6</v>
      </c>
      <c r="AA219" s="33">
        <f t="shared" si="36"/>
        <v>1.0655052477839716E-5</v>
      </c>
      <c r="AB219" s="33">
        <f t="shared" si="32"/>
        <v>1.0655052477839716E-5</v>
      </c>
    </row>
    <row r="220" spans="1:28" x14ac:dyDescent="0.25">
      <c r="A220">
        <v>3105</v>
      </c>
      <c r="B220" t="s">
        <v>532</v>
      </c>
      <c r="C220">
        <v>99168</v>
      </c>
      <c r="D220">
        <v>5.1734000000000003E-4</v>
      </c>
      <c r="E220" s="5" t="s">
        <v>574</v>
      </c>
      <c r="F220">
        <f t="shared" si="26"/>
        <v>8.2774400000000005E-5</v>
      </c>
      <c r="H220">
        <v>99252</v>
      </c>
      <c r="I220" t="s">
        <v>675</v>
      </c>
      <c r="J220">
        <v>2.7056E-6</v>
      </c>
      <c r="K220" s="33">
        <f t="shared" si="29"/>
        <v>2.7056E-6</v>
      </c>
      <c r="L220" s="33">
        <f t="shared" si="30"/>
        <v>2.7056E-6</v>
      </c>
      <c r="R220" t="s">
        <v>851</v>
      </c>
      <c r="S220" t="s">
        <v>777</v>
      </c>
      <c r="T220" t="s">
        <v>778</v>
      </c>
      <c r="U220">
        <v>0.15563908370816817</v>
      </c>
      <c r="V220">
        <f t="shared" si="35"/>
        <v>8.0452332594091467E-6</v>
      </c>
      <c r="X220" t="s">
        <v>803</v>
      </c>
      <c r="Y220" t="s">
        <v>804</v>
      </c>
      <c r="Z220">
        <v>1.4346954217543112E-8</v>
      </c>
      <c r="AA220" s="33">
        <f t="shared" si="36"/>
        <v>2.0222725561433028E-6</v>
      </c>
      <c r="AB220" s="33">
        <f t="shared" si="32"/>
        <v>0</v>
      </c>
    </row>
    <row r="221" spans="1:28" x14ac:dyDescent="0.25">
      <c r="A221">
        <v>3105</v>
      </c>
      <c r="B221" t="s">
        <v>532</v>
      </c>
      <c r="C221">
        <v>99209</v>
      </c>
      <c r="D221">
        <v>2.9839999999999999E-5</v>
      </c>
      <c r="E221" t="s">
        <v>672</v>
      </c>
      <c r="F221">
        <f t="shared" si="26"/>
        <v>4.7743999999999996E-6</v>
      </c>
      <c r="H221">
        <v>99265</v>
      </c>
      <c r="I221" t="s">
        <v>610</v>
      </c>
      <c r="J221">
        <v>8.1257999999999987E-5</v>
      </c>
      <c r="K221" s="33">
        <f t="shared" si="29"/>
        <v>8.1257999999999987E-5</v>
      </c>
      <c r="L221" s="33">
        <f t="shared" si="30"/>
        <v>8.1257999999999987E-5</v>
      </c>
      <c r="R221" t="s">
        <v>851</v>
      </c>
      <c r="S221" t="s">
        <v>779</v>
      </c>
      <c r="T221" t="s">
        <v>780</v>
      </c>
      <c r="U221">
        <v>0.10916067217507013</v>
      </c>
      <c r="V221">
        <f t="shared" si="35"/>
        <v>5.6426898018048557E-6</v>
      </c>
      <c r="X221" t="s">
        <v>803</v>
      </c>
      <c r="Y221" t="s">
        <v>804</v>
      </c>
      <c r="Z221">
        <v>1.4995988294945337E-6</v>
      </c>
      <c r="AA221" s="33">
        <f t="shared" si="36"/>
        <v>2.0222725561433028E-6</v>
      </c>
      <c r="AB221" s="33">
        <f t="shared" si="32"/>
        <v>0</v>
      </c>
    </row>
    <row r="222" spans="1:28" x14ac:dyDescent="0.25">
      <c r="A222">
        <v>3105</v>
      </c>
      <c r="B222" t="s">
        <v>532</v>
      </c>
      <c r="C222">
        <v>99225</v>
      </c>
      <c r="D222">
        <v>2.5861999999999999E-4</v>
      </c>
      <c r="E222" t="s">
        <v>673</v>
      </c>
      <c r="F222">
        <f t="shared" si="26"/>
        <v>4.1379199999999998E-5</v>
      </c>
      <c r="H222">
        <v>99281</v>
      </c>
      <c r="I222" t="s">
        <v>676</v>
      </c>
      <c r="J222">
        <v>2.7312000000000002E-6</v>
      </c>
      <c r="K222" s="33">
        <f t="shared" si="29"/>
        <v>2.7312000000000002E-6</v>
      </c>
      <c r="L222" s="33">
        <f t="shared" si="30"/>
        <v>2.7312000000000002E-6</v>
      </c>
      <c r="R222" t="s">
        <v>851</v>
      </c>
      <c r="S222" t="s">
        <v>781</v>
      </c>
      <c r="T222" t="s">
        <v>782</v>
      </c>
      <c r="U222">
        <v>1.853615344418592E-2</v>
      </c>
      <c r="V222">
        <f t="shared" si="35"/>
        <v>9.5816342937548102E-7</v>
      </c>
      <c r="X222" t="s">
        <v>803</v>
      </c>
      <c r="Y222" t="s">
        <v>804</v>
      </c>
      <c r="Z222">
        <v>5.0832677243122616E-7</v>
      </c>
      <c r="AA222" s="33">
        <f t="shared" si="36"/>
        <v>2.0222725561433028E-6</v>
      </c>
      <c r="AB222" s="33">
        <f t="shared" si="32"/>
        <v>2.0222725561433028E-6</v>
      </c>
    </row>
    <row r="223" spans="1:28" x14ac:dyDescent="0.25">
      <c r="A223">
        <v>3105</v>
      </c>
      <c r="B223" t="s">
        <v>532</v>
      </c>
      <c r="C223">
        <v>99232</v>
      </c>
      <c r="D223">
        <v>6.4000000000000001E-7</v>
      </c>
      <c r="E223" t="s">
        <v>674</v>
      </c>
      <c r="F223">
        <f t="shared" si="26"/>
        <v>1.024E-7</v>
      </c>
      <c r="H223">
        <v>99385</v>
      </c>
      <c r="I223" t="s">
        <v>639</v>
      </c>
      <c r="J223">
        <v>5.1121000000000007E-5</v>
      </c>
      <c r="K223" s="33">
        <f t="shared" si="29"/>
        <v>5.1121000000000007E-5</v>
      </c>
      <c r="L223" s="33">
        <f t="shared" si="30"/>
        <v>5.1121000000000007E-5</v>
      </c>
      <c r="R223" t="s">
        <v>851</v>
      </c>
      <c r="S223" t="s">
        <v>783</v>
      </c>
      <c r="T223" t="s">
        <v>784</v>
      </c>
      <c r="U223">
        <v>7.4236637233558805E-2</v>
      </c>
      <c r="V223">
        <f t="shared" si="35"/>
        <v>3.8374105572222284E-6</v>
      </c>
      <c r="X223" t="s">
        <v>797</v>
      </c>
      <c r="Y223" t="s">
        <v>798</v>
      </c>
      <c r="Z223">
        <v>1.9788902369024983E-9</v>
      </c>
      <c r="AA223" s="33">
        <f t="shared" si="36"/>
        <v>2.6520523733346582E-7</v>
      </c>
      <c r="AB223" s="33">
        <f t="shared" si="32"/>
        <v>0</v>
      </c>
    </row>
    <row r="224" spans="1:28" x14ac:dyDescent="0.25">
      <c r="A224">
        <v>3105</v>
      </c>
      <c r="B224" t="s">
        <v>532</v>
      </c>
      <c r="C224">
        <v>99252</v>
      </c>
      <c r="D224">
        <v>1.6909999999999999E-5</v>
      </c>
      <c r="E224" t="s">
        <v>675</v>
      </c>
      <c r="F224">
        <f t="shared" si="26"/>
        <v>2.7056E-6</v>
      </c>
      <c r="H224">
        <v>99435</v>
      </c>
      <c r="I224" t="s">
        <v>602</v>
      </c>
      <c r="J224">
        <v>4.2599999999999998E-7</v>
      </c>
      <c r="K224" s="33">
        <f t="shared" si="29"/>
        <v>4.1614000000000005E-5</v>
      </c>
      <c r="L224" s="33">
        <f t="shared" si="30"/>
        <v>0</v>
      </c>
      <c r="R224" t="s">
        <v>851</v>
      </c>
      <c r="S224" t="s">
        <v>785</v>
      </c>
      <c r="T224" t="s">
        <v>786</v>
      </c>
      <c r="U224">
        <v>1.8541511277088599E-2</v>
      </c>
      <c r="V224">
        <f t="shared" si="35"/>
        <v>9.584403843307532E-7</v>
      </c>
      <c r="X224" t="s">
        <v>797</v>
      </c>
      <c r="Y224" t="s">
        <v>798</v>
      </c>
      <c r="Z224">
        <v>1.9582390213330682E-7</v>
      </c>
      <c r="AA224" s="33">
        <f t="shared" si="36"/>
        <v>2.6520523733346582E-7</v>
      </c>
      <c r="AB224" s="33">
        <f t="shared" si="32"/>
        <v>0</v>
      </c>
    </row>
    <row r="225" spans="1:28" x14ac:dyDescent="0.25">
      <c r="A225">
        <v>3105</v>
      </c>
      <c r="B225" t="s">
        <v>532</v>
      </c>
      <c r="C225">
        <v>99281</v>
      </c>
      <c r="D225">
        <v>1.7070000000000001E-5</v>
      </c>
      <c r="E225" t="s">
        <v>676</v>
      </c>
      <c r="F225">
        <f t="shared" si="26"/>
        <v>2.7312000000000002E-6</v>
      </c>
      <c r="H225">
        <v>99435</v>
      </c>
      <c r="I225" t="s">
        <v>602</v>
      </c>
      <c r="J225">
        <v>4.1188000000000006E-5</v>
      </c>
      <c r="K225" s="33">
        <f t="shared" si="29"/>
        <v>4.1614000000000005E-5</v>
      </c>
      <c r="L225" s="32">
        <f t="shared" si="30"/>
        <v>4.1614000000000005E-5</v>
      </c>
      <c r="R225" t="s">
        <v>851</v>
      </c>
      <c r="S225" t="s">
        <v>793</v>
      </c>
      <c r="T225" t="s">
        <v>794</v>
      </c>
      <c r="U225">
        <v>6.6994597083072898E-4</v>
      </c>
      <c r="V225">
        <f t="shared" si="35"/>
        <v>3.4630579145793715E-8</v>
      </c>
      <c r="X225" t="s">
        <v>797</v>
      </c>
      <c r="Y225" t="s">
        <v>798</v>
      </c>
      <c r="Z225">
        <v>6.7402444963256515E-8</v>
      </c>
      <c r="AA225" s="33">
        <f t="shared" si="36"/>
        <v>2.6520523733346582E-7</v>
      </c>
      <c r="AB225" s="33">
        <f t="shared" si="32"/>
        <v>2.6520523733346582E-7</v>
      </c>
    </row>
    <row r="226" spans="1:28" x14ac:dyDescent="0.25">
      <c r="R226" t="s">
        <v>851</v>
      </c>
      <c r="S226" t="s">
        <v>795</v>
      </c>
      <c r="T226" t="s">
        <v>796</v>
      </c>
      <c r="U226">
        <v>5.4552743339073657E-4</v>
      </c>
      <c r="V226">
        <f t="shared" si="35"/>
        <v>2.8199185875860601E-8</v>
      </c>
      <c r="X226" t="s">
        <v>843</v>
      </c>
      <c r="Y226" t="s">
        <v>844</v>
      </c>
      <c r="Z226">
        <v>7.1480940508731114E-9</v>
      </c>
      <c r="AA226" s="33">
        <f t="shared" si="36"/>
        <v>7.1480940508731114E-9</v>
      </c>
      <c r="AB226" s="33">
        <f t="shared" si="32"/>
        <v>7.1480940508731114E-9</v>
      </c>
    </row>
    <row r="227" spans="1:28" x14ac:dyDescent="0.25">
      <c r="R227" t="s">
        <v>851</v>
      </c>
      <c r="S227" t="s">
        <v>797</v>
      </c>
      <c r="T227" t="s">
        <v>798</v>
      </c>
      <c r="U227">
        <v>3.8282626904613091E-5</v>
      </c>
      <c r="V227">
        <f t="shared" si="35"/>
        <v>1.9788902369024983E-9</v>
      </c>
      <c r="X227" t="s">
        <v>845</v>
      </c>
      <c r="Y227" t="s">
        <v>846</v>
      </c>
      <c r="Z227">
        <v>2.0144628688824226E-8</v>
      </c>
      <c r="AA227" s="33">
        <f t="shared" si="36"/>
        <v>2.0144628688824226E-8</v>
      </c>
      <c r="AB227" s="33">
        <f t="shared" si="32"/>
        <v>2.0144628688824226E-8</v>
      </c>
    </row>
    <row r="228" spans="1:28" x14ac:dyDescent="0.25">
      <c r="R228" t="s">
        <v>851</v>
      </c>
      <c r="S228" t="s">
        <v>799</v>
      </c>
      <c r="T228" t="s">
        <v>800</v>
      </c>
      <c r="U228">
        <v>4.6991924525412567E-3</v>
      </c>
      <c r="V228">
        <f t="shared" si="35"/>
        <v>2.4290877657978167E-7</v>
      </c>
      <c r="X228" t="s">
        <v>847</v>
      </c>
      <c r="Y228" t="s">
        <v>848</v>
      </c>
      <c r="Z228">
        <v>2.0924420767101291E-7</v>
      </c>
      <c r="AA228" s="33">
        <f t="shared" si="36"/>
        <v>2.0924420767101291E-7</v>
      </c>
      <c r="AB228" s="33">
        <f t="shared" si="32"/>
        <v>2.0924420767101291E-7</v>
      </c>
    </row>
    <row r="229" spans="1:28" x14ac:dyDescent="0.25">
      <c r="R229" t="s">
        <v>851</v>
      </c>
      <c r="S229" t="s">
        <v>801</v>
      </c>
      <c r="T229" t="s">
        <v>802</v>
      </c>
      <c r="U229">
        <v>9.1878304571071424E-4</v>
      </c>
      <c r="V229">
        <f t="shared" si="35"/>
        <v>4.7493365685659963E-8</v>
      </c>
      <c r="X229" t="s">
        <v>849</v>
      </c>
      <c r="Y229" t="s">
        <v>850</v>
      </c>
      <c r="Z229">
        <v>2.3658083909571212E-7</v>
      </c>
      <c r="AA229" s="33">
        <f t="shared" si="36"/>
        <v>2.3658083909571212E-7</v>
      </c>
      <c r="AB229" s="33">
        <f t="shared" si="32"/>
        <v>2.3658083909571212E-7</v>
      </c>
    </row>
    <row r="230" spans="1:28" x14ac:dyDescent="0.25">
      <c r="R230" t="s">
        <v>851</v>
      </c>
      <c r="S230" t="s">
        <v>803</v>
      </c>
      <c r="T230" t="s">
        <v>804</v>
      </c>
      <c r="U230">
        <v>2.7754904505844491E-4</v>
      </c>
      <c r="V230">
        <f t="shared" si="35"/>
        <v>1.4346954217543112E-8</v>
      </c>
      <c r="X230" t="s">
        <v>801</v>
      </c>
      <c r="Y230" t="s">
        <v>802</v>
      </c>
      <c r="Z230">
        <v>4.7493365685659963E-8</v>
      </c>
      <c r="AA230" s="33">
        <f t="shared" si="36"/>
        <v>6.7424509955760608E-6</v>
      </c>
      <c r="AB230" s="33">
        <f t="shared" si="32"/>
        <v>0</v>
      </c>
    </row>
    <row r="231" spans="1:28" x14ac:dyDescent="0.25">
      <c r="R231" t="s">
        <v>851</v>
      </c>
      <c r="S231" t="s">
        <v>805</v>
      </c>
      <c r="T231" t="s">
        <v>806</v>
      </c>
      <c r="U231">
        <v>5.5509809011688982E-4</v>
      </c>
      <c r="V231">
        <f t="shared" si="35"/>
        <v>2.8693908435086225E-8</v>
      </c>
      <c r="X231" t="s">
        <v>801</v>
      </c>
      <c r="Y231" t="s">
        <v>802</v>
      </c>
      <c r="Z231">
        <v>4.9986627649817791E-6</v>
      </c>
      <c r="AA231" s="33">
        <f t="shared" si="36"/>
        <v>6.7424509955760608E-6</v>
      </c>
      <c r="AB231" s="33">
        <f t="shared" si="32"/>
        <v>0</v>
      </c>
    </row>
    <row r="232" spans="1:28" x14ac:dyDescent="0.25">
      <c r="R232" t="s">
        <v>851</v>
      </c>
      <c r="S232" t="s">
        <v>807</v>
      </c>
      <c r="T232" t="s">
        <v>808</v>
      </c>
      <c r="U232">
        <v>1.3877452252922247E-3</v>
      </c>
      <c r="V232">
        <f t="shared" si="35"/>
        <v>7.1734771087715572E-8</v>
      </c>
      <c r="X232" t="s">
        <v>801</v>
      </c>
      <c r="Y232" t="s">
        <v>802</v>
      </c>
      <c r="Z232">
        <v>1.696294864908622E-6</v>
      </c>
      <c r="AA232" s="33">
        <f t="shared" si="36"/>
        <v>6.7424509955760608E-6</v>
      </c>
      <c r="AB232" s="33">
        <f t="shared" si="32"/>
        <v>6.7424509955760608E-6</v>
      </c>
    </row>
    <row r="233" spans="1:28" x14ac:dyDescent="0.25">
      <c r="R233" t="s">
        <v>851</v>
      </c>
      <c r="S233" t="s">
        <v>809</v>
      </c>
      <c r="T233" t="s">
        <v>810</v>
      </c>
      <c r="U233">
        <v>7.1014272908057289E-3</v>
      </c>
      <c r="V233">
        <f t="shared" si="35"/>
        <v>3.6708413894541345E-7</v>
      </c>
      <c r="X233" t="s">
        <v>695</v>
      </c>
      <c r="Y233" t="s">
        <v>696</v>
      </c>
      <c r="Z233">
        <v>2.8422323706817883E-3</v>
      </c>
      <c r="AA233" s="33">
        <f t="shared" si="36"/>
        <v>1.2467495353035016E-2</v>
      </c>
      <c r="AB233" s="33">
        <f t="shared" si="32"/>
        <v>0</v>
      </c>
    </row>
    <row r="234" spans="1:28" x14ac:dyDescent="0.25">
      <c r="R234" t="s">
        <v>851</v>
      </c>
      <c r="S234" t="s">
        <v>811</v>
      </c>
      <c r="T234" t="s">
        <v>812</v>
      </c>
      <c r="U234">
        <v>1.8088541212429687E-3</v>
      </c>
      <c r="V234">
        <f t="shared" si="35"/>
        <v>9.3502563693643053E-8</v>
      </c>
      <c r="X234" t="s">
        <v>695</v>
      </c>
      <c r="Y234" t="s">
        <v>696</v>
      </c>
      <c r="Z234">
        <v>7.6228318686593884E-3</v>
      </c>
      <c r="AA234" s="33">
        <f t="shared" si="36"/>
        <v>1.2467495353035016E-2</v>
      </c>
      <c r="AB234" s="33">
        <f t="shared" si="32"/>
        <v>0</v>
      </c>
    </row>
    <row r="235" spans="1:28" x14ac:dyDescent="0.25">
      <c r="R235" t="s">
        <v>851</v>
      </c>
      <c r="S235" t="s">
        <v>793</v>
      </c>
      <c r="T235" t="s">
        <v>794</v>
      </c>
      <c r="U235">
        <v>9.5706567261532728E-6</v>
      </c>
      <c r="V235">
        <f t="shared" si="35"/>
        <v>4.9472255922562458E-10</v>
      </c>
      <c r="X235" t="s">
        <v>695</v>
      </c>
      <c r="Y235" t="s">
        <v>696</v>
      </c>
      <c r="Z235">
        <v>3.8974168274988468E-7</v>
      </c>
      <c r="AA235" s="33">
        <f t="shared" si="36"/>
        <v>1.2467495353035016E-2</v>
      </c>
      <c r="AB235" s="33">
        <f t="shared" si="32"/>
        <v>0</v>
      </c>
    </row>
    <row r="236" spans="1:28" x14ac:dyDescent="0.25">
      <c r="R236" t="s">
        <v>851</v>
      </c>
      <c r="S236" t="s">
        <v>813</v>
      </c>
      <c r="T236" t="s">
        <v>814</v>
      </c>
      <c r="U236">
        <v>1.470598105993917E-3</v>
      </c>
      <c r="V236">
        <f t="shared" si="35"/>
        <v>7.601756905579517E-8</v>
      </c>
      <c r="X236" t="s">
        <v>695</v>
      </c>
      <c r="Y236" t="s">
        <v>696</v>
      </c>
      <c r="Z236">
        <v>1.8906521965489228E-3</v>
      </c>
      <c r="AA236" s="33">
        <f t="shared" si="36"/>
        <v>1.2467495353035016E-2</v>
      </c>
      <c r="AB236" s="33">
        <f t="shared" si="32"/>
        <v>0</v>
      </c>
    </row>
    <row r="237" spans="1:28" x14ac:dyDescent="0.25">
      <c r="R237" t="s">
        <v>851</v>
      </c>
      <c r="S237" t="s">
        <v>815</v>
      </c>
      <c r="T237" t="s">
        <v>816</v>
      </c>
      <c r="U237">
        <v>4.7134554679292223E-5</v>
      </c>
      <c r="V237">
        <f t="shared" si="35"/>
        <v>2.4364605466601022E-9</v>
      </c>
      <c r="X237" t="s">
        <v>695</v>
      </c>
      <c r="Y237" t="s">
        <v>696</v>
      </c>
      <c r="Z237">
        <v>1.1135568685664237E-4</v>
      </c>
      <c r="AA237" s="33">
        <f t="shared" si="36"/>
        <v>1.2467495353035016E-2</v>
      </c>
      <c r="AB237" s="33">
        <f t="shared" si="32"/>
        <v>0</v>
      </c>
    </row>
    <row r="238" spans="1:28" x14ac:dyDescent="0.25">
      <c r="R238" t="s">
        <v>851</v>
      </c>
      <c r="S238" t="s">
        <v>817</v>
      </c>
      <c r="T238" t="s">
        <v>818</v>
      </c>
      <c r="U238">
        <v>5.3922574196085826E-4</v>
      </c>
      <c r="V238">
        <f t="shared" si="35"/>
        <v>2.7873441363143905E-8</v>
      </c>
      <c r="X238" t="s">
        <v>695</v>
      </c>
      <c r="Y238" t="s">
        <v>696</v>
      </c>
      <c r="Z238">
        <v>3.3488605523994182E-8</v>
      </c>
      <c r="AA238" s="33">
        <f t="shared" si="36"/>
        <v>1.2467495353035016E-2</v>
      </c>
      <c r="AB238" s="33">
        <f t="shared" si="32"/>
        <v>1.2467495353035016E-2</v>
      </c>
    </row>
    <row r="239" spans="1:28" x14ac:dyDescent="0.25">
      <c r="R239" t="s">
        <v>851</v>
      </c>
      <c r="S239" t="s">
        <v>819</v>
      </c>
      <c r="T239" t="s">
        <v>820</v>
      </c>
      <c r="U239">
        <v>1.6279103049219854E-3</v>
      </c>
      <c r="V239">
        <f t="shared" si="35"/>
        <v>8.4149288317905316E-8</v>
      </c>
      <c r="X239" t="s">
        <v>811</v>
      </c>
      <c r="Y239" t="s">
        <v>812</v>
      </c>
      <c r="Z239">
        <v>9.3502563693643053E-8</v>
      </c>
      <c r="AA239" s="33">
        <f t="shared" si="36"/>
        <v>1.3338921498470026E-5</v>
      </c>
      <c r="AB239" s="33">
        <f t="shared" si="32"/>
        <v>0</v>
      </c>
    </row>
    <row r="240" spans="1:28" x14ac:dyDescent="0.25">
      <c r="R240" t="s">
        <v>851</v>
      </c>
      <c r="S240" t="s">
        <v>821</v>
      </c>
      <c r="T240" t="s">
        <v>822</v>
      </c>
      <c r="U240">
        <v>4.7780224534073861E-3</v>
      </c>
      <c r="V240">
        <f t="shared" si="35"/>
        <v>2.4698362545255327E-7</v>
      </c>
      <c r="X240" t="s">
        <v>811</v>
      </c>
      <c r="Y240" t="s">
        <v>812</v>
      </c>
      <c r="Z240">
        <v>9.8865304274407651E-6</v>
      </c>
      <c r="AA240" s="33">
        <f t="shared" si="36"/>
        <v>1.3338921498470026E-5</v>
      </c>
      <c r="AB240" s="33">
        <f t="shared" si="32"/>
        <v>0</v>
      </c>
    </row>
    <row r="241" spans="18:28" x14ac:dyDescent="0.25">
      <c r="R241" t="s">
        <v>851</v>
      </c>
      <c r="S241" t="s">
        <v>823</v>
      </c>
      <c r="T241" t="s">
        <v>824</v>
      </c>
      <c r="U241">
        <v>3.1268562869865152E-2</v>
      </c>
      <c r="V241">
        <f t="shared" si="35"/>
        <v>1.6163220444439217E-6</v>
      </c>
      <c r="X241" t="s">
        <v>811</v>
      </c>
      <c r="Y241" t="s">
        <v>812</v>
      </c>
      <c r="Z241">
        <v>3.3588885073356161E-6</v>
      </c>
      <c r="AA241" s="33">
        <f t="shared" si="36"/>
        <v>1.3338921498470026E-5</v>
      </c>
      <c r="AB241" s="33">
        <f t="shared" si="32"/>
        <v>1.3338921498470026E-5</v>
      </c>
    </row>
    <row r="242" spans="18:28" x14ac:dyDescent="0.25">
      <c r="R242" t="s">
        <v>851</v>
      </c>
      <c r="S242" t="s">
        <v>825</v>
      </c>
      <c r="T242" t="s">
        <v>826</v>
      </c>
      <c r="U242">
        <v>1.5729419050155288E-2</v>
      </c>
      <c r="V242">
        <f t="shared" si="35"/>
        <v>8.1307883777300713E-7</v>
      </c>
      <c r="X242" t="s">
        <v>813</v>
      </c>
      <c r="Y242" t="s">
        <v>814</v>
      </c>
      <c r="Z242">
        <v>7.601756905579517E-8</v>
      </c>
      <c r="AA242" s="33">
        <f t="shared" si="36"/>
        <v>1.0854317201830845E-5</v>
      </c>
      <c r="AB242" s="33">
        <f t="shared" si="32"/>
        <v>0</v>
      </c>
    </row>
    <row r="243" spans="18:28" x14ac:dyDescent="0.25">
      <c r="R243" t="s">
        <v>851</v>
      </c>
      <c r="S243" t="s">
        <v>827</v>
      </c>
      <c r="T243" t="s">
        <v>828</v>
      </c>
      <c r="U243">
        <v>2.4947196880622637E-3</v>
      </c>
      <c r="V243">
        <f t="shared" si="35"/>
        <v>1.2895605222743931E-7</v>
      </c>
      <c r="X243" t="s">
        <v>813</v>
      </c>
      <c r="Y243" t="s">
        <v>814</v>
      </c>
      <c r="Z243">
        <v>8.0452405659491887E-6</v>
      </c>
      <c r="AA243" s="33">
        <f t="shared" si="36"/>
        <v>1.0854317201830845E-5</v>
      </c>
      <c r="AB243" s="33">
        <f t="shared" si="32"/>
        <v>0</v>
      </c>
    </row>
    <row r="244" spans="18:28" x14ac:dyDescent="0.25">
      <c r="R244" t="s">
        <v>851</v>
      </c>
      <c r="S244" t="s">
        <v>829</v>
      </c>
      <c r="T244" t="s">
        <v>830</v>
      </c>
      <c r="U244">
        <v>6.3292499097562689E-3</v>
      </c>
      <c r="V244">
        <f t="shared" si="35"/>
        <v>3.2716905463515718E-7</v>
      </c>
      <c r="X244" t="s">
        <v>813</v>
      </c>
      <c r="Y244" t="s">
        <v>814</v>
      </c>
      <c r="Z244">
        <v>2.7330590668258619E-6</v>
      </c>
      <c r="AA244" s="33">
        <f t="shared" si="36"/>
        <v>1.0854317201830845E-5</v>
      </c>
      <c r="AB244" s="33">
        <f t="shared" si="32"/>
        <v>1.0854317201830845E-5</v>
      </c>
    </row>
    <row r="245" spans="18:28" x14ac:dyDescent="0.25">
      <c r="R245" t="s">
        <v>851</v>
      </c>
      <c r="S245" t="s">
        <v>831</v>
      </c>
      <c r="T245" t="s">
        <v>832</v>
      </c>
      <c r="U245">
        <v>6.7935378725316159E-4</v>
      </c>
      <c r="V245">
        <f t="shared" si="35"/>
        <v>3.5116884229175529E-8</v>
      </c>
      <c r="X245" t="s">
        <v>687</v>
      </c>
      <c r="Y245" t="s">
        <v>688</v>
      </c>
      <c r="Z245">
        <v>9.7652455429142644E-3</v>
      </c>
      <c r="AA245" s="33">
        <f t="shared" si="36"/>
        <v>1.1811372837836533E-2</v>
      </c>
      <c r="AB245" s="33">
        <f t="shared" si="32"/>
        <v>0</v>
      </c>
    </row>
    <row r="246" spans="18:28" x14ac:dyDescent="0.25">
      <c r="R246" t="s">
        <v>851</v>
      </c>
      <c r="S246" t="s">
        <v>833</v>
      </c>
      <c r="T246" t="s">
        <v>834</v>
      </c>
      <c r="U246">
        <v>2.9404865418420426E-3</v>
      </c>
      <c r="V246">
        <f t="shared" si="35"/>
        <v>1.5199845412628215E-7</v>
      </c>
      <c r="X246" t="s">
        <v>687</v>
      </c>
      <c r="Y246" t="s">
        <v>688</v>
      </c>
      <c r="Z246">
        <v>2.0447884813895932E-3</v>
      </c>
      <c r="AA246" s="33">
        <f t="shared" si="36"/>
        <v>1.1811372837836533E-2</v>
      </c>
      <c r="AB246" s="33">
        <f t="shared" si="32"/>
        <v>0</v>
      </c>
    </row>
    <row r="247" spans="18:28" x14ac:dyDescent="0.25">
      <c r="R247" t="s">
        <v>851</v>
      </c>
      <c r="S247" t="s">
        <v>835</v>
      </c>
      <c r="T247" t="s">
        <v>836</v>
      </c>
      <c r="U247">
        <v>1.1223904479193999E-3</v>
      </c>
      <c r="V247">
        <f t="shared" si="35"/>
        <v>5.8018158077670461E-8</v>
      </c>
      <c r="X247" t="s">
        <v>687</v>
      </c>
      <c r="Y247" t="s">
        <v>688</v>
      </c>
      <c r="Z247">
        <v>1.3388135326759536E-6</v>
      </c>
      <c r="AA247" s="33">
        <f t="shared" si="36"/>
        <v>1.1811372837836533E-2</v>
      </c>
      <c r="AB247" s="33">
        <f t="shared" si="32"/>
        <v>1.1811372837836533E-2</v>
      </c>
    </row>
    <row r="248" spans="18:28" x14ac:dyDescent="0.25">
      <c r="R248" t="s">
        <v>851</v>
      </c>
      <c r="S248" t="s">
        <v>837</v>
      </c>
      <c r="T248" t="s">
        <v>838</v>
      </c>
      <c r="U248">
        <v>3.2861740949392745E-3</v>
      </c>
      <c r="V248">
        <f t="shared" si="35"/>
        <v>1.6986759684596303E-7</v>
      </c>
      <c r="X248" t="s">
        <v>763</v>
      </c>
      <c r="Y248" t="s">
        <v>764</v>
      </c>
      <c r="Z248">
        <v>1.6015988301105681E-9</v>
      </c>
      <c r="AA248" s="33">
        <f t="shared" si="36"/>
        <v>8.0464031510325606E-6</v>
      </c>
      <c r="AB248" s="33">
        <f t="shared" si="32"/>
        <v>0</v>
      </c>
    </row>
    <row r="249" spans="18:28" x14ac:dyDescent="0.25">
      <c r="R249" t="s">
        <v>851</v>
      </c>
      <c r="S249" t="s">
        <v>839</v>
      </c>
      <c r="T249" t="s">
        <v>840</v>
      </c>
      <c r="U249">
        <v>3.4053557610585504E-2</v>
      </c>
      <c r="V249">
        <f t="shared" si="35"/>
        <v>1.7602828785833419E-6</v>
      </c>
      <c r="X249" t="s">
        <v>763</v>
      </c>
      <c r="Y249" t="s">
        <v>764</v>
      </c>
      <c r="Z249">
        <v>6.8754399942620996E-7</v>
      </c>
      <c r="AA249" s="33">
        <f t="shared" si="36"/>
        <v>8.0464031510325606E-6</v>
      </c>
      <c r="AB249" s="33">
        <f t="shared" si="32"/>
        <v>0</v>
      </c>
    </row>
    <row r="250" spans="18:28" x14ac:dyDescent="0.25">
      <c r="R250" t="s">
        <v>851</v>
      </c>
      <c r="S250" t="s">
        <v>841</v>
      </c>
      <c r="T250" t="s">
        <v>842</v>
      </c>
      <c r="U250">
        <v>1.6475761500346305E-2</v>
      </c>
      <c r="V250">
        <f t="shared" si="35"/>
        <v>8.5165847317130115E-7</v>
      </c>
      <c r="X250" t="s">
        <v>763</v>
      </c>
      <c r="Y250" t="s">
        <v>764</v>
      </c>
      <c r="Z250">
        <v>7.3572575527762405E-6</v>
      </c>
      <c r="AA250" s="33">
        <f t="shared" si="36"/>
        <v>8.0464031510325606E-6</v>
      </c>
      <c r="AB250" s="33">
        <f t="shared" si="32"/>
        <v>8.0464031510325606E-6</v>
      </c>
    </row>
    <row r="251" spans="18:28" x14ac:dyDescent="0.25">
      <c r="R251" t="s">
        <v>851</v>
      </c>
      <c r="S251" t="s">
        <v>843</v>
      </c>
      <c r="T251" t="s">
        <v>844</v>
      </c>
      <c r="U251">
        <v>1.3828347450791059E-4</v>
      </c>
      <c r="V251">
        <f t="shared" si="35"/>
        <v>7.1480940508731114E-9</v>
      </c>
      <c r="X251" t="s">
        <v>757</v>
      </c>
      <c r="Y251" t="s">
        <v>758</v>
      </c>
      <c r="Z251">
        <v>5.1955077253429289E-9</v>
      </c>
      <c r="AA251" s="33">
        <f t="shared" si="36"/>
        <v>2.6151966830373456E-5</v>
      </c>
      <c r="AB251" s="33">
        <f t="shared" si="32"/>
        <v>0</v>
      </c>
    </row>
    <row r="252" spans="18:28" x14ac:dyDescent="0.25">
      <c r="R252" t="s">
        <v>851</v>
      </c>
      <c r="S252" t="s">
        <v>845</v>
      </c>
      <c r="T252" t="s">
        <v>846</v>
      </c>
      <c r="U252">
        <v>3.8970797361320258E-4</v>
      </c>
      <c r="V252">
        <f t="shared" si="35"/>
        <v>2.0144628688824226E-8</v>
      </c>
      <c r="X252" t="s">
        <v>757</v>
      </c>
      <c r="Y252" t="s">
        <v>758</v>
      </c>
      <c r="Z252">
        <v>2.2310117876168009E-6</v>
      </c>
      <c r="AA252" s="33">
        <f t="shared" si="36"/>
        <v>2.6151966830373456E-5</v>
      </c>
      <c r="AB252" s="33">
        <f t="shared" si="32"/>
        <v>0</v>
      </c>
    </row>
    <row r="253" spans="18:28" x14ac:dyDescent="0.25">
      <c r="R253" t="s">
        <v>851</v>
      </c>
      <c r="S253" t="s">
        <v>847</v>
      </c>
      <c r="T253" t="s">
        <v>848</v>
      </c>
      <c r="U253">
        <v>4.047934435595201E-3</v>
      </c>
      <c r="V253">
        <f t="shared" si="35"/>
        <v>2.0924420767101291E-7</v>
      </c>
      <c r="X253" t="s">
        <v>757</v>
      </c>
      <c r="Y253" t="s">
        <v>758</v>
      </c>
      <c r="Z253">
        <v>2.3915759535031312E-5</v>
      </c>
      <c r="AA253" s="33">
        <f t="shared" si="36"/>
        <v>2.6151966830373456E-5</v>
      </c>
      <c r="AB253" s="33">
        <f t="shared" si="32"/>
        <v>2.6151966830373456E-5</v>
      </c>
    </row>
    <row r="254" spans="18:28" x14ac:dyDescent="0.25">
      <c r="R254" t="s">
        <v>851</v>
      </c>
      <c r="S254" t="s">
        <v>849</v>
      </c>
      <c r="T254" t="s">
        <v>850</v>
      </c>
      <c r="U254">
        <v>4.5767753193113022E-3</v>
      </c>
      <c r="V254">
        <f t="shared" si="35"/>
        <v>2.3658083909571212E-7</v>
      </c>
      <c r="X254" t="s">
        <v>807</v>
      </c>
      <c r="Y254" t="s">
        <v>808</v>
      </c>
      <c r="Z254">
        <v>7.1734771087715572E-8</v>
      </c>
      <c r="AA254" s="33">
        <f t="shared" si="36"/>
        <v>1.0222131107019401E-5</v>
      </c>
      <c r="AB254" s="33">
        <f t="shared" si="32"/>
        <v>0</v>
      </c>
    </row>
    <row r="255" spans="18:28" x14ac:dyDescent="0.25">
      <c r="R255" t="s">
        <v>853</v>
      </c>
      <c r="S255" t="s">
        <v>854</v>
      </c>
      <c r="T255" t="s">
        <v>855</v>
      </c>
      <c r="U255">
        <v>7.6483557552367742E-2</v>
      </c>
      <c r="V255">
        <f t="shared" ref="V255:V266" si="37">U255*$T$345</f>
        <v>6.3735975709583968E-4</v>
      </c>
      <c r="X255" t="s">
        <v>807</v>
      </c>
      <c r="Y255" t="s">
        <v>808</v>
      </c>
      <c r="Z255">
        <v>7.5778696865007272E-6</v>
      </c>
      <c r="AA255" s="33">
        <f t="shared" si="36"/>
        <v>1.0222131107019401E-5</v>
      </c>
      <c r="AB255" s="33">
        <f t="shared" si="32"/>
        <v>0</v>
      </c>
    </row>
    <row r="256" spans="18:28" x14ac:dyDescent="0.25">
      <c r="R256" t="s">
        <v>853</v>
      </c>
      <c r="S256" t="s">
        <v>857</v>
      </c>
      <c r="T256" t="s">
        <v>858</v>
      </c>
      <c r="U256">
        <v>1.2679317940127865E-2</v>
      </c>
      <c r="V256">
        <f t="shared" si="37"/>
        <v>1.0566044861246967E-4</v>
      </c>
      <c r="X256" t="s">
        <v>807</v>
      </c>
      <c r="Y256" t="s">
        <v>808</v>
      </c>
      <c r="Z256">
        <v>2.5725266494309567E-6</v>
      </c>
      <c r="AA256" s="33">
        <f t="shared" si="36"/>
        <v>1.0222131107019401E-5</v>
      </c>
      <c r="AB256" s="33">
        <f t="shared" si="32"/>
        <v>1.0222131107019401E-5</v>
      </c>
    </row>
    <row r="257" spans="18:28" x14ac:dyDescent="0.25">
      <c r="R257" t="s">
        <v>853</v>
      </c>
      <c r="S257" t="s">
        <v>859</v>
      </c>
      <c r="T257" t="s">
        <v>860</v>
      </c>
      <c r="U257">
        <v>7.6485572375659394E-2</v>
      </c>
      <c r="V257">
        <f t="shared" si="37"/>
        <v>6.3737654720504554E-4</v>
      </c>
      <c r="X257" t="s">
        <v>867</v>
      </c>
      <c r="Y257" t="s">
        <v>868</v>
      </c>
      <c r="Z257">
        <v>6.7480639438065228E-4</v>
      </c>
      <c r="AA257" s="33">
        <f t="shared" si="36"/>
        <v>6.7480639438065228E-4</v>
      </c>
      <c r="AB257" s="33">
        <f t="shared" si="32"/>
        <v>6.7480639438065228E-4</v>
      </c>
    </row>
    <row r="258" spans="18:28" x14ac:dyDescent="0.25">
      <c r="R258" t="s">
        <v>853</v>
      </c>
      <c r="S258" t="s">
        <v>861</v>
      </c>
      <c r="T258" t="s">
        <v>862</v>
      </c>
      <c r="U258">
        <v>0.16647639808350448</v>
      </c>
      <c r="V258">
        <f t="shared" si="37"/>
        <v>1.3872963031569649E-3</v>
      </c>
      <c r="X258" t="s">
        <v>753</v>
      </c>
      <c r="Y258" t="s">
        <v>754</v>
      </c>
      <c r="Z258">
        <v>2.4380558793105135E-9</v>
      </c>
      <c r="AA258" s="33">
        <f t="shared" si="36"/>
        <v>1.2265561016846963E-5</v>
      </c>
      <c r="AB258" s="33">
        <f t="shared" si="32"/>
        <v>0</v>
      </c>
    </row>
    <row r="259" spans="18:28" x14ac:dyDescent="0.25">
      <c r="R259" t="s">
        <v>853</v>
      </c>
      <c r="S259" t="s">
        <v>863</v>
      </c>
      <c r="T259" t="s">
        <v>864</v>
      </c>
      <c r="U259">
        <v>9.5692698581947525E-2</v>
      </c>
      <c r="V259">
        <f t="shared" si="37"/>
        <v>7.9743512299719585E-4</v>
      </c>
      <c r="X259" t="s">
        <v>753</v>
      </c>
      <c r="Y259" t="s">
        <v>754</v>
      </c>
      <c r="Z259">
        <v>1.0470586001584651E-6</v>
      </c>
      <c r="AA259" s="33">
        <f t="shared" si="36"/>
        <v>1.2265561016846963E-5</v>
      </c>
      <c r="AB259" s="33">
        <f t="shared" si="32"/>
        <v>0</v>
      </c>
    </row>
    <row r="260" spans="18:28" x14ac:dyDescent="0.25">
      <c r="R260" t="s">
        <v>853</v>
      </c>
      <c r="S260" t="s">
        <v>865</v>
      </c>
      <c r="T260" t="s">
        <v>866</v>
      </c>
      <c r="U260">
        <v>0.16647672497706317</v>
      </c>
      <c r="V260">
        <f t="shared" si="37"/>
        <v>1.3872990272561809E-3</v>
      </c>
      <c r="X260" t="s">
        <v>753</v>
      </c>
      <c r="Y260" t="s">
        <v>754</v>
      </c>
      <c r="Z260">
        <v>1.1216064360809187E-5</v>
      </c>
      <c r="AA260" s="33">
        <f t="shared" si="36"/>
        <v>1.2265561016846963E-5</v>
      </c>
      <c r="AB260" s="33">
        <f t="shared" ref="AB260:AB323" si="38">IF(X260=X261,0,AA260)</f>
        <v>1.2265561016846963E-5</v>
      </c>
    </row>
    <row r="261" spans="18:28" x14ac:dyDescent="0.25">
      <c r="R261" t="s">
        <v>853</v>
      </c>
      <c r="S261" t="s">
        <v>867</v>
      </c>
      <c r="T261" t="s">
        <v>868</v>
      </c>
      <c r="U261">
        <v>8.0977176746283894E-2</v>
      </c>
      <c r="V261">
        <f t="shared" si="37"/>
        <v>6.7480639438065228E-4</v>
      </c>
      <c r="X261" t="s">
        <v>751</v>
      </c>
      <c r="Y261" t="s">
        <v>752</v>
      </c>
      <c r="Z261">
        <v>4.6844741785878861E-9</v>
      </c>
      <c r="AA261" s="33">
        <f t="shared" si="36"/>
        <v>2.3575045156803495E-5</v>
      </c>
      <c r="AB261" s="33">
        <f t="shared" si="38"/>
        <v>0</v>
      </c>
    </row>
    <row r="262" spans="18:28" x14ac:dyDescent="0.25">
      <c r="R262" t="s">
        <v>853</v>
      </c>
      <c r="S262" t="s">
        <v>869</v>
      </c>
      <c r="T262" t="s">
        <v>870</v>
      </c>
      <c r="U262">
        <v>0.14443363286507777</v>
      </c>
      <c r="V262">
        <f t="shared" si="37"/>
        <v>1.2036075217385833E-3</v>
      </c>
      <c r="X262" t="s">
        <v>751</v>
      </c>
      <c r="Y262" t="s">
        <v>752</v>
      </c>
      <c r="Z262">
        <v>2.01272041867917E-6</v>
      </c>
      <c r="AA262" s="33">
        <f t="shared" si="36"/>
        <v>2.3575045156803495E-5</v>
      </c>
      <c r="AB262" s="33">
        <f t="shared" si="38"/>
        <v>0</v>
      </c>
    </row>
    <row r="263" spans="18:28" x14ac:dyDescent="0.25">
      <c r="R263" t="s">
        <v>853</v>
      </c>
      <c r="S263" t="s">
        <v>871</v>
      </c>
      <c r="T263" t="s">
        <v>872</v>
      </c>
      <c r="U263">
        <v>8.0971861958337304E-2</v>
      </c>
      <c r="V263">
        <f t="shared" si="37"/>
        <v>6.7476210470502707E-4</v>
      </c>
      <c r="X263" t="s">
        <v>751</v>
      </c>
      <c r="Y263" t="s">
        <v>752</v>
      </c>
      <c r="Z263">
        <v>2.1557640263945737E-5</v>
      </c>
      <c r="AA263" s="33">
        <f t="shared" si="36"/>
        <v>2.3575045156803495E-5</v>
      </c>
      <c r="AB263" s="33">
        <f t="shared" si="38"/>
        <v>2.3575045156803495E-5</v>
      </c>
    </row>
    <row r="264" spans="18:28" x14ac:dyDescent="0.25">
      <c r="R264" t="s">
        <v>853</v>
      </c>
      <c r="S264" t="s">
        <v>873</v>
      </c>
      <c r="T264" t="s">
        <v>874</v>
      </c>
      <c r="U264">
        <v>9.4052394072935697E-3</v>
      </c>
      <c r="V264">
        <f t="shared" si="37"/>
        <v>7.8376598786692725E-5</v>
      </c>
      <c r="X264" t="s">
        <v>755</v>
      </c>
      <c r="Y264" t="s">
        <v>756</v>
      </c>
      <c r="Z264">
        <v>2.448702411534577E-9</v>
      </c>
      <c r="AA264" s="33">
        <f t="shared" si="36"/>
        <v>1.2331570167108889E-5</v>
      </c>
      <c r="AB264" s="33">
        <f t="shared" si="38"/>
        <v>0</v>
      </c>
    </row>
    <row r="265" spans="18:28" x14ac:dyDescent="0.25">
      <c r="R265" t="s">
        <v>853</v>
      </c>
      <c r="S265" t="s">
        <v>875</v>
      </c>
      <c r="T265" t="s">
        <v>876</v>
      </c>
      <c r="U265">
        <v>8.0523843186357635E-2</v>
      </c>
      <c r="V265">
        <f t="shared" si="37"/>
        <v>6.710286338150541E-4</v>
      </c>
      <c r="X265" t="s">
        <v>755</v>
      </c>
      <c r="Y265" t="s">
        <v>756</v>
      </c>
      <c r="Z265">
        <v>1.0507584538692726E-6</v>
      </c>
      <c r="AA265" s="33">
        <f t="shared" si="36"/>
        <v>1.2331570167108889E-5</v>
      </c>
      <c r="AB265" s="33">
        <f t="shared" si="38"/>
        <v>0</v>
      </c>
    </row>
    <row r="266" spans="18:28" x14ac:dyDescent="0.25">
      <c r="R266" t="s">
        <v>853</v>
      </c>
      <c r="S266" t="s">
        <v>877</v>
      </c>
      <c r="T266" t="s">
        <v>878</v>
      </c>
      <c r="U266">
        <v>9.3939763259795299E-3</v>
      </c>
      <c r="V266">
        <f t="shared" si="37"/>
        <v>7.8282740250293551E-5</v>
      </c>
      <c r="X266" t="s">
        <v>755</v>
      </c>
      <c r="Y266" t="s">
        <v>756</v>
      </c>
      <c r="Z266">
        <v>1.1278363010828082E-5</v>
      </c>
      <c r="AA266" s="33">
        <f t="shared" si="36"/>
        <v>1.2331570167108889E-5</v>
      </c>
      <c r="AB266" s="33">
        <f t="shared" si="38"/>
        <v>1.2331570167108889E-5</v>
      </c>
    </row>
    <row r="267" spans="18:28" x14ac:dyDescent="0.25">
      <c r="R267" t="s">
        <v>905</v>
      </c>
      <c r="S267" t="s">
        <v>709</v>
      </c>
      <c r="T267" t="s">
        <v>710</v>
      </c>
      <c r="U267">
        <v>4.4220667086387663E-3</v>
      </c>
      <c r="V267">
        <f t="shared" ref="V267:V280" si="39">U267*$T$346</f>
        <v>1.8067193730818321E-6</v>
      </c>
      <c r="X267" t="s">
        <v>781</v>
      </c>
      <c r="Y267" t="s">
        <v>782</v>
      </c>
      <c r="Z267">
        <v>2.4388705900671648E-4</v>
      </c>
      <c r="AA267" s="33">
        <f t="shared" si="36"/>
        <v>2.46363218125503E-4</v>
      </c>
      <c r="AB267" s="33">
        <f t="shared" si="38"/>
        <v>0</v>
      </c>
    </row>
    <row r="268" spans="18:28" x14ac:dyDescent="0.25">
      <c r="R268" t="s">
        <v>905</v>
      </c>
      <c r="S268" t="s">
        <v>739</v>
      </c>
      <c r="T268" t="s">
        <v>740</v>
      </c>
      <c r="U268">
        <v>0.1028329570881418</v>
      </c>
      <c r="V268">
        <f t="shared" si="39"/>
        <v>4.2014358444545009E-5</v>
      </c>
      <c r="X268" t="s">
        <v>781</v>
      </c>
      <c r="Y268" t="s">
        <v>782</v>
      </c>
      <c r="Z268">
        <v>1.5179956894110679E-6</v>
      </c>
      <c r="AA268" s="33">
        <f t="shared" si="36"/>
        <v>2.46363218125503E-4</v>
      </c>
      <c r="AB268" s="33">
        <f t="shared" si="38"/>
        <v>0</v>
      </c>
    </row>
    <row r="269" spans="18:28" x14ac:dyDescent="0.25">
      <c r="R269" t="s">
        <v>905</v>
      </c>
      <c r="S269" t="s">
        <v>741</v>
      </c>
      <c r="T269" t="s">
        <v>742</v>
      </c>
      <c r="U269">
        <v>0.33147151071348757</v>
      </c>
      <c r="V269">
        <f t="shared" si="39"/>
        <v>1.3542898366069892E-4</v>
      </c>
      <c r="X269" t="s">
        <v>781</v>
      </c>
      <c r="Y269" t="s">
        <v>782</v>
      </c>
      <c r="Z269">
        <v>9.5816342937548102E-7</v>
      </c>
      <c r="AA269" s="33">
        <f t="shared" si="36"/>
        <v>2.46363218125503E-4</v>
      </c>
      <c r="AB269" s="33">
        <f t="shared" si="38"/>
        <v>2.46363218125503E-4</v>
      </c>
    </row>
    <row r="270" spans="18:28" x14ac:dyDescent="0.25">
      <c r="R270" t="s">
        <v>905</v>
      </c>
      <c r="S270" t="s">
        <v>743</v>
      </c>
      <c r="T270" t="s">
        <v>744</v>
      </c>
      <c r="U270">
        <v>0.40243712951295818</v>
      </c>
      <c r="V270">
        <f t="shared" si="39"/>
        <v>1.6442333556797981E-4</v>
      </c>
      <c r="X270" t="s">
        <v>854</v>
      </c>
      <c r="Y270" t="s">
        <v>855</v>
      </c>
      <c r="Z270">
        <v>6.3735975709583968E-4</v>
      </c>
      <c r="AA270" s="33">
        <f t="shared" si="36"/>
        <v>6.3735975709583968E-4</v>
      </c>
      <c r="AB270" s="33">
        <f t="shared" si="38"/>
        <v>6.3735975709583968E-4</v>
      </c>
    </row>
    <row r="271" spans="18:28" x14ac:dyDescent="0.25">
      <c r="R271" t="s">
        <v>905</v>
      </c>
      <c r="S271" t="s">
        <v>745</v>
      </c>
      <c r="T271" t="s">
        <v>746</v>
      </c>
      <c r="U271">
        <v>0.12527767376434948</v>
      </c>
      <c r="V271">
        <f t="shared" si="39"/>
        <v>5.1184573892226503E-5</v>
      </c>
      <c r="X271" t="s">
        <v>861</v>
      </c>
      <c r="Y271" t="s">
        <v>862</v>
      </c>
      <c r="Z271">
        <v>1.3872963031569649E-3</v>
      </c>
      <c r="AA271" s="33">
        <f t="shared" si="36"/>
        <v>1.3872963031569649E-3</v>
      </c>
      <c r="AB271" s="33">
        <f t="shared" si="38"/>
        <v>1.3872963031569649E-3</v>
      </c>
    </row>
    <row r="272" spans="18:28" x14ac:dyDescent="0.25">
      <c r="R272" t="s">
        <v>905</v>
      </c>
      <c r="S272" t="s">
        <v>747</v>
      </c>
      <c r="T272" t="s">
        <v>748</v>
      </c>
      <c r="U272">
        <v>1.838294886038543E-3</v>
      </c>
      <c r="V272">
        <f t="shared" si="39"/>
        <v>7.5107030329388152E-7</v>
      </c>
      <c r="X272" t="s">
        <v>873</v>
      </c>
      <c r="Y272" t="s">
        <v>874</v>
      </c>
      <c r="Z272">
        <v>7.8376598786692725E-5</v>
      </c>
      <c r="AA272" s="33">
        <f t="shared" si="36"/>
        <v>7.8376598786692725E-5</v>
      </c>
      <c r="AB272" s="33">
        <f t="shared" si="38"/>
        <v>7.8376598786692725E-5</v>
      </c>
    </row>
    <row r="273" spans="18:28" x14ac:dyDescent="0.25">
      <c r="R273" t="s">
        <v>905</v>
      </c>
      <c r="S273" t="s">
        <v>749</v>
      </c>
      <c r="T273" t="s">
        <v>750</v>
      </c>
      <c r="U273">
        <v>1.1681775384185815E-3</v>
      </c>
      <c r="V273">
        <f t="shared" si="39"/>
        <v>4.7728112869414139E-7</v>
      </c>
      <c r="X273" t="s">
        <v>827</v>
      </c>
      <c r="Y273" t="s">
        <v>828</v>
      </c>
      <c r="Z273">
        <v>1.2895605222743931E-7</v>
      </c>
      <c r="AA273" s="33">
        <f t="shared" si="36"/>
        <v>8.1071278688056119E-6</v>
      </c>
      <c r="AB273" s="33">
        <f t="shared" si="38"/>
        <v>0</v>
      </c>
    </row>
    <row r="274" spans="18:28" x14ac:dyDescent="0.25">
      <c r="R274" t="s">
        <v>905</v>
      </c>
      <c r="S274" t="s">
        <v>751</v>
      </c>
      <c r="T274" t="s">
        <v>752</v>
      </c>
      <c r="U274">
        <v>4.9262680689899866E-3</v>
      </c>
      <c r="V274">
        <f t="shared" si="39"/>
        <v>2.01272041867917E-6</v>
      </c>
      <c r="X274" t="s">
        <v>827</v>
      </c>
      <c r="Y274" t="s">
        <v>828</v>
      </c>
      <c r="Z274">
        <v>7.9781718165781724E-6</v>
      </c>
      <c r="AA274" s="33">
        <f t="shared" si="36"/>
        <v>8.1071278688056119E-6</v>
      </c>
      <c r="AB274" s="33">
        <f t="shared" si="38"/>
        <v>8.1071278688056119E-6</v>
      </c>
    </row>
    <row r="275" spans="18:28" x14ac:dyDescent="0.25">
      <c r="R275" t="s">
        <v>905</v>
      </c>
      <c r="S275" t="s">
        <v>753</v>
      </c>
      <c r="T275" t="s">
        <v>754</v>
      </c>
      <c r="U275">
        <v>2.5627460726547172E-3</v>
      </c>
      <c r="V275">
        <f t="shared" si="39"/>
        <v>1.0470586001584651E-6</v>
      </c>
      <c r="X275" t="s">
        <v>707</v>
      </c>
      <c r="Y275" t="s">
        <v>708</v>
      </c>
      <c r="Z275">
        <v>1.1642846427387127E-6</v>
      </c>
      <c r="AA275" s="33">
        <f t="shared" si="36"/>
        <v>1.1642846427387127E-6</v>
      </c>
      <c r="AB275" s="33">
        <f t="shared" si="38"/>
        <v>1.1642846427387127E-6</v>
      </c>
    </row>
    <row r="276" spans="18:28" x14ac:dyDescent="0.25">
      <c r="R276" t="s">
        <v>905</v>
      </c>
      <c r="S276" t="s">
        <v>755</v>
      </c>
      <c r="T276" t="s">
        <v>756</v>
      </c>
      <c r="U276">
        <v>2.5718017124874196E-3</v>
      </c>
      <c r="V276">
        <f t="shared" si="39"/>
        <v>1.0507584538692726E-6</v>
      </c>
      <c r="X276" t="s">
        <v>831</v>
      </c>
      <c r="Y276" t="s">
        <v>832</v>
      </c>
      <c r="Z276">
        <v>3.5116884229175529E-8</v>
      </c>
      <c r="AA276" s="33">
        <f t="shared" si="36"/>
        <v>2.2071514257546467E-6</v>
      </c>
      <c r="AB276" s="33">
        <f t="shared" si="38"/>
        <v>0</v>
      </c>
    </row>
    <row r="277" spans="18:28" x14ac:dyDescent="0.25">
      <c r="R277" t="s">
        <v>905</v>
      </c>
      <c r="S277" t="s">
        <v>757</v>
      </c>
      <c r="T277" t="s">
        <v>758</v>
      </c>
      <c r="U277">
        <v>5.4605508191194162E-3</v>
      </c>
      <c r="V277">
        <f t="shared" si="39"/>
        <v>2.2310117876168009E-6</v>
      </c>
      <c r="X277" t="s">
        <v>831</v>
      </c>
      <c r="Y277" t="s">
        <v>832</v>
      </c>
      <c r="Z277">
        <v>2.1720345415254712E-6</v>
      </c>
      <c r="AA277" s="33">
        <f t="shared" si="36"/>
        <v>2.2071514257546467E-6</v>
      </c>
      <c r="AB277" s="33">
        <f t="shared" si="38"/>
        <v>2.2071514257546467E-6</v>
      </c>
    </row>
    <row r="278" spans="18:28" x14ac:dyDescent="0.25">
      <c r="R278" t="s">
        <v>905</v>
      </c>
      <c r="S278" t="s">
        <v>759</v>
      </c>
      <c r="T278" t="s">
        <v>760</v>
      </c>
      <c r="U278">
        <v>9.888758697310783E-3</v>
      </c>
      <c r="V278">
        <f t="shared" si="39"/>
        <v>4.0402402522015691E-6</v>
      </c>
      <c r="X278" t="s">
        <v>817</v>
      </c>
      <c r="Y278" t="s">
        <v>818</v>
      </c>
      <c r="Z278">
        <v>2.7873441363143905E-8</v>
      </c>
      <c r="AA278" s="33">
        <f t="shared" si="36"/>
        <v>3.9634121521972749E-6</v>
      </c>
      <c r="AB278" s="33">
        <f t="shared" si="38"/>
        <v>0</v>
      </c>
    </row>
    <row r="279" spans="18:28" x14ac:dyDescent="0.25">
      <c r="R279" t="s">
        <v>905</v>
      </c>
      <c r="S279" t="s">
        <v>761</v>
      </c>
      <c r="T279" t="s">
        <v>762</v>
      </c>
      <c r="U279">
        <v>3.4592544160922337E-3</v>
      </c>
      <c r="V279">
        <f t="shared" si="39"/>
        <v>1.413344117528388E-6</v>
      </c>
      <c r="X279" t="s">
        <v>817</v>
      </c>
      <c r="Y279" t="s">
        <v>818</v>
      </c>
      <c r="Z279">
        <v>2.9378749109929959E-6</v>
      </c>
      <c r="AA279" s="33">
        <f t="shared" ref="AA279:AA329" si="40">SUMIF($X$3:$X$330,X279,$Z$3:$Z$330)</f>
        <v>3.9634121521972749E-6</v>
      </c>
      <c r="AB279" s="33">
        <f t="shared" si="38"/>
        <v>0</v>
      </c>
    </row>
    <row r="280" spans="18:28" x14ac:dyDescent="0.25">
      <c r="R280" t="s">
        <v>905</v>
      </c>
      <c r="S280" t="s">
        <v>763</v>
      </c>
      <c r="T280" t="s">
        <v>764</v>
      </c>
      <c r="U280">
        <v>1.6828100013124097E-3</v>
      </c>
      <c r="V280">
        <f t="shared" si="39"/>
        <v>6.8754399942620996E-7</v>
      </c>
      <c r="X280" t="s">
        <v>817</v>
      </c>
      <c r="Y280" t="s">
        <v>818</v>
      </c>
      <c r="Z280">
        <v>9.9766379984113534E-7</v>
      </c>
      <c r="AA280" s="33">
        <f t="shared" si="40"/>
        <v>3.9634121521972749E-6</v>
      </c>
      <c r="AB280" s="33">
        <f t="shared" si="38"/>
        <v>3.9634121521972749E-6</v>
      </c>
    </row>
    <row r="281" spans="18:28" x14ac:dyDescent="0.25">
      <c r="R281" t="s">
        <v>907</v>
      </c>
      <c r="S281" t="s">
        <v>747</v>
      </c>
      <c r="T281" t="s">
        <v>748</v>
      </c>
      <c r="U281">
        <v>3.1444994303712788E-2</v>
      </c>
      <c r="V281">
        <f t="shared" ref="V281:V304" si="41">U281*$T$347</f>
        <v>8.066521498742834E-6</v>
      </c>
      <c r="X281" t="s">
        <v>833</v>
      </c>
      <c r="Y281" t="s">
        <v>834</v>
      </c>
      <c r="Z281">
        <v>1.5199845412628215E-7</v>
      </c>
      <c r="AA281" s="33">
        <f t="shared" si="40"/>
        <v>9.5750578966073342E-6</v>
      </c>
      <c r="AB281" s="33">
        <f t="shared" si="38"/>
        <v>0</v>
      </c>
    </row>
    <row r="282" spans="18:28" x14ac:dyDescent="0.25">
      <c r="R282" t="s">
        <v>907</v>
      </c>
      <c r="S282" t="s">
        <v>749</v>
      </c>
      <c r="T282" t="s">
        <v>750</v>
      </c>
      <c r="U282">
        <v>1.9985920292577179E-2</v>
      </c>
      <c r="V282">
        <f t="shared" si="41"/>
        <v>5.1269481608142386E-6</v>
      </c>
      <c r="X282" t="s">
        <v>833</v>
      </c>
      <c r="Y282" t="s">
        <v>834</v>
      </c>
      <c r="Z282">
        <v>9.4230594424810525E-6</v>
      </c>
      <c r="AA282" s="33">
        <f t="shared" si="40"/>
        <v>9.5750578966073342E-6</v>
      </c>
      <c r="AB282" s="33">
        <f t="shared" si="38"/>
        <v>9.5750578966073342E-6</v>
      </c>
    </row>
    <row r="283" spans="18:28" x14ac:dyDescent="0.25">
      <c r="R283" t="s">
        <v>907</v>
      </c>
      <c r="S283" t="s">
        <v>751</v>
      </c>
      <c r="T283" t="s">
        <v>752</v>
      </c>
      <c r="U283">
        <v>8.4036207602857141E-2</v>
      </c>
      <c r="V283">
        <f t="shared" si="41"/>
        <v>2.1557640263945737E-5</v>
      </c>
      <c r="X283" t="s">
        <v>743</v>
      </c>
      <c r="Y283" t="s">
        <v>744</v>
      </c>
      <c r="Z283">
        <v>4.032461868974723E-8</v>
      </c>
      <c r="AA283" s="33">
        <f t="shared" si="40"/>
        <v>1.6446366018666955E-4</v>
      </c>
      <c r="AB283" s="33">
        <f t="shared" si="38"/>
        <v>0</v>
      </c>
    </row>
    <row r="284" spans="18:28" x14ac:dyDescent="0.25">
      <c r="R284" t="s">
        <v>907</v>
      </c>
      <c r="S284" t="s">
        <v>753</v>
      </c>
      <c r="T284" t="s">
        <v>754</v>
      </c>
      <c r="U284">
        <v>4.3722573601358082E-2</v>
      </c>
      <c r="V284">
        <f t="shared" si="41"/>
        <v>1.1216064360809187E-5</v>
      </c>
      <c r="X284" t="s">
        <v>743</v>
      </c>
      <c r="Y284" t="s">
        <v>744</v>
      </c>
      <c r="Z284">
        <v>1.6442333556797981E-4</v>
      </c>
      <c r="AA284" s="33">
        <f t="shared" si="40"/>
        <v>1.6446366018666955E-4</v>
      </c>
      <c r="AB284" s="33">
        <f t="shared" si="38"/>
        <v>1.6446366018666955E-4</v>
      </c>
    </row>
    <row r="285" spans="18:28" x14ac:dyDescent="0.25">
      <c r="R285" t="s">
        <v>907</v>
      </c>
      <c r="S285" t="s">
        <v>755</v>
      </c>
      <c r="T285" t="s">
        <v>756</v>
      </c>
      <c r="U285">
        <v>4.3965426818234586E-2</v>
      </c>
      <c r="V285">
        <f t="shared" si="41"/>
        <v>1.1278363010828082E-5</v>
      </c>
      <c r="X285" t="s">
        <v>759</v>
      </c>
      <c r="Y285" t="s">
        <v>760</v>
      </c>
      <c r="Z285">
        <v>9.4115344860720278E-9</v>
      </c>
      <c r="AA285" s="33">
        <f t="shared" si="40"/>
        <v>4.7340291477595265E-5</v>
      </c>
      <c r="AB285" s="33">
        <f t="shared" si="38"/>
        <v>0</v>
      </c>
    </row>
    <row r="286" spans="18:28" x14ac:dyDescent="0.25">
      <c r="R286" t="s">
        <v>907</v>
      </c>
      <c r="S286" t="s">
        <v>757</v>
      </c>
      <c r="T286" t="s">
        <v>758</v>
      </c>
      <c r="U286">
        <v>9.322865158981207E-2</v>
      </c>
      <c r="V286">
        <f t="shared" si="41"/>
        <v>2.3915759535031312E-5</v>
      </c>
      <c r="X286" t="s">
        <v>759</v>
      </c>
      <c r="Y286" t="s">
        <v>760</v>
      </c>
      <c r="Z286">
        <v>4.0402402522015691E-6</v>
      </c>
      <c r="AA286" s="33">
        <f t="shared" si="40"/>
        <v>4.7340291477595265E-5</v>
      </c>
      <c r="AB286" s="33">
        <f t="shared" si="38"/>
        <v>0</v>
      </c>
    </row>
    <row r="287" spans="18:28" x14ac:dyDescent="0.25">
      <c r="R287" t="s">
        <v>907</v>
      </c>
      <c r="S287" t="s">
        <v>759</v>
      </c>
      <c r="T287" t="s">
        <v>760</v>
      </c>
      <c r="U287">
        <v>0.16875600203840371</v>
      </c>
      <c r="V287">
        <f t="shared" si="41"/>
        <v>4.3290639690907626E-5</v>
      </c>
      <c r="X287" t="s">
        <v>759</v>
      </c>
      <c r="Y287" t="s">
        <v>760</v>
      </c>
      <c r="Z287">
        <v>4.3290639690907626E-5</v>
      </c>
      <c r="AA287" s="33">
        <f t="shared" si="40"/>
        <v>4.7340291477595265E-5</v>
      </c>
      <c r="AB287" s="33">
        <f t="shared" si="38"/>
        <v>4.7340291477595265E-5</v>
      </c>
    </row>
    <row r="288" spans="18:28" x14ac:dyDescent="0.25">
      <c r="R288" t="s">
        <v>907</v>
      </c>
      <c r="S288" t="s">
        <v>761</v>
      </c>
      <c r="T288" t="s">
        <v>762</v>
      </c>
      <c r="U288">
        <v>5.8968358883049493E-2</v>
      </c>
      <c r="V288">
        <f t="shared" si="41"/>
        <v>1.5127035167550922E-5</v>
      </c>
      <c r="X288" t="s">
        <v>749</v>
      </c>
      <c r="Y288" t="s">
        <v>750</v>
      </c>
      <c r="Z288">
        <v>1.1178858835266548E-9</v>
      </c>
      <c r="AA288" s="33">
        <f t="shared" si="40"/>
        <v>5.605347175391907E-6</v>
      </c>
      <c r="AB288" s="33">
        <f t="shared" si="38"/>
        <v>0</v>
      </c>
    </row>
    <row r="289" spans="18:28" x14ac:dyDescent="0.25">
      <c r="R289" t="s">
        <v>907</v>
      </c>
      <c r="S289" t="s">
        <v>909</v>
      </c>
      <c r="T289" t="s">
        <v>910</v>
      </c>
      <c r="U289">
        <v>8.9945635880185313E-6</v>
      </c>
      <c r="V289">
        <f t="shared" si="41"/>
        <v>2.307357408107218E-9</v>
      </c>
      <c r="X289" t="s">
        <v>749</v>
      </c>
      <c r="Y289" t="s">
        <v>750</v>
      </c>
      <c r="Z289">
        <v>4.7728112869414139E-7</v>
      </c>
      <c r="AA289" s="33">
        <f t="shared" si="40"/>
        <v>5.605347175391907E-6</v>
      </c>
      <c r="AB289" s="33">
        <f t="shared" si="38"/>
        <v>0</v>
      </c>
    </row>
    <row r="290" spans="18:28" x14ac:dyDescent="0.25">
      <c r="R290" t="s">
        <v>907</v>
      </c>
      <c r="S290" t="s">
        <v>763</v>
      </c>
      <c r="T290" t="s">
        <v>764</v>
      </c>
      <c r="U290">
        <v>2.8680134538047467E-2</v>
      </c>
      <c r="V290">
        <f t="shared" si="41"/>
        <v>7.3572575527762405E-6</v>
      </c>
      <c r="X290" t="s">
        <v>749</v>
      </c>
      <c r="Y290" t="s">
        <v>750</v>
      </c>
      <c r="Z290">
        <v>5.1269481608142386E-6</v>
      </c>
      <c r="AA290" s="33">
        <f t="shared" si="40"/>
        <v>5.605347175391907E-6</v>
      </c>
      <c r="AB290" s="33">
        <f t="shared" si="38"/>
        <v>5.605347175391907E-6</v>
      </c>
    </row>
    <row r="291" spans="18:28" x14ac:dyDescent="0.25">
      <c r="R291" t="s">
        <v>907</v>
      </c>
      <c r="S291" t="s">
        <v>793</v>
      </c>
      <c r="T291" t="s">
        <v>794</v>
      </c>
      <c r="U291">
        <v>1.4172430849351002E-2</v>
      </c>
      <c r="V291">
        <f t="shared" si="41"/>
        <v>3.6356253409223143E-6</v>
      </c>
      <c r="X291" t="s">
        <v>731</v>
      </c>
      <c r="Y291" t="s">
        <v>732</v>
      </c>
      <c r="Z291">
        <v>4.2005681111409498E-4</v>
      </c>
      <c r="AA291" s="33">
        <f t="shared" si="40"/>
        <v>7.6604592537926554E-4</v>
      </c>
      <c r="AB291" s="33">
        <f t="shared" si="38"/>
        <v>0</v>
      </c>
    </row>
    <row r="292" spans="18:28" x14ac:dyDescent="0.25">
      <c r="R292" t="s">
        <v>907</v>
      </c>
      <c r="S292" t="s">
        <v>795</v>
      </c>
      <c r="T292" t="s">
        <v>796</v>
      </c>
      <c r="U292">
        <v>1.1671413640642003E-2</v>
      </c>
      <c r="V292">
        <f t="shared" si="41"/>
        <v>2.9940443984066118E-6</v>
      </c>
      <c r="X292" t="s">
        <v>731</v>
      </c>
      <c r="Y292" t="s">
        <v>732</v>
      </c>
      <c r="Z292">
        <v>7.4423954774600968E-9</v>
      </c>
      <c r="AA292" s="33">
        <f t="shared" si="40"/>
        <v>7.6604592537926554E-4</v>
      </c>
      <c r="AB292" s="33">
        <f t="shared" si="38"/>
        <v>0</v>
      </c>
    </row>
    <row r="293" spans="18:28" x14ac:dyDescent="0.25">
      <c r="R293" t="s">
        <v>907</v>
      </c>
      <c r="S293" t="s">
        <v>797</v>
      </c>
      <c r="T293" t="s">
        <v>798</v>
      </c>
      <c r="U293">
        <v>7.6336268217624124E-4</v>
      </c>
      <c r="V293">
        <f t="shared" si="41"/>
        <v>1.9582390213330682E-7</v>
      </c>
      <c r="X293" t="s">
        <v>731</v>
      </c>
      <c r="Y293" t="s">
        <v>732</v>
      </c>
      <c r="Z293">
        <v>3.4460043192482298E-4</v>
      </c>
      <c r="AA293" s="33">
        <f t="shared" si="40"/>
        <v>7.6604592537926554E-4</v>
      </c>
      <c r="AB293" s="33">
        <f t="shared" si="38"/>
        <v>0</v>
      </c>
    </row>
    <row r="294" spans="18:28" x14ac:dyDescent="0.25">
      <c r="R294" t="s">
        <v>907</v>
      </c>
      <c r="S294" t="s">
        <v>799</v>
      </c>
      <c r="T294" t="s">
        <v>800</v>
      </c>
      <c r="U294">
        <v>0.10006077683999623</v>
      </c>
      <c r="V294">
        <f t="shared" si="41"/>
        <v>2.5668390961210555E-5</v>
      </c>
      <c r="X294" t="s">
        <v>731</v>
      </c>
      <c r="Y294" t="s">
        <v>732</v>
      </c>
      <c r="Z294">
        <v>2.7180517444139554E-8</v>
      </c>
      <c r="AA294" s="33">
        <f t="shared" si="40"/>
        <v>7.6604592537926554E-4</v>
      </c>
      <c r="AB294" s="33">
        <f t="shared" si="38"/>
        <v>0</v>
      </c>
    </row>
    <row r="295" spans="18:28" x14ac:dyDescent="0.25">
      <c r="R295" t="s">
        <v>907</v>
      </c>
      <c r="S295" t="s">
        <v>801</v>
      </c>
      <c r="T295" t="s">
        <v>802</v>
      </c>
      <c r="U295">
        <v>1.9485836887130369E-2</v>
      </c>
      <c r="V295">
        <f t="shared" si="41"/>
        <v>4.9986627649817791E-6</v>
      </c>
      <c r="X295" t="s">
        <v>731</v>
      </c>
      <c r="Y295" t="s">
        <v>732</v>
      </c>
      <c r="Z295">
        <v>1.3540594274259591E-6</v>
      </c>
      <c r="AA295" s="33">
        <f t="shared" si="40"/>
        <v>7.6604592537926554E-4</v>
      </c>
      <c r="AB295" s="33">
        <f t="shared" si="38"/>
        <v>7.6604592537926554E-4</v>
      </c>
    </row>
    <row r="296" spans="18:28" x14ac:dyDescent="0.25">
      <c r="R296" t="s">
        <v>907</v>
      </c>
      <c r="S296" t="s">
        <v>803</v>
      </c>
      <c r="T296" t="s">
        <v>804</v>
      </c>
      <c r="U296">
        <v>5.8457510661391104E-3</v>
      </c>
      <c r="V296">
        <f t="shared" si="41"/>
        <v>1.4995988294945337E-6</v>
      </c>
      <c r="X296" t="s">
        <v>773</v>
      </c>
      <c r="Y296" t="s">
        <v>774</v>
      </c>
      <c r="Z296">
        <v>1.7027830869688542E-3</v>
      </c>
      <c r="AA296" s="33">
        <f t="shared" si="40"/>
        <v>1.7096083347994655E-3</v>
      </c>
      <c r="AB296" s="33">
        <f t="shared" si="38"/>
        <v>0</v>
      </c>
    </row>
    <row r="297" spans="18:28" x14ac:dyDescent="0.25">
      <c r="R297" t="s">
        <v>907</v>
      </c>
      <c r="S297" t="s">
        <v>805</v>
      </c>
      <c r="T297" t="s">
        <v>806</v>
      </c>
      <c r="U297">
        <v>1.188234280282228E-2</v>
      </c>
      <c r="V297">
        <f t="shared" si="41"/>
        <v>3.0481536345223941E-6</v>
      </c>
      <c r="X297" t="s">
        <v>773</v>
      </c>
      <c r="Y297" t="s">
        <v>774</v>
      </c>
      <c r="Z297">
        <v>1.3431232849862798E-7</v>
      </c>
      <c r="AA297" s="33">
        <f t="shared" si="40"/>
        <v>1.7096083347994655E-3</v>
      </c>
      <c r="AB297" s="33">
        <f t="shared" si="38"/>
        <v>0</v>
      </c>
    </row>
    <row r="298" spans="18:28" x14ac:dyDescent="0.25">
      <c r="R298" t="s">
        <v>907</v>
      </c>
      <c r="S298" t="s">
        <v>807</v>
      </c>
      <c r="T298" t="s">
        <v>808</v>
      </c>
      <c r="U298">
        <v>2.954012695105691E-2</v>
      </c>
      <c r="V298">
        <f t="shared" si="41"/>
        <v>7.5778696865007272E-6</v>
      </c>
      <c r="X298" t="s">
        <v>773</v>
      </c>
      <c r="Y298" t="s">
        <v>774</v>
      </c>
      <c r="Z298">
        <v>6.6909355021126562E-6</v>
      </c>
      <c r="AA298" s="33">
        <f t="shared" si="40"/>
        <v>1.7096083347994655E-3</v>
      </c>
      <c r="AB298" s="33">
        <f t="shared" si="38"/>
        <v>1.7096083347994655E-3</v>
      </c>
    </row>
    <row r="299" spans="18:28" x14ac:dyDescent="0.25">
      <c r="R299" t="s">
        <v>907</v>
      </c>
      <c r="S299" t="s">
        <v>809</v>
      </c>
      <c r="T299" t="s">
        <v>810</v>
      </c>
      <c r="U299">
        <v>0.15124625352907684</v>
      </c>
      <c r="V299">
        <f t="shared" si="41"/>
        <v>3.8798898925307025E-5</v>
      </c>
      <c r="X299" t="s">
        <v>779</v>
      </c>
      <c r="Y299" t="s">
        <v>780</v>
      </c>
      <c r="Z299">
        <v>1.4359423469727385E-3</v>
      </c>
      <c r="AA299" s="33">
        <f t="shared" si="40"/>
        <v>1.4416983076487103E-3</v>
      </c>
      <c r="AB299" s="33">
        <f t="shared" si="38"/>
        <v>0</v>
      </c>
    </row>
    <row r="300" spans="18:28" x14ac:dyDescent="0.25">
      <c r="R300" t="s">
        <v>907</v>
      </c>
      <c r="S300" t="s">
        <v>811</v>
      </c>
      <c r="T300" t="s">
        <v>812</v>
      </c>
      <c r="U300">
        <v>3.8539771204082071E-2</v>
      </c>
      <c r="V300">
        <f t="shared" si="41"/>
        <v>9.8865304274407651E-6</v>
      </c>
      <c r="X300" t="s">
        <v>779</v>
      </c>
      <c r="Y300" t="s">
        <v>780</v>
      </c>
      <c r="Z300">
        <v>1.1327087416699335E-7</v>
      </c>
      <c r="AA300" s="33">
        <f t="shared" si="40"/>
        <v>1.4416983076487103E-3</v>
      </c>
      <c r="AB300" s="33">
        <f t="shared" si="38"/>
        <v>0</v>
      </c>
    </row>
    <row r="301" spans="18:28" x14ac:dyDescent="0.25">
      <c r="R301" t="s">
        <v>907</v>
      </c>
      <c r="S301" t="s">
        <v>793</v>
      </c>
      <c r="T301" t="s">
        <v>794</v>
      </c>
      <c r="U301">
        <v>1.9084067054406031E-4</v>
      </c>
      <c r="V301">
        <f t="shared" si="41"/>
        <v>4.8955975533326705E-8</v>
      </c>
      <c r="X301" t="s">
        <v>779</v>
      </c>
      <c r="Y301" t="s">
        <v>780</v>
      </c>
      <c r="Z301">
        <v>5.6426898018048557E-6</v>
      </c>
      <c r="AA301" s="33">
        <f t="shared" si="40"/>
        <v>1.4416983076487103E-3</v>
      </c>
      <c r="AB301" s="33">
        <f t="shared" si="38"/>
        <v>1.4416983076487103E-3</v>
      </c>
    </row>
    <row r="302" spans="18:28" x14ac:dyDescent="0.25">
      <c r="R302" t="s">
        <v>907</v>
      </c>
      <c r="S302" t="s">
        <v>813</v>
      </c>
      <c r="T302" t="s">
        <v>814</v>
      </c>
      <c r="U302">
        <v>3.1362036759921677E-2</v>
      </c>
      <c r="V302">
        <f t="shared" si="41"/>
        <v>8.0452405659491887E-6</v>
      </c>
      <c r="X302" t="s">
        <v>785</v>
      </c>
      <c r="Y302" t="s">
        <v>786</v>
      </c>
      <c r="Z302">
        <v>2.4395980368903777E-4</v>
      </c>
      <c r="AA302" s="33">
        <f t="shared" si="40"/>
        <v>2.4493748035325877E-4</v>
      </c>
      <c r="AB302" s="33">
        <f t="shared" si="38"/>
        <v>0</v>
      </c>
    </row>
    <row r="303" spans="18:28" x14ac:dyDescent="0.25">
      <c r="R303" t="s">
        <v>907</v>
      </c>
      <c r="S303" t="s">
        <v>815</v>
      </c>
      <c r="T303" t="s">
        <v>816</v>
      </c>
      <c r="U303">
        <v>9.89338699051157E-4</v>
      </c>
      <c r="V303">
        <f t="shared" si="41"/>
        <v>2.5379307779019523E-7</v>
      </c>
      <c r="X303" t="s">
        <v>785</v>
      </c>
      <c r="Y303" t="s">
        <v>786</v>
      </c>
      <c r="Z303">
        <v>1.9236279890239119E-8</v>
      </c>
      <c r="AA303" s="33">
        <f t="shared" si="40"/>
        <v>2.4493748035325877E-4</v>
      </c>
      <c r="AB303" s="33">
        <f t="shared" si="38"/>
        <v>0</v>
      </c>
    </row>
    <row r="304" spans="18:28" x14ac:dyDescent="0.25">
      <c r="R304" t="s">
        <v>907</v>
      </c>
      <c r="S304" t="s">
        <v>817</v>
      </c>
      <c r="T304" t="s">
        <v>818</v>
      </c>
      <c r="U304">
        <v>1.1452453186369503E-2</v>
      </c>
      <c r="V304">
        <f t="shared" si="41"/>
        <v>2.9378749109929959E-6</v>
      </c>
      <c r="X304" t="s">
        <v>785</v>
      </c>
      <c r="Y304" t="s">
        <v>786</v>
      </c>
      <c r="Z304">
        <v>9.584403843307532E-7</v>
      </c>
      <c r="AA304" s="33">
        <f t="shared" si="40"/>
        <v>2.4493748035325877E-4</v>
      </c>
      <c r="AB304" s="33">
        <f t="shared" si="38"/>
        <v>2.4493748035325877E-4</v>
      </c>
    </row>
    <row r="305" spans="18:28" x14ac:dyDescent="0.25">
      <c r="R305" t="s">
        <v>911</v>
      </c>
      <c r="S305" t="s">
        <v>793</v>
      </c>
      <c r="T305" t="s">
        <v>794</v>
      </c>
      <c r="U305">
        <v>4.402155604059179E-3</v>
      </c>
      <c r="V305">
        <f t="shared" ref="V305:V330" si="42">U305*$T$348</f>
        <v>1.2357114909930361E-6</v>
      </c>
      <c r="X305" t="s">
        <v>859</v>
      </c>
      <c r="Y305" t="s">
        <v>860</v>
      </c>
      <c r="Z305">
        <v>6.3737654720504554E-4</v>
      </c>
      <c r="AA305" s="33">
        <f t="shared" si="40"/>
        <v>6.3737654720504554E-4</v>
      </c>
      <c r="AB305" s="33">
        <f t="shared" si="38"/>
        <v>6.3737654720504554E-4</v>
      </c>
    </row>
    <row r="306" spans="18:28" x14ac:dyDescent="0.25">
      <c r="R306" t="s">
        <v>911</v>
      </c>
      <c r="S306" t="s">
        <v>795</v>
      </c>
      <c r="T306" t="s">
        <v>796</v>
      </c>
      <c r="U306">
        <v>3.6217734742486881E-3</v>
      </c>
      <c r="V306">
        <f t="shared" si="42"/>
        <v>1.0166535448624523E-6</v>
      </c>
      <c r="X306" t="s">
        <v>865</v>
      </c>
      <c r="Y306" t="s">
        <v>866</v>
      </c>
      <c r="Z306">
        <v>1.3872990272561809E-3</v>
      </c>
      <c r="AA306" s="33">
        <f t="shared" si="40"/>
        <v>1.3872990272561809E-3</v>
      </c>
      <c r="AB306" s="33">
        <f t="shared" si="38"/>
        <v>1.3872990272561809E-3</v>
      </c>
    </row>
    <row r="307" spans="18:28" x14ac:dyDescent="0.25">
      <c r="R307" t="s">
        <v>911</v>
      </c>
      <c r="S307" t="s">
        <v>797</v>
      </c>
      <c r="T307" t="s">
        <v>798</v>
      </c>
      <c r="U307">
        <v>2.4011757840322793E-4</v>
      </c>
      <c r="V307">
        <f t="shared" si="42"/>
        <v>6.7402444963256515E-8</v>
      </c>
      <c r="X307" t="s">
        <v>871</v>
      </c>
      <c r="Y307" t="s">
        <v>872</v>
      </c>
      <c r="Z307">
        <v>6.7476210470502707E-4</v>
      </c>
      <c r="AA307" s="33">
        <f t="shared" si="40"/>
        <v>6.7476210470502707E-4</v>
      </c>
      <c r="AB307" s="33">
        <f t="shared" si="38"/>
        <v>6.7476210470502707E-4</v>
      </c>
    </row>
    <row r="308" spans="18:28" x14ac:dyDescent="0.25">
      <c r="R308" t="s">
        <v>911</v>
      </c>
      <c r="S308" t="s">
        <v>799</v>
      </c>
      <c r="T308" t="s">
        <v>800</v>
      </c>
      <c r="U308">
        <v>3.1055206806817479E-2</v>
      </c>
      <c r="V308">
        <f t="shared" si="42"/>
        <v>8.7173828819145091E-6</v>
      </c>
      <c r="X308" t="s">
        <v>877</v>
      </c>
      <c r="Y308" t="s">
        <v>878</v>
      </c>
      <c r="Z308">
        <v>7.8282740250293551E-5</v>
      </c>
      <c r="AA308" s="33">
        <f t="shared" si="40"/>
        <v>7.8282740250293551E-5</v>
      </c>
      <c r="AB308" s="33">
        <f t="shared" si="38"/>
        <v>7.8282740250293551E-5</v>
      </c>
    </row>
    <row r="309" spans="18:28" x14ac:dyDescent="0.25">
      <c r="R309" t="s">
        <v>911</v>
      </c>
      <c r="S309" t="s">
        <v>801</v>
      </c>
      <c r="T309" t="s">
        <v>802</v>
      </c>
      <c r="U309">
        <v>6.042959056481236E-3</v>
      </c>
      <c r="V309">
        <f t="shared" si="42"/>
        <v>1.696294864908622E-6</v>
      </c>
      <c r="X309" t="s">
        <v>693</v>
      </c>
      <c r="Y309" t="s">
        <v>694</v>
      </c>
      <c r="Z309">
        <v>1.9720641321620172E-2</v>
      </c>
      <c r="AA309" s="33">
        <f t="shared" si="40"/>
        <v>2.3852643915226238E-2</v>
      </c>
      <c r="AB309" s="33">
        <f t="shared" si="38"/>
        <v>0</v>
      </c>
    </row>
    <row r="310" spans="18:28" x14ac:dyDescent="0.25">
      <c r="R310" t="s">
        <v>911</v>
      </c>
      <c r="S310" t="s">
        <v>803</v>
      </c>
      <c r="T310" t="s">
        <v>804</v>
      </c>
      <c r="U310">
        <v>1.810886737124344E-3</v>
      </c>
      <c r="V310">
        <f t="shared" si="42"/>
        <v>5.0832677243122616E-7</v>
      </c>
      <c r="X310" t="s">
        <v>693</v>
      </c>
      <c r="Y310" t="s">
        <v>694</v>
      </c>
      <c r="Z310">
        <v>4.129298943806081E-3</v>
      </c>
      <c r="AA310" s="33">
        <f t="shared" si="40"/>
        <v>2.3852643915226238E-2</v>
      </c>
      <c r="AB310" s="33">
        <f t="shared" si="38"/>
        <v>0</v>
      </c>
    </row>
    <row r="311" spans="18:28" x14ac:dyDescent="0.25">
      <c r="R311" t="s">
        <v>911</v>
      </c>
      <c r="S311" t="s">
        <v>805</v>
      </c>
      <c r="T311" t="s">
        <v>806</v>
      </c>
      <c r="U311">
        <v>3.6918077679496297E-3</v>
      </c>
      <c r="V311">
        <f t="shared" si="42"/>
        <v>1.0363125913100689E-6</v>
      </c>
      <c r="X311" t="s">
        <v>693</v>
      </c>
      <c r="Y311" t="s">
        <v>694</v>
      </c>
      <c r="Z311">
        <v>2.7036497999845875E-6</v>
      </c>
      <c r="AA311" s="33">
        <f t="shared" si="40"/>
        <v>2.3852643915226238E-2</v>
      </c>
      <c r="AB311" s="33">
        <f t="shared" si="38"/>
        <v>2.3852643915226238E-2</v>
      </c>
    </row>
    <row r="312" spans="18:28" x14ac:dyDescent="0.25">
      <c r="R312" t="s">
        <v>911</v>
      </c>
      <c r="S312" t="s">
        <v>807</v>
      </c>
      <c r="T312" t="s">
        <v>808</v>
      </c>
      <c r="U312">
        <v>9.164487575723199E-3</v>
      </c>
      <c r="V312">
        <f t="shared" si="42"/>
        <v>2.5725266494309567E-6</v>
      </c>
      <c r="X312" t="s">
        <v>699</v>
      </c>
      <c r="Y312" t="s">
        <v>700</v>
      </c>
      <c r="Z312">
        <v>2.8425169284154537E-3</v>
      </c>
      <c r="AA312" s="33">
        <f t="shared" si="40"/>
        <v>5.3287498815250559E-3</v>
      </c>
      <c r="AB312" s="33">
        <f t="shared" si="38"/>
        <v>0</v>
      </c>
    </row>
    <row r="313" spans="18:28" x14ac:dyDescent="0.25">
      <c r="R313" t="s">
        <v>911</v>
      </c>
      <c r="S313" t="s">
        <v>809</v>
      </c>
      <c r="T313" t="s">
        <v>810</v>
      </c>
      <c r="U313">
        <v>4.6932981678730924E-2</v>
      </c>
      <c r="V313">
        <f t="shared" si="42"/>
        <v>1.3174369555109844E-5</v>
      </c>
      <c r="X313" t="s">
        <v>699</v>
      </c>
      <c r="Y313" t="s">
        <v>700</v>
      </c>
      <c r="Z313">
        <v>5.952001748043259E-4</v>
      </c>
      <c r="AA313" s="33">
        <f t="shared" si="40"/>
        <v>5.3287498815250559E-3</v>
      </c>
      <c r="AB313" s="33">
        <f t="shared" si="38"/>
        <v>0</v>
      </c>
    </row>
    <row r="314" spans="18:28" x14ac:dyDescent="0.25">
      <c r="R314" t="s">
        <v>911</v>
      </c>
      <c r="S314" t="s">
        <v>811</v>
      </c>
      <c r="T314" t="s">
        <v>812</v>
      </c>
      <c r="U314">
        <v>1.1965859323760859E-2</v>
      </c>
      <c r="V314">
        <f t="shared" si="42"/>
        <v>3.3588885073356161E-6</v>
      </c>
      <c r="X314" t="s">
        <v>699</v>
      </c>
      <c r="Y314" t="s">
        <v>700</v>
      </c>
      <c r="Z314">
        <v>3.8965456845673382E-7</v>
      </c>
      <c r="AA314" s="33">
        <f t="shared" si="40"/>
        <v>5.3287498815250559E-3</v>
      </c>
      <c r="AB314" s="33">
        <f t="shared" si="38"/>
        <v>0</v>
      </c>
    </row>
    <row r="315" spans="18:28" x14ac:dyDescent="0.25">
      <c r="R315" t="s">
        <v>911</v>
      </c>
      <c r="S315" t="s">
        <v>793</v>
      </c>
      <c r="T315" t="s">
        <v>794</v>
      </c>
      <c r="U315">
        <v>6.0029394600806983E-5</v>
      </c>
      <c r="V315">
        <f t="shared" si="42"/>
        <v>1.6850611240814129E-8</v>
      </c>
      <c r="X315" t="s">
        <v>699</v>
      </c>
      <c r="Y315" t="s">
        <v>700</v>
      </c>
      <c r="Z315">
        <v>1.8906096304722308E-3</v>
      </c>
      <c r="AA315" s="33">
        <f t="shared" si="40"/>
        <v>5.3287498815250559E-3</v>
      </c>
      <c r="AB315" s="33">
        <f t="shared" si="38"/>
        <v>0</v>
      </c>
    </row>
    <row r="316" spans="18:28" x14ac:dyDescent="0.25">
      <c r="R316" t="s">
        <v>911</v>
      </c>
      <c r="S316" t="s">
        <v>813</v>
      </c>
      <c r="T316" t="s">
        <v>814</v>
      </c>
      <c r="U316">
        <v>9.7363756628852313E-3</v>
      </c>
      <c r="V316">
        <f t="shared" si="42"/>
        <v>2.7330590668258619E-6</v>
      </c>
      <c r="X316" t="s">
        <v>699</v>
      </c>
      <c r="Y316" t="s">
        <v>700</v>
      </c>
      <c r="Z316">
        <v>3.3493264588629684E-8</v>
      </c>
      <c r="AA316" s="33">
        <f t="shared" si="40"/>
        <v>5.3287498815250559E-3</v>
      </c>
      <c r="AB316" s="33">
        <f t="shared" si="38"/>
        <v>5.3287498815250559E-3</v>
      </c>
    </row>
    <row r="317" spans="18:28" x14ac:dyDescent="0.25">
      <c r="R317" t="s">
        <v>911</v>
      </c>
      <c r="S317" t="s">
        <v>815</v>
      </c>
      <c r="T317" t="s">
        <v>816</v>
      </c>
      <c r="U317">
        <v>3.0549356836988073E-4</v>
      </c>
      <c r="V317">
        <f t="shared" si="42"/>
        <v>8.5753877602835749E-8</v>
      </c>
      <c r="X317" t="s">
        <v>719</v>
      </c>
      <c r="Y317" t="s">
        <v>720</v>
      </c>
      <c r="Z317">
        <v>9.9402432571617464E-3</v>
      </c>
      <c r="AA317" s="33">
        <f t="shared" si="40"/>
        <v>9.9404193300745847E-3</v>
      </c>
      <c r="AB317" s="33">
        <f t="shared" si="38"/>
        <v>0</v>
      </c>
    </row>
    <row r="318" spans="18:28" x14ac:dyDescent="0.25">
      <c r="R318" t="s">
        <v>911</v>
      </c>
      <c r="S318" t="s">
        <v>817</v>
      </c>
      <c r="T318" t="s">
        <v>818</v>
      </c>
      <c r="U318">
        <v>3.5541235308156408E-3</v>
      </c>
      <c r="V318">
        <f t="shared" si="42"/>
        <v>9.9766379984113534E-7</v>
      </c>
      <c r="X318" t="s">
        <v>719</v>
      </c>
      <c r="Y318" t="s">
        <v>720</v>
      </c>
      <c r="Z318">
        <v>1.7607291283836816E-7</v>
      </c>
      <c r="AA318" s="33">
        <f t="shared" si="40"/>
        <v>9.9404193300745847E-3</v>
      </c>
      <c r="AB318" s="33">
        <f t="shared" si="38"/>
        <v>9.9404193300745847E-3</v>
      </c>
    </row>
    <row r="319" spans="18:28" x14ac:dyDescent="0.25">
      <c r="R319" t="s">
        <v>911</v>
      </c>
      <c r="S319" t="s">
        <v>819</v>
      </c>
      <c r="T319" t="s">
        <v>820</v>
      </c>
      <c r="U319">
        <v>1.8553738070327473E-2</v>
      </c>
      <c r="V319">
        <f t="shared" si="42"/>
        <v>5.2081455987693445E-6</v>
      </c>
      <c r="X319" t="s">
        <v>725</v>
      </c>
      <c r="Y319" t="s">
        <v>726</v>
      </c>
      <c r="Z319">
        <v>7.6342965550261392E-3</v>
      </c>
      <c r="AA319" s="33">
        <f t="shared" si="40"/>
        <v>7.634431781736754E-3</v>
      </c>
      <c r="AB319" s="33">
        <f t="shared" si="38"/>
        <v>0</v>
      </c>
    </row>
    <row r="320" spans="18:28" x14ac:dyDescent="0.25">
      <c r="R320" t="s">
        <v>911</v>
      </c>
      <c r="S320" t="s">
        <v>821</v>
      </c>
      <c r="T320" t="s">
        <v>822</v>
      </c>
      <c r="U320">
        <v>5.4500914927251391E-2</v>
      </c>
      <c r="V320">
        <f t="shared" si="42"/>
        <v>1.5298733825569031E-5</v>
      </c>
      <c r="X320" t="s">
        <v>725</v>
      </c>
      <c r="Y320" t="s">
        <v>726</v>
      </c>
      <c r="Z320">
        <v>1.3522671061441142E-7</v>
      </c>
      <c r="AA320" s="33">
        <f t="shared" si="40"/>
        <v>7.634431781736754E-3</v>
      </c>
      <c r="AB320" s="33">
        <f t="shared" si="38"/>
        <v>7.634431781736754E-3</v>
      </c>
    </row>
    <row r="321" spans="18:28" x14ac:dyDescent="0.25">
      <c r="R321" t="s">
        <v>911</v>
      </c>
      <c r="S321" t="s">
        <v>823</v>
      </c>
      <c r="T321" t="s">
        <v>824</v>
      </c>
      <c r="U321">
        <v>0.35667599981891596</v>
      </c>
      <c r="V321">
        <f t="shared" si="42"/>
        <v>1.0012109320516864E-4</v>
      </c>
      <c r="X321" t="s">
        <v>837</v>
      </c>
      <c r="Y321" t="s">
        <v>838</v>
      </c>
      <c r="Z321">
        <v>1.6986759684596303E-7</v>
      </c>
      <c r="AA321" s="33">
        <f t="shared" si="40"/>
        <v>2.1256357966928364E-6</v>
      </c>
      <c r="AB321" s="33">
        <f t="shared" si="38"/>
        <v>0</v>
      </c>
    </row>
    <row r="322" spans="18:28" x14ac:dyDescent="0.25">
      <c r="R322" t="s">
        <v>911</v>
      </c>
      <c r="S322" t="s">
        <v>825</v>
      </c>
      <c r="T322" t="s">
        <v>826</v>
      </c>
      <c r="U322">
        <v>0.17936016832607812</v>
      </c>
      <c r="V322">
        <f t="shared" si="42"/>
        <v>5.0347475410140092E-5</v>
      </c>
      <c r="X322" t="s">
        <v>837</v>
      </c>
      <c r="Y322" t="s">
        <v>838</v>
      </c>
      <c r="Z322">
        <v>1.9557681998468732E-6</v>
      </c>
      <c r="AA322" s="33">
        <f t="shared" si="40"/>
        <v>2.1256357966928364E-6</v>
      </c>
      <c r="AB322" s="33">
        <f t="shared" si="38"/>
        <v>2.1256357966928364E-6</v>
      </c>
    </row>
    <row r="323" spans="18:28" x14ac:dyDescent="0.25">
      <c r="R323" t="s">
        <v>911</v>
      </c>
      <c r="S323" t="s">
        <v>827</v>
      </c>
      <c r="T323" t="s">
        <v>828</v>
      </c>
      <c r="U323">
        <v>2.8421807216725586E-2</v>
      </c>
      <c r="V323">
        <f t="shared" si="42"/>
        <v>7.9781718165781724E-6</v>
      </c>
      <c r="X323" t="s">
        <v>821</v>
      </c>
      <c r="Y323" t="s">
        <v>822</v>
      </c>
      <c r="Z323">
        <v>2.4698362545255327E-7</v>
      </c>
      <c r="AA323" s="33">
        <f t="shared" si="40"/>
        <v>1.5545717451021584E-5</v>
      </c>
      <c r="AB323" s="33">
        <f t="shared" si="38"/>
        <v>0</v>
      </c>
    </row>
    <row r="324" spans="18:28" x14ac:dyDescent="0.25">
      <c r="R324" t="s">
        <v>911</v>
      </c>
      <c r="S324" t="s">
        <v>829</v>
      </c>
      <c r="T324" t="s">
        <v>830</v>
      </c>
      <c r="U324">
        <v>7.2181134375847403E-2</v>
      </c>
      <c r="V324">
        <f t="shared" si="42"/>
        <v>2.0261677506106624E-5</v>
      </c>
      <c r="X324" t="s">
        <v>821</v>
      </c>
      <c r="Y324" t="s">
        <v>822</v>
      </c>
      <c r="Z324">
        <v>1.5298733825569031E-5</v>
      </c>
      <c r="AA324" s="33">
        <f t="shared" si="40"/>
        <v>1.5545717451021584E-5</v>
      </c>
      <c r="AB324" s="33">
        <f t="shared" ref="AB324:AB329" si="43">IF(X324=X325,0,AA324)</f>
        <v>1.5545717451021584E-5</v>
      </c>
    </row>
    <row r="325" spans="18:28" x14ac:dyDescent="0.25">
      <c r="R325" t="s">
        <v>911</v>
      </c>
      <c r="S325" t="s">
        <v>831</v>
      </c>
      <c r="T325" t="s">
        <v>832</v>
      </c>
      <c r="U325">
        <v>7.7377560206246792E-3</v>
      </c>
      <c r="V325">
        <f t="shared" si="42"/>
        <v>2.1720345415254712E-6</v>
      </c>
      <c r="X325" t="s">
        <v>823</v>
      </c>
      <c r="Y325" t="s">
        <v>824</v>
      </c>
      <c r="Z325">
        <v>1.6163220444439217E-6</v>
      </c>
      <c r="AA325" s="33">
        <f t="shared" si="40"/>
        <v>1.0173741524961256E-4</v>
      </c>
      <c r="AB325" s="33">
        <f t="shared" si="43"/>
        <v>0</v>
      </c>
    </row>
    <row r="326" spans="18:28" x14ac:dyDescent="0.25">
      <c r="R326" t="s">
        <v>911</v>
      </c>
      <c r="S326" t="s">
        <v>833</v>
      </c>
      <c r="T326" t="s">
        <v>834</v>
      </c>
      <c r="U326">
        <v>3.3569141530573096E-2</v>
      </c>
      <c r="V326">
        <f t="shared" si="42"/>
        <v>9.4230594424810525E-6</v>
      </c>
      <c r="X326" t="s">
        <v>823</v>
      </c>
      <c r="Y326" t="s">
        <v>824</v>
      </c>
      <c r="Z326">
        <v>1.0012109320516864E-4</v>
      </c>
      <c r="AA326" s="33">
        <f t="shared" si="40"/>
        <v>1.0173741524961256E-4</v>
      </c>
      <c r="AB326" s="33">
        <f t="shared" si="43"/>
        <v>1.0173741524961256E-4</v>
      </c>
    </row>
    <row r="327" spans="18:28" x14ac:dyDescent="0.25">
      <c r="R327" t="s">
        <v>911</v>
      </c>
      <c r="S327" t="s">
        <v>835</v>
      </c>
      <c r="T327" t="s">
        <v>836</v>
      </c>
      <c r="U327">
        <v>2.3708237689694512E-3</v>
      </c>
      <c r="V327">
        <f t="shared" si="42"/>
        <v>6.6550445689233882E-7</v>
      </c>
      <c r="X327" t="s">
        <v>799</v>
      </c>
      <c r="Y327" t="s">
        <v>800</v>
      </c>
      <c r="Z327">
        <v>2.4290877657978167E-7</v>
      </c>
      <c r="AA327" s="33">
        <f t="shared" si="40"/>
        <v>3.4628682619704842E-5</v>
      </c>
      <c r="AB327" s="33">
        <f t="shared" si="43"/>
        <v>0</v>
      </c>
    </row>
    <row r="328" spans="18:28" x14ac:dyDescent="0.25">
      <c r="R328" t="s">
        <v>911</v>
      </c>
      <c r="S328" t="s">
        <v>837</v>
      </c>
      <c r="T328" t="s">
        <v>838</v>
      </c>
      <c r="U328">
        <v>6.9673188312571622E-3</v>
      </c>
      <c r="V328">
        <f t="shared" si="42"/>
        <v>1.9557681998468732E-6</v>
      </c>
      <c r="X328" t="s">
        <v>799</v>
      </c>
      <c r="Y328" t="s">
        <v>800</v>
      </c>
      <c r="Z328">
        <v>2.5668390961210555E-5</v>
      </c>
      <c r="AA328" s="33">
        <f t="shared" si="40"/>
        <v>3.4628682619704842E-5</v>
      </c>
      <c r="AB328" s="33">
        <f t="shared" si="43"/>
        <v>0</v>
      </c>
    </row>
    <row r="329" spans="18:28" x14ac:dyDescent="0.25">
      <c r="R329" t="s">
        <v>911</v>
      </c>
      <c r="S329" t="s">
        <v>839</v>
      </c>
      <c r="T329" t="s">
        <v>840</v>
      </c>
      <c r="U329">
        <v>7.2152876438279473E-2</v>
      </c>
      <c r="V329">
        <f t="shared" si="42"/>
        <v>2.025374533348368E-5</v>
      </c>
      <c r="X329" t="s">
        <v>799</v>
      </c>
      <c r="Y329" t="s">
        <v>800</v>
      </c>
      <c r="Z329">
        <v>8.7173828819145091E-6</v>
      </c>
      <c r="AA329" s="33">
        <f t="shared" si="40"/>
        <v>3.4628682619704842E-5</v>
      </c>
      <c r="AB329" s="33">
        <f t="shared" si="43"/>
        <v>3.4628682619704842E-5</v>
      </c>
    </row>
    <row r="330" spans="18:28" x14ac:dyDescent="0.25">
      <c r="R330" t="s">
        <v>911</v>
      </c>
      <c r="S330" t="s">
        <v>841</v>
      </c>
      <c r="T330" t="s">
        <v>842</v>
      </c>
      <c r="U330">
        <v>3.4924062915179632E-2</v>
      </c>
      <c r="V330">
        <f t="shared" si="42"/>
        <v>9.8033940046684156E-6</v>
      </c>
      <c r="X330" t="s">
        <v>909</v>
      </c>
      <c r="Y330" t="s">
        <v>910</v>
      </c>
      <c r="Z330">
        <v>2.307357408107218E-9</v>
      </c>
      <c r="AA330" s="33">
        <f>SUMIF($X$3:$X$330,X330,$Z$3:$Z$330)</f>
        <v>2.307357408107218E-9</v>
      </c>
      <c r="AB330" s="33">
        <f t="shared" ref="AB330" si="44">IF(X330=X331,0,AA330)</f>
        <v>2.307357408107218E-9</v>
      </c>
    </row>
    <row r="334" spans="18:28" x14ac:dyDescent="0.25">
      <c r="R334">
        <v>44001</v>
      </c>
      <c r="S334" s="12" t="s">
        <v>601</v>
      </c>
      <c r="T334">
        <v>9.6986373200000003E-2</v>
      </c>
    </row>
    <row r="335" spans="18:28" x14ac:dyDescent="0.25">
      <c r="R335">
        <v>44002</v>
      </c>
      <c r="S335" s="12" t="s">
        <v>554</v>
      </c>
      <c r="T335">
        <v>0.17339563339999997</v>
      </c>
    </row>
    <row r="336" spans="18:28" x14ac:dyDescent="0.25">
      <c r="R336">
        <v>44003</v>
      </c>
      <c r="S336" s="12" t="s">
        <v>555</v>
      </c>
      <c r="T336">
        <v>6.7692875999999999E-3</v>
      </c>
    </row>
    <row r="337" spans="18:20" x14ac:dyDescent="0.25">
      <c r="R337">
        <v>44005</v>
      </c>
      <c r="S337" s="12" t="s">
        <v>582</v>
      </c>
      <c r="T337">
        <v>1.56432E-5</v>
      </c>
    </row>
    <row r="338" spans="18:20" x14ac:dyDescent="0.25">
      <c r="R338">
        <v>44006</v>
      </c>
      <c r="S338" s="12" t="s">
        <v>556</v>
      </c>
      <c r="T338">
        <v>5.9656062400000001E-2</v>
      </c>
    </row>
    <row r="339" spans="18:20" x14ac:dyDescent="0.25">
      <c r="R339">
        <v>44007</v>
      </c>
      <c r="S339" s="12" t="s">
        <v>664</v>
      </c>
      <c r="T339">
        <v>2.3423343999999999E-3</v>
      </c>
    </row>
    <row r="340" spans="18:20" x14ac:dyDescent="0.25">
      <c r="R340">
        <v>44010</v>
      </c>
      <c r="S340" s="12" t="s">
        <v>583</v>
      </c>
      <c r="T340">
        <v>1.2432E-6</v>
      </c>
    </row>
    <row r="341" spans="18:20" x14ac:dyDescent="0.25">
      <c r="R341">
        <v>44011</v>
      </c>
      <c r="S341" s="12" t="s">
        <v>557</v>
      </c>
      <c r="T341">
        <v>1.11818036E-2</v>
      </c>
    </row>
    <row r="342" spans="18:20" x14ac:dyDescent="0.25">
      <c r="R342">
        <v>44012</v>
      </c>
      <c r="S342" s="12" t="s">
        <v>584</v>
      </c>
      <c r="T342">
        <v>4.6393600000000003E-5</v>
      </c>
    </row>
    <row r="343" spans="18:20" x14ac:dyDescent="0.25">
      <c r="R343">
        <v>44013</v>
      </c>
      <c r="S343" s="12" t="s">
        <v>558</v>
      </c>
      <c r="T343">
        <v>2.9400000000000001E-7</v>
      </c>
    </row>
    <row r="344" spans="18:20" x14ac:dyDescent="0.25">
      <c r="R344">
        <v>44015</v>
      </c>
      <c r="S344" s="12" t="s">
        <v>559</v>
      </c>
      <c r="T344">
        <v>5.1691600000000005E-5</v>
      </c>
    </row>
    <row r="345" spans="18:20" x14ac:dyDescent="0.25">
      <c r="R345">
        <v>44016</v>
      </c>
      <c r="S345" s="12" t="s">
        <v>585</v>
      </c>
      <c r="T345">
        <v>8.3332912000000006E-3</v>
      </c>
    </row>
    <row r="346" spans="18:20" x14ac:dyDescent="0.25">
      <c r="R346">
        <v>44021</v>
      </c>
      <c r="S346" s="12" t="s">
        <v>560</v>
      </c>
      <c r="T346">
        <v>4.0856900000000001E-4</v>
      </c>
    </row>
    <row r="347" spans="18:20" x14ac:dyDescent="0.25">
      <c r="R347">
        <v>44022</v>
      </c>
      <c r="S347" s="12" t="s">
        <v>665</v>
      </c>
      <c r="T347">
        <v>2.5652800000000001E-4</v>
      </c>
    </row>
    <row r="348" spans="18:20" x14ac:dyDescent="0.25">
      <c r="R348">
        <v>44023</v>
      </c>
      <c r="S348" s="12" t="s">
        <v>561</v>
      </c>
      <c r="T348">
        <v>2.8070600000000003E-4</v>
      </c>
    </row>
  </sheetData>
  <mergeCells count="1">
    <mergeCell ref="AD1:AH1"/>
  </mergeCells>
  <pageMargins left="0.7" right="0.7" top="0.75" bottom="0.75" header="0.3" footer="0.3"/>
  <pageSetup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1700"/>
  <sheetViews>
    <sheetView topLeftCell="T1" workbookViewId="0">
      <pane ySplit="2" topLeftCell="A3" activePane="bottomLeft" state="frozen"/>
      <selection pane="bottomLeft" activeCell="AB23" sqref="AB23"/>
    </sheetView>
  </sheetViews>
  <sheetFormatPr defaultRowHeight="15" x14ac:dyDescent="0.25"/>
  <cols>
    <col min="3" max="3" width="12.140625" customWidth="1"/>
    <col min="4" max="4" width="24" customWidth="1"/>
    <col min="6" max="6" width="10.42578125" customWidth="1"/>
    <col min="9" max="9" width="10.28515625" customWidth="1"/>
    <col min="10" max="10" width="4" customWidth="1"/>
    <col min="18" max="18" width="43.28515625" customWidth="1"/>
    <col min="23" max="23" width="43" customWidth="1"/>
    <col min="34" max="34" width="11.5703125" bestFit="1" customWidth="1"/>
    <col min="35" max="35" width="49.140625" customWidth="1"/>
    <col min="37" max="37" width="12" bestFit="1" customWidth="1"/>
  </cols>
  <sheetData>
    <row r="1" spans="1:39" ht="14.45" x14ac:dyDescent="0.3">
      <c r="A1" s="2" t="s">
        <v>678</v>
      </c>
      <c r="F1" s="3" t="s">
        <v>933</v>
      </c>
      <c r="AH1" s="89" t="s">
        <v>1242</v>
      </c>
      <c r="AI1" s="89"/>
      <c r="AJ1" s="89"/>
      <c r="AK1" s="89"/>
      <c r="AL1" s="89"/>
      <c r="AM1" s="41" t="s">
        <v>1262</v>
      </c>
    </row>
    <row r="2" spans="1:39" ht="43.15" x14ac:dyDescent="0.3">
      <c r="A2" s="29" t="s">
        <v>962</v>
      </c>
      <c r="B2" s="29" t="s">
        <v>960</v>
      </c>
      <c r="C2" s="29" t="s">
        <v>549</v>
      </c>
      <c r="D2" s="29" t="s">
        <v>550</v>
      </c>
      <c r="E2" t="s">
        <v>0</v>
      </c>
      <c r="F2" s="29" t="s">
        <v>551</v>
      </c>
      <c r="G2" t="s">
        <v>960</v>
      </c>
      <c r="H2" t="s">
        <v>553</v>
      </c>
      <c r="I2" s="29" t="s">
        <v>932</v>
      </c>
      <c r="K2" t="s">
        <v>0</v>
      </c>
      <c r="L2" t="s">
        <v>553</v>
      </c>
      <c r="M2" t="s">
        <v>932</v>
      </c>
      <c r="Q2" t="s">
        <v>0</v>
      </c>
      <c r="R2" t="s">
        <v>553</v>
      </c>
      <c r="S2" t="s">
        <v>932</v>
      </c>
      <c r="U2" s="37" t="s">
        <v>957</v>
      </c>
      <c r="V2" t="s">
        <v>0</v>
      </c>
      <c r="W2" t="s">
        <v>553</v>
      </c>
      <c r="Z2" t="s">
        <v>932</v>
      </c>
      <c r="AB2" t="s">
        <v>0</v>
      </c>
      <c r="AC2" t="s">
        <v>553</v>
      </c>
      <c r="AD2" t="s">
        <v>932</v>
      </c>
      <c r="AH2" t="s">
        <v>0</v>
      </c>
      <c r="AI2" t="s">
        <v>553</v>
      </c>
      <c r="AJ2" t="s">
        <v>932</v>
      </c>
      <c r="AK2" t="s">
        <v>1283</v>
      </c>
      <c r="AL2" t="s">
        <v>959</v>
      </c>
      <c r="AM2">
        <f>100/(100-AK5-AK42-AK52-AK61-AK62-AK184-AK190-AK206-AK211)</f>
        <v>1.1134434091386376</v>
      </c>
    </row>
    <row r="3" spans="1:39" ht="14.45" x14ac:dyDescent="0.3">
      <c r="A3">
        <v>3018</v>
      </c>
      <c r="B3">
        <v>0.09</v>
      </c>
      <c r="C3">
        <v>3018</v>
      </c>
      <c r="D3" t="s">
        <v>460</v>
      </c>
      <c r="E3">
        <v>43204</v>
      </c>
      <c r="F3">
        <v>4.0393599999999997E-3</v>
      </c>
      <c r="G3">
        <v>0.09</v>
      </c>
      <c r="H3" t="s">
        <v>603</v>
      </c>
      <c r="I3">
        <f>F3*G3</f>
        <v>3.6354239999999993E-4</v>
      </c>
      <c r="K3">
        <v>43128</v>
      </c>
      <c r="L3" t="s">
        <v>1080</v>
      </c>
      <c r="M3">
        <v>1.5400000000000001E-9</v>
      </c>
      <c r="N3" s="33">
        <f>SUMIF($K$3:$K$1700,K3,$M$3:$M$1700)</f>
        <v>1.5400000000000001E-9</v>
      </c>
      <c r="O3" s="33">
        <f t="shared" ref="O3" si="0">IF(K3=K4,0,N3)</f>
        <v>1.5400000000000001E-9</v>
      </c>
      <c r="Q3">
        <v>43128</v>
      </c>
      <c r="R3" t="s">
        <v>1080</v>
      </c>
      <c r="S3">
        <v>1.5400000000000001E-9</v>
      </c>
      <c r="V3">
        <v>43128</v>
      </c>
      <c r="W3" t="s">
        <v>1080</v>
      </c>
      <c r="Z3">
        <v>1.5400000000000001E-9</v>
      </c>
      <c r="AB3">
        <v>43128</v>
      </c>
      <c r="AC3" t="s">
        <v>1080</v>
      </c>
      <c r="AD3">
        <v>1.5400000000000001E-9</v>
      </c>
      <c r="AE3" s="33">
        <f ca="1">SUMIF($AB$3:$AB$597,AB3,$AD$3:$AD$225)</f>
        <v>1.5400000000000001E-9</v>
      </c>
      <c r="AF3" s="33">
        <f t="shared" ref="AF3" ca="1" si="1">IF(AB3=AB4,0,AE3)</f>
        <v>1.5400000000000001E-9</v>
      </c>
      <c r="AH3">
        <v>43128</v>
      </c>
      <c r="AI3" t="s">
        <v>1080</v>
      </c>
      <c r="AJ3">
        <v>1.5400000000000001E-9</v>
      </c>
      <c r="AK3">
        <f>AJ3*100</f>
        <v>1.54E-7</v>
      </c>
      <c r="AL3">
        <v>2758</v>
      </c>
    </row>
    <row r="4" spans="1:39" ht="14.45" x14ac:dyDescent="0.3">
      <c r="A4">
        <v>3019</v>
      </c>
      <c r="B4">
        <v>1.7999999999999999E-2</v>
      </c>
      <c r="C4">
        <v>3018</v>
      </c>
      <c r="D4" t="s">
        <v>460</v>
      </c>
      <c r="E4">
        <v>43212</v>
      </c>
      <c r="F4">
        <v>1.6492E-3</v>
      </c>
      <c r="G4">
        <v>0.09</v>
      </c>
      <c r="H4" t="s">
        <v>604</v>
      </c>
      <c r="I4">
        <f t="shared" ref="I4:I67" si="2">F4*G4</f>
        <v>1.4842799999999998E-4</v>
      </c>
      <c r="K4">
        <v>43138</v>
      </c>
      <c r="L4" t="s">
        <v>1087</v>
      </c>
      <c r="M4">
        <v>1.1699999999999999E-9</v>
      </c>
      <c r="N4" s="33">
        <f t="shared" ref="N4:N67" si="3">SUMIF($K$3:$K$1700,K4,$M$3:$M$1700)</f>
        <v>1.1699999999999999E-9</v>
      </c>
      <c r="O4" s="33">
        <f t="shared" ref="O4:O67" si="4">IF(K4=K5,0,N4)</f>
        <v>1.1699999999999999E-9</v>
      </c>
      <c r="Q4">
        <v>43138</v>
      </c>
      <c r="R4" t="s">
        <v>1087</v>
      </c>
      <c r="S4">
        <v>1.1699999999999999E-9</v>
      </c>
      <c r="V4">
        <v>43138</v>
      </c>
      <c r="W4" t="s">
        <v>1087</v>
      </c>
      <c r="Z4">
        <v>1.1699999999999999E-9</v>
      </c>
      <c r="AB4">
        <v>43138</v>
      </c>
      <c r="AC4" t="s">
        <v>1087</v>
      </c>
      <c r="AD4">
        <v>1.1699999999999999E-9</v>
      </c>
      <c r="AE4" s="33">
        <f t="shared" ref="AE4:AE67" ca="1" si="5">SUMIF($AB$3:$AB$597,AB4,$AD$3:$AD$225)</f>
        <v>1.1699999999999999E-9</v>
      </c>
      <c r="AF4" s="33">
        <f t="shared" ref="AF4:AF67" ca="1" si="6">IF(AB4=AB5,0,AE4)</f>
        <v>1.1699999999999999E-9</v>
      </c>
      <c r="AH4">
        <v>43138</v>
      </c>
      <c r="AI4" t="s">
        <v>1087</v>
      </c>
      <c r="AJ4">
        <v>1.1699999999999999E-9</v>
      </c>
      <c r="AK4">
        <f t="shared" ref="AK4:AK67" si="7">AJ4*100</f>
        <v>1.1699999999999999E-7</v>
      </c>
      <c r="AL4">
        <v>2728</v>
      </c>
    </row>
    <row r="5" spans="1:39" ht="14.45" x14ac:dyDescent="0.3">
      <c r="A5">
        <v>3021</v>
      </c>
      <c r="B5">
        <v>1.7999999999999999E-2</v>
      </c>
      <c r="C5">
        <v>3018</v>
      </c>
      <c r="D5" t="s">
        <v>460</v>
      </c>
      <c r="E5">
        <v>43214</v>
      </c>
      <c r="F5">
        <v>1.1103599999999999E-3</v>
      </c>
      <c r="G5">
        <v>0.09</v>
      </c>
      <c r="H5" t="s">
        <v>605</v>
      </c>
      <c r="I5">
        <f t="shared" si="2"/>
        <v>9.9932399999999992E-5</v>
      </c>
      <c r="K5">
        <v>43202</v>
      </c>
      <c r="L5" t="s">
        <v>1064</v>
      </c>
      <c r="M5">
        <v>5.4906399999999998E-6</v>
      </c>
      <c r="N5" s="33">
        <f t="shared" si="3"/>
        <v>5.4906399999999998E-6</v>
      </c>
      <c r="O5" s="33">
        <f t="shared" si="4"/>
        <v>5.4906399999999998E-6</v>
      </c>
      <c r="Q5">
        <v>43202</v>
      </c>
      <c r="R5" t="s">
        <v>1064</v>
      </c>
      <c r="S5">
        <v>5.4906399999999998E-6</v>
      </c>
      <c r="V5">
        <v>43202</v>
      </c>
      <c r="W5" t="s">
        <v>1064</v>
      </c>
      <c r="Z5">
        <v>5.4906399999999998E-6</v>
      </c>
      <c r="AB5">
        <v>43202</v>
      </c>
      <c r="AC5" t="s">
        <v>1064</v>
      </c>
      <c r="AD5">
        <v>5.4906399999999998E-6</v>
      </c>
      <c r="AE5" s="33">
        <f t="shared" ca="1" si="5"/>
        <v>5.4906399999999998E-6</v>
      </c>
      <c r="AF5" s="33">
        <f t="shared" ca="1" si="6"/>
        <v>5.4906399999999998E-6</v>
      </c>
      <c r="AH5">
        <v>43202</v>
      </c>
      <c r="AI5" t="s">
        <v>1064</v>
      </c>
      <c r="AJ5">
        <v>5.4906399999999998E-6</v>
      </c>
      <c r="AK5">
        <f t="shared" si="7"/>
        <v>5.4906399999999993E-4</v>
      </c>
      <c r="AL5">
        <v>438</v>
      </c>
    </row>
    <row r="6" spans="1:39" ht="14.45" x14ac:dyDescent="0.3">
      <c r="A6">
        <v>3033</v>
      </c>
      <c r="B6">
        <v>4.0000000000000001E-3</v>
      </c>
      <c r="C6">
        <v>3018</v>
      </c>
      <c r="D6" t="s">
        <v>460</v>
      </c>
      <c r="E6">
        <v>43301</v>
      </c>
      <c r="F6">
        <v>0.10613694</v>
      </c>
      <c r="G6">
        <v>0.09</v>
      </c>
      <c r="H6" t="s">
        <v>590</v>
      </c>
      <c r="I6">
        <f t="shared" si="2"/>
        <v>9.5523246000000003E-3</v>
      </c>
      <c r="K6">
        <v>43204</v>
      </c>
      <c r="L6" t="s">
        <v>603</v>
      </c>
      <c r="M6">
        <v>3.6354239999999993E-4</v>
      </c>
      <c r="N6" s="33">
        <f t="shared" si="3"/>
        <v>5.4371807459999998E-2</v>
      </c>
      <c r="O6" s="33">
        <f t="shared" si="4"/>
        <v>0</v>
      </c>
      <c r="Q6">
        <v>43204</v>
      </c>
      <c r="R6" t="s">
        <v>603</v>
      </c>
      <c r="S6">
        <v>5.4371807459999998E-2</v>
      </c>
      <c r="V6">
        <v>43204</v>
      </c>
      <c r="W6" t="s">
        <v>603</v>
      </c>
      <c r="Z6">
        <v>5.4371807459999998E-2</v>
      </c>
      <c r="AB6">
        <v>43204</v>
      </c>
      <c r="AC6" t="s">
        <v>603</v>
      </c>
      <c r="AD6">
        <v>5.4371807459999998E-2</v>
      </c>
      <c r="AE6" s="33">
        <f t="shared" ca="1" si="5"/>
        <v>5.4371807459999998E-2</v>
      </c>
      <c r="AF6" s="33">
        <f t="shared" ca="1" si="6"/>
        <v>5.4371807459999998E-2</v>
      </c>
      <c r="AH6">
        <v>43204</v>
      </c>
      <c r="AI6" t="s">
        <v>603</v>
      </c>
      <c r="AJ6">
        <v>5.4371807459999998E-2</v>
      </c>
      <c r="AK6">
        <f t="shared" si="7"/>
        <v>5.4371807460000001</v>
      </c>
      <c r="AL6">
        <v>671</v>
      </c>
    </row>
    <row r="7" spans="1:39" ht="14.45" x14ac:dyDescent="0.3">
      <c r="A7">
        <v>3034</v>
      </c>
      <c r="B7">
        <v>5.0000000000000001E-3</v>
      </c>
      <c r="C7">
        <v>3018</v>
      </c>
      <c r="D7" t="s">
        <v>460</v>
      </c>
      <c r="E7">
        <v>43302</v>
      </c>
      <c r="F7">
        <v>5.1323200000000001E-3</v>
      </c>
      <c r="G7">
        <v>0.09</v>
      </c>
      <c r="H7" t="s">
        <v>591</v>
      </c>
      <c r="I7">
        <f t="shared" si="2"/>
        <v>4.6190879999999997E-4</v>
      </c>
      <c r="K7">
        <v>43204</v>
      </c>
      <c r="L7" t="s">
        <v>603</v>
      </c>
      <c r="M7">
        <v>1.37997036E-3</v>
      </c>
      <c r="N7" s="33">
        <f t="shared" si="3"/>
        <v>5.4371807459999998E-2</v>
      </c>
      <c r="O7" s="33">
        <f t="shared" si="4"/>
        <v>0</v>
      </c>
      <c r="Q7">
        <v>43212</v>
      </c>
      <c r="R7" t="s">
        <v>604</v>
      </c>
      <c r="S7">
        <v>1.6020506849999998E-2</v>
      </c>
      <c r="V7">
        <v>43212</v>
      </c>
      <c r="W7" t="s">
        <v>604</v>
      </c>
      <c r="Z7">
        <v>1.6020506849999998E-2</v>
      </c>
      <c r="AB7">
        <v>43212</v>
      </c>
      <c r="AC7" t="s">
        <v>604</v>
      </c>
      <c r="AD7">
        <v>1.6020506849999998E-2</v>
      </c>
      <c r="AE7" s="33">
        <f t="shared" ca="1" si="5"/>
        <v>1.6020506849999998E-2</v>
      </c>
      <c r="AF7" s="33">
        <f t="shared" ca="1" si="6"/>
        <v>1.6020506849999998E-2</v>
      </c>
      <c r="AH7">
        <v>43212</v>
      </c>
      <c r="AI7" t="s">
        <v>604</v>
      </c>
      <c r="AJ7">
        <v>1.6020506849999998E-2</v>
      </c>
      <c r="AK7">
        <f t="shared" si="7"/>
        <v>1.6020506849999998</v>
      </c>
      <c r="AL7">
        <v>592</v>
      </c>
    </row>
    <row r="8" spans="1:39" ht="14.45" x14ac:dyDescent="0.3">
      <c r="A8">
        <v>3035</v>
      </c>
      <c r="B8">
        <v>8.0000000000000002E-3</v>
      </c>
      <c r="C8">
        <v>3018</v>
      </c>
      <c r="D8" t="s">
        <v>460</v>
      </c>
      <c r="E8">
        <v>43304</v>
      </c>
      <c r="F8">
        <v>2.1414079999999999E-2</v>
      </c>
      <c r="G8">
        <v>0.09</v>
      </c>
      <c r="H8" t="s">
        <v>614</v>
      </c>
      <c r="I8">
        <f t="shared" si="2"/>
        <v>1.9272671999999997E-3</v>
      </c>
      <c r="K8">
        <v>43204</v>
      </c>
      <c r="L8" t="s">
        <v>603</v>
      </c>
      <c r="M8">
        <v>6.4973704000000001E-4</v>
      </c>
      <c r="N8" s="33">
        <f t="shared" si="3"/>
        <v>5.4371807459999998E-2</v>
      </c>
      <c r="O8" s="33">
        <f t="shared" si="4"/>
        <v>0</v>
      </c>
      <c r="Q8">
        <v>43214</v>
      </c>
      <c r="R8" t="s">
        <v>605</v>
      </c>
      <c r="S8">
        <v>0.12023106996000002</v>
      </c>
      <c r="V8">
        <v>43214</v>
      </c>
      <c r="W8" t="s">
        <v>605</v>
      </c>
      <c r="Z8">
        <v>0.12023106996000002</v>
      </c>
      <c r="AB8">
        <v>43214</v>
      </c>
      <c r="AC8" t="s">
        <v>605</v>
      </c>
      <c r="AD8">
        <v>0.12023106996000002</v>
      </c>
      <c r="AE8" s="33">
        <f t="shared" ca="1" si="5"/>
        <v>0.12023106996000002</v>
      </c>
      <c r="AF8" s="33">
        <f t="shared" ca="1" si="6"/>
        <v>0.12023106996000002</v>
      </c>
      <c r="AH8">
        <v>43214</v>
      </c>
      <c r="AI8" t="s">
        <v>605</v>
      </c>
      <c r="AJ8">
        <v>0.12023106996000002</v>
      </c>
      <c r="AK8">
        <f t="shared" si="7"/>
        <v>12.023106996000003</v>
      </c>
      <c r="AL8">
        <v>491</v>
      </c>
    </row>
    <row r="9" spans="1:39" ht="14.45" x14ac:dyDescent="0.3">
      <c r="A9">
        <v>3036</v>
      </c>
      <c r="B9">
        <v>5.0000000000000001E-3</v>
      </c>
      <c r="C9">
        <v>3018</v>
      </c>
      <c r="D9" t="s">
        <v>460</v>
      </c>
      <c r="E9">
        <v>43320</v>
      </c>
      <c r="F9">
        <v>2.1299999999999999E-6</v>
      </c>
      <c r="G9">
        <v>0.09</v>
      </c>
      <c r="H9" t="s">
        <v>654</v>
      </c>
      <c r="I9">
        <f t="shared" si="2"/>
        <v>1.9169999999999998E-7</v>
      </c>
      <c r="K9">
        <v>43204</v>
      </c>
      <c r="L9" t="s">
        <v>603</v>
      </c>
      <c r="M9">
        <v>5.6652063999999998E-4</v>
      </c>
      <c r="N9" s="33">
        <f t="shared" si="3"/>
        <v>5.4371807459999998E-2</v>
      </c>
      <c r="O9" s="33">
        <f t="shared" si="4"/>
        <v>0</v>
      </c>
      <c r="Q9">
        <v>43220</v>
      </c>
      <c r="R9" t="s">
        <v>640</v>
      </c>
      <c r="S9">
        <v>3.3105919999999999E-5</v>
      </c>
      <c r="V9">
        <v>43220</v>
      </c>
      <c r="W9" t="s">
        <v>640</v>
      </c>
      <c r="Z9">
        <v>3.3105919999999999E-5</v>
      </c>
      <c r="AB9">
        <v>43220</v>
      </c>
      <c r="AC9" t="s">
        <v>640</v>
      </c>
      <c r="AD9">
        <v>3.3105919999999999E-5</v>
      </c>
      <c r="AE9" s="33">
        <f t="shared" ca="1" si="5"/>
        <v>3.3105919999999999E-5</v>
      </c>
      <c r="AF9" s="33">
        <f t="shared" ca="1" si="6"/>
        <v>3.3105919999999999E-5</v>
      </c>
      <c r="AH9">
        <v>43220</v>
      </c>
      <c r="AI9" t="s">
        <v>640</v>
      </c>
      <c r="AJ9">
        <v>3.3105919999999999E-5</v>
      </c>
      <c r="AK9">
        <f t="shared" si="7"/>
        <v>3.3105919999999998E-3</v>
      </c>
      <c r="AL9">
        <v>605</v>
      </c>
    </row>
    <row r="10" spans="1:39" ht="14.45" x14ac:dyDescent="0.3">
      <c r="A10">
        <v>3037</v>
      </c>
      <c r="B10">
        <v>5.0000000000000001E-3</v>
      </c>
      <c r="C10">
        <v>3018</v>
      </c>
      <c r="D10" t="s">
        <v>460</v>
      </c>
      <c r="E10">
        <v>43366</v>
      </c>
      <c r="F10">
        <v>5.9069999999999999E-4</v>
      </c>
      <c r="G10">
        <v>0.09</v>
      </c>
      <c r="H10" t="s">
        <v>647</v>
      </c>
      <c r="I10">
        <f t="shared" si="2"/>
        <v>5.3162999999999999E-5</v>
      </c>
      <c r="K10">
        <v>43204</v>
      </c>
      <c r="L10" t="s">
        <v>603</v>
      </c>
      <c r="M10">
        <v>6.9063500000000007E-5</v>
      </c>
      <c r="N10" s="33">
        <f t="shared" si="3"/>
        <v>5.4371807459999998E-2</v>
      </c>
      <c r="O10" s="33">
        <f t="shared" si="4"/>
        <v>0</v>
      </c>
      <c r="Q10">
        <v>43229</v>
      </c>
      <c r="R10" t="s">
        <v>641</v>
      </c>
      <c r="S10">
        <v>6.1341920000000004E-5</v>
      </c>
      <c r="V10">
        <v>43229</v>
      </c>
      <c r="W10" t="s">
        <v>641</v>
      </c>
      <c r="Z10">
        <v>6.1341920000000004E-5</v>
      </c>
      <c r="AB10">
        <v>43229</v>
      </c>
      <c r="AC10" t="s">
        <v>641</v>
      </c>
      <c r="AD10">
        <v>6.1341920000000004E-5</v>
      </c>
      <c r="AE10" s="33">
        <f t="shared" ca="1" si="5"/>
        <v>6.1341920000000004E-5</v>
      </c>
      <c r="AF10" s="33">
        <f t="shared" ca="1" si="6"/>
        <v>6.1341920000000004E-5</v>
      </c>
      <c r="AH10">
        <v>43229</v>
      </c>
      <c r="AI10" t="s">
        <v>641</v>
      </c>
      <c r="AJ10">
        <v>6.1341920000000004E-5</v>
      </c>
      <c r="AK10">
        <f t="shared" si="7"/>
        <v>6.1341920000000001E-3</v>
      </c>
      <c r="AL10">
        <v>199</v>
      </c>
    </row>
    <row r="11" spans="1:39" ht="14.45" x14ac:dyDescent="0.3">
      <c r="A11">
        <v>3038</v>
      </c>
      <c r="B11">
        <v>4.0000000000000001E-3</v>
      </c>
      <c r="C11">
        <v>3018</v>
      </c>
      <c r="D11" t="s">
        <v>460</v>
      </c>
      <c r="E11">
        <v>43369</v>
      </c>
      <c r="F11">
        <v>3.7579999999999997E-4</v>
      </c>
      <c r="G11">
        <v>0.09</v>
      </c>
      <c r="H11" t="s">
        <v>13</v>
      </c>
      <c r="I11">
        <f t="shared" si="2"/>
        <v>3.3821999999999996E-5</v>
      </c>
      <c r="K11">
        <v>43204</v>
      </c>
      <c r="L11" t="s">
        <v>603</v>
      </c>
      <c r="M11">
        <v>2.4136800000000002E-6</v>
      </c>
      <c r="N11" s="33">
        <f t="shared" si="3"/>
        <v>5.4371807459999998E-2</v>
      </c>
      <c r="O11" s="33">
        <f t="shared" si="4"/>
        <v>0</v>
      </c>
      <c r="Q11">
        <v>43230</v>
      </c>
      <c r="R11" t="s">
        <v>611</v>
      </c>
      <c r="S11">
        <v>2.1700800000000001E-6</v>
      </c>
      <c r="V11">
        <v>43230</v>
      </c>
      <c r="W11" t="s">
        <v>611</v>
      </c>
      <c r="Z11">
        <v>2.1700800000000001E-6</v>
      </c>
      <c r="AB11">
        <v>43230</v>
      </c>
      <c r="AC11" t="s">
        <v>611</v>
      </c>
      <c r="AD11">
        <v>2.1700800000000001E-6</v>
      </c>
      <c r="AE11" s="33">
        <f t="shared" ca="1" si="5"/>
        <v>2.1700800000000001E-6</v>
      </c>
      <c r="AF11" s="33">
        <f t="shared" ca="1" si="6"/>
        <v>2.1700800000000001E-6</v>
      </c>
      <c r="AH11">
        <v>43230</v>
      </c>
      <c r="AI11" t="s">
        <v>611</v>
      </c>
      <c r="AJ11">
        <v>2.1700800000000001E-6</v>
      </c>
      <c r="AK11">
        <f t="shared" si="7"/>
        <v>2.1700800000000001E-4</v>
      </c>
      <c r="AL11">
        <v>248</v>
      </c>
    </row>
    <row r="12" spans="1:39" ht="14.45" x14ac:dyDescent="0.3">
      <c r="A12">
        <v>3039</v>
      </c>
      <c r="B12">
        <v>5.0000000000000001E-3</v>
      </c>
      <c r="C12">
        <v>3018</v>
      </c>
      <c r="D12" t="s">
        <v>460</v>
      </c>
      <c r="E12">
        <v>43403</v>
      </c>
      <c r="F12">
        <v>8.5199999999999997E-6</v>
      </c>
      <c r="G12">
        <v>0.09</v>
      </c>
      <c r="H12" t="s">
        <v>963</v>
      </c>
      <c r="I12">
        <f t="shared" si="2"/>
        <v>7.667999999999999E-7</v>
      </c>
      <c r="K12">
        <v>43204</v>
      </c>
      <c r="L12" t="s">
        <v>603</v>
      </c>
      <c r="M12">
        <v>4.3327999999999997E-4</v>
      </c>
      <c r="N12" s="33">
        <f t="shared" si="3"/>
        <v>5.4371807459999998E-2</v>
      </c>
      <c r="O12" s="33">
        <f t="shared" si="4"/>
        <v>0</v>
      </c>
      <c r="Q12">
        <v>43231</v>
      </c>
      <c r="R12" t="s">
        <v>642</v>
      </c>
      <c r="S12">
        <v>4.0182203999999998E-4</v>
      </c>
      <c r="V12">
        <v>43231</v>
      </c>
      <c r="W12" t="s">
        <v>642</v>
      </c>
      <c r="Z12">
        <v>4.0182203999999998E-4</v>
      </c>
      <c r="AB12">
        <v>43231</v>
      </c>
      <c r="AC12" t="s">
        <v>642</v>
      </c>
      <c r="AD12">
        <v>4.0182203999999998E-4</v>
      </c>
      <c r="AE12" s="33">
        <f t="shared" ca="1" si="5"/>
        <v>4.0182203999999998E-4</v>
      </c>
      <c r="AF12" s="33">
        <f t="shared" ca="1" si="6"/>
        <v>4.0182203999999998E-4</v>
      </c>
      <c r="AH12">
        <v>43231</v>
      </c>
      <c r="AI12" t="s">
        <v>642</v>
      </c>
      <c r="AJ12">
        <v>4.0182203999999998E-4</v>
      </c>
      <c r="AK12">
        <f t="shared" si="7"/>
        <v>4.0182203999999999E-2</v>
      </c>
      <c r="AL12">
        <v>601</v>
      </c>
    </row>
    <row r="13" spans="1:39" ht="14.45" x14ac:dyDescent="0.3">
      <c r="A13">
        <v>3040</v>
      </c>
      <c r="B13">
        <v>0.13300000000000001</v>
      </c>
      <c r="C13">
        <v>3018</v>
      </c>
      <c r="D13" t="s">
        <v>460</v>
      </c>
      <c r="E13">
        <v>43404</v>
      </c>
      <c r="F13">
        <v>7.0999999999999998E-7</v>
      </c>
      <c r="G13">
        <v>0.09</v>
      </c>
      <c r="H13" t="s">
        <v>594</v>
      </c>
      <c r="I13">
        <f t="shared" si="2"/>
        <v>6.3899999999999996E-8</v>
      </c>
      <c r="K13">
        <v>43204</v>
      </c>
      <c r="L13" t="s">
        <v>603</v>
      </c>
      <c r="M13">
        <v>4.3890000000000005E-8</v>
      </c>
      <c r="N13" s="33">
        <f t="shared" si="3"/>
        <v>5.4371807459999998E-2</v>
      </c>
      <c r="O13" s="33">
        <f t="shared" si="4"/>
        <v>0</v>
      </c>
      <c r="Q13">
        <v>43232</v>
      </c>
      <c r="R13" t="s">
        <v>649</v>
      </c>
      <c r="S13">
        <v>4.4121275800000003E-3</v>
      </c>
      <c r="V13">
        <v>43232</v>
      </c>
      <c r="W13" t="s">
        <v>649</v>
      </c>
      <c r="Z13">
        <v>4.4121275800000003E-3</v>
      </c>
      <c r="AB13">
        <v>43232</v>
      </c>
      <c r="AC13" t="s">
        <v>649</v>
      </c>
      <c r="AD13">
        <v>4.4121275800000003E-3</v>
      </c>
      <c r="AE13" s="33">
        <f t="shared" ca="1" si="5"/>
        <v>4.4121275800000003E-3</v>
      </c>
      <c r="AF13" s="33">
        <f t="shared" ca="1" si="6"/>
        <v>4.4121275800000003E-3</v>
      </c>
      <c r="AH13">
        <v>43232</v>
      </c>
      <c r="AI13" t="s">
        <v>649</v>
      </c>
      <c r="AJ13">
        <v>4.4121275800000003E-3</v>
      </c>
      <c r="AK13">
        <f t="shared" si="7"/>
        <v>0.44121275800000004</v>
      </c>
      <c r="AL13">
        <v>600</v>
      </c>
    </row>
    <row r="14" spans="1:39" ht="14.45" x14ac:dyDescent="0.3">
      <c r="A14">
        <v>3041</v>
      </c>
      <c r="B14">
        <v>1.4999999999999999E-2</v>
      </c>
      <c r="C14">
        <v>3018</v>
      </c>
      <c r="D14" t="s">
        <v>460</v>
      </c>
      <c r="E14">
        <v>43450</v>
      </c>
      <c r="F14">
        <v>9.8750000000000002E-5</v>
      </c>
      <c r="G14">
        <v>0.09</v>
      </c>
      <c r="H14" t="s">
        <v>36</v>
      </c>
      <c r="I14">
        <f t="shared" si="2"/>
        <v>8.8874999999999992E-6</v>
      </c>
      <c r="K14">
        <v>43204</v>
      </c>
      <c r="L14" t="s">
        <v>603</v>
      </c>
      <c r="M14">
        <v>1.5369974999999999E-4</v>
      </c>
      <c r="N14" s="33">
        <f t="shared" si="3"/>
        <v>5.4371807459999998E-2</v>
      </c>
      <c r="O14" s="33">
        <f t="shared" si="4"/>
        <v>0</v>
      </c>
      <c r="Q14">
        <v>43233</v>
      </c>
      <c r="R14" t="s">
        <v>1115</v>
      </c>
      <c r="S14">
        <v>9.8999999999999993E-9</v>
      </c>
      <c r="V14">
        <v>43233</v>
      </c>
      <c r="W14" t="s">
        <v>1115</v>
      </c>
      <c r="Z14">
        <v>9.8999999999999993E-9</v>
      </c>
      <c r="AB14">
        <v>43233</v>
      </c>
      <c r="AC14" t="s">
        <v>1115</v>
      </c>
      <c r="AD14">
        <v>9.8999999999999993E-9</v>
      </c>
      <c r="AE14" s="33">
        <f t="shared" ca="1" si="5"/>
        <v>9.8999999999999993E-9</v>
      </c>
      <c r="AF14" s="33">
        <f t="shared" ca="1" si="6"/>
        <v>9.8999999999999993E-9</v>
      </c>
      <c r="AH14">
        <v>43233</v>
      </c>
      <c r="AI14" t="s">
        <v>1115</v>
      </c>
      <c r="AJ14">
        <v>9.8999999999999993E-9</v>
      </c>
      <c r="AK14">
        <f t="shared" si="7"/>
        <v>9.8999999999999984E-7</v>
      </c>
      <c r="AL14">
        <v>604</v>
      </c>
    </row>
    <row r="15" spans="1:39" ht="14.45" x14ac:dyDescent="0.3">
      <c r="A15">
        <v>3042</v>
      </c>
      <c r="B15">
        <v>1.9E-2</v>
      </c>
      <c r="C15">
        <v>3018</v>
      </c>
      <c r="D15" t="s">
        <v>460</v>
      </c>
      <c r="E15">
        <v>43551</v>
      </c>
      <c r="F15">
        <v>4.3891640000000003E-2</v>
      </c>
      <c r="G15">
        <v>0.09</v>
      </c>
      <c r="H15" t="s">
        <v>607</v>
      </c>
      <c r="I15">
        <f t="shared" si="2"/>
        <v>3.9502475999999998E-3</v>
      </c>
      <c r="K15">
        <v>43204</v>
      </c>
      <c r="L15" t="s">
        <v>603</v>
      </c>
      <c r="M15">
        <v>5.2278323999999999E-4</v>
      </c>
      <c r="N15" s="33">
        <f t="shared" si="3"/>
        <v>5.4371807459999998E-2</v>
      </c>
      <c r="O15" s="33">
        <f t="shared" si="4"/>
        <v>0</v>
      </c>
      <c r="Q15">
        <v>43242</v>
      </c>
      <c r="R15" t="s">
        <v>643</v>
      </c>
      <c r="S15">
        <v>1.66599E-5</v>
      </c>
      <c r="V15">
        <v>43242</v>
      </c>
      <c r="W15" t="s">
        <v>643</v>
      </c>
      <c r="Z15">
        <v>1.66599E-5</v>
      </c>
      <c r="AB15">
        <v>43242</v>
      </c>
      <c r="AC15" t="s">
        <v>643</v>
      </c>
      <c r="AD15">
        <v>1.66599E-5</v>
      </c>
      <c r="AE15" s="33">
        <f t="shared" ca="1" si="5"/>
        <v>1.66599E-5</v>
      </c>
      <c r="AF15" s="33">
        <f t="shared" ca="1" si="6"/>
        <v>1.66599E-5</v>
      </c>
      <c r="AH15">
        <v>43242</v>
      </c>
      <c r="AI15" t="s">
        <v>643</v>
      </c>
      <c r="AJ15">
        <v>1.66599E-5</v>
      </c>
      <c r="AK15">
        <f t="shared" si="7"/>
        <v>1.66599E-3</v>
      </c>
      <c r="AL15">
        <v>390</v>
      </c>
    </row>
    <row r="16" spans="1:39" ht="14.45" x14ac:dyDescent="0.3">
      <c r="A16">
        <v>3043</v>
      </c>
      <c r="B16">
        <v>4.0000000000000001E-3</v>
      </c>
      <c r="C16">
        <v>3018</v>
      </c>
      <c r="D16" t="s">
        <v>460</v>
      </c>
      <c r="E16">
        <v>43552</v>
      </c>
      <c r="F16">
        <v>5.719E-5</v>
      </c>
      <c r="G16">
        <v>0.09</v>
      </c>
      <c r="H16" t="s">
        <v>596</v>
      </c>
      <c r="I16">
        <f t="shared" si="2"/>
        <v>5.1470999999999994E-6</v>
      </c>
      <c r="K16">
        <v>43204</v>
      </c>
      <c r="L16" t="s">
        <v>603</v>
      </c>
      <c r="M16">
        <v>3.2460687999999997E-4</v>
      </c>
      <c r="N16" s="33">
        <f t="shared" si="3"/>
        <v>5.4371807459999998E-2</v>
      </c>
      <c r="O16" s="33">
        <f t="shared" si="4"/>
        <v>0</v>
      </c>
      <c r="Q16">
        <v>43248</v>
      </c>
      <c r="R16" t="s">
        <v>644</v>
      </c>
      <c r="S16">
        <v>7.1761700000000004E-6</v>
      </c>
      <c r="V16">
        <v>43248</v>
      </c>
      <c r="W16" t="s">
        <v>644</v>
      </c>
      <c r="Z16">
        <v>7.1761700000000004E-6</v>
      </c>
      <c r="AB16">
        <v>43248</v>
      </c>
      <c r="AC16" t="s">
        <v>644</v>
      </c>
      <c r="AD16">
        <v>7.1761700000000004E-6</v>
      </c>
      <c r="AE16" s="33">
        <f t="shared" ca="1" si="5"/>
        <v>7.1761700000000004E-6</v>
      </c>
      <c r="AF16" s="33">
        <f t="shared" ca="1" si="6"/>
        <v>7.1761700000000004E-6</v>
      </c>
      <c r="AH16">
        <v>43248</v>
      </c>
      <c r="AI16" t="s">
        <v>644</v>
      </c>
      <c r="AJ16">
        <v>7.1761700000000004E-6</v>
      </c>
      <c r="AK16">
        <f t="shared" si="7"/>
        <v>7.1761700000000004E-4</v>
      </c>
      <c r="AL16">
        <v>385</v>
      </c>
    </row>
    <row r="17" spans="1:38" ht="14.45" x14ac:dyDescent="0.3">
      <c r="A17">
        <v>3044</v>
      </c>
      <c r="B17">
        <v>4.8000000000000001E-2</v>
      </c>
      <c r="C17">
        <v>3018</v>
      </c>
      <c r="D17" t="s">
        <v>460</v>
      </c>
      <c r="E17">
        <v>43560</v>
      </c>
      <c r="F17">
        <v>4.5819999999999998E-5</v>
      </c>
      <c r="G17">
        <v>0.09</v>
      </c>
      <c r="H17" t="s">
        <v>624</v>
      </c>
      <c r="I17">
        <f t="shared" si="2"/>
        <v>4.1237999999999994E-6</v>
      </c>
      <c r="K17">
        <v>43204</v>
      </c>
      <c r="L17" t="s">
        <v>603</v>
      </c>
      <c r="M17">
        <v>3.8480624000000003E-4</v>
      </c>
      <c r="N17" s="33">
        <f t="shared" si="3"/>
        <v>5.4371807459999998E-2</v>
      </c>
      <c r="O17" s="33">
        <f t="shared" si="4"/>
        <v>0</v>
      </c>
      <c r="Q17">
        <v>43261</v>
      </c>
      <c r="R17" t="s">
        <v>650</v>
      </c>
      <c r="S17">
        <v>2.17416E-6</v>
      </c>
      <c r="V17">
        <v>43261</v>
      </c>
      <c r="W17" t="s">
        <v>650</v>
      </c>
      <c r="Z17">
        <v>2.17416E-6</v>
      </c>
      <c r="AB17">
        <v>43261</v>
      </c>
      <c r="AC17" t="s">
        <v>650</v>
      </c>
      <c r="AD17">
        <v>2.17416E-6</v>
      </c>
      <c r="AE17" s="33">
        <f t="shared" ca="1" si="5"/>
        <v>2.17416E-6</v>
      </c>
      <c r="AF17" s="33">
        <f t="shared" ca="1" si="6"/>
        <v>2.17416E-6</v>
      </c>
      <c r="AH17">
        <v>43261</v>
      </c>
      <c r="AI17" t="s">
        <v>650</v>
      </c>
      <c r="AJ17">
        <v>2.17416E-6</v>
      </c>
      <c r="AK17">
        <f t="shared" si="7"/>
        <v>2.1741600000000001E-4</v>
      </c>
      <c r="AL17">
        <v>550</v>
      </c>
    </row>
    <row r="18" spans="1:38" ht="14.45" x14ac:dyDescent="0.3">
      <c r="A18">
        <v>3045</v>
      </c>
      <c r="B18">
        <v>8.0000000000000002E-3</v>
      </c>
      <c r="C18">
        <v>3018</v>
      </c>
      <c r="D18" t="s">
        <v>460</v>
      </c>
      <c r="E18">
        <v>43602</v>
      </c>
      <c r="F18">
        <v>3.5999999999999999E-7</v>
      </c>
      <c r="G18">
        <v>0.09</v>
      </c>
      <c r="H18" t="s">
        <v>648</v>
      </c>
      <c r="I18">
        <f t="shared" si="2"/>
        <v>3.2399999999999999E-8</v>
      </c>
      <c r="K18" s="6">
        <v>43204</v>
      </c>
      <c r="L18" s="6" t="s">
        <v>603</v>
      </c>
      <c r="M18" s="6">
        <v>7.3467198999999995E-4</v>
      </c>
      <c r="N18" s="33">
        <f t="shared" si="3"/>
        <v>5.4371807459999998E-2</v>
      </c>
      <c r="O18" s="33">
        <f t="shared" si="4"/>
        <v>0</v>
      </c>
      <c r="Q18">
        <v>43264</v>
      </c>
      <c r="R18" t="s">
        <v>613</v>
      </c>
      <c r="S18">
        <v>2.804273E-5</v>
      </c>
      <c r="V18">
        <v>43264</v>
      </c>
      <c r="W18" t="s">
        <v>613</v>
      </c>
      <c r="Z18">
        <v>2.804273E-5</v>
      </c>
      <c r="AB18">
        <v>43264</v>
      </c>
      <c r="AC18" t="s">
        <v>613</v>
      </c>
      <c r="AD18">
        <v>2.804273E-5</v>
      </c>
      <c r="AE18" s="33">
        <f t="shared" ca="1" si="5"/>
        <v>2.804273E-5</v>
      </c>
      <c r="AF18" s="33">
        <f t="shared" ca="1" si="6"/>
        <v>2.804273E-5</v>
      </c>
      <c r="AH18">
        <v>43264</v>
      </c>
      <c r="AI18" t="s">
        <v>613</v>
      </c>
      <c r="AJ18">
        <v>2.804273E-5</v>
      </c>
      <c r="AK18">
        <f t="shared" si="7"/>
        <v>2.8042729999999999E-3</v>
      </c>
      <c r="AL18">
        <v>387</v>
      </c>
    </row>
    <row r="19" spans="1:38" ht="14.45" x14ac:dyDescent="0.3">
      <c r="A19">
        <v>3046</v>
      </c>
      <c r="B19">
        <v>8.0000000000000002E-3</v>
      </c>
      <c r="C19">
        <v>3018</v>
      </c>
      <c r="D19" t="s">
        <v>460</v>
      </c>
      <c r="E19">
        <v>43723</v>
      </c>
      <c r="F19">
        <v>3.4100000000000002E-5</v>
      </c>
      <c r="G19">
        <v>0.09</v>
      </c>
      <c r="H19" t="s">
        <v>625</v>
      </c>
      <c r="I19">
        <f t="shared" si="2"/>
        <v>3.0690000000000002E-6</v>
      </c>
      <c r="K19">
        <v>43204</v>
      </c>
      <c r="L19" t="s">
        <v>603</v>
      </c>
      <c r="M19">
        <v>1.8469072000000002E-4</v>
      </c>
      <c r="N19" s="33">
        <f t="shared" si="3"/>
        <v>5.4371807459999998E-2</v>
      </c>
      <c r="O19" s="33">
        <f t="shared" si="4"/>
        <v>0</v>
      </c>
      <c r="Q19">
        <v>43301</v>
      </c>
      <c r="R19" t="s">
        <v>590</v>
      </c>
      <c r="S19">
        <v>1.4671644560000004E-2</v>
      </c>
      <c r="V19">
        <v>43301</v>
      </c>
      <c r="W19" t="s">
        <v>590</v>
      </c>
      <c r="Z19">
        <v>1.4671644560000004E-2</v>
      </c>
      <c r="AB19">
        <v>43301</v>
      </c>
      <c r="AC19" t="s">
        <v>590</v>
      </c>
      <c r="AD19">
        <v>1.4671644560000004E-2</v>
      </c>
      <c r="AE19" s="33">
        <f t="shared" ca="1" si="5"/>
        <v>1.4671644560000004E-2</v>
      </c>
      <c r="AF19" s="33">
        <f t="shared" ca="1" si="6"/>
        <v>1.4671644560000004E-2</v>
      </c>
      <c r="AH19">
        <v>43301</v>
      </c>
      <c r="AI19" t="s">
        <v>590</v>
      </c>
      <c r="AJ19">
        <v>1.4671644560000004E-2</v>
      </c>
      <c r="AK19">
        <f t="shared" si="7"/>
        <v>1.4671644560000003</v>
      </c>
      <c r="AL19">
        <v>531</v>
      </c>
    </row>
    <row r="20" spans="1:38" ht="14.45" x14ac:dyDescent="0.3">
      <c r="A20">
        <v>3047</v>
      </c>
      <c r="B20">
        <v>2E-3</v>
      </c>
      <c r="C20">
        <v>3018</v>
      </c>
      <c r="D20" t="s">
        <v>460</v>
      </c>
      <c r="E20">
        <v>43725</v>
      </c>
      <c r="F20">
        <v>1.243E-5</v>
      </c>
      <c r="G20">
        <v>0.09</v>
      </c>
      <c r="H20" t="s">
        <v>626</v>
      </c>
      <c r="I20">
        <f t="shared" si="2"/>
        <v>1.1187E-6</v>
      </c>
      <c r="K20">
        <v>43204</v>
      </c>
      <c r="L20" t="s">
        <v>603</v>
      </c>
      <c r="M20">
        <v>7.5116198399999999E-3</v>
      </c>
      <c r="N20" s="33">
        <f t="shared" si="3"/>
        <v>5.4371807459999998E-2</v>
      </c>
      <c r="O20" s="33">
        <f t="shared" si="4"/>
        <v>0</v>
      </c>
      <c r="Q20">
        <v>43302</v>
      </c>
      <c r="R20" t="s">
        <v>591</v>
      </c>
      <c r="S20">
        <v>0.10753072668000001</v>
      </c>
      <c r="V20">
        <v>43302</v>
      </c>
      <c r="W20" t="s">
        <v>591</v>
      </c>
      <c r="Z20">
        <v>0.10753072668000001</v>
      </c>
      <c r="AB20">
        <v>43302</v>
      </c>
      <c r="AC20" t="s">
        <v>591</v>
      </c>
      <c r="AD20">
        <v>0.10753072668000001</v>
      </c>
      <c r="AE20" s="33">
        <f t="shared" ca="1" si="5"/>
        <v>0.10753072668000001</v>
      </c>
      <c r="AF20" s="33">
        <f t="shared" ca="1" si="6"/>
        <v>0.10753072668000001</v>
      </c>
      <c r="AH20">
        <v>43302</v>
      </c>
      <c r="AI20" t="s">
        <v>591</v>
      </c>
      <c r="AJ20">
        <v>0.10753072668000001</v>
      </c>
      <c r="AK20">
        <f t="shared" si="7"/>
        <v>10.753072668000001</v>
      </c>
      <c r="AL20">
        <v>442</v>
      </c>
    </row>
    <row r="21" spans="1:38" ht="14.45" x14ac:dyDescent="0.3">
      <c r="A21">
        <v>3048</v>
      </c>
      <c r="B21">
        <v>1.2999999999999999E-2</v>
      </c>
      <c r="C21">
        <v>3018</v>
      </c>
      <c r="D21" t="s">
        <v>460</v>
      </c>
      <c r="E21">
        <v>43802</v>
      </c>
      <c r="F21">
        <v>0.66045465999999997</v>
      </c>
      <c r="G21">
        <v>0.09</v>
      </c>
      <c r="H21" t="s">
        <v>627</v>
      </c>
      <c r="I21">
        <f t="shared" si="2"/>
        <v>5.9440919399999993E-2</v>
      </c>
      <c r="K21">
        <v>43204</v>
      </c>
      <c r="L21" t="s">
        <v>603</v>
      </c>
      <c r="M21">
        <v>3.7945668000000001E-4</v>
      </c>
      <c r="N21" s="33">
        <f t="shared" si="3"/>
        <v>5.4371807459999998E-2</v>
      </c>
      <c r="O21" s="33">
        <f t="shared" si="4"/>
        <v>0</v>
      </c>
      <c r="Q21">
        <v>43303</v>
      </c>
      <c r="R21" t="s">
        <v>651</v>
      </c>
      <c r="S21">
        <v>5.717402E-5</v>
      </c>
      <c r="V21">
        <v>43303</v>
      </c>
      <c r="W21" t="s">
        <v>651</v>
      </c>
      <c r="Z21">
        <v>5.717402E-5</v>
      </c>
      <c r="AB21">
        <v>43303</v>
      </c>
      <c r="AC21" t="s">
        <v>651</v>
      </c>
      <c r="AD21">
        <v>5.717402E-5</v>
      </c>
      <c r="AE21" s="33">
        <f t="shared" ca="1" si="5"/>
        <v>5.717402E-5</v>
      </c>
      <c r="AF21" s="33">
        <f t="shared" ca="1" si="6"/>
        <v>5.717402E-5</v>
      </c>
      <c r="AH21">
        <v>43303</v>
      </c>
      <c r="AI21" t="s">
        <v>651</v>
      </c>
      <c r="AJ21">
        <v>5.717402E-5</v>
      </c>
      <c r="AK21">
        <f t="shared" si="7"/>
        <v>5.7174019999999999E-3</v>
      </c>
      <c r="AL21">
        <v>607</v>
      </c>
    </row>
    <row r="22" spans="1:38" ht="14.45" x14ac:dyDescent="0.3">
      <c r="A22">
        <v>3049</v>
      </c>
      <c r="B22">
        <v>1.4E-2</v>
      </c>
      <c r="C22">
        <v>3018</v>
      </c>
      <c r="D22" t="s">
        <v>460</v>
      </c>
      <c r="E22">
        <v>43906</v>
      </c>
      <c r="F22">
        <v>3.2679999999999999E-5</v>
      </c>
      <c r="G22">
        <v>0.09</v>
      </c>
      <c r="H22" t="s">
        <v>964</v>
      </c>
      <c r="I22">
        <f t="shared" si="2"/>
        <v>2.9411999999999999E-6</v>
      </c>
      <c r="K22">
        <v>43204</v>
      </c>
      <c r="L22" t="s">
        <v>603</v>
      </c>
      <c r="M22">
        <v>2.3269974000000001E-3</v>
      </c>
      <c r="N22" s="33">
        <f t="shared" si="3"/>
        <v>5.4371807459999998E-2</v>
      </c>
      <c r="O22" s="33">
        <f t="shared" si="4"/>
        <v>0</v>
      </c>
      <c r="Q22">
        <v>43304</v>
      </c>
      <c r="R22" t="s">
        <v>614</v>
      </c>
      <c r="S22">
        <v>6.5784295229999998E-2</v>
      </c>
      <c r="V22">
        <v>43304</v>
      </c>
      <c r="W22" t="s">
        <v>614</v>
      </c>
      <c r="Z22">
        <v>6.5784295229999998E-2</v>
      </c>
      <c r="AB22">
        <v>43304</v>
      </c>
      <c r="AC22" t="s">
        <v>614</v>
      </c>
      <c r="AD22">
        <v>6.5784295229999998E-2</v>
      </c>
      <c r="AE22" s="33">
        <f t="shared" ca="1" si="5"/>
        <v>6.5784295229999998E-2</v>
      </c>
      <c r="AF22" s="33">
        <f t="shared" ca="1" si="6"/>
        <v>6.5784295229999998E-2</v>
      </c>
      <c r="AH22">
        <v>43304</v>
      </c>
      <c r="AI22" t="s">
        <v>614</v>
      </c>
      <c r="AJ22">
        <v>6.5784295229999998E-2</v>
      </c>
      <c r="AK22">
        <f t="shared" si="7"/>
        <v>6.5784295229999996</v>
      </c>
      <c r="AL22">
        <v>513</v>
      </c>
    </row>
    <row r="23" spans="1:38" ht="14.45" x14ac:dyDescent="0.3">
      <c r="A23">
        <v>3050</v>
      </c>
      <c r="B23">
        <v>1.6E-2</v>
      </c>
      <c r="C23">
        <v>3018</v>
      </c>
      <c r="D23" t="s">
        <v>460</v>
      </c>
      <c r="E23">
        <v>43918</v>
      </c>
      <c r="F23">
        <v>5.1860000000000002E-5</v>
      </c>
      <c r="G23">
        <v>0.09</v>
      </c>
      <c r="H23" t="s">
        <v>965</v>
      </c>
      <c r="I23">
        <f t="shared" si="2"/>
        <v>4.6673999999999996E-6</v>
      </c>
      <c r="K23">
        <v>43204</v>
      </c>
      <c r="L23" t="s">
        <v>603</v>
      </c>
      <c r="M23">
        <v>1.9612923999999998E-4</v>
      </c>
      <c r="N23" s="33">
        <f t="shared" si="3"/>
        <v>5.4371807459999998E-2</v>
      </c>
      <c r="O23" s="33">
        <f t="shared" si="4"/>
        <v>0</v>
      </c>
      <c r="Q23">
        <v>43305</v>
      </c>
      <c r="R23" t="s">
        <v>615</v>
      </c>
      <c r="S23">
        <v>1.3954562999999998E-4</v>
      </c>
      <c r="V23">
        <v>43305</v>
      </c>
      <c r="W23" t="s">
        <v>615</v>
      </c>
      <c r="Z23">
        <v>1.3954562999999998E-4</v>
      </c>
      <c r="AB23">
        <v>43305</v>
      </c>
      <c r="AC23" t="s">
        <v>615</v>
      </c>
      <c r="AD23">
        <v>1.3954562999999998E-4</v>
      </c>
      <c r="AE23" s="33">
        <f t="shared" ca="1" si="5"/>
        <v>1.3954562999999998E-4</v>
      </c>
      <c r="AF23" s="33">
        <f t="shared" ca="1" si="6"/>
        <v>1.3954562999999998E-4</v>
      </c>
      <c r="AH23">
        <v>43305</v>
      </c>
      <c r="AI23" t="s">
        <v>615</v>
      </c>
      <c r="AJ23">
        <v>1.3954562999999998E-4</v>
      </c>
      <c r="AK23">
        <f t="shared" si="7"/>
        <v>1.3954562999999998E-2</v>
      </c>
      <c r="AL23">
        <v>595</v>
      </c>
    </row>
    <row r="24" spans="1:38" ht="14.45" x14ac:dyDescent="0.3">
      <c r="A24">
        <v>3051</v>
      </c>
      <c r="B24">
        <v>1.6E-2</v>
      </c>
      <c r="C24">
        <v>3018</v>
      </c>
      <c r="D24" t="s">
        <v>460</v>
      </c>
      <c r="E24">
        <v>44006</v>
      </c>
      <c r="F24">
        <v>3.5410099999999998E-3</v>
      </c>
      <c r="G24">
        <v>0.09</v>
      </c>
      <c r="H24" t="s">
        <v>556</v>
      </c>
      <c r="I24">
        <f t="shared" si="2"/>
        <v>3.1869089999999998E-4</v>
      </c>
      <c r="K24">
        <v>43204</v>
      </c>
      <c r="L24" t="s">
        <v>603</v>
      </c>
      <c r="M24">
        <v>6.8121539999999991E-4</v>
      </c>
      <c r="N24" s="33">
        <f t="shared" si="3"/>
        <v>5.4371807459999998E-2</v>
      </c>
      <c r="O24" s="33">
        <f t="shared" si="4"/>
        <v>0</v>
      </c>
      <c r="Q24">
        <v>43306</v>
      </c>
      <c r="R24" t="s">
        <v>979</v>
      </c>
      <c r="S24">
        <v>4.6680399999999994E-6</v>
      </c>
      <c r="V24">
        <v>43306</v>
      </c>
      <c r="W24" t="s">
        <v>979</v>
      </c>
      <c r="Z24">
        <v>4.6680399999999994E-6</v>
      </c>
      <c r="AB24">
        <v>43306</v>
      </c>
      <c r="AC24" t="s">
        <v>979</v>
      </c>
      <c r="AD24">
        <v>4.6680399999999994E-6</v>
      </c>
      <c r="AE24" s="33">
        <f t="shared" ca="1" si="5"/>
        <v>4.6680399999999994E-6</v>
      </c>
      <c r="AF24" s="33">
        <f t="shared" ca="1" si="6"/>
        <v>4.6680399999999994E-6</v>
      </c>
      <c r="AH24">
        <v>43306</v>
      </c>
      <c r="AI24" t="s">
        <v>979</v>
      </c>
      <c r="AJ24">
        <v>4.6680399999999994E-6</v>
      </c>
      <c r="AK24">
        <f t="shared" si="7"/>
        <v>4.6680399999999992E-4</v>
      </c>
      <c r="AL24">
        <v>493</v>
      </c>
    </row>
    <row r="25" spans="1:38" ht="14.45" x14ac:dyDescent="0.3">
      <c r="A25">
        <v>3052</v>
      </c>
      <c r="B25">
        <v>3.0000000000000001E-3</v>
      </c>
      <c r="C25">
        <v>3018</v>
      </c>
      <c r="D25" t="s">
        <v>460</v>
      </c>
      <c r="E25">
        <v>44009</v>
      </c>
      <c r="F25">
        <v>7.0999999999999998E-7</v>
      </c>
      <c r="G25">
        <v>0.09</v>
      </c>
      <c r="H25" t="s">
        <v>966</v>
      </c>
      <c r="I25">
        <f t="shared" si="2"/>
        <v>6.3899999999999996E-8</v>
      </c>
      <c r="K25">
        <v>43204</v>
      </c>
      <c r="L25" t="s">
        <v>603</v>
      </c>
      <c r="M25">
        <v>1.0117226E-4</v>
      </c>
      <c r="N25" s="33">
        <f t="shared" si="3"/>
        <v>5.4371807459999998E-2</v>
      </c>
      <c r="O25" s="33">
        <f t="shared" si="4"/>
        <v>0</v>
      </c>
      <c r="Q25">
        <v>43309</v>
      </c>
      <c r="R25" t="s">
        <v>652</v>
      </c>
      <c r="S25">
        <v>2.1835070000000002E-5</v>
      </c>
      <c r="V25">
        <v>43309</v>
      </c>
      <c r="W25" t="s">
        <v>652</v>
      </c>
      <c r="Z25">
        <v>2.1835070000000002E-5</v>
      </c>
      <c r="AB25">
        <v>43309</v>
      </c>
      <c r="AC25" t="s">
        <v>652</v>
      </c>
      <c r="AD25">
        <v>2.1835070000000002E-5</v>
      </c>
      <c r="AE25" s="33">
        <f t="shared" ca="1" si="5"/>
        <v>2.1835070000000002E-5</v>
      </c>
      <c r="AF25" s="33">
        <f t="shared" ca="1" si="6"/>
        <v>2.1835070000000002E-5</v>
      </c>
      <c r="AH25">
        <v>43309</v>
      </c>
      <c r="AI25" t="s">
        <v>652</v>
      </c>
      <c r="AJ25">
        <v>2.1835070000000002E-5</v>
      </c>
      <c r="AK25">
        <f t="shared" si="7"/>
        <v>2.1835070000000003E-3</v>
      </c>
      <c r="AL25">
        <v>706</v>
      </c>
    </row>
    <row r="26" spans="1:38" ht="14.45" x14ac:dyDescent="0.3">
      <c r="A26">
        <v>3053</v>
      </c>
      <c r="B26">
        <v>2E-3</v>
      </c>
      <c r="C26">
        <v>3018</v>
      </c>
      <c r="D26" t="s">
        <v>460</v>
      </c>
      <c r="E26">
        <v>44011</v>
      </c>
      <c r="F26">
        <v>8.7096000000000005E-4</v>
      </c>
      <c r="G26">
        <v>0.09</v>
      </c>
      <c r="H26" t="s">
        <v>557</v>
      </c>
      <c r="I26">
        <f t="shared" si="2"/>
        <v>7.8386400000000006E-5</v>
      </c>
      <c r="K26">
        <v>43204</v>
      </c>
      <c r="L26" t="s">
        <v>603</v>
      </c>
      <c r="M26">
        <v>3.0615054E-4</v>
      </c>
      <c r="N26" s="33">
        <f t="shared" si="3"/>
        <v>5.4371807459999998E-2</v>
      </c>
      <c r="O26" s="33">
        <f t="shared" si="4"/>
        <v>0</v>
      </c>
      <c r="Q26">
        <v>43310</v>
      </c>
      <c r="R26" t="s">
        <v>653</v>
      </c>
      <c r="S26">
        <v>1.9188000000000002E-7</v>
      </c>
      <c r="V26">
        <v>43310</v>
      </c>
      <c r="W26" t="s">
        <v>653</v>
      </c>
      <c r="Z26">
        <v>1.9188000000000002E-7</v>
      </c>
      <c r="AB26">
        <v>43310</v>
      </c>
      <c r="AC26" t="s">
        <v>653</v>
      </c>
      <c r="AD26">
        <v>1.9188000000000002E-7</v>
      </c>
      <c r="AE26" s="33">
        <f t="shared" ca="1" si="5"/>
        <v>1.9188000000000002E-7</v>
      </c>
      <c r="AF26" s="33">
        <f t="shared" ca="1" si="6"/>
        <v>1.9188000000000002E-7</v>
      </c>
      <c r="AH26">
        <v>43310</v>
      </c>
      <c r="AI26" t="s">
        <v>653</v>
      </c>
      <c r="AJ26">
        <v>1.9188000000000002E-7</v>
      </c>
      <c r="AK26">
        <f t="shared" si="7"/>
        <v>1.9188000000000003E-5</v>
      </c>
      <c r="AL26">
        <v>180</v>
      </c>
    </row>
    <row r="27" spans="1:38" ht="14.45" x14ac:dyDescent="0.3">
      <c r="A27">
        <v>3054</v>
      </c>
      <c r="B27">
        <v>6.0000000000000001E-3</v>
      </c>
      <c r="C27">
        <v>3018</v>
      </c>
      <c r="D27" t="s">
        <v>460</v>
      </c>
      <c r="E27">
        <v>44021</v>
      </c>
      <c r="F27">
        <v>2.4052170000000001E-2</v>
      </c>
      <c r="G27">
        <v>0.09</v>
      </c>
      <c r="H27" t="s">
        <v>560</v>
      </c>
      <c r="I27">
        <f t="shared" si="2"/>
        <v>2.1646953E-3</v>
      </c>
      <c r="K27">
        <v>43204</v>
      </c>
      <c r="L27" t="s">
        <v>603</v>
      </c>
      <c r="M27">
        <v>1.9016688899999999E-3</v>
      </c>
      <c r="N27" s="33">
        <f t="shared" si="3"/>
        <v>5.4371807459999998E-2</v>
      </c>
      <c r="O27" s="33">
        <f t="shared" si="4"/>
        <v>0</v>
      </c>
      <c r="Q27">
        <v>43311</v>
      </c>
      <c r="R27" t="s">
        <v>1009</v>
      </c>
      <c r="S27">
        <v>9.6646000000000015E-7</v>
      </c>
      <c r="V27">
        <v>43311</v>
      </c>
      <c r="W27" t="s">
        <v>1009</v>
      </c>
      <c r="Z27">
        <v>9.6646000000000015E-7</v>
      </c>
      <c r="AB27">
        <v>43311</v>
      </c>
      <c r="AC27" t="s">
        <v>1009</v>
      </c>
      <c r="AD27">
        <v>9.6646000000000015E-7</v>
      </c>
      <c r="AE27" s="33">
        <f t="shared" ca="1" si="5"/>
        <v>9.6646000000000015E-7</v>
      </c>
      <c r="AF27" s="33">
        <f t="shared" ca="1" si="6"/>
        <v>9.6646000000000015E-7</v>
      </c>
      <c r="AH27">
        <v>43311</v>
      </c>
      <c r="AI27" t="s">
        <v>1009</v>
      </c>
      <c r="AJ27">
        <v>9.6646000000000015E-7</v>
      </c>
      <c r="AK27">
        <f t="shared" si="7"/>
        <v>9.6646000000000009E-5</v>
      </c>
      <c r="AL27">
        <v>172</v>
      </c>
    </row>
    <row r="28" spans="1:38" ht="14.45" x14ac:dyDescent="0.3">
      <c r="A28">
        <v>3055</v>
      </c>
      <c r="B28">
        <v>1E-3</v>
      </c>
      <c r="C28">
        <v>3018</v>
      </c>
      <c r="D28" t="s">
        <v>460</v>
      </c>
      <c r="E28">
        <v>44022</v>
      </c>
      <c r="F28">
        <v>3.4951999999999997E-4</v>
      </c>
      <c r="G28">
        <v>0.09</v>
      </c>
      <c r="H28" t="s">
        <v>665</v>
      </c>
      <c r="I28">
        <f t="shared" si="2"/>
        <v>3.1456799999999993E-5</v>
      </c>
      <c r="K28">
        <v>43204</v>
      </c>
      <c r="L28" t="s">
        <v>603</v>
      </c>
      <c r="M28">
        <v>2.795598534E-2</v>
      </c>
      <c r="N28" s="33">
        <f t="shared" si="3"/>
        <v>5.4371807459999998E-2</v>
      </c>
      <c r="O28" s="33">
        <f t="shared" si="4"/>
        <v>0</v>
      </c>
      <c r="Q28">
        <v>43314</v>
      </c>
      <c r="R28" t="s">
        <v>1008</v>
      </c>
      <c r="S28">
        <v>3.6288189999999995E-5</v>
      </c>
      <c r="V28">
        <v>43314</v>
      </c>
      <c r="W28" t="s">
        <v>1008</v>
      </c>
      <c r="Z28">
        <v>3.6288189999999995E-5</v>
      </c>
      <c r="AB28">
        <v>43314</v>
      </c>
      <c r="AC28" t="s">
        <v>1008</v>
      </c>
      <c r="AD28">
        <v>3.6288189999999995E-5</v>
      </c>
      <c r="AE28" s="33">
        <f t="shared" ca="1" si="5"/>
        <v>3.6288189999999995E-5</v>
      </c>
      <c r="AF28" s="33">
        <f t="shared" ca="1" si="6"/>
        <v>3.6288189999999995E-5</v>
      </c>
      <c r="AH28">
        <v>43314</v>
      </c>
      <c r="AI28" t="s">
        <v>1008</v>
      </c>
      <c r="AJ28">
        <v>3.6288189999999995E-5</v>
      </c>
      <c r="AK28">
        <f t="shared" si="7"/>
        <v>3.6288189999999997E-3</v>
      </c>
      <c r="AL28">
        <v>692</v>
      </c>
    </row>
    <row r="29" spans="1:38" x14ac:dyDescent="0.25">
      <c r="A29">
        <v>3056</v>
      </c>
      <c r="B29">
        <v>2.1000000000000001E-2</v>
      </c>
      <c r="C29">
        <v>3018</v>
      </c>
      <c r="D29" t="s">
        <v>460</v>
      </c>
      <c r="E29">
        <v>44024</v>
      </c>
      <c r="F29">
        <v>2.0778999999999999E-4</v>
      </c>
      <c r="G29">
        <v>0.09</v>
      </c>
      <c r="H29" t="s">
        <v>967</v>
      </c>
      <c r="I29">
        <f t="shared" si="2"/>
        <v>1.87011E-5</v>
      </c>
      <c r="K29">
        <v>43204</v>
      </c>
      <c r="L29" t="s">
        <v>603</v>
      </c>
      <c r="M29">
        <v>4.3680000000000005E-8</v>
      </c>
      <c r="N29" s="33">
        <f t="shared" si="3"/>
        <v>5.4371807459999998E-2</v>
      </c>
      <c r="O29" s="33">
        <f t="shared" si="4"/>
        <v>0</v>
      </c>
      <c r="Q29">
        <v>43320</v>
      </c>
      <c r="R29" t="s">
        <v>654</v>
      </c>
      <c r="S29">
        <v>6.7875400000000001E-6</v>
      </c>
      <c r="V29">
        <v>43320</v>
      </c>
      <c r="W29" t="s">
        <v>654</v>
      </c>
      <c r="Z29">
        <v>6.7875400000000001E-6</v>
      </c>
      <c r="AB29">
        <v>43320</v>
      </c>
      <c r="AC29" t="s">
        <v>654</v>
      </c>
      <c r="AD29">
        <v>6.7875400000000001E-6</v>
      </c>
      <c r="AE29" s="33">
        <f t="shared" ca="1" si="5"/>
        <v>6.7875400000000001E-6</v>
      </c>
      <c r="AF29" s="33">
        <f t="shared" ca="1" si="6"/>
        <v>6.7875400000000001E-6</v>
      </c>
      <c r="AH29">
        <v>43320</v>
      </c>
      <c r="AI29" t="s">
        <v>654</v>
      </c>
      <c r="AJ29">
        <v>6.7875400000000001E-6</v>
      </c>
      <c r="AK29">
        <f t="shared" si="7"/>
        <v>6.7875400000000005E-4</v>
      </c>
      <c r="AL29">
        <v>396</v>
      </c>
    </row>
    <row r="30" spans="1:38" x14ac:dyDescent="0.25">
      <c r="A30">
        <v>3057</v>
      </c>
      <c r="B30">
        <v>7.0000000000000001E-3</v>
      </c>
      <c r="C30">
        <v>3018</v>
      </c>
      <c r="D30" t="s">
        <v>460</v>
      </c>
      <c r="E30">
        <v>44220</v>
      </c>
      <c r="F30">
        <v>1.5433540000000001E-2</v>
      </c>
      <c r="G30">
        <v>0.09</v>
      </c>
      <c r="H30" t="s">
        <v>968</v>
      </c>
      <c r="I30">
        <f t="shared" si="2"/>
        <v>1.3890186000000001E-3</v>
      </c>
      <c r="K30">
        <v>43204</v>
      </c>
      <c r="L30" t="s">
        <v>603</v>
      </c>
      <c r="M30">
        <v>6.3280247999999992E-3</v>
      </c>
      <c r="N30" s="33">
        <f t="shared" si="3"/>
        <v>5.4371807459999998E-2</v>
      </c>
      <c r="O30" s="33">
        <f t="shared" si="4"/>
        <v>0</v>
      </c>
      <c r="Q30">
        <v>43365</v>
      </c>
      <c r="R30" t="s">
        <v>655</v>
      </c>
      <c r="S30">
        <v>2.2512068700000008E-3</v>
      </c>
      <c r="V30">
        <v>43365</v>
      </c>
      <c r="W30" t="s">
        <v>655</v>
      </c>
      <c r="Z30">
        <v>2.2512068700000008E-3</v>
      </c>
      <c r="AB30">
        <v>43365</v>
      </c>
      <c r="AC30" t="s">
        <v>655</v>
      </c>
      <c r="AD30">
        <v>2.2512068700000008E-3</v>
      </c>
      <c r="AE30" s="33">
        <f t="shared" ca="1" si="5"/>
        <v>2.2512068700000008E-3</v>
      </c>
      <c r="AF30" s="33">
        <f t="shared" ca="1" si="6"/>
        <v>2.2512068700000008E-3</v>
      </c>
      <c r="AH30">
        <v>43365</v>
      </c>
      <c r="AI30" t="s">
        <v>655</v>
      </c>
      <c r="AJ30">
        <v>2.2512068700000008E-3</v>
      </c>
      <c r="AK30">
        <f t="shared" si="7"/>
        <v>0.22512068700000007</v>
      </c>
      <c r="AL30">
        <v>682</v>
      </c>
    </row>
    <row r="31" spans="1:38" x14ac:dyDescent="0.25">
      <c r="A31">
        <v>3058</v>
      </c>
      <c r="B31">
        <v>4.1000000000000002E-2</v>
      </c>
      <c r="C31">
        <v>3018</v>
      </c>
      <c r="D31" t="s">
        <v>460</v>
      </c>
      <c r="E31">
        <v>45202</v>
      </c>
      <c r="F31">
        <v>2.9958829999999999E-2</v>
      </c>
      <c r="G31">
        <v>0.09</v>
      </c>
      <c r="H31" t="s">
        <v>565</v>
      </c>
      <c r="I31">
        <f t="shared" si="2"/>
        <v>2.6962946999999999E-3</v>
      </c>
      <c r="K31">
        <v>43204</v>
      </c>
      <c r="L31" t="s">
        <v>603</v>
      </c>
      <c r="M31">
        <v>7.4759400000000008E-5</v>
      </c>
      <c r="N31" s="33">
        <f t="shared" si="3"/>
        <v>5.4371807459999998E-2</v>
      </c>
      <c r="O31" s="33">
        <f t="shared" si="4"/>
        <v>0</v>
      </c>
      <c r="Q31">
        <v>43366</v>
      </c>
      <c r="R31" t="s">
        <v>647</v>
      </c>
      <c r="S31">
        <v>8.8631813599999981E-3</v>
      </c>
      <c r="V31">
        <v>43366</v>
      </c>
      <c r="W31" t="s">
        <v>647</v>
      </c>
      <c r="Z31">
        <v>8.8631813599999981E-3</v>
      </c>
      <c r="AB31">
        <v>43366</v>
      </c>
      <c r="AC31" t="s">
        <v>647</v>
      </c>
      <c r="AD31">
        <v>8.8631813599999981E-3</v>
      </c>
      <c r="AE31" s="33">
        <f t="shared" ca="1" si="5"/>
        <v>8.8631813599999981E-3</v>
      </c>
      <c r="AF31" s="33">
        <f t="shared" ca="1" si="6"/>
        <v>8.8631813599999981E-3</v>
      </c>
      <c r="AH31">
        <v>43366</v>
      </c>
      <c r="AI31" t="s">
        <v>647</v>
      </c>
      <c r="AJ31">
        <v>8.8631813599999981E-3</v>
      </c>
      <c r="AK31">
        <f t="shared" si="7"/>
        <v>0.88631813599999976</v>
      </c>
      <c r="AL31">
        <v>395</v>
      </c>
    </row>
    <row r="32" spans="1:38" x14ac:dyDescent="0.25">
      <c r="A32">
        <v>3059</v>
      </c>
      <c r="B32">
        <v>8.9999999999999993E-3</v>
      </c>
      <c r="C32">
        <v>3018</v>
      </c>
      <c r="D32" t="s">
        <v>460</v>
      </c>
      <c r="E32">
        <v>98027</v>
      </c>
      <c r="F32">
        <v>1.32171E-3</v>
      </c>
      <c r="G32">
        <v>0.09</v>
      </c>
      <c r="H32" t="s">
        <v>566</v>
      </c>
      <c r="I32">
        <f t="shared" si="2"/>
        <v>1.1895389999999999E-4</v>
      </c>
      <c r="K32">
        <v>43204</v>
      </c>
      <c r="L32" t="s">
        <v>603</v>
      </c>
      <c r="M32">
        <v>2.2764992999999999E-4</v>
      </c>
      <c r="N32" s="33">
        <f t="shared" si="3"/>
        <v>5.4371807459999998E-2</v>
      </c>
      <c r="O32" s="33">
        <f t="shared" si="4"/>
        <v>0</v>
      </c>
      <c r="Q32">
        <v>43369</v>
      </c>
      <c r="R32" t="s">
        <v>13</v>
      </c>
      <c r="S32">
        <v>2.9862575440000004E-2</v>
      </c>
      <c r="V32">
        <v>43369</v>
      </c>
      <c r="W32" t="s">
        <v>13</v>
      </c>
      <c r="Z32">
        <v>2.9862575440000004E-2</v>
      </c>
      <c r="AB32">
        <v>43369</v>
      </c>
      <c r="AC32" t="s">
        <v>13</v>
      </c>
      <c r="AD32">
        <v>2.9862575440000004E-2</v>
      </c>
      <c r="AE32" s="33">
        <f t="shared" ca="1" si="5"/>
        <v>2.9862575440000004E-2</v>
      </c>
      <c r="AF32" s="33">
        <f t="shared" ca="1" si="6"/>
        <v>2.9862575440000004E-2</v>
      </c>
      <c r="AH32">
        <v>43369</v>
      </c>
      <c r="AI32" t="s">
        <v>13</v>
      </c>
      <c r="AJ32">
        <v>2.9862575440000004E-2</v>
      </c>
      <c r="AK32">
        <f t="shared" si="7"/>
        <v>2.9862575440000003</v>
      </c>
      <c r="AL32">
        <v>680</v>
      </c>
    </row>
    <row r="33" spans="1:38" x14ac:dyDescent="0.25">
      <c r="A33">
        <v>3060</v>
      </c>
      <c r="B33">
        <v>7.0000000000000001E-3</v>
      </c>
      <c r="C33">
        <v>3018</v>
      </c>
      <c r="D33" t="s">
        <v>460</v>
      </c>
      <c r="E33">
        <v>98074</v>
      </c>
      <c r="F33">
        <v>2.144925E-2</v>
      </c>
      <c r="G33">
        <v>0.09</v>
      </c>
      <c r="H33" t="s">
        <v>671</v>
      </c>
      <c r="I33">
        <f t="shared" si="2"/>
        <v>1.9304324999999999E-3</v>
      </c>
      <c r="K33">
        <v>43204</v>
      </c>
      <c r="L33" t="s">
        <v>603</v>
      </c>
      <c r="M33">
        <v>5.5855800000000007E-6</v>
      </c>
      <c r="N33" s="33">
        <f t="shared" si="3"/>
        <v>5.4371807459999998E-2</v>
      </c>
      <c r="O33" s="33">
        <f t="shared" si="4"/>
        <v>0</v>
      </c>
      <c r="Q33">
        <v>43370</v>
      </c>
      <c r="R33" t="s">
        <v>279</v>
      </c>
      <c r="S33">
        <v>6.2097388000000009E-4</v>
      </c>
      <c r="V33">
        <v>43370</v>
      </c>
      <c r="W33" t="s">
        <v>279</v>
      </c>
      <c r="Z33">
        <v>6.2097388000000009E-4</v>
      </c>
      <c r="AB33">
        <v>43370</v>
      </c>
      <c r="AC33" t="s">
        <v>279</v>
      </c>
      <c r="AD33">
        <v>6.2097388000000009E-4</v>
      </c>
      <c r="AE33" s="33">
        <f t="shared" ca="1" si="5"/>
        <v>6.2097388000000009E-4</v>
      </c>
      <c r="AF33" s="33">
        <f t="shared" ca="1" si="6"/>
        <v>6.2097388000000009E-4</v>
      </c>
      <c r="AH33">
        <v>43370</v>
      </c>
      <c r="AI33" t="s">
        <v>279</v>
      </c>
      <c r="AJ33">
        <v>6.2097388000000009E-4</v>
      </c>
      <c r="AK33">
        <f t="shared" si="7"/>
        <v>6.209738800000001E-2</v>
      </c>
      <c r="AL33">
        <v>455</v>
      </c>
    </row>
    <row r="34" spans="1:38" x14ac:dyDescent="0.25">
      <c r="A34">
        <v>3061</v>
      </c>
      <c r="B34">
        <v>6.0000000000000001E-3</v>
      </c>
      <c r="C34">
        <v>3018</v>
      </c>
      <c r="D34" t="s">
        <v>460</v>
      </c>
      <c r="E34">
        <v>98110</v>
      </c>
      <c r="F34">
        <v>2.6640000000000002E-4</v>
      </c>
      <c r="G34">
        <v>0.09</v>
      </c>
      <c r="H34" t="s">
        <v>568</v>
      </c>
      <c r="I34">
        <f t="shared" si="2"/>
        <v>2.3976000000000002E-5</v>
      </c>
      <c r="K34">
        <v>43204</v>
      </c>
      <c r="L34" t="s">
        <v>603</v>
      </c>
      <c r="M34">
        <v>1.52975E-6</v>
      </c>
      <c r="N34" s="33">
        <f t="shared" si="3"/>
        <v>5.4371807459999998E-2</v>
      </c>
      <c r="O34" s="33">
        <f t="shared" si="4"/>
        <v>0</v>
      </c>
      <c r="Q34">
        <v>43371</v>
      </c>
      <c r="R34" t="s">
        <v>656</v>
      </c>
      <c r="S34">
        <v>1.3823390300000001E-3</v>
      </c>
      <c r="V34">
        <v>43371</v>
      </c>
      <c r="W34" t="s">
        <v>656</v>
      </c>
      <c r="Z34">
        <v>1.3823390300000001E-3</v>
      </c>
      <c r="AB34">
        <v>43371</v>
      </c>
      <c r="AC34" t="s">
        <v>656</v>
      </c>
      <c r="AD34">
        <v>1.3823390300000001E-3</v>
      </c>
      <c r="AE34" s="33">
        <f t="shared" ca="1" si="5"/>
        <v>1.3823390300000001E-3</v>
      </c>
      <c r="AF34" s="33">
        <f t="shared" ca="1" si="6"/>
        <v>1.3823390300000001E-3</v>
      </c>
      <c r="AH34">
        <v>43371</v>
      </c>
      <c r="AI34" t="s">
        <v>656</v>
      </c>
      <c r="AJ34">
        <v>1.3823390300000001E-3</v>
      </c>
      <c r="AK34">
        <f t="shared" si="7"/>
        <v>0.13823390300000002</v>
      </c>
      <c r="AL34">
        <v>482</v>
      </c>
    </row>
    <row r="35" spans="1:38" x14ac:dyDescent="0.25">
      <c r="A35">
        <v>3062</v>
      </c>
      <c r="B35">
        <v>1.0999999999999999E-2</v>
      </c>
      <c r="C35">
        <v>3018</v>
      </c>
      <c r="D35" t="s">
        <v>460</v>
      </c>
      <c r="E35">
        <v>98123</v>
      </c>
      <c r="F35">
        <v>2.1063000000000001E-4</v>
      </c>
      <c r="G35">
        <v>0.09</v>
      </c>
      <c r="H35" t="s">
        <v>969</v>
      </c>
      <c r="I35">
        <f t="shared" si="2"/>
        <v>1.8956700000000001E-5</v>
      </c>
      <c r="K35">
        <v>43204</v>
      </c>
      <c r="L35" t="s">
        <v>603</v>
      </c>
      <c r="M35">
        <v>4.1706599999999995E-6</v>
      </c>
      <c r="N35" s="33">
        <f t="shared" si="3"/>
        <v>5.4371807459999998E-2</v>
      </c>
      <c r="O35" s="33">
        <f t="shared" si="4"/>
        <v>0</v>
      </c>
      <c r="Q35">
        <v>43372</v>
      </c>
      <c r="R35" t="s">
        <v>1010</v>
      </c>
      <c r="S35">
        <v>4.0000000000000001E-10</v>
      </c>
      <c r="V35">
        <v>43372</v>
      </c>
      <c r="W35" t="s">
        <v>1010</v>
      </c>
      <c r="Z35">
        <v>4.0000000000000001E-10</v>
      </c>
      <c r="AB35">
        <v>43372</v>
      </c>
      <c r="AC35" t="s">
        <v>1010</v>
      </c>
      <c r="AD35">
        <v>4.0000000000000001E-10</v>
      </c>
      <c r="AE35" s="33">
        <f t="shared" ca="1" si="5"/>
        <v>4.0000000000000001E-10</v>
      </c>
      <c r="AF35" s="33">
        <f t="shared" ca="1" si="6"/>
        <v>4.0000000000000001E-10</v>
      </c>
      <c r="AH35">
        <v>43372</v>
      </c>
      <c r="AI35" t="s">
        <v>1010</v>
      </c>
      <c r="AJ35">
        <v>4.0000000000000001E-10</v>
      </c>
      <c r="AK35">
        <f t="shared" si="7"/>
        <v>4.0000000000000001E-8</v>
      </c>
      <c r="AL35">
        <v>668</v>
      </c>
    </row>
    <row r="36" spans="1:38" x14ac:dyDescent="0.25">
      <c r="A36">
        <v>3063</v>
      </c>
      <c r="B36">
        <v>0.11799999999999999</v>
      </c>
      <c r="C36">
        <v>3018</v>
      </c>
      <c r="D36" t="s">
        <v>460</v>
      </c>
      <c r="E36">
        <v>98126</v>
      </c>
      <c r="F36">
        <v>1.0726999999999999E-4</v>
      </c>
      <c r="G36">
        <v>0.09</v>
      </c>
      <c r="H36" t="s">
        <v>970</v>
      </c>
      <c r="I36">
        <f t="shared" si="2"/>
        <v>9.6542999999999984E-6</v>
      </c>
      <c r="K36">
        <v>43204</v>
      </c>
      <c r="L36" t="s">
        <v>603</v>
      </c>
      <c r="M36">
        <v>3.4318856000000001E-4</v>
      </c>
      <c r="N36" s="33">
        <f t="shared" si="3"/>
        <v>5.4371807459999998E-2</v>
      </c>
      <c r="O36" s="33">
        <f t="shared" si="4"/>
        <v>0</v>
      </c>
      <c r="Q36">
        <v>43373</v>
      </c>
      <c r="R36" t="s">
        <v>657</v>
      </c>
      <c r="S36">
        <v>2.4511333800000005E-3</v>
      </c>
      <c r="V36">
        <v>43373</v>
      </c>
      <c r="W36" t="s">
        <v>657</v>
      </c>
      <c r="Z36">
        <v>2.4511333800000005E-3</v>
      </c>
      <c r="AB36">
        <v>43373</v>
      </c>
      <c r="AC36" t="s">
        <v>657</v>
      </c>
      <c r="AD36">
        <v>2.4511333800000005E-3</v>
      </c>
      <c r="AE36" s="33">
        <f t="shared" ca="1" si="5"/>
        <v>2.4511333800000005E-3</v>
      </c>
      <c r="AF36" s="33">
        <f t="shared" ca="1" si="6"/>
        <v>2.4511333800000005E-3</v>
      </c>
      <c r="AH36">
        <v>43373</v>
      </c>
      <c r="AI36" t="s">
        <v>657</v>
      </c>
      <c r="AJ36">
        <v>2.4511333800000005E-3</v>
      </c>
      <c r="AK36">
        <f t="shared" si="7"/>
        <v>0.24511333800000004</v>
      </c>
      <c r="AL36">
        <v>406</v>
      </c>
    </row>
    <row r="37" spans="1:38" x14ac:dyDescent="0.25">
      <c r="A37">
        <v>3065</v>
      </c>
      <c r="B37">
        <v>3.9E-2</v>
      </c>
      <c r="C37">
        <v>3018</v>
      </c>
      <c r="D37" t="s">
        <v>460</v>
      </c>
      <c r="E37">
        <v>98129</v>
      </c>
      <c r="F37">
        <v>3.6266510000000002E-2</v>
      </c>
      <c r="G37">
        <v>0.09</v>
      </c>
      <c r="H37" t="s">
        <v>569</v>
      </c>
      <c r="I37">
        <f t="shared" si="2"/>
        <v>3.2639858999999999E-3</v>
      </c>
      <c r="K37">
        <v>43204</v>
      </c>
      <c r="L37" t="s">
        <v>603</v>
      </c>
      <c r="M37">
        <v>1.96496E-6</v>
      </c>
      <c r="N37" s="33">
        <f t="shared" si="3"/>
        <v>5.4371807459999998E-2</v>
      </c>
      <c r="O37" s="33">
        <f t="shared" si="4"/>
        <v>0</v>
      </c>
      <c r="Q37">
        <v>43374</v>
      </c>
      <c r="R37" t="s">
        <v>593</v>
      </c>
      <c r="S37">
        <v>3.2810915000000004E-4</v>
      </c>
      <c r="V37">
        <v>43374</v>
      </c>
      <c r="W37" t="s">
        <v>593</v>
      </c>
      <c r="Z37">
        <v>3.2810915000000004E-4</v>
      </c>
      <c r="AB37">
        <v>43374</v>
      </c>
      <c r="AC37" t="s">
        <v>593</v>
      </c>
      <c r="AD37">
        <v>3.2810915000000004E-4</v>
      </c>
      <c r="AE37" s="33">
        <f t="shared" ca="1" si="5"/>
        <v>3.2810915000000004E-4</v>
      </c>
      <c r="AF37" s="33">
        <f t="shared" ca="1" si="6"/>
        <v>3.2810915000000004E-4</v>
      </c>
      <c r="AH37">
        <v>43374</v>
      </c>
      <c r="AI37" t="s">
        <v>593</v>
      </c>
      <c r="AJ37">
        <v>3.2810915000000004E-4</v>
      </c>
      <c r="AK37">
        <f t="shared" si="7"/>
        <v>3.2810915000000003E-2</v>
      </c>
      <c r="AL37">
        <v>432</v>
      </c>
    </row>
    <row r="38" spans="1:38" x14ac:dyDescent="0.25">
      <c r="A38">
        <v>3066</v>
      </c>
      <c r="B38">
        <v>5.0999999999999997E-2</v>
      </c>
      <c r="C38">
        <v>3018</v>
      </c>
      <c r="D38" t="s">
        <v>460</v>
      </c>
      <c r="E38">
        <v>99026</v>
      </c>
      <c r="F38">
        <v>7.7433999999999999E-4</v>
      </c>
      <c r="G38">
        <v>0.09</v>
      </c>
      <c r="H38" t="s">
        <v>570</v>
      </c>
      <c r="I38">
        <f t="shared" si="2"/>
        <v>6.9690599999999993E-5</v>
      </c>
      <c r="K38">
        <v>43204</v>
      </c>
      <c r="L38" t="s">
        <v>603</v>
      </c>
      <c r="M38">
        <v>1.3831440000000001E-5</v>
      </c>
      <c r="N38" s="33">
        <f t="shared" si="3"/>
        <v>5.4371807459999998E-2</v>
      </c>
      <c r="O38" s="33">
        <f t="shared" si="4"/>
        <v>0</v>
      </c>
      <c r="Q38">
        <v>43376</v>
      </c>
      <c r="R38" t="s">
        <v>991</v>
      </c>
      <c r="S38">
        <v>1.9385952500000001E-3</v>
      </c>
      <c r="V38">
        <v>43376</v>
      </c>
      <c r="W38" t="s">
        <v>991</v>
      </c>
      <c r="Z38">
        <v>1.9385952500000001E-3</v>
      </c>
      <c r="AB38">
        <v>43376</v>
      </c>
      <c r="AC38" t="s">
        <v>991</v>
      </c>
      <c r="AD38">
        <v>1.9385952500000001E-3</v>
      </c>
      <c r="AE38" s="33">
        <f t="shared" ca="1" si="5"/>
        <v>1.9385952500000001E-3</v>
      </c>
      <c r="AF38" s="33">
        <f t="shared" ca="1" si="6"/>
        <v>1.9385952500000001E-3</v>
      </c>
      <c r="AH38">
        <v>43376</v>
      </c>
      <c r="AI38" t="s">
        <v>991</v>
      </c>
      <c r="AJ38">
        <v>1.9385952500000001E-3</v>
      </c>
      <c r="AK38">
        <f t="shared" si="7"/>
        <v>0.193859525</v>
      </c>
      <c r="AL38">
        <v>2261</v>
      </c>
    </row>
    <row r="39" spans="1:38" x14ac:dyDescent="0.25">
      <c r="A39">
        <v>3067</v>
      </c>
      <c r="B39">
        <v>0.02</v>
      </c>
      <c r="C39">
        <v>3018</v>
      </c>
      <c r="D39" t="s">
        <v>460</v>
      </c>
      <c r="E39">
        <v>99134</v>
      </c>
      <c r="F39">
        <v>6.8234000000000003E-4</v>
      </c>
      <c r="G39">
        <v>0.09</v>
      </c>
      <c r="H39" t="s">
        <v>571</v>
      </c>
      <c r="I39">
        <f t="shared" si="2"/>
        <v>6.1410599999999998E-5</v>
      </c>
      <c r="K39">
        <v>43204</v>
      </c>
      <c r="L39" t="s">
        <v>603</v>
      </c>
      <c r="M39">
        <v>1.4005384000000001E-4</v>
      </c>
      <c r="N39" s="33">
        <f t="shared" si="3"/>
        <v>5.4371807459999998E-2</v>
      </c>
      <c r="O39" s="33">
        <f t="shared" si="4"/>
        <v>0</v>
      </c>
      <c r="Q39">
        <v>43403</v>
      </c>
      <c r="R39" t="s">
        <v>963</v>
      </c>
      <c r="S39">
        <v>7.9567999999999994E-7</v>
      </c>
      <c r="V39">
        <v>43403</v>
      </c>
      <c r="W39" t="s">
        <v>963</v>
      </c>
      <c r="Z39">
        <v>7.9567999999999994E-7</v>
      </c>
      <c r="AB39">
        <v>43403</v>
      </c>
      <c r="AC39" t="s">
        <v>963</v>
      </c>
      <c r="AD39">
        <v>7.9567999999999994E-7</v>
      </c>
      <c r="AE39" s="33">
        <f t="shared" ca="1" si="5"/>
        <v>7.9567999999999994E-7</v>
      </c>
      <c r="AF39" s="33">
        <f t="shared" ca="1" si="6"/>
        <v>7.9567999999999994E-7</v>
      </c>
      <c r="AH39">
        <v>43403</v>
      </c>
      <c r="AI39" t="s">
        <v>963</v>
      </c>
      <c r="AJ39">
        <v>7.9567999999999994E-7</v>
      </c>
      <c r="AK39">
        <f t="shared" si="7"/>
        <v>7.9567999999999994E-5</v>
      </c>
      <c r="AL39">
        <v>466</v>
      </c>
    </row>
    <row r="40" spans="1:38" x14ac:dyDescent="0.25">
      <c r="A40">
        <v>3079</v>
      </c>
      <c r="B40">
        <v>4.0000000000000001E-3</v>
      </c>
      <c r="C40">
        <v>3018</v>
      </c>
      <c r="D40" t="s">
        <v>460</v>
      </c>
      <c r="E40">
        <v>99166</v>
      </c>
      <c r="F40">
        <v>9.8178000000000002E-4</v>
      </c>
      <c r="G40">
        <v>0.09</v>
      </c>
      <c r="H40" t="s">
        <v>573</v>
      </c>
      <c r="I40">
        <f t="shared" si="2"/>
        <v>8.8360200000000001E-5</v>
      </c>
      <c r="K40">
        <v>43204</v>
      </c>
      <c r="L40" t="s">
        <v>603</v>
      </c>
      <c r="M40">
        <v>1.0077894E-4</v>
      </c>
      <c r="N40" s="33">
        <f t="shared" si="3"/>
        <v>5.4371807459999998E-2</v>
      </c>
      <c r="O40" s="33">
        <f t="shared" si="4"/>
        <v>5.4371807459999998E-2</v>
      </c>
      <c r="Q40">
        <v>43404</v>
      </c>
      <c r="R40" t="s">
        <v>594</v>
      </c>
      <c r="S40">
        <v>8.5859464000000011E-4</v>
      </c>
      <c r="V40">
        <v>43404</v>
      </c>
      <c r="W40" t="s">
        <v>594</v>
      </c>
      <c r="Z40">
        <v>8.5859464000000011E-4</v>
      </c>
      <c r="AB40">
        <v>43404</v>
      </c>
      <c r="AC40" t="s">
        <v>594</v>
      </c>
      <c r="AD40">
        <v>8.5859464000000011E-4</v>
      </c>
      <c r="AE40" s="33">
        <f t="shared" ca="1" si="5"/>
        <v>8.5859464000000011E-4</v>
      </c>
      <c r="AF40" s="33">
        <f t="shared" ca="1" si="6"/>
        <v>8.5859464000000011E-4</v>
      </c>
      <c r="AH40">
        <v>43404</v>
      </c>
      <c r="AI40" t="s">
        <v>594</v>
      </c>
      <c r="AJ40">
        <v>8.5859464000000011E-4</v>
      </c>
      <c r="AK40">
        <f t="shared" si="7"/>
        <v>8.585946400000001E-2</v>
      </c>
      <c r="AL40">
        <v>280</v>
      </c>
    </row>
    <row r="41" spans="1:38" x14ac:dyDescent="0.25">
      <c r="A41">
        <v>3080</v>
      </c>
      <c r="B41">
        <v>2E-3</v>
      </c>
      <c r="C41">
        <v>3018</v>
      </c>
      <c r="D41" t="s">
        <v>460</v>
      </c>
      <c r="E41">
        <v>99168</v>
      </c>
      <c r="F41">
        <v>5.9320000000000001E-5</v>
      </c>
      <c r="G41">
        <v>0.09</v>
      </c>
      <c r="H41" t="s">
        <v>574</v>
      </c>
      <c r="I41">
        <f t="shared" si="2"/>
        <v>5.3387999999999996E-6</v>
      </c>
      <c r="K41">
        <v>43212</v>
      </c>
      <c r="L41" t="s">
        <v>604</v>
      </c>
      <c r="M41">
        <v>1.4842799999999998E-4</v>
      </c>
      <c r="N41" s="33">
        <f t="shared" si="3"/>
        <v>1.6020506849999998E-2</v>
      </c>
      <c r="O41" s="33">
        <f t="shared" si="4"/>
        <v>0</v>
      </c>
      <c r="Q41">
        <v>43431</v>
      </c>
      <c r="R41" t="s">
        <v>621</v>
      </c>
      <c r="S41">
        <v>4.4743129999999997E-5</v>
      </c>
      <c r="V41">
        <v>43431</v>
      </c>
      <c r="W41" t="s">
        <v>621</v>
      </c>
      <c r="Z41">
        <v>4.4743129999999997E-5</v>
      </c>
      <c r="AB41">
        <v>43431</v>
      </c>
      <c r="AC41" t="s">
        <v>621</v>
      </c>
      <c r="AD41">
        <v>4.4743129999999997E-5</v>
      </c>
      <c r="AE41" s="33">
        <f t="shared" ca="1" si="5"/>
        <v>4.4743129999999997E-5</v>
      </c>
      <c r="AF41" s="33">
        <f t="shared" ca="1" si="6"/>
        <v>4.4743129999999997E-5</v>
      </c>
      <c r="AH41">
        <v>43431</v>
      </c>
      <c r="AI41" t="s">
        <v>621</v>
      </c>
      <c r="AJ41">
        <v>4.4743129999999997E-5</v>
      </c>
      <c r="AK41">
        <f t="shared" si="7"/>
        <v>4.4743129999999997E-3</v>
      </c>
      <c r="AL41">
        <v>684</v>
      </c>
    </row>
    <row r="42" spans="1:38" x14ac:dyDescent="0.25">
      <c r="A42">
        <v>3082</v>
      </c>
      <c r="B42">
        <v>3.0000000000000001E-3</v>
      </c>
      <c r="C42">
        <v>3018</v>
      </c>
      <c r="D42" t="s">
        <v>460</v>
      </c>
      <c r="E42">
        <v>99172</v>
      </c>
      <c r="F42">
        <v>1.32029E-3</v>
      </c>
      <c r="G42">
        <v>0.09</v>
      </c>
      <c r="H42" t="s">
        <v>971</v>
      </c>
      <c r="I42">
        <f t="shared" si="2"/>
        <v>1.188261E-4</v>
      </c>
      <c r="K42">
        <v>43212</v>
      </c>
      <c r="L42" t="s">
        <v>604</v>
      </c>
      <c r="M42">
        <v>2.2140374399999998E-3</v>
      </c>
      <c r="N42" s="33">
        <f t="shared" si="3"/>
        <v>1.6020506849999998E-2</v>
      </c>
      <c r="O42" s="33">
        <f t="shared" si="4"/>
        <v>0</v>
      </c>
      <c r="Q42">
        <v>43432</v>
      </c>
      <c r="R42" t="s">
        <v>606</v>
      </c>
      <c r="S42">
        <v>1.1298028E-4</v>
      </c>
      <c r="V42">
        <v>43432</v>
      </c>
      <c r="W42" t="s">
        <v>606</v>
      </c>
      <c r="Z42">
        <v>1.1298028E-4</v>
      </c>
      <c r="AB42">
        <v>43432</v>
      </c>
      <c r="AC42" t="s">
        <v>606</v>
      </c>
      <c r="AD42">
        <v>1.1298028E-4</v>
      </c>
      <c r="AE42" s="33">
        <f t="shared" ca="1" si="5"/>
        <v>1.1298028E-4</v>
      </c>
      <c r="AF42" s="33">
        <f t="shared" ca="1" si="6"/>
        <v>1.1298028E-4</v>
      </c>
      <c r="AH42">
        <v>43432</v>
      </c>
      <c r="AI42" t="s">
        <v>606</v>
      </c>
      <c r="AJ42">
        <v>1.1298028E-4</v>
      </c>
      <c r="AK42">
        <f t="shared" si="7"/>
        <v>1.1298028E-2</v>
      </c>
      <c r="AL42">
        <v>2160</v>
      </c>
    </row>
    <row r="43" spans="1:38" x14ac:dyDescent="0.25">
      <c r="A43">
        <v>3083</v>
      </c>
      <c r="B43">
        <v>3.0000000000000001E-3</v>
      </c>
      <c r="C43">
        <v>3018</v>
      </c>
      <c r="D43" t="s">
        <v>460</v>
      </c>
      <c r="E43">
        <v>99177</v>
      </c>
      <c r="F43">
        <v>8.3830000000000002E-5</v>
      </c>
      <c r="G43">
        <v>0.09</v>
      </c>
      <c r="H43" t="s">
        <v>972</v>
      </c>
      <c r="I43">
        <f t="shared" si="2"/>
        <v>7.5446999999999999E-6</v>
      </c>
      <c r="K43">
        <v>43212</v>
      </c>
      <c r="L43" t="s">
        <v>604</v>
      </c>
      <c r="M43">
        <v>1.1155116400000001E-3</v>
      </c>
      <c r="N43" s="33">
        <f t="shared" si="3"/>
        <v>1.6020506849999998E-2</v>
      </c>
      <c r="O43" s="33">
        <f t="shared" si="4"/>
        <v>0</v>
      </c>
      <c r="Q43">
        <v>43433</v>
      </c>
      <c r="R43" t="s">
        <v>622</v>
      </c>
      <c r="S43">
        <v>4.0309176999999997E-4</v>
      </c>
      <c r="V43">
        <v>43433</v>
      </c>
      <c r="W43" t="s">
        <v>622</v>
      </c>
      <c r="Z43">
        <v>4.0309176999999997E-4</v>
      </c>
      <c r="AB43">
        <v>43433</v>
      </c>
      <c r="AC43" t="s">
        <v>622</v>
      </c>
      <c r="AD43">
        <v>4.0309176999999997E-4</v>
      </c>
      <c r="AE43" s="33">
        <f t="shared" ca="1" si="5"/>
        <v>4.0309176999999997E-4</v>
      </c>
      <c r="AF43" s="33">
        <f t="shared" ca="1" si="6"/>
        <v>4.0309176999999997E-4</v>
      </c>
      <c r="AH43">
        <v>43433</v>
      </c>
      <c r="AI43" t="s">
        <v>622</v>
      </c>
      <c r="AJ43">
        <v>4.0309176999999997E-4</v>
      </c>
      <c r="AK43">
        <f t="shared" si="7"/>
        <v>4.0309176999999995E-2</v>
      </c>
      <c r="AL43">
        <v>440</v>
      </c>
    </row>
    <row r="44" spans="1:38" x14ac:dyDescent="0.25">
      <c r="A44">
        <v>3085</v>
      </c>
      <c r="B44">
        <v>4.2000000000000003E-2</v>
      </c>
      <c r="C44">
        <v>3018</v>
      </c>
      <c r="D44" t="s">
        <v>460</v>
      </c>
      <c r="E44">
        <v>99182</v>
      </c>
      <c r="F44">
        <v>7.0999999999999998E-7</v>
      </c>
      <c r="G44">
        <v>0.09</v>
      </c>
      <c r="H44" t="s">
        <v>973</v>
      </c>
      <c r="I44">
        <f t="shared" si="2"/>
        <v>6.3899999999999996E-8</v>
      </c>
      <c r="K44">
        <v>43212</v>
      </c>
      <c r="L44" t="s">
        <v>604</v>
      </c>
      <c r="M44">
        <v>5.4115071999999995E-4</v>
      </c>
      <c r="N44" s="33">
        <f t="shared" si="3"/>
        <v>1.6020506849999998E-2</v>
      </c>
      <c r="O44" s="33">
        <f t="shared" si="4"/>
        <v>0</v>
      </c>
      <c r="Q44">
        <v>43435</v>
      </c>
      <c r="R44" t="s">
        <v>623</v>
      </c>
      <c r="S44">
        <v>1.5466051000000001E-4</v>
      </c>
      <c r="V44">
        <v>43435</v>
      </c>
      <c r="W44" t="s">
        <v>623</v>
      </c>
      <c r="Z44">
        <v>1.5466051000000001E-4</v>
      </c>
      <c r="AB44">
        <v>43435</v>
      </c>
      <c r="AC44" t="s">
        <v>623</v>
      </c>
      <c r="AD44">
        <v>1.5466051000000001E-4</v>
      </c>
      <c r="AE44" s="33">
        <f t="shared" ca="1" si="5"/>
        <v>1.5466051000000001E-4</v>
      </c>
      <c r="AF44" s="33">
        <f t="shared" ca="1" si="6"/>
        <v>1.5466051000000001E-4</v>
      </c>
      <c r="AH44">
        <v>43435</v>
      </c>
      <c r="AI44" t="s">
        <v>623</v>
      </c>
      <c r="AJ44">
        <v>1.5466051000000001E-4</v>
      </c>
      <c r="AK44">
        <f t="shared" si="7"/>
        <v>1.5466051000000001E-2</v>
      </c>
      <c r="AL44">
        <v>593</v>
      </c>
    </row>
    <row r="45" spans="1:38" x14ac:dyDescent="0.25">
      <c r="A45">
        <v>3086</v>
      </c>
      <c r="B45">
        <v>0.03</v>
      </c>
      <c r="C45">
        <v>3018</v>
      </c>
      <c r="D45" t="s">
        <v>460</v>
      </c>
      <c r="E45">
        <v>99190</v>
      </c>
      <c r="F45">
        <v>9.2956400000000008E-3</v>
      </c>
      <c r="G45">
        <v>0.09</v>
      </c>
      <c r="H45" t="s">
        <v>974</v>
      </c>
      <c r="I45">
        <f t="shared" si="2"/>
        <v>8.3660760000000005E-4</v>
      </c>
      <c r="K45">
        <v>43212</v>
      </c>
      <c r="L45" t="s">
        <v>604</v>
      </c>
      <c r="M45">
        <v>5.6335000000000004E-6</v>
      </c>
      <c r="N45" s="33">
        <f t="shared" si="3"/>
        <v>1.6020506849999998E-2</v>
      </c>
      <c r="O45" s="33">
        <f t="shared" si="4"/>
        <v>0</v>
      </c>
      <c r="Q45">
        <v>43444</v>
      </c>
      <c r="R45" t="s">
        <v>1051</v>
      </c>
      <c r="S45">
        <v>5.5740000000000005E-7</v>
      </c>
      <c r="V45">
        <v>43444</v>
      </c>
      <c r="W45" t="s">
        <v>1051</v>
      </c>
      <c r="Z45">
        <v>5.5740000000000005E-7</v>
      </c>
      <c r="AB45">
        <v>43444</v>
      </c>
      <c r="AC45" t="s">
        <v>1051</v>
      </c>
      <c r="AD45">
        <v>5.5740000000000005E-7</v>
      </c>
      <c r="AE45" s="33">
        <f t="shared" ca="1" si="5"/>
        <v>5.5740000000000005E-7</v>
      </c>
      <c r="AF45" s="33">
        <f t="shared" ca="1" si="6"/>
        <v>5.5740000000000005E-7</v>
      </c>
      <c r="AH45">
        <v>43444</v>
      </c>
      <c r="AI45" t="s">
        <v>1051</v>
      </c>
      <c r="AJ45">
        <v>5.5740000000000005E-7</v>
      </c>
      <c r="AK45">
        <f t="shared" si="7"/>
        <v>5.5740000000000005E-5</v>
      </c>
      <c r="AL45">
        <v>512</v>
      </c>
    </row>
    <row r="46" spans="1:38" x14ac:dyDescent="0.25">
      <c r="A46">
        <v>3087</v>
      </c>
      <c r="B46">
        <v>2E-3</v>
      </c>
      <c r="C46">
        <v>3018</v>
      </c>
      <c r="D46" t="s">
        <v>460</v>
      </c>
      <c r="E46">
        <v>99222</v>
      </c>
      <c r="F46">
        <v>4.5395E-4</v>
      </c>
      <c r="G46">
        <v>0.09</v>
      </c>
      <c r="H46" t="s">
        <v>975</v>
      </c>
      <c r="I46">
        <f t="shared" si="2"/>
        <v>4.0855499999999995E-5</v>
      </c>
      <c r="K46">
        <v>43212</v>
      </c>
      <c r="L46" t="s">
        <v>604</v>
      </c>
      <c r="M46">
        <v>3.8778399999999998E-6</v>
      </c>
      <c r="N46" s="33">
        <f t="shared" si="3"/>
        <v>1.6020506849999998E-2</v>
      </c>
      <c r="O46" s="33">
        <f t="shared" si="4"/>
        <v>0</v>
      </c>
      <c r="Q46">
        <v>43446</v>
      </c>
      <c r="R46" t="s">
        <v>1036</v>
      </c>
      <c r="S46">
        <v>3.5883600000000004E-6</v>
      </c>
      <c r="V46">
        <v>43446</v>
      </c>
      <c r="W46" t="s">
        <v>1036</v>
      </c>
      <c r="Z46">
        <v>3.5883600000000004E-6</v>
      </c>
      <c r="AB46">
        <v>43446</v>
      </c>
      <c r="AC46" t="s">
        <v>1036</v>
      </c>
      <c r="AD46">
        <v>3.5883600000000004E-6</v>
      </c>
      <c r="AE46" s="33">
        <f t="shared" ca="1" si="5"/>
        <v>3.5883600000000004E-6</v>
      </c>
      <c r="AF46" s="33">
        <f t="shared" ca="1" si="6"/>
        <v>3.5883600000000004E-6</v>
      </c>
      <c r="AH46">
        <v>43446</v>
      </c>
      <c r="AI46" t="s">
        <v>1036</v>
      </c>
      <c r="AJ46">
        <v>3.5883600000000004E-6</v>
      </c>
      <c r="AK46">
        <f t="shared" si="7"/>
        <v>3.5883600000000002E-4</v>
      </c>
      <c r="AL46">
        <v>492</v>
      </c>
    </row>
    <row r="47" spans="1:38" x14ac:dyDescent="0.25">
      <c r="A47">
        <v>3088</v>
      </c>
      <c r="B47">
        <v>5.0000000000000001E-3</v>
      </c>
      <c r="C47">
        <v>3018</v>
      </c>
      <c r="D47" t="s">
        <v>460</v>
      </c>
      <c r="E47">
        <v>99223</v>
      </c>
      <c r="F47">
        <v>4.9042799999999996E-3</v>
      </c>
      <c r="G47">
        <v>0.09</v>
      </c>
      <c r="H47" t="s">
        <v>976</v>
      </c>
      <c r="I47">
        <f t="shared" si="2"/>
        <v>4.4138519999999994E-4</v>
      </c>
      <c r="K47">
        <v>43212</v>
      </c>
      <c r="L47" t="s">
        <v>604</v>
      </c>
      <c r="M47">
        <v>2.1396380000000001E-4</v>
      </c>
      <c r="N47" s="33">
        <f t="shared" si="3"/>
        <v>1.6020506849999998E-2</v>
      </c>
      <c r="O47" s="33">
        <f t="shared" si="4"/>
        <v>0</v>
      </c>
      <c r="Q47">
        <v>43450</v>
      </c>
      <c r="R47" t="s">
        <v>36</v>
      </c>
      <c r="S47">
        <v>8.8874999999999992E-6</v>
      </c>
      <c r="V47">
        <v>43450</v>
      </c>
      <c r="W47" t="s">
        <v>36</v>
      </c>
      <c r="Z47">
        <v>8.8874999999999992E-6</v>
      </c>
      <c r="AB47">
        <v>43450</v>
      </c>
      <c r="AC47" t="s">
        <v>36</v>
      </c>
      <c r="AD47">
        <v>8.8874999999999992E-6</v>
      </c>
      <c r="AE47" s="33">
        <f t="shared" ca="1" si="5"/>
        <v>8.8874999999999992E-6</v>
      </c>
      <c r="AF47" s="33">
        <f t="shared" ca="1" si="6"/>
        <v>8.8874999999999992E-6</v>
      </c>
      <c r="AH47">
        <v>43450</v>
      </c>
      <c r="AI47" t="s">
        <v>36</v>
      </c>
      <c r="AJ47">
        <v>8.8874999999999992E-6</v>
      </c>
      <c r="AK47">
        <f t="shared" si="7"/>
        <v>8.8874999999999989E-4</v>
      </c>
      <c r="AL47">
        <v>418</v>
      </c>
    </row>
    <row r="48" spans="1:38" x14ac:dyDescent="0.25">
      <c r="A48">
        <v>3089</v>
      </c>
      <c r="B48">
        <v>2.7E-2</v>
      </c>
      <c r="C48">
        <v>3018</v>
      </c>
      <c r="D48" t="s">
        <v>460</v>
      </c>
      <c r="E48">
        <v>99252</v>
      </c>
      <c r="F48">
        <v>3.7438E-4</v>
      </c>
      <c r="G48">
        <v>0.09</v>
      </c>
      <c r="H48" t="s">
        <v>675</v>
      </c>
      <c r="I48">
        <f t="shared" si="2"/>
        <v>3.36942E-5</v>
      </c>
      <c r="K48">
        <v>43212</v>
      </c>
      <c r="L48" t="s">
        <v>604</v>
      </c>
      <c r="M48">
        <v>1.3300000000000001E-7</v>
      </c>
      <c r="N48" s="33">
        <f t="shared" si="3"/>
        <v>1.6020506849999998E-2</v>
      </c>
      <c r="O48" s="33">
        <f t="shared" si="4"/>
        <v>0</v>
      </c>
      <c r="Q48">
        <v>43451</v>
      </c>
      <c r="R48" t="s">
        <v>980</v>
      </c>
      <c r="S48">
        <v>1.8925599999999998E-6</v>
      </c>
      <c r="V48">
        <v>43451</v>
      </c>
      <c r="W48" t="s">
        <v>980</v>
      </c>
      <c r="Z48">
        <v>1.8925599999999998E-6</v>
      </c>
      <c r="AB48">
        <v>43451</v>
      </c>
      <c r="AC48" t="s">
        <v>980</v>
      </c>
      <c r="AD48">
        <v>1.8925599999999998E-6</v>
      </c>
      <c r="AE48" s="33">
        <f t="shared" ca="1" si="5"/>
        <v>1.8925599999999998E-6</v>
      </c>
      <c r="AF48" s="33">
        <f t="shared" ca="1" si="6"/>
        <v>1.8925599999999998E-6</v>
      </c>
      <c r="AH48">
        <v>43451</v>
      </c>
      <c r="AI48" t="s">
        <v>980</v>
      </c>
      <c r="AJ48">
        <v>1.8925599999999998E-6</v>
      </c>
      <c r="AK48">
        <f t="shared" si="7"/>
        <v>1.8925599999999998E-4</v>
      </c>
      <c r="AL48">
        <v>494</v>
      </c>
    </row>
    <row r="49" spans="1:38" x14ac:dyDescent="0.25">
      <c r="A49">
        <v>3090</v>
      </c>
      <c r="B49">
        <v>1.9E-2</v>
      </c>
      <c r="C49">
        <v>3018</v>
      </c>
      <c r="D49" t="s">
        <v>460</v>
      </c>
      <c r="E49">
        <v>99257</v>
      </c>
      <c r="F49">
        <v>4.5395E-4</v>
      </c>
      <c r="G49">
        <v>0.09</v>
      </c>
      <c r="H49" t="s">
        <v>977</v>
      </c>
      <c r="I49">
        <f t="shared" si="2"/>
        <v>4.0855499999999995E-5</v>
      </c>
      <c r="K49">
        <v>43212</v>
      </c>
      <c r="L49" t="s">
        <v>604</v>
      </c>
      <c r="M49">
        <v>9.4611599999999994E-5</v>
      </c>
      <c r="N49" s="33">
        <f t="shared" si="3"/>
        <v>1.6020506849999998E-2</v>
      </c>
      <c r="O49" s="33">
        <f t="shared" si="4"/>
        <v>0</v>
      </c>
      <c r="Q49">
        <v>43502</v>
      </c>
      <c r="R49" t="s">
        <v>40</v>
      </c>
      <c r="S49">
        <v>4.6307100000000009E-5</v>
      </c>
      <c r="V49">
        <v>43502</v>
      </c>
      <c r="W49" t="s">
        <v>40</v>
      </c>
      <c r="Z49">
        <v>4.6307100000000009E-5</v>
      </c>
      <c r="AB49">
        <v>43502</v>
      </c>
      <c r="AC49" t="s">
        <v>40</v>
      </c>
      <c r="AD49">
        <v>4.6307100000000009E-5</v>
      </c>
      <c r="AE49" s="33">
        <f t="shared" ca="1" si="5"/>
        <v>4.6307100000000009E-5</v>
      </c>
      <c r="AF49" s="33">
        <f t="shared" ca="1" si="6"/>
        <v>4.6307100000000009E-5</v>
      </c>
      <c r="AH49">
        <v>43502</v>
      </c>
      <c r="AI49" t="s">
        <v>40</v>
      </c>
      <c r="AJ49">
        <v>4.6307100000000009E-5</v>
      </c>
      <c r="AK49">
        <f t="shared" si="7"/>
        <v>4.6307100000000006E-3</v>
      </c>
      <c r="AL49">
        <v>465</v>
      </c>
    </row>
    <row r="50" spans="1:38" x14ac:dyDescent="0.25">
      <c r="A50">
        <v>3091</v>
      </c>
      <c r="B50">
        <v>2E-3</v>
      </c>
      <c r="C50">
        <v>3018</v>
      </c>
      <c r="D50" t="s">
        <v>460</v>
      </c>
      <c r="E50">
        <v>99266</v>
      </c>
      <c r="F50">
        <v>1.43928E-3</v>
      </c>
      <c r="G50">
        <v>0.09</v>
      </c>
      <c r="H50" t="s">
        <v>978</v>
      </c>
      <c r="I50">
        <f t="shared" si="2"/>
        <v>1.295352E-4</v>
      </c>
      <c r="K50">
        <v>43212</v>
      </c>
      <c r="L50" t="s">
        <v>604</v>
      </c>
      <c r="M50">
        <v>7.8443795999999998E-4</v>
      </c>
      <c r="N50" s="33">
        <f t="shared" si="3"/>
        <v>1.6020506849999998E-2</v>
      </c>
      <c r="O50" s="33">
        <f t="shared" si="4"/>
        <v>0</v>
      </c>
      <c r="Q50">
        <v>43503</v>
      </c>
      <c r="R50" t="s">
        <v>1088</v>
      </c>
      <c r="S50">
        <v>7.7999999999999999E-10</v>
      </c>
      <c r="V50">
        <v>43503</v>
      </c>
      <c r="W50" t="s">
        <v>1088</v>
      </c>
      <c r="Z50">
        <v>7.7999999999999999E-10</v>
      </c>
      <c r="AB50">
        <v>43503</v>
      </c>
      <c r="AC50" t="s">
        <v>1088</v>
      </c>
      <c r="AD50">
        <v>7.7999999999999999E-10</v>
      </c>
      <c r="AE50" s="33">
        <f t="shared" ca="1" si="5"/>
        <v>7.7999999999999999E-10</v>
      </c>
      <c r="AF50" s="33">
        <f t="shared" ca="1" si="6"/>
        <v>7.7999999999999999E-10</v>
      </c>
      <c r="AH50">
        <v>43503</v>
      </c>
      <c r="AI50" t="s">
        <v>1088</v>
      </c>
      <c r="AJ50">
        <v>7.7999999999999999E-10</v>
      </c>
      <c r="AK50">
        <f t="shared" si="7"/>
        <v>7.7999999999999997E-8</v>
      </c>
      <c r="AL50">
        <v>279</v>
      </c>
    </row>
    <row r="51" spans="1:38" x14ac:dyDescent="0.25">
      <c r="A51">
        <v>3093</v>
      </c>
      <c r="B51">
        <v>2.5999999999999999E-2</v>
      </c>
      <c r="C51">
        <v>3019</v>
      </c>
      <c r="D51" t="s">
        <v>461</v>
      </c>
      <c r="E51">
        <v>43232</v>
      </c>
      <c r="F51">
        <v>1.5808E-4</v>
      </c>
      <c r="G51">
        <v>1.7999999999999999E-2</v>
      </c>
      <c r="H51" t="s">
        <v>649</v>
      </c>
      <c r="I51">
        <f t="shared" si="2"/>
        <v>2.8454399999999997E-6</v>
      </c>
      <c r="K51">
        <v>43212</v>
      </c>
      <c r="L51" t="s">
        <v>604</v>
      </c>
      <c r="M51">
        <v>2.7366736000000003E-4</v>
      </c>
      <c r="N51" s="33">
        <f t="shared" si="3"/>
        <v>1.6020506849999998E-2</v>
      </c>
      <c r="O51" s="33">
        <f t="shared" si="4"/>
        <v>0</v>
      </c>
      <c r="Q51">
        <v>43514</v>
      </c>
      <c r="R51" t="s">
        <v>1065</v>
      </c>
      <c r="S51">
        <v>2.2319749999999999E-5</v>
      </c>
      <c r="V51">
        <v>43514</v>
      </c>
      <c r="W51" t="s">
        <v>1065</v>
      </c>
      <c r="Z51">
        <v>2.2319749999999999E-5</v>
      </c>
      <c r="AB51">
        <v>43514</v>
      </c>
      <c r="AC51" t="s">
        <v>1065</v>
      </c>
      <c r="AD51">
        <v>2.2319749999999999E-5</v>
      </c>
      <c r="AE51" s="33">
        <f t="shared" ca="1" si="5"/>
        <v>2.2319749999999999E-5</v>
      </c>
      <c r="AF51" s="33">
        <f t="shared" ca="1" si="6"/>
        <v>2.2319749999999999E-5</v>
      </c>
      <c r="AH51">
        <v>43514</v>
      </c>
      <c r="AI51" t="s">
        <v>1065</v>
      </c>
      <c r="AJ51">
        <v>2.2319749999999999E-5</v>
      </c>
      <c r="AK51">
        <f t="shared" si="7"/>
        <v>2.2319749999999998E-3</v>
      </c>
      <c r="AL51">
        <v>470</v>
      </c>
    </row>
    <row r="52" spans="1:38" x14ac:dyDescent="0.25">
      <c r="A52">
        <v>3098</v>
      </c>
      <c r="B52">
        <v>1.0999999999999999E-2</v>
      </c>
      <c r="C52">
        <v>3019</v>
      </c>
      <c r="D52" t="s">
        <v>461</v>
      </c>
      <c r="E52">
        <v>43264</v>
      </c>
      <c r="F52">
        <v>2.5910000000000001E-5</v>
      </c>
      <c r="G52">
        <v>1.7999999999999999E-2</v>
      </c>
      <c r="H52" t="s">
        <v>613</v>
      </c>
      <c r="I52">
        <f t="shared" si="2"/>
        <v>4.6637999999999997E-7</v>
      </c>
      <c r="K52">
        <v>43212</v>
      </c>
      <c r="L52" t="s">
        <v>604</v>
      </c>
      <c r="M52">
        <v>5.0740304000000008E-4</v>
      </c>
      <c r="N52" s="33">
        <f t="shared" si="3"/>
        <v>1.6020506849999998E-2</v>
      </c>
      <c r="O52" s="33">
        <f t="shared" si="4"/>
        <v>0</v>
      </c>
      <c r="Q52">
        <v>43551</v>
      </c>
      <c r="R52" t="s">
        <v>607</v>
      </c>
      <c r="S52">
        <v>2.4746791619999989E-2</v>
      </c>
      <c r="V52">
        <v>43551</v>
      </c>
      <c r="W52" t="s">
        <v>607</v>
      </c>
      <c r="Z52">
        <v>2.4746791619999989E-2</v>
      </c>
      <c r="AB52">
        <v>43551</v>
      </c>
      <c r="AC52" t="s">
        <v>607</v>
      </c>
      <c r="AD52">
        <v>2.4746791619999989E-2</v>
      </c>
      <c r="AE52" s="33">
        <f t="shared" ca="1" si="5"/>
        <v>2.4746791619999989E-2</v>
      </c>
      <c r="AF52" s="33">
        <f t="shared" ca="1" si="6"/>
        <v>2.4746791619999989E-2</v>
      </c>
      <c r="AH52">
        <v>43551</v>
      </c>
      <c r="AI52" t="s">
        <v>607</v>
      </c>
      <c r="AJ52">
        <v>2.4746791619999989E-2</v>
      </c>
      <c r="AK52">
        <f t="shared" si="7"/>
        <v>2.4746791619999988</v>
      </c>
      <c r="AL52">
        <v>281</v>
      </c>
    </row>
    <row r="53" spans="1:38" x14ac:dyDescent="0.25">
      <c r="A53">
        <v>3100</v>
      </c>
      <c r="B53">
        <v>8.0000000000000002E-3</v>
      </c>
      <c r="C53">
        <v>3019</v>
      </c>
      <c r="D53" t="s">
        <v>461</v>
      </c>
      <c r="E53">
        <v>43301</v>
      </c>
      <c r="F53">
        <v>5.6632689999999999E-2</v>
      </c>
      <c r="G53">
        <v>1.7999999999999999E-2</v>
      </c>
      <c r="H53" t="s">
        <v>590</v>
      </c>
      <c r="I53">
        <f t="shared" si="2"/>
        <v>1.0193884199999998E-3</v>
      </c>
      <c r="K53">
        <v>43212</v>
      </c>
      <c r="L53" t="s">
        <v>604</v>
      </c>
      <c r="M53">
        <v>1.2958321999999999E-3</v>
      </c>
      <c r="N53" s="33">
        <f t="shared" si="3"/>
        <v>1.6020506849999998E-2</v>
      </c>
      <c r="O53" s="33">
        <f t="shared" si="4"/>
        <v>0</v>
      </c>
      <c r="Q53">
        <v>43552</v>
      </c>
      <c r="R53" t="s">
        <v>596</v>
      </c>
      <c r="S53">
        <v>6.7923710999999996E-4</v>
      </c>
      <c r="V53">
        <v>43552</v>
      </c>
      <c r="W53" t="s">
        <v>596</v>
      </c>
      <c r="Z53">
        <v>6.7923710999999996E-4</v>
      </c>
      <c r="AB53">
        <v>43552</v>
      </c>
      <c r="AC53" t="s">
        <v>596</v>
      </c>
      <c r="AD53">
        <v>6.7923710999999996E-4</v>
      </c>
      <c r="AE53" s="33">
        <f t="shared" ca="1" si="5"/>
        <v>6.7923710999999996E-4</v>
      </c>
      <c r="AF53" s="33">
        <f t="shared" ca="1" si="6"/>
        <v>6.7923710999999996E-4</v>
      </c>
      <c r="AH53">
        <v>43552</v>
      </c>
      <c r="AI53" t="s">
        <v>596</v>
      </c>
      <c r="AJ53">
        <v>6.7923710999999996E-4</v>
      </c>
      <c r="AK53">
        <f t="shared" si="7"/>
        <v>6.7923710999999998E-2</v>
      </c>
      <c r="AL53">
        <v>536</v>
      </c>
    </row>
    <row r="54" spans="1:38" x14ac:dyDescent="0.25">
      <c r="A54">
        <v>3101</v>
      </c>
      <c r="B54">
        <v>1.2E-2</v>
      </c>
      <c r="C54">
        <v>3019</v>
      </c>
      <c r="D54" t="s">
        <v>461</v>
      </c>
      <c r="E54">
        <v>43302</v>
      </c>
      <c r="F54">
        <v>2.977871E-2</v>
      </c>
      <c r="G54">
        <v>1.7999999999999999E-2</v>
      </c>
      <c r="H54" t="s">
        <v>591</v>
      </c>
      <c r="I54">
        <f t="shared" si="2"/>
        <v>5.3601677999999997E-4</v>
      </c>
      <c r="K54">
        <v>43212</v>
      </c>
      <c r="L54" t="s">
        <v>604</v>
      </c>
      <c r="M54">
        <v>1.4098E-4</v>
      </c>
      <c r="N54" s="33">
        <f t="shared" si="3"/>
        <v>1.6020506849999998E-2</v>
      </c>
      <c r="O54" s="33">
        <f t="shared" si="4"/>
        <v>0</v>
      </c>
      <c r="Q54">
        <v>43560</v>
      </c>
      <c r="R54" t="s">
        <v>624</v>
      </c>
      <c r="S54">
        <v>2.9743272999999994E-4</v>
      </c>
      <c r="V54">
        <v>43560</v>
      </c>
      <c r="W54" t="s">
        <v>624</v>
      </c>
      <c r="Z54">
        <v>2.9743272999999994E-4</v>
      </c>
      <c r="AB54">
        <v>43560</v>
      </c>
      <c r="AC54" t="s">
        <v>624</v>
      </c>
      <c r="AD54">
        <v>2.9743272999999994E-4</v>
      </c>
      <c r="AE54" s="33">
        <f t="shared" ca="1" si="5"/>
        <v>2.9743272999999994E-4</v>
      </c>
      <c r="AF54" s="33">
        <f t="shared" ca="1" si="6"/>
        <v>2.9743272999999994E-4</v>
      </c>
      <c r="AH54">
        <v>43560</v>
      </c>
      <c r="AI54" t="s">
        <v>624</v>
      </c>
      <c r="AJ54">
        <v>2.9743272999999994E-4</v>
      </c>
      <c r="AK54">
        <f t="shared" si="7"/>
        <v>2.9743272999999994E-2</v>
      </c>
      <c r="AL54">
        <v>539</v>
      </c>
    </row>
    <row r="55" spans="1:38" x14ac:dyDescent="0.25">
      <c r="A55">
        <v>3106</v>
      </c>
      <c r="B55">
        <v>1E-3</v>
      </c>
      <c r="C55">
        <v>3019</v>
      </c>
      <c r="D55" t="s">
        <v>461</v>
      </c>
      <c r="E55">
        <v>43304</v>
      </c>
      <c r="F55">
        <v>1.9641849999999999E-2</v>
      </c>
      <c r="G55">
        <v>1.7999999999999999E-2</v>
      </c>
      <c r="H55" t="s">
        <v>614</v>
      </c>
      <c r="I55">
        <f t="shared" si="2"/>
        <v>3.5355329999999993E-4</v>
      </c>
      <c r="K55">
        <v>43212</v>
      </c>
      <c r="L55" t="s">
        <v>604</v>
      </c>
      <c r="M55">
        <v>1.70093792E-3</v>
      </c>
      <c r="N55" s="33">
        <f t="shared" si="3"/>
        <v>1.6020506849999998E-2</v>
      </c>
      <c r="O55" s="33">
        <f t="shared" si="4"/>
        <v>0</v>
      </c>
      <c r="Q55">
        <v>43561</v>
      </c>
      <c r="R55" t="s">
        <v>981</v>
      </c>
      <c r="S55">
        <v>1.435335E-5</v>
      </c>
      <c r="V55">
        <v>43561</v>
      </c>
      <c r="W55" t="s">
        <v>981</v>
      </c>
      <c r="Z55">
        <v>1.435335E-5</v>
      </c>
      <c r="AB55">
        <v>43561</v>
      </c>
      <c r="AC55" t="s">
        <v>981</v>
      </c>
      <c r="AD55">
        <v>1.435335E-5</v>
      </c>
      <c r="AE55" s="33">
        <f t="shared" ca="1" si="5"/>
        <v>1.435335E-5</v>
      </c>
      <c r="AF55" s="33">
        <f t="shared" ca="1" si="6"/>
        <v>1.435335E-5</v>
      </c>
      <c r="AH55">
        <v>43561</v>
      </c>
      <c r="AI55" t="s">
        <v>981</v>
      </c>
      <c r="AJ55">
        <v>1.435335E-5</v>
      </c>
      <c r="AK55">
        <f t="shared" si="7"/>
        <v>1.435335E-3</v>
      </c>
      <c r="AL55">
        <v>532</v>
      </c>
    </row>
    <row r="56" spans="1:38" x14ac:dyDescent="0.25">
      <c r="A56">
        <v>3107</v>
      </c>
      <c r="B56">
        <v>3.0000000000000001E-3</v>
      </c>
      <c r="C56">
        <v>3019</v>
      </c>
      <c r="D56" t="s">
        <v>461</v>
      </c>
      <c r="E56">
        <v>43305</v>
      </c>
      <c r="F56">
        <v>1.0450000000000001E-4</v>
      </c>
      <c r="G56">
        <v>1.7999999999999999E-2</v>
      </c>
      <c r="H56" t="s">
        <v>615</v>
      </c>
      <c r="I56">
        <f t="shared" si="2"/>
        <v>1.8809999999999999E-6</v>
      </c>
      <c r="K56">
        <v>43212</v>
      </c>
      <c r="L56" t="s">
        <v>604</v>
      </c>
      <c r="M56">
        <v>1.1601078E-4</v>
      </c>
      <c r="N56" s="33">
        <f t="shared" si="3"/>
        <v>1.6020506849999998E-2</v>
      </c>
      <c r="O56" s="33">
        <f t="shared" si="4"/>
        <v>0</v>
      </c>
      <c r="Q56">
        <v>43602</v>
      </c>
      <c r="R56" t="s">
        <v>648</v>
      </c>
      <c r="S56">
        <v>3.2399999999999999E-8</v>
      </c>
      <c r="V56">
        <v>43602</v>
      </c>
      <c r="W56" t="s">
        <v>648</v>
      </c>
      <c r="Z56">
        <v>3.2399999999999999E-8</v>
      </c>
      <c r="AB56">
        <v>43602</v>
      </c>
      <c r="AC56" t="s">
        <v>648</v>
      </c>
      <c r="AD56">
        <v>3.2399999999999999E-8</v>
      </c>
      <c r="AE56" s="33">
        <f t="shared" ca="1" si="5"/>
        <v>3.2399999999999999E-8</v>
      </c>
      <c r="AF56" s="33">
        <f t="shared" ca="1" si="6"/>
        <v>3.2399999999999999E-8</v>
      </c>
      <c r="AH56">
        <v>43602</v>
      </c>
      <c r="AI56" t="s">
        <v>648</v>
      </c>
      <c r="AJ56">
        <v>3.2399999999999999E-8</v>
      </c>
      <c r="AK56">
        <f t="shared" si="7"/>
        <v>3.2399999999999999E-6</v>
      </c>
      <c r="AL56">
        <v>687</v>
      </c>
    </row>
    <row r="57" spans="1:38" x14ac:dyDescent="0.25">
      <c r="C57">
        <v>3019</v>
      </c>
      <c r="D57" t="s">
        <v>461</v>
      </c>
      <c r="E57">
        <v>43306</v>
      </c>
      <c r="F57">
        <v>4.5769999999999997E-5</v>
      </c>
      <c r="G57">
        <v>1.7999999999999999E-2</v>
      </c>
      <c r="H57" t="s">
        <v>979</v>
      </c>
      <c r="I57">
        <f t="shared" si="2"/>
        <v>8.2385999999999991E-7</v>
      </c>
      <c r="K57">
        <v>43212</v>
      </c>
      <c r="L57" t="s">
        <v>604</v>
      </c>
      <c r="M57">
        <v>2.54581866E-3</v>
      </c>
      <c r="N57" s="33">
        <f t="shared" si="3"/>
        <v>1.6020506849999998E-2</v>
      </c>
      <c r="O57" s="33">
        <f t="shared" si="4"/>
        <v>0</v>
      </c>
      <c r="Q57">
        <v>43702</v>
      </c>
      <c r="R57" t="s">
        <v>1052</v>
      </c>
      <c r="S57">
        <v>1.1677000000000001E-7</v>
      </c>
      <c r="V57">
        <v>43702</v>
      </c>
      <c r="W57" t="s">
        <v>1052</v>
      </c>
      <c r="Z57">
        <v>1.1677000000000001E-7</v>
      </c>
      <c r="AB57">
        <v>43702</v>
      </c>
      <c r="AC57" t="s">
        <v>1052</v>
      </c>
      <c r="AD57">
        <v>1.1677000000000001E-7</v>
      </c>
      <c r="AE57" s="33">
        <f t="shared" ca="1" si="5"/>
        <v>1.1677000000000001E-7</v>
      </c>
      <c r="AF57" s="33">
        <f t="shared" ca="1" si="6"/>
        <v>1.1677000000000001E-7</v>
      </c>
      <c r="AH57">
        <v>43702</v>
      </c>
      <c r="AI57" t="s">
        <v>1052</v>
      </c>
      <c r="AJ57">
        <v>1.1677000000000001E-7</v>
      </c>
      <c r="AK57">
        <f t="shared" si="7"/>
        <v>1.1677E-5</v>
      </c>
      <c r="AL57">
        <v>1902</v>
      </c>
    </row>
    <row r="58" spans="1:38" x14ac:dyDescent="0.25">
      <c r="C58">
        <v>3019</v>
      </c>
      <c r="D58" t="s">
        <v>461</v>
      </c>
      <c r="E58">
        <v>43366</v>
      </c>
      <c r="F58">
        <v>1.1939999999999999E-5</v>
      </c>
      <c r="G58">
        <v>1.7999999999999999E-2</v>
      </c>
      <c r="H58" t="s">
        <v>647</v>
      </c>
      <c r="I58">
        <f t="shared" si="2"/>
        <v>2.1491999999999997E-7</v>
      </c>
      <c r="K58">
        <v>43212</v>
      </c>
      <c r="L58" t="s">
        <v>604</v>
      </c>
      <c r="M58">
        <v>1.1475612999999999E-4</v>
      </c>
      <c r="N58" s="33">
        <f t="shared" si="3"/>
        <v>1.6020506849999998E-2</v>
      </c>
      <c r="O58" s="33">
        <f t="shared" si="4"/>
        <v>0</v>
      </c>
      <c r="Q58">
        <v>43723</v>
      </c>
      <c r="R58" t="s">
        <v>625</v>
      </c>
      <c r="S58">
        <v>1.105705257E-2</v>
      </c>
      <c r="V58">
        <v>43723</v>
      </c>
      <c r="W58" t="s">
        <v>625</v>
      </c>
      <c r="Z58">
        <v>1.105705257E-2</v>
      </c>
      <c r="AB58">
        <v>43723</v>
      </c>
      <c r="AC58" t="s">
        <v>625</v>
      </c>
      <c r="AD58">
        <v>1.105705257E-2</v>
      </c>
      <c r="AE58" s="33">
        <f t="shared" ca="1" si="5"/>
        <v>1.105705257E-2</v>
      </c>
      <c r="AF58" s="33">
        <f t="shared" ca="1" si="6"/>
        <v>1.105705257E-2</v>
      </c>
      <c r="AH58">
        <v>43723</v>
      </c>
      <c r="AI58" t="s">
        <v>625</v>
      </c>
      <c r="AJ58">
        <v>1.105705257E-2</v>
      </c>
      <c r="AK58">
        <f t="shared" si="7"/>
        <v>1.1057052569999999</v>
      </c>
      <c r="AL58">
        <v>439</v>
      </c>
    </row>
    <row r="59" spans="1:38" x14ac:dyDescent="0.25">
      <c r="C59">
        <v>3019</v>
      </c>
      <c r="D59" t="s">
        <v>461</v>
      </c>
      <c r="E59">
        <v>43370</v>
      </c>
      <c r="F59">
        <v>6.5625000000000004E-4</v>
      </c>
      <c r="G59">
        <v>1.7999999999999999E-2</v>
      </c>
      <c r="H59" t="s">
        <v>279</v>
      </c>
      <c r="I59">
        <f t="shared" si="2"/>
        <v>1.1812499999999999E-5</v>
      </c>
      <c r="K59">
        <v>43212</v>
      </c>
      <c r="L59" t="s">
        <v>604</v>
      </c>
      <c r="M59">
        <v>5.5556441999999998E-4</v>
      </c>
      <c r="N59" s="33">
        <f t="shared" si="3"/>
        <v>1.6020506849999998E-2</v>
      </c>
      <c r="O59" s="33">
        <f t="shared" si="4"/>
        <v>0</v>
      </c>
      <c r="Q59">
        <v>43724</v>
      </c>
      <c r="R59" t="s">
        <v>993</v>
      </c>
      <c r="S59">
        <v>6.0250853000000002E-4</v>
      </c>
      <c r="V59">
        <v>43724</v>
      </c>
      <c r="W59" t="s">
        <v>993</v>
      </c>
      <c r="Z59">
        <v>6.0250853000000002E-4</v>
      </c>
      <c r="AB59">
        <v>43724</v>
      </c>
      <c r="AC59" t="s">
        <v>993</v>
      </c>
      <c r="AD59">
        <v>6.0250853000000002E-4</v>
      </c>
      <c r="AE59" s="33">
        <f t="shared" ca="1" si="5"/>
        <v>6.0250853000000002E-4</v>
      </c>
      <c r="AF59" s="33">
        <f t="shared" ca="1" si="6"/>
        <v>6.0250853000000002E-4</v>
      </c>
      <c r="AH59">
        <v>43724</v>
      </c>
      <c r="AI59" t="s">
        <v>993</v>
      </c>
      <c r="AJ59">
        <v>6.0250853000000002E-4</v>
      </c>
      <c r="AK59">
        <f t="shared" si="7"/>
        <v>6.0250853E-2</v>
      </c>
      <c r="AL59">
        <v>402</v>
      </c>
    </row>
    <row r="60" spans="1:38" x14ac:dyDescent="0.25">
      <c r="C60">
        <v>3019</v>
      </c>
      <c r="D60" t="s">
        <v>461</v>
      </c>
      <c r="E60">
        <v>43431</v>
      </c>
      <c r="F60">
        <v>2.2549999999999999E-5</v>
      </c>
      <c r="G60">
        <v>1.7999999999999999E-2</v>
      </c>
      <c r="H60" t="s">
        <v>621</v>
      </c>
      <c r="I60">
        <f t="shared" si="2"/>
        <v>4.0589999999999995E-7</v>
      </c>
      <c r="K60">
        <v>43212</v>
      </c>
      <c r="L60" t="s">
        <v>604</v>
      </c>
      <c r="M60">
        <v>4.0139959999999996E-5</v>
      </c>
      <c r="N60" s="33">
        <f t="shared" si="3"/>
        <v>1.6020506849999998E-2</v>
      </c>
      <c r="O60" s="33">
        <f t="shared" si="4"/>
        <v>0</v>
      </c>
      <c r="Q60">
        <v>43725</v>
      </c>
      <c r="R60" t="s">
        <v>626</v>
      </c>
      <c r="S60">
        <v>2.3092394799999996E-3</v>
      </c>
      <c r="V60">
        <v>43725</v>
      </c>
      <c r="W60" t="s">
        <v>626</v>
      </c>
      <c r="Z60">
        <v>2.3092394799999996E-3</v>
      </c>
      <c r="AB60">
        <v>43725</v>
      </c>
      <c r="AC60" t="s">
        <v>626</v>
      </c>
      <c r="AD60">
        <v>2.3092394799999996E-3</v>
      </c>
      <c r="AE60" s="33">
        <f t="shared" ca="1" si="5"/>
        <v>2.3092394799999996E-3</v>
      </c>
      <c r="AF60" s="33">
        <f t="shared" ca="1" si="6"/>
        <v>2.3092394799999996E-3</v>
      </c>
      <c r="AH60">
        <v>43725</v>
      </c>
      <c r="AI60" t="s">
        <v>626</v>
      </c>
      <c r="AJ60">
        <v>2.3092394799999996E-3</v>
      </c>
      <c r="AK60">
        <f t="shared" si="7"/>
        <v>0.23092394799999996</v>
      </c>
      <c r="AL60">
        <v>750</v>
      </c>
    </row>
    <row r="61" spans="1:38" x14ac:dyDescent="0.25">
      <c r="C61">
        <v>3019</v>
      </c>
      <c r="D61" t="s">
        <v>461</v>
      </c>
      <c r="E61">
        <v>43433</v>
      </c>
      <c r="F61">
        <v>1.4957E-2</v>
      </c>
      <c r="G61">
        <v>1.7999999999999999E-2</v>
      </c>
      <c r="H61" t="s">
        <v>622</v>
      </c>
      <c r="I61">
        <f t="shared" si="2"/>
        <v>2.6922599999999996E-4</v>
      </c>
      <c r="K61">
        <v>43212</v>
      </c>
      <c r="L61" t="s">
        <v>604</v>
      </c>
      <c r="M61">
        <v>1.1342388000000001E-4</v>
      </c>
      <c r="N61" s="33">
        <f t="shared" si="3"/>
        <v>1.6020506849999998E-2</v>
      </c>
      <c r="O61" s="33">
        <f t="shared" si="4"/>
        <v>0</v>
      </c>
      <c r="Q61">
        <v>43802</v>
      </c>
      <c r="R61" t="s">
        <v>627</v>
      </c>
      <c r="S61">
        <v>6.0017820959999989E-2</v>
      </c>
      <c r="V61">
        <v>43802</v>
      </c>
      <c r="W61" t="s">
        <v>627</v>
      </c>
      <c r="Z61">
        <v>6.0017820959999989E-2</v>
      </c>
      <c r="AB61">
        <v>43802</v>
      </c>
      <c r="AC61" t="s">
        <v>627</v>
      </c>
      <c r="AD61">
        <v>6.0017820959999989E-2</v>
      </c>
      <c r="AE61" s="33">
        <f t="shared" ca="1" si="5"/>
        <v>6.0017820959999989E-2</v>
      </c>
      <c r="AF61" s="33">
        <f t="shared" ca="1" si="6"/>
        <v>6.0017820959999989E-2</v>
      </c>
      <c r="AH61">
        <v>43802</v>
      </c>
      <c r="AI61" t="s">
        <v>627</v>
      </c>
      <c r="AJ61">
        <v>6.0017820959999989E-2</v>
      </c>
      <c r="AK61">
        <f t="shared" si="7"/>
        <v>6.0017820959999986</v>
      </c>
      <c r="AL61">
        <v>401</v>
      </c>
    </row>
    <row r="62" spans="1:38" x14ac:dyDescent="0.25">
      <c r="C62">
        <v>3019</v>
      </c>
      <c r="D62" t="s">
        <v>461</v>
      </c>
      <c r="E62">
        <v>43435</v>
      </c>
      <c r="F62">
        <v>3.5749000000000002E-3</v>
      </c>
      <c r="G62">
        <v>1.7999999999999999E-2</v>
      </c>
      <c r="H62" t="s">
        <v>623</v>
      </c>
      <c r="I62">
        <f t="shared" si="2"/>
        <v>6.4348200000000002E-5</v>
      </c>
      <c r="K62">
        <v>43212</v>
      </c>
      <c r="L62" t="s">
        <v>604</v>
      </c>
      <c r="M62">
        <v>1.9813309999999997E-4</v>
      </c>
      <c r="N62" s="33">
        <f t="shared" si="3"/>
        <v>1.6020506849999998E-2</v>
      </c>
      <c r="O62" s="33">
        <f t="shared" si="4"/>
        <v>0</v>
      </c>
      <c r="Q62">
        <v>43817</v>
      </c>
      <c r="R62" t="s">
        <v>597</v>
      </c>
      <c r="S62">
        <v>6.2453455999999998E-4</v>
      </c>
      <c r="V62">
        <v>43817</v>
      </c>
      <c r="W62" t="s">
        <v>597</v>
      </c>
      <c r="Z62">
        <v>6.2453455999999998E-4</v>
      </c>
      <c r="AB62">
        <v>43817</v>
      </c>
      <c r="AC62" t="s">
        <v>597</v>
      </c>
      <c r="AD62">
        <v>6.2453455999999998E-4</v>
      </c>
      <c r="AE62" s="33">
        <f t="shared" ca="1" si="5"/>
        <v>6.2453455999999998E-4</v>
      </c>
      <c r="AF62" s="33">
        <f t="shared" ca="1" si="6"/>
        <v>6.2453455999999998E-4</v>
      </c>
      <c r="AH62">
        <v>43817</v>
      </c>
      <c r="AI62" t="s">
        <v>597</v>
      </c>
      <c r="AJ62">
        <v>6.2453455999999998E-4</v>
      </c>
      <c r="AK62">
        <f t="shared" si="7"/>
        <v>6.2453455999999997E-2</v>
      </c>
      <c r="AL62">
        <v>661</v>
      </c>
    </row>
    <row r="63" spans="1:38" x14ac:dyDescent="0.25">
      <c r="C63">
        <v>3019</v>
      </c>
      <c r="D63" t="s">
        <v>461</v>
      </c>
      <c r="E63">
        <v>43451</v>
      </c>
      <c r="F63">
        <v>7.3839999999999998E-5</v>
      </c>
      <c r="G63">
        <v>1.7999999999999999E-2</v>
      </c>
      <c r="H63" t="s">
        <v>980</v>
      </c>
      <c r="I63">
        <f t="shared" si="2"/>
        <v>1.3291199999999998E-6</v>
      </c>
      <c r="K63">
        <v>43212</v>
      </c>
      <c r="L63" t="s">
        <v>604</v>
      </c>
      <c r="M63">
        <v>2.8279065799999997E-3</v>
      </c>
      <c r="N63" s="33">
        <f t="shared" si="3"/>
        <v>1.6020506849999998E-2</v>
      </c>
      <c r="O63" s="33">
        <f t="shared" si="4"/>
        <v>0</v>
      </c>
      <c r="Q63">
        <v>43824</v>
      </c>
      <c r="R63" t="s">
        <v>994</v>
      </c>
      <c r="S63">
        <v>2.0227548699999994E-3</v>
      </c>
      <c r="V63">
        <v>43824</v>
      </c>
      <c r="W63" t="s">
        <v>994</v>
      </c>
      <c r="Z63">
        <v>2.0227548699999994E-3</v>
      </c>
      <c r="AB63">
        <v>43824</v>
      </c>
      <c r="AC63" t="s">
        <v>994</v>
      </c>
      <c r="AD63">
        <v>2.0227548699999994E-3</v>
      </c>
      <c r="AE63" s="33">
        <f t="shared" ca="1" si="5"/>
        <v>2.0227548699999994E-3</v>
      </c>
      <c r="AF63" s="33">
        <f t="shared" ca="1" si="6"/>
        <v>2.0227548699999994E-3</v>
      </c>
      <c r="AH63">
        <v>43824</v>
      </c>
      <c r="AI63" t="s">
        <v>994</v>
      </c>
      <c r="AJ63">
        <v>2.0227548699999994E-3</v>
      </c>
      <c r="AK63">
        <f t="shared" si="7"/>
        <v>0.20227548699999995</v>
      </c>
      <c r="AL63">
        <v>747</v>
      </c>
    </row>
    <row r="64" spans="1:38" x14ac:dyDescent="0.25">
      <c r="C64">
        <v>3019</v>
      </c>
      <c r="D64" t="s">
        <v>461</v>
      </c>
      <c r="E64">
        <v>43551</v>
      </c>
      <c r="F64">
        <v>0.15954671000000001</v>
      </c>
      <c r="G64">
        <v>1.7999999999999999E-2</v>
      </c>
      <c r="H64" t="s">
        <v>607</v>
      </c>
      <c r="I64">
        <f t="shared" si="2"/>
        <v>2.87184078E-3</v>
      </c>
      <c r="K64">
        <v>43212</v>
      </c>
      <c r="L64" t="s">
        <v>604</v>
      </c>
      <c r="M64">
        <v>1.8710000000000002E-5</v>
      </c>
      <c r="N64" s="33">
        <f t="shared" si="3"/>
        <v>1.6020506849999998E-2</v>
      </c>
      <c r="O64" s="33">
        <f t="shared" si="4"/>
        <v>0</v>
      </c>
      <c r="Q64">
        <v>43861</v>
      </c>
      <c r="R64" t="s">
        <v>982</v>
      </c>
      <c r="S64">
        <v>1.6274600000000002E-5</v>
      </c>
      <c r="V64">
        <v>43861</v>
      </c>
      <c r="W64" t="s">
        <v>982</v>
      </c>
      <c r="Z64">
        <v>1.6274600000000002E-5</v>
      </c>
      <c r="AB64">
        <v>43861</v>
      </c>
      <c r="AC64" t="s">
        <v>982</v>
      </c>
      <c r="AD64">
        <v>1.6274600000000002E-5</v>
      </c>
      <c r="AE64" s="33">
        <f t="shared" ca="1" si="5"/>
        <v>1.6274600000000002E-5</v>
      </c>
      <c r="AF64" s="33">
        <f t="shared" ca="1" si="6"/>
        <v>1.6274600000000002E-5</v>
      </c>
      <c r="AH64">
        <v>43861</v>
      </c>
      <c r="AI64" t="s">
        <v>982</v>
      </c>
      <c r="AJ64">
        <v>1.6274600000000002E-5</v>
      </c>
      <c r="AK64">
        <f t="shared" si="7"/>
        <v>1.6274600000000003E-3</v>
      </c>
      <c r="AL64">
        <v>3053</v>
      </c>
    </row>
    <row r="65" spans="3:38" x14ac:dyDescent="0.25">
      <c r="C65">
        <v>3019</v>
      </c>
      <c r="D65" t="s">
        <v>461</v>
      </c>
      <c r="E65">
        <v>43552</v>
      </c>
      <c r="F65">
        <v>3.264065E-2</v>
      </c>
      <c r="G65">
        <v>1.7999999999999999E-2</v>
      </c>
      <c r="H65" t="s">
        <v>596</v>
      </c>
      <c r="I65">
        <f t="shared" si="2"/>
        <v>5.8753169999999999E-4</v>
      </c>
      <c r="K65">
        <v>43212</v>
      </c>
      <c r="L65" t="s">
        <v>604</v>
      </c>
      <c r="M65">
        <v>2.0338530000000001E-5</v>
      </c>
      <c r="N65" s="33">
        <f t="shared" si="3"/>
        <v>1.6020506849999998E-2</v>
      </c>
      <c r="O65" s="33">
        <f t="shared" si="4"/>
        <v>0</v>
      </c>
      <c r="Q65">
        <v>43862</v>
      </c>
      <c r="R65" t="s">
        <v>1089</v>
      </c>
      <c r="S65">
        <v>3.12E-9</v>
      </c>
      <c r="V65">
        <v>43862</v>
      </c>
      <c r="W65" t="s">
        <v>1089</v>
      </c>
      <c r="Z65">
        <v>3.12E-9</v>
      </c>
      <c r="AB65">
        <v>43862</v>
      </c>
      <c r="AC65" t="s">
        <v>1089</v>
      </c>
      <c r="AD65">
        <v>3.12E-9</v>
      </c>
      <c r="AE65" s="33">
        <f t="shared" ca="1" si="5"/>
        <v>3.12E-9</v>
      </c>
      <c r="AF65" s="33">
        <f t="shared" ca="1" si="6"/>
        <v>3.12E-9</v>
      </c>
      <c r="AH65">
        <v>43862</v>
      </c>
      <c r="AI65" t="s">
        <v>1089</v>
      </c>
      <c r="AJ65">
        <v>3.12E-9</v>
      </c>
      <c r="AK65">
        <f t="shared" si="7"/>
        <v>3.1199999999999999E-7</v>
      </c>
      <c r="AL65">
        <v>3084</v>
      </c>
    </row>
    <row r="66" spans="3:38" x14ac:dyDescent="0.25">
      <c r="C66">
        <v>3019</v>
      </c>
      <c r="D66" t="s">
        <v>461</v>
      </c>
      <c r="E66">
        <v>43560</v>
      </c>
      <c r="F66">
        <v>6.4995999999999999E-4</v>
      </c>
      <c r="G66">
        <v>1.7999999999999999E-2</v>
      </c>
      <c r="H66" t="s">
        <v>624</v>
      </c>
      <c r="I66">
        <f t="shared" si="2"/>
        <v>1.1699279999999999E-5</v>
      </c>
      <c r="K66">
        <v>43212</v>
      </c>
      <c r="L66" t="s">
        <v>604</v>
      </c>
      <c r="M66">
        <v>1.61299E-5</v>
      </c>
      <c r="N66" s="33">
        <f t="shared" si="3"/>
        <v>1.6020506849999998E-2</v>
      </c>
      <c r="O66" s="33">
        <f t="shared" si="4"/>
        <v>0</v>
      </c>
      <c r="Q66">
        <v>43863</v>
      </c>
      <c r="R66" t="s">
        <v>1068</v>
      </c>
      <c r="S66">
        <v>1.7134599999999999E-6</v>
      </c>
      <c r="V66">
        <v>43863</v>
      </c>
      <c r="W66" t="s">
        <v>1068</v>
      </c>
      <c r="Z66">
        <v>1.7134599999999999E-6</v>
      </c>
      <c r="AB66">
        <v>43863</v>
      </c>
      <c r="AC66" t="s">
        <v>1068</v>
      </c>
      <c r="AD66">
        <v>1.7134599999999999E-6</v>
      </c>
      <c r="AE66" s="33">
        <f t="shared" ca="1" si="5"/>
        <v>1.7134599999999999E-6</v>
      </c>
      <c r="AF66" s="33">
        <f t="shared" ca="1" si="6"/>
        <v>1.7134599999999999E-6</v>
      </c>
      <c r="AH66">
        <v>43863</v>
      </c>
      <c r="AI66" t="s">
        <v>1068</v>
      </c>
      <c r="AJ66">
        <v>1.7134599999999999E-6</v>
      </c>
      <c r="AK66">
        <f t="shared" si="7"/>
        <v>1.7134599999999998E-4</v>
      </c>
      <c r="AL66">
        <v>3060</v>
      </c>
    </row>
    <row r="67" spans="3:38" x14ac:dyDescent="0.25">
      <c r="C67">
        <v>3019</v>
      </c>
      <c r="D67" t="s">
        <v>461</v>
      </c>
      <c r="E67">
        <v>43561</v>
      </c>
      <c r="F67">
        <v>6.2007000000000002E-4</v>
      </c>
      <c r="G67">
        <v>1.7999999999999999E-2</v>
      </c>
      <c r="H67" t="s">
        <v>981</v>
      </c>
      <c r="I67">
        <f t="shared" si="2"/>
        <v>1.116126E-5</v>
      </c>
      <c r="K67">
        <v>43212</v>
      </c>
      <c r="L67" t="s">
        <v>604</v>
      </c>
      <c r="M67">
        <v>1.6692000000000002E-7</v>
      </c>
      <c r="N67" s="33">
        <f t="shared" si="3"/>
        <v>1.6020506849999998E-2</v>
      </c>
      <c r="O67" s="33">
        <f t="shared" si="4"/>
        <v>0</v>
      </c>
      <c r="Q67">
        <v>43864</v>
      </c>
      <c r="R67" t="s">
        <v>1042</v>
      </c>
      <c r="S67">
        <v>4.7095300000000008E-6</v>
      </c>
      <c r="V67">
        <v>43864</v>
      </c>
      <c r="W67" t="s">
        <v>1042</v>
      </c>
      <c r="Z67">
        <v>4.7095300000000008E-6</v>
      </c>
      <c r="AB67">
        <v>43864</v>
      </c>
      <c r="AC67" t="s">
        <v>1042</v>
      </c>
      <c r="AD67">
        <v>4.7095300000000008E-6</v>
      </c>
      <c r="AE67" s="33">
        <f t="shared" ca="1" si="5"/>
        <v>4.7095300000000008E-6</v>
      </c>
      <c r="AF67" s="33">
        <f t="shared" ca="1" si="6"/>
        <v>4.7095300000000008E-6</v>
      </c>
      <c r="AH67">
        <v>43864</v>
      </c>
      <c r="AI67" t="s">
        <v>1042</v>
      </c>
      <c r="AJ67">
        <v>4.7095300000000008E-6</v>
      </c>
      <c r="AK67">
        <f t="shared" si="7"/>
        <v>4.7095300000000008E-4</v>
      </c>
      <c r="AL67">
        <v>3085</v>
      </c>
    </row>
    <row r="68" spans="3:38" x14ac:dyDescent="0.25">
      <c r="C68">
        <v>3019</v>
      </c>
      <c r="D68" t="s">
        <v>461</v>
      </c>
      <c r="E68">
        <v>43861</v>
      </c>
      <c r="F68">
        <v>1.8E-7</v>
      </c>
      <c r="G68">
        <v>1.7999999999999999E-2</v>
      </c>
      <c r="H68" t="s">
        <v>982</v>
      </c>
      <c r="I68">
        <f t="shared" ref="I68:I131" si="8">F68*G68</f>
        <v>3.2399999999999996E-9</v>
      </c>
      <c r="K68">
        <v>43212</v>
      </c>
      <c r="L68" t="s">
        <v>604</v>
      </c>
      <c r="M68">
        <v>2.5129609999999998E-5</v>
      </c>
      <c r="N68" s="33">
        <f t="shared" ref="N68:N131" si="9">SUMIF($K$3:$K$1700,K68,$M$3:$M$1700)</f>
        <v>1.6020506849999998E-2</v>
      </c>
      <c r="O68" s="33">
        <f t="shared" ref="O68:O131" si="10">IF(K68=K69,0,N68)</f>
        <v>0</v>
      </c>
      <c r="Q68">
        <v>43868</v>
      </c>
      <c r="R68" t="s">
        <v>1011</v>
      </c>
      <c r="S68">
        <v>1.812805E-5</v>
      </c>
      <c r="V68">
        <v>43868</v>
      </c>
      <c r="W68" t="s">
        <v>1011</v>
      </c>
      <c r="Z68">
        <v>1.812805E-5</v>
      </c>
      <c r="AB68">
        <v>43868</v>
      </c>
      <c r="AC68" t="s">
        <v>1011</v>
      </c>
      <c r="AD68">
        <v>1.812805E-5</v>
      </c>
      <c r="AE68" s="33">
        <f t="shared" ref="AE68:AE131" ca="1" si="11">SUMIF($AB$3:$AB$597,AB68,$AD$3:$AD$225)</f>
        <v>1.812805E-5</v>
      </c>
      <c r="AF68" s="33">
        <f t="shared" ref="AF68:AF131" ca="1" si="12">IF(AB68=AB69,0,AE68)</f>
        <v>1.812805E-5</v>
      </c>
      <c r="AH68">
        <v>43868</v>
      </c>
      <c r="AI68" t="s">
        <v>1011</v>
      </c>
      <c r="AJ68">
        <v>1.812805E-5</v>
      </c>
      <c r="AK68">
        <f t="shared" ref="AK68:AK131" si="13">AJ68*100</f>
        <v>1.812805E-3</v>
      </c>
      <c r="AL68">
        <v>3086</v>
      </c>
    </row>
    <row r="69" spans="3:38" x14ac:dyDescent="0.25">
      <c r="C69">
        <v>3019</v>
      </c>
      <c r="D69" t="s">
        <v>461</v>
      </c>
      <c r="E69">
        <v>43951</v>
      </c>
      <c r="F69">
        <v>4.4999999999999998E-7</v>
      </c>
      <c r="G69">
        <v>1.7999999999999999E-2</v>
      </c>
      <c r="H69" t="s">
        <v>983</v>
      </c>
      <c r="I69">
        <f t="shared" si="8"/>
        <v>8.0999999999999997E-9</v>
      </c>
      <c r="K69">
        <v>43212</v>
      </c>
      <c r="L69" t="s">
        <v>604</v>
      </c>
      <c r="M69">
        <v>1.08072E-5</v>
      </c>
      <c r="N69" s="33">
        <f t="shared" si="9"/>
        <v>1.6020506849999998E-2</v>
      </c>
      <c r="O69" s="33">
        <f t="shared" si="10"/>
        <v>0</v>
      </c>
      <c r="Q69">
        <v>43869</v>
      </c>
      <c r="R69" t="s">
        <v>1012</v>
      </c>
      <c r="S69">
        <v>1.127045E-5</v>
      </c>
      <c r="V69">
        <v>43869</v>
      </c>
      <c r="W69" t="s">
        <v>1012</v>
      </c>
      <c r="Z69">
        <v>1.127045E-5</v>
      </c>
      <c r="AB69">
        <v>43869</v>
      </c>
      <c r="AC69" t="s">
        <v>1012</v>
      </c>
      <c r="AD69">
        <v>1.127045E-5</v>
      </c>
      <c r="AE69" s="33">
        <f t="shared" ca="1" si="11"/>
        <v>1.127045E-5</v>
      </c>
      <c r="AF69" s="33">
        <f t="shared" ca="1" si="12"/>
        <v>1.127045E-5</v>
      </c>
      <c r="AH69">
        <v>43869</v>
      </c>
      <c r="AI69" t="s">
        <v>1012</v>
      </c>
      <c r="AJ69">
        <v>1.127045E-5</v>
      </c>
      <c r="AK69">
        <f t="shared" si="13"/>
        <v>1.1270449999999999E-3</v>
      </c>
      <c r="AL69">
        <v>3055</v>
      </c>
    </row>
    <row r="70" spans="3:38" x14ac:dyDescent="0.25">
      <c r="C70">
        <v>3019</v>
      </c>
      <c r="D70" t="s">
        <v>461</v>
      </c>
      <c r="E70">
        <v>44001</v>
      </c>
      <c r="F70">
        <v>1.0998229999999999E-2</v>
      </c>
      <c r="G70">
        <v>1.7999999999999999E-2</v>
      </c>
      <c r="H70" t="s">
        <v>601</v>
      </c>
      <c r="I70">
        <f t="shared" si="8"/>
        <v>1.9796813999999998E-4</v>
      </c>
      <c r="K70">
        <v>43212</v>
      </c>
      <c r="L70" t="s">
        <v>604</v>
      </c>
      <c r="M70">
        <v>1.5083649E-4</v>
      </c>
      <c r="N70" s="33">
        <f t="shared" si="9"/>
        <v>1.6020506849999998E-2</v>
      </c>
      <c r="O70" s="33">
        <f t="shared" si="10"/>
        <v>0</v>
      </c>
      <c r="Q70">
        <v>43871</v>
      </c>
      <c r="R70" t="s">
        <v>1090</v>
      </c>
      <c r="S70">
        <v>3.9000000000000002E-9</v>
      </c>
      <c r="V70">
        <v>43871</v>
      </c>
      <c r="W70" t="s">
        <v>1090</v>
      </c>
      <c r="Z70">
        <v>3.9000000000000002E-9</v>
      </c>
      <c r="AB70">
        <v>43871</v>
      </c>
      <c r="AC70" t="s">
        <v>1090</v>
      </c>
      <c r="AD70">
        <v>3.9000000000000002E-9</v>
      </c>
      <c r="AE70" s="33">
        <f t="shared" ca="1" si="11"/>
        <v>3.9000000000000002E-9</v>
      </c>
      <c r="AF70" s="33">
        <f t="shared" ca="1" si="12"/>
        <v>3.9000000000000002E-9</v>
      </c>
      <c r="AH70">
        <v>43871</v>
      </c>
      <c r="AI70" t="s">
        <v>1090</v>
      </c>
      <c r="AJ70">
        <v>3.9000000000000002E-9</v>
      </c>
      <c r="AK70">
        <f t="shared" si="13"/>
        <v>3.9000000000000002E-7</v>
      </c>
      <c r="AL70">
        <v>3087</v>
      </c>
    </row>
    <row r="71" spans="3:38" x14ac:dyDescent="0.25">
      <c r="C71">
        <v>3019</v>
      </c>
      <c r="D71" t="s">
        <v>461</v>
      </c>
      <c r="E71">
        <v>44004</v>
      </c>
      <c r="F71">
        <v>1.4589999999999999E-5</v>
      </c>
      <c r="G71">
        <v>1.7999999999999999E-2</v>
      </c>
      <c r="H71" t="s">
        <v>984</v>
      </c>
      <c r="I71">
        <f t="shared" si="8"/>
        <v>2.6261999999999995E-7</v>
      </c>
      <c r="K71">
        <v>43212</v>
      </c>
      <c r="L71" t="s">
        <v>604</v>
      </c>
      <c r="M71">
        <v>2.2602867E-4</v>
      </c>
      <c r="N71" s="33">
        <f t="shared" si="9"/>
        <v>1.6020506849999998E-2</v>
      </c>
      <c r="O71" s="33">
        <f t="shared" si="10"/>
        <v>1.6020506849999998E-2</v>
      </c>
      <c r="Q71">
        <v>43872</v>
      </c>
      <c r="R71" t="s">
        <v>1101</v>
      </c>
      <c r="S71">
        <v>2.6062549999999997E-5</v>
      </c>
      <c r="V71">
        <v>43872</v>
      </c>
      <c r="W71" t="s">
        <v>1101</v>
      </c>
      <c r="Z71">
        <v>2.6062549999999997E-5</v>
      </c>
      <c r="AB71">
        <v>43872</v>
      </c>
      <c r="AC71" t="s">
        <v>1101</v>
      </c>
      <c r="AD71">
        <v>2.6062549999999997E-5</v>
      </c>
      <c r="AE71" s="33">
        <f t="shared" ca="1" si="11"/>
        <v>2.6062549999999997E-5</v>
      </c>
      <c r="AF71" s="33">
        <f t="shared" ca="1" si="12"/>
        <v>2.6062549999999997E-5</v>
      </c>
      <c r="AH71">
        <v>43872</v>
      </c>
      <c r="AI71" t="s">
        <v>1101</v>
      </c>
      <c r="AJ71">
        <v>2.6062549999999997E-5</v>
      </c>
      <c r="AK71">
        <f t="shared" si="13"/>
        <v>2.6062549999999996E-3</v>
      </c>
      <c r="AL71">
        <v>1897</v>
      </c>
    </row>
    <row r="72" spans="3:38" x14ac:dyDescent="0.25">
      <c r="C72">
        <v>3019</v>
      </c>
      <c r="D72" t="s">
        <v>461</v>
      </c>
      <c r="E72">
        <v>44006</v>
      </c>
      <c r="F72">
        <v>9.9907650000000001E-2</v>
      </c>
      <c r="G72">
        <v>1.7999999999999999E-2</v>
      </c>
      <c r="H72" t="s">
        <v>556</v>
      </c>
      <c r="I72">
        <f t="shared" si="8"/>
        <v>1.7983376999999999E-3</v>
      </c>
      <c r="K72">
        <v>43214</v>
      </c>
      <c r="L72" t="s">
        <v>605</v>
      </c>
      <c r="M72">
        <v>9.9932399999999992E-5</v>
      </c>
      <c r="N72" s="33">
        <f t="shared" si="9"/>
        <v>0.12023106996000002</v>
      </c>
      <c r="O72" s="33">
        <f t="shared" si="10"/>
        <v>0</v>
      </c>
      <c r="Q72">
        <v>43874</v>
      </c>
      <c r="R72" t="s">
        <v>1043</v>
      </c>
      <c r="S72">
        <v>5.3483780000000003E-5</v>
      </c>
      <c r="V72">
        <v>43874</v>
      </c>
      <c r="W72" t="s">
        <v>1043</v>
      </c>
      <c r="Z72">
        <v>5.3483780000000003E-5</v>
      </c>
      <c r="AB72">
        <v>43874</v>
      </c>
      <c r="AC72" t="s">
        <v>1043</v>
      </c>
      <c r="AD72">
        <v>5.3483780000000003E-5</v>
      </c>
      <c r="AE72" s="33">
        <f t="shared" ca="1" si="11"/>
        <v>5.3483780000000003E-5</v>
      </c>
      <c r="AF72" s="33">
        <f t="shared" ca="1" si="12"/>
        <v>5.3483780000000003E-5</v>
      </c>
      <c r="AH72">
        <v>43874</v>
      </c>
      <c r="AI72" t="s">
        <v>1043</v>
      </c>
      <c r="AJ72">
        <v>5.3483780000000003E-5</v>
      </c>
      <c r="AK72">
        <f t="shared" si="13"/>
        <v>5.348378E-3</v>
      </c>
      <c r="AL72">
        <v>3089</v>
      </c>
    </row>
    <row r="73" spans="3:38" x14ac:dyDescent="0.25">
      <c r="C73">
        <v>3019</v>
      </c>
      <c r="D73" t="s">
        <v>461</v>
      </c>
      <c r="E73">
        <v>44009</v>
      </c>
      <c r="F73">
        <v>7.6584819999999998E-2</v>
      </c>
      <c r="G73">
        <v>1.7999999999999999E-2</v>
      </c>
      <c r="H73" t="s">
        <v>966</v>
      </c>
      <c r="I73">
        <f t="shared" si="8"/>
        <v>1.3785267599999999E-3</v>
      </c>
      <c r="K73">
        <v>43214</v>
      </c>
      <c r="L73" t="s">
        <v>605</v>
      </c>
      <c r="M73">
        <v>1.36313388E-3</v>
      </c>
      <c r="N73" s="33">
        <f t="shared" si="9"/>
        <v>0.12023106996000002</v>
      </c>
      <c r="O73" s="33">
        <f t="shared" si="10"/>
        <v>0</v>
      </c>
      <c r="Q73">
        <v>43875</v>
      </c>
      <c r="R73" t="s">
        <v>1129</v>
      </c>
      <c r="S73">
        <v>1.1094000000000001E-7</v>
      </c>
      <c r="V73">
        <v>43875</v>
      </c>
      <c r="W73" t="s">
        <v>1129</v>
      </c>
      <c r="Z73">
        <v>1.1094000000000001E-7</v>
      </c>
      <c r="AB73">
        <v>43875</v>
      </c>
      <c r="AC73" t="s">
        <v>1129</v>
      </c>
      <c r="AD73">
        <v>1.1094000000000001E-7</v>
      </c>
      <c r="AE73" s="33">
        <f t="shared" ca="1" si="11"/>
        <v>1.1094000000000001E-7</v>
      </c>
      <c r="AF73" s="33">
        <f t="shared" ca="1" si="12"/>
        <v>1.1094000000000001E-7</v>
      </c>
      <c r="AH73">
        <v>43875</v>
      </c>
      <c r="AI73" t="s">
        <v>1129</v>
      </c>
      <c r="AJ73">
        <v>1.1094000000000001E-7</v>
      </c>
      <c r="AK73">
        <f t="shared" si="13"/>
        <v>1.1094000000000001E-5</v>
      </c>
      <c r="AL73">
        <v>3090</v>
      </c>
    </row>
    <row r="74" spans="3:38" x14ac:dyDescent="0.25">
      <c r="C74">
        <v>3019</v>
      </c>
      <c r="D74" t="s">
        <v>461</v>
      </c>
      <c r="E74">
        <v>44010</v>
      </c>
      <c r="F74">
        <v>4.2493000000000001E-4</v>
      </c>
      <c r="G74">
        <v>1.7999999999999999E-2</v>
      </c>
      <c r="H74" t="s">
        <v>583</v>
      </c>
      <c r="I74">
        <f t="shared" si="8"/>
        <v>7.6487399999999995E-6</v>
      </c>
      <c r="K74">
        <v>43214</v>
      </c>
      <c r="L74" t="s">
        <v>605</v>
      </c>
      <c r="M74">
        <v>1.4889844800000001E-3</v>
      </c>
      <c r="N74" s="33">
        <f t="shared" si="9"/>
        <v>0.12023106996000002</v>
      </c>
      <c r="O74" s="33">
        <f t="shared" si="10"/>
        <v>0</v>
      </c>
      <c r="Q74">
        <v>43877</v>
      </c>
      <c r="R74" t="s">
        <v>1082</v>
      </c>
      <c r="S74">
        <v>1.60074E-6</v>
      </c>
      <c r="V74">
        <v>43877</v>
      </c>
      <c r="W74" t="s">
        <v>1082</v>
      </c>
      <c r="Z74">
        <v>1.60074E-6</v>
      </c>
      <c r="AB74">
        <v>43877</v>
      </c>
      <c r="AC74" t="s">
        <v>1082</v>
      </c>
      <c r="AD74">
        <v>1.60074E-6</v>
      </c>
      <c r="AE74" s="33">
        <f t="shared" ca="1" si="11"/>
        <v>1.60074E-6</v>
      </c>
      <c r="AF74" s="33">
        <f t="shared" ca="1" si="12"/>
        <v>1.60074E-6</v>
      </c>
      <c r="AH74">
        <v>43877</v>
      </c>
      <c r="AI74" t="s">
        <v>1082</v>
      </c>
      <c r="AJ74">
        <v>1.60074E-6</v>
      </c>
      <c r="AK74">
        <f t="shared" si="13"/>
        <v>1.6007400000000001E-4</v>
      </c>
      <c r="AL74">
        <v>3064</v>
      </c>
    </row>
    <row r="75" spans="3:38" x14ac:dyDescent="0.25">
      <c r="C75">
        <v>3019</v>
      </c>
      <c r="D75" t="s">
        <v>461</v>
      </c>
      <c r="E75">
        <v>44011</v>
      </c>
      <c r="F75">
        <v>7.034282E-2</v>
      </c>
      <c r="G75">
        <v>1.7999999999999999E-2</v>
      </c>
      <c r="H75" t="s">
        <v>557</v>
      </c>
      <c r="I75">
        <f t="shared" si="8"/>
        <v>1.2661707599999998E-3</v>
      </c>
      <c r="K75">
        <v>43214</v>
      </c>
      <c r="L75" t="s">
        <v>605</v>
      </c>
      <c r="M75">
        <v>7.51858E-4</v>
      </c>
      <c r="N75" s="33">
        <f t="shared" si="9"/>
        <v>0.12023106996000002</v>
      </c>
      <c r="O75" s="33">
        <f t="shared" si="10"/>
        <v>0</v>
      </c>
      <c r="Q75">
        <v>43880</v>
      </c>
      <c r="R75" t="s">
        <v>1116</v>
      </c>
      <c r="S75">
        <v>1.6730999999999998E-7</v>
      </c>
      <c r="V75">
        <v>43880</v>
      </c>
      <c r="W75" t="s">
        <v>1116</v>
      </c>
      <c r="Z75">
        <v>1.6730999999999998E-7</v>
      </c>
      <c r="AB75">
        <v>43880</v>
      </c>
      <c r="AC75" t="s">
        <v>1116</v>
      </c>
      <c r="AD75">
        <v>1.6730999999999998E-7</v>
      </c>
      <c r="AE75" s="33">
        <f t="shared" ca="1" si="11"/>
        <v>1.6730999999999998E-7</v>
      </c>
      <c r="AF75" s="33">
        <f t="shared" ca="1" si="12"/>
        <v>1.6730999999999998E-7</v>
      </c>
      <c r="AH75">
        <v>43880</v>
      </c>
      <c r="AI75" t="s">
        <v>1116</v>
      </c>
      <c r="AJ75">
        <v>1.6730999999999998E-7</v>
      </c>
      <c r="AK75">
        <f t="shared" si="13"/>
        <v>1.6731E-5</v>
      </c>
      <c r="AL75">
        <v>3065</v>
      </c>
    </row>
    <row r="76" spans="3:38" x14ac:dyDescent="0.25">
      <c r="C76">
        <v>3019</v>
      </c>
      <c r="D76" t="s">
        <v>461</v>
      </c>
      <c r="E76">
        <v>44012</v>
      </c>
      <c r="F76">
        <v>1.5019019999999999E-2</v>
      </c>
      <c r="G76">
        <v>1.7999999999999999E-2</v>
      </c>
      <c r="H76" t="s">
        <v>584</v>
      </c>
      <c r="I76">
        <f t="shared" si="8"/>
        <v>2.7034235999999999E-4</v>
      </c>
      <c r="K76">
        <v>43214</v>
      </c>
      <c r="L76" t="s">
        <v>605</v>
      </c>
      <c r="M76">
        <v>9.89995E-5</v>
      </c>
      <c r="N76" s="33">
        <f t="shared" si="9"/>
        <v>0.12023106996000002</v>
      </c>
      <c r="O76" s="33">
        <f t="shared" si="10"/>
        <v>0</v>
      </c>
      <c r="Q76">
        <v>43881</v>
      </c>
      <c r="R76" t="s">
        <v>1013</v>
      </c>
      <c r="S76">
        <v>7.4576470000000018E-5</v>
      </c>
      <c r="V76">
        <v>43881</v>
      </c>
      <c r="W76" t="s">
        <v>1013</v>
      </c>
      <c r="Z76">
        <v>7.4576470000000018E-5</v>
      </c>
      <c r="AB76">
        <v>43881</v>
      </c>
      <c r="AC76" t="s">
        <v>1013</v>
      </c>
      <c r="AD76">
        <v>7.4576470000000018E-5</v>
      </c>
      <c r="AE76" s="33">
        <f t="shared" ca="1" si="11"/>
        <v>7.4576470000000018E-5</v>
      </c>
      <c r="AF76" s="33">
        <f t="shared" ca="1" si="12"/>
        <v>7.4576470000000018E-5</v>
      </c>
      <c r="AH76">
        <v>43881</v>
      </c>
      <c r="AI76" t="s">
        <v>1013</v>
      </c>
      <c r="AJ76">
        <v>7.4576470000000018E-5</v>
      </c>
      <c r="AK76">
        <f t="shared" si="13"/>
        <v>7.4576470000000021E-3</v>
      </c>
      <c r="AL76">
        <v>3093</v>
      </c>
    </row>
    <row r="77" spans="3:38" x14ac:dyDescent="0.25">
      <c r="C77">
        <v>3019</v>
      </c>
      <c r="D77" t="s">
        <v>461</v>
      </c>
      <c r="E77">
        <v>44014</v>
      </c>
      <c r="F77">
        <v>6.1579399999999999E-2</v>
      </c>
      <c r="G77">
        <v>1.7999999999999999E-2</v>
      </c>
      <c r="H77" t="s">
        <v>985</v>
      </c>
      <c r="I77">
        <f t="shared" si="8"/>
        <v>1.1084291999999998E-3</v>
      </c>
      <c r="K77">
        <v>43214</v>
      </c>
      <c r="L77" t="s">
        <v>605</v>
      </c>
      <c r="M77">
        <v>1.7901920000000004E-5</v>
      </c>
      <c r="N77" s="33">
        <f t="shared" si="9"/>
        <v>0.12023106996000002</v>
      </c>
      <c r="O77" s="33">
        <f t="shared" si="10"/>
        <v>0</v>
      </c>
      <c r="Q77">
        <v>43888</v>
      </c>
      <c r="R77" t="s">
        <v>1130</v>
      </c>
      <c r="S77">
        <v>1.1094000000000001E-7</v>
      </c>
      <c r="V77">
        <v>43888</v>
      </c>
      <c r="W77" t="s">
        <v>1130</v>
      </c>
      <c r="Z77">
        <v>1.1094000000000001E-7</v>
      </c>
      <c r="AB77">
        <v>43888</v>
      </c>
      <c r="AC77" t="s">
        <v>1130</v>
      </c>
      <c r="AD77">
        <v>1.1094000000000001E-7</v>
      </c>
      <c r="AE77" s="33">
        <f t="shared" ca="1" si="11"/>
        <v>1.1094000000000001E-7</v>
      </c>
      <c r="AF77" s="33">
        <f t="shared" ca="1" si="12"/>
        <v>1.1094000000000001E-7</v>
      </c>
      <c r="AH77">
        <v>43888</v>
      </c>
      <c r="AI77" t="s">
        <v>1130</v>
      </c>
      <c r="AJ77">
        <v>1.1094000000000001E-7</v>
      </c>
      <c r="AK77">
        <f t="shared" si="13"/>
        <v>1.1094000000000001E-5</v>
      </c>
      <c r="AL77">
        <v>3095</v>
      </c>
    </row>
    <row r="78" spans="3:38" x14ac:dyDescent="0.25">
      <c r="C78">
        <v>3019</v>
      </c>
      <c r="D78" t="s">
        <v>461</v>
      </c>
      <c r="E78">
        <v>44015</v>
      </c>
      <c r="F78">
        <v>0.23896108999999999</v>
      </c>
      <c r="G78">
        <v>1.7999999999999999E-2</v>
      </c>
      <c r="H78" t="s">
        <v>559</v>
      </c>
      <c r="I78">
        <f t="shared" si="8"/>
        <v>4.3012996199999999E-3</v>
      </c>
      <c r="K78">
        <v>43214</v>
      </c>
      <c r="L78" t="s">
        <v>605</v>
      </c>
      <c r="M78">
        <v>1.51347375E-3</v>
      </c>
      <c r="N78" s="33">
        <f t="shared" si="9"/>
        <v>0.12023106996000002</v>
      </c>
      <c r="O78" s="33">
        <f t="shared" si="10"/>
        <v>0</v>
      </c>
      <c r="Q78">
        <v>43891</v>
      </c>
      <c r="R78" t="s">
        <v>1066</v>
      </c>
      <c r="S78">
        <v>1.9131200000000001E-6</v>
      </c>
      <c r="V78">
        <v>43891</v>
      </c>
      <c r="W78" t="s">
        <v>1066</v>
      </c>
      <c r="Z78">
        <v>1.9131200000000001E-6</v>
      </c>
      <c r="AB78">
        <v>43891</v>
      </c>
      <c r="AC78" t="s">
        <v>1066</v>
      </c>
      <c r="AD78">
        <v>1.9131200000000001E-6</v>
      </c>
      <c r="AE78" s="33">
        <f t="shared" ca="1" si="11"/>
        <v>1.9131200000000001E-6</v>
      </c>
      <c r="AF78" s="33">
        <f t="shared" ca="1" si="12"/>
        <v>1.9131200000000001E-6</v>
      </c>
      <c r="AH78">
        <v>43891</v>
      </c>
      <c r="AI78" t="s">
        <v>1066</v>
      </c>
      <c r="AJ78">
        <v>1.9131200000000001E-6</v>
      </c>
      <c r="AK78">
        <f t="shared" si="13"/>
        <v>1.9131200000000001E-4</v>
      </c>
      <c r="AL78">
        <v>3096</v>
      </c>
    </row>
    <row r="79" spans="3:38" x14ac:dyDescent="0.25">
      <c r="C79">
        <v>3019</v>
      </c>
      <c r="D79" t="s">
        <v>461</v>
      </c>
      <c r="E79">
        <v>44022</v>
      </c>
      <c r="F79">
        <v>4.3050000000000003E-5</v>
      </c>
      <c r="G79">
        <v>1.7999999999999999E-2</v>
      </c>
      <c r="H79" t="s">
        <v>665</v>
      </c>
      <c r="I79">
        <f t="shared" si="8"/>
        <v>7.7489999999999998E-7</v>
      </c>
      <c r="K79">
        <v>43214</v>
      </c>
      <c r="L79" t="s">
        <v>605</v>
      </c>
      <c r="M79">
        <v>1.6027289999999999E-4</v>
      </c>
      <c r="N79" s="33">
        <f t="shared" si="9"/>
        <v>0.12023106996000002</v>
      </c>
      <c r="O79" s="33">
        <f t="shared" si="10"/>
        <v>0</v>
      </c>
      <c r="Q79">
        <v>43894</v>
      </c>
      <c r="R79" t="s">
        <v>1085</v>
      </c>
      <c r="S79">
        <v>7.2379999999999991E-6</v>
      </c>
      <c r="V79">
        <v>43894</v>
      </c>
      <c r="W79" t="s">
        <v>1085</v>
      </c>
      <c r="Z79">
        <v>7.2379999999999991E-6</v>
      </c>
      <c r="AB79">
        <v>43894</v>
      </c>
      <c r="AC79" t="s">
        <v>1085</v>
      </c>
      <c r="AD79">
        <v>7.2379999999999991E-6</v>
      </c>
      <c r="AE79" s="33">
        <f t="shared" ca="1" si="11"/>
        <v>7.2379999999999991E-6</v>
      </c>
      <c r="AF79" s="33">
        <f t="shared" ca="1" si="12"/>
        <v>7.2379999999999991E-6</v>
      </c>
      <c r="AH79">
        <v>43894</v>
      </c>
      <c r="AI79" t="s">
        <v>1085</v>
      </c>
      <c r="AJ79">
        <v>7.2379999999999991E-6</v>
      </c>
      <c r="AK79">
        <f t="shared" si="13"/>
        <v>7.2379999999999992E-4</v>
      </c>
      <c r="AL79">
        <v>3097</v>
      </c>
    </row>
    <row r="80" spans="3:38" x14ac:dyDescent="0.25">
      <c r="C80">
        <v>3019</v>
      </c>
      <c r="D80" t="s">
        <v>461</v>
      </c>
      <c r="E80">
        <v>44220</v>
      </c>
      <c r="F80">
        <v>2.8999999999999998E-7</v>
      </c>
      <c r="G80">
        <v>1.7999999999999999E-2</v>
      </c>
      <c r="H80" t="s">
        <v>968</v>
      </c>
      <c r="I80">
        <f t="shared" si="8"/>
        <v>5.2199999999999989E-9</v>
      </c>
      <c r="K80">
        <v>43214</v>
      </c>
      <c r="L80" t="s">
        <v>605</v>
      </c>
      <c r="M80">
        <v>2.1070628E-4</v>
      </c>
      <c r="N80" s="33">
        <f t="shared" si="9"/>
        <v>0.12023106996000002</v>
      </c>
      <c r="O80" s="33">
        <f t="shared" si="10"/>
        <v>0</v>
      </c>
      <c r="Q80">
        <v>43895</v>
      </c>
      <c r="R80" t="s">
        <v>1001</v>
      </c>
      <c r="S80">
        <v>4.4803960099999993E-3</v>
      </c>
      <c r="V80">
        <v>43895</v>
      </c>
      <c r="W80" t="s">
        <v>1001</v>
      </c>
      <c r="Z80">
        <v>4.4803960099999993E-3</v>
      </c>
      <c r="AB80">
        <v>43895</v>
      </c>
      <c r="AC80" t="s">
        <v>1001</v>
      </c>
      <c r="AD80">
        <v>4.4803960099999993E-3</v>
      </c>
      <c r="AE80" s="33">
        <f t="shared" ca="1" si="11"/>
        <v>4.4803960099999993E-3</v>
      </c>
      <c r="AF80" s="33">
        <f t="shared" ca="1" si="12"/>
        <v>4.4803960099999993E-3</v>
      </c>
      <c r="AH80">
        <v>43895</v>
      </c>
      <c r="AI80" t="s">
        <v>1001</v>
      </c>
      <c r="AJ80">
        <v>4.4803960099999993E-3</v>
      </c>
      <c r="AK80">
        <f t="shared" si="13"/>
        <v>0.44803960099999995</v>
      </c>
      <c r="AL80">
        <v>3098</v>
      </c>
    </row>
    <row r="81" spans="3:38" x14ac:dyDescent="0.25">
      <c r="C81">
        <v>3019</v>
      </c>
      <c r="D81" t="s">
        <v>461</v>
      </c>
      <c r="E81">
        <v>44227</v>
      </c>
      <c r="F81">
        <v>1.965E-5</v>
      </c>
      <c r="G81">
        <v>1.7999999999999999E-2</v>
      </c>
      <c r="H81" t="s">
        <v>667</v>
      </c>
      <c r="I81">
        <f t="shared" si="8"/>
        <v>3.537E-7</v>
      </c>
      <c r="K81">
        <v>43214</v>
      </c>
      <c r="L81" t="s">
        <v>605</v>
      </c>
      <c r="M81">
        <v>1.3004176000000001E-4</v>
      </c>
      <c r="N81" s="33">
        <f t="shared" si="9"/>
        <v>0.12023106996000002</v>
      </c>
      <c r="O81" s="33">
        <f t="shared" si="10"/>
        <v>0</v>
      </c>
      <c r="Q81">
        <v>43896</v>
      </c>
      <c r="R81" t="s">
        <v>1091</v>
      </c>
      <c r="S81">
        <v>2.7300000000000003E-9</v>
      </c>
      <c r="V81">
        <v>43896</v>
      </c>
      <c r="W81" t="s">
        <v>1091</v>
      </c>
      <c r="Z81">
        <v>2.7300000000000003E-9</v>
      </c>
      <c r="AB81">
        <v>43896</v>
      </c>
      <c r="AC81" t="s">
        <v>1091</v>
      </c>
      <c r="AD81">
        <v>2.7300000000000003E-9</v>
      </c>
      <c r="AE81" s="33">
        <f t="shared" ca="1" si="11"/>
        <v>2.7300000000000003E-9</v>
      </c>
      <c r="AF81" s="33">
        <f t="shared" ca="1" si="12"/>
        <v>2.7300000000000003E-9</v>
      </c>
      <c r="AH81">
        <v>43896</v>
      </c>
      <c r="AI81" t="s">
        <v>1091</v>
      </c>
      <c r="AJ81">
        <v>2.7300000000000003E-9</v>
      </c>
      <c r="AK81">
        <f t="shared" si="13"/>
        <v>2.7300000000000002E-7</v>
      </c>
      <c r="AL81">
        <v>3099</v>
      </c>
    </row>
    <row r="82" spans="3:38" x14ac:dyDescent="0.25">
      <c r="C82">
        <v>3019</v>
      </c>
      <c r="D82" t="s">
        <v>461</v>
      </c>
      <c r="E82">
        <v>45102</v>
      </c>
      <c r="F82">
        <v>2.139162E-2</v>
      </c>
      <c r="G82">
        <v>1.7999999999999999E-2</v>
      </c>
      <c r="H82" t="s">
        <v>586</v>
      </c>
      <c r="I82">
        <f t="shared" si="8"/>
        <v>3.8504915999999995E-4</v>
      </c>
      <c r="K82">
        <v>43214</v>
      </c>
      <c r="L82" t="s">
        <v>605</v>
      </c>
      <c r="M82">
        <v>1.8136112799999999E-3</v>
      </c>
      <c r="N82" s="33">
        <f t="shared" si="9"/>
        <v>0.12023106996000002</v>
      </c>
      <c r="O82" s="33">
        <f t="shared" si="10"/>
        <v>0</v>
      </c>
      <c r="Q82">
        <v>43898</v>
      </c>
      <c r="R82" t="s">
        <v>1092</v>
      </c>
      <c r="S82">
        <v>7.1799000000000009E-7</v>
      </c>
      <c r="V82">
        <v>43898</v>
      </c>
      <c r="W82" t="s">
        <v>1092</v>
      </c>
      <c r="Z82">
        <v>7.1799000000000009E-7</v>
      </c>
      <c r="AB82">
        <v>43898</v>
      </c>
      <c r="AC82" t="s">
        <v>1092</v>
      </c>
      <c r="AD82">
        <v>7.1799000000000009E-7</v>
      </c>
      <c r="AE82" s="33">
        <f t="shared" ca="1" si="11"/>
        <v>7.1799000000000009E-7</v>
      </c>
      <c r="AF82" s="33">
        <f t="shared" ca="1" si="12"/>
        <v>7.1799000000000009E-7</v>
      </c>
      <c r="AH82">
        <v>43898</v>
      </c>
      <c r="AI82" t="s">
        <v>1092</v>
      </c>
      <c r="AJ82">
        <v>7.1799000000000009E-7</v>
      </c>
      <c r="AK82">
        <f t="shared" si="13"/>
        <v>7.1799000000000008E-5</v>
      </c>
      <c r="AL82">
        <v>3070</v>
      </c>
    </row>
    <row r="83" spans="3:38" x14ac:dyDescent="0.25">
      <c r="C83">
        <v>3019</v>
      </c>
      <c r="D83" t="s">
        <v>461</v>
      </c>
      <c r="E83">
        <v>45202</v>
      </c>
      <c r="F83">
        <v>5.9112999999999999E-2</v>
      </c>
      <c r="G83">
        <v>1.7999999999999999E-2</v>
      </c>
      <c r="H83" t="s">
        <v>565</v>
      </c>
      <c r="I83">
        <f t="shared" si="8"/>
        <v>1.0640339999999999E-3</v>
      </c>
      <c r="K83">
        <v>43214</v>
      </c>
      <c r="L83" t="s">
        <v>605</v>
      </c>
      <c r="M83">
        <v>5.03483188E-3</v>
      </c>
      <c r="N83" s="33">
        <f t="shared" si="9"/>
        <v>0.12023106996000002</v>
      </c>
      <c r="O83" s="33">
        <f t="shared" si="10"/>
        <v>0</v>
      </c>
      <c r="Q83">
        <v>43901</v>
      </c>
      <c r="R83" t="s">
        <v>1110</v>
      </c>
      <c r="S83">
        <v>7.8250000000000005E-6</v>
      </c>
      <c r="V83">
        <v>43901</v>
      </c>
      <c r="W83" t="s">
        <v>1110</v>
      </c>
      <c r="Z83">
        <v>7.8250000000000005E-6</v>
      </c>
      <c r="AB83">
        <v>43901</v>
      </c>
      <c r="AC83" t="s">
        <v>1110</v>
      </c>
      <c r="AD83">
        <v>7.8250000000000005E-6</v>
      </c>
      <c r="AE83" s="33">
        <f t="shared" ca="1" si="11"/>
        <v>7.8250000000000005E-6</v>
      </c>
      <c r="AF83" s="33">
        <f t="shared" ca="1" si="12"/>
        <v>7.8250000000000005E-6</v>
      </c>
      <c r="AH83">
        <v>43901</v>
      </c>
      <c r="AI83" t="s">
        <v>1110</v>
      </c>
      <c r="AJ83">
        <v>7.8250000000000005E-6</v>
      </c>
      <c r="AK83">
        <f t="shared" si="13"/>
        <v>7.8249999999999999E-4</v>
      </c>
      <c r="AL83">
        <v>3101</v>
      </c>
    </row>
    <row r="84" spans="3:38" x14ac:dyDescent="0.25">
      <c r="C84">
        <v>3019</v>
      </c>
      <c r="D84" t="s">
        <v>461</v>
      </c>
      <c r="E84">
        <v>45203</v>
      </c>
      <c r="F84">
        <v>3.2804599999999998E-3</v>
      </c>
      <c r="G84">
        <v>1.7999999999999999E-2</v>
      </c>
      <c r="H84" t="s">
        <v>587</v>
      </c>
      <c r="I84">
        <f t="shared" si="8"/>
        <v>5.9048279999999994E-5</v>
      </c>
      <c r="K84">
        <v>43214</v>
      </c>
      <c r="L84" t="s">
        <v>605</v>
      </c>
      <c r="M84">
        <v>1.7495088E-4</v>
      </c>
      <c r="N84" s="33">
        <f t="shared" si="9"/>
        <v>0.12023106996000002</v>
      </c>
      <c r="O84" s="33">
        <f t="shared" si="10"/>
        <v>0</v>
      </c>
      <c r="Q84">
        <v>43902</v>
      </c>
      <c r="R84" t="s">
        <v>1014</v>
      </c>
      <c r="S84">
        <v>6.1077499999999992E-6</v>
      </c>
      <c r="V84">
        <v>43902</v>
      </c>
      <c r="W84" t="s">
        <v>1014</v>
      </c>
      <c r="Z84">
        <v>6.1077499999999992E-6</v>
      </c>
      <c r="AB84">
        <v>43902</v>
      </c>
      <c r="AC84" t="s">
        <v>1014</v>
      </c>
      <c r="AD84">
        <v>6.1077499999999992E-6</v>
      </c>
      <c r="AE84" s="33">
        <f t="shared" ca="1" si="11"/>
        <v>6.1077499999999992E-6</v>
      </c>
      <c r="AF84" s="33">
        <f t="shared" ca="1" si="12"/>
        <v>6.1077499999999992E-6</v>
      </c>
      <c r="AH84">
        <v>43902</v>
      </c>
      <c r="AI84" t="s">
        <v>1014</v>
      </c>
      <c r="AJ84">
        <v>6.1077499999999992E-6</v>
      </c>
      <c r="AK84">
        <f t="shared" si="13"/>
        <v>6.1077499999999992E-4</v>
      </c>
      <c r="AL84">
        <v>3102</v>
      </c>
    </row>
    <row r="85" spans="3:38" x14ac:dyDescent="0.25">
      <c r="C85">
        <v>3019</v>
      </c>
      <c r="D85" t="s">
        <v>461</v>
      </c>
      <c r="E85">
        <v>45208</v>
      </c>
      <c r="F85">
        <v>5.6871700000000001E-3</v>
      </c>
      <c r="G85">
        <v>1.7999999999999999E-2</v>
      </c>
      <c r="H85" t="s">
        <v>986</v>
      </c>
      <c r="I85">
        <f t="shared" si="8"/>
        <v>1.0236906E-4</v>
      </c>
      <c r="K85">
        <v>43214</v>
      </c>
      <c r="L85" t="s">
        <v>605</v>
      </c>
      <c r="M85">
        <v>6.2023708800000004E-3</v>
      </c>
      <c r="N85" s="33">
        <f t="shared" si="9"/>
        <v>0.12023106996000002</v>
      </c>
      <c r="O85" s="33">
        <f t="shared" si="10"/>
        <v>0</v>
      </c>
      <c r="Q85">
        <v>43906</v>
      </c>
      <c r="R85" t="s">
        <v>964</v>
      </c>
      <c r="S85">
        <v>2.9411999999999999E-6</v>
      </c>
      <c r="V85">
        <v>43906</v>
      </c>
      <c r="W85" t="s">
        <v>964</v>
      </c>
      <c r="Z85">
        <v>2.9411999999999999E-6</v>
      </c>
      <c r="AB85">
        <v>43906</v>
      </c>
      <c r="AC85" t="s">
        <v>964</v>
      </c>
      <c r="AD85">
        <v>2.9411999999999999E-6</v>
      </c>
      <c r="AE85" s="33">
        <f t="shared" ca="1" si="11"/>
        <v>2.9411999999999999E-6</v>
      </c>
      <c r="AF85" s="33">
        <f t="shared" ca="1" si="12"/>
        <v>2.9411999999999999E-6</v>
      </c>
      <c r="AH85">
        <v>43906</v>
      </c>
      <c r="AI85" t="s">
        <v>964</v>
      </c>
      <c r="AJ85">
        <v>2.9411999999999999E-6</v>
      </c>
      <c r="AK85">
        <f t="shared" si="13"/>
        <v>2.9411999999999998E-4</v>
      </c>
      <c r="AL85">
        <v>3103</v>
      </c>
    </row>
    <row r="86" spans="3:38" x14ac:dyDescent="0.25">
      <c r="C86">
        <v>3019</v>
      </c>
      <c r="D86" t="s">
        <v>461</v>
      </c>
      <c r="E86">
        <v>60006</v>
      </c>
      <c r="F86">
        <v>5.4E-6</v>
      </c>
      <c r="G86">
        <v>1.7999999999999999E-2</v>
      </c>
      <c r="H86" t="s">
        <v>987</v>
      </c>
      <c r="I86">
        <f t="shared" si="8"/>
        <v>9.7199999999999997E-8</v>
      </c>
      <c r="K86">
        <v>43214</v>
      </c>
      <c r="L86" t="s">
        <v>605</v>
      </c>
      <c r="M86">
        <v>1.0038257999999999E-3</v>
      </c>
      <c r="N86" s="33">
        <f t="shared" si="9"/>
        <v>0.12023106996000002</v>
      </c>
      <c r="O86" s="33">
        <f t="shared" si="10"/>
        <v>0</v>
      </c>
      <c r="Q86">
        <v>43908</v>
      </c>
      <c r="R86" t="s">
        <v>1117</v>
      </c>
      <c r="S86">
        <v>4.2812E-7</v>
      </c>
      <c r="V86">
        <v>43908</v>
      </c>
      <c r="W86" t="s">
        <v>1117</v>
      </c>
      <c r="Z86">
        <v>4.2812E-7</v>
      </c>
      <c r="AB86">
        <v>43908</v>
      </c>
      <c r="AC86" t="s">
        <v>1117</v>
      </c>
      <c r="AD86">
        <v>4.2812E-7</v>
      </c>
      <c r="AE86" s="33">
        <f t="shared" ca="1" si="11"/>
        <v>4.2812E-7</v>
      </c>
      <c r="AF86" s="33">
        <f t="shared" ca="1" si="12"/>
        <v>4.2812E-7</v>
      </c>
      <c r="AH86">
        <v>43908</v>
      </c>
      <c r="AI86" t="s">
        <v>1117</v>
      </c>
      <c r="AJ86">
        <v>4.2812E-7</v>
      </c>
      <c r="AK86">
        <f t="shared" si="13"/>
        <v>4.2812000000000003E-5</v>
      </c>
      <c r="AL86">
        <v>3105</v>
      </c>
    </row>
    <row r="87" spans="3:38" x14ac:dyDescent="0.25">
      <c r="C87">
        <v>3019</v>
      </c>
      <c r="D87" t="s">
        <v>461</v>
      </c>
      <c r="E87">
        <v>98027</v>
      </c>
      <c r="F87">
        <v>2.2099999999999998E-5</v>
      </c>
      <c r="G87">
        <v>1.7999999999999999E-2</v>
      </c>
      <c r="H87" t="s">
        <v>566</v>
      </c>
      <c r="I87">
        <f t="shared" si="8"/>
        <v>3.9779999999999992E-7</v>
      </c>
      <c r="K87">
        <v>43214</v>
      </c>
      <c r="L87" t="s">
        <v>605</v>
      </c>
      <c r="M87">
        <v>3.1853182199999999E-3</v>
      </c>
      <c r="N87" s="33">
        <f t="shared" si="9"/>
        <v>0.12023106996000002</v>
      </c>
      <c r="O87" s="33">
        <f t="shared" si="10"/>
        <v>0</v>
      </c>
      <c r="Q87">
        <v>43911</v>
      </c>
      <c r="R87" t="s">
        <v>1128</v>
      </c>
      <c r="S87">
        <v>4.32E-9</v>
      </c>
      <c r="V87">
        <v>43911</v>
      </c>
      <c r="W87" t="s">
        <v>1128</v>
      </c>
      <c r="Z87">
        <v>4.32E-9</v>
      </c>
      <c r="AB87">
        <v>43911</v>
      </c>
      <c r="AC87" t="s">
        <v>1128</v>
      </c>
      <c r="AD87">
        <v>4.32E-9</v>
      </c>
      <c r="AE87" s="33">
        <f t="shared" ca="1" si="11"/>
        <v>4.32E-9</v>
      </c>
      <c r="AF87" s="33">
        <f t="shared" ca="1" si="12"/>
        <v>4.32E-9</v>
      </c>
      <c r="AH87">
        <v>43911</v>
      </c>
      <c r="AI87" t="s">
        <v>1128</v>
      </c>
      <c r="AJ87">
        <v>4.32E-9</v>
      </c>
      <c r="AK87">
        <f t="shared" si="13"/>
        <v>4.32E-7</v>
      </c>
      <c r="AL87">
        <v>3108</v>
      </c>
    </row>
    <row r="88" spans="3:38" x14ac:dyDescent="0.25">
      <c r="C88">
        <v>3019</v>
      </c>
      <c r="D88" t="s">
        <v>461</v>
      </c>
      <c r="E88">
        <v>98043</v>
      </c>
      <c r="F88">
        <v>5.6000000000000004E-7</v>
      </c>
      <c r="G88">
        <v>1.7999999999999999E-2</v>
      </c>
      <c r="H88" t="s">
        <v>988</v>
      </c>
      <c r="I88">
        <f t="shared" si="8"/>
        <v>1.008E-8</v>
      </c>
      <c r="K88">
        <v>43214</v>
      </c>
      <c r="L88" t="s">
        <v>605</v>
      </c>
      <c r="M88">
        <v>1.1362412E-4</v>
      </c>
      <c r="N88" s="33">
        <f t="shared" si="9"/>
        <v>0.12023106996000002</v>
      </c>
      <c r="O88" s="33">
        <f t="shared" si="10"/>
        <v>0</v>
      </c>
      <c r="Q88">
        <v>43912</v>
      </c>
      <c r="R88" t="s">
        <v>1093</v>
      </c>
      <c r="S88">
        <v>5.0700000000000001E-9</v>
      </c>
      <c r="V88">
        <v>43912</v>
      </c>
      <c r="W88" t="s">
        <v>1093</v>
      </c>
      <c r="Z88">
        <v>5.0700000000000001E-9</v>
      </c>
      <c r="AB88">
        <v>43912</v>
      </c>
      <c r="AC88" t="s">
        <v>1093</v>
      </c>
      <c r="AD88">
        <v>5.0700000000000001E-9</v>
      </c>
      <c r="AE88" s="33">
        <f t="shared" ca="1" si="11"/>
        <v>5.0700000000000001E-9</v>
      </c>
      <c r="AF88" s="33">
        <f t="shared" ca="1" si="12"/>
        <v>5.0700000000000001E-9</v>
      </c>
      <c r="AH88">
        <v>43912</v>
      </c>
      <c r="AI88" t="s">
        <v>1093</v>
      </c>
      <c r="AJ88">
        <v>5.0700000000000001E-9</v>
      </c>
      <c r="AK88">
        <f t="shared" si="13"/>
        <v>5.0699999999999997E-7</v>
      </c>
      <c r="AL88">
        <v>3050</v>
      </c>
    </row>
    <row r="89" spans="3:38" x14ac:dyDescent="0.25">
      <c r="C89">
        <v>3019</v>
      </c>
      <c r="D89" t="s">
        <v>461</v>
      </c>
      <c r="E89">
        <v>98074</v>
      </c>
      <c r="F89">
        <v>1.187794E-2</v>
      </c>
      <c r="G89">
        <v>1.7999999999999999E-2</v>
      </c>
      <c r="H89" t="s">
        <v>671</v>
      </c>
      <c r="I89">
        <f t="shared" si="8"/>
        <v>2.1380291999999998E-4</v>
      </c>
      <c r="K89">
        <v>43214</v>
      </c>
      <c r="L89" t="s">
        <v>605</v>
      </c>
      <c r="M89">
        <v>1.44644238E-3</v>
      </c>
      <c r="N89" s="33">
        <f t="shared" si="9"/>
        <v>0.12023106996000002</v>
      </c>
      <c r="O89" s="33">
        <f t="shared" si="10"/>
        <v>0</v>
      </c>
      <c r="Q89">
        <v>43913</v>
      </c>
      <c r="R89" t="s">
        <v>1044</v>
      </c>
      <c r="S89">
        <v>1.066926E-5</v>
      </c>
      <c r="V89">
        <v>43913</v>
      </c>
      <c r="W89" t="s">
        <v>1044</v>
      </c>
      <c r="Z89">
        <v>1.066926E-5</v>
      </c>
      <c r="AB89">
        <v>43913</v>
      </c>
      <c r="AC89" t="s">
        <v>1044</v>
      </c>
      <c r="AD89">
        <v>1.066926E-5</v>
      </c>
      <c r="AE89" s="33">
        <f t="shared" ca="1" si="11"/>
        <v>1.066926E-5</v>
      </c>
      <c r="AF89" s="33">
        <f t="shared" ca="1" si="12"/>
        <v>1.066926E-5</v>
      </c>
      <c r="AH89">
        <v>43913</v>
      </c>
      <c r="AI89" t="s">
        <v>1044</v>
      </c>
      <c r="AJ89">
        <v>1.066926E-5</v>
      </c>
      <c r="AK89">
        <f t="shared" si="13"/>
        <v>1.0669259999999999E-3</v>
      </c>
      <c r="AL89">
        <v>3109</v>
      </c>
    </row>
    <row r="90" spans="3:38" x14ac:dyDescent="0.25">
      <c r="C90">
        <v>3019</v>
      </c>
      <c r="D90" t="s">
        <v>461</v>
      </c>
      <c r="E90">
        <v>98123</v>
      </c>
      <c r="F90">
        <v>1.4999999999999999E-7</v>
      </c>
      <c r="G90">
        <v>1.7999999999999999E-2</v>
      </c>
      <c r="H90" t="s">
        <v>969</v>
      </c>
      <c r="I90">
        <f t="shared" si="8"/>
        <v>2.6999999999999998E-9</v>
      </c>
      <c r="K90">
        <v>43214</v>
      </c>
      <c r="L90" t="s">
        <v>605</v>
      </c>
      <c r="M90">
        <v>4.1584900000000002E-5</v>
      </c>
      <c r="N90" s="33">
        <f t="shared" si="9"/>
        <v>0.12023106996000002</v>
      </c>
      <c r="O90" s="33">
        <f t="shared" si="10"/>
        <v>0</v>
      </c>
      <c r="Q90">
        <v>43916</v>
      </c>
      <c r="R90" t="s">
        <v>1111</v>
      </c>
      <c r="S90">
        <v>2.495E-7</v>
      </c>
      <c r="V90">
        <v>43916</v>
      </c>
      <c r="W90" t="s">
        <v>1111</v>
      </c>
      <c r="Z90">
        <v>2.495E-7</v>
      </c>
      <c r="AB90">
        <v>43916</v>
      </c>
      <c r="AC90" t="s">
        <v>1111</v>
      </c>
      <c r="AD90">
        <v>2.495E-7</v>
      </c>
      <c r="AE90" s="33">
        <f t="shared" ca="1" si="11"/>
        <v>2.495E-7</v>
      </c>
      <c r="AF90" s="33">
        <f t="shared" ca="1" si="12"/>
        <v>2.495E-7</v>
      </c>
      <c r="AH90">
        <v>43916</v>
      </c>
      <c r="AI90" t="s">
        <v>1111</v>
      </c>
      <c r="AJ90">
        <v>2.495E-7</v>
      </c>
      <c r="AK90">
        <f t="shared" si="13"/>
        <v>2.495E-5</v>
      </c>
      <c r="AL90">
        <v>3075</v>
      </c>
    </row>
    <row r="91" spans="3:38" x14ac:dyDescent="0.25">
      <c r="C91">
        <v>3019</v>
      </c>
      <c r="D91" t="s">
        <v>461</v>
      </c>
      <c r="E91">
        <v>98129</v>
      </c>
      <c r="F91">
        <v>2.8000000000000002E-7</v>
      </c>
      <c r="G91">
        <v>1.7999999999999999E-2</v>
      </c>
      <c r="H91" t="s">
        <v>569</v>
      </c>
      <c r="I91">
        <f t="shared" si="8"/>
        <v>5.04E-9</v>
      </c>
      <c r="K91">
        <v>43214</v>
      </c>
      <c r="L91" t="s">
        <v>605</v>
      </c>
      <c r="M91">
        <v>7.137636E-5</v>
      </c>
      <c r="N91" s="33">
        <f t="shared" si="9"/>
        <v>0.12023106996000002</v>
      </c>
      <c r="O91" s="33">
        <f t="shared" si="10"/>
        <v>0</v>
      </c>
      <c r="Q91">
        <v>43918</v>
      </c>
      <c r="R91" t="s">
        <v>965</v>
      </c>
      <c r="S91">
        <v>4.6673999999999996E-6</v>
      </c>
      <c r="V91">
        <v>43918</v>
      </c>
      <c r="W91" t="s">
        <v>965</v>
      </c>
      <c r="Z91">
        <v>4.6673999999999996E-6</v>
      </c>
      <c r="AB91">
        <v>43918</v>
      </c>
      <c r="AC91" t="s">
        <v>965</v>
      </c>
      <c r="AD91">
        <v>4.6673999999999996E-6</v>
      </c>
      <c r="AE91" s="33">
        <f t="shared" ca="1" si="11"/>
        <v>4.6673999999999996E-6</v>
      </c>
      <c r="AF91" s="33">
        <f t="shared" ca="1" si="12"/>
        <v>4.6673999999999996E-6</v>
      </c>
      <c r="AH91">
        <v>43918</v>
      </c>
      <c r="AI91" t="s">
        <v>965</v>
      </c>
      <c r="AJ91">
        <v>4.6673999999999996E-6</v>
      </c>
      <c r="AK91">
        <f t="shared" si="13"/>
        <v>4.6673999999999994E-4</v>
      </c>
      <c r="AL91">
        <v>3062</v>
      </c>
    </row>
    <row r="92" spans="3:38" x14ac:dyDescent="0.25">
      <c r="C92">
        <v>3019</v>
      </c>
      <c r="D92" t="s">
        <v>461</v>
      </c>
      <c r="E92">
        <v>98160</v>
      </c>
      <c r="F92">
        <v>2.7218000000000001E-4</v>
      </c>
      <c r="G92">
        <v>1.7999999999999999E-2</v>
      </c>
      <c r="H92" t="s">
        <v>989</v>
      </c>
      <c r="I92">
        <f t="shared" si="8"/>
        <v>4.8992399999999999E-6</v>
      </c>
      <c r="K92">
        <v>43214</v>
      </c>
      <c r="L92" t="s">
        <v>605</v>
      </c>
      <c r="M92">
        <v>1.175141E-3</v>
      </c>
      <c r="N92" s="33">
        <f t="shared" si="9"/>
        <v>0.12023106996000002</v>
      </c>
      <c r="O92" s="33">
        <f t="shared" si="10"/>
        <v>0</v>
      </c>
      <c r="Q92">
        <v>43919</v>
      </c>
      <c r="R92" t="s">
        <v>1038</v>
      </c>
      <c r="S92">
        <v>3.344E-8</v>
      </c>
      <c r="V92">
        <v>43919</v>
      </c>
      <c r="W92" t="s">
        <v>1038</v>
      </c>
      <c r="Z92">
        <v>3.344E-8</v>
      </c>
      <c r="AB92">
        <v>43919</v>
      </c>
      <c r="AC92" t="s">
        <v>1038</v>
      </c>
      <c r="AD92">
        <v>3.344E-8</v>
      </c>
      <c r="AE92" s="33">
        <f t="shared" ca="1" si="11"/>
        <v>3.344E-8</v>
      </c>
      <c r="AF92" s="33">
        <f t="shared" ca="1" si="12"/>
        <v>3.344E-8</v>
      </c>
      <c r="AH92">
        <v>43919</v>
      </c>
      <c r="AI92" t="s">
        <v>1038</v>
      </c>
      <c r="AJ92">
        <v>3.344E-8</v>
      </c>
      <c r="AK92">
        <f t="shared" si="13"/>
        <v>3.3440000000000001E-6</v>
      </c>
      <c r="AL92">
        <v>3111</v>
      </c>
    </row>
    <row r="93" spans="3:38" x14ac:dyDescent="0.25">
      <c r="C93">
        <v>3019</v>
      </c>
      <c r="D93" t="s">
        <v>461</v>
      </c>
      <c r="E93">
        <v>99168</v>
      </c>
      <c r="F93">
        <v>1.28E-6</v>
      </c>
      <c r="G93">
        <v>1.7999999999999999E-2</v>
      </c>
      <c r="H93" t="s">
        <v>574</v>
      </c>
      <c r="I93">
        <f t="shared" si="8"/>
        <v>2.304E-8</v>
      </c>
      <c r="K93">
        <v>43214</v>
      </c>
      <c r="L93" t="s">
        <v>605</v>
      </c>
      <c r="M93">
        <v>8.3048752820000002E-2</v>
      </c>
      <c r="N93" s="33">
        <f t="shared" si="9"/>
        <v>0.12023106996000002</v>
      </c>
      <c r="O93" s="33">
        <f t="shared" si="10"/>
        <v>0</v>
      </c>
      <c r="Q93">
        <v>43920</v>
      </c>
      <c r="R93" t="s">
        <v>1015</v>
      </c>
      <c r="S93">
        <v>3.52685E-6</v>
      </c>
      <c r="V93">
        <v>43920</v>
      </c>
      <c r="W93" t="s">
        <v>1015</v>
      </c>
      <c r="Z93">
        <v>3.52685E-6</v>
      </c>
      <c r="AB93">
        <v>43920</v>
      </c>
      <c r="AC93" t="s">
        <v>1015</v>
      </c>
      <c r="AD93">
        <v>3.52685E-6</v>
      </c>
      <c r="AE93" s="33">
        <f t="shared" ca="1" si="11"/>
        <v>3.52685E-6</v>
      </c>
      <c r="AF93" s="33">
        <f t="shared" ca="1" si="12"/>
        <v>3.52685E-6</v>
      </c>
      <c r="AH93">
        <v>43920</v>
      </c>
      <c r="AI93" t="s">
        <v>1015</v>
      </c>
      <c r="AJ93">
        <v>3.52685E-6</v>
      </c>
      <c r="AK93">
        <f t="shared" si="13"/>
        <v>3.5268499999999999E-4</v>
      </c>
      <c r="AL93">
        <v>2080</v>
      </c>
    </row>
    <row r="94" spans="3:38" x14ac:dyDescent="0.25">
      <c r="C94">
        <v>3019</v>
      </c>
      <c r="D94" t="s">
        <v>461</v>
      </c>
      <c r="E94">
        <v>99185</v>
      </c>
      <c r="F94">
        <v>4.8449999999999999E-5</v>
      </c>
      <c r="G94">
        <v>1.7999999999999999E-2</v>
      </c>
      <c r="H94" t="s">
        <v>575</v>
      </c>
      <c r="I94">
        <f t="shared" si="8"/>
        <v>8.7209999999999987E-7</v>
      </c>
      <c r="K94">
        <v>43214</v>
      </c>
      <c r="L94" t="s">
        <v>605</v>
      </c>
      <c r="M94">
        <v>9.5399409999999997E-3</v>
      </c>
      <c r="N94" s="33">
        <f t="shared" si="9"/>
        <v>0.12023106996000002</v>
      </c>
      <c r="O94" s="33">
        <f t="shared" si="10"/>
        <v>0</v>
      </c>
      <c r="Q94">
        <v>43922</v>
      </c>
      <c r="R94" t="s">
        <v>1112</v>
      </c>
      <c r="S94">
        <v>7.6965449999999997E-5</v>
      </c>
      <c r="V94">
        <v>43922</v>
      </c>
      <c r="W94" t="s">
        <v>1112</v>
      </c>
      <c r="Z94">
        <v>7.6965449999999997E-5</v>
      </c>
      <c r="AB94">
        <v>43922</v>
      </c>
      <c r="AC94" t="s">
        <v>1112</v>
      </c>
      <c r="AD94">
        <v>7.6965449999999997E-5</v>
      </c>
      <c r="AE94" s="33">
        <f t="shared" ca="1" si="11"/>
        <v>7.6965449999999997E-5</v>
      </c>
      <c r="AF94" s="33">
        <f t="shared" ca="1" si="12"/>
        <v>7.6965449999999997E-5</v>
      </c>
      <c r="AH94">
        <v>43922</v>
      </c>
      <c r="AI94" t="s">
        <v>1112</v>
      </c>
      <c r="AJ94">
        <v>7.6965449999999997E-5</v>
      </c>
      <c r="AK94">
        <f t="shared" si="13"/>
        <v>7.6965449999999999E-3</v>
      </c>
      <c r="AL94">
        <v>2050</v>
      </c>
    </row>
    <row r="95" spans="3:38" x14ac:dyDescent="0.25">
      <c r="C95">
        <v>3019</v>
      </c>
      <c r="D95" t="s">
        <v>461</v>
      </c>
      <c r="E95">
        <v>99190</v>
      </c>
      <c r="F95">
        <v>4.3000000000000001E-7</v>
      </c>
      <c r="G95">
        <v>1.7999999999999999E-2</v>
      </c>
      <c r="H95" t="s">
        <v>974</v>
      </c>
      <c r="I95">
        <f t="shared" si="8"/>
        <v>7.7400000000000002E-9</v>
      </c>
      <c r="K95">
        <v>43214</v>
      </c>
      <c r="L95" t="s">
        <v>605</v>
      </c>
      <c r="M95">
        <v>1.1060000000000001E-7</v>
      </c>
      <c r="N95" s="33">
        <f t="shared" si="9"/>
        <v>0.12023106996000002</v>
      </c>
      <c r="O95" s="33">
        <f t="shared" si="10"/>
        <v>0</v>
      </c>
      <c r="Q95">
        <v>43923</v>
      </c>
      <c r="R95" t="s">
        <v>1131</v>
      </c>
      <c r="S95">
        <v>2.8524000000000003E-7</v>
      </c>
      <c r="V95">
        <v>43923</v>
      </c>
      <c r="W95" t="s">
        <v>1131</v>
      </c>
      <c r="Z95">
        <v>2.8524000000000003E-7</v>
      </c>
      <c r="AB95">
        <v>43923</v>
      </c>
      <c r="AC95" t="s">
        <v>1131</v>
      </c>
      <c r="AD95">
        <v>2.8524000000000003E-7</v>
      </c>
      <c r="AE95" s="33">
        <f t="shared" ca="1" si="11"/>
        <v>2.8524000000000003E-7</v>
      </c>
      <c r="AF95" s="33">
        <f t="shared" ca="1" si="12"/>
        <v>2.8524000000000003E-7</v>
      </c>
      <c r="AH95">
        <v>43923</v>
      </c>
      <c r="AI95" t="s">
        <v>1131</v>
      </c>
      <c r="AJ95">
        <v>2.8524000000000003E-7</v>
      </c>
      <c r="AK95">
        <f t="shared" si="13"/>
        <v>2.8524000000000003E-5</v>
      </c>
      <c r="AL95">
        <v>3113</v>
      </c>
    </row>
    <row r="96" spans="3:38" x14ac:dyDescent="0.25">
      <c r="C96">
        <v>3019</v>
      </c>
      <c r="D96" t="s">
        <v>461</v>
      </c>
      <c r="E96">
        <v>99219</v>
      </c>
      <c r="F96">
        <v>1.1999999999999999E-7</v>
      </c>
      <c r="G96">
        <v>1.7999999999999999E-2</v>
      </c>
      <c r="H96" t="s">
        <v>579</v>
      </c>
      <c r="I96">
        <f t="shared" si="8"/>
        <v>2.1599999999999996E-9</v>
      </c>
      <c r="K96">
        <v>43214</v>
      </c>
      <c r="L96" t="s">
        <v>605</v>
      </c>
      <c r="M96">
        <v>4.2627546000000005E-4</v>
      </c>
      <c r="N96" s="33">
        <f t="shared" si="9"/>
        <v>0.12023106996000002</v>
      </c>
      <c r="O96" s="33">
        <f t="shared" si="10"/>
        <v>0</v>
      </c>
      <c r="Q96">
        <v>43927</v>
      </c>
      <c r="R96" t="s">
        <v>1016</v>
      </c>
      <c r="S96">
        <v>2.0551229999999999E-5</v>
      </c>
      <c r="V96">
        <v>43927</v>
      </c>
      <c r="W96" t="s">
        <v>1016</v>
      </c>
      <c r="Z96">
        <v>2.0551229999999999E-5</v>
      </c>
      <c r="AB96">
        <v>43927</v>
      </c>
      <c r="AC96" t="s">
        <v>1016</v>
      </c>
      <c r="AD96">
        <v>2.0551229999999999E-5</v>
      </c>
      <c r="AE96" s="33">
        <f t="shared" ca="1" si="11"/>
        <v>2.0551229999999999E-5</v>
      </c>
      <c r="AF96" s="33">
        <f t="shared" ca="1" si="12"/>
        <v>2.0551229999999999E-5</v>
      </c>
      <c r="AH96">
        <v>43927</v>
      </c>
      <c r="AI96" t="s">
        <v>1016</v>
      </c>
      <c r="AJ96">
        <v>2.0551229999999999E-5</v>
      </c>
      <c r="AK96">
        <f t="shared" si="13"/>
        <v>2.0551229999999998E-3</v>
      </c>
      <c r="AL96">
        <v>3116</v>
      </c>
    </row>
    <row r="97" spans="3:38" x14ac:dyDescent="0.25">
      <c r="C97">
        <v>3019</v>
      </c>
      <c r="D97" t="s">
        <v>461</v>
      </c>
      <c r="E97">
        <v>99223</v>
      </c>
      <c r="F97">
        <v>1.4300000000000001E-6</v>
      </c>
      <c r="G97">
        <v>1.7999999999999999E-2</v>
      </c>
      <c r="H97" t="s">
        <v>976</v>
      </c>
      <c r="I97">
        <f t="shared" si="8"/>
        <v>2.5740000000000001E-8</v>
      </c>
      <c r="K97">
        <v>43214</v>
      </c>
      <c r="L97" t="s">
        <v>605</v>
      </c>
      <c r="M97">
        <v>9.7860000000000004E-7</v>
      </c>
      <c r="N97" s="33">
        <f t="shared" si="9"/>
        <v>0.12023106996000002</v>
      </c>
      <c r="O97" s="33">
        <f t="shared" si="10"/>
        <v>0</v>
      </c>
      <c r="Q97">
        <v>43929</v>
      </c>
      <c r="R97" t="s">
        <v>1039</v>
      </c>
      <c r="S97">
        <v>4.5485390000000003E-5</v>
      </c>
      <c r="V97">
        <v>43929</v>
      </c>
      <c r="W97" t="s">
        <v>1039</v>
      </c>
      <c r="Z97">
        <v>4.5485390000000003E-5</v>
      </c>
      <c r="AB97">
        <v>43929</v>
      </c>
      <c r="AC97" t="s">
        <v>1039</v>
      </c>
      <c r="AD97">
        <v>4.5485390000000003E-5</v>
      </c>
      <c r="AE97" s="33">
        <f t="shared" ca="1" si="11"/>
        <v>4.5485390000000003E-5</v>
      </c>
      <c r="AF97" s="33">
        <f t="shared" ca="1" si="12"/>
        <v>4.5485390000000003E-5</v>
      </c>
      <c r="AH97">
        <v>43929</v>
      </c>
      <c r="AI97" t="s">
        <v>1039</v>
      </c>
      <c r="AJ97">
        <v>4.5485390000000003E-5</v>
      </c>
      <c r="AK97">
        <f t="shared" si="13"/>
        <v>4.5485389999999999E-3</v>
      </c>
      <c r="AL97">
        <v>3118</v>
      </c>
    </row>
    <row r="98" spans="3:38" x14ac:dyDescent="0.25">
      <c r="C98">
        <v>3019</v>
      </c>
      <c r="D98" t="s">
        <v>461</v>
      </c>
      <c r="E98">
        <v>99232</v>
      </c>
      <c r="F98">
        <v>2.1472E-4</v>
      </c>
      <c r="G98">
        <v>1.7999999999999999E-2</v>
      </c>
      <c r="H98" t="s">
        <v>674</v>
      </c>
      <c r="I98">
        <f t="shared" si="8"/>
        <v>3.86496E-6</v>
      </c>
      <c r="K98">
        <v>43214</v>
      </c>
      <c r="L98" t="s">
        <v>605</v>
      </c>
      <c r="M98">
        <v>2.5986340000000002E-4</v>
      </c>
      <c r="N98" s="33">
        <f t="shared" si="9"/>
        <v>0.12023106996000002</v>
      </c>
      <c r="O98" s="33">
        <f t="shared" si="10"/>
        <v>0</v>
      </c>
      <c r="Q98">
        <v>43930</v>
      </c>
      <c r="R98" t="s">
        <v>1060</v>
      </c>
      <c r="S98">
        <v>1.3299999999999999E-7</v>
      </c>
      <c r="V98">
        <v>43930</v>
      </c>
      <c r="W98" t="s">
        <v>1060</v>
      </c>
      <c r="Z98">
        <v>1.3299999999999999E-7</v>
      </c>
      <c r="AB98">
        <v>43930</v>
      </c>
      <c r="AC98" t="s">
        <v>1060</v>
      </c>
      <c r="AD98">
        <v>1.3299999999999999E-7</v>
      </c>
      <c r="AE98" s="33">
        <f t="shared" ca="1" si="11"/>
        <v>1.3299999999999999E-7</v>
      </c>
      <c r="AF98" s="33">
        <f t="shared" ca="1" si="12"/>
        <v>1.3299999999999999E-7</v>
      </c>
      <c r="AH98">
        <v>43930</v>
      </c>
      <c r="AI98" t="s">
        <v>1060</v>
      </c>
      <c r="AJ98">
        <v>1.3299999999999999E-7</v>
      </c>
      <c r="AK98">
        <f t="shared" si="13"/>
        <v>1.3299999999999998E-5</v>
      </c>
      <c r="AL98">
        <v>3119</v>
      </c>
    </row>
    <row r="99" spans="3:38" x14ac:dyDescent="0.25">
      <c r="C99">
        <v>3019</v>
      </c>
      <c r="D99" t="s">
        <v>461</v>
      </c>
      <c r="E99">
        <v>99238</v>
      </c>
      <c r="F99">
        <v>5.0451599999999999E-3</v>
      </c>
      <c r="G99">
        <v>1.7999999999999999E-2</v>
      </c>
      <c r="H99" t="s">
        <v>990</v>
      </c>
      <c r="I99">
        <f t="shared" si="8"/>
        <v>9.0812879999999991E-5</v>
      </c>
      <c r="K99">
        <v>43214</v>
      </c>
      <c r="L99" t="s">
        <v>605</v>
      </c>
      <c r="M99">
        <v>1.638234E-5</v>
      </c>
      <c r="N99" s="33">
        <f t="shared" si="9"/>
        <v>0.12023106996000002</v>
      </c>
      <c r="O99" s="33">
        <f t="shared" si="10"/>
        <v>0</v>
      </c>
      <c r="Q99">
        <v>43931</v>
      </c>
      <c r="R99" t="s">
        <v>1017</v>
      </c>
      <c r="S99">
        <v>8.1665000000000005E-7</v>
      </c>
      <c r="V99">
        <v>43931</v>
      </c>
      <c r="W99" t="s">
        <v>1017</v>
      </c>
      <c r="Z99">
        <v>8.1665000000000005E-7</v>
      </c>
      <c r="AB99">
        <v>43931</v>
      </c>
      <c r="AC99" t="s">
        <v>1017</v>
      </c>
      <c r="AD99">
        <v>8.1665000000000005E-7</v>
      </c>
      <c r="AE99" s="33">
        <f t="shared" ca="1" si="11"/>
        <v>8.1665000000000005E-7</v>
      </c>
      <c r="AF99" s="33">
        <f t="shared" ca="1" si="12"/>
        <v>8.1665000000000005E-7</v>
      </c>
      <c r="AH99">
        <v>43931</v>
      </c>
      <c r="AI99" t="s">
        <v>1017</v>
      </c>
      <c r="AJ99">
        <v>8.1665000000000005E-7</v>
      </c>
      <c r="AK99">
        <f t="shared" si="13"/>
        <v>8.1664999999999998E-5</v>
      </c>
      <c r="AL99">
        <v>407</v>
      </c>
    </row>
    <row r="100" spans="3:38" x14ac:dyDescent="0.25">
      <c r="C100">
        <v>3021</v>
      </c>
      <c r="D100" t="s">
        <v>472</v>
      </c>
      <c r="E100">
        <v>43204</v>
      </c>
      <c r="F100">
        <v>7.666502E-2</v>
      </c>
      <c r="G100">
        <v>1.7999999999999999E-2</v>
      </c>
      <c r="H100" t="s">
        <v>603</v>
      </c>
      <c r="I100">
        <f t="shared" si="8"/>
        <v>1.37997036E-3</v>
      </c>
      <c r="K100">
        <v>43214</v>
      </c>
      <c r="L100" t="s">
        <v>605</v>
      </c>
      <c r="M100">
        <v>5.6388453000000001E-4</v>
      </c>
      <c r="N100" s="33">
        <f t="shared" si="9"/>
        <v>0.12023106996000002</v>
      </c>
      <c r="O100" s="33">
        <f t="shared" si="10"/>
        <v>0</v>
      </c>
      <c r="Q100">
        <v>43934</v>
      </c>
      <c r="R100" t="s">
        <v>1132</v>
      </c>
      <c r="S100">
        <v>1.1094000000000001E-7</v>
      </c>
      <c r="V100">
        <v>43934</v>
      </c>
      <c r="W100" t="s">
        <v>1132</v>
      </c>
      <c r="Z100">
        <v>1.1094000000000001E-7</v>
      </c>
      <c r="AB100">
        <v>43934</v>
      </c>
      <c r="AC100" t="s">
        <v>1132</v>
      </c>
      <c r="AD100">
        <v>1.1094000000000001E-7</v>
      </c>
      <c r="AE100" s="33">
        <f t="shared" ca="1" si="11"/>
        <v>1.1094000000000001E-7</v>
      </c>
      <c r="AF100" s="33">
        <f t="shared" ca="1" si="12"/>
        <v>1.1094000000000001E-7</v>
      </c>
      <c r="AH100">
        <v>43934</v>
      </c>
      <c r="AI100" t="s">
        <v>1132</v>
      </c>
      <c r="AJ100">
        <v>1.1094000000000001E-7</v>
      </c>
      <c r="AK100">
        <f t="shared" si="13"/>
        <v>1.1094000000000001E-5</v>
      </c>
      <c r="AL100">
        <v>3121</v>
      </c>
    </row>
    <row r="101" spans="3:38" x14ac:dyDescent="0.25">
      <c r="C101">
        <v>3021</v>
      </c>
      <c r="D101" t="s">
        <v>472</v>
      </c>
      <c r="E101">
        <v>43212</v>
      </c>
      <c r="F101">
        <v>0.12300208</v>
      </c>
      <c r="G101">
        <v>1.7999999999999999E-2</v>
      </c>
      <c r="H101" t="s">
        <v>604</v>
      </c>
      <c r="I101">
        <f t="shared" si="8"/>
        <v>2.2140374399999998E-3</v>
      </c>
      <c r="K101">
        <v>43214</v>
      </c>
      <c r="L101" t="s">
        <v>605</v>
      </c>
      <c r="M101">
        <v>9.0240600000000005E-5</v>
      </c>
      <c r="N101" s="33">
        <f t="shared" si="9"/>
        <v>0.12023106996000002</v>
      </c>
      <c r="O101" s="33">
        <f t="shared" si="10"/>
        <v>0</v>
      </c>
      <c r="Q101">
        <v>43935</v>
      </c>
      <c r="R101" t="s">
        <v>1040</v>
      </c>
      <c r="S101">
        <v>4.0480000000000002E-8</v>
      </c>
      <c r="V101">
        <v>43935</v>
      </c>
      <c r="W101" t="s">
        <v>1040</v>
      </c>
      <c r="Z101">
        <v>4.0480000000000002E-8</v>
      </c>
      <c r="AB101">
        <v>43935</v>
      </c>
      <c r="AC101" t="s">
        <v>1040</v>
      </c>
      <c r="AD101">
        <v>4.0480000000000002E-8</v>
      </c>
      <c r="AE101" s="33">
        <f t="shared" ca="1" si="11"/>
        <v>4.0480000000000002E-8</v>
      </c>
      <c r="AF101" s="33">
        <f t="shared" ca="1" si="12"/>
        <v>4.0480000000000002E-8</v>
      </c>
      <c r="AH101">
        <v>43935</v>
      </c>
      <c r="AI101" t="s">
        <v>1040</v>
      </c>
      <c r="AJ101">
        <v>4.0480000000000002E-8</v>
      </c>
      <c r="AK101">
        <f t="shared" si="13"/>
        <v>4.048E-6</v>
      </c>
      <c r="AL101">
        <v>950</v>
      </c>
    </row>
    <row r="102" spans="3:38" x14ac:dyDescent="0.25">
      <c r="C102">
        <v>3021</v>
      </c>
      <c r="D102" t="s">
        <v>472</v>
      </c>
      <c r="E102">
        <v>43214</v>
      </c>
      <c r="F102">
        <v>7.5729660000000004E-2</v>
      </c>
      <c r="G102">
        <v>1.7999999999999999E-2</v>
      </c>
      <c r="H102" t="s">
        <v>605</v>
      </c>
      <c r="I102">
        <f t="shared" si="8"/>
        <v>1.36313388E-3</v>
      </c>
      <c r="K102">
        <v>43214</v>
      </c>
      <c r="L102" t="s">
        <v>605</v>
      </c>
      <c r="M102">
        <v>1.6927063000000001E-4</v>
      </c>
      <c r="N102" s="33">
        <f t="shared" si="9"/>
        <v>0.12023106996000002</v>
      </c>
      <c r="O102" s="33">
        <f t="shared" si="10"/>
        <v>0</v>
      </c>
      <c r="Q102">
        <v>43937</v>
      </c>
      <c r="R102" t="s">
        <v>1109</v>
      </c>
      <c r="S102">
        <v>4.098362E-5</v>
      </c>
      <c r="V102">
        <v>43937</v>
      </c>
      <c r="W102" t="s">
        <v>1109</v>
      </c>
      <c r="Z102">
        <v>4.098362E-5</v>
      </c>
      <c r="AB102">
        <v>43937</v>
      </c>
      <c r="AC102" t="s">
        <v>1109</v>
      </c>
      <c r="AD102">
        <v>4.098362E-5</v>
      </c>
      <c r="AE102" s="33">
        <f t="shared" ca="1" si="11"/>
        <v>4.098362E-5</v>
      </c>
      <c r="AF102" s="33">
        <f t="shared" ca="1" si="12"/>
        <v>4.098362E-5</v>
      </c>
      <c r="AH102">
        <v>43937</v>
      </c>
      <c r="AI102" t="s">
        <v>1109</v>
      </c>
      <c r="AJ102">
        <v>4.098362E-5</v>
      </c>
      <c r="AK102">
        <f t="shared" si="13"/>
        <v>4.0983620000000004E-3</v>
      </c>
      <c r="AL102">
        <v>3122</v>
      </c>
    </row>
    <row r="103" spans="3:38" x14ac:dyDescent="0.25">
      <c r="C103">
        <v>3021</v>
      </c>
      <c r="D103" t="s">
        <v>472</v>
      </c>
      <c r="E103">
        <v>43302</v>
      </c>
      <c r="F103">
        <v>0.60162877000000003</v>
      </c>
      <c r="G103">
        <v>1.7999999999999999E-2</v>
      </c>
      <c r="H103" t="s">
        <v>591</v>
      </c>
      <c r="I103">
        <f t="shared" si="8"/>
        <v>1.082931786E-2</v>
      </c>
      <c r="K103">
        <v>43214</v>
      </c>
      <c r="L103" t="s">
        <v>605</v>
      </c>
      <c r="M103">
        <v>1.698741E-5</v>
      </c>
      <c r="N103" s="33">
        <f t="shared" si="9"/>
        <v>0.12023106996000002</v>
      </c>
      <c r="O103" s="33">
        <f t="shared" si="10"/>
        <v>0.12023106996000002</v>
      </c>
      <c r="Q103">
        <v>43938</v>
      </c>
      <c r="R103" t="s">
        <v>1105</v>
      </c>
      <c r="S103">
        <v>1.7381999999999999E-6</v>
      </c>
      <c r="V103">
        <v>43938</v>
      </c>
      <c r="W103" t="s">
        <v>1105</v>
      </c>
      <c r="Z103">
        <v>1.7381999999999999E-6</v>
      </c>
      <c r="AB103">
        <v>43938</v>
      </c>
      <c r="AC103" t="s">
        <v>1105</v>
      </c>
      <c r="AD103">
        <v>1.7381999999999999E-6</v>
      </c>
      <c r="AE103" s="33">
        <f t="shared" ca="1" si="11"/>
        <v>1.7381999999999999E-6</v>
      </c>
      <c r="AF103" s="33">
        <f t="shared" ca="1" si="12"/>
        <v>1.7381999999999999E-6</v>
      </c>
      <c r="AH103">
        <v>43938</v>
      </c>
      <c r="AI103" t="s">
        <v>1105</v>
      </c>
      <c r="AJ103">
        <v>1.7381999999999999E-6</v>
      </c>
      <c r="AK103">
        <f t="shared" si="13"/>
        <v>1.7381999999999999E-4</v>
      </c>
      <c r="AL103">
        <v>3123</v>
      </c>
    </row>
    <row r="104" spans="3:38" x14ac:dyDescent="0.25">
      <c r="C104">
        <v>3021</v>
      </c>
      <c r="D104" t="s">
        <v>472</v>
      </c>
      <c r="E104">
        <v>43304</v>
      </c>
      <c r="F104">
        <v>5.3453479999999998E-2</v>
      </c>
      <c r="G104">
        <v>1.7999999999999999E-2</v>
      </c>
      <c r="H104" t="s">
        <v>614</v>
      </c>
      <c r="I104">
        <f t="shared" si="8"/>
        <v>9.6216263999999985E-4</v>
      </c>
      <c r="K104">
        <v>43220</v>
      </c>
      <c r="L104" t="s">
        <v>640</v>
      </c>
      <c r="M104">
        <v>1.8204000000000001E-7</v>
      </c>
      <c r="N104" s="33">
        <f t="shared" si="9"/>
        <v>3.3105919999999999E-5</v>
      </c>
      <c r="O104" s="33">
        <f t="shared" si="10"/>
        <v>0</v>
      </c>
      <c r="Q104">
        <v>43939</v>
      </c>
      <c r="R104" t="s">
        <v>1083</v>
      </c>
      <c r="S104">
        <v>2.0790000000000003E-7</v>
      </c>
      <c r="V104">
        <v>43939</v>
      </c>
      <c r="W104" t="s">
        <v>1083</v>
      </c>
      <c r="Z104">
        <v>2.0790000000000003E-7</v>
      </c>
      <c r="AB104">
        <v>43939</v>
      </c>
      <c r="AC104" t="s">
        <v>1083</v>
      </c>
      <c r="AD104">
        <v>2.0790000000000003E-7</v>
      </c>
      <c r="AE104" s="33">
        <f t="shared" ca="1" si="11"/>
        <v>2.0790000000000003E-7</v>
      </c>
      <c r="AF104" s="33">
        <f t="shared" ca="1" si="12"/>
        <v>2.0790000000000003E-7</v>
      </c>
      <c r="AH104">
        <v>43939</v>
      </c>
      <c r="AI104" t="s">
        <v>1083</v>
      </c>
      <c r="AJ104">
        <v>2.0790000000000003E-7</v>
      </c>
      <c r="AK104">
        <f t="shared" si="13"/>
        <v>2.0790000000000003E-5</v>
      </c>
      <c r="AL104">
        <v>3124</v>
      </c>
    </row>
    <row r="105" spans="3:38" x14ac:dyDescent="0.25">
      <c r="C105">
        <v>3021</v>
      </c>
      <c r="D105" t="s">
        <v>472</v>
      </c>
      <c r="E105">
        <v>43369</v>
      </c>
      <c r="F105">
        <v>1.76746E-3</v>
      </c>
      <c r="G105">
        <v>1.7999999999999999E-2</v>
      </c>
      <c r="H105" t="s">
        <v>13</v>
      </c>
      <c r="I105">
        <f t="shared" si="8"/>
        <v>3.1814279999999997E-5</v>
      </c>
      <c r="K105">
        <v>43220</v>
      </c>
      <c r="L105" t="s">
        <v>640</v>
      </c>
      <c r="M105">
        <v>3.2923879999999997E-5</v>
      </c>
      <c r="N105" s="33">
        <f t="shared" si="9"/>
        <v>3.3105919999999999E-5</v>
      </c>
      <c r="O105" s="33">
        <f t="shared" si="10"/>
        <v>3.3105919999999999E-5</v>
      </c>
      <c r="Q105">
        <v>43940</v>
      </c>
      <c r="R105" t="s">
        <v>1102</v>
      </c>
      <c r="S105">
        <v>9.9376200000000009E-6</v>
      </c>
      <c r="V105">
        <v>43940</v>
      </c>
      <c r="W105" t="s">
        <v>1102</v>
      </c>
      <c r="Z105">
        <v>9.9376200000000009E-6</v>
      </c>
      <c r="AB105">
        <v>43940</v>
      </c>
      <c r="AC105" t="s">
        <v>1102</v>
      </c>
      <c r="AD105">
        <v>9.9376200000000009E-6</v>
      </c>
      <c r="AE105" s="33">
        <f t="shared" ca="1" si="11"/>
        <v>9.9376200000000009E-6</v>
      </c>
      <c r="AF105" s="33">
        <f t="shared" ca="1" si="12"/>
        <v>9.9376200000000009E-6</v>
      </c>
      <c r="AH105">
        <v>43940</v>
      </c>
      <c r="AI105" t="s">
        <v>1102</v>
      </c>
      <c r="AJ105">
        <v>9.9376200000000009E-6</v>
      </c>
      <c r="AK105">
        <f t="shared" si="13"/>
        <v>9.9376200000000003E-4</v>
      </c>
      <c r="AL105">
        <v>3125</v>
      </c>
    </row>
    <row r="106" spans="3:38" x14ac:dyDescent="0.25">
      <c r="C106">
        <v>3021</v>
      </c>
      <c r="D106" t="s">
        <v>472</v>
      </c>
      <c r="E106">
        <v>43376</v>
      </c>
      <c r="F106">
        <v>5.4754129999999998E-2</v>
      </c>
      <c r="G106">
        <v>1.7999999999999999E-2</v>
      </c>
      <c r="H106" t="s">
        <v>991</v>
      </c>
      <c r="I106">
        <f t="shared" si="8"/>
        <v>9.8557433999999985E-4</v>
      </c>
      <c r="K106">
        <v>43229</v>
      </c>
      <c r="L106" t="s">
        <v>641</v>
      </c>
      <c r="M106">
        <v>3.4115249999999998E-5</v>
      </c>
      <c r="N106" s="33">
        <f t="shared" si="9"/>
        <v>6.1341920000000004E-5</v>
      </c>
      <c r="O106" s="33">
        <f t="shared" si="10"/>
        <v>0</v>
      </c>
      <c r="Q106">
        <v>43941</v>
      </c>
      <c r="R106" t="s">
        <v>1002</v>
      </c>
      <c r="S106">
        <v>1.17174E-6</v>
      </c>
      <c r="V106">
        <v>43941</v>
      </c>
      <c r="W106" t="s">
        <v>1002</v>
      </c>
      <c r="Z106">
        <v>1.17174E-6</v>
      </c>
      <c r="AB106">
        <v>43941</v>
      </c>
      <c r="AC106" t="s">
        <v>1002</v>
      </c>
      <c r="AD106">
        <v>1.17174E-6</v>
      </c>
      <c r="AE106" s="33">
        <f t="shared" ca="1" si="11"/>
        <v>1.17174E-6</v>
      </c>
      <c r="AF106" s="33">
        <f t="shared" ca="1" si="12"/>
        <v>1.17174E-6</v>
      </c>
      <c r="AH106">
        <v>43941</v>
      </c>
      <c r="AI106" t="s">
        <v>1002</v>
      </c>
      <c r="AJ106">
        <v>1.17174E-6</v>
      </c>
      <c r="AK106">
        <f t="shared" si="13"/>
        <v>1.17174E-4</v>
      </c>
      <c r="AL106">
        <v>1908</v>
      </c>
    </row>
    <row r="107" spans="3:38" x14ac:dyDescent="0.25">
      <c r="C107">
        <v>3021</v>
      </c>
      <c r="D107" t="s">
        <v>472</v>
      </c>
      <c r="E107">
        <v>98074</v>
      </c>
      <c r="F107">
        <v>2.57698E-3</v>
      </c>
      <c r="G107">
        <v>1.7999999999999999E-2</v>
      </c>
      <c r="H107" t="s">
        <v>671</v>
      </c>
      <c r="I107">
        <f t="shared" si="8"/>
        <v>4.6385639999999995E-5</v>
      </c>
      <c r="K107">
        <v>43229</v>
      </c>
      <c r="L107" t="s">
        <v>641</v>
      </c>
      <c r="M107">
        <v>4.4866299999999999E-6</v>
      </c>
      <c r="N107" s="33">
        <f t="shared" si="9"/>
        <v>6.1341920000000004E-5</v>
      </c>
      <c r="O107" s="33">
        <f t="shared" si="10"/>
        <v>0</v>
      </c>
      <c r="Q107" s="6">
        <v>43943</v>
      </c>
      <c r="R107" s="6" t="s">
        <v>1018</v>
      </c>
      <c r="S107" s="6">
        <v>2.94665E-6</v>
      </c>
      <c r="V107" s="6">
        <v>43943</v>
      </c>
      <c r="W107" s="6" t="s">
        <v>1018</v>
      </c>
      <c r="Z107" s="6">
        <v>2.94665E-6</v>
      </c>
      <c r="AB107">
        <v>43943</v>
      </c>
      <c r="AC107" t="s">
        <v>1018</v>
      </c>
      <c r="AD107">
        <v>2.94665E-6</v>
      </c>
      <c r="AE107" s="33">
        <f t="shared" ca="1" si="11"/>
        <v>2.94665E-6</v>
      </c>
      <c r="AF107" s="33">
        <f t="shared" ca="1" si="12"/>
        <v>2.94665E-6</v>
      </c>
      <c r="AH107">
        <v>43943</v>
      </c>
      <c r="AI107" t="s">
        <v>1018</v>
      </c>
      <c r="AJ107">
        <v>2.94665E-6</v>
      </c>
      <c r="AK107">
        <f t="shared" si="13"/>
        <v>2.94665E-4</v>
      </c>
      <c r="AL107">
        <v>3126</v>
      </c>
    </row>
    <row r="108" spans="3:38" x14ac:dyDescent="0.25">
      <c r="C108">
        <v>3021</v>
      </c>
      <c r="D108" t="s">
        <v>472</v>
      </c>
      <c r="E108">
        <v>99134</v>
      </c>
      <c r="F108">
        <v>8.5572900000000004E-3</v>
      </c>
      <c r="G108">
        <v>1.7999999999999999E-2</v>
      </c>
      <c r="H108" t="s">
        <v>571</v>
      </c>
      <c r="I108">
        <f t="shared" si="8"/>
        <v>1.5403121999999999E-4</v>
      </c>
      <c r="K108">
        <v>43229</v>
      </c>
      <c r="L108" t="s">
        <v>641</v>
      </c>
      <c r="M108">
        <v>2.114328E-5</v>
      </c>
      <c r="N108" s="33">
        <f t="shared" si="9"/>
        <v>6.1341920000000004E-5</v>
      </c>
      <c r="O108" s="33">
        <f t="shared" si="10"/>
        <v>0</v>
      </c>
      <c r="Q108">
        <v>43945</v>
      </c>
      <c r="R108" t="s">
        <v>1045</v>
      </c>
      <c r="S108">
        <v>9.5323760000000008E-5</v>
      </c>
      <c r="V108">
        <v>43945</v>
      </c>
      <c r="W108" t="s">
        <v>1045</v>
      </c>
      <c r="Z108">
        <v>9.5323760000000008E-5</v>
      </c>
      <c r="AB108">
        <v>43945</v>
      </c>
      <c r="AC108" t="s">
        <v>1045</v>
      </c>
      <c r="AD108">
        <v>9.5323760000000008E-5</v>
      </c>
      <c r="AE108" s="33">
        <f t="shared" ca="1" si="11"/>
        <v>9.5323760000000008E-5</v>
      </c>
      <c r="AF108" s="33">
        <f t="shared" ca="1" si="12"/>
        <v>9.5323760000000008E-5</v>
      </c>
      <c r="AH108">
        <v>43945</v>
      </c>
      <c r="AI108" t="s">
        <v>1045</v>
      </c>
      <c r="AJ108">
        <v>9.5323760000000008E-5</v>
      </c>
      <c r="AK108">
        <f t="shared" si="13"/>
        <v>9.5323760000000004E-3</v>
      </c>
      <c r="AL108">
        <v>3127</v>
      </c>
    </row>
    <row r="109" spans="3:38" x14ac:dyDescent="0.25">
      <c r="C109">
        <v>3021</v>
      </c>
      <c r="D109" t="s">
        <v>472</v>
      </c>
      <c r="E109">
        <v>99168</v>
      </c>
      <c r="F109">
        <v>8.6602999999999995E-4</v>
      </c>
      <c r="G109">
        <v>1.7999999999999999E-2</v>
      </c>
      <c r="H109" t="s">
        <v>574</v>
      </c>
      <c r="I109">
        <f t="shared" si="8"/>
        <v>1.5588539999999998E-5</v>
      </c>
      <c r="K109">
        <v>43229</v>
      </c>
      <c r="L109" t="s">
        <v>641</v>
      </c>
      <c r="M109">
        <v>1.5967599999999999E-6</v>
      </c>
      <c r="N109" s="33">
        <f t="shared" si="9"/>
        <v>6.1341920000000004E-5</v>
      </c>
      <c r="O109" s="33">
        <f t="shared" si="10"/>
        <v>6.1341920000000004E-5</v>
      </c>
      <c r="Q109">
        <v>43948</v>
      </c>
      <c r="R109" t="s">
        <v>1046</v>
      </c>
      <c r="S109">
        <v>5.5432341999999996E-4</v>
      </c>
      <c r="V109">
        <v>43948</v>
      </c>
      <c r="W109" t="s">
        <v>1046</v>
      </c>
      <c r="Z109">
        <v>5.5432341999999996E-4</v>
      </c>
      <c r="AB109">
        <v>43948</v>
      </c>
      <c r="AC109" t="s">
        <v>1046</v>
      </c>
      <c r="AD109">
        <v>5.5432341999999996E-4</v>
      </c>
      <c r="AE109" s="33">
        <f t="shared" ca="1" si="11"/>
        <v>5.5432341999999996E-4</v>
      </c>
      <c r="AF109" s="33">
        <f t="shared" ca="1" si="12"/>
        <v>5.5432341999999996E-4</v>
      </c>
      <c r="AH109">
        <v>43948</v>
      </c>
      <c r="AI109" t="s">
        <v>1046</v>
      </c>
      <c r="AJ109">
        <v>5.5432341999999996E-4</v>
      </c>
      <c r="AK109">
        <f t="shared" si="13"/>
        <v>5.5432341999999996E-2</v>
      </c>
      <c r="AL109">
        <v>3129</v>
      </c>
    </row>
    <row r="110" spans="3:38" x14ac:dyDescent="0.25">
      <c r="C110">
        <v>3021</v>
      </c>
      <c r="D110" t="s">
        <v>472</v>
      </c>
      <c r="E110">
        <v>99198</v>
      </c>
      <c r="F110">
        <v>1.314E-5</v>
      </c>
      <c r="G110">
        <v>1.7999999999999999E-2</v>
      </c>
      <c r="H110" t="s">
        <v>992</v>
      </c>
      <c r="I110">
        <f t="shared" si="8"/>
        <v>2.3651999999999998E-7</v>
      </c>
      <c r="K110">
        <v>43230</v>
      </c>
      <c r="L110" t="s">
        <v>611</v>
      </c>
      <c r="M110">
        <v>2.1700800000000001E-6</v>
      </c>
      <c r="N110" s="33">
        <f t="shared" si="9"/>
        <v>2.1700800000000001E-6</v>
      </c>
      <c r="O110" s="33">
        <f t="shared" si="10"/>
        <v>2.1700800000000001E-6</v>
      </c>
      <c r="Q110">
        <v>43950</v>
      </c>
      <c r="R110" t="s">
        <v>1113</v>
      </c>
      <c r="S110">
        <v>1.3041999999999999E-6</v>
      </c>
      <c r="V110">
        <v>43950</v>
      </c>
      <c r="W110" t="s">
        <v>1113</v>
      </c>
      <c r="Z110">
        <v>1.3041999999999999E-6</v>
      </c>
      <c r="AB110">
        <v>43950</v>
      </c>
      <c r="AC110" t="s">
        <v>1113</v>
      </c>
      <c r="AD110">
        <v>1.3041999999999999E-6</v>
      </c>
      <c r="AE110" s="33">
        <f t="shared" ca="1" si="11"/>
        <v>1.3041999999999999E-6</v>
      </c>
      <c r="AF110" s="33">
        <f t="shared" ca="1" si="12"/>
        <v>1.3041999999999999E-6</v>
      </c>
      <c r="AH110">
        <v>43950</v>
      </c>
      <c r="AI110" t="s">
        <v>1113</v>
      </c>
      <c r="AJ110">
        <v>1.3041999999999999E-6</v>
      </c>
      <c r="AK110">
        <f t="shared" si="13"/>
        <v>1.3041999999999999E-4</v>
      </c>
      <c r="AL110">
        <v>2211</v>
      </c>
    </row>
    <row r="111" spans="3:38" x14ac:dyDescent="0.25">
      <c r="C111">
        <v>3021</v>
      </c>
      <c r="D111" t="s">
        <v>472</v>
      </c>
      <c r="E111">
        <v>99265</v>
      </c>
      <c r="F111">
        <v>9.8595999999999992E-4</v>
      </c>
      <c r="G111">
        <v>1.7999999999999999E-2</v>
      </c>
      <c r="H111" t="s">
        <v>610</v>
      </c>
      <c r="I111">
        <f t="shared" si="8"/>
        <v>1.7747279999999997E-5</v>
      </c>
      <c r="K111">
        <v>43231</v>
      </c>
      <c r="L111" t="s">
        <v>642</v>
      </c>
      <c r="M111">
        <v>4.6333600000000001E-6</v>
      </c>
      <c r="N111" s="33">
        <f t="shared" si="9"/>
        <v>4.0182203999999998E-4</v>
      </c>
      <c r="O111" s="33">
        <f t="shared" si="10"/>
        <v>0</v>
      </c>
      <c r="Q111">
        <v>43951</v>
      </c>
      <c r="R111" t="s">
        <v>983</v>
      </c>
      <c r="S111">
        <v>8.0999999999999997E-9</v>
      </c>
      <c r="V111">
        <v>43951</v>
      </c>
      <c r="W111" t="s">
        <v>983</v>
      </c>
      <c r="Z111">
        <v>8.0999999999999997E-9</v>
      </c>
      <c r="AB111">
        <v>43951</v>
      </c>
      <c r="AC111" t="s">
        <v>983</v>
      </c>
      <c r="AD111">
        <v>8.0999999999999997E-9</v>
      </c>
      <c r="AE111" s="33">
        <f t="shared" ca="1" si="11"/>
        <v>8.0999999999999997E-9</v>
      </c>
      <c r="AF111" s="33">
        <f t="shared" ca="1" si="12"/>
        <v>8.0999999999999997E-9</v>
      </c>
      <c r="AH111">
        <v>43951</v>
      </c>
      <c r="AI111" t="s">
        <v>983</v>
      </c>
      <c r="AJ111">
        <v>8.0999999999999997E-9</v>
      </c>
      <c r="AK111">
        <f t="shared" si="13"/>
        <v>8.0999999999999997E-7</v>
      </c>
      <c r="AL111">
        <v>2240</v>
      </c>
    </row>
    <row r="112" spans="3:38" x14ac:dyDescent="0.25">
      <c r="C112">
        <v>3033</v>
      </c>
      <c r="D112" t="s">
        <v>493</v>
      </c>
      <c r="E112">
        <v>43204</v>
      </c>
      <c r="F112">
        <v>0.16243426</v>
      </c>
      <c r="G112">
        <v>4.0000000000000001E-3</v>
      </c>
      <c r="H112" t="s">
        <v>603</v>
      </c>
      <c r="I112">
        <f t="shared" si="8"/>
        <v>6.4973704000000001E-4</v>
      </c>
      <c r="K112">
        <v>43231</v>
      </c>
      <c r="L112" t="s">
        <v>642</v>
      </c>
      <c r="M112">
        <v>3.59835E-6</v>
      </c>
      <c r="N112" s="33">
        <f t="shared" si="9"/>
        <v>4.0182203999999998E-4</v>
      </c>
      <c r="O112" s="33">
        <f t="shared" si="10"/>
        <v>0</v>
      </c>
      <c r="Q112">
        <v>43952</v>
      </c>
      <c r="R112" t="s">
        <v>1019</v>
      </c>
      <c r="S112">
        <v>2.7775999999999999E-6</v>
      </c>
      <c r="V112">
        <v>43952</v>
      </c>
      <c r="W112" t="s">
        <v>1019</v>
      </c>
      <c r="Z112">
        <v>2.7775999999999999E-6</v>
      </c>
      <c r="AB112">
        <v>43952</v>
      </c>
      <c r="AC112" t="s">
        <v>1019</v>
      </c>
      <c r="AD112">
        <v>2.7775999999999999E-6</v>
      </c>
      <c r="AE112" s="33">
        <f t="shared" ca="1" si="11"/>
        <v>2.7775999999999999E-6</v>
      </c>
      <c r="AF112" s="33">
        <f t="shared" ca="1" si="12"/>
        <v>2.7775999999999999E-6</v>
      </c>
      <c r="AH112">
        <v>43952</v>
      </c>
      <c r="AI112" t="s">
        <v>1019</v>
      </c>
      <c r="AJ112">
        <v>2.7775999999999999E-6</v>
      </c>
      <c r="AK112">
        <f t="shared" si="13"/>
        <v>2.7776E-4</v>
      </c>
      <c r="AL112">
        <v>3131</v>
      </c>
    </row>
    <row r="113" spans="3:38" x14ac:dyDescent="0.25">
      <c r="C113">
        <v>3033</v>
      </c>
      <c r="D113" t="s">
        <v>493</v>
      </c>
      <c r="E113">
        <v>43212</v>
      </c>
      <c r="F113">
        <v>0.27887791000000001</v>
      </c>
      <c r="G113">
        <v>4.0000000000000001E-3</v>
      </c>
      <c r="H113" t="s">
        <v>604</v>
      </c>
      <c r="I113">
        <f t="shared" si="8"/>
        <v>1.1155116400000001E-3</v>
      </c>
      <c r="K113">
        <v>43231</v>
      </c>
      <c r="L113" t="s">
        <v>642</v>
      </c>
      <c r="M113">
        <v>1.667231E-4</v>
      </c>
      <c r="N113" s="33">
        <f t="shared" si="9"/>
        <v>4.0182203999999998E-4</v>
      </c>
      <c r="O113" s="33">
        <f t="shared" si="10"/>
        <v>0</v>
      </c>
      <c r="Q113">
        <v>43956</v>
      </c>
      <c r="R113" t="s">
        <v>1118</v>
      </c>
      <c r="S113">
        <v>3.5353999999999997E-7</v>
      </c>
      <c r="V113">
        <v>43956</v>
      </c>
      <c r="W113" t="s">
        <v>1118</v>
      </c>
      <c r="Z113">
        <v>3.5353999999999997E-7</v>
      </c>
      <c r="AB113">
        <v>43956</v>
      </c>
      <c r="AC113" t="s">
        <v>1118</v>
      </c>
      <c r="AD113">
        <v>3.5353999999999997E-7</v>
      </c>
      <c r="AE113" s="33">
        <f t="shared" ca="1" si="11"/>
        <v>3.5353999999999997E-7</v>
      </c>
      <c r="AF113" s="33">
        <f t="shared" ca="1" si="12"/>
        <v>3.5353999999999997E-7</v>
      </c>
      <c r="AH113">
        <v>43956</v>
      </c>
      <c r="AI113" t="s">
        <v>1118</v>
      </c>
      <c r="AJ113">
        <v>3.5353999999999997E-7</v>
      </c>
      <c r="AK113">
        <f t="shared" si="13"/>
        <v>3.5354000000000001E-5</v>
      </c>
      <c r="AL113">
        <v>3134</v>
      </c>
    </row>
    <row r="114" spans="3:38" x14ac:dyDescent="0.25">
      <c r="C114">
        <v>3033</v>
      </c>
      <c r="D114" t="s">
        <v>493</v>
      </c>
      <c r="E114">
        <v>43214</v>
      </c>
      <c r="F114">
        <v>0.37224612000000001</v>
      </c>
      <c r="G114">
        <v>4.0000000000000001E-3</v>
      </c>
      <c r="H114" t="s">
        <v>605</v>
      </c>
      <c r="I114">
        <f t="shared" si="8"/>
        <v>1.4889844800000001E-3</v>
      </c>
      <c r="K114">
        <v>43231</v>
      </c>
      <c r="L114" t="s">
        <v>642</v>
      </c>
      <c r="M114">
        <v>1.5289966000000001E-4</v>
      </c>
      <c r="N114" s="33">
        <f t="shared" si="9"/>
        <v>4.0182203999999998E-4</v>
      </c>
      <c r="O114" s="33">
        <f t="shared" si="10"/>
        <v>0</v>
      </c>
      <c r="Q114">
        <v>43960</v>
      </c>
      <c r="R114" t="s">
        <v>1063</v>
      </c>
      <c r="S114">
        <v>4.8000000000000006E-6</v>
      </c>
      <c r="V114">
        <v>43960</v>
      </c>
      <c r="W114" t="s">
        <v>1063</v>
      </c>
      <c r="Z114">
        <v>4.8000000000000006E-6</v>
      </c>
      <c r="AB114">
        <v>43960</v>
      </c>
      <c r="AC114" t="s">
        <v>1063</v>
      </c>
      <c r="AD114">
        <v>4.8000000000000006E-6</v>
      </c>
      <c r="AE114" s="33">
        <f t="shared" ca="1" si="11"/>
        <v>4.8000000000000006E-6</v>
      </c>
      <c r="AF114" s="33">
        <f t="shared" ca="1" si="12"/>
        <v>4.8000000000000006E-6</v>
      </c>
      <c r="AH114">
        <v>43960</v>
      </c>
      <c r="AI114" t="s">
        <v>1063</v>
      </c>
      <c r="AJ114">
        <v>4.8000000000000006E-6</v>
      </c>
      <c r="AK114">
        <f t="shared" si="13"/>
        <v>4.8000000000000007E-4</v>
      </c>
      <c r="AL114">
        <v>3137</v>
      </c>
    </row>
    <row r="115" spans="3:38" x14ac:dyDescent="0.25">
      <c r="C115">
        <v>3033</v>
      </c>
      <c r="D115" t="s">
        <v>493</v>
      </c>
      <c r="E115">
        <v>43302</v>
      </c>
      <c r="F115">
        <v>7.6180000000000006E-5</v>
      </c>
      <c r="G115">
        <v>4.0000000000000001E-3</v>
      </c>
      <c r="H115" t="s">
        <v>591</v>
      </c>
      <c r="I115">
        <f t="shared" si="8"/>
        <v>3.0472000000000004E-7</v>
      </c>
      <c r="K115">
        <v>43231</v>
      </c>
      <c r="L115" t="s">
        <v>642</v>
      </c>
      <c r="M115">
        <v>2.9648429999999998E-5</v>
      </c>
      <c r="N115" s="33">
        <f t="shared" si="9"/>
        <v>4.0182203999999998E-4</v>
      </c>
      <c r="O115" s="33">
        <f t="shared" si="10"/>
        <v>0</v>
      </c>
      <c r="Q115">
        <v>43965</v>
      </c>
      <c r="R115" t="s">
        <v>1020</v>
      </c>
      <c r="S115">
        <v>2.0560000000000001E-7</v>
      </c>
      <c r="V115">
        <v>43965</v>
      </c>
      <c r="W115" t="s">
        <v>1020</v>
      </c>
      <c r="Z115">
        <v>2.0560000000000001E-7</v>
      </c>
      <c r="AB115">
        <v>43965</v>
      </c>
      <c r="AC115" t="s">
        <v>1020</v>
      </c>
      <c r="AD115">
        <v>2.0560000000000001E-7</v>
      </c>
      <c r="AE115" s="33">
        <f t="shared" ca="1" si="11"/>
        <v>2.0560000000000001E-7</v>
      </c>
      <c r="AF115" s="33">
        <f t="shared" ca="1" si="12"/>
        <v>2.0560000000000001E-7</v>
      </c>
      <c r="AH115">
        <v>43965</v>
      </c>
      <c r="AI115" t="s">
        <v>1020</v>
      </c>
      <c r="AJ115">
        <v>2.0560000000000001E-7</v>
      </c>
      <c r="AK115">
        <f t="shared" si="13"/>
        <v>2.0560000000000003E-5</v>
      </c>
      <c r="AL115">
        <v>3140</v>
      </c>
    </row>
    <row r="116" spans="3:38" x14ac:dyDescent="0.25">
      <c r="C116">
        <v>3033</v>
      </c>
      <c r="D116" t="s">
        <v>493</v>
      </c>
      <c r="E116">
        <v>43304</v>
      </c>
      <c r="F116">
        <v>5.1055299999999996E-3</v>
      </c>
      <c r="G116">
        <v>4.0000000000000001E-3</v>
      </c>
      <c r="H116" t="s">
        <v>614</v>
      </c>
      <c r="I116">
        <f t="shared" si="8"/>
        <v>2.042212E-5</v>
      </c>
      <c r="K116">
        <v>43231</v>
      </c>
      <c r="L116" t="s">
        <v>642</v>
      </c>
      <c r="M116">
        <v>2.3163720000000001E-5</v>
      </c>
      <c r="N116" s="33">
        <f t="shared" si="9"/>
        <v>4.0182203999999998E-4</v>
      </c>
      <c r="O116" s="33">
        <f t="shared" si="10"/>
        <v>0</v>
      </c>
      <c r="Q116">
        <v>43967</v>
      </c>
      <c r="R116" t="s">
        <v>1099</v>
      </c>
      <c r="S116">
        <v>9.9499999999999998E-9</v>
      </c>
      <c r="V116">
        <v>43967</v>
      </c>
      <c r="W116" t="s">
        <v>1099</v>
      </c>
      <c r="Z116">
        <v>9.9499999999999998E-9</v>
      </c>
      <c r="AB116">
        <v>43967</v>
      </c>
      <c r="AC116" t="s">
        <v>1099</v>
      </c>
      <c r="AD116">
        <v>9.9499999999999998E-9</v>
      </c>
      <c r="AE116" s="33">
        <f t="shared" ca="1" si="11"/>
        <v>9.9499999999999998E-9</v>
      </c>
      <c r="AF116" s="33">
        <f t="shared" ca="1" si="12"/>
        <v>9.9499999999999998E-9</v>
      </c>
      <c r="AH116">
        <v>43967</v>
      </c>
      <c r="AI116" t="s">
        <v>1099</v>
      </c>
      <c r="AJ116">
        <v>9.9499999999999998E-9</v>
      </c>
      <c r="AK116">
        <f t="shared" si="13"/>
        <v>9.95E-7</v>
      </c>
      <c r="AL116">
        <v>3142</v>
      </c>
    </row>
    <row r="117" spans="3:38" x14ac:dyDescent="0.25">
      <c r="C117">
        <v>3033</v>
      </c>
      <c r="D117" t="s">
        <v>493</v>
      </c>
      <c r="E117">
        <v>43365</v>
      </c>
      <c r="F117">
        <v>5.6233699999999999E-3</v>
      </c>
      <c r="G117">
        <v>4.0000000000000001E-3</v>
      </c>
      <c r="H117" t="s">
        <v>655</v>
      </c>
      <c r="I117">
        <f t="shared" si="8"/>
        <v>2.2493479999999999E-5</v>
      </c>
      <c r="K117">
        <v>43231</v>
      </c>
      <c r="L117" t="s">
        <v>642</v>
      </c>
      <c r="M117">
        <v>2.1155419999999999E-5</v>
      </c>
      <c r="N117" s="33">
        <f t="shared" si="9"/>
        <v>4.0182203999999998E-4</v>
      </c>
      <c r="O117" s="33">
        <f t="shared" si="10"/>
        <v>4.0182203999999998E-4</v>
      </c>
      <c r="Q117">
        <v>43968</v>
      </c>
      <c r="R117" t="s">
        <v>599</v>
      </c>
      <c r="S117">
        <v>9.3499999999999997E-8</v>
      </c>
      <c r="V117">
        <v>43968</v>
      </c>
      <c r="W117" t="s">
        <v>599</v>
      </c>
      <c r="Z117">
        <v>9.3499999999999997E-8</v>
      </c>
      <c r="AB117">
        <v>43968</v>
      </c>
      <c r="AC117" t="s">
        <v>599</v>
      </c>
      <c r="AD117">
        <v>9.3499999999999997E-8</v>
      </c>
      <c r="AE117" s="33">
        <f t="shared" ca="1" si="11"/>
        <v>9.3499999999999997E-8</v>
      </c>
      <c r="AF117" s="33">
        <f t="shared" ca="1" si="12"/>
        <v>9.3499999999999997E-8</v>
      </c>
      <c r="AH117">
        <v>43968</v>
      </c>
      <c r="AI117" t="s">
        <v>599</v>
      </c>
      <c r="AJ117">
        <v>9.3499999999999997E-8</v>
      </c>
      <c r="AK117">
        <f t="shared" si="13"/>
        <v>9.3500000000000003E-6</v>
      </c>
      <c r="AL117">
        <v>3143</v>
      </c>
    </row>
    <row r="118" spans="3:38" x14ac:dyDescent="0.25">
      <c r="C118">
        <v>3033</v>
      </c>
      <c r="D118" t="s">
        <v>493</v>
      </c>
      <c r="E118">
        <v>43366</v>
      </c>
      <c r="F118">
        <v>2.8587250000000002E-2</v>
      </c>
      <c r="G118">
        <v>4.0000000000000001E-3</v>
      </c>
      <c r="H118" t="s">
        <v>647</v>
      </c>
      <c r="I118">
        <f t="shared" si="8"/>
        <v>1.1434900000000001E-4</v>
      </c>
      <c r="K118">
        <v>43232</v>
      </c>
      <c r="L118" t="s">
        <v>649</v>
      </c>
      <c r="M118">
        <v>2.8454399999999997E-6</v>
      </c>
      <c r="N118" s="33">
        <f t="shared" si="9"/>
        <v>4.4121275800000003E-3</v>
      </c>
      <c r="O118" s="33">
        <f t="shared" si="10"/>
        <v>0</v>
      </c>
      <c r="Q118">
        <v>43975</v>
      </c>
      <c r="R118" t="s">
        <v>1081</v>
      </c>
      <c r="S118">
        <v>5.5342000000000009E-7</v>
      </c>
      <c r="V118">
        <v>43975</v>
      </c>
      <c r="W118" t="s">
        <v>1081</v>
      </c>
      <c r="Z118">
        <v>5.5342000000000009E-7</v>
      </c>
      <c r="AB118">
        <v>43975</v>
      </c>
      <c r="AC118" t="s">
        <v>1081</v>
      </c>
      <c r="AD118">
        <v>5.5342000000000009E-7</v>
      </c>
      <c r="AE118" s="33">
        <f t="shared" ca="1" si="11"/>
        <v>5.5342000000000009E-7</v>
      </c>
      <c r="AF118" s="33">
        <f t="shared" ca="1" si="12"/>
        <v>5.5342000000000009E-7</v>
      </c>
      <c r="AH118">
        <v>43975</v>
      </c>
      <c r="AI118" t="s">
        <v>1081</v>
      </c>
      <c r="AJ118">
        <v>5.5342000000000009E-7</v>
      </c>
      <c r="AK118">
        <f t="shared" si="13"/>
        <v>5.5342000000000006E-5</v>
      </c>
      <c r="AL118">
        <v>3147</v>
      </c>
    </row>
    <row r="119" spans="3:38" x14ac:dyDescent="0.25">
      <c r="C119">
        <v>3033</v>
      </c>
      <c r="D119" t="s">
        <v>493</v>
      </c>
      <c r="E119">
        <v>43369</v>
      </c>
      <c r="F119">
        <v>9.1600000000000004E-6</v>
      </c>
      <c r="G119">
        <v>4.0000000000000001E-3</v>
      </c>
      <c r="H119" t="s">
        <v>13</v>
      </c>
      <c r="I119">
        <f t="shared" si="8"/>
        <v>3.6640000000000003E-8</v>
      </c>
      <c r="K119">
        <v>43232</v>
      </c>
      <c r="L119" t="s">
        <v>649</v>
      </c>
      <c r="M119">
        <v>7.3588800000000003E-6</v>
      </c>
      <c r="N119" s="33">
        <f t="shared" si="9"/>
        <v>4.4121275800000003E-3</v>
      </c>
      <c r="O119" s="33">
        <f t="shared" si="10"/>
        <v>0</v>
      </c>
      <c r="Q119">
        <v>43977</v>
      </c>
      <c r="R119" t="s">
        <v>1041</v>
      </c>
      <c r="S119">
        <v>2.2540053E-3</v>
      </c>
      <c r="V119">
        <v>43977</v>
      </c>
      <c r="W119" t="s">
        <v>1041</v>
      </c>
      <c r="Z119">
        <v>2.2540053E-3</v>
      </c>
      <c r="AB119">
        <v>43977</v>
      </c>
      <c r="AC119" t="s">
        <v>1041</v>
      </c>
      <c r="AD119">
        <v>2.2540053E-3</v>
      </c>
      <c r="AE119" s="33">
        <f t="shared" ca="1" si="11"/>
        <v>2.2540053E-3</v>
      </c>
      <c r="AF119" s="33">
        <f t="shared" ca="1" si="12"/>
        <v>2.2540053E-3</v>
      </c>
      <c r="AH119">
        <v>43977</v>
      </c>
      <c r="AI119" t="s">
        <v>1041</v>
      </c>
      <c r="AJ119">
        <v>2.2540053E-3</v>
      </c>
      <c r="AK119">
        <f t="shared" si="13"/>
        <v>0.22540052999999999</v>
      </c>
      <c r="AL119">
        <v>2811</v>
      </c>
    </row>
    <row r="120" spans="3:38" x14ac:dyDescent="0.25">
      <c r="C120">
        <v>3033</v>
      </c>
      <c r="D120" t="s">
        <v>493</v>
      </c>
      <c r="E120">
        <v>43551</v>
      </c>
      <c r="F120">
        <v>1.06357E-3</v>
      </c>
      <c r="G120">
        <v>4.0000000000000001E-3</v>
      </c>
      <c r="H120" t="s">
        <v>607</v>
      </c>
      <c r="I120">
        <f t="shared" si="8"/>
        <v>4.2542800000000004E-6</v>
      </c>
      <c r="K120">
        <v>43232</v>
      </c>
      <c r="L120" t="s">
        <v>649</v>
      </c>
      <c r="M120">
        <v>3.7522178999999998E-3</v>
      </c>
      <c r="N120" s="33">
        <f t="shared" si="9"/>
        <v>4.4121275800000003E-3</v>
      </c>
      <c r="O120" s="33">
        <f t="shared" si="10"/>
        <v>0</v>
      </c>
      <c r="Q120">
        <v>43983</v>
      </c>
      <c r="R120" t="s">
        <v>1100</v>
      </c>
      <c r="S120">
        <v>4.8220000000000002E-7</v>
      </c>
      <c r="V120">
        <v>43983</v>
      </c>
      <c r="W120" t="s">
        <v>1100</v>
      </c>
      <c r="Z120">
        <v>4.8220000000000002E-7</v>
      </c>
      <c r="AB120">
        <v>43983</v>
      </c>
      <c r="AC120" t="s">
        <v>1100</v>
      </c>
      <c r="AD120">
        <v>4.8220000000000002E-7</v>
      </c>
      <c r="AE120" s="33">
        <f t="shared" ca="1" si="11"/>
        <v>4.8220000000000002E-7</v>
      </c>
      <c r="AF120" s="33">
        <f t="shared" ca="1" si="12"/>
        <v>4.8220000000000002E-7</v>
      </c>
      <c r="AH120">
        <v>43983</v>
      </c>
      <c r="AI120" t="s">
        <v>1100</v>
      </c>
      <c r="AJ120">
        <v>4.8220000000000002E-7</v>
      </c>
      <c r="AK120">
        <f t="shared" si="13"/>
        <v>4.8220000000000002E-5</v>
      </c>
      <c r="AL120">
        <v>3077</v>
      </c>
    </row>
    <row r="121" spans="3:38" x14ac:dyDescent="0.25">
      <c r="C121">
        <v>3033</v>
      </c>
      <c r="D121" t="s">
        <v>493</v>
      </c>
      <c r="E121">
        <v>43724</v>
      </c>
      <c r="F121">
        <v>6.9519999999999998E-5</v>
      </c>
      <c r="G121">
        <v>4.0000000000000001E-3</v>
      </c>
      <c r="H121" t="s">
        <v>993</v>
      </c>
      <c r="I121">
        <f t="shared" si="8"/>
        <v>2.7808000000000001E-7</v>
      </c>
      <c r="K121">
        <v>43232</v>
      </c>
      <c r="L121" t="s">
        <v>649</v>
      </c>
      <c r="M121">
        <v>1.9080940000000002E-5</v>
      </c>
      <c r="N121" s="33">
        <f t="shared" si="9"/>
        <v>4.4121275800000003E-3</v>
      </c>
      <c r="O121" s="33">
        <f t="shared" si="10"/>
        <v>0</v>
      </c>
      <c r="Q121">
        <v>43984</v>
      </c>
      <c r="R121" t="s">
        <v>1021</v>
      </c>
      <c r="S121">
        <v>2.2371000000000001E-6</v>
      </c>
      <c r="V121">
        <v>43984</v>
      </c>
      <c r="W121" t="s">
        <v>1021</v>
      </c>
      <c r="Z121">
        <v>2.2371000000000001E-6</v>
      </c>
      <c r="AB121">
        <v>43984</v>
      </c>
      <c r="AC121" t="s">
        <v>1021</v>
      </c>
      <c r="AD121">
        <v>2.2371000000000001E-6</v>
      </c>
      <c r="AE121" s="33">
        <f t="shared" ca="1" si="11"/>
        <v>2.2371000000000001E-6</v>
      </c>
      <c r="AF121" s="33">
        <f t="shared" ca="1" si="12"/>
        <v>2.2371000000000001E-6</v>
      </c>
      <c r="AH121">
        <v>43984</v>
      </c>
      <c r="AI121" t="s">
        <v>1021</v>
      </c>
      <c r="AJ121">
        <v>2.2371000000000001E-6</v>
      </c>
      <c r="AK121">
        <f t="shared" si="13"/>
        <v>2.2371000000000001E-4</v>
      </c>
      <c r="AL121">
        <v>3078</v>
      </c>
    </row>
    <row r="122" spans="3:38" x14ac:dyDescent="0.25">
      <c r="C122">
        <v>3033</v>
      </c>
      <c r="D122" t="s">
        <v>493</v>
      </c>
      <c r="E122">
        <v>43725</v>
      </c>
      <c r="F122">
        <v>1.04608E-3</v>
      </c>
      <c r="G122">
        <v>4.0000000000000001E-3</v>
      </c>
      <c r="H122" t="s">
        <v>626</v>
      </c>
      <c r="I122">
        <f t="shared" si="8"/>
        <v>4.1843200000000005E-6</v>
      </c>
      <c r="K122">
        <v>43232</v>
      </c>
      <c r="L122" t="s">
        <v>649</v>
      </c>
      <c r="M122">
        <v>1.6146988999999999E-4</v>
      </c>
      <c r="N122" s="33">
        <f t="shared" si="9"/>
        <v>4.4121275800000003E-3</v>
      </c>
      <c r="O122" s="33">
        <f t="shared" si="10"/>
        <v>0</v>
      </c>
      <c r="Q122">
        <v>43985</v>
      </c>
      <c r="R122" t="s">
        <v>1133</v>
      </c>
      <c r="S122">
        <v>2.8364999999999998E-7</v>
      </c>
      <c r="V122">
        <v>43985</v>
      </c>
      <c r="W122" t="s">
        <v>1133</v>
      </c>
      <c r="Z122">
        <v>2.8364999999999998E-7</v>
      </c>
      <c r="AB122">
        <v>43985</v>
      </c>
      <c r="AC122" t="s">
        <v>1133</v>
      </c>
      <c r="AD122">
        <v>2.8364999999999998E-7</v>
      </c>
      <c r="AE122" s="33">
        <f t="shared" ca="1" si="11"/>
        <v>2.8364999999999998E-7</v>
      </c>
      <c r="AF122" s="33">
        <f t="shared" ca="1" si="12"/>
        <v>2.8364999999999998E-7</v>
      </c>
      <c r="AH122">
        <v>43985</v>
      </c>
      <c r="AI122" t="s">
        <v>1133</v>
      </c>
      <c r="AJ122">
        <v>2.8364999999999998E-7</v>
      </c>
      <c r="AK122">
        <f t="shared" si="13"/>
        <v>2.8364999999999997E-5</v>
      </c>
      <c r="AL122">
        <v>3057</v>
      </c>
    </row>
    <row r="123" spans="3:38" x14ac:dyDescent="0.25">
      <c r="C123">
        <v>3033</v>
      </c>
      <c r="D123" t="s">
        <v>493</v>
      </c>
      <c r="E123">
        <v>43824</v>
      </c>
      <c r="F123">
        <v>2.2480000000000002E-5</v>
      </c>
      <c r="G123">
        <v>4.0000000000000001E-3</v>
      </c>
      <c r="H123" t="s">
        <v>994</v>
      </c>
      <c r="I123">
        <f t="shared" si="8"/>
        <v>8.9920000000000014E-8</v>
      </c>
      <c r="K123">
        <v>43232</v>
      </c>
      <c r="L123" t="s">
        <v>649</v>
      </c>
      <c r="M123">
        <v>1.7217199999999999E-6</v>
      </c>
      <c r="N123" s="33">
        <f t="shared" si="9"/>
        <v>4.4121275800000003E-3</v>
      </c>
      <c r="O123" s="33">
        <f t="shared" si="10"/>
        <v>0</v>
      </c>
      <c r="Q123">
        <v>43989</v>
      </c>
      <c r="R123" t="s">
        <v>1047</v>
      </c>
      <c r="S123">
        <v>4.4549000000000003E-6</v>
      </c>
      <c r="V123">
        <v>43989</v>
      </c>
      <c r="W123" t="s">
        <v>1047</v>
      </c>
      <c r="Z123">
        <v>4.4549000000000003E-6</v>
      </c>
      <c r="AB123">
        <v>43989</v>
      </c>
      <c r="AC123" t="s">
        <v>1047</v>
      </c>
      <c r="AD123">
        <v>4.4549000000000003E-6</v>
      </c>
      <c r="AE123" s="33">
        <f t="shared" ca="1" si="11"/>
        <v>4.4549000000000003E-6</v>
      </c>
      <c r="AF123" s="33">
        <f t="shared" ca="1" si="12"/>
        <v>4.4549000000000003E-6</v>
      </c>
      <c r="AH123">
        <v>43989</v>
      </c>
      <c r="AI123" t="s">
        <v>1047</v>
      </c>
      <c r="AJ123">
        <v>4.4549000000000003E-6</v>
      </c>
      <c r="AK123">
        <f t="shared" si="13"/>
        <v>4.4549000000000005E-4</v>
      </c>
      <c r="AL123">
        <v>3151</v>
      </c>
    </row>
    <row r="124" spans="3:38" x14ac:dyDescent="0.25">
      <c r="C124">
        <v>3033</v>
      </c>
      <c r="D124" t="s">
        <v>493</v>
      </c>
      <c r="E124">
        <v>44011</v>
      </c>
      <c r="F124">
        <v>4.9548500000000002E-3</v>
      </c>
      <c r="G124">
        <v>4.0000000000000001E-3</v>
      </c>
      <c r="H124" t="s">
        <v>557</v>
      </c>
      <c r="I124">
        <f t="shared" si="8"/>
        <v>1.9819400000000002E-5</v>
      </c>
      <c r="K124">
        <v>43232</v>
      </c>
      <c r="L124" t="s">
        <v>649</v>
      </c>
      <c r="M124">
        <v>1.6332449999999999E-4</v>
      </c>
      <c r="N124" s="33">
        <f t="shared" si="9"/>
        <v>4.4121275800000003E-3</v>
      </c>
      <c r="O124" s="33">
        <f t="shared" si="10"/>
        <v>0</v>
      </c>
      <c r="Q124">
        <v>43990</v>
      </c>
      <c r="R124" t="s">
        <v>1084</v>
      </c>
      <c r="S124">
        <v>1.2625800000000001E-6</v>
      </c>
      <c r="T124" s="3" t="s">
        <v>1134</v>
      </c>
      <c r="V124">
        <v>43990</v>
      </c>
      <c r="W124" t="s">
        <v>1084</v>
      </c>
      <c r="Z124">
        <v>1.2625800000000001E-6</v>
      </c>
      <c r="AB124">
        <v>43990</v>
      </c>
      <c r="AC124" t="s">
        <v>1084</v>
      </c>
      <c r="AD124">
        <v>1.2625800000000001E-6</v>
      </c>
      <c r="AE124" s="33">
        <f t="shared" ca="1" si="11"/>
        <v>1.2625800000000001E-6</v>
      </c>
      <c r="AF124" s="33">
        <f t="shared" ca="1" si="12"/>
        <v>1.2625800000000001E-6</v>
      </c>
      <c r="AH124">
        <v>43990</v>
      </c>
      <c r="AI124" t="s">
        <v>1084</v>
      </c>
      <c r="AJ124">
        <v>1.2625800000000001E-6</v>
      </c>
      <c r="AK124">
        <f t="shared" si="13"/>
        <v>1.26258E-4</v>
      </c>
      <c r="AL124">
        <v>3152</v>
      </c>
    </row>
    <row r="125" spans="3:38" x14ac:dyDescent="0.25">
      <c r="C125">
        <v>3033</v>
      </c>
      <c r="D125" t="s">
        <v>493</v>
      </c>
      <c r="E125">
        <v>44206</v>
      </c>
      <c r="F125">
        <v>2.872711E-2</v>
      </c>
      <c r="G125">
        <v>4.0000000000000001E-3</v>
      </c>
      <c r="H125" t="s">
        <v>995</v>
      </c>
      <c r="I125">
        <f t="shared" si="8"/>
        <v>1.1490844000000001E-4</v>
      </c>
      <c r="K125">
        <v>43232</v>
      </c>
      <c r="L125" t="s">
        <v>649</v>
      </c>
      <c r="M125">
        <v>1.5583940000000001E-5</v>
      </c>
      <c r="N125" s="33">
        <f t="shared" si="9"/>
        <v>4.4121275800000003E-3</v>
      </c>
      <c r="O125" s="33">
        <f t="shared" si="10"/>
        <v>0</v>
      </c>
      <c r="Q125">
        <v>44001</v>
      </c>
      <c r="R125" t="s">
        <v>601</v>
      </c>
      <c r="S125">
        <v>2.02205599E-3</v>
      </c>
      <c r="V125">
        <v>44202</v>
      </c>
      <c r="W125" t="s">
        <v>1094</v>
      </c>
      <c r="Z125">
        <v>4.5330039999999997E-5</v>
      </c>
      <c r="AB125">
        <v>44202</v>
      </c>
      <c r="AC125" t="s">
        <v>1094</v>
      </c>
      <c r="AD125">
        <v>4.5330039999999997E-5</v>
      </c>
      <c r="AE125" s="33">
        <f t="shared" ca="1" si="11"/>
        <v>4.5330039999999997E-5</v>
      </c>
      <c r="AF125" s="33">
        <f t="shared" ca="1" si="12"/>
        <v>4.5330039999999997E-5</v>
      </c>
      <c r="AH125">
        <v>44202</v>
      </c>
      <c r="AI125" t="s">
        <v>1094</v>
      </c>
      <c r="AJ125">
        <v>4.5330039999999997E-5</v>
      </c>
      <c r="AK125">
        <f t="shared" si="13"/>
        <v>4.5330039999999993E-3</v>
      </c>
      <c r="AL125">
        <v>3154</v>
      </c>
    </row>
    <row r="126" spans="3:38" x14ac:dyDescent="0.25">
      <c r="C126">
        <v>3033</v>
      </c>
      <c r="D126" t="s">
        <v>493</v>
      </c>
      <c r="E126">
        <v>44211</v>
      </c>
      <c r="F126">
        <v>1.982979E-2</v>
      </c>
      <c r="G126">
        <v>4.0000000000000001E-3</v>
      </c>
      <c r="H126" t="s">
        <v>996</v>
      </c>
      <c r="I126">
        <f t="shared" si="8"/>
        <v>7.9319160000000002E-5</v>
      </c>
      <c r="K126">
        <v>43232</v>
      </c>
      <c r="L126" t="s">
        <v>649</v>
      </c>
      <c r="M126">
        <v>2.5205696999999999E-4</v>
      </c>
      <c r="N126" s="33">
        <f t="shared" si="9"/>
        <v>4.4121275800000003E-3</v>
      </c>
      <c r="O126" s="33">
        <f t="shared" si="10"/>
        <v>0</v>
      </c>
      <c r="Q126">
        <v>44002</v>
      </c>
      <c r="R126" t="s">
        <v>554</v>
      </c>
      <c r="S126">
        <v>1.5558319899999999E-3</v>
      </c>
      <c r="V126">
        <v>44203</v>
      </c>
      <c r="W126" t="s">
        <v>1024</v>
      </c>
      <c r="Z126">
        <v>2.0982290000000003E-5</v>
      </c>
      <c r="AB126">
        <v>44203</v>
      </c>
      <c r="AC126" t="s">
        <v>1024</v>
      </c>
      <c r="AD126">
        <v>2.0982290000000003E-5</v>
      </c>
      <c r="AE126" s="33">
        <f t="shared" ca="1" si="11"/>
        <v>2.0982290000000003E-5</v>
      </c>
      <c r="AF126" s="33">
        <f t="shared" ca="1" si="12"/>
        <v>2.0982290000000003E-5</v>
      </c>
      <c r="AH126">
        <v>44203</v>
      </c>
      <c r="AI126" t="s">
        <v>1024</v>
      </c>
      <c r="AJ126">
        <v>2.0982290000000003E-5</v>
      </c>
      <c r="AK126">
        <f t="shared" si="13"/>
        <v>2.0982290000000005E-3</v>
      </c>
      <c r="AL126">
        <v>3155</v>
      </c>
    </row>
    <row r="127" spans="3:38" x14ac:dyDescent="0.25">
      <c r="C127">
        <v>3033</v>
      </c>
      <c r="D127" t="s">
        <v>493</v>
      </c>
      <c r="E127">
        <v>98018</v>
      </c>
      <c r="F127">
        <v>8.8090800000000004E-3</v>
      </c>
      <c r="G127">
        <v>4.0000000000000001E-3</v>
      </c>
      <c r="H127" t="s">
        <v>608</v>
      </c>
      <c r="I127">
        <f t="shared" si="8"/>
        <v>3.5236320000000001E-5</v>
      </c>
      <c r="K127">
        <v>43232</v>
      </c>
      <c r="L127" t="s">
        <v>649</v>
      </c>
      <c r="M127">
        <v>6.5487600000000005E-6</v>
      </c>
      <c r="N127" s="33">
        <f t="shared" si="9"/>
        <v>4.4121275800000003E-3</v>
      </c>
      <c r="O127" s="33">
        <f t="shared" si="10"/>
        <v>0</v>
      </c>
      <c r="Q127">
        <v>44003</v>
      </c>
      <c r="R127" t="s">
        <v>555</v>
      </c>
      <c r="S127">
        <v>6.9234300000000002E-5</v>
      </c>
      <c r="V127">
        <v>44205</v>
      </c>
      <c r="W127" t="s">
        <v>1061</v>
      </c>
      <c r="Z127">
        <v>1.4069499999999999E-6</v>
      </c>
      <c r="AB127">
        <v>44205</v>
      </c>
      <c r="AC127" t="s">
        <v>1061</v>
      </c>
      <c r="AD127">
        <v>1.4069499999999999E-6</v>
      </c>
      <c r="AE127" s="33">
        <f t="shared" ca="1" si="11"/>
        <v>1.4069499999999999E-6</v>
      </c>
      <c r="AF127" s="33">
        <f t="shared" ca="1" si="12"/>
        <v>1.4069499999999999E-6</v>
      </c>
      <c r="AH127">
        <v>44205</v>
      </c>
      <c r="AI127" t="s">
        <v>1061</v>
      </c>
      <c r="AJ127">
        <v>1.4069499999999999E-6</v>
      </c>
      <c r="AK127">
        <f t="shared" si="13"/>
        <v>1.4069499999999998E-4</v>
      </c>
      <c r="AL127">
        <v>3156</v>
      </c>
    </row>
    <row r="128" spans="3:38" x14ac:dyDescent="0.25">
      <c r="C128">
        <v>3033</v>
      </c>
      <c r="D128" t="s">
        <v>493</v>
      </c>
      <c r="E128">
        <v>98027</v>
      </c>
      <c r="F128">
        <v>1.6734000000000001E-4</v>
      </c>
      <c r="G128">
        <v>4.0000000000000001E-3</v>
      </c>
      <c r="H128" t="s">
        <v>566</v>
      </c>
      <c r="I128">
        <f t="shared" si="8"/>
        <v>6.6936000000000006E-7</v>
      </c>
      <c r="K128">
        <v>43232</v>
      </c>
      <c r="L128" t="s">
        <v>649</v>
      </c>
      <c r="M128">
        <v>2.9918640000000001E-5</v>
      </c>
      <c r="N128" s="33">
        <f t="shared" si="9"/>
        <v>4.4121275800000003E-3</v>
      </c>
      <c r="O128" s="33">
        <f t="shared" si="10"/>
        <v>4.4121275800000003E-3</v>
      </c>
      <c r="Q128">
        <v>44004</v>
      </c>
      <c r="R128" t="s">
        <v>984</v>
      </c>
      <c r="S128">
        <v>2.6261999999999995E-7</v>
      </c>
      <c r="V128">
        <v>44206</v>
      </c>
      <c r="W128" t="s">
        <v>995</v>
      </c>
      <c r="Z128">
        <v>1.84963475E-3</v>
      </c>
      <c r="AB128">
        <v>44206</v>
      </c>
      <c r="AC128" t="s">
        <v>995</v>
      </c>
      <c r="AD128">
        <v>1.84963475E-3</v>
      </c>
      <c r="AE128" s="33">
        <f t="shared" ca="1" si="11"/>
        <v>1.84963475E-3</v>
      </c>
      <c r="AF128" s="33">
        <f t="shared" ca="1" si="12"/>
        <v>1.84963475E-3</v>
      </c>
      <c r="AH128">
        <v>44206</v>
      </c>
      <c r="AI128" t="s">
        <v>995</v>
      </c>
      <c r="AJ128">
        <v>1.84963475E-3</v>
      </c>
      <c r="AK128">
        <f t="shared" si="13"/>
        <v>0.18496347499999999</v>
      </c>
      <c r="AL128">
        <v>3157</v>
      </c>
    </row>
    <row r="129" spans="3:38" x14ac:dyDescent="0.25">
      <c r="C129">
        <v>3033</v>
      </c>
      <c r="D129" t="s">
        <v>493</v>
      </c>
      <c r="E129">
        <v>98074</v>
      </c>
      <c r="F129">
        <v>6.065533E-2</v>
      </c>
      <c r="G129">
        <v>4.0000000000000001E-3</v>
      </c>
      <c r="H129" t="s">
        <v>671</v>
      </c>
      <c r="I129">
        <f t="shared" si="8"/>
        <v>2.4262132000000002E-4</v>
      </c>
      <c r="K129">
        <v>43233</v>
      </c>
      <c r="L129" t="s">
        <v>1115</v>
      </c>
      <c r="M129">
        <v>9.8999999999999993E-9</v>
      </c>
      <c r="N129" s="33">
        <f t="shared" si="9"/>
        <v>9.8999999999999993E-9</v>
      </c>
      <c r="O129" s="33">
        <f t="shared" si="10"/>
        <v>9.8999999999999993E-9</v>
      </c>
      <c r="Q129">
        <v>44005</v>
      </c>
      <c r="R129" t="s">
        <v>582</v>
      </c>
      <c r="S129">
        <v>4.4923600000000001E-6</v>
      </c>
      <c r="V129">
        <v>44211</v>
      </c>
      <c r="W129" t="s">
        <v>996</v>
      </c>
      <c r="Z129">
        <v>1.6474836700000001E-3</v>
      </c>
      <c r="AB129">
        <v>44211</v>
      </c>
      <c r="AC129" t="s">
        <v>996</v>
      </c>
      <c r="AD129">
        <v>1.6474836700000001E-3</v>
      </c>
      <c r="AE129" s="33">
        <f t="shared" ca="1" si="11"/>
        <v>1.6474836700000001E-3</v>
      </c>
      <c r="AF129" s="33">
        <f t="shared" ca="1" si="12"/>
        <v>1.6474836700000001E-3</v>
      </c>
      <c r="AH129">
        <v>44211</v>
      </c>
      <c r="AI129" t="s">
        <v>996</v>
      </c>
      <c r="AJ129">
        <v>1.6474836700000001E-3</v>
      </c>
      <c r="AK129">
        <f t="shared" si="13"/>
        <v>0.16474836700000001</v>
      </c>
      <c r="AL129">
        <v>3161</v>
      </c>
    </row>
    <row r="130" spans="3:38" x14ac:dyDescent="0.25">
      <c r="C130">
        <v>3033</v>
      </c>
      <c r="D130" t="s">
        <v>493</v>
      </c>
      <c r="E130">
        <v>98110</v>
      </c>
      <c r="F130">
        <v>6.4939999999999998E-5</v>
      </c>
      <c r="G130">
        <v>4.0000000000000001E-3</v>
      </c>
      <c r="H130" t="s">
        <v>568</v>
      </c>
      <c r="I130">
        <f t="shared" si="8"/>
        <v>2.5975999999999999E-7</v>
      </c>
      <c r="K130">
        <v>43242</v>
      </c>
      <c r="L130" t="s">
        <v>643</v>
      </c>
      <c r="M130">
        <v>1.66599E-5</v>
      </c>
      <c r="N130" s="33">
        <f t="shared" si="9"/>
        <v>1.66599E-5</v>
      </c>
      <c r="O130" s="33">
        <f t="shared" si="10"/>
        <v>1.66599E-5</v>
      </c>
      <c r="Q130">
        <v>44006</v>
      </c>
      <c r="R130" t="s">
        <v>556</v>
      </c>
      <c r="S130">
        <v>4.0123512219999997E-2</v>
      </c>
      <c r="V130">
        <v>44212</v>
      </c>
      <c r="W130" t="s">
        <v>563</v>
      </c>
      <c r="Z130">
        <v>1.7100000000000001E-8</v>
      </c>
      <c r="AB130">
        <v>44212</v>
      </c>
      <c r="AC130" t="s">
        <v>563</v>
      </c>
      <c r="AD130">
        <v>1.7100000000000001E-8</v>
      </c>
      <c r="AE130" s="33">
        <f t="shared" ca="1" si="11"/>
        <v>1.7100000000000001E-8</v>
      </c>
      <c r="AF130" s="33">
        <f t="shared" ca="1" si="12"/>
        <v>1.7100000000000001E-8</v>
      </c>
      <c r="AH130">
        <v>44212</v>
      </c>
      <c r="AI130" t="s">
        <v>563</v>
      </c>
      <c r="AJ130">
        <v>1.7100000000000001E-8</v>
      </c>
      <c r="AK130">
        <f t="shared" si="13"/>
        <v>1.7100000000000001E-6</v>
      </c>
      <c r="AL130">
        <v>3162</v>
      </c>
    </row>
    <row r="131" spans="3:38" x14ac:dyDescent="0.25">
      <c r="C131">
        <v>3033</v>
      </c>
      <c r="D131" t="s">
        <v>493</v>
      </c>
      <c r="E131">
        <v>99134</v>
      </c>
      <c r="F131">
        <v>1.9870169999999999E-2</v>
      </c>
      <c r="G131">
        <v>4.0000000000000001E-3</v>
      </c>
      <c r="H131" t="s">
        <v>571</v>
      </c>
      <c r="I131">
        <f t="shared" si="8"/>
        <v>7.9480679999999998E-5</v>
      </c>
      <c r="K131">
        <v>43248</v>
      </c>
      <c r="L131" t="s">
        <v>644</v>
      </c>
      <c r="M131">
        <v>6.8043000000000002E-6</v>
      </c>
      <c r="N131" s="33">
        <f t="shared" si="9"/>
        <v>7.1761700000000004E-6</v>
      </c>
      <c r="O131" s="33">
        <f t="shared" si="10"/>
        <v>0</v>
      </c>
      <c r="Q131">
        <v>44007</v>
      </c>
      <c r="R131" t="s">
        <v>664</v>
      </c>
      <c r="S131">
        <v>1.6242547060000001E-2</v>
      </c>
      <c r="V131">
        <v>44220</v>
      </c>
      <c r="W131" t="s">
        <v>968</v>
      </c>
      <c r="Z131">
        <v>1.4020675900000004E-3</v>
      </c>
      <c r="AB131">
        <v>44220</v>
      </c>
      <c r="AC131" t="s">
        <v>968</v>
      </c>
      <c r="AD131">
        <v>1.4020675900000004E-3</v>
      </c>
      <c r="AE131" s="33">
        <f t="shared" ca="1" si="11"/>
        <v>1.4020675900000004E-3</v>
      </c>
      <c r="AF131" s="33">
        <f t="shared" ca="1" si="12"/>
        <v>1.4020675900000004E-3</v>
      </c>
      <c r="AH131">
        <v>44220</v>
      </c>
      <c r="AI131" t="s">
        <v>968</v>
      </c>
      <c r="AJ131">
        <v>1.4020675900000004E-3</v>
      </c>
      <c r="AK131">
        <f t="shared" si="13"/>
        <v>0.14020675900000004</v>
      </c>
      <c r="AL131">
        <v>3164</v>
      </c>
    </row>
    <row r="132" spans="3:38" x14ac:dyDescent="0.25">
      <c r="C132">
        <v>3033</v>
      </c>
      <c r="D132" t="s">
        <v>493</v>
      </c>
      <c r="E132">
        <v>99168</v>
      </c>
      <c r="F132">
        <v>8.2810000000000002E-5</v>
      </c>
      <c r="G132">
        <v>4.0000000000000001E-3</v>
      </c>
      <c r="H132" t="s">
        <v>574</v>
      </c>
      <c r="I132">
        <f t="shared" ref="I132:I195" si="14">F132*G132</f>
        <v>3.3123999999999999E-7</v>
      </c>
      <c r="K132">
        <v>43248</v>
      </c>
      <c r="L132" t="s">
        <v>644</v>
      </c>
      <c r="M132">
        <v>3.7187000000000001E-7</v>
      </c>
      <c r="N132" s="33">
        <f t="shared" ref="N132:N195" si="15">SUMIF($K$3:$K$1700,K132,$M$3:$M$1700)</f>
        <v>7.1761700000000004E-6</v>
      </c>
      <c r="O132" s="33">
        <f t="shared" ref="O132:O195" si="16">IF(K132=K133,0,N132)</f>
        <v>7.1761700000000004E-6</v>
      </c>
      <c r="Q132">
        <v>44008</v>
      </c>
      <c r="R132" t="s">
        <v>1070</v>
      </c>
      <c r="S132">
        <v>8.8035400000000008E-6</v>
      </c>
      <c r="V132">
        <v>44223</v>
      </c>
      <c r="W132" t="s">
        <v>564</v>
      </c>
      <c r="Z132">
        <v>7.5180200000000004E-6</v>
      </c>
      <c r="AB132">
        <v>44223</v>
      </c>
      <c r="AC132" t="s">
        <v>564</v>
      </c>
      <c r="AD132">
        <v>7.5180200000000004E-6</v>
      </c>
      <c r="AE132" s="33">
        <f t="shared" ref="AE132:AE195" ca="1" si="17">SUMIF($AB$3:$AB$597,AB132,$AD$3:$AD$225)</f>
        <v>7.5180200000000004E-6</v>
      </c>
      <c r="AF132" s="33">
        <f t="shared" ref="AF132:AF195" ca="1" si="18">IF(AB132=AB133,0,AE132)</f>
        <v>7.5180200000000004E-6</v>
      </c>
      <c r="AH132">
        <v>44223</v>
      </c>
      <c r="AI132" t="s">
        <v>564</v>
      </c>
      <c r="AJ132">
        <v>7.5180200000000004E-6</v>
      </c>
      <c r="AK132">
        <f t="shared" ref="AK132:AK195" si="19">AJ132*100</f>
        <v>7.5180200000000009E-4</v>
      </c>
      <c r="AL132">
        <v>3165</v>
      </c>
    </row>
    <row r="133" spans="3:38" x14ac:dyDescent="0.25">
      <c r="C133">
        <v>3033</v>
      </c>
      <c r="D133" t="s">
        <v>493</v>
      </c>
      <c r="E133">
        <v>99196</v>
      </c>
      <c r="F133">
        <v>7.2429999999999996E-5</v>
      </c>
      <c r="G133">
        <v>4.0000000000000001E-3</v>
      </c>
      <c r="H133" t="s">
        <v>997</v>
      </c>
      <c r="I133">
        <f t="shared" si="14"/>
        <v>2.8971999999999998E-7</v>
      </c>
      <c r="K133">
        <v>43261</v>
      </c>
      <c r="L133" t="s">
        <v>650</v>
      </c>
      <c r="M133">
        <v>2.1642599999999999E-6</v>
      </c>
      <c r="N133" s="33">
        <f t="shared" si="15"/>
        <v>2.17416E-6</v>
      </c>
      <c r="O133" s="33">
        <f t="shared" si="16"/>
        <v>0</v>
      </c>
      <c r="Q133">
        <v>44009</v>
      </c>
      <c r="R133" t="s">
        <v>966</v>
      </c>
      <c r="S133">
        <v>1.4645861199999999E-3</v>
      </c>
      <c r="V133">
        <v>44227</v>
      </c>
      <c r="W133" t="s">
        <v>667</v>
      </c>
      <c r="Z133">
        <v>4.0063799999999997E-6</v>
      </c>
      <c r="AB133">
        <v>44227</v>
      </c>
      <c r="AC133" t="s">
        <v>667</v>
      </c>
      <c r="AD133">
        <v>4.0063799999999997E-6</v>
      </c>
      <c r="AE133" s="33">
        <f t="shared" ca="1" si="17"/>
        <v>4.0063799999999997E-6</v>
      </c>
      <c r="AF133" s="33">
        <f t="shared" ca="1" si="18"/>
        <v>4.0063799999999997E-6</v>
      </c>
      <c r="AH133">
        <v>44227</v>
      </c>
      <c r="AI133" t="s">
        <v>667</v>
      </c>
      <c r="AJ133">
        <v>4.0063799999999997E-6</v>
      </c>
      <c r="AK133">
        <f t="shared" si="19"/>
        <v>4.0063799999999998E-4</v>
      </c>
      <c r="AL133">
        <v>3168</v>
      </c>
    </row>
    <row r="134" spans="3:38" x14ac:dyDescent="0.25">
      <c r="C134">
        <v>3033</v>
      </c>
      <c r="D134" t="s">
        <v>493</v>
      </c>
      <c r="E134">
        <v>99198</v>
      </c>
      <c r="F134">
        <v>2.2021000000000001E-4</v>
      </c>
      <c r="G134">
        <v>4.0000000000000001E-3</v>
      </c>
      <c r="H134" t="s">
        <v>992</v>
      </c>
      <c r="I134">
        <f t="shared" si="14"/>
        <v>8.8084000000000004E-7</v>
      </c>
      <c r="K134">
        <v>43261</v>
      </c>
      <c r="L134" t="s">
        <v>650</v>
      </c>
      <c r="M134">
        <v>9.8999999999999993E-9</v>
      </c>
      <c r="N134" s="33">
        <f t="shared" si="15"/>
        <v>2.17416E-6</v>
      </c>
      <c r="O134" s="33">
        <f t="shared" si="16"/>
        <v>2.17416E-6</v>
      </c>
      <c r="Q134">
        <v>44010</v>
      </c>
      <c r="R134" t="s">
        <v>583</v>
      </c>
      <c r="S134">
        <v>1.4067799999999999E-5</v>
      </c>
      <c r="V134">
        <v>44238</v>
      </c>
      <c r="W134" t="s">
        <v>1106</v>
      </c>
      <c r="Z134">
        <v>5.9862299999999998E-5</v>
      </c>
      <c r="AB134">
        <v>44238</v>
      </c>
      <c r="AC134" t="s">
        <v>1106</v>
      </c>
      <c r="AD134">
        <v>5.9862299999999998E-5</v>
      </c>
      <c r="AE134" s="33">
        <f t="shared" ca="1" si="17"/>
        <v>5.9862299999999998E-5</v>
      </c>
      <c r="AF134" s="33">
        <f t="shared" ca="1" si="18"/>
        <v>5.9862299999999998E-5</v>
      </c>
      <c r="AH134">
        <v>44238</v>
      </c>
      <c r="AI134" t="s">
        <v>1106</v>
      </c>
      <c r="AJ134">
        <v>5.9862299999999998E-5</v>
      </c>
      <c r="AK134">
        <f t="shared" si="19"/>
        <v>5.9862299999999995E-3</v>
      </c>
      <c r="AL134">
        <v>3079</v>
      </c>
    </row>
    <row r="135" spans="3:38" x14ac:dyDescent="0.25">
      <c r="C135">
        <v>3033</v>
      </c>
      <c r="D135" t="s">
        <v>493</v>
      </c>
      <c r="E135">
        <v>99211</v>
      </c>
      <c r="F135">
        <v>1.8607000000000001E-4</v>
      </c>
      <c r="G135">
        <v>4.0000000000000001E-3</v>
      </c>
      <c r="H135" t="s">
        <v>578</v>
      </c>
      <c r="I135">
        <f t="shared" si="14"/>
        <v>7.442800000000001E-7</v>
      </c>
      <c r="K135">
        <v>43264</v>
      </c>
      <c r="L135" t="s">
        <v>613</v>
      </c>
      <c r="M135">
        <v>4.6637999999999997E-7</v>
      </c>
      <c r="N135" s="33">
        <f t="shared" si="15"/>
        <v>2.804273E-5</v>
      </c>
      <c r="O135" s="33">
        <f t="shared" si="16"/>
        <v>0</v>
      </c>
      <c r="Q135">
        <v>44011</v>
      </c>
      <c r="R135" t="s">
        <v>557</v>
      </c>
      <c r="S135">
        <v>4.8223438869999996E-2</v>
      </c>
      <c r="V135">
        <v>44261</v>
      </c>
      <c r="W135" t="s">
        <v>1048</v>
      </c>
      <c r="Z135">
        <v>2.1709600000000002E-6</v>
      </c>
      <c r="AB135">
        <v>44261</v>
      </c>
      <c r="AC135" t="s">
        <v>1048</v>
      </c>
      <c r="AD135">
        <v>2.1709600000000002E-6</v>
      </c>
      <c r="AE135" s="33">
        <f t="shared" ca="1" si="17"/>
        <v>2.1709600000000002E-6</v>
      </c>
      <c r="AF135" s="33">
        <f t="shared" ca="1" si="18"/>
        <v>2.1709600000000002E-6</v>
      </c>
      <c r="AH135">
        <v>44261</v>
      </c>
      <c r="AI135" t="s">
        <v>1048</v>
      </c>
      <c r="AJ135">
        <v>2.1709600000000002E-6</v>
      </c>
      <c r="AK135">
        <f t="shared" si="19"/>
        <v>2.1709600000000001E-4</v>
      </c>
      <c r="AL135">
        <v>3038</v>
      </c>
    </row>
    <row r="136" spans="3:38" x14ac:dyDescent="0.25">
      <c r="C136">
        <v>3033</v>
      </c>
      <c r="D136" t="s">
        <v>493</v>
      </c>
      <c r="E136">
        <v>99229</v>
      </c>
      <c r="F136">
        <v>1.9065E-4</v>
      </c>
      <c r="G136">
        <v>4.0000000000000001E-3</v>
      </c>
      <c r="H136" t="s">
        <v>998</v>
      </c>
      <c r="I136">
        <f t="shared" si="14"/>
        <v>7.6260000000000001E-7</v>
      </c>
      <c r="K136">
        <v>43264</v>
      </c>
      <c r="L136" t="s">
        <v>613</v>
      </c>
      <c r="M136">
        <v>2.569931E-5</v>
      </c>
      <c r="N136" s="33">
        <f t="shared" si="15"/>
        <v>2.804273E-5</v>
      </c>
      <c r="O136" s="33">
        <f t="shared" si="16"/>
        <v>0</v>
      </c>
      <c r="Q136">
        <v>44012</v>
      </c>
      <c r="R136" t="s">
        <v>584</v>
      </c>
      <c r="S136">
        <v>6.88468799E-3</v>
      </c>
      <c r="V136">
        <v>44265</v>
      </c>
      <c r="W136" t="s">
        <v>1025</v>
      </c>
      <c r="Z136">
        <v>6.6237000000000006E-6</v>
      </c>
      <c r="AB136">
        <v>44265</v>
      </c>
      <c r="AC136" t="s">
        <v>1025</v>
      </c>
      <c r="AD136">
        <v>6.6237000000000006E-6</v>
      </c>
      <c r="AE136" s="33">
        <f t="shared" ca="1" si="17"/>
        <v>6.6237000000000006E-6</v>
      </c>
      <c r="AF136" s="33">
        <f t="shared" ca="1" si="18"/>
        <v>6.6237000000000006E-6</v>
      </c>
      <c r="AH136">
        <v>44265</v>
      </c>
      <c r="AI136" t="s">
        <v>1025</v>
      </c>
      <c r="AJ136">
        <v>6.6237000000000006E-6</v>
      </c>
      <c r="AK136">
        <f t="shared" si="19"/>
        <v>6.6237000000000002E-4</v>
      </c>
      <c r="AL136">
        <v>2262</v>
      </c>
    </row>
    <row r="137" spans="3:38" x14ac:dyDescent="0.25">
      <c r="C137">
        <v>3033</v>
      </c>
      <c r="D137" t="s">
        <v>493</v>
      </c>
      <c r="E137">
        <v>99233</v>
      </c>
      <c r="F137">
        <v>2.9560000000000002E-5</v>
      </c>
      <c r="G137">
        <v>4.0000000000000001E-3</v>
      </c>
      <c r="H137" t="s">
        <v>999</v>
      </c>
      <c r="I137">
        <f t="shared" si="14"/>
        <v>1.1824000000000001E-7</v>
      </c>
      <c r="K137">
        <v>43264</v>
      </c>
      <c r="L137" t="s">
        <v>613</v>
      </c>
      <c r="M137">
        <v>1.87704E-6</v>
      </c>
      <c r="N137" s="33">
        <f t="shared" si="15"/>
        <v>2.804273E-5</v>
      </c>
      <c r="O137" s="33">
        <f t="shared" si="16"/>
        <v>2.804273E-5</v>
      </c>
      <c r="Q137">
        <v>44013</v>
      </c>
      <c r="R137" t="s">
        <v>558</v>
      </c>
      <c r="S137">
        <v>4.1481478000000003E-4</v>
      </c>
      <c r="V137">
        <v>44266</v>
      </c>
      <c r="W137" t="s">
        <v>1003</v>
      </c>
      <c r="Z137">
        <v>1.8811315700000002E-3</v>
      </c>
      <c r="AB137">
        <v>44266</v>
      </c>
      <c r="AC137" t="s">
        <v>1003</v>
      </c>
      <c r="AD137">
        <v>1.8811315700000002E-3</v>
      </c>
      <c r="AE137" s="33">
        <f t="shared" ca="1" si="17"/>
        <v>1.8811315700000002E-3</v>
      </c>
      <c r="AF137" s="33">
        <f t="shared" ca="1" si="18"/>
        <v>1.8811315700000002E-3</v>
      </c>
      <c r="AH137">
        <v>44266</v>
      </c>
      <c r="AI137" t="s">
        <v>1003</v>
      </c>
      <c r="AJ137">
        <v>1.8811315700000002E-3</v>
      </c>
      <c r="AK137">
        <f t="shared" si="19"/>
        <v>0.18811315700000003</v>
      </c>
      <c r="AL137">
        <v>3180</v>
      </c>
    </row>
    <row r="138" spans="3:38" x14ac:dyDescent="0.25">
      <c r="C138">
        <v>3033</v>
      </c>
      <c r="D138" t="s">
        <v>493</v>
      </c>
      <c r="E138">
        <v>99237</v>
      </c>
      <c r="F138">
        <v>1.1240000000000001E-5</v>
      </c>
      <c r="G138">
        <v>4.0000000000000001E-3</v>
      </c>
      <c r="H138" t="s">
        <v>1000</v>
      </c>
      <c r="I138">
        <f t="shared" si="14"/>
        <v>4.4960000000000007E-8</v>
      </c>
      <c r="K138">
        <v>43301</v>
      </c>
      <c r="L138" t="s">
        <v>590</v>
      </c>
      <c r="M138">
        <v>9.5523246000000003E-3</v>
      </c>
      <c r="N138" s="33">
        <f t="shared" si="15"/>
        <v>1.4671644560000004E-2</v>
      </c>
      <c r="O138" s="33">
        <f t="shared" si="16"/>
        <v>0</v>
      </c>
      <c r="Q138">
        <v>44014</v>
      </c>
      <c r="R138" t="s">
        <v>985</v>
      </c>
      <c r="S138">
        <v>1.8564439899999997E-3</v>
      </c>
      <c r="V138">
        <v>45102</v>
      </c>
      <c r="W138" t="s">
        <v>586</v>
      </c>
      <c r="Z138">
        <v>9.3725988000000014E-4</v>
      </c>
      <c r="AB138">
        <v>45102</v>
      </c>
      <c r="AC138" t="s">
        <v>586</v>
      </c>
      <c r="AD138">
        <v>9.3725988000000014E-4</v>
      </c>
      <c r="AE138" s="33">
        <f t="shared" ca="1" si="17"/>
        <v>9.3725988000000014E-4</v>
      </c>
      <c r="AF138" s="33">
        <f t="shared" ca="1" si="18"/>
        <v>9.3725988000000014E-4</v>
      </c>
      <c r="AH138">
        <v>45102</v>
      </c>
      <c r="AI138" t="s">
        <v>586</v>
      </c>
      <c r="AJ138">
        <v>9.3725988000000014E-4</v>
      </c>
      <c r="AK138">
        <f t="shared" si="19"/>
        <v>9.372598800000001E-2</v>
      </c>
      <c r="AL138">
        <v>507</v>
      </c>
    </row>
    <row r="139" spans="3:38" x14ac:dyDescent="0.25">
      <c r="C139">
        <v>3033</v>
      </c>
      <c r="D139" t="s">
        <v>493</v>
      </c>
      <c r="E139">
        <v>99265</v>
      </c>
      <c r="F139">
        <v>9.6699000000000004E-4</v>
      </c>
      <c r="G139">
        <v>4.0000000000000001E-3</v>
      </c>
      <c r="H139" t="s">
        <v>610</v>
      </c>
      <c r="I139">
        <f t="shared" si="14"/>
        <v>3.8679599999999998E-6</v>
      </c>
      <c r="K139">
        <v>43301</v>
      </c>
      <c r="L139" t="s">
        <v>590</v>
      </c>
      <c r="M139">
        <v>1.0193884199999998E-3</v>
      </c>
      <c r="N139" s="33">
        <f t="shared" si="15"/>
        <v>1.4671644560000004E-2</v>
      </c>
      <c r="O139" s="33">
        <f t="shared" si="16"/>
        <v>0</v>
      </c>
      <c r="Q139">
        <v>44015</v>
      </c>
      <c r="R139" t="s">
        <v>559</v>
      </c>
      <c r="S139">
        <v>8.8202431299999988E-3</v>
      </c>
      <c r="V139">
        <v>45107</v>
      </c>
      <c r="W139" t="s">
        <v>1073</v>
      </c>
      <c r="Z139">
        <v>3.044E-8</v>
      </c>
      <c r="AB139">
        <v>45107</v>
      </c>
      <c r="AC139" t="s">
        <v>1073</v>
      </c>
      <c r="AD139">
        <v>3.044E-8</v>
      </c>
      <c r="AE139" s="33">
        <f t="shared" ca="1" si="17"/>
        <v>3.044E-8</v>
      </c>
      <c r="AF139" s="33">
        <f t="shared" ca="1" si="18"/>
        <v>3.044E-8</v>
      </c>
      <c r="AH139">
        <v>45107</v>
      </c>
      <c r="AI139" t="s">
        <v>1073</v>
      </c>
      <c r="AJ139">
        <v>3.044E-8</v>
      </c>
      <c r="AK139">
        <f t="shared" si="19"/>
        <v>3.044E-6</v>
      </c>
      <c r="AL139">
        <v>755</v>
      </c>
    </row>
    <row r="140" spans="3:38" x14ac:dyDescent="0.25">
      <c r="C140">
        <v>3034</v>
      </c>
      <c r="D140" t="s">
        <v>500</v>
      </c>
      <c r="E140">
        <v>43302</v>
      </c>
      <c r="F140">
        <v>7.5578530000000005E-2</v>
      </c>
      <c r="G140">
        <v>5.0000000000000001E-3</v>
      </c>
      <c r="H140" t="s">
        <v>591</v>
      </c>
      <c r="I140">
        <f t="shared" si="14"/>
        <v>3.7789265000000001E-4</v>
      </c>
      <c r="K140">
        <v>43301</v>
      </c>
      <c r="L140" t="s">
        <v>590</v>
      </c>
      <c r="M140">
        <v>5.91432E-6</v>
      </c>
      <c r="N140" s="33">
        <f t="shared" si="15"/>
        <v>1.4671644560000004E-2</v>
      </c>
      <c r="O140" s="33">
        <f t="shared" si="16"/>
        <v>0</v>
      </c>
      <c r="Q140">
        <v>44016</v>
      </c>
      <c r="R140" t="s">
        <v>585</v>
      </c>
      <c r="S140">
        <v>2.3092722399999994E-2</v>
      </c>
      <c r="V140">
        <v>45201</v>
      </c>
      <c r="W140" t="s">
        <v>1026</v>
      </c>
      <c r="Z140">
        <v>2.2149999999999999E-7</v>
      </c>
      <c r="AB140">
        <v>45201</v>
      </c>
      <c r="AC140" t="s">
        <v>1026</v>
      </c>
      <c r="AD140">
        <v>2.2149999999999999E-7</v>
      </c>
      <c r="AE140" s="33">
        <f t="shared" ca="1" si="17"/>
        <v>2.2149999999999999E-7</v>
      </c>
      <c r="AF140" s="33">
        <f t="shared" ca="1" si="18"/>
        <v>2.2149999999999999E-7</v>
      </c>
      <c r="AH140">
        <v>45201</v>
      </c>
      <c r="AI140" t="s">
        <v>1026</v>
      </c>
      <c r="AJ140">
        <v>2.2149999999999999E-7</v>
      </c>
      <c r="AK140">
        <f t="shared" si="19"/>
        <v>2.215E-5</v>
      </c>
      <c r="AL140">
        <v>302</v>
      </c>
    </row>
    <row r="141" spans="3:38" x14ac:dyDescent="0.25">
      <c r="C141">
        <v>3034</v>
      </c>
      <c r="D141" t="s">
        <v>500</v>
      </c>
      <c r="E141">
        <v>43303</v>
      </c>
      <c r="F141">
        <v>1.0985099999999999E-2</v>
      </c>
      <c r="G141">
        <v>5.0000000000000001E-3</v>
      </c>
      <c r="H141" t="s">
        <v>651</v>
      </c>
      <c r="I141">
        <f t="shared" si="14"/>
        <v>5.4925500000000001E-5</v>
      </c>
      <c r="K141">
        <v>43301</v>
      </c>
      <c r="L141" t="s">
        <v>590</v>
      </c>
      <c r="M141">
        <v>1.1225E-7</v>
      </c>
      <c r="N141" s="33">
        <f t="shared" si="15"/>
        <v>1.4671644560000004E-2</v>
      </c>
      <c r="O141" s="33">
        <f t="shared" si="16"/>
        <v>0</v>
      </c>
      <c r="Q141">
        <v>44017</v>
      </c>
      <c r="R141" t="s">
        <v>1022</v>
      </c>
      <c r="S141">
        <v>3.0174440999999999E-4</v>
      </c>
      <c r="V141">
        <v>45202</v>
      </c>
      <c r="W141" t="s">
        <v>565</v>
      </c>
      <c r="Z141">
        <v>5.5231013200000003E-3</v>
      </c>
      <c r="AB141">
        <v>45202</v>
      </c>
      <c r="AC141" t="s">
        <v>565</v>
      </c>
      <c r="AD141">
        <v>5.5231013200000003E-3</v>
      </c>
      <c r="AE141" s="33">
        <f t="shared" ca="1" si="17"/>
        <v>5.5231013200000003E-3</v>
      </c>
      <c r="AF141" s="33">
        <f t="shared" ca="1" si="18"/>
        <v>5.5231013200000003E-3</v>
      </c>
      <c r="AH141">
        <v>45202</v>
      </c>
      <c r="AI141" t="s">
        <v>565</v>
      </c>
      <c r="AJ141">
        <v>5.5231013200000003E-3</v>
      </c>
      <c r="AK141">
        <f t="shared" si="19"/>
        <v>0.55231013200000001</v>
      </c>
      <c r="AL141">
        <v>717</v>
      </c>
    </row>
    <row r="142" spans="3:38" x14ac:dyDescent="0.25">
      <c r="C142">
        <v>3034</v>
      </c>
      <c r="D142" t="s">
        <v>500</v>
      </c>
      <c r="E142">
        <v>43304</v>
      </c>
      <c r="F142">
        <v>0.17769992000000001</v>
      </c>
      <c r="G142">
        <v>5.0000000000000001E-3</v>
      </c>
      <c r="H142" t="s">
        <v>614</v>
      </c>
      <c r="I142">
        <f t="shared" si="14"/>
        <v>8.8849960000000005E-4</v>
      </c>
      <c r="K142">
        <v>43301</v>
      </c>
      <c r="L142" t="s">
        <v>590</v>
      </c>
      <c r="M142">
        <v>3.4834999999999998E-6</v>
      </c>
      <c r="N142" s="33">
        <f t="shared" si="15"/>
        <v>1.4671644560000004E-2</v>
      </c>
      <c r="O142" s="33">
        <f t="shared" si="16"/>
        <v>0</v>
      </c>
      <c r="Q142">
        <v>44018</v>
      </c>
      <c r="R142" t="s">
        <v>1053</v>
      </c>
      <c r="S142">
        <v>3.6430499999999999E-4</v>
      </c>
      <c r="V142">
        <v>45203</v>
      </c>
      <c r="W142" t="s">
        <v>587</v>
      </c>
      <c r="Z142">
        <v>8.4167929999999966E-5</v>
      </c>
      <c r="AB142">
        <v>45203</v>
      </c>
      <c r="AC142" t="s">
        <v>587</v>
      </c>
      <c r="AD142">
        <v>8.4167929999999966E-5</v>
      </c>
      <c r="AE142" s="33">
        <f t="shared" ca="1" si="17"/>
        <v>8.4167929999999966E-5</v>
      </c>
      <c r="AF142" s="33">
        <f t="shared" ca="1" si="18"/>
        <v>8.4167929999999966E-5</v>
      </c>
      <c r="AH142">
        <v>45203</v>
      </c>
      <c r="AI142" t="s">
        <v>587</v>
      </c>
      <c r="AJ142">
        <v>8.4167929999999966E-5</v>
      </c>
      <c r="AK142">
        <f t="shared" si="19"/>
        <v>8.4167929999999971E-3</v>
      </c>
      <c r="AL142">
        <v>449</v>
      </c>
    </row>
    <row r="143" spans="3:38" x14ac:dyDescent="0.25">
      <c r="C143">
        <v>3034</v>
      </c>
      <c r="D143" t="s">
        <v>500</v>
      </c>
      <c r="E143">
        <v>43365</v>
      </c>
      <c r="F143">
        <v>3.8760320000000001E-2</v>
      </c>
      <c r="G143">
        <v>5.0000000000000001E-3</v>
      </c>
      <c r="H143" t="s">
        <v>655</v>
      </c>
      <c r="I143">
        <f t="shared" si="14"/>
        <v>1.938016E-4</v>
      </c>
      <c r="K143">
        <v>43301</v>
      </c>
      <c r="L143" t="s">
        <v>590</v>
      </c>
      <c r="M143">
        <v>3.8271199999999999E-6</v>
      </c>
      <c r="N143" s="33">
        <f t="shared" si="15"/>
        <v>1.4671644560000004E-2</v>
      </c>
      <c r="O143" s="33">
        <f t="shared" si="16"/>
        <v>0</v>
      </c>
      <c r="Q143">
        <v>44019</v>
      </c>
      <c r="R143" t="s">
        <v>1067</v>
      </c>
      <c r="S143">
        <v>1.2244940000000001E-4</v>
      </c>
      <c r="V143">
        <v>45207</v>
      </c>
      <c r="W143" t="s">
        <v>1074</v>
      </c>
      <c r="Z143">
        <v>3.2255000000000004E-7</v>
      </c>
      <c r="AB143">
        <v>45207</v>
      </c>
      <c r="AC143" t="s">
        <v>1074</v>
      </c>
      <c r="AD143">
        <v>3.2255000000000004E-7</v>
      </c>
      <c r="AE143" s="33">
        <f t="shared" ca="1" si="17"/>
        <v>3.2255000000000004E-7</v>
      </c>
      <c r="AF143" s="33">
        <f t="shared" ca="1" si="18"/>
        <v>3.2255000000000004E-7</v>
      </c>
      <c r="AH143">
        <v>45207</v>
      </c>
      <c r="AI143" t="s">
        <v>1074</v>
      </c>
      <c r="AJ143">
        <v>3.2255000000000004E-7</v>
      </c>
      <c r="AK143">
        <f t="shared" si="19"/>
        <v>3.2255000000000002E-5</v>
      </c>
      <c r="AL143">
        <v>44</v>
      </c>
    </row>
    <row r="144" spans="3:38" x14ac:dyDescent="0.25">
      <c r="C144">
        <v>3034</v>
      </c>
      <c r="D144" t="s">
        <v>500</v>
      </c>
      <c r="E144">
        <v>43366</v>
      </c>
      <c r="F144">
        <v>4.2498299999999996E-3</v>
      </c>
      <c r="G144">
        <v>5.0000000000000001E-3</v>
      </c>
      <c r="H144" t="s">
        <v>647</v>
      </c>
      <c r="I144">
        <f t="shared" si="14"/>
        <v>2.124915E-5</v>
      </c>
      <c r="K144">
        <v>43301</v>
      </c>
      <c r="L144" t="s">
        <v>590</v>
      </c>
      <c r="M144">
        <v>6.7290000000000005E-7</v>
      </c>
      <c r="N144" s="33">
        <f t="shared" si="15"/>
        <v>1.4671644560000004E-2</v>
      </c>
      <c r="O144" s="33">
        <f t="shared" si="16"/>
        <v>0</v>
      </c>
      <c r="Q144">
        <v>44020</v>
      </c>
      <c r="R144" t="s">
        <v>1023</v>
      </c>
      <c r="S144">
        <v>1.14066314E-3</v>
      </c>
      <c r="V144">
        <v>45208</v>
      </c>
      <c r="W144" t="s">
        <v>986</v>
      </c>
      <c r="Z144">
        <v>1.0427278999999999E-4</v>
      </c>
      <c r="AB144">
        <v>45208</v>
      </c>
      <c r="AC144" t="s">
        <v>986</v>
      </c>
      <c r="AD144">
        <v>1.0427278999999999E-4</v>
      </c>
      <c r="AE144" s="33">
        <f t="shared" ca="1" si="17"/>
        <v>1.0427278999999999E-4</v>
      </c>
      <c r="AF144" s="33">
        <f t="shared" ca="1" si="18"/>
        <v>1.0427278999999999E-4</v>
      </c>
      <c r="AH144">
        <v>45208</v>
      </c>
      <c r="AI144" t="s">
        <v>986</v>
      </c>
      <c r="AJ144">
        <v>1.0427278999999999E-4</v>
      </c>
      <c r="AK144">
        <f t="shared" si="19"/>
        <v>1.0427278999999999E-2</v>
      </c>
      <c r="AL144">
        <v>30</v>
      </c>
    </row>
    <row r="145" spans="3:38" x14ac:dyDescent="0.25">
      <c r="C145">
        <v>3034</v>
      </c>
      <c r="D145" t="s">
        <v>500</v>
      </c>
      <c r="E145">
        <v>43369</v>
      </c>
      <c r="F145">
        <v>3.4100000000000002E-5</v>
      </c>
      <c r="G145">
        <v>5.0000000000000001E-3</v>
      </c>
      <c r="H145" t="s">
        <v>13</v>
      </c>
      <c r="I145">
        <f t="shared" si="14"/>
        <v>1.7050000000000002E-7</v>
      </c>
      <c r="K145">
        <v>43301</v>
      </c>
      <c r="L145" t="s">
        <v>590</v>
      </c>
      <c r="M145">
        <v>5.0516060000000006E-5</v>
      </c>
      <c r="N145" s="33">
        <f t="shared" si="15"/>
        <v>1.4671644560000004E-2</v>
      </c>
      <c r="O145" s="33">
        <f t="shared" si="16"/>
        <v>0</v>
      </c>
      <c r="Q145">
        <v>44021</v>
      </c>
      <c r="R145" t="s">
        <v>560</v>
      </c>
      <c r="S145">
        <v>2.1840282799999999E-3</v>
      </c>
      <c r="V145">
        <v>45501</v>
      </c>
      <c r="W145" t="s">
        <v>669</v>
      </c>
      <c r="Z145">
        <v>5.3989300000000005E-6</v>
      </c>
      <c r="AB145">
        <v>45501</v>
      </c>
      <c r="AC145" t="s">
        <v>669</v>
      </c>
      <c r="AD145">
        <v>5.3989300000000005E-6</v>
      </c>
      <c r="AE145" s="33">
        <f t="shared" ca="1" si="17"/>
        <v>5.3989300000000005E-6</v>
      </c>
      <c r="AF145" s="33">
        <f t="shared" ca="1" si="18"/>
        <v>5.3989300000000005E-6</v>
      </c>
      <c r="AH145">
        <v>45501</v>
      </c>
      <c r="AI145" t="s">
        <v>669</v>
      </c>
      <c r="AJ145">
        <v>5.3989300000000005E-6</v>
      </c>
      <c r="AK145">
        <f t="shared" si="19"/>
        <v>5.3989300000000006E-4</v>
      </c>
      <c r="AL145">
        <v>301</v>
      </c>
    </row>
    <row r="146" spans="3:38" x14ac:dyDescent="0.25">
      <c r="C146">
        <v>3034</v>
      </c>
      <c r="D146" t="s">
        <v>500</v>
      </c>
      <c r="E146">
        <v>43371</v>
      </c>
      <c r="F146">
        <v>1.5470799999999999E-3</v>
      </c>
      <c r="G146">
        <v>5.0000000000000001E-3</v>
      </c>
      <c r="H146" t="s">
        <v>656</v>
      </c>
      <c r="I146">
        <f t="shared" si="14"/>
        <v>7.7354000000000005E-6</v>
      </c>
      <c r="K146">
        <v>43301</v>
      </c>
      <c r="L146" t="s">
        <v>590</v>
      </c>
      <c r="M146">
        <v>1.0920405E-3</v>
      </c>
      <c r="N146" s="33">
        <f t="shared" si="15"/>
        <v>1.4671644560000004E-2</v>
      </c>
      <c r="O146" s="33">
        <f t="shared" si="16"/>
        <v>0</v>
      </c>
      <c r="Q146">
        <v>44022</v>
      </c>
      <c r="R146" t="s">
        <v>665</v>
      </c>
      <c r="S146">
        <v>6.7757050999999997E-4</v>
      </c>
      <c r="V146">
        <v>45807</v>
      </c>
      <c r="W146" t="s">
        <v>1095</v>
      </c>
      <c r="Z146">
        <v>1.9016741970000001E-2</v>
      </c>
      <c r="AB146">
        <v>45807</v>
      </c>
      <c r="AC146" t="s">
        <v>1095</v>
      </c>
      <c r="AD146">
        <v>1.9016741970000001E-2</v>
      </c>
      <c r="AE146" s="33">
        <f t="shared" ca="1" si="17"/>
        <v>1.9016741970000001E-2</v>
      </c>
      <c r="AF146" s="33">
        <f t="shared" ca="1" si="18"/>
        <v>1.9016741970000001E-2</v>
      </c>
      <c r="AH146">
        <v>45807</v>
      </c>
      <c r="AI146" t="s">
        <v>1095</v>
      </c>
      <c r="AJ146">
        <v>1.9016741970000001E-2</v>
      </c>
      <c r="AK146">
        <f t="shared" si="19"/>
        <v>1.9016741970000002</v>
      </c>
      <c r="AL146">
        <v>647</v>
      </c>
    </row>
    <row r="147" spans="3:38" x14ac:dyDescent="0.25">
      <c r="C147">
        <v>3034</v>
      </c>
      <c r="D147" t="s">
        <v>500</v>
      </c>
      <c r="E147">
        <v>43723</v>
      </c>
      <c r="F147">
        <v>3.9999999999999998E-6</v>
      </c>
      <c r="G147">
        <v>5.0000000000000001E-3</v>
      </c>
      <c r="H147" t="s">
        <v>625</v>
      </c>
      <c r="I147">
        <f t="shared" si="14"/>
        <v>2E-8</v>
      </c>
      <c r="K147">
        <v>43301</v>
      </c>
      <c r="L147" t="s">
        <v>590</v>
      </c>
      <c r="M147">
        <v>4.0470379999999997E-5</v>
      </c>
      <c r="N147" s="33">
        <f t="shared" si="15"/>
        <v>1.4671644560000004E-2</v>
      </c>
      <c r="O147" s="33">
        <f t="shared" si="16"/>
        <v>0</v>
      </c>
      <c r="Q147">
        <v>44023</v>
      </c>
      <c r="R147" t="s">
        <v>561</v>
      </c>
      <c r="S147">
        <v>1.3321452E-4</v>
      </c>
      <c r="V147">
        <v>47022</v>
      </c>
      <c r="W147" t="s">
        <v>1119</v>
      </c>
      <c r="Z147">
        <v>1.4695999999999999E-6</v>
      </c>
      <c r="AB147">
        <v>47022</v>
      </c>
      <c r="AC147" t="s">
        <v>1119</v>
      </c>
      <c r="AD147">
        <v>1.4695999999999999E-6</v>
      </c>
      <c r="AE147" s="33">
        <f t="shared" ca="1" si="17"/>
        <v>1.4695999999999999E-6</v>
      </c>
      <c r="AF147" s="33">
        <f t="shared" ca="1" si="18"/>
        <v>1.4695999999999999E-6</v>
      </c>
      <c r="AH147">
        <v>47022</v>
      </c>
      <c r="AI147" t="s">
        <v>1119</v>
      </c>
      <c r="AJ147">
        <v>1.4695999999999999E-6</v>
      </c>
      <c r="AK147">
        <f t="shared" si="19"/>
        <v>1.4695999999999999E-4</v>
      </c>
      <c r="AL147">
        <v>1065</v>
      </c>
    </row>
    <row r="148" spans="3:38" x14ac:dyDescent="0.25">
      <c r="C148">
        <v>3034</v>
      </c>
      <c r="D148" t="s">
        <v>500</v>
      </c>
      <c r="E148">
        <v>43725</v>
      </c>
      <c r="F148">
        <v>1.3462440000000001E-2</v>
      </c>
      <c r="G148">
        <v>5.0000000000000001E-3</v>
      </c>
      <c r="H148" t="s">
        <v>626</v>
      </c>
      <c r="I148">
        <f t="shared" si="14"/>
        <v>6.7312200000000009E-5</v>
      </c>
      <c r="K148">
        <v>43301</v>
      </c>
      <c r="L148" t="s">
        <v>590</v>
      </c>
      <c r="M148">
        <v>2.7236239999999998E-5</v>
      </c>
      <c r="N148" s="33">
        <f t="shared" si="15"/>
        <v>1.4671644560000004E-2</v>
      </c>
      <c r="O148" s="33">
        <f t="shared" si="16"/>
        <v>0</v>
      </c>
      <c r="Q148">
        <v>44024</v>
      </c>
      <c r="R148" t="s">
        <v>967</v>
      </c>
      <c r="S148">
        <v>2.0253359999999999E-5</v>
      </c>
      <c r="V148">
        <v>47024</v>
      </c>
      <c r="W148" t="s">
        <v>1086</v>
      </c>
      <c r="Z148">
        <v>4.3999999999999997E-9</v>
      </c>
      <c r="AB148">
        <v>47024</v>
      </c>
      <c r="AC148" t="s">
        <v>1086</v>
      </c>
      <c r="AD148">
        <v>4.3999999999999997E-9</v>
      </c>
      <c r="AE148" s="33">
        <f t="shared" ca="1" si="17"/>
        <v>4.3999999999999997E-9</v>
      </c>
      <c r="AF148" s="33">
        <f t="shared" ca="1" si="18"/>
        <v>4.3999999999999997E-9</v>
      </c>
      <c r="AH148">
        <v>47024</v>
      </c>
      <c r="AI148" t="s">
        <v>1086</v>
      </c>
      <c r="AJ148">
        <v>4.3999999999999997E-9</v>
      </c>
      <c r="AK148">
        <f t="shared" si="19"/>
        <v>4.3999999999999997E-7</v>
      </c>
      <c r="AL148">
        <v>997</v>
      </c>
    </row>
    <row r="149" spans="3:38" x14ac:dyDescent="0.25">
      <c r="C149">
        <v>3034</v>
      </c>
      <c r="D149" t="s">
        <v>500</v>
      </c>
      <c r="E149">
        <v>43895</v>
      </c>
      <c r="F149">
        <v>1.71079E-3</v>
      </c>
      <c r="G149">
        <v>5.0000000000000001E-3</v>
      </c>
      <c r="H149" t="s">
        <v>1001</v>
      </c>
      <c r="I149">
        <f t="shared" si="14"/>
        <v>8.5539499999999996E-6</v>
      </c>
      <c r="K149">
        <v>43301</v>
      </c>
      <c r="L149" t="s">
        <v>590</v>
      </c>
      <c r="M149">
        <v>2.544E-5</v>
      </c>
      <c r="N149" s="33">
        <f t="shared" si="15"/>
        <v>1.4671644560000004E-2</v>
      </c>
      <c r="O149" s="33">
        <f t="shared" si="16"/>
        <v>0</v>
      </c>
      <c r="Q149">
        <v>44202</v>
      </c>
      <c r="R149" t="s">
        <v>1094</v>
      </c>
      <c r="S149">
        <v>4.5330039999999997E-5</v>
      </c>
      <c r="V149">
        <v>50178</v>
      </c>
      <c r="W149" t="s">
        <v>1004</v>
      </c>
      <c r="Z149">
        <v>4.034373E-5</v>
      </c>
      <c r="AB149">
        <v>50178</v>
      </c>
      <c r="AC149" t="s">
        <v>1004</v>
      </c>
      <c r="AD149">
        <v>4.034373E-5</v>
      </c>
      <c r="AE149" s="33">
        <f t="shared" ca="1" si="17"/>
        <v>4.034373E-5</v>
      </c>
      <c r="AF149" s="33">
        <f t="shared" ca="1" si="18"/>
        <v>4.034373E-5</v>
      </c>
      <c r="AH149">
        <v>50178</v>
      </c>
      <c r="AI149" t="s">
        <v>1004</v>
      </c>
      <c r="AJ149">
        <v>4.034373E-5</v>
      </c>
      <c r="AK149">
        <f t="shared" si="19"/>
        <v>4.034373E-3</v>
      </c>
      <c r="AL149">
        <v>2355</v>
      </c>
    </row>
    <row r="150" spans="3:38" x14ac:dyDescent="0.25">
      <c r="C150">
        <v>3034</v>
      </c>
      <c r="D150" t="s">
        <v>500</v>
      </c>
      <c r="E150">
        <v>43941</v>
      </c>
      <c r="F150">
        <v>2.0930999999999999E-4</v>
      </c>
      <c r="G150">
        <v>5.0000000000000001E-3</v>
      </c>
      <c r="H150" t="s">
        <v>1002</v>
      </c>
      <c r="I150">
        <f t="shared" si="14"/>
        <v>1.04655E-6</v>
      </c>
      <c r="K150" s="6">
        <v>43301</v>
      </c>
      <c r="L150" s="6" t="s">
        <v>590</v>
      </c>
      <c r="M150" s="6">
        <v>6.7420000000000004E-8</v>
      </c>
      <c r="N150" s="33">
        <f t="shared" si="15"/>
        <v>1.4671644560000004E-2</v>
      </c>
      <c r="O150" s="33">
        <f t="shared" si="16"/>
        <v>0</v>
      </c>
      <c r="Q150">
        <v>44203</v>
      </c>
      <c r="R150" t="s">
        <v>1024</v>
      </c>
      <c r="S150">
        <v>2.0982290000000003E-5</v>
      </c>
      <c r="V150">
        <v>60006</v>
      </c>
      <c r="W150" t="s">
        <v>987</v>
      </c>
      <c r="Z150">
        <v>2.41844499E-3</v>
      </c>
      <c r="AB150">
        <v>60006</v>
      </c>
      <c r="AC150" t="s">
        <v>987</v>
      </c>
      <c r="AD150">
        <v>2.41844499E-3</v>
      </c>
      <c r="AE150" s="33">
        <f t="shared" ca="1" si="17"/>
        <v>2.41844499E-3</v>
      </c>
      <c r="AF150" s="33">
        <f t="shared" ca="1" si="18"/>
        <v>2.41844499E-3</v>
      </c>
      <c r="AH150">
        <v>60006</v>
      </c>
      <c r="AI150" t="s">
        <v>987</v>
      </c>
      <c r="AJ150">
        <v>2.41844499E-3</v>
      </c>
      <c r="AK150">
        <f t="shared" si="19"/>
        <v>0.24184449899999999</v>
      </c>
      <c r="AL150">
        <v>518</v>
      </c>
    </row>
    <row r="151" spans="3:38" x14ac:dyDescent="0.25">
      <c r="C151">
        <v>3034</v>
      </c>
      <c r="D151" t="s">
        <v>500</v>
      </c>
      <c r="E151">
        <v>44006</v>
      </c>
      <c r="F151">
        <v>1.1341E-4</v>
      </c>
      <c r="G151">
        <v>5.0000000000000001E-3</v>
      </c>
      <c r="H151" t="s">
        <v>556</v>
      </c>
      <c r="I151">
        <f t="shared" si="14"/>
        <v>5.6705000000000004E-7</v>
      </c>
      <c r="K151">
        <v>43301</v>
      </c>
      <c r="L151" t="s">
        <v>590</v>
      </c>
      <c r="M151">
        <v>3.51036E-6</v>
      </c>
      <c r="N151" s="33">
        <f t="shared" si="15"/>
        <v>1.4671644560000004E-2</v>
      </c>
      <c r="O151" s="33">
        <f t="shared" si="16"/>
        <v>0</v>
      </c>
      <c r="Q151">
        <v>44205</v>
      </c>
      <c r="R151" t="s">
        <v>1061</v>
      </c>
      <c r="S151">
        <v>1.4069499999999999E-6</v>
      </c>
      <c r="V151">
        <v>90051</v>
      </c>
      <c r="W151" t="s">
        <v>1120</v>
      </c>
      <c r="Z151">
        <v>2.4494799999999999E-6</v>
      </c>
      <c r="AB151">
        <v>90051</v>
      </c>
      <c r="AC151" t="s">
        <v>1120</v>
      </c>
      <c r="AD151">
        <v>2.4494799999999999E-6</v>
      </c>
      <c r="AE151" s="33">
        <f t="shared" ca="1" si="17"/>
        <v>2.4494799999999999E-6</v>
      </c>
      <c r="AF151" s="33">
        <f t="shared" ca="1" si="18"/>
        <v>2.4494799999999999E-6</v>
      </c>
      <c r="AH151">
        <v>90051</v>
      </c>
      <c r="AI151" t="s">
        <v>1120</v>
      </c>
      <c r="AJ151">
        <v>2.4494799999999999E-6</v>
      </c>
      <c r="AK151">
        <f t="shared" si="19"/>
        <v>2.4494799999999999E-4</v>
      </c>
      <c r="AL151">
        <v>2201</v>
      </c>
    </row>
    <row r="152" spans="3:38" x14ac:dyDescent="0.25">
      <c r="C152">
        <v>3034</v>
      </c>
      <c r="D152" t="s">
        <v>500</v>
      </c>
      <c r="E152">
        <v>44011</v>
      </c>
      <c r="F152">
        <v>0.27560169000000001</v>
      </c>
      <c r="G152">
        <v>5.0000000000000001E-3</v>
      </c>
      <c r="H152" t="s">
        <v>557</v>
      </c>
      <c r="I152">
        <f t="shared" si="14"/>
        <v>1.3780084500000002E-3</v>
      </c>
      <c r="K152">
        <v>43301</v>
      </c>
      <c r="L152" t="s">
        <v>590</v>
      </c>
      <c r="M152">
        <v>1.8814400000000002E-6</v>
      </c>
      <c r="N152" s="33">
        <f t="shared" si="15"/>
        <v>1.4671644560000004E-2</v>
      </c>
      <c r="O152" s="33">
        <f t="shared" si="16"/>
        <v>0</v>
      </c>
      <c r="Q152">
        <v>44206</v>
      </c>
      <c r="R152" t="s">
        <v>995</v>
      </c>
      <c r="S152">
        <v>1.84963475E-3</v>
      </c>
      <c r="V152">
        <v>98001</v>
      </c>
      <c r="W152" t="s">
        <v>588</v>
      </c>
      <c r="Z152">
        <v>3.5478000000000002E-6</v>
      </c>
      <c r="AB152">
        <v>98001</v>
      </c>
      <c r="AC152" t="s">
        <v>588</v>
      </c>
      <c r="AD152">
        <v>3.5478000000000002E-6</v>
      </c>
      <c r="AE152" s="33">
        <f t="shared" ca="1" si="17"/>
        <v>3.5478000000000002E-6</v>
      </c>
      <c r="AF152" s="33">
        <f t="shared" ca="1" si="18"/>
        <v>3.5478000000000002E-6</v>
      </c>
      <c r="AH152">
        <v>98001</v>
      </c>
      <c r="AI152" t="s">
        <v>588</v>
      </c>
      <c r="AJ152">
        <v>3.5478000000000002E-6</v>
      </c>
      <c r="AK152">
        <f t="shared" si="19"/>
        <v>3.5478000000000002E-4</v>
      </c>
      <c r="AL152">
        <v>136</v>
      </c>
    </row>
    <row r="153" spans="3:38" x14ac:dyDescent="0.25">
      <c r="C153">
        <v>3034</v>
      </c>
      <c r="D153" t="s">
        <v>500</v>
      </c>
      <c r="E153">
        <v>44012</v>
      </c>
      <c r="F153">
        <v>2.4260629999999998E-2</v>
      </c>
      <c r="G153">
        <v>5.0000000000000001E-3</v>
      </c>
      <c r="H153" t="s">
        <v>584</v>
      </c>
      <c r="I153">
        <f t="shared" si="14"/>
        <v>1.2130315E-4</v>
      </c>
      <c r="K153">
        <v>43301</v>
      </c>
      <c r="L153" t="s">
        <v>590</v>
      </c>
      <c r="M153">
        <v>4.0160000000000004E-8</v>
      </c>
      <c r="N153" s="33">
        <f t="shared" si="15"/>
        <v>1.4671644560000004E-2</v>
      </c>
      <c r="O153" s="33">
        <f t="shared" si="16"/>
        <v>0</v>
      </c>
      <c r="Q153">
        <v>44211</v>
      </c>
      <c r="R153" t="s">
        <v>996</v>
      </c>
      <c r="S153">
        <v>1.6474836700000001E-3</v>
      </c>
      <c r="V153">
        <v>98018</v>
      </c>
      <c r="W153" t="s">
        <v>608</v>
      </c>
      <c r="Z153">
        <v>2.1006630599999998E-3</v>
      </c>
      <c r="AB153">
        <v>98018</v>
      </c>
      <c r="AC153" t="s">
        <v>608</v>
      </c>
      <c r="AD153">
        <v>2.1006630599999998E-3</v>
      </c>
      <c r="AE153" s="33">
        <f t="shared" ca="1" si="17"/>
        <v>2.1006630599999998E-3</v>
      </c>
      <c r="AF153" s="33">
        <f t="shared" ca="1" si="18"/>
        <v>2.1006630599999998E-3</v>
      </c>
      <c r="AH153">
        <v>98018</v>
      </c>
      <c r="AI153" t="s">
        <v>608</v>
      </c>
      <c r="AJ153">
        <v>2.1006630599999998E-3</v>
      </c>
      <c r="AK153">
        <f t="shared" si="19"/>
        <v>0.21006630599999998</v>
      </c>
      <c r="AL153">
        <v>417</v>
      </c>
    </row>
    <row r="154" spans="3:38" x14ac:dyDescent="0.25">
      <c r="C154">
        <v>3034</v>
      </c>
      <c r="D154" t="s">
        <v>500</v>
      </c>
      <c r="E154">
        <v>44016</v>
      </c>
      <c r="F154">
        <v>5.2164899999999998E-3</v>
      </c>
      <c r="G154">
        <v>5.0000000000000001E-3</v>
      </c>
      <c r="H154" t="s">
        <v>585</v>
      </c>
      <c r="I154">
        <f t="shared" si="14"/>
        <v>2.608245E-5</v>
      </c>
      <c r="K154">
        <v>43301</v>
      </c>
      <c r="L154" t="s">
        <v>590</v>
      </c>
      <c r="M154">
        <v>5.634E-8</v>
      </c>
      <c r="N154" s="33">
        <f t="shared" si="15"/>
        <v>1.4671644560000004E-2</v>
      </c>
      <c r="O154" s="33">
        <f t="shared" si="16"/>
        <v>0</v>
      </c>
      <c r="Q154">
        <v>44212</v>
      </c>
      <c r="R154" t="s">
        <v>563</v>
      </c>
      <c r="S154">
        <v>1.7100000000000001E-8</v>
      </c>
      <c r="V154">
        <v>98027</v>
      </c>
      <c r="W154" t="s">
        <v>566</v>
      </c>
      <c r="Z154">
        <v>1.1090422300000001E-2</v>
      </c>
      <c r="AB154">
        <v>98027</v>
      </c>
      <c r="AC154" t="s">
        <v>566</v>
      </c>
      <c r="AD154">
        <v>1.1090422300000001E-2</v>
      </c>
      <c r="AE154" s="33">
        <f t="shared" ca="1" si="17"/>
        <v>1.1090422300000001E-2</v>
      </c>
      <c r="AF154" s="33">
        <f t="shared" ca="1" si="18"/>
        <v>1.1090422300000001E-2</v>
      </c>
      <c r="AH154">
        <v>98027</v>
      </c>
      <c r="AI154" t="s">
        <v>566</v>
      </c>
      <c r="AJ154">
        <v>1.1090422300000001E-2</v>
      </c>
      <c r="AK154">
        <f t="shared" si="19"/>
        <v>1.1090422300000002</v>
      </c>
      <c r="AL154">
        <v>392</v>
      </c>
    </row>
    <row r="155" spans="3:38" x14ac:dyDescent="0.25">
      <c r="C155">
        <v>3034</v>
      </c>
      <c r="D155" t="s">
        <v>500</v>
      </c>
      <c r="E155">
        <v>44211</v>
      </c>
      <c r="F155">
        <v>3.5063520000000001E-2</v>
      </c>
      <c r="G155">
        <v>5.0000000000000001E-3</v>
      </c>
      <c r="H155" t="s">
        <v>996</v>
      </c>
      <c r="I155">
        <f t="shared" si="14"/>
        <v>1.7531760000000002E-4</v>
      </c>
      <c r="K155">
        <v>43301</v>
      </c>
      <c r="L155" t="s">
        <v>590</v>
      </c>
      <c r="M155">
        <v>1.5400000000000001E-9</v>
      </c>
      <c r="N155" s="33">
        <f t="shared" si="15"/>
        <v>1.4671644560000004E-2</v>
      </c>
      <c r="O155" s="33">
        <f t="shared" si="16"/>
        <v>0</v>
      </c>
      <c r="Q155">
        <v>44220</v>
      </c>
      <c r="R155" t="s">
        <v>968</v>
      </c>
      <c r="S155">
        <v>1.4020675900000004E-3</v>
      </c>
      <c r="V155">
        <v>98029</v>
      </c>
      <c r="W155" t="s">
        <v>567</v>
      </c>
      <c r="Z155">
        <v>2.8664005999999998E-4</v>
      </c>
      <c r="AB155">
        <v>98029</v>
      </c>
      <c r="AC155" t="s">
        <v>567</v>
      </c>
      <c r="AD155">
        <v>2.8664005999999998E-4</v>
      </c>
      <c r="AE155" s="33">
        <f t="shared" ca="1" si="17"/>
        <v>2.8664005999999998E-4</v>
      </c>
      <c r="AF155" s="33">
        <f t="shared" ca="1" si="18"/>
        <v>2.8664005999999998E-4</v>
      </c>
      <c r="AH155">
        <v>98029</v>
      </c>
      <c r="AI155" t="s">
        <v>567</v>
      </c>
      <c r="AJ155">
        <v>2.8664005999999998E-4</v>
      </c>
      <c r="AK155">
        <f t="shared" si="19"/>
        <v>2.8664005999999999E-2</v>
      </c>
      <c r="AL155">
        <v>398</v>
      </c>
    </row>
    <row r="156" spans="3:38" x14ac:dyDescent="0.25">
      <c r="C156">
        <v>3034</v>
      </c>
      <c r="D156" t="s">
        <v>500</v>
      </c>
      <c r="E156">
        <v>44266</v>
      </c>
      <c r="F156">
        <v>2.1999999999999999E-5</v>
      </c>
      <c r="G156">
        <v>5.0000000000000001E-3</v>
      </c>
      <c r="H156" t="s">
        <v>1003</v>
      </c>
      <c r="I156">
        <f t="shared" si="14"/>
        <v>1.1000000000000001E-7</v>
      </c>
      <c r="K156">
        <v>43301</v>
      </c>
      <c r="L156" t="s">
        <v>590</v>
      </c>
      <c r="M156">
        <v>1.6755999999999997E-7</v>
      </c>
      <c r="N156" s="33">
        <f t="shared" si="15"/>
        <v>1.4671644560000004E-2</v>
      </c>
      <c r="O156" s="33">
        <f t="shared" si="16"/>
        <v>0</v>
      </c>
      <c r="Q156">
        <v>44223</v>
      </c>
      <c r="R156" t="s">
        <v>564</v>
      </c>
      <c r="S156">
        <v>7.5180200000000004E-6</v>
      </c>
      <c r="V156">
        <v>98043</v>
      </c>
      <c r="W156" t="s">
        <v>988</v>
      </c>
      <c r="Z156">
        <v>5.6029999999999999E-8</v>
      </c>
      <c r="AB156">
        <v>98043</v>
      </c>
      <c r="AC156" t="s">
        <v>988</v>
      </c>
      <c r="AD156">
        <v>5.6029999999999999E-8</v>
      </c>
      <c r="AE156" s="33">
        <f t="shared" ca="1" si="17"/>
        <v>5.6029999999999999E-8</v>
      </c>
      <c r="AF156" s="33">
        <f t="shared" ca="1" si="18"/>
        <v>5.6029999999999999E-8</v>
      </c>
      <c r="AH156">
        <v>98043</v>
      </c>
      <c r="AI156" t="s">
        <v>988</v>
      </c>
      <c r="AJ156">
        <v>5.6029999999999999E-8</v>
      </c>
      <c r="AK156">
        <f t="shared" si="19"/>
        <v>5.6029999999999995E-6</v>
      </c>
      <c r="AL156">
        <v>514</v>
      </c>
    </row>
    <row r="157" spans="3:38" x14ac:dyDescent="0.25">
      <c r="C157">
        <v>3034</v>
      </c>
      <c r="D157" t="s">
        <v>500</v>
      </c>
      <c r="E157">
        <v>50178</v>
      </c>
      <c r="F157">
        <v>2.0930999999999999E-4</v>
      </c>
      <c r="G157">
        <v>5.0000000000000001E-3</v>
      </c>
      <c r="H157" t="s">
        <v>1004</v>
      </c>
      <c r="I157">
        <f t="shared" si="14"/>
        <v>1.04655E-6</v>
      </c>
      <c r="K157">
        <v>43301</v>
      </c>
      <c r="L157" t="s">
        <v>590</v>
      </c>
      <c r="M157">
        <v>1.49097E-6</v>
      </c>
      <c r="N157" s="33">
        <f t="shared" si="15"/>
        <v>1.4671644560000004E-2</v>
      </c>
      <c r="O157" s="33">
        <f t="shared" si="16"/>
        <v>0</v>
      </c>
      <c r="Q157">
        <v>44227</v>
      </c>
      <c r="R157" t="s">
        <v>667</v>
      </c>
      <c r="S157">
        <v>4.0063799999999997E-6</v>
      </c>
      <c r="V157">
        <v>98046</v>
      </c>
      <c r="W157" t="s">
        <v>1076</v>
      </c>
      <c r="Z157">
        <v>6.6503399999999991E-6</v>
      </c>
      <c r="AB157">
        <v>98046</v>
      </c>
      <c r="AC157" t="s">
        <v>1076</v>
      </c>
      <c r="AD157">
        <v>6.6503399999999991E-6</v>
      </c>
      <c r="AE157" s="33">
        <f t="shared" ca="1" si="17"/>
        <v>6.6503399999999991E-6</v>
      </c>
      <c r="AF157" s="33">
        <f t="shared" ca="1" si="18"/>
        <v>6.6503399999999991E-6</v>
      </c>
      <c r="AH157">
        <v>98046</v>
      </c>
      <c r="AI157" t="s">
        <v>1076</v>
      </c>
      <c r="AJ157">
        <v>6.6503399999999991E-6</v>
      </c>
      <c r="AK157">
        <f t="shared" si="19"/>
        <v>6.6503399999999989E-4</v>
      </c>
      <c r="AL157">
        <v>611</v>
      </c>
    </row>
    <row r="158" spans="3:38" x14ac:dyDescent="0.25">
      <c r="C158">
        <v>3034</v>
      </c>
      <c r="D158" t="s">
        <v>500</v>
      </c>
      <c r="E158">
        <v>98027</v>
      </c>
      <c r="F158">
        <v>4.8324140000000002E-2</v>
      </c>
      <c r="G158">
        <v>5.0000000000000001E-3</v>
      </c>
      <c r="H158" t="s">
        <v>566</v>
      </c>
      <c r="I158">
        <f t="shared" si="14"/>
        <v>2.416207E-4</v>
      </c>
      <c r="K158">
        <v>43301</v>
      </c>
      <c r="L158" t="s">
        <v>590</v>
      </c>
      <c r="M158">
        <v>2.5446261299999998E-3</v>
      </c>
      <c r="N158" s="33">
        <f t="shared" si="15"/>
        <v>1.4671644560000004E-2</v>
      </c>
      <c r="O158" s="33">
        <f t="shared" si="16"/>
        <v>0</v>
      </c>
      <c r="Q158">
        <v>44238</v>
      </c>
      <c r="R158" t="s">
        <v>1106</v>
      </c>
      <c r="S158">
        <v>5.9862299999999998E-5</v>
      </c>
      <c r="V158">
        <v>98074</v>
      </c>
      <c r="W158" t="s">
        <v>671</v>
      </c>
      <c r="Z158">
        <v>5.603388791999999E-2</v>
      </c>
      <c r="AB158">
        <v>98074</v>
      </c>
      <c r="AC158" t="s">
        <v>671</v>
      </c>
      <c r="AD158">
        <v>5.603388791999999E-2</v>
      </c>
      <c r="AE158" s="33">
        <f t="shared" ca="1" si="17"/>
        <v>5.603388791999999E-2</v>
      </c>
      <c r="AF158" s="33">
        <f t="shared" ca="1" si="18"/>
        <v>5.603388791999999E-2</v>
      </c>
      <c r="AH158">
        <v>98074</v>
      </c>
      <c r="AI158" t="s">
        <v>671</v>
      </c>
      <c r="AJ158">
        <v>5.603388791999999E-2</v>
      </c>
      <c r="AK158">
        <f t="shared" si="19"/>
        <v>5.6033887919999987</v>
      </c>
      <c r="AL158">
        <v>310</v>
      </c>
    </row>
    <row r="159" spans="3:38" x14ac:dyDescent="0.25">
      <c r="C159">
        <v>3034</v>
      </c>
      <c r="D159" t="s">
        <v>500</v>
      </c>
      <c r="E159">
        <v>98074</v>
      </c>
      <c r="F159">
        <v>4.9270300000000003E-2</v>
      </c>
      <c r="G159">
        <v>5.0000000000000001E-3</v>
      </c>
      <c r="H159" t="s">
        <v>671</v>
      </c>
      <c r="I159">
        <f t="shared" si="14"/>
        <v>2.4635150000000002E-4</v>
      </c>
      <c r="K159">
        <v>43301</v>
      </c>
      <c r="L159" t="s">
        <v>590</v>
      </c>
      <c r="M159">
        <v>1.1600000000000001E-8</v>
      </c>
      <c r="N159" s="33">
        <f t="shared" si="15"/>
        <v>1.4671644560000004E-2</v>
      </c>
      <c r="O159" s="33">
        <f t="shared" si="16"/>
        <v>0</v>
      </c>
      <c r="Q159">
        <v>44261</v>
      </c>
      <c r="R159" t="s">
        <v>1048</v>
      </c>
      <c r="S159">
        <v>2.1709600000000002E-6</v>
      </c>
      <c r="V159">
        <v>98094</v>
      </c>
      <c r="W159" t="s">
        <v>1027</v>
      </c>
      <c r="Z159">
        <v>5.1379999999999996E-7</v>
      </c>
      <c r="AB159">
        <v>98094</v>
      </c>
      <c r="AC159" t="s">
        <v>1027</v>
      </c>
      <c r="AD159">
        <v>5.1379999999999996E-7</v>
      </c>
      <c r="AE159" s="33">
        <f t="shared" ca="1" si="17"/>
        <v>5.1379999999999996E-7</v>
      </c>
      <c r="AF159" s="33">
        <f t="shared" ca="1" si="18"/>
        <v>5.1379999999999996E-7</v>
      </c>
      <c r="AH159">
        <v>98094</v>
      </c>
      <c r="AI159" t="s">
        <v>1027</v>
      </c>
      <c r="AJ159">
        <v>5.1379999999999996E-7</v>
      </c>
      <c r="AK159">
        <f t="shared" si="19"/>
        <v>5.1379999999999993E-5</v>
      </c>
      <c r="AL159">
        <v>2223</v>
      </c>
    </row>
    <row r="160" spans="3:38" x14ac:dyDescent="0.25">
      <c r="C160">
        <v>3034</v>
      </c>
      <c r="D160" t="s">
        <v>500</v>
      </c>
      <c r="E160">
        <v>98110</v>
      </c>
      <c r="F160">
        <v>6.3330559999999994E-2</v>
      </c>
      <c r="G160">
        <v>5.0000000000000001E-3</v>
      </c>
      <c r="H160" t="s">
        <v>568</v>
      </c>
      <c r="I160">
        <f t="shared" si="14"/>
        <v>3.1665279999999995E-4</v>
      </c>
      <c r="K160">
        <v>43301</v>
      </c>
      <c r="L160" t="s">
        <v>590</v>
      </c>
      <c r="M160">
        <v>2.299438E-5</v>
      </c>
      <c r="N160" s="33">
        <f t="shared" si="15"/>
        <v>1.4671644560000004E-2</v>
      </c>
      <c r="O160" s="33">
        <f t="shared" si="16"/>
        <v>0</v>
      </c>
      <c r="Q160">
        <v>44265</v>
      </c>
      <c r="R160" t="s">
        <v>1025</v>
      </c>
      <c r="S160">
        <v>6.6237000000000006E-6</v>
      </c>
      <c r="V160">
        <v>98096</v>
      </c>
      <c r="W160" t="s">
        <v>1028</v>
      </c>
      <c r="Z160">
        <v>2.1901874500000005E-3</v>
      </c>
      <c r="AB160">
        <v>98096</v>
      </c>
      <c r="AC160" t="s">
        <v>1028</v>
      </c>
      <c r="AD160">
        <v>2.1901874500000005E-3</v>
      </c>
      <c r="AE160" s="33">
        <f t="shared" ca="1" si="17"/>
        <v>2.1901874500000005E-3</v>
      </c>
      <c r="AF160" s="33">
        <f t="shared" ca="1" si="18"/>
        <v>2.1901874500000005E-3</v>
      </c>
      <c r="AH160">
        <v>98096</v>
      </c>
      <c r="AI160" t="s">
        <v>1028</v>
      </c>
      <c r="AJ160">
        <v>2.1901874500000005E-3</v>
      </c>
      <c r="AK160">
        <f t="shared" si="19"/>
        <v>0.21901874500000004</v>
      </c>
      <c r="AL160">
        <v>331</v>
      </c>
    </row>
    <row r="161" spans="3:38" x14ac:dyDescent="0.25">
      <c r="C161">
        <v>3034</v>
      </c>
      <c r="D161" t="s">
        <v>500</v>
      </c>
      <c r="E161">
        <v>98126</v>
      </c>
      <c r="F161">
        <v>1.42E-5</v>
      </c>
      <c r="G161">
        <v>5.0000000000000001E-3</v>
      </c>
      <c r="H161" t="s">
        <v>970</v>
      </c>
      <c r="I161">
        <f t="shared" si="14"/>
        <v>7.1E-8</v>
      </c>
      <c r="K161">
        <v>43301</v>
      </c>
      <c r="L161" t="s">
        <v>590</v>
      </c>
      <c r="M161">
        <v>2.5593284000000001E-4</v>
      </c>
      <c r="N161" s="33">
        <f t="shared" si="15"/>
        <v>1.4671644560000004E-2</v>
      </c>
      <c r="O161" s="33">
        <f t="shared" si="16"/>
        <v>0</v>
      </c>
      <c r="Q161">
        <v>44266</v>
      </c>
      <c r="R161" t="s">
        <v>1003</v>
      </c>
      <c r="S161">
        <v>1.8811315700000002E-3</v>
      </c>
      <c r="V161">
        <v>98097</v>
      </c>
      <c r="W161" t="s">
        <v>1049</v>
      </c>
      <c r="Z161">
        <v>2.6968900000000001E-6</v>
      </c>
      <c r="AB161">
        <v>98097</v>
      </c>
      <c r="AC161" t="s">
        <v>1049</v>
      </c>
      <c r="AD161">
        <v>2.6968900000000001E-6</v>
      </c>
      <c r="AE161" s="33">
        <f t="shared" ca="1" si="17"/>
        <v>2.6968900000000001E-6</v>
      </c>
      <c r="AF161" s="33">
        <f t="shared" ca="1" si="18"/>
        <v>2.6968900000000001E-6</v>
      </c>
      <c r="AH161">
        <v>98097</v>
      </c>
      <c r="AI161" t="s">
        <v>1049</v>
      </c>
      <c r="AJ161">
        <v>2.6968900000000001E-6</v>
      </c>
      <c r="AK161">
        <f t="shared" si="19"/>
        <v>2.6968899999999999E-4</v>
      </c>
      <c r="AL161">
        <v>1904</v>
      </c>
    </row>
    <row r="162" spans="3:38" x14ac:dyDescent="0.25">
      <c r="C162">
        <v>3034</v>
      </c>
      <c r="D162" t="s">
        <v>500</v>
      </c>
      <c r="E162">
        <v>98129</v>
      </c>
      <c r="F162">
        <v>1.4741E-4</v>
      </c>
      <c r="G162">
        <v>5.0000000000000001E-3</v>
      </c>
      <c r="H162" t="s">
        <v>569</v>
      </c>
      <c r="I162">
        <f t="shared" si="14"/>
        <v>7.3705E-7</v>
      </c>
      <c r="K162">
        <v>43301</v>
      </c>
      <c r="L162" t="s">
        <v>590</v>
      </c>
      <c r="M162">
        <v>1.4093969999999999E-5</v>
      </c>
      <c r="N162" s="33">
        <f t="shared" si="15"/>
        <v>1.4671644560000004E-2</v>
      </c>
      <c r="O162" s="33">
        <f t="shared" si="16"/>
        <v>0</v>
      </c>
      <c r="Q162">
        <v>45102</v>
      </c>
      <c r="R162" t="s">
        <v>586</v>
      </c>
      <c r="S162">
        <v>9.3725988000000014E-4</v>
      </c>
      <c r="V162">
        <v>98110</v>
      </c>
      <c r="W162" t="s">
        <v>568</v>
      </c>
      <c r="Z162">
        <v>1.1893838570000001E-2</v>
      </c>
      <c r="AB162">
        <v>98110</v>
      </c>
      <c r="AC162" t="s">
        <v>568</v>
      </c>
      <c r="AD162">
        <v>1.1893838570000001E-2</v>
      </c>
      <c r="AE162" s="33">
        <f t="shared" ca="1" si="17"/>
        <v>1.1893838570000001E-2</v>
      </c>
      <c r="AF162" s="33">
        <f t="shared" ca="1" si="18"/>
        <v>1.1893838570000001E-2</v>
      </c>
      <c r="AH162">
        <v>98110</v>
      </c>
      <c r="AI162" t="s">
        <v>568</v>
      </c>
      <c r="AJ162">
        <v>1.1893838570000001E-2</v>
      </c>
      <c r="AK162">
        <f t="shared" si="19"/>
        <v>1.1893838570000002</v>
      </c>
      <c r="AL162">
        <v>167</v>
      </c>
    </row>
    <row r="163" spans="3:38" x14ac:dyDescent="0.25">
      <c r="C163">
        <v>3034</v>
      </c>
      <c r="D163" t="s">
        <v>500</v>
      </c>
      <c r="E163">
        <v>98167</v>
      </c>
      <c r="F163">
        <v>5.6700000000000003E-5</v>
      </c>
      <c r="G163">
        <v>5.0000000000000001E-3</v>
      </c>
      <c r="H163" t="s">
        <v>1005</v>
      </c>
      <c r="I163">
        <f t="shared" si="14"/>
        <v>2.8350000000000002E-7</v>
      </c>
      <c r="K163">
        <v>43301</v>
      </c>
      <c r="L163" t="s">
        <v>590</v>
      </c>
      <c r="M163">
        <v>3.4803999999999997E-6</v>
      </c>
      <c r="N163" s="33">
        <f t="shared" si="15"/>
        <v>1.4671644560000004E-2</v>
      </c>
      <c r="O163" s="33">
        <f t="shared" si="16"/>
        <v>0</v>
      </c>
      <c r="Q163">
        <v>45107</v>
      </c>
      <c r="R163" t="s">
        <v>1073</v>
      </c>
      <c r="S163">
        <v>3.044E-8</v>
      </c>
      <c r="V163">
        <v>98112</v>
      </c>
      <c r="W163" t="s">
        <v>1077</v>
      </c>
      <c r="Z163">
        <v>5.6749520000000004E-5</v>
      </c>
      <c r="AB163">
        <v>98112</v>
      </c>
      <c r="AC163" t="s">
        <v>1077</v>
      </c>
      <c r="AD163">
        <v>5.6749520000000004E-5</v>
      </c>
      <c r="AE163" s="33">
        <f t="shared" ca="1" si="17"/>
        <v>5.6749520000000004E-5</v>
      </c>
      <c r="AF163" s="33">
        <f t="shared" ca="1" si="18"/>
        <v>5.6749520000000004E-5</v>
      </c>
      <c r="AH163">
        <v>98112</v>
      </c>
      <c r="AI163" t="s">
        <v>1077</v>
      </c>
      <c r="AJ163">
        <v>5.6749520000000004E-5</v>
      </c>
      <c r="AK163">
        <f t="shared" si="19"/>
        <v>5.6749520000000005E-3</v>
      </c>
      <c r="AL163">
        <v>1891</v>
      </c>
    </row>
    <row r="164" spans="3:38" x14ac:dyDescent="0.25">
      <c r="C164">
        <v>3034</v>
      </c>
      <c r="D164" t="s">
        <v>500</v>
      </c>
      <c r="E164">
        <v>99134</v>
      </c>
      <c r="F164">
        <v>1.4518990000000001E-2</v>
      </c>
      <c r="G164">
        <v>5.0000000000000001E-3</v>
      </c>
      <c r="H164" t="s">
        <v>571</v>
      </c>
      <c r="I164">
        <f t="shared" si="14"/>
        <v>7.2594950000000002E-5</v>
      </c>
      <c r="K164">
        <v>43301</v>
      </c>
      <c r="L164" t="s">
        <v>590</v>
      </c>
      <c r="M164">
        <v>1.00848E-6</v>
      </c>
      <c r="N164" s="33">
        <f t="shared" si="15"/>
        <v>1.4671644560000004E-2</v>
      </c>
      <c r="O164" s="33">
        <f t="shared" si="16"/>
        <v>0</v>
      </c>
      <c r="Q164">
        <v>45201</v>
      </c>
      <c r="R164" t="s">
        <v>1026</v>
      </c>
      <c r="S164">
        <v>2.2149999999999999E-7</v>
      </c>
      <c r="V164">
        <v>98119</v>
      </c>
      <c r="W164" t="s">
        <v>336</v>
      </c>
      <c r="Z164">
        <v>1.7303999999999999E-7</v>
      </c>
      <c r="AB164">
        <v>98119</v>
      </c>
      <c r="AC164" t="s">
        <v>336</v>
      </c>
      <c r="AD164">
        <v>1.7303999999999999E-7</v>
      </c>
      <c r="AE164" s="33">
        <f t="shared" ca="1" si="17"/>
        <v>1.7303999999999999E-7</v>
      </c>
      <c r="AF164" s="33">
        <f t="shared" ca="1" si="18"/>
        <v>1.7303999999999999E-7</v>
      </c>
      <c r="AH164">
        <v>98119</v>
      </c>
      <c r="AI164" t="s">
        <v>336</v>
      </c>
      <c r="AJ164">
        <v>1.7303999999999999E-7</v>
      </c>
      <c r="AK164">
        <f t="shared" si="19"/>
        <v>1.7303999999999999E-5</v>
      </c>
      <c r="AL164">
        <v>768</v>
      </c>
    </row>
    <row r="165" spans="3:38" x14ac:dyDescent="0.25">
      <c r="C165">
        <v>3034</v>
      </c>
      <c r="D165" t="s">
        <v>500</v>
      </c>
      <c r="E165">
        <v>99147</v>
      </c>
      <c r="F165">
        <v>2.24902E-3</v>
      </c>
      <c r="G165">
        <v>5.0000000000000001E-3</v>
      </c>
      <c r="H165" t="s">
        <v>572</v>
      </c>
      <c r="I165">
        <f t="shared" si="14"/>
        <v>1.12451E-5</v>
      </c>
      <c r="K165">
        <v>43301</v>
      </c>
      <c r="L165" t="s">
        <v>590</v>
      </c>
      <c r="M165">
        <v>7.4911000000000002E-7</v>
      </c>
      <c r="N165" s="33">
        <f t="shared" si="15"/>
        <v>1.4671644560000004E-2</v>
      </c>
      <c r="O165" s="33">
        <f t="shared" si="16"/>
        <v>0</v>
      </c>
      <c r="Q165">
        <v>45202</v>
      </c>
      <c r="R165" t="s">
        <v>565</v>
      </c>
      <c r="S165">
        <v>5.5231013200000003E-3</v>
      </c>
      <c r="V165">
        <v>98123</v>
      </c>
      <c r="W165" t="s">
        <v>969</v>
      </c>
      <c r="Z165">
        <v>1.8552166000000002E-3</v>
      </c>
      <c r="AB165">
        <v>98123</v>
      </c>
      <c r="AC165" t="s">
        <v>969</v>
      </c>
      <c r="AD165">
        <v>1.8552166000000002E-3</v>
      </c>
      <c r="AE165" s="33">
        <f t="shared" ca="1" si="17"/>
        <v>1.8552166000000002E-3</v>
      </c>
      <c r="AF165" s="33">
        <f t="shared" ca="1" si="18"/>
        <v>1.8552166000000002E-3</v>
      </c>
      <c r="AH165">
        <v>98123</v>
      </c>
      <c r="AI165" t="s">
        <v>969</v>
      </c>
      <c r="AJ165">
        <v>1.8552166000000002E-3</v>
      </c>
      <c r="AK165">
        <f t="shared" si="19"/>
        <v>0.18552166000000003</v>
      </c>
      <c r="AL165">
        <v>534</v>
      </c>
    </row>
    <row r="166" spans="3:38" x14ac:dyDescent="0.25">
      <c r="C166">
        <v>3034</v>
      </c>
      <c r="D166" t="s">
        <v>500</v>
      </c>
      <c r="E166">
        <v>99166</v>
      </c>
      <c r="F166">
        <v>0.14763158000000001</v>
      </c>
      <c r="G166">
        <v>5.0000000000000001E-3</v>
      </c>
      <c r="H166" t="s">
        <v>573</v>
      </c>
      <c r="I166">
        <f t="shared" si="14"/>
        <v>7.3815790000000012E-4</v>
      </c>
      <c r="K166">
        <v>43301</v>
      </c>
      <c r="L166" t="s">
        <v>590</v>
      </c>
      <c r="M166">
        <v>1.0557E-7</v>
      </c>
      <c r="N166" s="33">
        <f t="shared" si="15"/>
        <v>1.4671644560000004E-2</v>
      </c>
      <c r="O166" s="33">
        <f t="shared" si="16"/>
        <v>1.4671644560000004E-2</v>
      </c>
      <c r="Q166">
        <v>45203</v>
      </c>
      <c r="R166" t="s">
        <v>587</v>
      </c>
      <c r="S166">
        <v>8.4167929999999966E-5</v>
      </c>
      <c r="V166">
        <v>98126</v>
      </c>
      <c r="W166" t="s">
        <v>970</v>
      </c>
      <c r="Z166">
        <v>1.4318700000000001E-5</v>
      </c>
      <c r="AB166">
        <v>98126</v>
      </c>
      <c r="AC166" t="s">
        <v>970</v>
      </c>
      <c r="AD166">
        <v>1.4318700000000001E-5</v>
      </c>
      <c r="AE166" s="33">
        <f t="shared" ca="1" si="17"/>
        <v>1.4318700000000001E-5</v>
      </c>
      <c r="AF166" s="33">
        <f t="shared" ca="1" si="18"/>
        <v>1.4318700000000001E-5</v>
      </c>
      <c r="AH166">
        <v>98126</v>
      </c>
      <c r="AI166" t="s">
        <v>970</v>
      </c>
      <c r="AJ166">
        <v>1.4318700000000001E-5</v>
      </c>
      <c r="AK166">
        <f t="shared" si="19"/>
        <v>1.43187E-3</v>
      </c>
      <c r="AL166">
        <v>708</v>
      </c>
    </row>
    <row r="167" spans="3:38" x14ac:dyDescent="0.25">
      <c r="C167">
        <v>3034</v>
      </c>
      <c r="D167" t="s">
        <v>500</v>
      </c>
      <c r="E167">
        <v>99168</v>
      </c>
      <c r="F167">
        <v>1.1011E-4</v>
      </c>
      <c r="G167">
        <v>5.0000000000000001E-3</v>
      </c>
      <c r="H167" t="s">
        <v>574</v>
      </c>
      <c r="I167">
        <f t="shared" si="14"/>
        <v>5.5055000000000007E-7</v>
      </c>
      <c r="K167">
        <v>43302</v>
      </c>
      <c r="L167" t="s">
        <v>591</v>
      </c>
      <c r="M167">
        <v>4.6190879999999997E-4</v>
      </c>
      <c r="N167" s="33">
        <f t="shared" si="15"/>
        <v>0.10753072668000001</v>
      </c>
      <c r="O167" s="33">
        <f t="shared" si="16"/>
        <v>0</v>
      </c>
      <c r="Q167">
        <v>45207</v>
      </c>
      <c r="R167" t="s">
        <v>1074</v>
      </c>
      <c r="S167">
        <v>3.2255000000000004E-7</v>
      </c>
      <c r="V167">
        <v>98127</v>
      </c>
      <c r="W167" t="s">
        <v>1029</v>
      </c>
      <c r="Z167">
        <v>6.1246499999999999E-6</v>
      </c>
      <c r="AB167">
        <v>98127</v>
      </c>
      <c r="AC167" t="s">
        <v>1029</v>
      </c>
      <c r="AD167">
        <v>6.1246499999999999E-6</v>
      </c>
      <c r="AE167" s="33">
        <f t="shared" ca="1" si="17"/>
        <v>6.1246499999999999E-6</v>
      </c>
      <c r="AF167" s="33">
        <f t="shared" ca="1" si="18"/>
        <v>6.1246499999999999E-6</v>
      </c>
      <c r="AH167">
        <v>98127</v>
      </c>
      <c r="AI167" t="s">
        <v>1029</v>
      </c>
      <c r="AJ167">
        <v>6.1246499999999999E-6</v>
      </c>
      <c r="AK167">
        <f t="shared" si="19"/>
        <v>6.1246499999999997E-4</v>
      </c>
      <c r="AL167">
        <v>386</v>
      </c>
    </row>
    <row r="168" spans="3:38" x14ac:dyDescent="0.25">
      <c r="C168">
        <v>3034</v>
      </c>
      <c r="D168" t="s">
        <v>500</v>
      </c>
      <c r="E168">
        <v>99192</v>
      </c>
      <c r="F168">
        <v>6.1199999999999997E-5</v>
      </c>
      <c r="G168">
        <v>5.0000000000000001E-3</v>
      </c>
      <c r="H168" t="s">
        <v>1006</v>
      </c>
      <c r="I168">
        <f t="shared" si="14"/>
        <v>3.0600000000000001E-7</v>
      </c>
      <c r="K168">
        <v>43302</v>
      </c>
      <c r="L168" t="s">
        <v>591</v>
      </c>
      <c r="M168">
        <v>5.3601677999999997E-4</v>
      </c>
      <c r="N168" s="33">
        <f t="shared" si="15"/>
        <v>0.10753072668000001</v>
      </c>
      <c r="O168" s="33">
        <f t="shared" si="16"/>
        <v>0</v>
      </c>
      <c r="Q168">
        <v>45208</v>
      </c>
      <c r="R168" t="s">
        <v>986</v>
      </c>
      <c r="S168">
        <v>1.0427278999999999E-4</v>
      </c>
      <c r="V168">
        <v>98128</v>
      </c>
      <c r="W168" t="s">
        <v>1114</v>
      </c>
      <c r="Z168">
        <v>4.8849999999999997E-8</v>
      </c>
      <c r="AB168">
        <v>98128</v>
      </c>
      <c r="AC168" t="s">
        <v>1114</v>
      </c>
      <c r="AD168">
        <v>4.8849999999999997E-8</v>
      </c>
      <c r="AE168" s="33">
        <f t="shared" ca="1" si="17"/>
        <v>4.8849999999999997E-8</v>
      </c>
      <c r="AF168" s="33">
        <f t="shared" ca="1" si="18"/>
        <v>4.8849999999999997E-8</v>
      </c>
      <c r="AH168">
        <v>98128</v>
      </c>
      <c r="AI168" t="s">
        <v>1114</v>
      </c>
      <c r="AJ168">
        <v>4.8849999999999997E-8</v>
      </c>
      <c r="AK168">
        <f t="shared" si="19"/>
        <v>4.8849999999999998E-6</v>
      </c>
      <c r="AL168">
        <v>412</v>
      </c>
    </row>
    <row r="169" spans="3:38" x14ac:dyDescent="0.25">
      <c r="C169">
        <v>3034</v>
      </c>
      <c r="D169" t="s">
        <v>500</v>
      </c>
      <c r="E169">
        <v>99198</v>
      </c>
      <c r="F169">
        <v>9.1474999999999998E-4</v>
      </c>
      <c r="G169">
        <v>5.0000000000000001E-3</v>
      </c>
      <c r="H169" t="s">
        <v>992</v>
      </c>
      <c r="I169">
        <f t="shared" si="14"/>
        <v>4.57375E-6</v>
      </c>
      <c r="K169">
        <v>43302</v>
      </c>
      <c r="L169" t="s">
        <v>591</v>
      </c>
      <c r="M169">
        <v>1.082931786E-2</v>
      </c>
      <c r="N169" s="33">
        <f t="shared" si="15"/>
        <v>0.10753072668000001</v>
      </c>
      <c r="O169" s="33">
        <f t="shared" si="16"/>
        <v>0</v>
      </c>
      <c r="Q169">
        <v>45501</v>
      </c>
      <c r="R169" t="s">
        <v>669</v>
      </c>
      <c r="S169">
        <v>5.3989300000000005E-6</v>
      </c>
      <c r="V169">
        <v>98129</v>
      </c>
      <c r="W169" t="s">
        <v>569</v>
      </c>
      <c r="Z169">
        <v>3.4889413900000004E-3</v>
      </c>
      <c r="AB169">
        <v>98129</v>
      </c>
      <c r="AC169" t="s">
        <v>569</v>
      </c>
      <c r="AD169">
        <v>3.4889413900000004E-3</v>
      </c>
      <c r="AE169" s="33">
        <f t="shared" ca="1" si="17"/>
        <v>3.4889413900000004E-3</v>
      </c>
      <c r="AF169" s="33">
        <f t="shared" ca="1" si="18"/>
        <v>3.4889413900000004E-3</v>
      </c>
      <c r="AH169">
        <v>98129</v>
      </c>
      <c r="AI169" t="s">
        <v>569</v>
      </c>
      <c r="AJ169">
        <v>3.4889413900000004E-3</v>
      </c>
      <c r="AK169">
        <f t="shared" si="19"/>
        <v>0.34889413900000005</v>
      </c>
      <c r="AL169">
        <v>85</v>
      </c>
    </row>
    <row r="170" spans="3:38" x14ac:dyDescent="0.25">
      <c r="C170">
        <v>3034</v>
      </c>
      <c r="D170" t="s">
        <v>500</v>
      </c>
      <c r="E170">
        <v>99219</v>
      </c>
      <c r="F170">
        <v>5.4999999999999999E-6</v>
      </c>
      <c r="G170">
        <v>5.0000000000000001E-3</v>
      </c>
      <c r="H170" t="s">
        <v>579</v>
      </c>
      <c r="I170">
        <f t="shared" si="14"/>
        <v>2.7500000000000001E-8</v>
      </c>
      <c r="K170">
        <v>43302</v>
      </c>
      <c r="L170" t="s">
        <v>591</v>
      </c>
      <c r="M170">
        <v>3.0472000000000004E-7</v>
      </c>
      <c r="N170" s="33">
        <f t="shared" si="15"/>
        <v>0.10753072668000001</v>
      </c>
      <c r="O170" s="33">
        <f t="shared" si="16"/>
        <v>0</v>
      </c>
      <c r="Q170">
        <v>45807</v>
      </c>
      <c r="R170" t="s">
        <v>1095</v>
      </c>
      <c r="S170">
        <v>1.9016741970000001E-2</v>
      </c>
      <c r="V170">
        <v>98132</v>
      </c>
      <c r="W170" t="s">
        <v>589</v>
      </c>
      <c r="Z170">
        <v>3.7618999999999998E-7</v>
      </c>
      <c r="AB170">
        <v>98132</v>
      </c>
      <c r="AC170" t="s">
        <v>589</v>
      </c>
      <c r="AD170">
        <v>3.7618999999999998E-7</v>
      </c>
      <c r="AE170" s="33">
        <f t="shared" ca="1" si="17"/>
        <v>3.7618999999999998E-7</v>
      </c>
      <c r="AF170" s="33">
        <f t="shared" ca="1" si="18"/>
        <v>3.7618999999999998E-7</v>
      </c>
      <c r="AH170">
        <v>98132</v>
      </c>
      <c r="AI170" t="s">
        <v>589</v>
      </c>
      <c r="AJ170">
        <v>3.7618999999999998E-7</v>
      </c>
      <c r="AK170">
        <f t="shared" si="19"/>
        <v>3.7619E-5</v>
      </c>
      <c r="AL170">
        <v>508</v>
      </c>
    </row>
    <row r="171" spans="3:38" x14ac:dyDescent="0.25">
      <c r="C171">
        <v>3034</v>
      </c>
      <c r="D171" t="s">
        <v>500</v>
      </c>
      <c r="E171">
        <v>99233</v>
      </c>
      <c r="F171">
        <v>1.0420999999999999E-4</v>
      </c>
      <c r="G171">
        <v>5.0000000000000001E-3</v>
      </c>
      <c r="H171" t="s">
        <v>999</v>
      </c>
      <c r="I171">
        <f t="shared" si="14"/>
        <v>5.2104999999999997E-7</v>
      </c>
      <c r="K171">
        <v>43302</v>
      </c>
      <c r="L171" t="s">
        <v>591</v>
      </c>
      <c r="M171">
        <v>3.7789265000000001E-4</v>
      </c>
      <c r="N171" s="33">
        <f t="shared" si="15"/>
        <v>0.10753072668000001</v>
      </c>
      <c r="O171" s="33">
        <f t="shared" si="16"/>
        <v>0</v>
      </c>
      <c r="Q171">
        <v>47022</v>
      </c>
      <c r="R171" t="s">
        <v>1119</v>
      </c>
      <c r="S171">
        <v>1.4695999999999999E-6</v>
      </c>
      <c r="V171">
        <v>98160</v>
      </c>
      <c r="W171" t="s">
        <v>989</v>
      </c>
      <c r="Z171">
        <v>4.8992399999999999E-6</v>
      </c>
      <c r="AB171">
        <v>98160</v>
      </c>
      <c r="AC171" t="s">
        <v>989</v>
      </c>
      <c r="AD171">
        <v>4.8992399999999999E-6</v>
      </c>
      <c r="AE171" s="33">
        <f t="shared" ca="1" si="17"/>
        <v>4.8992399999999999E-6</v>
      </c>
      <c r="AF171" s="33">
        <f t="shared" ca="1" si="18"/>
        <v>4.8992399999999999E-6</v>
      </c>
      <c r="AH171">
        <v>98160</v>
      </c>
      <c r="AI171" t="s">
        <v>989</v>
      </c>
      <c r="AJ171">
        <v>4.8992399999999999E-6</v>
      </c>
      <c r="AK171">
        <f t="shared" si="19"/>
        <v>4.8992399999999998E-4</v>
      </c>
      <c r="AL171">
        <v>544</v>
      </c>
    </row>
    <row r="172" spans="3:38" x14ac:dyDescent="0.25">
      <c r="C172">
        <v>3034</v>
      </c>
      <c r="D172" t="s">
        <v>500</v>
      </c>
      <c r="E172">
        <v>99257</v>
      </c>
      <c r="F172">
        <v>7.0322800000000001E-3</v>
      </c>
      <c r="G172">
        <v>5.0000000000000001E-3</v>
      </c>
      <c r="H172" t="s">
        <v>977</v>
      </c>
      <c r="I172">
        <f t="shared" si="14"/>
        <v>3.5161399999999998E-5</v>
      </c>
      <c r="K172">
        <v>43302</v>
      </c>
      <c r="L172" t="s">
        <v>591</v>
      </c>
      <c r="M172">
        <v>4.6230999999999998E-6</v>
      </c>
      <c r="N172" s="33">
        <f t="shared" si="15"/>
        <v>0.10753072668000001</v>
      </c>
      <c r="O172" s="33">
        <f t="shared" si="16"/>
        <v>0</v>
      </c>
      <c r="Q172">
        <v>47024</v>
      </c>
      <c r="R172" t="s">
        <v>1086</v>
      </c>
      <c r="S172">
        <v>4.3999999999999997E-9</v>
      </c>
      <c r="V172">
        <v>98166</v>
      </c>
      <c r="W172" t="s">
        <v>1050</v>
      </c>
      <c r="Z172">
        <v>3.6887600000000003E-6</v>
      </c>
      <c r="AB172">
        <v>98166</v>
      </c>
      <c r="AC172" t="s">
        <v>1050</v>
      </c>
      <c r="AD172">
        <v>3.6887600000000003E-6</v>
      </c>
      <c r="AE172" s="33">
        <f t="shared" ca="1" si="17"/>
        <v>3.6887600000000003E-6</v>
      </c>
      <c r="AF172" s="33">
        <f t="shared" ca="1" si="18"/>
        <v>3.6887600000000003E-6</v>
      </c>
      <c r="AH172">
        <v>98166</v>
      </c>
      <c r="AI172" t="s">
        <v>1050</v>
      </c>
      <c r="AJ172">
        <v>3.6887600000000003E-6</v>
      </c>
      <c r="AK172">
        <f t="shared" si="19"/>
        <v>3.6887600000000002E-4</v>
      </c>
      <c r="AL172">
        <v>330</v>
      </c>
    </row>
    <row r="173" spans="3:38" x14ac:dyDescent="0.25">
      <c r="C173">
        <v>3034</v>
      </c>
      <c r="D173" t="s">
        <v>500</v>
      </c>
      <c r="E173">
        <v>99276</v>
      </c>
      <c r="F173">
        <v>1.5005800000000001E-3</v>
      </c>
      <c r="G173">
        <v>5.0000000000000001E-3</v>
      </c>
      <c r="H173" t="s">
        <v>1007</v>
      </c>
      <c r="I173">
        <f t="shared" si="14"/>
        <v>7.5029000000000006E-6</v>
      </c>
      <c r="K173">
        <v>43302</v>
      </c>
      <c r="L173" t="s">
        <v>591</v>
      </c>
      <c r="M173">
        <v>1.110298E-3</v>
      </c>
      <c r="N173" s="33">
        <f t="shared" si="15"/>
        <v>0.10753072668000001</v>
      </c>
      <c r="O173" s="33">
        <f t="shared" si="16"/>
        <v>0</v>
      </c>
      <c r="Q173">
        <v>50178</v>
      </c>
      <c r="R173" t="s">
        <v>1004</v>
      </c>
      <c r="S173">
        <v>4.034373E-5</v>
      </c>
      <c r="V173">
        <v>98167</v>
      </c>
      <c r="W173" t="s">
        <v>1005</v>
      </c>
      <c r="Z173">
        <v>2.6401870000000003E-5</v>
      </c>
      <c r="AB173">
        <v>98167</v>
      </c>
      <c r="AC173" t="s">
        <v>1005</v>
      </c>
      <c r="AD173">
        <v>2.6401870000000003E-5</v>
      </c>
      <c r="AE173" s="33">
        <f t="shared" ca="1" si="17"/>
        <v>2.6401870000000003E-5</v>
      </c>
      <c r="AF173" s="33">
        <f t="shared" ca="1" si="18"/>
        <v>2.6401870000000003E-5</v>
      </c>
      <c r="AH173">
        <v>98167</v>
      </c>
      <c r="AI173" t="s">
        <v>1005</v>
      </c>
      <c r="AJ173">
        <v>2.6401870000000003E-5</v>
      </c>
      <c r="AK173">
        <f t="shared" si="19"/>
        <v>2.6401870000000004E-3</v>
      </c>
      <c r="AL173">
        <v>527</v>
      </c>
    </row>
    <row r="174" spans="3:38" x14ac:dyDescent="0.25">
      <c r="C174">
        <v>3035</v>
      </c>
      <c r="D174" t="s">
        <v>501</v>
      </c>
      <c r="E174">
        <v>43204</v>
      </c>
      <c r="F174">
        <v>7.0815080000000002E-2</v>
      </c>
      <c r="G174">
        <v>8.0000000000000002E-3</v>
      </c>
      <c r="H174" t="s">
        <v>603</v>
      </c>
      <c r="I174">
        <f t="shared" si="14"/>
        <v>5.6652063999999998E-4</v>
      </c>
      <c r="K174">
        <v>43302</v>
      </c>
      <c r="L174" t="s">
        <v>591</v>
      </c>
      <c r="M174">
        <v>1.153E-6</v>
      </c>
      <c r="N174" s="33">
        <f t="shared" si="15"/>
        <v>0.10753072668000001</v>
      </c>
      <c r="O174" s="33">
        <f t="shared" si="16"/>
        <v>0</v>
      </c>
      <c r="Q174">
        <v>60006</v>
      </c>
      <c r="R174" t="s">
        <v>987</v>
      </c>
      <c r="S174">
        <v>2.41844499E-3</v>
      </c>
      <c r="V174">
        <v>99004</v>
      </c>
      <c r="W174" t="s">
        <v>1121</v>
      </c>
      <c r="Z174">
        <v>3.6629999999999998E-8</v>
      </c>
      <c r="AB174">
        <v>99004</v>
      </c>
      <c r="AC174" t="s">
        <v>1121</v>
      </c>
      <c r="AD174">
        <v>3.6629999999999998E-8</v>
      </c>
      <c r="AE174" s="33">
        <f t="shared" ca="1" si="17"/>
        <v>3.6629999999999998E-8</v>
      </c>
      <c r="AF174" s="33">
        <f t="shared" ca="1" si="18"/>
        <v>3.6629999999999998E-8</v>
      </c>
      <c r="AH174">
        <v>99004</v>
      </c>
      <c r="AI174" t="s">
        <v>1121</v>
      </c>
      <c r="AJ174">
        <v>3.6629999999999998E-8</v>
      </c>
      <c r="AK174">
        <f t="shared" si="19"/>
        <v>3.6629999999999999E-6</v>
      </c>
      <c r="AL174">
        <v>614</v>
      </c>
    </row>
    <row r="175" spans="3:38" x14ac:dyDescent="0.25">
      <c r="C175">
        <v>3035</v>
      </c>
      <c r="D175" t="s">
        <v>501</v>
      </c>
      <c r="E175">
        <v>43212</v>
      </c>
      <c r="F175">
        <v>6.7643839999999997E-2</v>
      </c>
      <c r="G175">
        <v>8.0000000000000002E-3</v>
      </c>
      <c r="H175" t="s">
        <v>604</v>
      </c>
      <c r="I175">
        <f t="shared" si="14"/>
        <v>5.4115071999999995E-4</v>
      </c>
      <c r="K175">
        <v>43302</v>
      </c>
      <c r="L175" t="s">
        <v>591</v>
      </c>
      <c r="M175">
        <v>3.6062449999999999E-5</v>
      </c>
      <c r="N175" s="33">
        <f t="shared" si="15"/>
        <v>0.10753072668000001</v>
      </c>
      <c r="O175" s="33">
        <f t="shared" si="16"/>
        <v>0</v>
      </c>
      <c r="Q175">
        <v>90051</v>
      </c>
      <c r="R175" t="s">
        <v>1120</v>
      </c>
      <c r="S175">
        <v>2.4494799999999999E-6</v>
      </c>
      <c r="V175">
        <v>99025</v>
      </c>
      <c r="W175" t="s">
        <v>1054</v>
      </c>
      <c r="Z175">
        <v>1.9158999999999997E-6</v>
      </c>
      <c r="AB175">
        <v>99025</v>
      </c>
      <c r="AC175" t="s">
        <v>1054</v>
      </c>
      <c r="AD175">
        <v>1.9158999999999997E-6</v>
      </c>
      <c r="AE175" s="33">
        <f t="shared" ca="1" si="17"/>
        <v>1.9158999999999997E-6</v>
      </c>
      <c r="AF175" s="33">
        <f t="shared" ca="1" si="18"/>
        <v>1.9158999999999997E-6</v>
      </c>
      <c r="AH175">
        <v>99025</v>
      </c>
      <c r="AI175" t="s">
        <v>1054</v>
      </c>
      <c r="AJ175">
        <v>1.9158999999999997E-6</v>
      </c>
      <c r="AK175">
        <f t="shared" si="19"/>
        <v>1.9158999999999997E-4</v>
      </c>
      <c r="AL175">
        <v>259</v>
      </c>
    </row>
    <row r="176" spans="3:38" x14ac:dyDescent="0.25">
      <c r="C176">
        <v>3035</v>
      </c>
      <c r="D176" t="s">
        <v>501</v>
      </c>
      <c r="E176">
        <v>43214</v>
      </c>
      <c r="F176">
        <v>9.3982250000000003E-2</v>
      </c>
      <c r="G176">
        <v>8.0000000000000002E-3</v>
      </c>
      <c r="H176" t="s">
        <v>605</v>
      </c>
      <c r="I176">
        <f t="shared" si="14"/>
        <v>7.51858E-4</v>
      </c>
      <c r="K176">
        <v>43302</v>
      </c>
      <c r="L176" t="s">
        <v>591</v>
      </c>
      <c r="M176">
        <v>5.0987372100000008E-3</v>
      </c>
      <c r="N176" s="33">
        <f t="shared" si="15"/>
        <v>0.10753072668000001</v>
      </c>
      <c r="O176" s="33">
        <f t="shared" si="16"/>
        <v>0</v>
      </c>
      <c r="Q176">
        <v>98001</v>
      </c>
      <c r="R176" t="s">
        <v>588</v>
      </c>
      <c r="S176">
        <v>3.5478000000000002E-6</v>
      </c>
      <c r="V176">
        <v>99026</v>
      </c>
      <c r="W176" t="s">
        <v>570</v>
      </c>
      <c r="Z176">
        <v>6.9690599999999993E-5</v>
      </c>
      <c r="AB176">
        <v>99026</v>
      </c>
      <c r="AC176" t="s">
        <v>570</v>
      </c>
      <c r="AD176">
        <v>6.9690599999999993E-5</v>
      </c>
      <c r="AE176" s="33">
        <f t="shared" ca="1" si="17"/>
        <v>6.9690599999999993E-5</v>
      </c>
      <c r="AF176" s="33">
        <f t="shared" ca="1" si="18"/>
        <v>6.9690599999999993E-5</v>
      </c>
      <c r="AH176">
        <v>99026</v>
      </c>
      <c r="AI176" t="s">
        <v>570</v>
      </c>
      <c r="AJ176">
        <v>6.9690599999999993E-5</v>
      </c>
      <c r="AK176">
        <f t="shared" si="19"/>
        <v>6.9690599999999991E-3</v>
      </c>
      <c r="AL176">
        <v>2105</v>
      </c>
    </row>
    <row r="177" spans="3:38" x14ac:dyDescent="0.25">
      <c r="C177">
        <v>3035</v>
      </c>
      <c r="D177" t="s">
        <v>501</v>
      </c>
      <c r="E177">
        <v>43231</v>
      </c>
      <c r="F177">
        <v>5.7917000000000005E-4</v>
      </c>
      <c r="G177">
        <v>8.0000000000000002E-3</v>
      </c>
      <c r="H177" t="s">
        <v>642</v>
      </c>
      <c r="I177">
        <f t="shared" si="14"/>
        <v>4.6333600000000001E-6</v>
      </c>
      <c r="K177">
        <v>43302</v>
      </c>
      <c r="L177" t="s">
        <v>591</v>
      </c>
      <c r="M177">
        <v>4.1712149999999993E-5</v>
      </c>
      <c r="N177" s="33">
        <f t="shared" si="15"/>
        <v>0.10753072668000001</v>
      </c>
      <c r="O177" s="33">
        <f t="shared" si="16"/>
        <v>0</v>
      </c>
      <c r="Q177">
        <v>98018</v>
      </c>
      <c r="R177" t="s">
        <v>608</v>
      </c>
      <c r="S177">
        <v>2.1006630599999998E-3</v>
      </c>
      <c r="V177">
        <v>99134</v>
      </c>
      <c r="W177" t="s">
        <v>571</v>
      </c>
      <c r="Z177">
        <v>6.9112834780000007E-2</v>
      </c>
      <c r="AB177">
        <v>99134</v>
      </c>
      <c r="AC177" t="s">
        <v>571</v>
      </c>
      <c r="AD177">
        <v>6.9112834780000007E-2</v>
      </c>
      <c r="AE177" s="33">
        <f t="shared" ca="1" si="17"/>
        <v>6.9112834780000007E-2</v>
      </c>
      <c r="AF177" s="33">
        <f t="shared" ca="1" si="18"/>
        <v>6.9112834780000007E-2</v>
      </c>
      <c r="AH177">
        <v>99134</v>
      </c>
      <c r="AI177" t="s">
        <v>571</v>
      </c>
      <c r="AJ177">
        <v>6.9112834780000007E-2</v>
      </c>
      <c r="AK177">
        <f t="shared" si="19"/>
        <v>6.9112834780000005</v>
      </c>
      <c r="AL177">
        <v>467</v>
      </c>
    </row>
    <row r="178" spans="3:38" x14ac:dyDescent="0.25">
      <c r="C178">
        <v>3035</v>
      </c>
      <c r="D178" t="s">
        <v>501</v>
      </c>
      <c r="E178">
        <v>43232</v>
      </c>
      <c r="F178">
        <v>9.1985999999999999E-4</v>
      </c>
      <c r="G178">
        <v>8.0000000000000002E-3</v>
      </c>
      <c r="H178" t="s">
        <v>649</v>
      </c>
      <c r="I178">
        <f t="shared" si="14"/>
        <v>7.3588800000000003E-6</v>
      </c>
      <c r="K178">
        <v>43302</v>
      </c>
      <c r="L178" t="s">
        <v>591</v>
      </c>
      <c r="M178">
        <v>3.8405441000000003E-4</v>
      </c>
      <c r="N178" s="33">
        <f t="shared" si="15"/>
        <v>0.10753072668000001</v>
      </c>
      <c r="O178" s="33">
        <f t="shared" si="16"/>
        <v>0</v>
      </c>
      <c r="Q178">
        <v>98027</v>
      </c>
      <c r="R178" t="s">
        <v>566</v>
      </c>
      <c r="S178">
        <v>1.1090422300000001E-2</v>
      </c>
      <c r="V178">
        <v>99147</v>
      </c>
      <c r="W178" t="s">
        <v>572</v>
      </c>
      <c r="Z178">
        <v>1.1245300000000001E-5</v>
      </c>
      <c r="AB178">
        <v>99147</v>
      </c>
      <c r="AC178" t="s">
        <v>572</v>
      </c>
      <c r="AD178">
        <v>1.1245300000000001E-5</v>
      </c>
      <c r="AE178" s="33">
        <f t="shared" ca="1" si="17"/>
        <v>1.1245300000000001E-5</v>
      </c>
      <c r="AF178" s="33">
        <f t="shared" ca="1" si="18"/>
        <v>1.1245300000000001E-5</v>
      </c>
      <c r="AH178">
        <v>99147</v>
      </c>
      <c r="AI178" t="s">
        <v>572</v>
      </c>
      <c r="AJ178">
        <v>1.1245300000000001E-5</v>
      </c>
      <c r="AK178">
        <f t="shared" si="19"/>
        <v>1.1245300000000001E-3</v>
      </c>
      <c r="AL178">
        <v>642</v>
      </c>
    </row>
    <row r="179" spans="3:38" x14ac:dyDescent="0.25">
      <c r="C179">
        <v>3035</v>
      </c>
      <c r="D179" t="s">
        <v>501</v>
      </c>
      <c r="E179">
        <v>43301</v>
      </c>
      <c r="F179">
        <v>7.3928999999999998E-4</v>
      </c>
      <c r="G179">
        <v>8.0000000000000002E-3</v>
      </c>
      <c r="H179" t="s">
        <v>590</v>
      </c>
      <c r="I179">
        <f t="shared" si="14"/>
        <v>5.91432E-6</v>
      </c>
      <c r="K179">
        <v>43302</v>
      </c>
      <c r="L179" t="s">
        <v>591</v>
      </c>
      <c r="M179">
        <v>4.8509980000000001E-4</v>
      </c>
      <c r="N179" s="33">
        <f t="shared" si="15"/>
        <v>0.10753072668000001</v>
      </c>
      <c r="O179" s="33">
        <f t="shared" si="16"/>
        <v>0</v>
      </c>
      <c r="Q179">
        <v>98029</v>
      </c>
      <c r="R179" t="s">
        <v>567</v>
      </c>
      <c r="S179">
        <v>2.8664005999999998E-4</v>
      </c>
      <c r="V179">
        <v>99148</v>
      </c>
      <c r="W179" t="s">
        <v>1030</v>
      </c>
      <c r="Z179">
        <v>2.2475000000000002E-7</v>
      </c>
      <c r="AB179">
        <v>99148</v>
      </c>
      <c r="AC179" t="s">
        <v>1030</v>
      </c>
      <c r="AD179">
        <v>2.2475000000000002E-7</v>
      </c>
      <c r="AE179" s="33">
        <f t="shared" ca="1" si="17"/>
        <v>2.2475000000000002E-7</v>
      </c>
      <c r="AF179" s="33">
        <f t="shared" ca="1" si="18"/>
        <v>2.2475000000000002E-7</v>
      </c>
      <c r="AH179">
        <v>99148</v>
      </c>
      <c r="AI179" t="s">
        <v>1030</v>
      </c>
      <c r="AJ179">
        <v>2.2475000000000002E-7</v>
      </c>
      <c r="AK179">
        <f t="shared" si="19"/>
        <v>2.2475000000000001E-5</v>
      </c>
      <c r="AL179">
        <v>456</v>
      </c>
    </row>
    <row r="180" spans="3:38" x14ac:dyDescent="0.25">
      <c r="C180">
        <v>3035</v>
      </c>
      <c r="D180" t="s">
        <v>501</v>
      </c>
      <c r="E180">
        <v>43304</v>
      </c>
      <c r="F180">
        <v>1.026323E-2</v>
      </c>
      <c r="G180">
        <v>8.0000000000000002E-3</v>
      </c>
      <c r="H180" t="s">
        <v>614</v>
      </c>
      <c r="I180">
        <f t="shared" si="14"/>
        <v>8.2105840000000005E-5</v>
      </c>
      <c r="K180">
        <v>43302</v>
      </c>
      <c r="L180" t="s">
        <v>591</v>
      </c>
      <c r="M180">
        <v>3.7056000000000003E-4</v>
      </c>
      <c r="N180" s="33">
        <f t="shared" si="15"/>
        <v>0.10753072668000001</v>
      </c>
      <c r="O180" s="33">
        <f t="shared" si="16"/>
        <v>0</v>
      </c>
      <c r="Q180">
        <v>98043</v>
      </c>
      <c r="R180" t="s">
        <v>988</v>
      </c>
      <c r="S180">
        <v>5.6029999999999999E-8</v>
      </c>
      <c r="V180">
        <v>99165</v>
      </c>
      <c r="W180" t="s">
        <v>1122</v>
      </c>
      <c r="Z180">
        <v>1.1052399999999999E-6</v>
      </c>
      <c r="AB180">
        <v>99165</v>
      </c>
      <c r="AC180" t="s">
        <v>1122</v>
      </c>
      <c r="AD180">
        <v>1.1052399999999999E-6</v>
      </c>
      <c r="AE180" s="33">
        <f t="shared" ca="1" si="17"/>
        <v>1.1052399999999999E-6</v>
      </c>
      <c r="AF180" s="33">
        <f t="shared" ca="1" si="18"/>
        <v>1.1052399999999999E-6</v>
      </c>
      <c r="AH180">
        <v>99165</v>
      </c>
      <c r="AI180" t="s">
        <v>1122</v>
      </c>
      <c r="AJ180">
        <v>1.1052399999999999E-6</v>
      </c>
      <c r="AK180">
        <f t="shared" si="19"/>
        <v>1.1052399999999999E-4</v>
      </c>
      <c r="AL180">
        <v>772</v>
      </c>
    </row>
    <row r="181" spans="3:38" x14ac:dyDescent="0.25">
      <c r="C181">
        <v>3035</v>
      </c>
      <c r="D181" t="s">
        <v>501</v>
      </c>
      <c r="E181">
        <v>43314</v>
      </c>
      <c r="F181">
        <v>8.5199999999999997E-6</v>
      </c>
      <c r="G181">
        <v>8.0000000000000002E-3</v>
      </c>
      <c r="H181" t="s">
        <v>1008</v>
      </c>
      <c r="I181">
        <f t="shared" si="14"/>
        <v>6.8159999999999996E-8</v>
      </c>
      <c r="K181">
        <v>43302</v>
      </c>
      <c r="L181" t="s">
        <v>591</v>
      </c>
      <c r="M181">
        <v>2.5327488000000001E-4</v>
      </c>
      <c r="N181" s="33">
        <f t="shared" si="15"/>
        <v>0.10753072668000001</v>
      </c>
      <c r="O181" s="33">
        <f t="shared" si="16"/>
        <v>0</v>
      </c>
      <c r="Q181">
        <v>98046</v>
      </c>
      <c r="R181" t="s">
        <v>1076</v>
      </c>
      <c r="S181">
        <v>6.6503399999999991E-6</v>
      </c>
      <c r="V181">
        <v>99166</v>
      </c>
      <c r="W181" t="s">
        <v>573</v>
      </c>
      <c r="Z181">
        <v>6.6206337900000002E-3</v>
      </c>
      <c r="AB181">
        <v>99166</v>
      </c>
      <c r="AC181" t="s">
        <v>573</v>
      </c>
      <c r="AD181">
        <v>6.6206337900000002E-3</v>
      </c>
      <c r="AE181" s="33">
        <f t="shared" ca="1" si="17"/>
        <v>6.6206337900000002E-3</v>
      </c>
      <c r="AF181" s="33">
        <f t="shared" ca="1" si="18"/>
        <v>6.6206337900000002E-3</v>
      </c>
      <c r="AH181">
        <v>99166</v>
      </c>
      <c r="AI181" t="s">
        <v>573</v>
      </c>
      <c r="AJ181">
        <v>6.6206337900000002E-3</v>
      </c>
      <c r="AK181">
        <f t="shared" si="19"/>
        <v>0.66206337900000001</v>
      </c>
      <c r="AL181">
        <v>773</v>
      </c>
    </row>
    <row r="182" spans="3:38" x14ac:dyDescent="0.25">
      <c r="C182">
        <v>3035</v>
      </c>
      <c r="D182" t="s">
        <v>501</v>
      </c>
      <c r="E182">
        <v>43320</v>
      </c>
      <c r="F182">
        <v>1.136E-5</v>
      </c>
      <c r="G182">
        <v>8.0000000000000002E-3</v>
      </c>
      <c r="H182" t="s">
        <v>654</v>
      </c>
      <c r="I182">
        <f t="shared" si="14"/>
        <v>9.0880000000000004E-8</v>
      </c>
      <c r="K182">
        <v>43302</v>
      </c>
      <c r="L182" t="s">
        <v>591</v>
      </c>
      <c r="M182">
        <v>7.6781975999999999E-4</v>
      </c>
      <c r="N182" s="33">
        <f t="shared" si="15"/>
        <v>0.10753072668000001</v>
      </c>
      <c r="O182" s="33">
        <f t="shared" si="16"/>
        <v>0</v>
      </c>
      <c r="Q182">
        <v>98074</v>
      </c>
      <c r="R182" t="s">
        <v>671</v>
      </c>
      <c r="S182">
        <v>5.603388791999999E-2</v>
      </c>
      <c r="V182">
        <v>99168</v>
      </c>
      <c r="W182" t="s">
        <v>574</v>
      </c>
      <c r="Z182">
        <v>1.3734101899999999E-3</v>
      </c>
      <c r="AB182">
        <v>99168</v>
      </c>
      <c r="AC182" t="s">
        <v>574</v>
      </c>
      <c r="AD182">
        <v>1.3734101899999999E-3</v>
      </c>
      <c r="AE182" s="33">
        <f t="shared" ca="1" si="17"/>
        <v>1.3734101899999999E-3</v>
      </c>
      <c r="AF182" s="33">
        <f t="shared" ca="1" si="18"/>
        <v>1.3734101899999999E-3</v>
      </c>
      <c r="AH182">
        <v>99168</v>
      </c>
      <c r="AI182" t="s">
        <v>574</v>
      </c>
      <c r="AJ182">
        <v>1.3734101899999999E-3</v>
      </c>
      <c r="AK182">
        <f t="shared" si="19"/>
        <v>0.13734101899999998</v>
      </c>
      <c r="AL182">
        <v>287</v>
      </c>
    </row>
    <row r="183" spans="3:38" x14ac:dyDescent="0.25">
      <c r="C183">
        <v>3035</v>
      </c>
      <c r="D183" t="s">
        <v>501</v>
      </c>
      <c r="E183">
        <v>43365</v>
      </c>
      <c r="F183">
        <v>7.4001300000000004E-3</v>
      </c>
      <c r="G183">
        <v>8.0000000000000002E-3</v>
      </c>
      <c r="H183" t="s">
        <v>655</v>
      </c>
      <c r="I183">
        <f t="shared" si="14"/>
        <v>5.9201040000000007E-5</v>
      </c>
      <c r="K183">
        <v>43302</v>
      </c>
      <c r="L183" t="s">
        <v>591</v>
      </c>
      <c r="M183">
        <v>2.2016299999999998E-5</v>
      </c>
      <c r="N183" s="33">
        <f t="shared" si="15"/>
        <v>0.10753072668000001</v>
      </c>
      <c r="O183" s="33">
        <f t="shared" si="16"/>
        <v>0</v>
      </c>
      <c r="Q183">
        <v>98094</v>
      </c>
      <c r="R183" t="s">
        <v>1027</v>
      </c>
      <c r="S183">
        <v>5.1379999999999996E-7</v>
      </c>
      <c r="V183">
        <v>99172</v>
      </c>
      <c r="W183" t="s">
        <v>971</v>
      </c>
      <c r="Z183">
        <v>1.188261E-4</v>
      </c>
      <c r="AB183">
        <v>99172</v>
      </c>
      <c r="AC183" t="s">
        <v>971</v>
      </c>
      <c r="AD183">
        <v>1.188261E-4</v>
      </c>
      <c r="AE183" s="33">
        <f t="shared" ca="1" si="17"/>
        <v>1.188261E-4</v>
      </c>
      <c r="AF183" s="33">
        <f t="shared" ca="1" si="18"/>
        <v>1.188261E-4</v>
      </c>
      <c r="AH183">
        <v>99172</v>
      </c>
      <c r="AI183" t="s">
        <v>971</v>
      </c>
      <c r="AJ183">
        <v>1.188261E-4</v>
      </c>
      <c r="AK183">
        <f t="shared" si="19"/>
        <v>1.188261E-2</v>
      </c>
      <c r="AL183">
        <v>422</v>
      </c>
    </row>
    <row r="184" spans="3:38" x14ac:dyDescent="0.25">
      <c r="C184">
        <v>3035</v>
      </c>
      <c r="D184" t="s">
        <v>501</v>
      </c>
      <c r="E184">
        <v>43366</v>
      </c>
      <c r="F184">
        <v>3.69003E-3</v>
      </c>
      <c r="G184">
        <v>8.0000000000000002E-3</v>
      </c>
      <c r="H184" t="s">
        <v>647</v>
      </c>
      <c r="I184">
        <f t="shared" si="14"/>
        <v>2.9520240000000002E-5</v>
      </c>
      <c r="K184">
        <v>43302</v>
      </c>
      <c r="L184" t="s">
        <v>591</v>
      </c>
      <c r="M184">
        <v>9.78222E-5</v>
      </c>
      <c r="N184" s="33">
        <f t="shared" si="15"/>
        <v>0.10753072668000001</v>
      </c>
      <c r="O184" s="33">
        <f t="shared" si="16"/>
        <v>0</v>
      </c>
      <c r="Q184">
        <v>98096</v>
      </c>
      <c r="R184" t="s">
        <v>1028</v>
      </c>
      <c r="S184">
        <v>2.1901874500000005E-3</v>
      </c>
      <c r="V184">
        <v>99174</v>
      </c>
      <c r="W184" t="s">
        <v>609</v>
      </c>
      <c r="Z184">
        <v>1.6232439519999999E-2</v>
      </c>
      <c r="AB184">
        <v>99174</v>
      </c>
      <c r="AC184" t="s">
        <v>609</v>
      </c>
      <c r="AD184">
        <v>1.6232439519999999E-2</v>
      </c>
      <c r="AE184" s="33">
        <f t="shared" ca="1" si="17"/>
        <v>1.6232439519999999E-2</v>
      </c>
      <c r="AF184" s="33">
        <f t="shared" ca="1" si="18"/>
        <v>1.6232439519999999E-2</v>
      </c>
      <c r="AH184">
        <v>99174</v>
      </c>
      <c r="AI184" t="s">
        <v>609</v>
      </c>
      <c r="AJ184">
        <v>1.6232439519999999E-2</v>
      </c>
      <c r="AK184">
        <f t="shared" si="19"/>
        <v>1.6232439519999999</v>
      </c>
      <c r="AL184">
        <v>478</v>
      </c>
    </row>
    <row r="185" spans="3:38" x14ac:dyDescent="0.25">
      <c r="C185">
        <v>3035</v>
      </c>
      <c r="D185" t="s">
        <v>501</v>
      </c>
      <c r="E185">
        <v>43369</v>
      </c>
      <c r="F185">
        <v>1.3200000000000001E-6</v>
      </c>
      <c r="G185">
        <v>8.0000000000000002E-3</v>
      </c>
      <c r="H185" t="s">
        <v>13</v>
      </c>
      <c r="I185">
        <f t="shared" si="14"/>
        <v>1.0560000000000002E-8</v>
      </c>
      <c r="K185">
        <v>43302</v>
      </c>
      <c r="L185" t="s">
        <v>591</v>
      </c>
      <c r="M185">
        <v>4.5244479999999995E-5</v>
      </c>
      <c r="N185" s="33">
        <f t="shared" si="15"/>
        <v>0.10753072668000001</v>
      </c>
      <c r="O185" s="33">
        <f t="shared" si="16"/>
        <v>0</v>
      </c>
      <c r="Q185">
        <v>98097</v>
      </c>
      <c r="R185" t="s">
        <v>1049</v>
      </c>
      <c r="S185">
        <v>2.6968900000000001E-6</v>
      </c>
      <c r="V185">
        <v>99177</v>
      </c>
      <c r="W185" t="s">
        <v>972</v>
      </c>
      <c r="Z185">
        <v>5.992103E-5</v>
      </c>
      <c r="AB185">
        <v>99177</v>
      </c>
      <c r="AC185" t="s">
        <v>972</v>
      </c>
      <c r="AD185">
        <v>5.992103E-5</v>
      </c>
      <c r="AE185" s="33">
        <f t="shared" ca="1" si="17"/>
        <v>5.992103E-5</v>
      </c>
      <c r="AF185" s="33">
        <f t="shared" ca="1" si="18"/>
        <v>5.992103E-5</v>
      </c>
      <c r="AH185">
        <v>99177</v>
      </c>
      <c r="AI185" t="s">
        <v>972</v>
      </c>
      <c r="AJ185">
        <v>5.992103E-5</v>
      </c>
      <c r="AK185">
        <f t="shared" si="19"/>
        <v>5.9921030000000004E-3</v>
      </c>
      <c r="AL185">
        <v>587</v>
      </c>
    </row>
    <row r="186" spans="3:38" x14ac:dyDescent="0.25">
      <c r="C186">
        <v>3035</v>
      </c>
      <c r="D186" t="s">
        <v>501</v>
      </c>
      <c r="E186">
        <v>43371</v>
      </c>
      <c r="F186">
        <v>3.1816E-4</v>
      </c>
      <c r="G186">
        <v>8.0000000000000002E-3</v>
      </c>
      <c r="H186" t="s">
        <v>656</v>
      </c>
      <c r="I186">
        <f t="shared" si="14"/>
        <v>2.5452799999999999E-6</v>
      </c>
      <c r="K186">
        <v>43302</v>
      </c>
      <c r="L186" t="s">
        <v>591</v>
      </c>
      <c r="M186">
        <v>1.0208820000000001E-5</v>
      </c>
      <c r="N186" s="33">
        <f t="shared" si="15"/>
        <v>0.10753072668000001</v>
      </c>
      <c r="O186" s="33">
        <f t="shared" si="16"/>
        <v>0</v>
      </c>
      <c r="Q186">
        <v>98110</v>
      </c>
      <c r="R186" t="s">
        <v>568</v>
      </c>
      <c r="S186">
        <v>1.1893838570000001E-2</v>
      </c>
      <c r="V186">
        <v>99180</v>
      </c>
      <c r="W186" t="s">
        <v>335</v>
      </c>
      <c r="Z186">
        <v>4.8827460000000004E-5</v>
      </c>
      <c r="AB186">
        <v>99180</v>
      </c>
      <c r="AC186" t="s">
        <v>335</v>
      </c>
      <c r="AD186">
        <v>4.8827460000000004E-5</v>
      </c>
      <c r="AE186" s="33">
        <f t="shared" ca="1" si="17"/>
        <v>4.8827460000000004E-5</v>
      </c>
      <c r="AF186" s="33">
        <f t="shared" ca="1" si="18"/>
        <v>4.8827460000000004E-5</v>
      </c>
      <c r="AH186">
        <v>99180</v>
      </c>
      <c r="AI186" t="s">
        <v>335</v>
      </c>
      <c r="AJ186">
        <v>4.8827460000000004E-5</v>
      </c>
      <c r="AK186">
        <f t="shared" si="19"/>
        <v>4.8827460000000003E-3</v>
      </c>
      <c r="AL186">
        <v>541</v>
      </c>
    </row>
    <row r="187" spans="3:38" x14ac:dyDescent="0.25">
      <c r="C187">
        <v>3035</v>
      </c>
      <c r="D187" t="s">
        <v>501</v>
      </c>
      <c r="E187">
        <v>43432</v>
      </c>
      <c r="F187">
        <v>6.9079999999999996E-5</v>
      </c>
      <c r="G187">
        <v>8.0000000000000002E-3</v>
      </c>
      <c r="H187" t="s">
        <v>606</v>
      </c>
      <c r="I187">
        <f t="shared" si="14"/>
        <v>5.5263999999999995E-7</v>
      </c>
      <c r="K187">
        <v>43302</v>
      </c>
      <c r="L187" t="s">
        <v>591</v>
      </c>
      <c r="M187">
        <v>2.6358600000000002E-6</v>
      </c>
      <c r="N187" s="33">
        <f t="shared" si="15"/>
        <v>0.10753072668000001</v>
      </c>
      <c r="O187" s="33">
        <f t="shared" si="16"/>
        <v>0</v>
      </c>
      <c r="Q187">
        <v>98112</v>
      </c>
      <c r="R187" t="s">
        <v>1077</v>
      </c>
      <c r="S187">
        <v>5.6749520000000004E-5</v>
      </c>
      <c r="V187">
        <v>99182</v>
      </c>
      <c r="W187" t="s">
        <v>973</v>
      </c>
      <c r="Z187">
        <v>2.1093899999999998E-6</v>
      </c>
      <c r="AB187">
        <v>99182</v>
      </c>
      <c r="AC187" t="s">
        <v>973</v>
      </c>
      <c r="AD187">
        <v>2.1093899999999998E-6</v>
      </c>
      <c r="AE187" s="33">
        <f t="shared" ca="1" si="17"/>
        <v>2.1093899999999998E-6</v>
      </c>
      <c r="AF187" s="33">
        <f t="shared" ca="1" si="18"/>
        <v>2.1093899999999998E-6</v>
      </c>
      <c r="AH187">
        <v>99182</v>
      </c>
      <c r="AI187" t="s">
        <v>973</v>
      </c>
      <c r="AJ187">
        <v>2.1093899999999998E-6</v>
      </c>
      <c r="AK187">
        <f t="shared" si="19"/>
        <v>2.1093899999999999E-4</v>
      </c>
      <c r="AL187">
        <v>619</v>
      </c>
    </row>
    <row r="188" spans="3:38" x14ac:dyDescent="0.25">
      <c r="C188">
        <v>3035</v>
      </c>
      <c r="D188" t="s">
        <v>501</v>
      </c>
      <c r="E188">
        <v>43551</v>
      </c>
      <c r="F188">
        <v>1.3816799999999999E-3</v>
      </c>
      <c r="G188">
        <v>8.0000000000000002E-3</v>
      </c>
      <c r="H188" t="s">
        <v>607</v>
      </c>
      <c r="I188">
        <f t="shared" si="14"/>
        <v>1.1053439999999999E-5</v>
      </c>
      <c r="K188">
        <v>43302</v>
      </c>
      <c r="L188" t="s">
        <v>591</v>
      </c>
      <c r="M188">
        <v>2.6949299999999998E-6</v>
      </c>
      <c r="N188" s="33">
        <f t="shared" si="15"/>
        <v>0.10753072668000001</v>
      </c>
      <c r="O188" s="33">
        <f t="shared" si="16"/>
        <v>0</v>
      </c>
      <c r="Q188">
        <v>98119</v>
      </c>
      <c r="R188" t="s">
        <v>336</v>
      </c>
      <c r="S188">
        <v>1.7303999999999999E-7</v>
      </c>
      <c r="V188">
        <v>99183</v>
      </c>
      <c r="W188" t="s">
        <v>1078</v>
      </c>
      <c r="Z188">
        <v>3.1446999999999998E-7</v>
      </c>
      <c r="AB188">
        <v>99183</v>
      </c>
      <c r="AC188" t="s">
        <v>1078</v>
      </c>
      <c r="AD188">
        <v>3.1446999999999998E-7</v>
      </c>
      <c r="AE188" s="33">
        <f t="shared" ca="1" si="17"/>
        <v>3.1446999999999998E-7</v>
      </c>
      <c r="AF188" s="33">
        <f t="shared" ca="1" si="18"/>
        <v>3.1446999999999998E-7</v>
      </c>
      <c r="AH188">
        <v>99183</v>
      </c>
      <c r="AI188" t="s">
        <v>1078</v>
      </c>
      <c r="AJ188">
        <v>3.1446999999999998E-7</v>
      </c>
      <c r="AK188">
        <f t="shared" si="19"/>
        <v>3.1446999999999999E-5</v>
      </c>
      <c r="AL188">
        <v>537</v>
      </c>
    </row>
    <row r="189" spans="3:38" x14ac:dyDescent="0.25">
      <c r="C189">
        <v>3035</v>
      </c>
      <c r="D189" t="s">
        <v>501</v>
      </c>
      <c r="E189">
        <v>43723</v>
      </c>
      <c r="F189">
        <v>1.5936999999999999E-4</v>
      </c>
      <c r="G189">
        <v>8.0000000000000002E-3</v>
      </c>
      <c r="H189" t="s">
        <v>625</v>
      </c>
      <c r="I189">
        <f t="shared" si="14"/>
        <v>1.2749599999999998E-6</v>
      </c>
      <c r="K189">
        <v>43302</v>
      </c>
      <c r="L189" t="s">
        <v>591</v>
      </c>
      <c r="M189">
        <v>5.9473779999999998E-5</v>
      </c>
      <c r="N189" s="33">
        <f t="shared" si="15"/>
        <v>0.10753072668000001</v>
      </c>
      <c r="O189" s="33">
        <f t="shared" si="16"/>
        <v>0</v>
      </c>
      <c r="Q189">
        <v>98123</v>
      </c>
      <c r="R189" t="s">
        <v>969</v>
      </c>
      <c r="S189">
        <v>1.8552166000000002E-3</v>
      </c>
      <c r="V189">
        <v>99184</v>
      </c>
      <c r="W189" t="s">
        <v>1123</v>
      </c>
      <c r="Z189">
        <v>5.7937000000000003E-7</v>
      </c>
      <c r="AB189">
        <v>99184</v>
      </c>
      <c r="AC189" t="s">
        <v>1123</v>
      </c>
      <c r="AD189">
        <v>5.7937000000000003E-7</v>
      </c>
      <c r="AE189" s="33">
        <f t="shared" ca="1" si="17"/>
        <v>5.7937000000000003E-7</v>
      </c>
      <c r="AF189" s="33">
        <f t="shared" ca="1" si="18"/>
        <v>5.7937000000000003E-7</v>
      </c>
      <c r="AH189">
        <v>99184</v>
      </c>
      <c r="AI189" t="s">
        <v>1123</v>
      </c>
      <c r="AJ189">
        <v>5.7937000000000003E-7</v>
      </c>
      <c r="AK189">
        <f t="shared" si="19"/>
        <v>5.7937000000000005E-5</v>
      </c>
      <c r="AL189">
        <v>469</v>
      </c>
    </row>
    <row r="190" spans="3:38" x14ac:dyDescent="0.25">
      <c r="C190">
        <v>3035</v>
      </c>
      <c r="D190" t="s">
        <v>501</v>
      </c>
      <c r="E190">
        <v>43725</v>
      </c>
      <c r="F190">
        <v>2.934E-5</v>
      </c>
      <c r="G190">
        <v>8.0000000000000002E-3</v>
      </c>
      <c r="H190" t="s">
        <v>626</v>
      </c>
      <c r="I190">
        <f t="shared" si="14"/>
        <v>2.3472E-7</v>
      </c>
      <c r="K190">
        <v>43302</v>
      </c>
      <c r="L190" t="s">
        <v>591</v>
      </c>
      <c r="M190">
        <v>4.7068209999999998E-5</v>
      </c>
      <c r="N190" s="33">
        <f t="shared" si="15"/>
        <v>0.10753072668000001</v>
      </c>
      <c r="O190" s="33">
        <f t="shared" si="16"/>
        <v>0</v>
      </c>
      <c r="Q190">
        <v>98126</v>
      </c>
      <c r="R190" t="s">
        <v>970</v>
      </c>
      <c r="S190">
        <v>1.4318700000000001E-5</v>
      </c>
      <c r="V190">
        <v>99185</v>
      </c>
      <c r="W190" t="s">
        <v>575</v>
      </c>
      <c r="Z190">
        <v>1.2030086999999999E-4</v>
      </c>
      <c r="AB190">
        <v>99185</v>
      </c>
      <c r="AC190" t="s">
        <v>575</v>
      </c>
      <c r="AD190">
        <v>1.2030086999999999E-4</v>
      </c>
      <c r="AE190" s="33">
        <f t="shared" ca="1" si="17"/>
        <v>1.2030086999999999E-4</v>
      </c>
      <c r="AF190" s="33">
        <f t="shared" ca="1" si="18"/>
        <v>1.2030086999999999E-4</v>
      </c>
      <c r="AH190">
        <v>99185</v>
      </c>
      <c r="AI190" t="s">
        <v>575</v>
      </c>
      <c r="AJ190">
        <v>1.2030086999999999E-4</v>
      </c>
      <c r="AK190">
        <f t="shared" si="19"/>
        <v>1.2030086999999998E-2</v>
      </c>
      <c r="AL190">
        <v>652</v>
      </c>
    </row>
    <row r="191" spans="3:38" x14ac:dyDescent="0.25">
      <c r="C191">
        <v>3035</v>
      </c>
      <c r="D191" t="s">
        <v>501</v>
      </c>
      <c r="E191">
        <v>43817</v>
      </c>
      <c r="F191">
        <v>6.7011500000000003E-3</v>
      </c>
      <c r="G191">
        <v>8.0000000000000002E-3</v>
      </c>
      <c r="H191" t="s">
        <v>597</v>
      </c>
      <c r="I191">
        <f t="shared" si="14"/>
        <v>5.3609200000000002E-5</v>
      </c>
      <c r="K191">
        <v>43302</v>
      </c>
      <c r="L191" t="s">
        <v>591</v>
      </c>
      <c r="M191">
        <v>7.1796180000000001E-5</v>
      </c>
      <c r="N191" s="33">
        <f t="shared" si="15"/>
        <v>0.10753072668000001</v>
      </c>
      <c r="O191" s="33">
        <f t="shared" si="16"/>
        <v>0</v>
      </c>
      <c r="Q191">
        <v>98127</v>
      </c>
      <c r="R191" t="s">
        <v>1029</v>
      </c>
      <c r="S191">
        <v>6.1246499999999999E-6</v>
      </c>
      <c r="V191">
        <v>99186</v>
      </c>
      <c r="W191" t="s">
        <v>576</v>
      </c>
      <c r="Z191">
        <v>1.0980549999999999E-5</v>
      </c>
      <c r="AB191">
        <v>99186</v>
      </c>
      <c r="AC191" t="s">
        <v>576</v>
      </c>
      <c r="AD191">
        <v>1.0980549999999999E-5</v>
      </c>
      <c r="AE191" s="33">
        <f t="shared" ca="1" si="17"/>
        <v>1.0980549999999999E-5</v>
      </c>
      <c r="AF191" s="33">
        <f t="shared" ca="1" si="18"/>
        <v>1.0980549999999999E-5</v>
      </c>
      <c r="AH191">
        <v>99186</v>
      </c>
      <c r="AI191" t="s">
        <v>576</v>
      </c>
      <c r="AJ191">
        <v>1.0980549999999999E-5</v>
      </c>
      <c r="AK191">
        <f t="shared" si="19"/>
        <v>1.0980549999999999E-3</v>
      </c>
      <c r="AL191">
        <v>403</v>
      </c>
    </row>
    <row r="192" spans="3:38" x14ac:dyDescent="0.25">
      <c r="C192">
        <v>3035</v>
      </c>
      <c r="D192" t="s">
        <v>501</v>
      </c>
      <c r="E192">
        <v>43824</v>
      </c>
      <c r="F192">
        <v>8.1537999999999999E-4</v>
      </c>
      <c r="G192">
        <v>8.0000000000000002E-3</v>
      </c>
      <c r="H192" t="s">
        <v>994</v>
      </c>
      <c r="I192">
        <f t="shared" si="14"/>
        <v>6.5230400000000003E-6</v>
      </c>
      <c r="K192">
        <v>43302</v>
      </c>
      <c r="L192" t="s">
        <v>591</v>
      </c>
      <c r="M192">
        <v>1.6274169999999999E-4</v>
      </c>
      <c r="N192" s="33">
        <f t="shared" si="15"/>
        <v>0.10753072668000001</v>
      </c>
      <c r="O192" s="33">
        <f t="shared" si="16"/>
        <v>0</v>
      </c>
      <c r="Q192">
        <v>98128</v>
      </c>
      <c r="R192" t="s">
        <v>1114</v>
      </c>
      <c r="S192">
        <v>4.8849999999999997E-8</v>
      </c>
      <c r="V192">
        <v>99189</v>
      </c>
      <c r="W192" t="s">
        <v>1031</v>
      </c>
      <c r="Z192">
        <v>2.3793050000000001E-5</v>
      </c>
      <c r="AB192">
        <v>99189</v>
      </c>
      <c r="AC192" t="s">
        <v>1031</v>
      </c>
      <c r="AD192">
        <v>2.3793050000000001E-5</v>
      </c>
      <c r="AE192" s="33">
        <f t="shared" ca="1" si="17"/>
        <v>2.3793050000000001E-5</v>
      </c>
      <c r="AF192" s="33">
        <f t="shared" ca="1" si="18"/>
        <v>2.3793050000000001E-5</v>
      </c>
      <c r="AH192">
        <v>99189</v>
      </c>
      <c r="AI192" t="s">
        <v>1031</v>
      </c>
      <c r="AJ192">
        <v>2.3793050000000001E-5</v>
      </c>
      <c r="AK192">
        <f t="shared" si="19"/>
        <v>2.379305E-3</v>
      </c>
      <c r="AL192">
        <v>174</v>
      </c>
    </row>
    <row r="193" spans="3:38" x14ac:dyDescent="0.25">
      <c r="C193">
        <v>3035</v>
      </c>
      <c r="D193" t="s">
        <v>501</v>
      </c>
      <c r="E193">
        <v>44006</v>
      </c>
      <c r="F193">
        <v>1.57417E-3</v>
      </c>
      <c r="G193">
        <v>8.0000000000000002E-3</v>
      </c>
      <c r="H193" t="s">
        <v>556</v>
      </c>
      <c r="I193">
        <f t="shared" si="14"/>
        <v>1.2593359999999999E-5</v>
      </c>
      <c r="K193">
        <v>43302</v>
      </c>
      <c r="L193" t="s">
        <v>591</v>
      </c>
      <c r="M193">
        <v>1.438892E-5</v>
      </c>
      <c r="N193" s="33">
        <f t="shared" si="15"/>
        <v>0.10753072668000001</v>
      </c>
      <c r="O193" s="33">
        <f t="shared" si="16"/>
        <v>0</v>
      </c>
      <c r="Q193">
        <v>98129</v>
      </c>
      <c r="R193" t="s">
        <v>569</v>
      </c>
      <c r="S193">
        <v>3.4889413900000004E-3</v>
      </c>
      <c r="V193">
        <v>99190</v>
      </c>
      <c r="W193" t="s">
        <v>974</v>
      </c>
      <c r="Z193">
        <v>8.4803446999999997E-4</v>
      </c>
      <c r="AB193">
        <v>99190</v>
      </c>
      <c r="AC193" t="s">
        <v>974</v>
      </c>
      <c r="AD193">
        <v>8.4803446999999997E-4</v>
      </c>
      <c r="AE193" s="33">
        <f t="shared" ca="1" si="17"/>
        <v>8.4803446999999997E-4</v>
      </c>
      <c r="AF193" s="33">
        <f t="shared" ca="1" si="18"/>
        <v>8.4803446999999997E-4</v>
      </c>
      <c r="AH193">
        <v>99190</v>
      </c>
      <c r="AI193" t="s">
        <v>974</v>
      </c>
      <c r="AJ193">
        <v>8.4803446999999997E-4</v>
      </c>
      <c r="AK193">
        <f t="shared" si="19"/>
        <v>8.4803447000000004E-2</v>
      </c>
      <c r="AL193">
        <v>420</v>
      </c>
    </row>
    <row r="194" spans="3:38" x14ac:dyDescent="0.25">
      <c r="C194">
        <v>3035</v>
      </c>
      <c r="D194" t="s">
        <v>501</v>
      </c>
      <c r="E194">
        <v>44011</v>
      </c>
      <c r="F194">
        <v>1.8018999999999999E-4</v>
      </c>
      <c r="G194">
        <v>8.0000000000000002E-3</v>
      </c>
      <c r="H194" t="s">
        <v>557</v>
      </c>
      <c r="I194">
        <f t="shared" si="14"/>
        <v>1.44152E-6</v>
      </c>
      <c r="K194">
        <v>43302</v>
      </c>
      <c r="L194" t="s">
        <v>591</v>
      </c>
      <c r="M194">
        <v>3.0052694099999997E-3</v>
      </c>
      <c r="N194" s="33">
        <f t="shared" si="15"/>
        <v>0.10753072668000001</v>
      </c>
      <c r="O194" s="33">
        <f t="shared" si="16"/>
        <v>0</v>
      </c>
      <c r="Q194">
        <v>98132</v>
      </c>
      <c r="R194" t="s">
        <v>589</v>
      </c>
      <c r="S194">
        <v>3.7618999999999998E-7</v>
      </c>
      <c r="V194">
        <v>99191</v>
      </c>
      <c r="W194" t="s">
        <v>1055</v>
      </c>
      <c r="Z194">
        <v>1.3385E-7</v>
      </c>
      <c r="AB194">
        <v>99191</v>
      </c>
      <c r="AC194" t="s">
        <v>1055</v>
      </c>
      <c r="AD194">
        <v>1.3385E-7</v>
      </c>
      <c r="AE194" s="33">
        <f t="shared" ca="1" si="17"/>
        <v>1.3385E-7</v>
      </c>
      <c r="AF194" s="33">
        <f t="shared" ca="1" si="18"/>
        <v>1.3385E-7</v>
      </c>
      <c r="AH194">
        <v>99191</v>
      </c>
      <c r="AI194" t="s">
        <v>1055</v>
      </c>
      <c r="AJ194">
        <v>1.3385E-7</v>
      </c>
      <c r="AK194">
        <f t="shared" si="19"/>
        <v>1.3385E-5</v>
      </c>
      <c r="AL194">
        <v>41</v>
      </c>
    </row>
    <row r="195" spans="3:38" x14ac:dyDescent="0.25">
      <c r="C195">
        <v>3035</v>
      </c>
      <c r="D195" t="s">
        <v>501</v>
      </c>
      <c r="E195">
        <v>44012</v>
      </c>
      <c r="F195">
        <v>3.4449999999999997E-5</v>
      </c>
      <c r="G195">
        <v>8.0000000000000002E-3</v>
      </c>
      <c r="H195" t="s">
        <v>584</v>
      </c>
      <c r="I195">
        <f t="shared" si="14"/>
        <v>2.7560000000000001E-7</v>
      </c>
      <c r="K195">
        <v>43302</v>
      </c>
      <c r="L195" t="s">
        <v>591</v>
      </c>
      <c r="M195">
        <v>3.2308922E-3</v>
      </c>
      <c r="N195" s="33">
        <f t="shared" si="15"/>
        <v>0.10753072668000001</v>
      </c>
      <c r="O195" s="33">
        <f t="shared" si="16"/>
        <v>0</v>
      </c>
      <c r="Q195">
        <v>98160</v>
      </c>
      <c r="R195" t="s">
        <v>989</v>
      </c>
      <c r="S195">
        <v>4.8992399999999999E-6</v>
      </c>
      <c r="V195">
        <v>99192</v>
      </c>
      <c r="W195" t="s">
        <v>1006</v>
      </c>
      <c r="Z195">
        <v>9.9986000000000011E-7</v>
      </c>
      <c r="AB195">
        <v>99192</v>
      </c>
      <c r="AC195" t="s">
        <v>1006</v>
      </c>
      <c r="AD195">
        <v>9.9986000000000011E-7</v>
      </c>
      <c r="AE195" s="33">
        <f t="shared" ca="1" si="17"/>
        <v>9.9986000000000011E-7</v>
      </c>
      <c r="AF195" s="33">
        <f t="shared" ca="1" si="18"/>
        <v>9.9986000000000011E-7</v>
      </c>
      <c r="AH195">
        <v>99192</v>
      </c>
      <c r="AI195" t="s">
        <v>1006</v>
      </c>
      <c r="AJ195">
        <v>9.9986000000000011E-7</v>
      </c>
      <c r="AK195">
        <f t="shared" si="19"/>
        <v>9.9986000000000015E-5</v>
      </c>
      <c r="AL195">
        <v>214</v>
      </c>
    </row>
    <row r="196" spans="3:38" x14ac:dyDescent="0.25">
      <c r="C196">
        <v>3035</v>
      </c>
      <c r="D196" t="s">
        <v>501</v>
      </c>
      <c r="E196">
        <v>44022</v>
      </c>
      <c r="F196">
        <v>1.4762999999999999E-4</v>
      </c>
      <c r="G196">
        <v>8.0000000000000002E-3</v>
      </c>
      <c r="H196" t="s">
        <v>665</v>
      </c>
      <c r="I196">
        <f t="shared" ref="I196:I259" si="20">F196*G196</f>
        <v>1.18104E-6</v>
      </c>
      <c r="K196">
        <v>43302</v>
      </c>
      <c r="L196" t="s">
        <v>591</v>
      </c>
      <c r="M196">
        <v>1.4122080000000001E-4</v>
      </c>
      <c r="N196" s="33">
        <f t="shared" ref="N196:N259" si="21">SUMIF($K$3:$K$1700,K196,$M$3:$M$1700)</f>
        <v>0.10753072668000001</v>
      </c>
      <c r="O196" s="33">
        <f t="shared" ref="O196:O259" si="22">IF(K196=K197,0,N196)</f>
        <v>0</v>
      </c>
      <c r="Q196">
        <v>98166</v>
      </c>
      <c r="R196" t="s">
        <v>1050</v>
      </c>
      <c r="S196">
        <v>3.6887600000000003E-6</v>
      </c>
      <c r="V196">
        <v>99195</v>
      </c>
      <c r="W196" t="s">
        <v>1071</v>
      </c>
      <c r="Z196">
        <v>2.2212000000000001E-7</v>
      </c>
      <c r="AB196">
        <v>99195</v>
      </c>
      <c r="AC196" t="s">
        <v>1071</v>
      </c>
      <c r="AD196">
        <v>2.2212000000000001E-7</v>
      </c>
      <c r="AE196" s="33">
        <f t="shared" ref="AE196:AE259" ca="1" si="23">SUMIF($AB$3:$AB$597,AB196,$AD$3:$AD$225)</f>
        <v>2.2212000000000001E-7</v>
      </c>
      <c r="AF196" s="33">
        <f t="shared" ref="AF196:AF259" ca="1" si="24">IF(AB196=AB197,0,AE196)</f>
        <v>2.2212000000000001E-7</v>
      </c>
      <c r="AH196">
        <v>99195</v>
      </c>
      <c r="AI196" t="s">
        <v>1071</v>
      </c>
      <c r="AJ196">
        <v>2.2212000000000001E-7</v>
      </c>
      <c r="AK196">
        <f t="shared" ref="AK196:AK259" si="25">AJ196*100</f>
        <v>2.2212E-5</v>
      </c>
      <c r="AL196">
        <v>384</v>
      </c>
    </row>
    <row r="197" spans="3:38" x14ac:dyDescent="0.25">
      <c r="C197">
        <v>3035</v>
      </c>
      <c r="D197" t="s">
        <v>501</v>
      </c>
      <c r="E197">
        <v>44211</v>
      </c>
      <c r="F197">
        <v>9.6489999999999998E-4</v>
      </c>
      <c r="G197">
        <v>8.0000000000000002E-3</v>
      </c>
      <c r="H197" t="s">
        <v>996</v>
      </c>
      <c r="I197">
        <f t="shared" si="20"/>
        <v>7.7192000000000006E-6</v>
      </c>
      <c r="K197">
        <v>43302</v>
      </c>
      <c r="L197" t="s">
        <v>591</v>
      </c>
      <c r="M197">
        <v>9.2869560000000007E-5</v>
      </c>
      <c r="N197" s="33">
        <f t="shared" si="21"/>
        <v>0.10753072668000001</v>
      </c>
      <c r="O197" s="33">
        <f t="shared" si="22"/>
        <v>0</v>
      </c>
      <c r="Q197">
        <v>98167</v>
      </c>
      <c r="R197" t="s">
        <v>1005</v>
      </c>
      <c r="S197">
        <v>2.6401870000000003E-5</v>
      </c>
      <c r="V197">
        <v>99196</v>
      </c>
      <c r="W197" t="s">
        <v>997</v>
      </c>
      <c r="Z197">
        <v>1.1190999999999998E-6</v>
      </c>
      <c r="AB197">
        <v>99196</v>
      </c>
      <c r="AC197" t="s">
        <v>997</v>
      </c>
      <c r="AD197">
        <v>1.1190999999999998E-6</v>
      </c>
      <c r="AE197" s="33">
        <f t="shared" ca="1" si="23"/>
        <v>1.1190999999999998E-6</v>
      </c>
      <c r="AF197" s="33">
        <f t="shared" ca="1" si="24"/>
        <v>1.1190999999999998E-6</v>
      </c>
      <c r="AH197">
        <v>99196</v>
      </c>
      <c r="AI197" t="s">
        <v>997</v>
      </c>
      <c r="AJ197">
        <v>1.1190999999999998E-6</v>
      </c>
      <c r="AK197">
        <f t="shared" si="25"/>
        <v>1.1190999999999998E-4</v>
      </c>
      <c r="AL197">
        <v>415</v>
      </c>
    </row>
    <row r="198" spans="3:38" x14ac:dyDescent="0.25">
      <c r="C198">
        <v>3035</v>
      </c>
      <c r="D198" t="s">
        <v>501</v>
      </c>
      <c r="E198">
        <v>45102</v>
      </c>
      <c r="F198">
        <v>1.9000000000000001E-7</v>
      </c>
      <c r="G198">
        <v>8.0000000000000002E-3</v>
      </c>
      <c r="H198" t="s">
        <v>586</v>
      </c>
      <c r="I198">
        <f t="shared" si="20"/>
        <v>1.5200000000000001E-9</v>
      </c>
      <c r="K198">
        <v>43302</v>
      </c>
      <c r="L198" t="s">
        <v>591</v>
      </c>
      <c r="M198">
        <v>8.3872749000000004E-4</v>
      </c>
      <c r="N198" s="33">
        <f t="shared" si="21"/>
        <v>0.10753072668000001</v>
      </c>
      <c r="O198" s="33">
        <f t="shared" si="22"/>
        <v>0</v>
      </c>
      <c r="Q198">
        <v>99004</v>
      </c>
      <c r="R198" t="s">
        <v>1121</v>
      </c>
      <c r="S198">
        <v>3.6629999999999998E-8</v>
      </c>
      <c r="V198">
        <v>99198</v>
      </c>
      <c r="W198" t="s">
        <v>992</v>
      </c>
      <c r="Z198">
        <v>6.3930689999999987E-5</v>
      </c>
      <c r="AB198">
        <v>99198</v>
      </c>
      <c r="AC198" t="s">
        <v>992</v>
      </c>
      <c r="AD198">
        <v>6.3930689999999987E-5</v>
      </c>
      <c r="AE198" s="33">
        <f t="shared" ca="1" si="23"/>
        <v>6.3930689999999987E-5</v>
      </c>
      <c r="AF198" s="33">
        <f t="shared" ca="1" si="24"/>
        <v>6.3930689999999987E-5</v>
      </c>
      <c r="AH198">
        <v>99198</v>
      </c>
      <c r="AI198" t="s">
        <v>992</v>
      </c>
      <c r="AJ198">
        <v>6.3930689999999987E-5</v>
      </c>
      <c r="AK198">
        <f t="shared" si="25"/>
        <v>6.3930689999999986E-3</v>
      </c>
      <c r="AL198">
        <v>589</v>
      </c>
    </row>
    <row r="199" spans="3:38" x14ac:dyDescent="0.25">
      <c r="C199">
        <v>3035</v>
      </c>
      <c r="D199" t="s">
        <v>501</v>
      </c>
      <c r="E199">
        <v>98018</v>
      </c>
      <c r="F199">
        <v>2.1494590000000001E-2</v>
      </c>
      <c r="G199">
        <v>8.0000000000000002E-3</v>
      </c>
      <c r="H199" t="s">
        <v>608</v>
      </c>
      <c r="I199">
        <f t="shared" si="20"/>
        <v>1.7195672000000001E-4</v>
      </c>
      <c r="K199">
        <v>43302</v>
      </c>
      <c r="L199" t="s">
        <v>591</v>
      </c>
      <c r="M199">
        <v>4.0618276020000003E-2</v>
      </c>
      <c r="N199" s="33">
        <f t="shared" si="21"/>
        <v>0.10753072668000001</v>
      </c>
      <c r="O199" s="33">
        <f t="shared" si="22"/>
        <v>0</v>
      </c>
      <c r="Q199">
        <v>99025</v>
      </c>
      <c r="R199" t="s">
        <v>1054</v>
      </c>
      <c r="S199">
        <v>1.9158999999999997E-6</v>
      </c>
      <c r="V199">
        <v>99207</v>
      </c>
      <c r="W199" t="s">
        <v>1075</v>
      </c>
      <c r="Z199">
        <v>6.1470000000000007E-8</v>
      </c>
      <c r="AB199">
        <v>99207</v>
      </c>
      <c r="AC199" t="s">
        <v>1075</v>
      </c>
      <c r="AD199">
        <v>6.1470000000000007E-8</v>
      </c>
      <c r="AE199" s="33">
        <f t="shared" ca="1" si="23"/>
        <v>6.1470000000000007E-8</v>
      </c>
      <c r="AF199" s="33">
        <f t="shared" ca="1" si="24"/>
        <v>6.1470000000000007E-8</v>
      </c>
      <c r="AH199">
        <v>99207</v>
      </c>
      <c r="AI199" t="s">
        <v>1075</v>
      </c>
      <c r="AJ199">
        <v>6.1470000000000007E-8</v>
      </c>
      <c r="AK199">
        <f t="shared" si="25"/>
        <v>6.1470000000000006E-6</v>
      </c>
      <c r="AL199">
        <v>751</v>
      </c>
    </row>
    <row r="200" spans="3:38" x14ac:dyDescent="0.25">
      <c r="C200">
        <v>3035</v>
      </c>
      <c r="D200" t="s">
        <v>501</v>
      </c>
      <c r="E200">
        <v>98027</v>
      </c>
      <c r="F200">
        <v>7.9374700000000003E-3</v>
      </c>
      <c r="G200">
        <v>8.0000000000000002E-3</v>
      </c>
      <c r="H200" t="s">
        <v>566</v>
      </c>
      <c r="I200">
        <f t="shared" si="20"/>
        <v>6.3499760000000009E-5</v>
      </c>
      <c r="K200">
        <v>43302</v>
      </c>
      <c r="L200" t="s">
        <v>591</v>
      </c>
      <c r="M200">
        <v>1.8973320599999999E-2</v>
      </c>
      <c r="N200" s="33">
        <f t="shared" si="21"/>
        <v>0.10753072668000001</v>
      </c>
      <c r="O200" s="33">
        <f t="shared" si="22"/>
        <v>0</v>
      </c>
      <c r="Q200">
        <v>99026</v>
      </c>
      <c r="R200" t="s">
        <v>570</v>
      </c>
      <c r="S200">
        <v>6.9690599999999993E-5</v>
      </c>
      <c r="V200">
        <v>99208</v>
      </c>
      <c r="W200" t="s">
        <v>1103</v>
      </c>
      <c r="Z200">
        <v>1.1844000000000001E-7</v>
      </c>
      <c r="AB200">
        <v>99208</v>
      </c>
      <c r="AC200" t="s">
        <v>1103</v>
      </c>
      <c r="AD200">
        <v>1.1844000000000001E-7</v>
      </c>
      <c r="AE200" s="33">
        <f t="shared" ca="1" si="23"/>
        <v>1.1844000000000001E-7</v>
      </c>
      <c r="AF200" s="33">
        <f t="shared" ca="1" si="24"/>
        <v>1.1844000000000001E-7</v>
      </c>
      <c r="AH200">
        <v>99208</v>
      </c>
      <c r="AI200" t="s">
        <v>1103</v>
      </c>
      <c r="AJ200">
        <v>1.1844000000000001E-7</v>
      </c>
      <c r="AK200">
        <f t="shared" si="25"/>
        <v>1.1844E-5</v>
      </c>
      <c r="AL200">
        <v>754</v>
      </c>
    </row>
    <row r="201" spans="3:38" x14ac:dyDescent="0.25">
      <c r="C201">
        <v>3035</v>
      </c>
      <c r="D201" t="s">
        <v>501</v>
      </c>
      <c r="E201">
        <v>98074</v>
      </c>
      <c r="F201">
        <v>0.59860057</v>
      </c>
      <c r="G201">
        <v>8.0000000000000002E-3</v>
      </c>
      <c r="H201" t="s">
        <v>671</v>
      </c>
      <c r="I201">
        <f t="shared" si="20"/>
        <v>4.7888045600000002E-3</v>
      </c>
      <c r="K201">
        <v>43302</v>
      </c>
      <c r="L201" t="s">
        <v>591</v>
      </c>
      <c r="M201">
        <v>5.1739017999999999E-4</v>
      </c>
      <c r="N201" s="33">
        <f t="shared" si="21"/>
        <v>0.10753072668000001</v>
      </c>
      <c r="O201" s="33">
        <f t="shared" si="22"/>
        <v>0</v>
      </c>
      <c r="Q201">
        <v>99134</v>
      </c>
      <c r="R201" t="s">
        <v>571</v>
      </c>
      <c r="S201">
        <v>6.9112834780000007E-2</v>
      </c>
      <c r="V201">
        <v>99209</v>
      </c>
      <c r="W201" t="s">
        <v>672</v>
      </c>
      <c r="Z201">
        <v>3.7339618000000005E-4</v>
      </c>
      <c r="AB201">
        <v>99209</v>
      </c>
      <c r="AC201" t="s">
        <v>672</v>
      </c>
      <c r="AD201">
        <v>3.7339618000000005E-4</v>
      </c>
      <c r="AE201" s="33">
        <f t="shared" ca="1" si="23"/>
        <v>3.7339618000000005E-4</v>
      </c>
      <c r="AF201" s="33">
        <f t="shared" ca="1" si="24"/>
        <v>3.7339618000000005E-4</v>
      </c>
      <c r="AH201">
        <v>99209</v>
      </c>
      <c r="AI201" t="s">
        <v>672</v>
      </c>
      <c r="AJ201">
        <v>3.7339618000000005E-4</v>
      </c>
      <c r="AK201">
        <f t="shared" si="25"/>
        <v>3.7339618000000005E-2</v>
      </c>
      <c r="AL201">
        <v>664</v>
      </c>
    </row>
    <row r="202" spans="3:38" x14ac:dyDescent="0.25">
      <c r="C202">
        <v>3035</v>
      </c>
      <c r="D202" t="s">
        <v>501</v>
      </c>
      <c r="E202">
        <v>98110</v>
      </c>
      <c r="F202">
        <v>4.7478700000000004E-3</v>
      </c>
      <c r="G202">
        <v>8.0000000000000002E-3</v>
      </c>
      <c r="H202" t="s">
        <v>568</v>
      </c>
      <c r="I202">
        <f t="shared" si="20"/>
        <v>3.7982960000000003E-5</v>
      </c>
      <c r="K202">
        <v>43302</v>
      </c>
      <c r="L202" t="s">
        <v>591</v>
      </c>
      <c r="M202">
        <v>3.4671718499999999E-3</v>
      </c>
      <c r="N202" s="33">
        <f t="shared" si="21"/>
        <v>0.10753072668000001</v>
      </c>
      <c r="O202" s="33">
        <f t="shared" si="22"/>
        <v>0</v>
      </c>
      <c r="Q202">
        <v>99147</v>
      </c>
      <c r="R202" t="s">
        <v>572</v>
      </c>
      <c r="S202">
        <v>1.1245300000000001E-5</v>
      </c>
      <c r="V202">
        <v>99210</v>
      </c>
      <c r="W202" t="s">
        <v>1032</v>
      </c>
      <c r="Z202">
        <v>2.8542999999999999E-6</v>
      </c>
      <c r="AB202">
        <v>99210</v>
      </c>
      <c r="AC202" t="s">
        <v>1032</v>
      </c>
      <c r="AD202">
        <v>2.8542999999999999E-6</v>
      </c>
      <c r="AE202" s="33">
        <f t="shared" ca="1" si="23"/>
        <v>2.8542999999999999E-6</v>
      </c>
      <c r="AF202" s="33">
        <f t="shared" ca="1" si="24"/>
        <v>2.8542999999999999E-6</v>
      </c>
      <c r="AH202">
        <v>99210</v>
      </c>
      <c r="AI202" t="s">
        <v>1032</v>
      </c>
      <c r="AJ202">
        <v>2.8542999999999999E-6</v>
      </c>
      <c r="AK202">
        <f t="shared" si="25"/>
        <v>2.8542999999999998E-4</v>
      </c>
      <c r="AL202">
        <v>407</v>
      </c>
    </row>
    <row r="203" spans="3:38" x14ac:dyDescent="0.25">
      <c r="C203">
        <v>3035</v>
      </c>
      <c r="D203" t="s">
        <v>501</v>
      </c>
      <c r="E203">
        <v>98126</v>
      </c>
      <c r="F203">
        <v>1.7563999999999999E-4</v>
      </c>
      <c r="G203">
        <v>8.0000000000000002E-3</v>
      </c>
      <c r="H203" t="s">
        <v>970</v>
      </c>
      <c r="I203">
        <f t="shared" si="20"/>
        <v>1.40512E-6</v>
      </c>
      <c r="K203">
        <v>43302</v>
      </c>
      <c r="L203" t="s">
        <v>591</v>
      </c>
      <c r="M203">
        <v>1.4160025799999998E-2</v>
      </c>
      <c r="N203" s="33">
        <f t="shared" si="21"/>
        <v>0.10753072668000001</v>
      </c>
      <c r="O203" s="33">
        <f t="shared" si="22"/>
        <v>0</v>
      </c>
      <c r="Q203">
        <v>99148</v>
      </c>
      <c r="R203" t="s">
        <v>1030</v>
      </c>
      <c r="S203">
        <v>2.2475000000000002E-7</v>
      </c>
      <c r="V203">
        <v>99211</v>
      </c>
      <c r="W203" t="s">
        <v>578</v>
      </c>
      <c r="Z203">
        <v>1.7308885E-4</v>
      </c>
      <c r="AB203">
        <v>99211</v>
      </c>
      <c r="AC203" t="s">
        <v>578</v>
      </c>
      <c r="AD203">
        <v>1.7308885E-4</v>
      </c>
      <c r="AE203" s="33">
        <f t="shared" ca="1" si="23"/>
        <v>1.7308885E-4</v>
      </c>
      <c r="AF203" s="33">
        <f t="shared" ca="1" si="24"/>
        <v>1.7308885E-4</v>
      </c>
      <c r="AH203">
        <v>99211</v>
      </c>
      <c r="AI203" t="s">
        <v>578</v>
      </c>
      <c r="AJ203">
        <v>1.7308885E-4</v>
      </c>
      <c r="AK203">
        <f t="shared" si="25"/>
        <v>1.7308885E-2</v>
      </c>
      <c r="AL203">
        <v>169</v>
      </c>
    </row>
    <row r="204" spans="3:38" x14ac:dyDescent="0.25">
      <c r="C204">
        <v>3035</v>
      </c>
      <c r="D204" t="s">
        <v>501</v>
      </c>
      <c r="E204">
        <v>98129</v>
      </c>
      <c r="F204">
        <v>2.461E-5</v>
      </c>
      <c r="G204">
        <v>8.0000000000000002E-3</v>
      </c>
      <c r="H204" t="s">
        <v>569</v>
      </c>
      <c r="I204">
        <f t="shared" si="20"/>
        <v>1.9688E-7</v>
      </c>
      <c r="K204">
        <v>43302</v>
      </c>
      <c r="L204" t="s">
        <v>591</v>
      </c>
      <c r="M204">
        <v>2.6787600000000001E-5</v>
      </c>
      <c r="N204" s="33">
        <f t="shared" si="21"/>
        <v>0.10753072668000001</v>
      </c>
      <c r="O204" s="33">
        <f t="shared" si="22"/>
        <v>0</v>
      </c>
      <c r="Q204">
        <v>99165</v>
      </c>
      <c r="R204" t="s">
        <v>1122</v>
      </c>
      <c r="S204">
        <v>1.1052399999999999E-6</v>
      </c>
      <c r="V204">
        <v>99214</v>
      </c>
      <c r="W204" t="s">
        <v>1124</v>
      </c>
      <c r="Z204">
        <v>7.0898542000000003E-4</v>
      </c>
      <c r="AB204">
        <v>99214</v>
      </c>
      <c r="AC204" t="s">
        <v>1124</v>
      </c>
      <c r="AD204">
        <v>7.0898542000000003E-4</v>
      </c>
      <c r="AE204" s="33">
        <f t="shared" ca="1" si="23"/>
        <v>7.0898542000000003E-4</v>
      </c>
      <c r="AF204" s="33">
        <f t="shared" ca="1" si="24"/>
        <v>7.0898542000000003E-4</v>
      </c>
      <c r="AH204">
        <v>99214</v>
      </c>
      <c r="AI204" t="s">
        <v>1124</v>
      </c>
      <c r="AJ204">
        <v>7.0898542000000003E-4</v>
      </c>
      <c r="AK204">
        <f t="shared" si="25"/>
        <v>7.0898542000000009E-2</v>
      </c>
      <c r="AL204">
        <v>435</v>
      </c>
    </row>
    <row r="205" spans="3:38" x14ac:dyDescent="0.25">
      <c r="C205">
        <v>3035</v>
      </c>
      <c r="D205" t="s">
        <v>501</v>
      </c>
      <c r="E205">
        <v>98167</v>
      </c>
      <c r="F205">
        <v>9.3309999999999999E-5</v>
      </c>
      <c r="G205">
        <v>8.0000000000000002E-3</v>
      </c>
      <c r="H205" t="s">
        <v>1005</v>
      </c>
      <c r="I205">
        <f t="shared" si="20"/>
        <v>7.4648000000000005E-7</v>
      </c>
      <c r="K205">
        <v>43302</v>
      </c>
      <c r="L205" t="s">
        <v>591</v>
      </c>
      <c r="M205">
        <v>7.463113899999999E-4</v>
      </c>
      <c r="N205" s="33">
        <f t="shared" si="21"/>
        <v>0.10753072668000001</v>
      </c>
      <c r="O205" s="33">
        <f t="shared" si="22"/>
        <v>0</v>
      </c>
      <c r="Q205">
        <v>99166</v>
      </c>
      <c r="R205" t="s">
        <v>573</v>
      </c>
      <c r="S205">
        <v>6.6206337900000002E-3</v>
      </c>
      <c r="V205">
        <v>99215</v>
      </c>
      <c r="W205" t="s">
        <v>1072</v>
      </c>
      <c r="Z205">
        <v>4.1852760000000004E-5</v>
      </c>
      <c r="AB205">
        <v>99215</v>
      </c>
      <c r="AC205" t="s">
        <v>1072</v>
      </c>
      <c r="AD205">
        <v>4.1852760000000004E-5</v>
      </c>
      <c r="AE205" s="33">
        <f t="shared" ca="1" si="23"/>
        <v>4.1852760000000004E-5</v>
      </c>
      <c r="AF205" s="33">
        <f t="shared" ca="1" si="24"/>
        <v>4.1852760000000004E-5</v>
      </c>
      <c r="AH205">
        <v>99215</v>
      </c>
      <c r="AI205" t="s">
        <v>1072</v>
      </c>
      <c r="AJ205">
        <v>4.1852760000000004E-5</v>
      </c>
      <c r="AK205">
        <f t="shared" si="25"/>
        <v>4.1852760000000008E-3</v>
      </c>
      <c r="AL205">
        <v>594</v>
      </c>
    </row>
    <row r="206" spans="3:38" x14ac:dyDescent="0.25">
      <c r="C206">
        <v>3035</v>
      </c>
      <c r="D206" t="s">
        <v>501</v>
      </c>
      <c r="E206">
        <v>99134</v>
      </c>
      <c r="F206">
        <v>5.6857000000000001E-4</v>
      </c>
      <c r="G206">
        <v>8.0000000000000002E-3</v>
      </c>
      <c r="H206" t="s">
        <v>571</v>
      </c>
      <c r="I206">
        <f t="shared" si="20"/>
        <v>4.5485600000000005E-6</v>
      </c>
      <c r="K206">
        <v>43302</v>
      </c>
      <c r="L206" t="s">
        <v>591</v>
      </c>
      <c r="M206">
        <v>2.8316664000000005E-4</v>
      </c>
      <c r="N206" s="33">
        <f t="shared" si="21"/>
        <v>0.10753072668000001</v>
      </c>
      <c r="O206" s="33">
        <f t="shared" si="22"/>
        <v>0</v>
      </c>
      <c r="Q206">
        <v>99168</v>
      </c>
      <c r="R206" t="s">
        <v>574</v>
      </c>
      <c r="S206">
        <v>1.3734101899999999E-3</v>
      </c>
      <c r="V206">
        <v>99218</v>
      </c>
      <c r="W206" t="s">
        <v>1037</v>
      </c>
      <c r="Z206">
        <v>4.1300000000000001E-7</v>
      </c>
      <c r="AB206">
        <v>99218</v>
      </c>
      <c r="AC206" t="s">
        <v>1037</v>
      </c>
      <c r="AD206">
        <v>4.1300000000000001E-7</v>
      </c>
      <c r="AE206" s="33">
        <f t="shared" ca="1" si="23"/>
        <v>4.1300000000000001E-7</v>
      </c>
      <c r="AF206" s="33">
        <f t="shared" ca="1" si="24"/>
        <v>4.1300000000000001E-7</v>
      </c>
      <c r="AH206">
        <v>99218</v>
      </c>
      <c r="AI206" t="s">
        <v>1037</v>
      </c>
      <c r="AJ206">
        <v>4.1300000000000001E-7</v>
      </c>
      <c r="AK206">
        <f t="shared" si="25"/>
        <v>4.1300000000000001E-5</v>
      </c>
      <c r="AL206">
        <v>702</v>
      </c>
    </row>
    <row r="207" spans="3:38" x14ac:dyDescent="0.25">
      <c r="C207">
        <v>3035</v>
      </c>
      <c r="D207" t="s">
        <v>501</v>
      </c>
      <c r="E207">
        <v>99168</v>
      </c>
      <c r="F207">
        <v>1.096E-5</v>
      </c>
      <c r="G207">
        <v>8.0000000000000002E-3</v>
      </c>
      <c r="H207" t="s">
        <v>574</v>
      </c>
      <c r="I207">
        <f t="shared" si="20"/>
        <v>8.7680000000000002E-8</v>
      </c>
      <c r="K207">
        <v>43302</v>
      </c>
      <c r="L207" t="s">
        <v>591</v>
      </c>
      <c r="M207">
        <v>3.9853680000000006E-5</v>
      </c>
      <c r="N207" s="33">
        <f t="shared" si="21"/>
        <v>0.10753072668000001</v>
      </c>
      <c r="O207" s="33">
        <f t="shared" si="22"/>
        <v>0</v>
      </c>
      <c r="Q207">
        <v>99172</v>
      </c>
      <c r="R207" t="s">
        <v>971</v>
      </c>
      <c r="S207">
        <v>1.188261E-4</v>
      </c>
      <c r="V207">
        <v>99219</v>
      </c>
      <c r="W207" t="s">
        <v>579</v>
      </c>
      <c r="Z207">
        <v>8.2536030000000026E-5</v>
      </c>
      <c r="AB207">
        <v>99219</v>
      </c>
      <c r="AC207" t="s">
        <v>579</v>
      </c>
      <c r="AD207">
        <v>8.2536030000000026E-5</v>
      </c>
      <c r="AE207" s="33">
        <f t="shared" ca="1" si="23"/>
        <v>8.2536030000000026E-5</v>
      </c>
      <c r="AF207" s="33">
        <f t="shared" ca="1" si="24"/>
        <v>8.2536030000000026E-5</v>
      </c>
      <c r="AH207">
        <v>99219</v>
      </c>
      <c r="AI207" t="s">
        <v>579</v>
      </c>
      <c r="AJ207">
        <v>8.2536030000000026E-5</v>
      </c>
      <c r="AK207">
        <f t="shared" si="25"/>
        <v>8.2536030000000035E-3</v>
      </c>
      <c r="AL207">
        <v>295</v>
      </c>
    </row>
    <row r="208" spans="3:38" x14ac:dyDescent="0.25">
      <c r="C208">
        <v>3035</v>
      </c>
      <c r="D208" t="s">
        <v>501</v>
      </c>
      <c r="E208">
        <v>99185</v>
      </c>
      <c r="F208">
        <v>1.3816999999999999E-4</v>
      </c>
      <c r="G208">
        <v>8.0000000000000002E-3</v>
      </c>
      <c r="H208" t="s">
        <v>575</v>
      </c>
      <c r="I208">
        <f t="shared" si="20"/>
        <v>1.10536E-6</v>
      </c>
      <c r="K208">
        <v>43302</v>
      </c>
      <c r="L208" t="s">
        <v>591</v>
      </c>
      <c r="M208">
        <v>3.3760000000000006E-8</v>
      </c>
      <c r="N208" s="33">
        <f t="shared" si="21"/>
        <v>0.10753072668000001</v>
      </c>
      <c r="O208" s="33">
        <f t="shared" si="22"/>
        <v>0</v>
      </c>
      <c r="Q208">
        <v>99174</v>
      </c>
      <c r="R208" t="s">
        <v>609</v>
      </c>
      <c r="S208">
        <v>1.6232439519999999E-2</v>
      </c>
      <c r="V208">
        <v>99222</v>
      </c>
      <c r="W208" t="s">
        <v>975</v>
      </c>
      <c r="Z208">
        <v>4.7079829999999998E-5</v>
      </c>
      <c r="AB208">
        <v>99222</v>
      </c>
      <c r="AC208" t="s">
        <v>975</v>
      </c>
      <c r="AD208">
        <v>4.7079829999999998E-5</v>
      </c>
      <c r="AE208" s="33">
        <f t="shared" ca="1" si="23"/>
        <v>4.7079829999999998E-5</v>
      </c>
      <c r="AF208" s="33">
        <f t="shared" ca="1" si="24"/>
        <v>4.7079829999999998E-5</v>
      </c>
      <c r="AH208">
        <v>99222</v>
      </c>
      <c r="AI208" t="s">
        <v>975</v>
      </c>
      <c r="AJ208">
        <v>4.7079829999999998E-5</v>
      </c>
      <c r="AK208">
        <f t="shared" si="25"/>
        <v>4.7079829999999998E-3</v>
      </c>
      <c r="AL208">
        <v>448</v>
      </c>
    </row>
    <row r="209" spans="3:38" x14ac:dyDescent="0.25">
      <c r="C209">
        <v>3035</v>
      </c>
      <c r="D209" t="s">
        <v>501</v>
      </c>
      <c r="E209">
        <v>99198</v>
      </c>
      <c r="F209">
        <v>2.3110000000000001E-4</v>
      </c>
      <c r="G209">
        <v>8.0000000000000002E-3</v>
      </c>
      <c r="H209" t="s">
        <v>992</v>
      </c>
      <c r="I209">
        <f t="shared" si="20"/>
        <v>1.8488000000000002E-6</v>
      </c>
      <c r="K209">
        <v>43302</v>
      </c>
      <c r="L209" t="s">
        <v>591</v>
      </c>
      <c r="M209">
        <v>9.4482750000000006E-5</v>
      </c>
      <c r="N209" s="33">
        <f t="shared" si="21"/>
        <v>0.10753072668000001</v>
      </c>
      <c r="O209" s="33">
        <f t="shared" si="22"/>
        <v>0.10753072668000001</v>
      </c>
      <c r="Q209">
        <v>99177</v>
      </c>
      <c r="R209" t="s">
        <v>972</v>
      </c>
      <c r="S209">
        <v>5.992103E-5</v>
      </c>
      <c r="V209">
        <v>99223</v>
      </c>
      <c r="W209" t="s">
        <v>976</v>
      </c>
      <c r="Z209">
        <v>4.7861398999999991E-4</v>
      </c>
      <c r="AB209">
        <v>99223</v>
      </c>
      <c r="AC209" t="s">
        <v>976</v>
      </c>
      <c r="AD209">
        <v>4.7861398999999991E-4</v>
      </c>
      <c r="AE209" s="33">
        <f t="shared" ca="1" si="23"/>
        <v>4.7861398999999991E-4</v>
      </c>
      <c r="AF209" s="33">
        <f t="shared" ca="1" si="24"/>
        <v>4.7861398999999991E-4</v>
      </c>
      <c r="AH209">
        <v>99223</v>
      </c>
      <c r="AI209" t="s">
        <v>976</v>
      </c>
      <c r="AJ209">
        <v>4.7861398999999991E-4</v>
      </c>
      <c r="AK209">
        <f t="shared" si="25"/>
        <v>4.7861398999999992E-2</v>
      </c>
      <c r="AL209">
        <v>656</v>
      </c>
    </row>
    <row r="210" spans="3:38" x14ac:dyDescent="0.25">
      <c r="C210">
        <v>3035</v>
      </c>
      <c r="D210" t="s">
        <v>501</v>
      </c>
      <c r="E210">
        <v>99229</v>
      </c>
      <c r="F210">
        <v>9.3245419999999996E-2</v>
      </c>
      <c r="G210">
        <v>8.0000000000000002E-3</v>
      </c>
      <c r="H210" t="s">
        <v>998</v>
      </c>
      <c r="I210">
        <f t="shared" si="20"/>
        <v>7.4596335999999996E-4</v>
      </c>
      <c r="K210">
        <v>43303</v>
      </c>
      <c r="L210" t="s">
        <v>651</v>
      </c>
      <c r="M210">
        <v>5.4925500000000001E-5</v>
      </c>
      <c r="N210" s="33">
        <f t="shared" si="21"/>
        <v>5.717402E-5</v>
      </c>
      <c r="O210" s="33">
        <f t="shared" si="22"/>
        <v>0</v>
      </c>
      <c r="Q210">
        <v>99180</v>
      </c>
      <c r="R210" t="s">
        <v>335</v>
      </c>
      <c r="S210">
        <v>4.8827460000000004E-5</v>
      </c>
      <c r="V210">
        <v>99229</v>
      </c>
      <c r="W210" t="s">
        <v>998</v>
      </c>
      <c r="Z210">
        <v>1.156344797E-2</v>
      </c>
      <c r="AB210">
        <v>99229</v>
      </c>
      <c r="AC210" t="s">
        <v>998</v>
      </c>
      <c r="AD210">
        <v>1.156344797E-2</v>
      </c>
      <c r="AE210" s="33">
        <f t="shared" ca="1" si="23"/>
        <v>1.156344797E-2</v>
      </c>
      <c r="AF210" s="33">
        <f t="shared" ca="1" si="24"/>
        <v>1.156344797E-2</v>
      </c>
      <c r="AH210">
        <v>99229</v>
      </c>
      <c r="AI210" t="s">
        <v>998</v>
      </c>
      <c r="AJ210">
        <v>1.156344797E-2</v>
      </c>
      <c r="AK210">
        <f t="shared" si="25"/>
        <v>1.156344797</v>
      </c>
      <c r="AL210">
        <v>685</v>
      </c>
    </row>
    <row r="211" spans="3:38" x14ac:dyDescent="0.25">
      <c r="C211">
        <v>3035</v>
      </c>
      <c r="D211" t="s">
        <v>501</v>
      </c>
      <c r="E211">
        <v>99233</v>
      </c>
      <c r="F211">
        <v>4.6749999999999998E-5</v>
      </c>
      <c r="G211">
        <v>8.0000000000000002E-3</v>
      </c>
      <c r="H211" t="s">
        <v>999</v>
      </c>
      <c r="I211">
        <f t="shared" si="20"/>
        <v>3.7399999999999999E-7</v>
      </c>
      <c r="K211">
        <v>43303</v>
      </c>
      <c r="L211" t="s">
        <v>651</v>
      </c>
      <c r="M211">
        <v>1.7685199999999998E-6</v>
      </c>
      <c r="N211" s="33">
        <f t="shared" si="21"/>
        <v>5.717402E-5</v>
      </c>
      <c r="O211" s="33">
        <f t="shared" si="22"/>
        <v>0</v>
      </c>
      <c r="Q211">
        <v>99182</v>
      </c>
      <c r="R211" t="s">
        <v>973</v>
      </c>
      <c r="S211">
        <v>2.1093899999999998E-6</v>
      </c>
      <c r="V211">
        <v>99230</v>
      </c>
      <c r="W211" t="s">
        <v>1033</v>
      </c>
      <c r="Z211">
        <v>2.443278E-5</v>
      </c>
      <c r="AB211">
        <v>99230</v>
      </c>
      <c r="AC211" t="s">
        <v>1033</v>
      </c>
      <c r="AD211">
        <v>2.443278E-5</v>
      </c>
      <c r="AE211" s="33">
        <f t="shared" ca="1" si="23"/>
        <v>2.443278E-5</v>
      </c>
      <c r="AF211" s="33">
        <f t="shared" ca="1" si="24"/>
        <v>2.443278E-5</v>
      </c>
      <c r="AH211">
        <v>99230</v>
      </c>
      <c r="AI211" t="s">
        <v>1033</v>
      </c>
      <c r="AJ211">
        <v>2.443278E-5</v>
      </c>
      <c r="AK211">
        <f t="shared" si="25"/>
        <v>2.4432780000000001E-3</v>
      </c>
      <c r="AL211">
        <v>15</v>
      </c>
    </row>
    <row r="212" spans="3:38" x14ac:dyDescent="0.25">
      <c r="C212">
        <v>3035</v>
      </c>
      <c r="D212" t="s">
        <v>501</v>
      </c>
      <c r="E212">
        <v>99257</v>
      </c>
      <c r="F212">
        <v>3.9817000000000003E-3</v>
      </c>
      <c r="G212">
        <v>8.0000000000000002E-3</v>
      </c>
      <c r="H212" t="s">
        <v>977</v>
      </c>
      <c r="I212">
        <f t="shared" si="20"/>
        <v>3.1853600000000003E-5</v>
      </c>
      <c r="K212">
        <v>43303</v>
      </c>
      <c r="L212" t="s">
        <v>651</v>
      </c>
      <c r="M212">
        <v>4.8000000000000006E-7</v>
      </c>
      <c r="N212" s="33">
        <f t="shared" si="21"/>
        <v>5.717402E-5</v>
      </c>
      <c r="O212" s="33">
        <f t="shared" si="22"/>
        <v>5.717402E-5</v>
      </c>
      <c r="Q212">
        <v>99183</v>
      </c>
      <c r="R212" t="s">
        <v>1078</v>
      </c>
      <c r="S212">
        <v>3.1446999999999998E-7</v>
      </c>
      <c r="V212">
        <v>99232</v>
      </c>
      <c r="W212" t="s">
        <v>674</v>
      </c>
      <c r="Z212">
        <v>1.2797688999999999E-4</v>
      </c>
      <c r="AB212">
        <v>99232</v>
      </c>
      <c r="AC212" t="s">
        <v>674</v>
      </c>
      <c r="AD212">
        <v>1.2797688999999999E-4</v>
      </c>
      <c r="AE212" s="33">
        <f t="shared" ca="1" si="23"/>
        <v>1.2797688999999999E-4</v>
      </c>
      <c r="AF212" s="33">
        <f t="shared" ca="1" si="24"/>
        <v>1.2797688999999999E-4</v>
      </c>
      <c r="AH212">
        <v>99232</v>
      </c>
      <c r="AI212" t="s">
        <v>674</v>
      </c>
      <c r="AJ212">
        <v>1.2797688999999999E-4</v>
      </c>
      <c r="AK212">
        <f t="shared" si="25"/>
        <v>1.2797688999999999E-2</v>
      </c>
      <c r="AL212">
        <v>458</v>
      </c>
    </row>
    <row r="213" spans="3:38" x14ac:dyDescent="0.25">
      <c r="C213">
        <v>3035</v>
      </c>
      <c r="D213" t="s">
        <v>501</v>
      </c>
      <c r="E213">
        <v>99265</v>
      </c>
      <c r="F213">
        <v>2.7349999999999998E-4</v>
      </c>
      <c r="G213">
        <v>8.0000000000000002E-3</v>
      </c>
      <c r="H213" t="s">
        <v>610</v>
      </c>
      <c r="I213">
        <f t="shared" si="20"/>
        <v>2.1880000000000001E-6</v>
      </c>
      <c r="K213">
        <v>43304</v>
      </c>
      <c r="L213" t="s">
        <v>614</v>
      </c>
      <c r="M213">
        <v>1.9272671999999997E-3</v>
      </c>
      <c r="N213" s="33">
        <f t="shared" si="21"/>
        <v>6.5784295229999998E-2</v>
      </c>
      <c r="O213" s="33">
        <f t="shared" si="22"/>
        <v>0</v>
      </c>
      <c r="Q213">
        <v>99184</v>
      </c>
      <c r="R213" t="s">
        <v>1123</v>
      </c>
      <c r="S213">
        <v>5.7937000000000003E-7</v>
      </c>
      <c r="V213">
        <v>99233</v>
      </c>
      <c r="W213" t="s">
        <v>999</v>
      </c>
      <c r="Z213">
        <v>2.9547975000000001E-4</v>
      </c>
      <c r="AB213">
        <v>99233</v>
      </c>
      <c r="AC213" t="s">
        <v>999</v>
      </c>
      <c r="AD213">
        <v>2.9547975000000001E-4</v>
      </c>
      <c r="AE213" s="33">
        <f t="shared" ca="1" si="23"/>
        <v>2.9547975000000001E-4</v>
      </c>
      <c r="AF213" s="33">
        <f t="shared" ca="1" si="24"/>
        <v>2.9547975000000001E-4</v>
      </c>
      <c r="AH213">
        <v>99233</v>
      </c>
      <c r="AI213" t="s">
        <v>999</v>
      </c>
      <c r="AJ213">
        <v>2.9547975000000001E-4</v>
      </c>
      <c r="AK213">
        <f t="shared" si="25"/>
        <v>2.9547975000000001E-2</v>
      </c>
      <c r="AL213">
        <v>681</v>
      </c>
    </row>
    <row r="214" spans="3:38" x14ac:dyDescent="0.25">
      <c r="C214">
        <v>3036</v>
      </c>
      <c r="D214" t="s">
        <v>502</v>
      </c>
      <c r="E214">
        <v>43301</v>
      </c>
      <c r="F214">
        <v>2.245E-5</v>
      </c>
      <c r="G214">
        <v>5.0000000000000001E-3</v>
      </c>
      <c r="H214" t="s">
        <v>590</v>
      </c>
      <c r="I214">
        <f t="shared" si="20"/>
        <v>1.1225E-7</v>
      </c>
      <c r="K214">
        <v>43304</v>
      </c>
      <c r="L214" t="s">
        <v>614</v>
      </c>
      <c r="M214">
        <v>3.5355329999999993E-4</v>
      </c>
      <c r="N214" s="33">
        <f t="shared" si="21"/>
        <v>6.5784295229999998E-2</v>
      </c>
      <c r="O214" s="33">
        <f t="shared" si="22"/>
        <v>0</v>
      </c>
      <c r="Q214">
        <v>99185</v>
      </c>
      <c r="R214" t="s">
        <v>575</v>
      </c>
      <c r="S214">
        <v>1.2030086999999999E-4</v>
      </c>
      <c r="V214">
        <v>99237</v>
      </c>
      <c r="W214" t="s">
        <v>1000</v>
      </c>
      <c r="Z214">
        <v>4.4478012500000004E-2</v>
      </c>
      <c r="AB214">
        <v>99237</v>
      </c>
      <c r="AC214" t="s">
        <v>1000</v>
      </c>
      <c r="AD214">
        <v>4.4478012500000004E-2</v>
      </c>
      <c r="AE214" s="33">
        <f t="shared" ca="1" si="23"/>
        <v>4.4478012500000004E-2</v>
      </c>
      <c r="AF214" s="33">
        <f t="shared" ca="1" si="24"/>
        <v>4.4478012500000004E-2</v>
      </c>
      <c r="AH214">
        <v>99237</v>
      </c>
      <c r="AI214" t="s">
        <v>1000</v>
      </c>
      <c r="AJ214">
        <v>4.4478012500000004E-2</v>
      </c>
      <c r="AK214">
        <f t="shared" si="25"/>
        <v>4.4478012500000004</v>
      </c>
      <c r="AL214">
        <v>667</v>
      </c>
    </row>
    <row r="215" spans="3:38" x14ac:dyDescent="0.25">
      <c r="C215">
        <v>3036</v>
      </c>
      <c r="D215" t="s">
        <v>502</v>
      </c>
      <c r="E215">
        <v>43302</v>
      </c>
      <c r="F215">
        <v>9.2462000000000002E-4</v>
      </c>
      <c r="G215">
        <v>5.0000000000000001E-3</v>
      </c>
      <c r="H215" t="s">
        <v>591</v>
      </c>
      <c r="I215">
        <f t="shared" si="20"/>
        <v>4.6230999999999998E-6</v>
      </c>
      <c r="K215">
        <v>43304</v>
      </c>
      <c r="L215" t="s">
        <v>614</v>
      </c>
      <c r="M215">
        <v>9.6216263999999985E-4</v>
      </c>
      <c r="N215" s="33">
        <f t="shared" si="21"/>
        <v>6.5784295229999998E-2</v>
      </c>
      <c r="O215" s="33">
        <f t="shared" si="22"/>
        <v>0</v>
      </c>
      <c r="Q215">
        <v>99186</v>
      </c>
      <c r="R215" t="s">
        <v>576</v>
      </c>
      <c r="S215">
        <v>1.0980549999999999E-5</v>
      </c>
      <c r="V215">
        <v>99238</v>
      </c>
      <c r="W215" t="s">
        <v>990</v>
      </c>
      <c r="Z215">
        <v>1.5243240999999999E-4</v>
      </c>
      <c r="AB215">
        <v>99238</v>
      </c>
      <c r="AC215" t="s">
        <v>990</v>
      </c>
      <c r="AD215">
        <v>1.5243240999999999E-4</v>
      </c>
      <c r="AE215" s="33">
        <f t="shared" ca="1" si="23"/>
        <v>1.5243240999999999E-4</v>
      </c>
      <c r="AF215" s="33">
        <f t="shared" ca="1" si="24"/>
        <v>1.5243240999999999E-4</v>
      </c>
      <c r="AH215">
        <v>99238</v>
      </c>
      <c r="AI215" t="s">
        <v>990</v>
      </c>
      <c r="AJ215">
        <v>1.5243240999999999E-4</v>
      </c>
      <c r="AK215">
        <f t="shared" si="25"/>
        <v>1.5243240999999999E-2</v>
      </c>
      <c r="AL215">
        <v>761</v>
      </c>
    </row>
    <row r="216" spans="3:38" x14ac:dyDescent="0.25">
      <c r="C216">
        <v>3036</v>
      </c>
      <c r="D216" t="s">
        <v>502</v>
      </c>
      <c r="E216">
        <v>43304</v>
      </c>
      <c r="F216">
        <v>2.345121E-2</v>
      </c>
      <c r="G216">
        <v>5.0000000000000001E-3</v>
      </c>
      <c r="H216" t="s">
        <v>614</v>
      </c>
      <c r="I216">
        <f t="shared" si="20"/>
        <v>1.1725605000000001E-4</v>
      </c>
      <c r="K216">
        <v>43304</v>
      </c>
      <c r="L216" t="s">
        <v>614</v>
      </c>
      <c r="M216">
        <v>2.042212E-5</v>
      </c>
      <c r="N216" s="33">
        <f t="shared" si="21"/>
        <v>6.5784295229999998E-2</v>
      </c>
      <c r="O216" s="33">
        <f t="shared" si="22"/>
        <v>0</v>
      </c>
      <c r="Q216">
        <v>99189</v>
      </c>
      <c r="R216" t="s">
        <v>1031</v>
      </c>
      <c r="S216">
        <v>2.3793050000000001E-5</v>
      </c>
      <c r="V216">
        <v>99239</v>
      </c>
      <c r="W216" t="s">
        <v>1096</v>
      </c>
      <c r="Z216">
        <v>3.12E-9</v>
      </c>
      <c r="AB216">
        <v>99239</v>
      </c>
      <c r="AC216" t="s">
        <v>1096</v>
      </c>
      <c r="AD216">
        <v>3.12E-9</v>
      </c>
      <c r="AE216" s="33">
        <f t="shared" ca="1" si="23"/>
        <v>3.12E-9</v>
      </c>
      <c r="AF216" s="33">
        <f t="shared" ca="1" si="24"/>
        <v>3.12E-9</v>
      </c>
      <c r="AH216">
        <v>99239</v>
      </c>
      <c r="AI216" t="s">
        <v>1096</v>
      </c>
      <c r="AJ216">
        <v>3.12E-9</v>
      </c>
      <c r="AK216">
        <f t="shared" si="25"/>
        <v>3.1199999999999999E-7</v>
      </c>
      <c r="AL216">
        <v>521</v>
      </c>
    </row>
    <row r="217" spans="3:38" x14ac:dyDescent="0.25">
      <c r="C217">
        <v>3036</v>
      </c>
      <c r="D217" t="s">
        <v>502</v>
      </c>
      <c r="E217">
        <v>43305</v>
      </c>
      <c r="F217">
        <v>2.559316E-2</v>
      </c>
      <c r="G217">
        <v>5.0000000000000001E-3</v>
      </c>
      <c r="H217" t="s">
        <v>615</v>
      </c>
      <c r="I217">
        <f t="shared" si="20"/>
        <v>1.2796580000000001E-4</v>
      </c>
      <c r="K217">
        <v>43304</v>
      </c>
      <c r="L217" t="s">
        <v>614</v>
      </c>
      <c r="M217">
        <v>8.8849960000000005E-4</v>
      </c>
      <c r="N217" s="33">
        <f t="shared" si="21"/>
        <v>6.5784295229999998E-2</v>
      </c>
      <c r="O217" s="33">
        <f t="shared" si="22"/>
        <v>0</v>
      </c>
      <c r="Q217">
        <v>99190</v>
      </c>
      <c r="R217" t="s">
        <v>974</v>
      </c>
      <c r="S217">
        <v>8.4803446999999997E-4</v>
      </c>
      <c r="V217">
        <v>99243</v>
      </c>
      <c r="W217" t="s">
        <v>1104</v>
      </c>
      <c r="Z217">
        <v>3.7534860000000003E-5</v>
      </c>
      <c r="AB217">
        <v>99243</v>
      </c>
      <c r="AC217" t="s">
        <v>1104</v>
      </c>
      <c r="AD217">
        <v>3.7534860000000003E-5</v>
      </c>
      <c r="AE217" s="33">
        <f t="shared" ca="1" si="23"/>
        <v>3.7534860000000003E-5</v>
      </c>
      <c r="AF217" s="33">
        <f t="shared" ca="1" si="24"/>
        <v>3.7534860000000003E-5</v>
      </c>
      <c r="AH217">
        <v>99243</v>
      </c>
      <c r="AI217" t="s">
        <v>1104</v>
      </c>
      <c r="AJ217">
        <v>3.7534860000000003E-5</v>
      </c>
      <c r="AK217">
        <f t="shared" si="25"/>
        <v>3.7534860000000003E-3</v>
      </c>
      <c r="AL217">
        <v>114</v>
      </c>
    </row>
    <row r="218" spans="3:38" x14ac:dyDescent="0.25">
      <c r="C218">
        <v>3036</v>
      </c>
      <c r="D218" t="s">
        <v>502</v>
      </c>
      <c r="E218">
        <v>43309</v>
      </c>
      <c r="F218">
        <v>2.9659E-4</v>
      </c>
      <c r="G218">
        <v>5.0000000000000001E-3</v>
      </c>
      <c r="H218" t="s">
        <v>652</v>
      </c>
      <c r="I218">
        <f t="shared" si="20"/>
        <v>1.4829500000000001E-6</v>
      </c>
      <c r="K218">
        <v>43304</v>
      </c>
      <c r="L218" t="s">
        <v>614</v>
      </c>
      <c r="M218">
        <v>8.2105840000000005E-5</v>
      </c>
      <c r="N218" s="33">
        <f t="shared" si="21"/>
        <v>6.5784295229999998E-2</v>
      </c>
      <c r="O218" s="33">
        <f t="shared" si="22"/>
        <v>0</v>
      </c>
      <c r="Q218">
        <v>99191</v>
      </c>
      <c r="R218" t="s">
        <v>1055</v>
      </c>
      <c r="S218">
        <v>1.3385E-7</v>
      </c>
      <c r="V218">
        <v>99247</v>
      </c>
      <c r="W218" t="s">
        <v>581</v>
      </c>
      <c r="Z218">
        <v>8.3912769999999992E-5</v>
      </c>
      <c r="AB218">
        <v>99247</v>
      </c>
      <c r="AC218" t="s">
        <v>581</v>
      </c>
      <c r="AD218">
        <v>8.3912769999999992E-5</v>
      </c>
      <c r="AE218" s="33">
        <f t="shared" ca="1" si="23"/>
        <v>8.3912769999999992E-5</v>
      </c>
      <c r="AF218" s="33">
        <f t="shared" ca="1" si="24"/>
        <v>8.3912769999999992E-5</v>
      </c>
      <c r="AH218">
        <v>99247</v>
      </c>
      <c r="AI218" t="s">
        <v>581</v>
      </c>
      <c r="AJ218">
        <v>8.3912769999999992E-5</v>
      </c>
      <c r="AK218">
        <f t="shared" si="25"/>
        <v>8.3912769999999991E-3</v>
      </c>
      <c r="AL218">
        <v>115</v>
      </c>
    </row>
    <row r="219" spans="3:38" x14ac:dyDescent="0.25">
      <c r="C219">
        <v>3036</v>
      </c>
      <c r="D219" t="s">
        <v>502</v>
      </c>
      <c r="E219">
        <v>43311</v>
      </c>
      <c r="F219">
        <v>1.7906000000000001E-4</v>
      </c>
      <c r="G219">
        <v>5.0000000000000001E-3</v>
      </c>
      <c r="H219" t="s">
        <v>1009</v>
      </c>
      <c r="I219">
        <f t="shared" si="20"/>
        <v>8.9530000000000003E-7</v>
      </c>
      <c r="K219">
        <v>43304</v>
      </c>
      <c r="L219" t="s">
        <v>614</v>
      </c>
      <c r="M219">
        <v>1.1725605000000001E-4</v>
      </c>
      <c r="N219" s="33">
        <f t="shared" si="21"/>
        <v>6.5784295229999998E-2</v>
      </c>
      <c r="O219" s="33">
        <f t="shared" si="22"/>
        <v>0</v>
      </c>
      <c r="Q219">
        <v>99192</v>
      </c>
      <c r="R219" t="s">
        <v>1006</v>
      </c>
      <c r="S219">
        <v>9.9986000000000011E-7</v>
      </c>
      <c r="V219">
        <v>99252</v>
      </c>
      <c r="W219" t="s">
        <v>675</v>
      </c>
      <c r="Z219">
        <v>7.4184267100000012E-3</v>
      </c>
      <c r="AB219">
        <v>99252</v>
      </c>
      <c r="AC219" t="s">
        <v>675</v>
      </c>
      <c r="AD219">
        <v>7.4184267100000012E-3</v>
      </c>
      <c r="AE219" s="33">
        <f t="shared" ca="1" si="23"/>
        <v>7.4184267100000012E-3</v>
      </c>
      <c r="AF219" s="33">
        <f t="shared" ca="1" si="24"/>
        <v>7.4184267100000012E-3</v>
      </c>
      <c r="AH219">
        <v>99252</v>
      </c>
      <c r="AI219" t="s">
        <v>675</v>
      </c>
      <c r="AJ219">
        <v>7.4184267100000012E-3</v>
      </c>
      <c r="AK219">
        <f t="shared" si="25"/>
        <v>0.74184267100000012</v>
      </c>
      <c r="AL219">
        <v>473</v>
      </c>
    </row>
    <row r="220" spans="3:38" x14ac:dyDescent="0.25">
      <c r="C220">
        <v>3036</v>
      </c>
      <c r="D220" t="s">
        <v>502</v>
      </c>
      <c r="E220">
        <v>43320</v>
      </c>
      <c r="F220">
        <v>2.1013E-4</v>
      </c>
      <c r="G220">
        <v>5.0000000000000001E-3</v>
      </c>
      <c r="H220" t="s">
        <v>654</v>
      </c>
      <c r="I220">
        <f t="shared" si="20"/>
        <v>1.0506500000000001E-6</v>
      </c>
      <c r="K220">
        <v>43304</v>
      </c>
      <c r="L220" t="s">
        <v>614</v>
      </c>
      <c r="M220">
        <v>3.0840800000000005E-5</v>
      </c>
      <c r="N220" s="33">
        <f t="shared" si="21"/>
        <v>6.5784295229999998E-2</v>
      </c>
      <c r="O220" s="33">
        <f t="shared" si="22"/>
        <v>0</v>
      </c>
      <c r="Q220">
        <v>99195</v>
      </c>
      <c r="R220" t="s">
        <v>1071</v>
      </c>
      <c r="S220">
        <v>2.2212000000000001E-7</v>
      </c>
      <c r="V220">
        <v>99256</v>
      </c>
      <c r="W220" t="s">
        <v>1034</v>
      </c>
      <c r="Z220">
        <v>8.6973340000000019E-5</v>
      </c>
      <c r="AB220">
        <v>99256</v>
      </c>
      <c r="AC220" t="s">
        <v>1034</v>
      </c>
      <c r="AD220">
        <v>8.6973340000000019E-5</v>
      </c>
      <c r="AE220" s="33">
        <f t="shared" ca="1" si="23"/>
        <v>8.6973340000000019E-5</v>
      </c>
      <c r="AF220" s="33">
        <f t="shared" ca="1" si="24"/>
        <v>8.6973340000000019E-5</v>
      </c>
      <c r="AH220">
        <v>99256</v>
      </c>
      <c r="AI220" t="s">
        <v>1034</v>
      </c>
      <c r="AJ220">
        <v>8.6973340000000019E-5</v>
      </c>
      <c r="AK220">
        <f t="shared" si="25"/>
        <v>8.6973340000000027E-3</v>
      </c>
      <c r="AL220">
        <v>234</v>
      </c>
    </row>
    <row r="221" spans="3:38" x14ac:dyDescent="0.25">
      <c r="C221">
        <v>3036</v>
      </c>
      <c r="D221" t="s">
        <v>502</v>
      </c>
      <c r="E221">
        <v>43365</v>
      </c>
      <c r="F221">
        <v>1.8530899999999999E-2</v>
      </c>
      <c r="G221">
        <v>5.0000000000000001E-3</v>
      </c>
      <c r="H221" t="s">
        <v>655</v>
      </c>
      <c r="I221">
        <f t="shared" si="20"/>
        <v>9.2654500000000005E-5</v>
      </c>
      <c r="K221">
        <v>43304</v>
      </c>
      <c r="L221" t="s">
        <v>614</v>
      </c>
      <c r="M221">
        <v>1.0310485E-4</v>
      </c>
      <c r="N221" s="33">
        <f t="shared" si="21"/>
        <v>6.5784295229999998E-2</v>
      </c>
      <c r="O221" s="33">
        <f t="shared" si="22"/>
        <v>0</v>
      </c>
      <c r="Q221">
        <v>99196</v>
      </c>
      <c r="R221" t="s">
        <v>997</v>
      </c>
      <c r="S221">
        <v>1.1190999999999998E-6</v>
      </c>
      <c r="V221">
        <v>99257</v>
      </c>
      <c r="W221" t="s">
        <v>977</v>
      </c>
      <c r="Z221">
        <v>3.1731881999999995E-4</v>
      </c>
      <c r="AB221">
        <v>99257</v>
      </c>
      <c r="AC221" t="s">
        <v>977</v>
      </c>
      <c r="AD221">
        <v>3.1731881999999995E-4</v>
      </c>
      <c r="AE221" s="33">
        <f t="shared" ca="1" si="23"/>
        <v>3.1731881999999995E-4</v>
      </c>
      <c r="AF221" s="33">
        <f t="shared" ca="1" si="24"/>
        <v>3.1731881999999995E-4</v>
      </c>
      <c r="AH221">
        <v>99257</v>
      </c>
      <c r="AI221" t="s">
        <v>977</v>
      </c>
      <c r="AJ221">
        <v>3.1731881999999995E-4</v>
      </c>
      <c r="AK221">
        <f t="shared" si="25"/>
        <v>3.1731881999999996E-2</v>
      </c>
      <c r="AL221">
        <v>686</v>
      </c>
    </row>
    <row r="222" spans="3:38" x14ac:dyDescent="0.25">
      <c r="C222">
        <v>3036</v>
      </c>
      <c r="D222" t="s">
        <v>502</v>
      </c>
      <c r="E222">
        <v>43366</v>
      </c>
      <c r="F222">
        <v>8.4286070000000005E-2</v>
      </c>
      <c r="G222">
        <v>5.0000000000000001E-3</v>
      </c>
      <c r="H222" t="s">
        <v>647</v>
      </c>
      <c r="I222">
        <f t="shared" si="20"/>
        <v>4.2143035000000005E-4</v>
      </c>
      <c r="K222">
        <v>43304</v>
      </c>
      <c r="L222" t="s">
        <v>614</v>
      </c>
      <c r="M222">
        <v>2.0228684210000004E-2</v>
      </c>
      <c r="N222" s="33">
        <f t="shared" si="21"/>
        <v>6.5784295229999998E-2</v>
      </c>
      <c r="O222" s="33">
        <f t="shared" si="22"/>
        <v>0</v>
      </c>
      <c r="Q222">
        <v>99198</v>
      </c>
      <c r="R222" t="s">
        <v>992</v>
      </c>
      <c r="S222">
        <v>6.3930689999999987E-5</v>
      </c>
      <c r="V222">
        <v>99265</v>
      </c>
      <c r="W222" t="s">
        <v>610</v>
      </c>
      <c r="Z222">
        <v>3.4211609399999996E-3</v>
      </c>
      <c r="AB222">
        <v>99265</v>
      </c>
      <c r="AC222" t="s">
        <v>610</v>
      </c>
      <c r="AD222">
        <v>3.4211609399999996E-3</v>
      </c>
      <c r="AE222" s="33">
        <f t="shared" ca="1" si="23"/>
        <v>3.4211609399999996E-3</v>
      </c>
      <c r="AF222" s="33">
        <f t="shared" ca="1" si="24"/>
        <v>3.4211609399999996E-3</v>
      </c>
      <c r="AH222">
        <v>99265</v>
      </c>
      <c r="AI222" t="s">
        <v>610</v>
      </c>
      <c r="AJ222">
        <v>3.4211609399999996E-3</v>
      </c>
      <c r="AK222">
        <f t="shared" si="25"/>
        <v>0.34211609399999998</v>
      </c>
      <c r="AL222">
        <v>484</v>
      </c>
    </row>
    <row r="223" spans="3:38" x14ac:dyDescent="0.25">
      <c r="C223">
        <v>3036</v>
      </c>
      <c r="D223" t="s">
        <v>502</v>
      </c>
      <c r="E223">
        <v>43369</v>
      </c>
      <c r="F223">
        <v>1.7853790000000001E-2</v>
      </c>
      <c r="G223">
        <v>5.0000000000000001E-3</v>
      </c>
      <c r="H223" t="s">
        <v>13</v>
      </c>
      <c r="I223">
        <f t="shared" si="20"/>
        <v>8.9268950000000012E-5</v>
      </c>
      <c r="K223">
        <v>43304</v>
      </c>
      <c r="L223" t="s">
        <v>614</v>
      </c>
      <c r="M223">
        <v>5.9460284999999992E-4</v>
      </c>
      <c r="N223" s="33">
        <f t="shared" si="21"/>
        <v>6.5784295229999998E-2</v>
      </c>
      <c r="O223" s="33">
        <f t="shared" si="22"/>
        <v>0</v>
      </c>
      <c r="Q223">
        <v>99207</v>
      </c>
      <c r="R223" t="s">
        <v>1075</v>
      </c>
      <c r="S223">
        <v>6.1470000000000007E-8</v>
      </c>
      <c r="V223">
        <v>99266</v>
      </c>
      <c r="W223" t="s">
        <v>978</v>
      </c>
      <c r="Z223">
        <v>1.295352E-4</v>
      </c>
      <c r="AB223">
        <v>99266</v>
      </c>
      <c r="AC223" t="s">
        <v>978</v>
      </c>
      <c r="AD223">
        <v>1.295352E-4</v>
      </c>
      <c r="AE223" s="33">
        <f t="shared" ca="1" si="23"/>
        <v>1.295352E-4</v>
      </c>
      <c r="AF223" s="33">
        <f t="shared" ca="1" si="24"/>
        <v>1.295352E-4</v>
      </c>
      <c r="AH223">
        <v>99266</v>
      </c>
      <c r="AI223" t="s">
        <v>978</v>
      </c>
      <c r="AJ223">
        <v>1.295352E-4</v>
      </c>
      <c r="AK223">
        <f t="shared" si="25"/>
        <v>1.295352E-2</v>
      </c>
      <c r="AL223">
        <v>483</v>
      </c>
    </row>
    <row r="224" spans="3:38" x14ac:dyDescent="0.25">
      <c r="C224">
        <v>3036</v>
      </c>
      <c r="D224" t="s">
        <v>502</v>
      </c>
      <c r="E224">
        <v>43370</v>
      </c>
      <c r="F224">
        <v>4.1690000000000002E-5</v>
      </c>
      <c r="G224">
        <v>5.0000000000000001E-3</v>
      </c>
      <c r="H224" t="s">
        <v>279</v>
      </c>
      <c r="I224">
        <f t="shared" si="20"/>
        <v>2.0845000000000002E-7</v>
      </c>
      <c r="K224">
        <v>43304</v>
      </c>
      <c r="L224" t="s">
        <v>614</v>
      </c>
      <c r="M224">
        <v>3.2633525999999996E-4</v>
      </c>
      <c r="N224" s="33">
        <f t="shared" si="21"/>
        <v>6.5784295229999998E-2</v>
      </c>
      <c r="O224" s="33">
        <f t="shared" si="22"/>
        <v>0</v>
      </c>
      <c r="Q224">
        <v>99208</v>
      </c>
      <c r="R224" t="s">
        <v>1103</v>
      </c>
      <c r="S224">
        <v>1.1844000000000001E-7</v>
      </c>
      <c r="V224">
        <v>99271</v>
      </c>
      <c r="W224" t="s">
        <v>1107</v>
      </c>
      <c r="Z224">
        <v>8.9665299999999997E-5</v>
      </c>
      <c r="AB224">
        <v>99271</v>
      </c>
      <c r="AC224" t="s">
        <v>1107</v>
      </c>
      <c r="AD224">
        <v>8.9665299999999997E-5</v>
      </c>
      <c r="AE224" s="33">
        <f t="shared" ca="1" si="23"/>
        <v>8.9665299999999997E-5</v>
      </c>
      <c r="AF224" s="33">
        <f t="shared" ca="1" si="24"/>
        <v>8.9665299999999997E-5</v>
      </c>
      <c r="AH224">
        <v>99271</v>
      </c>
      <c r="AI224" t="s">
        <v>1107</v>
      </c>
      <c r="AJ224">
        <v>8.9665299999999997E-5</v>
      </c>
      <c r="AK224">
        <f t="shared" si="25"/>
        <v>8.9665300000000003E-3</v>
      </c>
      <c r="AL224">
        <v>774</v>
      </c>
    </row>
    <row r="225" spans="3:38" x14ac:dyDescent="0.25">
      <c r="C225">
        <v>3036</v>
      </c>
      <c r="D225" t="s">
        <v>502</v>
      </c>
      <c r="E225">
        <v>43371</v>
      </c>
      <c r="F225">
        <v>4.5526789999999998E-2</v>
      </c>
      <c r="G225">
        <v>5.0000000000000001E-3</v>
      </c>
      <c r="H225" t="s">
        <v>656</v>
      </c>
      <c r="I225">
        <f t="shared" si="20"/>
        <v>2.2763394999999998E-4</v>
      </c>
      <c r="K225">
        <v>43304</v>
      </c>
      <c r="L225" t="s">
        <v>614</v>
      </c>
      <c r="M225">
        <v>3.9644780000000002E-4</v>
      </c>
      <c r="N225" s="33">
        <f t="shared" si="21"/>
        <v>6.5784295229999998E-2</v>
      </c>
      <c r="O225" s="33">
        <f t="shared" si="22"/>
        <v>0</v>
      </c>
      <c r="Q225">
        <v>99209</v>
      </c>
      <c r="R225" t="s">
        <v>672</v>
      </c>
      <c r="S225">
        <v>3.7339618000000005E-4</v>
      </c>
      <c r="V225">
        <v>99274</v>
      </c>
      <c r="W225" t="s">
        <v>1056</v>
      </c>
      <c r="Z225">
        <v>2.2743000000000002E-7</v>
      </c>
      <c r="AB225">
        <v>99274</v>
      </c>
      <c r="AC225" t="s">
        <v>1056</v>
      </c>
      <c r="AD225">
        <v>2.2743000000000002E-7</v>
      </c>
      <c r="AE225" s="33">
        <f t="shared" ca="1" si="23"/>
        <v>2.2743000000000002E-7</v>
      </c>
      <c r="AF225" s="33">
        <f t="shared" ca="1" si="24"/>
        <v>2.2743000000000002E-7</v>
      </c>
      <c r="AH225">
        <v>99274</v>
      </c>
      <c r="AI225" t="s">
        <v>1056</v>
      </c>
      <c r="AJ225">
        <v>2.2743000000000002E-7</v>
      </c>
      <c r="AK225">
        <f t="shared" si="25"/>
        <v>2.2743000000000002E-5</v>
      </c>
      <c r="AL225">
        <v>643</v>
      </c>
    </row>
    <row r="226" spans="3:38" x14ac:dyDescent="0.25">
      <c r="C226">
        <v>3036</v>
      </c>
      <c r="D226" t="s">
        <v>502</v>
      </c>
      <c r="E226">
        <v>43372</v>
      </c>
      <c r="F226">
        <v>8.0000000000000002E-8</v>
      </c>
      <c r="G226">
        <v>5.0000000000000001E-3</v>
      </c>
      <c r="H226" t="s">
        <v>1010</v>
      </c>
      <c r="I226">
        <f t="shared" si="20"/>
        <v>4.0000000000000001E-10</v>
      </c>
      <c r="K226">
        <v>43304</v>
      </c>
      <c r="L226" t="s">
        <v>614</v>
      </c>
      <c r="M226">
        <v>2.7474719999999998E-2</v>
      </c>
      <c r="N226" s="33">
        <f t="shared" si="21"/>
        <v>6.5784295229999998E-2</v>
      </c>
      <c r="O226" s="33">
        <f t="shared" si="22"/>
        <v>0</v>
      </c>
      <c r="Q226">
        <v>99210</v>
      </c>
      <c r="R226" t="s">
        <v>1032</v>
      </c>
      <c r="S226">
        <v>2.8542999999999999E-6</v>
      </c>
      <c r="V226">
        <v>99276</v>
      </c>
      <c r="W226" t="s">
        <v>1007</v>
      </c>
      <c r="Z226">
        <v>1.8829929999999999E-5</v>
      </c>
      <c r="AB226">
        <v>99276</v>
      </c>
      <c r="AC226" t="s">
        <v>1007</v>
      </c>
      <c r="AD226">
        <v>1.8829929999999999E-5</v>
      </c>
      <c r="AE226" s="33">
        <f t="shared" ca="1" si="23"/>
        <v>1.8829929999999999E-5</v>
      </c>
      <c r="AF226" s="33">
        <f t="shared" ca="1" si="24"/>
        <v>1.8829929999999999E-5</v>
      </c>
      <c r="AH226">
        <v>99276</v>
      </c>
      <c r="AI226" t="s">
        <v>1007</v>
      </c>
      <c r="AJ226">
        <v>1.8829929999999999E-5</v>
      </c>
      <c r="AK226">
        <f t="shared" si="25"/>
        <v>1.8829929999999999E-3</v>
      </c>
      <c r="AL226">
        <v>433</v>
      </c>
    </row>
    <row r="227" spans="3:38" x14ac:dyDescent="0.25">
      <c r="C227">
        <v>3036</v>
      </c>
      <c r="D227" t="s">
        <v>502</v>
      </c>
      <c r="E227">
        <v>43374</v>
      </c>
      <c r="F227">
        <v>1.5492100000000001E-3</v>
      </c>
      <c r="G227">
        <v>5.0000000000000001E-3</v>
      </c>
      <c r="H227" t="s">
        <v>593</v>
      </c>
      <c r="I227">
        <f t="shared" si="20"/>
        <v>7.7460500000000001E-6</v>
      </c>
      <c r="K227">
        <v>43304</v>
      </c>
      <c r="L227" t="s">
        <v>614</v>
      </c>
      <c r="M227">
        <v>1.4997799999999999E-4</v>
      </c>
      <c r="N227" s="33">
        <f t="shared" si="21"/>
        <v>6.5784295229999998E-2</v>
      </c>
      <c r="O227" s="33">
        <f t="shared" si="22"/>
        <v>0</v>
      </c>
      <c r="Q227">
        <v>99211</v>
      </c>
      <c r="R227" t="s">
        <v>578</v>
      </c>
      <c r="S227">
        <v>1.7308885E-4</v>
      </c>
      <c r="V227">
        <v>99281</v>
      </c>
      <c r="W227" t="s">
        <v>676</v>
      </c>
      <c r="Z227">
        <v>2.4977700000000005E-6</v>
      </c>
      <c r="AB227">
        <v>99281</v>
      </c>
      <c r="AC227" t="s">
        <v>676</v>
      </c>
      <c r="AD227">
        <v>2.4977700000000005E-6</v>
      </c>
      <c r="AE227" s="33">
        <f t="shared" ca="1" si="23"/>
        <v>2.4977700000000005E-6</v>
      </c>
      <c r="AF227" s="33">
        <f t="shared" ca="1" si="24"/>
        <v>2.4977700000000005E-6</v>
      </c>
      <c r="AH227">
        <v>99281</v>
      </c>
      <c r="AI227" t="s">
        <v>676</v>
      </c>
      <c r="AJ227">
        <v>2.4977700000000005E-6</v>
      </c>
      <c r="AK227">
        <f t="shared" si="25"/>
        <v>2.4977700000000007E-4</v>
      </c>
      <c r="AL227">
        <v>178</v>
      </c>
    </row>
    <row r="228" spans="3:38" x14ac:dyDescent="0.25">
      <c r="C228">
        <v>3036</v>
      </c>
      <c r="D228" t="s">
        <v>502</v>
      </c>
      <c r="E228">
        <v>43404</v>
      </c>
      <c r="F228">
        <v>1.6986E-4</v>
      </c>
      <c r="G228">
        <v>5.0000000000000001E-3</v>
      </c>
      <c r="H228" t="s">
        <v>594</v>
      </c>
      <c r="I228">
        <f t="shared" si="20"/>
        <v>8.4930000000000007E-7</v>
      </c>
      <c r="K228">
        <v>43304</v>
      </c>
      <c r="L228" t="s">
        <v>614</v>
      </c>
      <c r="M228">
        <v>4.2653280000000006E-5</v>
      </c>
      <c r="N228" s="33">
        <f t="shared" si="21"/>
        <v>6.5784295229999998E-2</v>
      </c>
      <c r="O228" s="33">
        <f t="shared" si="22"/>
        <v>0</v>
      </c>
      <c r="Q228">
        <v>99214</v>
      </c>
      <c r="R228" t="s">
        <v>1124</v>
      </c>
      <c r="S228">
        <v>7.0898542000000003E-4</v>
      </c>
      <c r="V228">
        <v>99301</v>
      </c>
      <c r="W228" t="s">
        <v>1062</v>
      </c>
      <c r="Z228">
        <v>4.6126467E-4</v>
      </c>
      <c r="AB228">
        <v>99301</v>
      </c>
      <c r="AC228" t="s">
        <v>1062</v>
      </c>
      <c r="AD228">
        <v>4.6126467E-4</v>
      </c>
      <c r="AE228" s="33">
        <f t="shared" ca="1" si="23"/>
        <v>4.6126467E-4</v>
      </c>
      <c r="AF228" s="33">
        <f t="shared" ca="1" si="24"/>
        <v>4.6126467E-4</v>
      </c>
      <c r="AH228">
        <v>99301</v>
      </c>
      <c r="AI228" t="s">
        <v>1062</v>
      </c>
      <c r="AJ228">
        <v>4.6126467E-4</v>
      </c>
      <c r="AK228">
        <f t="shared" si="25"/>
        <v>4.6126466999999997E-2</v>
      </c>
      <c r="AL228">
        <v>1007</v>
      </c>
    </row>
    <row r="229" spans="3:38" x14ac:dyDescent="0.25">
      <c r="C229">
        <v>3036</v>
      </c>
      <c r="D229" t="s">
        <v>502</v>
      </c>
      <c r="E229">
        <v>43551</v>
      </c>
      <c r="F229">
        <v>1.8526E-3</v>
      </c>
      <c r="G229">
        <v>5.0000000000000001E-3</v>
      </c>
      <c r="H229" t="s">
        <v>607</v>
      </c>
      <c r="I229">
        <f t="shared" si="20"/>
        <v>9.2630000000000009E-6</v>
      </c>
      <c r="K229">
        <v>43304</v>
      </c>
      <c r="L229" t="s">
        <v>614</v>
      </c>
      <c r="M229">
        <v>1.070522E-5</v>
      </c>
      <c r="N229" s="33">
        <f t="shared" si="21"/>
        <v>6.5784295229999998E-2</v>
      </c>
      <c r="O229" s="33">
        <f t="shared" si="22"/>
        <v>0</v>
      </c>
      <c r="Q229">
        <v>99215</v>
      </c>
      <c r="R229" t="s">
        <v>1072</v>
      </c>
      <c r="S229">
        <v>4.1852760000000004E-5</v>
      </c>
      <c r="V229">
        <v>99310</v>
      </c>
      <c r="W229" t="s">
        <v>1108</v>
      </c>
      <c r="Z229">
        <v>1.7751E-6</v>
      </c>
      <c r="AB229">
        <v>99310</v>
      </c>
      <c r="AC229" t="s">
        <v>1108</v>
      </c>
      <c r="AD229">
        <v>1.7751E-6</v>
      </c>
      <c r="AE229" s="33">
        <f t="shared" ca="1" si="23"/>
        <v>1.7751E-6</v>
      </c>
      <c r="AF229" s="33">
        <f t="shared" ca="1" si="24"/>
        <v>1.7751E-6</v>
      </c>
      <c r="AH229">
        <v>99310</v>
      </c>
      <c r="AI229" t="s">
        <v>1108</v>
      </c>
      <c r="AJ229">
        <v>1.7751E-6</v>
      </c>
      <c r="AK229">
        <f t="shared" si="25"/>
        <v>1.7751E-4</v>
      </c>
      <c r="AL229">
        <v>2299</v>
      </c>
    </row>
    <row r="230" spans="3:38" x14ac:dyDescent="0.25">
      <c r="C230">
        <v>3036</v>
      </c>
      <c r="D230" t="s">
        <v>502</v>
      </c>
      <c r="E230">
        <v>43552</v>
      </c>
      <c r="F230">
        <v>1.0509999999999999E-5</v>
      </c>
      <c r="G230">
        <v>5.0000000000000001E-3</v>
      </c>
      <c r="H230" t="s">
        <v>596</v>
      </c>
      <c r="I230">
        <f t="shared" si="20"/>
        <v>5.2549999999999997E-8</v>
      </c>
      <c r="K230">
        <v>43304</v>
      </c>
      <c r="L230" t="s">
        <v>614</v>
      </c>
      <c r="M230">
        <v>3.7907999999999998E-7</v>
      </c>
      <c r="N230" s="33">
        <f t="shared" si="21"/>
        <v>6.5784295229999998E-2</v>
      </c>
      <c r="O230" s="33">
        <f t="shared" si="22"/>
        <v>0</v>
      </c>
      <c r="Q230">
        <v>99218</v>
      </c>
      <c r="R230" t="s">
        <v>1037</v>
      </c>
      <c r="S230">
        <v>4.1300000000000001E-7</v>
      </c>
      <c r="V230">
        <v>99312</v>
      </c>
      <c r="W230" t="s">
        <v>1097</v>
      </c>
      <c r="Z230">
        <v>1.0530000000000001E-8</v>
      </c>
      <c r="AB230">
        <v>99312</v>
      </c>
      <c r="AC230" t="s">
        <v>1097</v>
      </c>
      <c r="AD230">
        <v>1.0530000000000001E-8</v>
      </c>
      <c r="AE230" s="33">
        <f t="shared" ca="1" si="23"/>
        <v>1.0530000000000001E-8</v>
      </c>
      <c r="AF230" s="33">
        <f t="shared" ca="1" si="24"/>
        <v>1.0530000000000001E-8</v>
      </c>
      <c r="AH230">
        <v>99312</v>
      </c>
      <c r="AI230" t="s">
        <v>1097</v>
      </c>
      <c r="AJ230">
        <v>1.0530000000000001E-8</v>
      </c>
      <c r="AK230">
        <f t="shared" si="25"/>
        <v>1.0530000000000001E-6</v>
      </c>
      <c r="AL230">
        <v>1670</v>
      </c>
    </row>
    <row r="231" spans="3:38" x14ac:dyDescent="0.25">
      <c r="C231">
        <v>3036</v>
      </c>
      <c r="D231" t="s">
        <v>502</v>
      </c>
      <c r="E231">
        <v>43560</v>
      </c>
      <c r="F231">
        <v>1.1764709999999999E-2</v>
      </c>
      <c r="G231">
        <v>5.0000000000000001E-3</v>
      </c>
      <c r="H231" t="s">
        <v>624</v>
      </c>
      <c r="I231">
        <f t="shared" si="20"/>
        <v>5.882355E-5</v>
      </c>
      <c r="K231">
        <v>43304</v>
      </c>
      <c r="L231" t="s">
        <v>614</v>
      </c>
      <c r="M231">
        <v>2.16768076E-3</v>
      </c>
      <c r="N231" s="33">
        <f t="shared" si="21"/>
        <v>6.5784295229999998E-2</v>
      </c>
      <c r="O231" s="33">
        <f t="shared" si="22"/>
        <v>0</v>
      </c>
      <c r="Q231">
        <v>99219</v>
      </c>
      <c r="R231" t="s">
        <v>579</v>
      </c>
      <c r="S231">
        <v>8.2536030000000026E-5</v>
      </c>
      <c r="V231">
        <v>99380</v>
      </c>
      <c r="W231" t="s">
        <v>1125</v>
      </c>
      <c r="Z231">
        <v>1.9951799999999998E-6</v>
      </c>
      <c r="AB231">
        <v>99380</v>
      </c>
      <c r="AC231" t="s">
        <v>1125</v>
      </c>
      <c r="AD231">
        <v>1.9951799999999998E-6</v>
      </c>
      <c r="AE231" s="33">
        <f t="shared" ca="1" si="23"/>
        <v>1.9951799999999998E-6</v>
      </c>
      <c r="AF231" s="33">
        <f t="shared" ca="1" si="24"/>
        <v>1.9951799999999998E-6</v>
      </c>
      <c r="AH231">
        <v>99380</v>
      </c>
      <c r="AI231" t="s">
        <v>1125</v>
      </c>
      <c r="AJ231">
        <v>1.9951799999999998E-6</v>
      </c>
      <c r="AK231">
        <f t="shared" si="25"/>
        <v>1.9951799999999998E-4</v>
      </c>
      <c r="AL231">
        <v>419</v>
      </c>
    </row>
    <row r="232" spans="3:38" x14ac:dyDescent="0.25">
      <c r="C232">
        <v>3036</v>
      </c>
      <c r="D232" t="s">
        <v>502</v>
      </c>
      <c r="E232">
        <v>43723</v>
      </c>
      <c r="F232">
        <v>1.04378E-3</v>
      </c>
      <c r="G232">
        <v>5.0000000000000001E-3</v>
      </c>
      <c r="H232" t="s">
        <v>625</v>
      </c>
      <c r="I232">
        <f t="shared" si="20"/>
        <v>5.2189000000000001E-6</v>
      </c>
      <c r="K232">
        <v>43304</v>
      </c>
      <c r="L232" t="s">
        <v>614</v>
      </c>
      <c r="M232">
        <v>4.3177887999999997E-4</v>
      </c>
      <c r="N232" s="33">
        <f t="shared" si="21"/>
        <v>6.5784295229999998E-2</v>
      </c>
      <c r="O232" s="33">
        <f t="shared" si="22"/>
        <v>0</v>
      </c>
      <c r="Q232">
        <v>99222</v>
      </c>
      <c r="R232" t="s">
        <v>975</v>
      </c>
      <c r="S232">
        <v>4.7079829999999998E-5</v>
      </c>
      <c r="V232">
        <v>99397</v>
      </c>
      <c r="W232" t="s">
        <v>1098</v>
      </c>
      <c r="Z232">
        <v>7.8000000000000004E-9</v>
      </c>
      <c r="AB232">
        <v>99397</v>
      </c>
      <c r="AC232" t="s">
        <v>1098</v>
      </c>
      <c r="AD232">
        <v>7.8000000000000004E-9</v>
      </c>
      <c r="AE232" s="33">
        <f t="shared" ca="1" si="23"/>
        <v>7.8000000000000004E-9</v>
      </c>
      <c r="AF232" s="33">
        <f t="shared" ca="1" si="24"/>
        <v>7.8000000000000004E-9</v>
      </c>
      <c r="AH232">
        <v>99397</v>
      </c>
      <c r="AI232" t="s">
        <v>1098</v>
      </c>
      <c r="AJ232">
        <v>7.8000000000000004E-9</v>
      </c>
      <c r="AK232">
        <f t="shared" si="25"/>
        <v>7.8000000000000005E-7</v>
      </c>
      <c r="AL232">
        <v>1462</v>
      </c>
    </row>
    <row r="233" spans="3:38" x14ac:dyDescent="0.25">
      <c r="C233">
        <v>3036</v>
      </c>
      <c r="D233" t="s">
        <v>502</v>
      </c>
      <c r="E233">
        <v>43724</v>
      </c>
      <c r="F233">
        <v>1.32226E-3</v>
      </c>
      <c r="G233">
        <v>5.0000000000000001E-3</v>
      </c>
      <c r="H233" t="s">
        <v>993</v>
      </c>
      <c r="I233">
        <f t="shared" si="20"/>
        <v>6.6113000000000006E-6</v>
      </c>
      <c r="K233">
        <v>43304</v>
      </c>
      <c r="L233" t="s">
        <v>614</v>
      </c>
      <c r="M233">
        <v>9.5162720000000004E-5</v>
      </c>
      <c r="N233" s="33">
        <f t="shared" si="21"/>
        <v>6.5784295229999998E-2</v>
      </c>
      <c r="O233" s="33">
        <f t="shared" si="22"/>
        <v>0</v>
      </c>
      <c r="Q233">
        <v>99223</v>
      </c>
      <c r="R233" t="s">
        <v>976</v>
      </c>
      <c r="S233">
        <v>4.7861398999999991E-4</v>
      </c>
      <c r="V233">
        <v>99408</v>
      </c>
      <c r="W233" t="s">
        <v>1126</v>
      </c>
      <c r="Z233">
        <v>3.6684999999999993E-7</v>
      </c>
      <c r="AB233">
        <v>99408</v>
      </c>
      <c r="AC233" t="s">
        <v>1126</v>
      </c>
      <c r="AD233">
        <v>3.6684999999999993E-7</v>
      </c>
      <c r="AE233" s="33">
        <f t="shared" ca="1" si="23"/>
        <v>3.6684999999999993E-7</v>
      </c>
      <c r="AF233" s="33">
        <f t="shared" ca="1" si="24"/>
        <v>3.6684999999999993E-7</v>
      </c>
      <c r="AH233">
        <v>99408</v>
      </c>
      <c r="AI233" t="s">
        <v>1126</v>
      </c>
      <c r="AJ233">
        <v>3.6684999999999993E-7</v>
      </c>
      <c r="AK233">
        <f t="shared" si="25"/>
        <v>3.6684999999999992E-5</v>
      </c>
      <c r="AL233">
        <v>3184</v>
      </c>
    </row>
    <row r="234" spans="3:38" x14ac:dyDescent="0.25">
      <c r="C234">
        <v>3036</v>
      </c>
      <c r="D234" t="s">
        <v>502</v>
      </c>
      <c r="E234">
        <v>43725</v>
      </c>
      <c r="F234">
        <v>4.0359599999999999E-3</v>
      </c>
      <c r="G234">
        <v>5.0000000000000001E-3</v>
      </c>
      <c r="H234" t="s">
        <v>626</v>
      </c>
      <c r="I234">
        <f t="shared" si="20"/>
        <v>2.0179799999999999E-5</v>
      </c>
      <c r="K234">
        <v>43304</v>
      </c>
      <c r="L234" t="s">
        <v>614</v>
      </c>
      <c r="M234">
        <v>7.7227589999999998E-5</v>
      </c>
      <c r="N234" s="33">
        <f t="shared" si="21"/>
        <v>6.5784295229999998E-2</v>
      </c>
      <c r="O234" s="33">
        <f t="shared" si="22"/>
        <v>0</v>
      </c>
      <c r="Q234">
        <v>99229</v>
      </c>
      <c r="R234" t="s">
        <v>998</v>
      </c>
      <c r="S234">
        <v>1.156344797E-2</v>
      </c>
      <c r="V234">
        <v>99410</v>
      </c>
      <c r="W234" t="s">
        <v>1057</v>
      </c>
      <c r="Z234">
        <v>9.5639999999999986E-7</v>
      </c>
      <c r="AB234">
        <v>99410</v>
      </c>
      <c r="AC234" t="s">
        <v>1057</v>
      </c>
      <c r="AD234">
        <v>9.5639999999999986E-7</v>
      </c>
      <c r="AE234" s="33">
        <f t="shared" ca="1" si="23"/>
        <v>9.5639999999999986E-7</v>
      </c>
      <c r="AF234" s="33">
        <f t="shared" ca="1" si="24"/>
        <v>9.5639999999999986E-7</v>
      </c>
      <c r="AH234">
        <v>99410</v>
      </c>
      <c r="AI234" t="s">
        <v>1057</v>
      </c>
      <c r="AJ234">
        <v>9.5639999999999986E-7</v>
      </c>
      <c r="AK234">
        <f t="shared" si="25"/>
        <v>9.5639999999999986E-5</v>
      </c>
      <c r="AL234">
        <v>3185</v>
      </c>
    </row>
    <row r="235" spans="3:38" x14ac:dyDescent="0.25">
      <c r="C235">
        <v>3036</v>
      </c>
      <c r="D235" t="s">
        <v>502</v>
      </c>
      <c r="E235">
        <v>43824</v>
      </c>
      <c r="F235">
        <v>0.13977475</v>
      </c>
      <c r="G235">
        <v>5.0000000000000001E-3</v>
      </c>
      <c r="H235" t="s">
        <v>994</v>
      </c>
      <c r="I235">
        <f t="shared" si="20"/>
        <v>6.9887375000000007E-4</v>
      </c>
      <c r="K235">
        <v>43304</v>
      </c>
      <c r="L235" t="s">
        <v>614</v>
      </c>
      <c r="M235">
        <v>1.5275779999999999E-5</v>
      </c>
      <c r="N235" s="33">
        <f t="shared" si="21"/>
        <v>6.5784295229999998E-2</v>
      </c>
      <c r="O235" s="33">
        <f t="shared" si="22"/>
        <v>0</v>
      </c>
      <c r="Q235">
        <v>99230</v>
      </c>
      <c r="R235" t="s">
        <v>1033</v>
      </c>
      <c r="S235">
        <v>2.443278E-5</v>
      </c>
      <c r="V235">
        <v>99418</v>
      </c>
      <c r="W235" t="s">
        <v>1069</v>
      </c>
      <c r="Z235">
        <v>1.1338252690000002E-2</v>
      </c>
      <c r="AB235">
        <v>99418</v>
      </c>
      <c r="AC235" t="s">
        <v>1069</v>
      </c>
      <c r="AD235">
        <v>1.1338252690000002E-2</v>
      </c>
      <c r="AE235" s="33">
        <f t="shared" ca="1" si="23"/>
        <v>1.1338252690000002E-2</v>
      </c>
      <c r="AF235" s="33">
        <f t="shared" ca="1" si="24"/>
        <v>1.1338252690000002E-2</v>
      </c>
      <c r="AH235">
        <v>99418</v>
      </c>
      <c r="AI235" t="s">
        <v>1069</v>
      </c>
      <c r="AJ235">
        <v>1.1338252690000002E-2</v>
      </c>
      <c r="AK235">
        <f t="shared" si="25"/>
        <v>1.1338252690000001</v>
      </c>
      <c r="AL235">
        <v>3186</v>
      </c>
    </row>
    <row r="236" spans="3:38" x14ac:dyDescent="0.25">
      <c r="C236">
        <v>3036</v>
      </c>
      <c r="D236" t="s">
        <v>502</v>
      </c>
      <c r="E236">
        <v>43868</v>
      </c>
      <c r="F236">
        <v>3.62561E-3</v>
      </c>
      <c r="G236">
        <v>5.0000000000000001E-3</v>
      </c>
      <c r="H236" t="s">
        <v>1011</v>
      </c>
      <c r="I236">
        <f t="shared" si="20"/>
        <v>1.812805E-5</v>
      </c>
      <c r="K236">
        <v>43304</v>
      </c>
      <c r="L236" t="s">
        <v>614</v>
      </c>
      <c r="M236">
        <v>2.8066860000000001E-5</v>
      </c>
      <c r="N236" s="33">
        <f t="shared" si="21"/>
        <v>6.5784295229999998E-2</v>
      </c>
      <c r="O236" s="33">
        <f t="shared" si="22"/>
        <v>0</v>
      </c>
      <c r="Q236">
        <v>99232</v>
      </c>
      <c r="R236" t="s">
        <v>674</v>
      </c>
      <c r="S236">
        <v>1.2797688999999999E-4</v>
      </c>
      <c r="V236">
        <v>99423</v>
      </c>
      <c r="W236" t="s">
        <v>1127</v>
      </c>
      <c r="Z236">
        <v>1.5523199999999999E-6</v>
      </c>
      <c r="AB236">
        <v>99423</v>
      </c>
      <c r="AC236" t="s">
        <v>1127</v>
      </c>
      <c r="AD236">
        <v>1.5523199999999999E-6</v>
      </c>
      <c r="AE236" s="33">
        <f t="shared" ca="1" si="23"/>
        <v>1.5523199999999999E-6</v>
      </c>
      <c r="AF236" s="33">
        <f t="shared" ca="1" si="24"/>
        <v>1.5523199999999999E-6</v>
      </c>
      <c r="AH236">
        <v>99423</v>
      </c>
      <c r="AI236" t="s">
        <v>1127</v>
      </c>
      <c r="AJ236">
        <v>1.5523199999999999E-6</v>
      </c>
      <c r="AK236">
        <f t="shared" si="25"/>
        <v>1.5523199999999999E-4</v>
      </c>
      <c r="AL236">
        <v>3187</v>
      </c>
    </row>
    <row r="237" spans="3:38" x14ac:dyDescent="0.25">
      <c r="C237">
        <v>3036</v>
      </c>
      <c r="D237" t="s">
        <v>502</v>
      </c>
      <c r="E237">
        <v>43869</v>
      </c>
      <c r="F237">
        <v>2.2540899999999998E-3</v>
      </c>
      <c r="G237">
        <v>5.0000000000000001E-3</v>
      </c>
      <c r="H237" t="s">
        <v>1012</v>
      </c>
      <c r="I237">
        <f t="shared" si="20"/>
        <v>1.127045E-5</v>
      </c>
      <c r="K237">
        <v>43304</v>
      </c>
      <c r="L237" t="s">
        <v>614</v>
      </c>
      <c r="M237">
        <v>6.3798000000000005E-7</v>
      </c>
      <c r="N237" s="33">
        <f t="shared" si="21"/>
        <v>6.5784295229999998E-2</v>
      </c>
      <c r="O237" s="33">
        <f t="shared" si="22"/>
        <v>0</v>
      </c>
      <c r="Q237">
        <v>99233</v>
      </c>
      <c r="R237" t="s">
        <v>999</v>
      </c>
      <c r="S237">
        <v>2.9547975000000001E-4</v>
      </c>
      <c r="V237">
        <v>99426</v>
      </c>
      <c r="W237" t="s">
        <v>1058</v>
      </c>
      <c r="Z237">
        <v>1.1849999999999999E-8</v>
      </c>
      <c r="AB237">
        <v>99426</v>
      </c>
      <c r="AC237" t="s">
        <v>1058</v>
      </c>
      <c r="AD237">
        <v>1.1849999999999999E-8</v>
      </c>
      <c r="AE237" s="33">
        <f t="shared" ca="1" si="23"/>
        <v>1.1849999999999999E-8</v>
      </c>
      <c r="AF237" s="33">
        <f t="shared" ca="1" si="24"/>
        <v>1.1849999999999999E-8</v>
      </c>
      <c r="AH237">
        <v>99426</v>
      </c>
      <c r="AI237" t="s">
        <v>1058</v>
      </c>
      <c r="AJ237">
        <v>1.1849999999999999E-8</v>
      </c>
      <c r="AK237">
        <f t="shared" si="25"/>
        <v>1.1849999999999999E-6</v>
      </c>
      <c r="AL237">
        <v>3188</v>
      </c>
    </row>
    <row r="238" spans="3:38" x14ac:dyDescent="0.25">
      <c r="C238">
        <v>3036</v>
      </c>
      <c r="D238" t="s">
        <v>502</v>
      </c>
      <c r="E238">
        <v>43881</v>
      </c>
      <c r="F238">
        <v>5.2080000000000003E-5</v>
      </c>
      <c r="G238">
        <v>5.0000000000000001E-3</v>
      </c>
      <c r="H238" t="s">
        <v>1013</v>
      </c>
      <c r="I238">
        <f t="shared" si="20"/>
        <v>2.6040000000000003E-7</v>
      </c>
      <c r="K238">
        <v>43304</v>
      </c>
      <c r="L238" t="s">
        <v>614</v>
      </c>
      <c r="M238">
        <v>2.9051680000000004E-5</v>
      </c>
      <c r="N238" s="33">
        <f t="shared" si="21"/>
        <v>6.5784295229999998E-2</v>
      </c>
      <c r="O238" s="33">
        <f t="shared" si="22"/>
        <v>0</v>
      </c>
      <c r="Q238">
        <v>99237</v>
      </c>
      <c r="R238" t="s">
        <v>1000</v>
      </c>
      <c r="S238">
        <v>4.4478012500000004E-2</v>
      </c>
      <c r="V238">
        <v>99427</v>
      </c>
      <c r="W238" t="s">
        <v>1059</v>
      </c>
      <c r="Z238">
        <v>1.7100000000000001E-8</v>
      </c>
      <c r="AB238">
        <v>99427</v>
      </c>
      <c r="AC238" t="s">
        <v>1059</v>
      </c>
      <c r="AD238">
        <v>1.7100000000000001E-8</v>
      </c>
      <c r="AE238" s="33">
        <f t="shared" ca="1" si="23"/>
        <v>1.7100000000000001E-8</v>
      </c>
      <c r="AF238" s="33">
        <f t="shared" ca="1" si="24"/>
        <v>1.7100000000000001E-8</v>
      </c>
      <c r="AH238">
        <v>99427</v>
      </c>
      <c r="AI238" t="s">
        <v>1059</v>
      </c>
      <c r="AJ238">
        <v>1.7100000000000001E-8</v>
      </c>
      <c r="AK238">
        <f t="shared" si="25"/>
        <v>1.7100000000000001E-6</v>
      </c>
      <c r="AL238">
        <v>3189</v>
      </c>
    </row>
    <row r="239" spans="3:38" x14ac:dyDescent="0.25">
      <c r="C239">
        <v>3036</v>
      </c>
      <c r="D239" t="s">
        <v>502</v>
      </c>
      <c r="E239">
        <v>43895</v>
      </c>
      <c r="F239">
        <v>5.7528700000000002E-3</v>
      </c>
      <c r="G239">
        <v>5.0000000000000001E-3</v>
      </c>
      <c r="H239" t="s">
        <v>1001</v>
      </c>
      <c r="I239">
        <f t="shared" si="20"/>
        <v>2.8764350000000002E-5</v>
      </c>
      <c r="K239">
        <v>43304</v>
      </c>
      <c r="L239" t="s">
        <v>614</v>
      </c>
      <c r="M239">
        <v>1.200644E-5</v>
      </c>
      <c r="N239" s="33">
        <f t="shared" si="21"/>
        <v>6.5784295229999998E-2</v>
      </c>
      <c r="O239" s="33">
        <f t="shared" si="22"/>
        <v>0</v>
      </c>
      <c r="Q239">
        <v>99238</v>
      </c>
      <c r="R239" t="s">
        <v>990</v>
      </c>
      <c r="S239">
        <v>1.5243240999999999E-4</v>
      </c>
      <c r="V239">
        <v>99445</v>
      </c>
      <c r="W239" t="s">
        <v>1079</v>
      </c>
      <c r="Z239">
        <v>4.3472999999999998E-7</v>
      </c>
      <c r="AB239">
        <v>99445</v>
      </c>
      <c r="AC239" t="s">
        <v>1079</v>
      </c>
      <c r="AD239">
        <v>4.3472999999999998E-7</v>
      </c>
      <c r="AE239" s="33">
        <f t="shared" ca="1" si="23"/>
        <v>4.3472999999999998E-7</v>
      </c>
      <c r="AF239" s="33">
        <f t="shared" ca="1" si="24"/>
        <v>4.3472999999999998E-7</v>
      </c>
      <c r="AH239">
        <v>99445</v>
      </c>
      <c r="AI239" t="s">
        <v>1079</v>
      </c>
      <c r="AJ239">
        <v>4.3472999999999998E-7</v>
      </c>
      <c r="AK239">
        <f t="shared" si="25"/>
        <v>4.3472999999999995E-5</v>
      </c>
      <c r="AL239">
        <v>182</v>
      </c>
    </row>
    <row r="240" spans="3:38" x14ac:dyDescent="0.25">
      <c r="C240">
        <v>3036</v>
      </c>
      <c r="D240" t="s">
        <v>502</v>
      </c>
      <c r="E240">
        <v>43902</v>
      </c>
      <c r="F240">
        <v>5.363E-5</v>
      </c>
      <c r="G240">
        <v>5.0000000000000001E-3</v>
      </c>
      <c r="H240" t="s">
        <v>1014</v>
      </c>
      <c r="I240">
        <f t="shared" si="20"/>
        <v>2.6815000000000003E-7</v>
      </c>
      <c r="K240">
        <v>43304</v>
      </c>
      <c r="L240" t="s">
        <v>614</v>
      </c>
      <c r="M240">
        <v>2.4029999999999997E-8</v>
      </c>
      <c r="N240" s="33">
        <f t="shared" si="21"/>
        <v>6.5784295229999998E-2</v>
      </c>
      <c r="O240" s="33">
        <f t="shared" si="22"/>
        <v>0</v>
      </c>
      <c r="Q240">
        <v>99239</v>
      </c>
      <c r="R240" t="s">
        <v>1096</v>
      </c>
      <c r="S240">
        <v>3.12E-9</v>
      </c>
      <c r="U240" t="s">
        <v>1135</v>
      </c>
      <c r="V240">
        <v>99485</v>
      </c>
      <c r="W240" t="s">
        <v>1035</v>
      </c>
      <c r="X240" t="s">
        <v>1138</v>
      </c>
      <c r="Y240" t="s">
        <v>1139</v>
      </c>
      <c r="Z240">
        <v>7.5402799999999999E-6</v>
      </c>
      <c r="AB240">
        <v>99485</v>
      </c>
      <c r="AC240" t="s">
        <v>1035</v>
      </c>
      <c r="AD240">
        <v>7.5402799999999999E-6</v>
      </c>
      <c r="AE240" s="33">
        <f t="shared" ca="1" si="23"/>
        <v>7.5402799999999999E-6</v>
      </c>
      <c r="AF240" s="33">
        <f t="shared" ca="1" si="24"/>
        <v>7.5402799999999999E-6</v>
      </c>
      <c r="AH240">
        <v>99485</v>
      </c>
      <c r="AI240" t="s">
        <v>1035</v>
      </c>
      <c r="AJ240">
        <v>7.5402799999999999E-6</v>
      </c>
      <c r="AK240">
        <f t="shared" si="25"/>
        <v>7.5402800000000001E-4</v>
      </c>
      <c r="AL240">
        <v>3083</v>
      </c>
    </row>
    <row r="241" spans="3:38" x14ac:dyDescent="0.25">
      <c r="C241">
        <v>3036</v>
      </c>
      <c r="D241" t="s">
        <v>502</v>
      </c>
      <c r="E241">
        <v>43920</v>
      </c>
      <c r="F241">
        <v>7.0536999999999998E-4</v>
      </c>
      <c r="G241">
        <v>5.0000000000000001E-3</v>
      </c>
      <c r="H241" t="s">
        <v>1015</v>
      </c>
      <c r="I241">
        <f t="shared" si="20"/>
        <v>3.52685E-6</v>
      </c>
      <c r="K241">
        <v>43304</v>
      </c>
      <c r="L241" t="s">
        <v>614</v>
      </c>
      <c r="M241">
        <v>8.2579700000000008E-6</v>
      </c>
      <c r="N241" s="33">
        <f t="shared" si="21"/>
        <v>6.5784295229999998E-2</v>
      </c>
      <c r="O241" s="33">
        <f t="shared" si="22"/>
        <v>0</v>
      </c>
      <c r="Q241">
        <v>99243</v>
      </c>
      <c r="R241" t="s">
        <v>1104</v>
      </c>
      <c r="S241">
        <v>3.7534860000000003E-5</v>
      </c>
      <c r="U241">
        <v>44001</v>
      </c>
      <c r="V241" t="s">
        <v>681</v>
      </c>
      <c r="W241" t="s">
        <v>682</v>
      </c>
      <c r="X241">
        <v>0.10069014389203036</v>
      </c>
      <c r="Y241" s="40">
        <f>VLOOKUP(U241,$U$601:$W$624,3,FALSE)</f>
        <v>2.02205599E-3</v>
      </c>
      <c r="Z241" s="40">
        <f>Y241*X241</f>
        <v>2.0360110859084192E-4</v>
      </c>
      <c r="AB241" t="s">
        <v>729</v>
      </c>
      <c r="AC241" t="s">
        <v>730</v>
      </c>
      <c r="AD241">
        <v>2.1183755569117143E-3</v>
      </c>
      <c r="AE241" s="33">
        <f t="shared" ca="1" si="23"/>
        <v>3.478653411036607E-3</v>
      </c>
      <c r="AF241" s="33">
        <f t="shared" si="24"/>
        <v>0</v>
      </c>
      <c r="AH241" t="s">
        <v>729</v>
      </c>
      <c r="AI241" t="s">
        <v>730</v>
      </c>
      <c r="AJ241">
        <v>3.478653411036607E-3</v>
      </c>
      <c r="AK241">
        <f t="shared" si="25"/>
        <v>0.34786534110366069</v>
      </c>
      <c r="AL241">
        <v>3196</v>
      </c>
    </row>
    <row r="242" spans="3:38" x14ac:dyDescent="0.25">
      <c r="C242">
        <v>3036</v>
      </c>
      <c r="D242" t="s">
        <v>502</v>
      </c>
      <c r="E242">
        <v>43927</v>
      </c>
      <c r="F242">
        <v>2.5857300000000001E-3</v>
      </c>
      <c r="G242">
        <v>5.0000000000000001E-3</v>
      </c>
      <c r="H242" t="s">
        <v>1016</v>
      </c>
      <c r="I242">
        <f t="shared" si="20"/>
        <v>1.292865E-5</v>
      </c>
      <c r="K242">
        <v>43304</v>
      </c>
      <c r="L242" t="s">
        <v>614</v>
      </c>
      <c r="M242">
        <v>3.0560922000000002E-4</v>
      </c>
      <c r="N242" s="33">
        <f t="shared" si="21"/>
        <v>6.5784295229999998E-2</v>
      </c>
      <c r="O242" s="33">
        <f t="shared" si="22"/>
        <v>0</v>
      </c>
      <c r="Q242">
        <v>99247</v>
      </c>
      <c r="R242" t="s">
        <v>581</v>
      </c>
      <c r="S242">
        <v>8.3912769999999992E-5</v>
      </c>
      <c r="U242">
        <v>44001</v>
      </c>
      <c r="V242" t="s">
        <v>685</v>
      </c>
      <c r="W242" t="s">
        <v>686</v>
      </c>
      <c r="X242">
        <v>2.9378294786336776E-2</v>
      </c>
      <c r="Y242" s="40">
        <f t="shared" ref="Y242:Y304" si="26">VLOOKUP(U242,$U$601:$W$624,3,FALSE)</f>
        <v>2.02205599E-3</v>
      </c>
      <c r="Z242" s="40">
        <f t="shared" ref="Z242:Z305" si="27">Y242*X242</f>
        <v>5.9404556948698046E-5</v>
      </c>
      <c r="AB242" t="s">
        <v>729</v>
      </c>
      <c r="AC242" t="s">
        <v>730</v>
      </c>
      <c r="AD242">
        <v>1.2861908356836401E-3</v>
      </c>
      <c r="AE242" s="33">
        <f t="shared" ca="1" si="23"/>
        <v>3.478653411036607E-3</v>
      </c>
      <c r="AF242" s="33">
        <f t="shared" si="24"/>
        <v>0</v>
      </c>
      <c r="AH242" t="s">
        <v>771</v>
      </c>
      <c r="AI242" t="s">
        <v>772</v>
      </c>
      <c r="AJ242">
        <v>4.264780201114246E-3</v>
      </c>
      <c r="AK242">
        <f t="shared" si="25"/>
        <v>0.4264780201114246</v>
      </c>
      <c r="AL242">
        <v>3197</v>
      </c>
    </row>
    <row r="243" spans="3:38" x14ac:dyDescent="0.25">
      <c r="C243">
        <v>3036</v>
      </c>
      <c r="D243" t="s">
        <v>502</v>
      </c>
      <c r="E243">
        <v>43931</v>
      </c>
      <c r="F243">
        <v>1.6333E-4</v>
      </c>
      <c r="G243">
        <v>5.0000000000000001E-3</v>
      </c>
      <c r="H243" t="s">
        <v>1017</v>
      </c>
      <c r="I243">
        <f t="shared" si="20"/>
        <v>8.1665000000000005E-7</v>
      </c>
      <c r="K243">
        <v>43304</v>
      </c>
      <c r="L243" t="s">
        <v>614</v>
      </c>
      <c r="M243">
        <v>6.0753479999999999E-5</v>
      </c>
      <c r="N243" s="33">
        <f t="shared" si="21"/>
        <v>6.5784295229999998E-2</v>
      </c>
      <c r="O243" s="33">
        <f t="shared" si="22"/>
        <v>0</v>
      </c>
      <c r="Q243">
        <v>99252</v>
      </c>
      <c r="R243" t="s">
        <v>675</v>
      </c>
      <c r="S243">
        <v>7.4184267100000012E-3</v>
      </c>
      <c r="U243">
        <v>44001</v>
      </c>
      <c r="V243" t="s">
        <v>687</v>
      </c>
      <c r="W243" t="s">
        <v>688</v>
      </c>
      <c r="X243">
        <v>0.10068677919089632</v>
      </c>
      <c r="Y243" s="40">
        <f t="shared" si="26"/>
        <v>2.02205599E-3</v>
      </c>
      <c r="Z243" s="40">
        <f t="shared" si="27"/>
        <v>2.0359430497675924E-4</v>
      </c>
      <c r="AB243" t="s">
        <v>729</v>
      </c>
      <c r="AC243" t="s">
        <v>730</v>
      </c>
      <c r="AD243">
        <v>7.3455799959026125E-5</v>
      </c>
      <c r="AE243" s="33">
        <f t="shared" ca="1" si="23"/>
        <v>3.478653411036607E-3</v>
      </c>
      <c r="AF243" s="33">
        <f t="shared" si="24"/>
        <v>0</v>
      </c>
      <c r="AH243" t="s">
        <v>777</v>
      </c>
      <c r="AI243" t="s">
        <v>778</v>
      </c>
      <c r="AJ243">
        <v>1.2416377040906007E-2</v>
      </c>
      <c r="AK243">
        <f t="shared" si="25"/>
        <v>1.2416377040906008</v>
      </c>
      <c r="AL243">
        <v>3198</v>
      </c>
    </row>
    <row r="244" spans="3:38" x14ac:dyDescent="0.25">
      <c r="C244">
        <v>3036</v>
      </c>
      <c r="D244" t="s">
        <v>502</v>
      </c>
      <c r="E244">
        <v>43943</v>
      </c>
      <c r="F244">
        <v>5.8933E-4</v>
      </c>
      <c r="G244">
        <v>5.0000000000000001E-3</v>
      </c>
      <c r="H244" t="s">
        <v>1018</v>
      </c>
      <c r="I244">
        <f t="shared" si="20"/>
        <v>2.94665E-6</v>
      </c>
      <c r="K244">
        <v>43304</v>
      </c>
      <c r="L244" t="s">
        <v>614</v>
      </c>
      <c r="M244">
        <v>2.5533920099999998E-3</v>
      </c>
      <c r="N244" s="33">
        <f t="shared" si="21"/>
        <v>6.5784295229999998E-2</v>
      </c>
      <c r="O244" s="33">
        <f t="shared" si="22"/>
        <v>0</v>
      </c>
      <c r="Q244">
        <v>99256</v>
      </c>
      <c r="R244" t="s">
        <v>1034</v>
      </c>
      <c r="S244">
        <v>8.6973340000000019E-5</v>
      </c>
      <c r="U244">
        <v>44001</v>
      </c>
      <c r="V244" t="s">
        <v>689</v>
      </c>
      <c r="W244" t="s">
        <v>690</v>
      </c>
      <c r="X244">
        <v>0.2033369252876141</v>
      </c>
      <c r="Y244" s="40">
        <f t="shared" si="26"/>
        <v>2.02205599E-3</v>
      </c>
      <c r="Z244" s="40">
        <f t="shared" si="27"/>
        <v>4.1115864776600258E-4</v>
      </c>
      <c r="AB244" t="s">
        <v>729</v>
      </c>
      <c r="AC244" t="s">
        <v>730</v>
      </c>
      <c r="AD244">
        <v>6.3121848222681023E-7</v>
      </c>
      <c r="AE244" s="33">
        <f t="shared" ca="1" si="23"/>
        <v>3.478653411036607E-3</v>
      </c>
      <c r="AF244" s="33">
        <f t="shared" ca="1" si="24"/>
        <v>3.478653411036607E-3</v>
      </c>
      <c r="AH244" t="s">
        <v>783</v>
      </c>
      <c r="AI244" t="s">
        <v>784</v>
      </c>
      <c r="AJ244">
        <v>5.9223899281823115E-3</v>
      </c>
      <c r="AK244">
        <f t="shared" si="25"/>
        <v>0.59223899281823111</v>
      </c>
      <c r="AL244">
        <v>1934</v>
      </c>
    </row>
    <row r="245" spans="3:38" x14ac:dyDescent="0.25">
      <c r="C245">
        <v>3036</v>
      </c>
      <c r="D245" t="s">
        <v>502</v>
      </c>
      <c r="E245">
        <v>43952</v>
      </c>
      <c r="F245">
        <v>5.5551999999999999E-4</v>
      </c>
      <c r="G245">
        <v>5.0000000000000001E-3</v>
      </c>
      <c r="H245" t="s">
        <v>1019</v>
      </c>
      <c r="I245">
        <f t="shared" si="20"/>
        <v>2.7775999999999999E-6</v>
      </c>
      <c r="K245">
        <v>43304</v>
      </c>
      <c r="L245" t="s">
        <v>614</v>
      </c>
      <c r="M245">
        <v>2.9709879999999998E-4</v>
      </c>
      <c r="N245" s="33">
        <f t="shared" si="21"/>
        <v>6.5784295229999998E-2</v>
      </c>
      <c r="O245" s="33">
        <f t="shared" si="22"/>
        <v>0</v>
      </c>
      <c r="Q245">
        <v>99257</v>
      </c>
      <c r="R245" t="s">
        <v>977</v>
      </c>
      <c r="S245">
        <v>3.1731881999999995E-4</v>
      </c>
      <c r="U245">
        <v>44001</v>
      </c>
      <c r="V245" t="s">
        <v>691</v>
      </c>
      <c r="W245" t="s">
        <v>692</v>
      </c>
      <c r="X245">
        <v>0.20553192644381016</v>
      </c>
      <c r="Y245" s="40">
        <f t="shared" si="26"/>
        <v>2.02205599E-3</v>
      </c>
      <c r="Z245" s="40">
        <f t="shared" si="27"/>
        <v>4.155970630019457E-4</v>
      </c>
      <c r="AB245" t="s">
        <v>771</v>
      </c>
      <c r="AC245" t="s">
        <v>772</v>
      </c>
      <c r="AD245">
        <v>3.0329362609395768E-3</v>
      </c>
      <c r="AE245" s="33">
        <f t="shared" ca="1" si="23"/>
        <v>4.264780201114246E-3</v>
      </c>
      <c r="AF245" s="33">
        <f t="shared" si="24"/>
        <v>0</v>
      </c>
      <c r="AH245" t="s">
        <v>857</v>
      </c>
      <c r="AI245" t="s">
        <v>858</v>
      </c>
      <c r="AJ245">
        <v>3.1229951562133863E-4</v>
      </c>
      <c r="AK245">
        <f t="shared" si="25"/>
        <v>3.1229951562133863E-2</v>
      </c>
      <c r="AL245">
        <v>1936</v>
      </c>
    </row>
    <row r="246" spans="3:38" x14ac:dyDescent="0.25">
      <c r="C246">
        <v>3036</v>
      </c>
      <c r="D246" t="s">
        <v>502</v>
      </c>
      <c r="E246">
        <v>43965</v>
      </c>
      <c r="F246">
        <v>1.8110000000000001E-5</v>
      </c>
      <c r="G246">
        <v>5.0000000000000001E-3</v>
      </c>
      <c r="H246" t="s">
        <v>1020</v>
      </c>
      <c r="I246">
        <f t="shared" si="20"/>
        <v>9.0550000000000013E-8</v>
      </c>
      <c r="K246">
        <v>43304</v>
      </c>
      <c r="L246" t="s">
        <v>614</v>
      </c>
      <c r="M246">
        <v>6.3549456000000005E-4</v>
      </c>
      <c r="N246" s="33">
        <f t="shared" si="21"/>
        <v>6.5784295229999998E-2</v>
      </c>
      <c r="O246" s="33">
        <f t="shared" si="22"/>
        <v>0</v>
      </c>
      <c r="Q246">
        <v>99265</v>
      </c>
      <c r="R246" t="s">
        <v>610</v>
      </c>
      <c r="S246">
        <v>3.4211609399999996E-3</v>
      </c>
      <c r="U246">
        <v>44001</v>
      </c>
      <c r="V246" t="s">
        <v>693</v>
      </c>
      <c r="W246" t="s">
        <v>694</v>
      </c>
      <c r="X246">
        <v>0.2033341455191168</v>
      </c>
      <c r="Y246" s="40">
        <f t="shared" si="26"/>
        <v>2.02205599E-3</v>
      </c>
      <c r="Z246" s="40">
        <f t="shared" si="27"/>
        <v>4.111530269184618E-4</v>
      </c>
      <c r="AB246" t="s">
        <v>771</v>
      </c>
      <c r="AC246" t="s">
        <v>772</v>
      </c>
      <c r="AD246">
        <v>6.4943877350974336E-4</v>
      </c>
      <c r="AE246" s="33">
        <f t="shared" ca="1" si="23"/>
        <v>4.264780201114246E-3</v>
      </c>
      <c r="AF246" s="33">
        <f t="shared" si="24"/>
        <v>0</v>
      </c>
      <c r="AH246" t="s">
        <v>863</v>
      </c>
      <c r="AI246" t="s">
        <v>864</v>
      </c>
      <c r="AJ246">
        <v>2.3570331273223537E-3</v>
      </c>
      <c r="AK246">
        <f t="shared" si="25"/>
        <v>0.23570331273223538</v>
      </c>
      <c r="AL246">
        <v>1938</v>
      </c>
    </row>
    <row r="247" spans="3:38" x14ac:dyDescent="0.25">
      <c r="C247">
        <v>3036</v>
      </c>
      <c r="D247" t="s">
        <v>502</v>
      </c>
      <c r="E247">
        <v>43984</v>
      </c>
      <c r="F247">
        <v>4.4742000000000002E-4</v>
      </c>
      <c r="G247">
        <v>5.0000000000000001E-3</v>
      </c>
      <c r="H247" t="s">
        <v>1021</v>
      </c>
      <c r="I247">
        <f t="shared" si="20"/>
        <v>2.2371000000000001E-6</v>
      </c>
      <c r="K247">
        <v>43304</v>
      </c>
      <c r="L247" t="s">
        <v>614</v>
      </c>
      <c r="M247">
        <v>7.1786340000000004E-5</v>
      </c>
      <c r="N247" s="33">
        <f t="shared" si="21"/>
        <v>6.5784295229999998E-2</v>
      </c>
      <c r="O247" s="33">
        <f t="shared" si="22"/>
        <v>0</v>
      </c>
      <c r="Q247">
        <v>99266</v>
      </c>
      <c r="R247" t="s">
        <v>978</v>
      </c>
      <c r="S247">
        <v>1.295352E-4</v>
      </c>
      <c r="U247">
        <v>44001</v>
      </c>
      <c r="V247" t="s">
        <v>695</v>
      </c>
      <c r="W247" t="s">
        <v>696</v>
      </c>
      <c r="X247">
        <v>2.9305481552760942E-2</v>
      </c>
      <c r="Y247" s="40">
        <f t="shared" si="26"/>
        <v>2.02205599E-3</v>
      </c>
      <c r="Z247" s="40">
        <f t="shared" si="27"/>
        <v>5.9257324513594767E-5</v>
      </c>
      <c r="AB247" t="s">
        <v>771</v>
      </c>
      <c r="AC247" t="s">
        <v>772</v>
      </c>
      <c r="AD247">
        <v>1.1091556579244656E-4</v>
      </c>
      <c r="AE247" s="33">
        <f t="shared" ca="1" si="23"/>
        <v>4.264780201114246E-3</v>
      </c>
      <c r="AF247" s="33">
        <f t="shared" si="24"/>
        <v>0</v>
      </c>
      <c r="AH247" t="s">
        <v>869</v>
      </c>
      <c r="AI247" t="s">
        <v>870</v>
      </c>
      <c r="AJ247">
        <v>3.5575812132215869E-3</v>
      </c>
      <c r="AK247">
        <f t="shared" si="25"/>
        <v>0.35575812132215867</v>
      </c>
      <c r="AL247">
        <v>1939</v>
      </c>
    </row>
    <row r="248" spans="3:38" x14ac:dyDescent="0.25">
      <c r="C248">
        <v>3036</v>
      </c>
      <c r="D248" t="s">
        <v>502</v>
      </c>
      <c r="E248">
        <v>44006</v>
      </c>
      <c r="F248">
        <v>7.4847000000000004E-3</v>
      </c>
      <c r="G248">
        <v>5.0000000000000001E-3</v>
      </c>
      <c r="H248" t="s">
        <v>556</v>
      </c>
      <c r="I248">
        <f t="shared" si="20"/>
        <v>3.7423500000000005E-5</v>
      </c>
      <c r="K248">
        <v>43304</v>
      </c>
      <c r="L248" t="s">
        <v>614</v>
      </c>
      <c r="M248">
        <v>7.8694476000000014E-4</v>
      </c>
      <c r="N248" s="33">
        <f t="shared" si="21"/>
        <v>6.5784295229999998E-2</v>
      </c>
      <c r="O248" s="33">
        <f t="shared" si="22"/>
        <v>0</v>
      </c>
      <c r="Q248">
        <v>99271</v>
      </c>
      <c r="R248" t="s">
        <v>1107</v>
      </c>
      <c r="S248">
        <v>8.9665299999999997E-5</v>
      </c>
      <c r="U248">
        <v>44001</v>
      </c>
      <c r="V248" t="s">
        <v>697</v>
      </c>
      <c r="W248" t="s">
        <v>698</v>
      </c>
      <c r="X248">
        <v>9.8427887777615283E-2</v>
      </c>
      <c r="Y248" s="40">
        <f t="shared" si="26"/>
        <v>2.02205599E-3</v>
      </c>
      <c r="Z248" s="40">
        <f t="shared" si="27"/>
        <v>1.9902670006377476E-4</v>
      </c>
      <c r="AB248" t="s">
        <v>771</v>
      </c>
      <c r="AC248" t="s">
        <v>772</v>
      </c>
      <c r="AD248">
        <v>4.7148960087247977E-4</v>
      </c>
      <c r="AE248" s="33">
        <f t="shared" ca="1" si="23"/>
        <v>4.264780201114246E-3</v>
      </c>
      <c r="AF248" s="33">
        <f t="shared" ca="1" si="24"/>
        <v>4.264780201114246E-3</v>
      </c>
      <c r="AH248" t="s">
        <v>875</v>
      </c>
      <c r="AI248" t="s">
        <v>876</v>
      </c>
      <c r="AJ248">
        <v>1.9834029287295087E-3</v>
      </c>
      <c r="AK248">
        <f t="shared" si="25"/>
        <v>0.19834029287295085</v>
      </c>
      <c r="AL248">
        <v>3199</v>
      </c>
    </row>
    <row r="249" spans="3:38" x14ac:dyDescent="0.25">
      <c r="C249">
        <v>3036</v>
      </c>
      <c r="D249" t="s">
        <v>502</v>
      </c>
      <c r="E249">
        <v>44011</v>
      </c>
      <c r="F249">
        <v>1.6345700000000001E-2</v>
      </c>
      <c r="G249">
        <v>5.0000000000000001E-3</v>
      </c>
      <c r="H249" t="s">
        <v>557</v>
      </c>
      <c r="I249">
        <f t="shared" si="20"/>
        <v>8.1728500000000009E-5</v>
      </c>
      <c r="K249">
        <v>43304</v>
      </c>
      <c r="L249" t="s">
        <v>614</v>
      </c>
      <c r="M249">
        <v>7.8399600000000007E-5</v>
      </c>
      <c r="N249" s="33">
        <f t="shared" si="21"/>
        <v>6.5784295229999998E-2</v>
      </c>
      <c r="O249" s="33">
        <f t="shared" si="22"/>
        <v>0</v>
      </c>
      <c r="Q249">
        <v>99274</v>
      </c>
      <c r="R249" t="s">
        <v>1056</v>
      </c>
      <c r="S249">
        <v>2.2743000000000002E-7</v>
      </c>
      <c r="U249">
        <v>44001</v>
      </c>
      <c r="V249" t="s">
        <v>699</v>
      </c>
      <c r="W249" t="s">
        <v>700</v>
      </c>
      <c r="X249">
        <v>2.9308415549819257E-2</v>
      </c>
      <c r="Y249" s="40">
        <f t="shared" si="26"/>
        <v>2.02205599E-3</v>
      </c>
      <c r="Z249" s="40">
        <f t="shared" si="27"/>
        <v>5.9263257219921169E-5</v>
      </c>
      <c r="AB249" t="s">
        <v>777</v>
      </c>
      <c r="AC249" t="s">
        <v>778</v>
      </c>
      <c r="AD249">
        <v>8.8296753223184848E-3</v>
      </c>
      <c r="AE249" s="33">
        <f t="shared" ca="1" si="23"/>
        <v>1.2416377040906007E-2</v>
      </c>
      <c r="AF249" s="33">
        <f t="shared" si="24"/>
        <v>0</v>
      </c>
      <c r="AH249" t="s">
        <v>685</v>
      </c>
      <c r="AI249" t="s">
        <v>686</v>
      </c>
      <c r="AJ249">
        <v>1.2807984888651028E-4</v>
      </c>
      <c r="AK249">
        <f t="shared" si="25"/>
        <v>1.2807984888651029E-2</v>
      </c>
      <c r="AL249">
        <v>3200</v>
      </c>
    </row>
    <row r="250" spans="3:38" x14ac:dyDescent="0.25">
      <c r="C250">
        <v>3036</v>
      </c>
      <c r="D250" t="s">
        <v>502</v>
      </c>
      <c r="E250">
        <v>44012</v>
      </c>
      <c r="F250">
        <v>6.171397E-2</v>
      </c>
      <c r="G250">
        <v>5.0000000000000001E-3</v>
      </c>
      <c r="H250" t="s">
        <v>584</v>
      </c>
      <c r="I250">
        <f t="shared" si="20"/>
        <v>3.0856984999999998E-4</v>
      </c>
      <c r="K250">
        <v>43304</v>
      </c>
      <c r="L250" t="s">
        <v>614</v>
      </c>
      <c r="M250">
        <v>1.3707999999999999E-6</v>
      </c>
      <c r="N250" s="33">
        <f t="shared" si="21"/>
        <v>6.5784295229999998E-2</v>
      </c>
      <c r="O250" s="33">
        <f t="shared" si="22"/>
        <v>0</v>
      </c>
      <c r="Q250">
        <v>99276</v>
      </c>
      <c r="R250" t="s">
        <v>1007</v>
      </c>
      <c r="S250">
        <v>1.8829929999999999E-5</v>
      </c>
      <c r="U250">
        <v>44002</v>
      </c>
      <c r="V250" t="s">
        <v>681</v>
      </c>
      <c r="W250" t="s">
        <v>682</v>
      </c>
      <c r="X250">
        <v>0.15103407307219582</v>
      </c>
      <c r="Y250" s="40">
        <f t="shared" si="26"/>
        <v>1.5558319899999999E-3</v>
      </c>
      <c r="Z250" s="40">
        <f t="shared" si="27"/>
        <v>2.3498364246571984E-4</v>
      </c>
      <c r="AB250" t="s">
        <v>777</v>
      </c>
      <c r="AC250" t="s">
        <v>778</v>
      </c>
      <c r="AD250">
        <v>1.8909900586608782E-3</v>
      </c>
      <c r="AE250" s="33">
        <f t="shared" ca="1" si="23"/>
        <v>1.2416377040906007E-2</v>
      </c>
      <c r="AF250" s="33">
        <f t="shared" si="24"/>
        <v>0</v>
      </c>
      <c r="AH250" t="s">
        <v>691</v>
      </c>
      <c r="AI250" t="s">
        <v>692</v>
      </c>
      <c r="AJ250">
        <v>8.9608914012995536E-4</v>
      </c>
      <c r="AK250">
        <f t="shared" si="25"/>
        <v>8.9608914012995533E-2</v>
      </c>
      <c r="AL250">
        <v>3201</v>
      </c>
    </row>
    <row r="251" spans="3:38" x14ac:dyDescent="0.25">
      <c r="C251">
        <v>3036</v>
      </c>
      <c r="D251" t="s">
        <v>502</v>
      </c>
      <c r="E251">
        <v>44013</v>
      </c>
      <c r="F251">
        <v>1.8610199999999999E-3</v>
      </c>
      <c r="G251">
        <v>5.0000000000000001E-3</v>
      </c>
      <c r="H251" t="s">
        <v>558</v>
      </c>
      <c r="I251">
        <f t="shared" si="20"/>
        <v>9.3051000000000001E-6</v>
      </c>
      <c r="K251">
        <v>43304</v>
      </c>
      <c r="L251" t="s">
        <v>614</v>
      </c>
      <c r="M251">
        <v>2.3957918100000002E-3</v>
      </c>
      <c r="N251" s="33">
        <f t="shared" si="21"/>
        <v>6.5784295229999998E-2</v>
      </c>
      <c r="O251" s="33">
        <f t="shared" si="22"/>
        <v>0</v>
      </c>
      <c r="Q251">
        <v>99281</v>
      </c>
      <c r="R251" t="s">
        <v>676</v>
      </c>
      <c r="S251">
        <v>2.4977700000000005E-6</v>
      </c>
      <c r="U251">
        <v>44002</v>
      </c>
      <c r="V251" t="s">
        <v>685</v>
      </c>
      <c r="W251" t="s">
        <v>686</v>
      </c>
      <c r="X251">
        <v>4.4063741342536621E-2</v>
      </c>
      <c r="Y251" s="40">
        <f t="shared" si="26"/>
        <v>1.5558319899999999E-3</v>
      </c>
      <c r="Z251" s="40">
        <f t="shared" si="27"/>
        <v>6.8555778379804022E-5</v>
      </c>
      <c r="AB251" t="s">
        <v>777</v>
      </c>
      <c r="AC251" t="s">
        <v>778</v>
      </c>
      <c r="AD251">
        <v>3.2293710109017857E-4</v>
      </c>
      <c r="AE251" s="33">
        <f t="shared" ca="1" si="23"/>
        <v>1.2416377040906007E-2</v>
      </c>
      <c r="AF251" s="33">
        <f t="shared" si="24"/>
        <v>0</v>
      </c>
      <c r="AH251" t="s">
        <v>697</v>
      </c>
      <c r="AI251" t="s">
        <v>698</v>
      </c>
      <c r="AJ251">
        <v>4.2913366308902087E-4</v>
      </c>
      <c r="AK251">
        <f t="shared" si="25"/>
        <v>4.2913366308902086E-2</v>
      </c>
      <c r="AL251">
        <v>3202</v>
      </c>
    </row>
    <row r="252" spans="3:38" x14ac:dyDescent="0.25">
      <c r="C252">
        <v>3036</v>
      </c>
      <c r="D252" t="s">
        <v>502</v>
      </c>
      <c r="E252">
        <v>44014</v>
      </c>
      <c r="F252">
        <v>8.4804290000000004E-2</v>
      </c>
      <c r="G252">
        <v>5.0000000000000001E-3</v>
      </c>
      <c r="H252" t="s">
        <v>985</v>
      </c>
      <c r="I252">
        <f t="shared" si="20"/>
        <v>4.2402145000000006E-4</v>
      </c>
      <c r="K252">
        <v>43304</v>
      </c>
      <c r="L252" t="s">
        <v>614</v>
      </c>
      <c r="M252">
        <v>4.8703000000000006E-6</v>
      </c>
      <c r="N252" s="33">
        <f t="shared" si="21"/>
        <v>6.5784295229999998E-2</v>
      </c>
      <c r="O252" s="33">
        <f t="shared" si="22"/>
        <v>0</v>
      </c>
      <c r="Q252">
        <v>99301</v>
      </c>
      <c r="R252" t="s">
        <v>1062</v>
      </c>
      <c r="S252">
        <v>4.6126467E-4</v>
      </c>
      <c r="U252">
        <v>44002</v>
      </c>
      <c r="V252" t="s">
        <v>689</v>
      </c>
      <c r="W252" t="s">
        <v>690</v>
      </c>
      <c r="X252">
        <v>0.30500235183997942</v>
      </c>
      <c r="Y252" s="40">
        <f t="shared" si="26"/>
        <v>1.5558319899999999E-3</v>
      </c>
      <c r="Z252" s="40">
        <f t="shared" si="27"/>
        <v>4.7453241601787532E-4</v>
      </c>
      <c r="AB252" t="s">
        <v>777</v>
      </c>
      <c r="AC252" t="s">
        <v>778</v>
      </c>
      <c r="AD252">
        <v>1.3727745588364652E-3</v>
      </c>
      <c r="AE252" s="33">
        <f t="shared" ca="1" si="23"/>
        <v>1.2416377040906007E-2</v>
      </c>
      <c r="AF252" s="33">
        <f t="shared" ca="1" si="24"/>
        <v>1.2416377040906007E-2</v>
      </c>
      <c r="AH252" t="s">
        <v>717</v>
      </c>
      <c r="AI252" t="s">
        <v>718</v>
      </c>
      <c r="AJ252">
        <v>6.8010079424970418E-3</v>
      </c>
      <c r="AK252">
        <f t="shared" si="25"/>
        <v>0.68010079424970415</v>
      </c>
      <c r="AL252">
        <v>3203</v>
      </c>
    </row>
    <row r="253" spans="3:38" x14ac:dyDescent="0.25">
      <c r="C253">
        <v>3036</v>
      </c>
      <c r="D253" t="s">
        <v>502</v>
      </c>
      <c r="E253">
        <v>44015</v>
      </c>
      <c r="F253">
        <v>1.6985100000000001E-3</v>
      </c>
      <c r="G253">
        <v>5.0000000000000001E-3</v>
      </c>
      <c r="H253" t="s">
        <v>559</v>
      </c>
      <c r="I253">
        <f t="shared" si="20"/>
        <v>8.4925500000000005E-6</v>
      </c>
      <c r="K253">
        <v>43304</v>
      </c>
      <c r="L253" t="s">
        <v>614</v>
      </c>
      <c r="M253">
        <v>8.6236590000000001E-4</v>
      </c>
      <c r="N253" s="33">
        <f t="shared" si="21"/>
        <v>6.5784295229999998E-2</v>
      </c>
      <c r="O253" s="33">
        <f t="shared" si="22"/>
        <v>0</v>
      </c>
      <c r="Q253">
        <v>99310</v>
      </c>
      <c r="R253" t="s">
        <v>1108</v>
      </c>
      <c r="S253">
        <v>1.7751E-6</v>
      </c>
      <c r="U253">
        <v>44002</v>
      </c>
      <c r="V253" t="s">
        <v>691</v>
      </c>
      <c r="W253" t="s">
        <v>692</v>
      </c>
      <c r="X253">
        <v>0.30829549187105593</v>
      </c>
      <c r="Y253" s="40">
        <f t="shared" si="26"/>
        <v>1.5558319899999999E-3</v>
      </c>
      <c r="Z253" s="40">
        <f t="shared" si="27"/>
        <v>4.7965598862577375E-4</v>
      </c>
      <c r="AB253" t="s">
        <v>783</v>
      </c>
      <c r="AC253" t="s">
        <v>784</v>
      </c>
      <c r="AD253">
        <v>4.211619334282015E-3</v>
      </c>
      <c r="AE253" s="33">
        <f t="shared" ca="1" si="23"/>
        <v>5.9223899281823115E-3</v>
      </c>
      <c r="AF253" s="33">
        <f t="shared" si="24"/>
        <v>0</v>
      </c>
      <c r="AH253" t="s">
        <v>723</v>
      </c>
      <c r="AI253" t="s">
        <v>724</v>
      </c>
      <c r="AJ253">
        <v>1.1684157411815183E-2</v>
      </c>
      <c r="AK253">
        <f t="shared" si="25"/>
        <v>1.1684157411815184</v>
      </c>
      <c r="AL253">
        <v>3204</v>
      </c>
    </row>
    <row r="254" spans="3:38" x14ac:dyDescent="0.25">
      <c r="C254">
        <v>3036</v>
      </c>
      <c r="D254" t="s">
        <v>502</v>
      </c>
      <c r="E254">
        <v>44016</v>
      </c>
      <c r="F254">
        <v>4.8821370000000003E-2</v>
      </c>
      <c r="G254">
        <v>5.0000000000000001E-3</v>
      </c>
      <c r="H254" t="s">
        <v>585</v>
      </c>
      <c r="I254">
        <f t="shared" si="20"/>
        <v>2.4410685000000003E-4</v>
      </c>
      <c r="K254">
        <v>43304</v>
      </c>
      <c r="L254" t="s">
        <v>614</v>
      </c>
      <c r="M254">
        <v>1.4003840000000001E-5</v>
      </c>
      <c r="N254" s="33">
        <f t="shared" si="21"/>
        <v>6.5784295229999998E-2</v>
      </c>
      <c r="O254" s="33">
        <f t="shared" si="22"/>
        <v>0</v>
      </c>
      <c r="Q254">
        <v>99312</v>
      </c>
      <c r="R254" t="s">
        <v>1097</v>
      </c>
      <c r="S254">
        <v>1.0530000000000001E-8</v>
      </c>
      <c r="U254">
        <v>44002</v>
      </c>
      <c r="V254" t="s">
        <v>695</v>
      </c>
      <c r="W254" t="s">
        <v>696</v>
      </c>
      <c r="X254">
        <v>4.3962075164110735E-2</v>
      </c>
      <c r="Y254" s="40">
        <f t="shared" si="26"/>
        <v>1.5558319899999999E-3</v>
      </c>
      <c r="Z254" s="40">
        <f t="shared" si="27"/>
        <v>6.8397602887107969E-5</v>
      </c>
      <c r="AB254" t="s">
        <v>783</v>
      </c>
      <c r="AC254" t="s">
        <v>784</v>
      </c>
      <c r="AD254">
        <v>9.0196015610681426E-4</v>
      </c>
      <c r="AE254" s="33">
        <f t="shared" ca="1" si="23"/>
        <v>5.9223899281823115E-3</v>
      </c>
      <c r="AF254" s="33">
        <f t="shared" si="24"/>
        <v>0</v>
      </c>
      <c r="AH254" t="s">
        <v>739</v>
      </c>
      <c r="AI254" t="s">
        <v>740</v>
      </c>
      <c r="AJ254">
        <v>2.2875529518396668E-4</v>
      </c>
      <c r="AK254">
        <f t="shared" si="25"/>
        <v>2.2875529518396668E-2</v>
      </c>
      <c r="AL254">
        <v>449</v>
      </c>
    </row>
    <row r="255" spans="3:38" x14ac:dyDescent="0.25">
      <c r="C255">
        <v>3036</v>
      </c>
      <c r="D255" t="s">
        <v>502</v>
      </c>
      <c r="E255">
        <v>44017</v>
      </c>
      <c r="F255">
        <v>1.1146800000000001E-3</v>
      </c>
      <c r="G255">
        <v>5.0000000000000001E-3</v>
      </c>
      <c r="H255" t="s">
        <v>1022</v>
      </c>
      <c r="I255">
        <f t="shared" si="20"/>
        <v>5.5734000000000007E-6</v>
      </c>
      <c r="K255">
        <v>43304</v>
      </c>
      <c r="L255" t="s">
        <v>614</v>
      </c>
      <c r="M255">
        <v>2.8277484000000002E-4</v>
      </c>
      <c r="N255" s="33">
        <f t="shared" si="21"/>
        <v>6.5784295229999998E-2</v>
      </c>
      <c r="O255" s="33">
        <f t="shared" si="22"/>
        <v>0</v>
      </c>
      <c r="Q255">
        <v>99380</v>
      </c>
      <c r="R255" t="s">
        <v>1125</v>
      </c>
      <c r="S255">
        <v>1.9951799999999998E-6</v>
      </c>
      <c r="U255">
        <v>44002</v>
      </c>
      <c r="V255" t="s">
        <v>697</v>
      </c>
      <c r="W255" t="s">
        <v>698</v>
      </c>
      <c r="X255">
        <v>0.14764226671012154</v>
      </c>
      <c r="Y255" s="40">
        <f t="shared" si="26"/>
        <v>1.5558319899999999E-3</v>
      </c>
      <c r="Z255" s="40">
        <f t="shared" si="27"/>
        <v>2.2970656162371911E-4</v>
      </c>
      <c r="AB255" t="s">
        <v>783</v>
      </c>
      <c r="AC255" t="s">
        <v>784</v>
      </c>
      <c r="AD255">
        <v>1.5402524823988336E-4</v>
      </c>
      <c r="AE255" s="33">
        <f t="shared" ca="1" si="23"/>
        <v>5.9223899281823115E-3</v>
      </c>
      <c r="AF255" s="33">
        <f t="shared" si="24"/>
        <v>0</v>
      </c>
      <c r="AH255" t="s">
        <v>747</v>
      </c>
      <c r="AI255" t="s">
        <v>748</v>
      </c>
      <c r="AJ255">
        <v>2.6025997888740487E-5</v>
      </c>
      <c r="AK255">
        <f t="shared" si="25"/>
        <v>2.6025997888740487E-3</v>
      </c>
      <c r="AL255">
        <v>608</v>
      </c>
    </row>
    <row r="256" spans="3:38" x14ac:dyDescent="0.25">
      <c r="C256">
        <v>3036</v>
      </c>
      <c r="D256" t="s">
        <v>502</v>
      </c>
      <c r="E256">
        <v>44020</v>
      </c>
      <c r="F256">
        <v>1.7516489999999999E-2</v>
      </c>
      <c r="G256">
        <v>5.0000000000000001E-3</v>
      </c>
      <c r="H256" t="s">
        <v>1023</v>
      </c>
      <c r="I256">
        <f t="shared" si="20"/>
        <v>8.7582449999999994E-5</v>
      </c>
      <c r="K256">
        <v>43304</v>
      </c>
      <c r="L256" t="s">
        <v>614</v>
      </c>
      <c r="M256">
        <v>4.4248620000000003E-5</v>
      </c>
      <c r="N256" s="33">
        <f t="shared" si="21"/>
        <v>6.5784295229999998E-2</v>
      </c>
      <c r="O256" s="33">
        <f t="shared" si="22"/>
        <v>0</v>
      </c>
      <c r="Q256">
        <v>99397</v>
      </c>
      <c r="R256" t="s">
        <v>1098</v>
      </c>
      <c r="S256">
        <v>7.8000000000000004E-9</v>
      </c>
      <c r="U256">
        <v>44003</v>
      </c>
      <c r="V256" t="s">
        <v>687</v>
      </c>
      <c r="W256" t="s">
        <v>688</v>
      </c>
      <c r="X256">
        <v>0.30206848965755173</v>
      </c>
      <c r="Y256" s="40">
        <f t="shared" si="26"/>
        <v>6.9234300000000002E-5</v>
      </c>
      <c r="Z256" s="40">
        <f t="shared" si="27"/>
        <v>2.0913500433497834E-5</v>
      </c>
      <c r="AB256" t="s">
        <v>783</v>
      </c>
      <c r="AC256" t="s">
        <v>784</v>
      </c>
      <c r="AD256">
        <v>6.5478518955359912E-4</v>
      </c>
      <c r="AE256" s="33">
        <f t="shared" ca="1" si="23"/>
        <v>5.9223899281823115E-3</v>
      </c>
      <c r="AF256" s="33">
        <f t="shared" ca="1" si="24"/>
        <v>5.9223899281823115E-3</v>
      </c>
      <c r="AH256" t="s">
        <v>795</v>
      </c>
      <c r="AI256" t="s">
        <v>796</v>
      </c>
      <c r="AJ256">
        <v>1.3538090426902055E-5</v>
      </c>
      <c r="AK256">
        <f t="shared" si="25"/>
        <v>1.3538090426902056E-3</v>
      </c>
      <c r="AL256">
        <v>596</v>
      </c>
    </row>
    <row r="257" spans="3:38" x14ac:dyDescent="0.25">
      <c r="C257">
        <v>3036</v>
      </c>
      <c r="D257" t="s">
        <v>502</v>
      </c>
      <c r="E257">
        <v>44022</v>
      </c>
      <c r="F257">
        <v>1.007446E-2</v>
      </c>
      <c r="G257">
        <v>5.0000000000000001E-3</v>
      </c>
      <c r="H257" t="s">
        <v>665</v>
      </c>
      <c r="I257">
        <f t="shared" si="20"/>
        <v>5.0372300000000006E-5</v>
      </c>
      <c r="K257">
        <v>43304</v>
      </c>
      <c r="L257" t="s">
        <v>614</v>
      </c>
      <c r="M257">
        <v>8.1450156000000007E-4</v>
      </c>
      <c r="N257" s="33">
        <f t="shared" si="21"/>
        <v>6.5784295229999998E-2</v>
      </c>
      <c r="O257" s="33">
        <f t="shared" si="22"/>
        <v>6.5784295229999998E-2</v>
      </c>
      <c r="Q257">
        <v>99408</v>
      </c>
      <c r="R257" t="s">
        <v>1126</v>
      </c>
      <c r="S257">
        <v>3.6684999999999993E-7</v>
      </c>
      <c r="U257">
        <v>44003</v>
      </c>
      <c r="V257" t="s">
        <v>693</v>
      </c>
      <c r="W257" t="s">
        <v>694</v>
      </c>
      <c r="X257">
        <v>0.61000494997525012</v>
      </c>
      <c r="Y257" s="40">
        <f t="shared" si="26"/>
        <v>6.9234300000000002E-5</v>
      </c>
      <c r="Z257" s="40">
        <f t="shared" si="27"/>
        <v>4.2233265708071458E-5</v>
      </c>
      <c r="AB257" t="s">
        <v>857</v>
      </c>
      <c r="AC257" t="s">
        <v>858</v>
      </c>
      <c r="AD257">
        <v>2.9279996941271254E-4</v>
      </c>
      <c r="AE257" s="33">
        <f t="shared" ca="1" si="23"/>
        <v>3.1229951562133863E-4</v>
      </c>
      <c r="AF257" s="33">
        <f t="shared" si="24"/>
        <v>0</v>
      </c>
      <c r="AH257" t="s">
        <v>805</v>
      </c>
      <c r="AI257" t="s">
        <v>806</v>
      </c>
      <c r="AJ257">
        <v>1.379242477002963E-5</v>
      </c>
      <c r="AK257">
        <f t="shared" si="25"/>
        <v>1.3792424770029631E-3</v>
      </c>
      <c r="AL257">
        <v>59</v>
      </c>
    </row>
    <row r="258" spans="3:38" x14ac:dyDescent="0.25">
      <c r="C258">
        <v>3036</v>
      </c>
      <c r="D258" t="s">
        <v>502</v>
      </c>
      <c r="E258">
        <v>44023</v>
      </c>
      <c r="F258">
        <v>9.929400000000001E-4</v>
      </c>
      <c r="G258">
        <v>5.0000000000000001E-3</v>
      </c>
      <c r="H258" t="s">
        <v>561</v>
      </c>
      <c r="I258">
        <f t="shared" si="20"/>
        <v>4.9647000000000009E-6</v>
      </c>
      <c r="K258">
        <v>43305</v>
      </c>
      <c r="L258" t="s">
        <v>615</v>
      </c>
      <c r="M258">
        <v>1.8809999999999999E-6</v>
      </c>
      <c r="N258" s="33">
        <f t="shared" si="21"/>
        <v>1.3954562999999998E-4</v>
      </c>
      <c r="O258" s="33">
        <f t="shared" si="22"/>
        <v>0</v>
      </c>
      <c r="Q258">
        <v>99410</v>
      </c>
      <c r="R258" t="s">
        <v>1057</v>
      </c>
      <c r="S258">
        <v>9.5639999999999986E-7</v>
      </c>
      <c r="U258">
        <v>44003</v>
      </c>
      <c r="V258" t="s">
        <v>699</v>
      </c>
      <c r="W258" t="s">
        <v>700</v>
      </c>
      <c r="X258">
        <v>8.7926560367198162E-2</v>
      </c>
      <c r="Y258" s="40">
        <f t="shared" si="26"/>
        <v>6.9234300000000002E-5</v>
      </c>
      <c r="Z258" s="40">
        <f t="shared" si="27"/>
        <v>6.0875338584307082E-6</v>
      </c>
      <c r="AB258" t="s">
        <v>857</v>
      </c>
      <c r="AC258" t="s">
        <v>858</v>
      </c>
      <c r="AD258">
        <v>5.7379971351447277E-6</v>
      </c>
      <c r="AE258" s="33">
        <f t="shared" ca="1" si="23"/>
        <v>3.1229951562133863E-4</v>
      </c>
      <c r="AF258" s="33">
        <f t="shared" si="24"/>
        <v>0</v>
      </c>
      <c r="AH258" t="s">
        <v>745</v>
      </c>
      <c r="AI258" t="s">
        <v>746</v>
      </c>
      <c r="AJ258">
        <v>2.7868074996674583E-4</v>
      </c>
      <c r="AK258">
        <f t="shared" si="25"/>
        <v>2.7868074996674583E-2</v>
      </c>
      <c r="AL258">
        <v>648</v>
      </c>
    </row>
    <row r="259" spans="3:38" x14ac:dyDescent="0.25">
      <c r="C259">
        <v>3036</v>
      </c>
      <c r="D259" t="s">
        <v>502</v>
      </c>
      <c r="E259">
        <v>44203</v>
      </c>
      <c r="F259">
        <v>3.8559999999999999E-4</v>
      </c>
      <c r="G259">
        <v>5.0000000000000001E-3</v>
      </c>
      <c r="H259" t="s">
        <v>1024</v>
      </c>
      <c r="I259">
        <f t="shared" si="20"/>
        <v>1.928E-6</v>
      </c>
      <c r="K259">
        <v>43305</v>
      </c>
      <c r="L259" t="s">
        <v>615</v>
      </c>
      <c r="M259">
        <v>1.2796580000000001E-4</v>
      </c>
      <c r="N259" s="33">
        <f t="shared" si="21"/>
        <v>1.3954562999999998E-4</v>
      </c>
      <c r="O259" s="33">
        <f t="shared" si="22"/>
        <v>0</v>
      </c>
      <c r="Q259">
        <v>99418</v>
      </c>
      <c r="R259" t="s">
        <v>1069</v>
      </c>
      <c r="S259">
        <v>1.1338252690000002E-2</v>
      </c>
      <c r="U259">
        <v>44004</v>
      </c>
      <c r="V259" t="s">
        <v>681</v>
      </c>
      <c r="W259" t="s">
        <v>682</v>
      </c>
      <c r="X259">
        <v>9.5654769499752615E-2</v>
      </c>
      <c r="Y259" s="40">
        <f t="shared" si="26"/>
        <v>2.6261999999999995E-7</v>
      </c>
      <c r="Z259" s="40">
        <f t="shared" si="27"/>
        <v>2.5120855566025026E-8</v>
      </c>
      <c r="AB259" t="s">
        <v>857</v>
      </c>
      <c r="AC259" t="s">
        <v>858</v>
      </c>
      <c r="AD259">
        <v>1.4746084067159241E-6</v>
      </c>
      <c r="AE259" s="33">
        <f t="shared" ca="1" si="23"/>
        <v>3.1229951562133863E-4</v>
      </c>
      <c r="AF259" s="33">
        <f t="shared" si="24"/>
        <v>0</v>
      </c>
      <c r="AH259" t="s">
        <v>741</v>
      </c>
      <c r="AI259" t="s">
        <v>742</v>
      </c>
      <c r="AJ259">
        <v>7.3735587224468249E-4</v>
      </c>
      <c r="AK259">
        <f t="shared" si="25"/>
        <v>7.3735587224468255E-2</v>
      </c>
      <c r="AL259">
        <v>524</v>
      </c>
    </row>
    <row r="260" spans="3:38" x14ac:dyDescent="0.25">
      <c r="C260">
        <v>3036</v>
      </c>
      <c r="D260" t="s">
        <v>502</v>
      </c>
      <c r="E260">
        <v>44211</v>
      </c>
      <c r="F260">
        <v>9.5377999999999999E-4</v>
      </c>
      <c r="G260">
        <v>5.0000000000000001E-3</v>
      </c>
      <c r="H260" t="s">
        <v>996</v>
      </c>
      <c r="I260">
        <f t="shared" ref="I260:I323" si="28">F260*G260</f>
        <v>4.7689000000000002E-6</v>
      </c>
      <c r="K260">
        <v>43305</v>
      </c>
      <c r="L260" t="s">
        <v>615</v>
      </c>
      <c r="M260">
        <v>7.7572400000000003E-6</v>
      </c>
      <c r="N260" s="33">
        <f t="shared" ref="N260:N323" si="29">SUMIF($K$3:$K$1700,K260,$M$3:$M$1700)</f>
        <v>1.3954562999999998E-4</v>
      </c>
      <c r="O260" s="33">
        <f t="shared" ref="O260:O323" si="30">IF(K260=K261,0,N260)</f>
        <v>0</v>
      </c>
      <c r="Q260">
        <v>99423</v>
      </c>
      <c r="R260" t="s">
        <v>1127</v>
      </c>
      <c r="S260">
        <v>1.5523199999999999E-6</v>
      </c>
      <c r="U260">
        <v>44004</v>
      </c>
      <c r="V260" t="s">
        <v>685</v>
      </c>
      <c r="W260" t="s">
        <v>686</v>
      </c>
      <c r="X260">
        <v>2.7906723460456237E-2</v>
      </c>
      <c r="Y260" s="40">
        <f t="shared" si="26"/>
        <v>2.6261999999999995E-7</v>
      </c>
      <c r="Z260" s="40">
        <f t="shared" si="27"/>
        <v>7.3288637151850155E-9</v>
      </c>
      <c r="AB260" t="s">
        <v>857</v>
      </c>
      <c r="AC260" t="s">
        <v>858</v>
      </c>
      <c r="AD260">
        <v>1.2286940666765505E-5</v>
      </c>
      <c r="AE260" s="33">
        <f t="shared" ref="AE260:AE323" ca="1" si="31">SUMIF($AB$3:$AB$597,AB260,$AD$3:$AD$225)</f>
        <v>3.1229951562133863E-4</v>
      </c>
      <c r="AF260" s="33">
        <f t="shared" ref="AF260:AF323" ca="1" si="32">IF(AB260=AB261,0,AE260)</f>
        <v>3.1229951562133863E-4</v>
      </c>
      <c r="AH260" t="s">
        <v>761</v>
      </c>
      <c r="AI260" t="s">
        <v>762</v>
      </c>
      <c r="AJ260">
        <v>4.8842887971002999E-5</v>
      </c>
      <c r="AK260">
        <f t="shared" ref="AK260:AK323" si="33">AJ260*100</f>
        <v>4.8842887971003003E-3</v>
      </c>
      <c r="AL260">
        <v>44</v>
      </c>
    </row>
    <row r="261" spans="3:38" x14ac:dyDescent="0.25">
      <c r="C261">
        <v>3036</v>
      </c>
      <c r="D261" t="s">
        <v>502</v>
      </c>
      <c r="E261">
        <v>44220</v>
      </c>
      <c r="F261">
        <v>6.4521000000000001E-4</v>
      </c>
      <c r="G261">
        <v>5.0000000000000001E-3</v>
      </c>
      <c r="H261" t="s">
        <v>968</v>
      </c>
      <c r="I261">
        <f t="shared" si="28"/>
        <v>3.2260500000000002E-6</v>
      </c>
      <c r="K261">
        <v>43305</v>
      </c>
      <c r="L261" t="s">
        <v>615</v>
      </c>
      <c r="M261">
        <v>9.5774E-7</v>
      </c>
      <c r="N261" s="33">
        <f t="shared" si="29"/>
        <v>1.3954562999999998E-4</v>
      </c>
      <c r="O261" s="33">
        <f t="shared" si="30"/>
        <v>0</v>
      </c>
      <c r="Q261">
        <v>99426</v>
      </c>
      <c r="R261" t="s">
        <v>1058</v>
      </c>
      <c r="S261">
        <v>1.1849999999999999E-8</v>
      </c>
      <c r="U261">
        <v>44004</v>
      </c>
      <c r="V261" t="s">
        <v>687</v>
      </c>
      <c r="W261" t="s">
        <v>688</v>
      </c>
      <c r="X261">
        <v>9.5656262281173243E-2</v>
      </c>
      <c r="Y261" s="40">
        <f t="shared" si="26"/>
        <v>2.6261999999999995E-7</v>
      </c>
      <c r="Z261" s="40">
        <f t="shared" si="27"/>
        <v>2.5121247600281711E-8</v>
      </c>
      <c r="AB261" t="s">
        <v>863</v>
      </c>
      <c r="AC261" t="s">
        <v>864</v>
      </c>
      <c r="AD261">
        <v>2.2098049240597871E-3</v>
      </c>
      <c r="AE261" s="33">
        <f t="shared" ca="1" si="31"/>
        <v>2.3570331273223537E-3</v>
      </c>
      <c r="AF261" s="33">
        <f t="shared" si="32"/>
        <v>0</v>
      </c>
      <c r="AH261" t="s">
        <v>709</v>
      </c>
      <c r="AI261" t="s">
        <v>710</v>
      </c>
      <c r="AJ261">
        <v>3.3491337876509921E-5</v>
      </c>
      <c r="AK261">
        <f t="shared" si="33"/>
        <v>3.349133787650992E-3</v>
      </c>
      <c r="AL261">
        <v>717</v>
      </c>
    </row>
    <row r="262" spans="3:38" x14ac:dyDescent="0.25">
      <c r="C262">
        <v>3036</v>
      </c>
      <c r="D262" t="s">
        <v>502</v>
      </c>
      <c r="E262">
        <v>44223</v>
      </c>
      <c r="F262">
        <v>9.5998000000000003E-4</v>
      </c>
      <c r="G262">
        <v>5.0000000000000001E-3</v>
      </c>
      <c r="H262" t="s">
        <v>564</v>
      </c>
      <c r="I262">
        <f t="shared" si="28"/>
        <v>4.7999000000000004E-6</v>
      </c>
      <c r="K262">
        <v>43305</v>
      </c>
      <c r="L262" t="s">
        <v>615</v>
      </c>
      <c r="M262">
        <v>9.8385000000000012E-7</v>
      </c>
      <c r="N262" s="33">
        <f t="shared" si="29"/>
        <v>1.3954562999999998E-4</v>
      </c>
      <c r="O262" s="33">
        <f t="shared" si="30"/>
        <v>1.3954562999999998E-4</v>
      </c>
      <c r="Q262">
        <v>99427</v>
      </c>
      <c r="R262" t="s">
        <v>1059</v>
      </c>
      <c r="S262">
        <v>1.7100000000000001E-8</v>
      </c>
      <c r="U262">
        <v>44004</v>
      </c>
      <c r="V262" t="s">
        <v>689</v>
      </c>
      <c r="W262" t="s">
        <v>690</v>
      </c>
      <c r="X262">
        <v>0.19316596385514867</v>
      </c>
      <c r="Y262" s="40">
        <f t="shared" si="26"/>
        <v>2.6261999999999995E-7</v>
      </c>
      <c r="Z262" s="40">
        <f t="shared" si="27"/>
        <v>5.0729245427639134E-8</v>
      </c>
      <c r="AB262" t="s">
        <v>863</v>
      </c>
      <c r="AC262" t="s">
        <v>864</v>
      </c>
      <c r="AD262">
        <v>4.3313689338756145E-5</v>
      </c>
      <c r="AE262" s="33">
        <f t="shared" ca="1" si="31"/>
        <v>2.3570331273223537E-3</v>
      </c>
      <c r="AF262" s="33">
        <f t="shared" si="32"/>
        <v>0</v>
      </c>
      <c r="AH262" t="s">
        <v>681</v>
      </c>
      <c r="AI262" t="s">
        <v>682</v>
      </c>
      <c r="AJ262">
        <v>4.38994360293308E-4</v>
      </c>
      <c r="AK262">
        <f t="shared" si="33"/>
        <v>4.3899436029330802E-2</v>
      </c>
      <c r="AL262">
        <v>605</v>
      </c>
    </row>
    <row r="263" spans="3:38" x14ac:dyDescent="0.25">
      <c r="C263">
        <v>3036</v>
      </c>
      <c r="D263" t="s">
        <v>502</v>
      </c>
      <c r="E263">
        <v>44265</v>
      </c>
      <c r="F263">
        <v>1.32474E-3</v>
      </c>
      <c r="G263">
        <v>5.0000000000000001E-3</v>
      </c>
      <c r="H263" t="s">
        <v>1025</v>
      </c>
      <c r="I263">
        <f t="shared" si="28"/>
        <v>6.6237000000000006E-6</v>
      </c>
      <c r="K263">
        <v>43306</v>
      </c>
      <c r="L263" t="s">
        <v>979</v>
      </c>
      <c r="M263">
        <v>8.2385999999999991E-7</v>
      </c>
      <c r="N263" s="33">
        <f t="shared" si="29"/>
        <v>4.6680399999999994E-6</v>
      </c>
      <c r="O263" s="33">
        <f t="shared" si="30"/>
        <v>0</v>
      </c>
      <c r="Q263">
        <v>99445</v>
      </c>
      <c r="R263" t="s">
        <v>1079</v>
      </c>
      <c r="S263">
        <v>4.3472999999999998E-7</v>
      </c>
      <c r="U263">
        <v>44004</v>
      </c>
      <c r="V263" t="s">
        <v>691</v>
      </c>
      <c r="W263" t="s">
        <v>692</v>
      </c>
      <c r="X263">
        <v>0.19525529512059239</v>
      </c>
      <c r="Y263" s="40">
        <f t="shared" si="26"/>
        <v>2.6261999999999995E-7</v>
      </c>
      <c r="Z263" s="40">
        <f t="shared" si="27"/>
        <v>5.1277945604569968E-8</v>
      </c>
      <c r="AB263" t="s">
        <v>863</v>
      </c>
      <c r="AC263" t="s">
        <v>864</v>
      </c>
      <c r="AD263">
        <v>1.1131569083198819E-5</v>
      </c>
      <c r="AE263" s="33">
        <f t="shared" ca="1" si="31"/>
        <v>2.3570331273223537E-3</v>
      </c>
      <c r="AF263" s="33">
        <f t="shared" si="32"/>
        <v>0</v>
      </c>
      <c r="AH263" t="s">
        <v>793</v>
      </c>
      <c r="AI263" t="s">
        <v>794</v>
      </c>
      <c r="AJ263">
        <v>1.6726465666471616E-5</v>
      </c>
      <c r="AK263">
        <f t="shared" si="33"/>
        <v>1.6726465666471616E-3</v>
      </c>
      <c r="AL263">
        <v>3205</v>
      </c>
    </row>
    <row r="264" spans="3:38" x14ac:dyDescent="0.25">
      <c r="C264">
        <v>3036</v>
      </c>
      <c r="D264" t="s">
        <v>502</v>
      </c>
      <c r="E264">
        <v>44266</v>
      </c>
      <c r="F264">
        <v>1.6197509999999998E-2</v>
      </c>
      <c r="G264">
        <v>5.0000000000000001E-3</v>
      </c>
      <c r="H264" t="s">
        <v>1003</v>
      </c>
      <c r="I264">
        <f t="shared" si="28"/>
        <v>8.0987549999999987E-5</v>
      </c>
      <c r="K264">
        <v>43306</v>
      </c>
      <c r="L264" t="s">
        <v>979</v>
      </c>
      <c r="M264">
        <v>3.8950000000000001E-8</v>
      </c>
      <c r="N264" s="33">
        <f t="shared" si="29"/>
        <v>4.6680399999999994E-6</v>
      </c>
      <c r="O264" s="33">
        <f t="shared" si="30"/>
        <v>0</v>
      </c>
      <c r="Q264">
        <v>99485</v>
      </c>
      <c r="R264" t="s">
        <v>1035</v>
      </c>
      <c r="S264">
        <v>7.5402799999999999E-6</v>
      </c>
      <c r="U264">
        <v>44004</v>
      </c>
      <c r="V264" t="s">
        <v>693</v>
      </c>
      <c r="W264" t="s">
        <v>694</v>
      </c>
      <c r="X264">
        <v>0.19316712510016662</v>
      </c>
      <c r="Y264" s="40">
        <f t="shared" si="26"/>
        <v>2.6261999999999995E-7</v>
      </c>
      <c r="Z264" s="40">
        <f t="shared" si="27"/>
        <v>5.0729550393805748E-8</v>
      </c>
      <c r="AB264" t="s">
        <v>863</v>
      </c>
      <c r="AC264" t="s">
        <v>864</v>
      </c>
      <c r="AD264">
        <v>9.27829448406116E-5</v>
      </c>
      <c r="AE264" s="33">
        <f t="shared" ca="1" si="31"/>
        <v>2.3570331273223537E-3</v>
      </c>
      <c r="AF264" s="33">
        <f t="shared" ca="1" si="32"/>
        <v>2.3570331273223537E-3</v>
      </c>
      <c r="AH264" t="s">
        <v>809</v>
      </c>
      <c r="AI264" t="s">
        <v>810</v>
      </c>
      <c r="AJ264">
        <v>1.7576826595109784E-4</v>
      </c>
      <c r="AK264">
        <f t="shared" si="33"/>
        <v>1.7576826595109785E-2</v>
      </c>
      <c r="AL264">
        <v>3206</v>
      </c>
    </row>
    <row r="265" spans="3:38" x14ac:dyDescent="0.25">
      <c r="C265">
        <v>3036</v>
      </c>
      <c r="D265" t="s">
        <v>502</v>
      </c>
      <c r="E265">
        <v>45102</v>
      </c>
      <c r="F265">
        <v>6.0959999999999999E-5</v>
      </c>
      <c r="G265">
        <v>5.0000000000000001E-3</v>
      </c>
      <c r="H265" t="s">
        <v>586</v>
      </c>
      <c r="I265">
        <f t="shared" si="28"/>
        <v>3.0479999999999998E-7</v>
      </c>
      <c r="K265">
        <v>43306</v>
      </c>
      <c r="L265" t="s">
        <v>979</v>
      </c>
      <c r="M265">
        <v>3.8052299999999996E-6</v>
      </c>
      <c r="N265" s="33">
        <f t="shared" si="29"/>
        <v>4.6680399999999994E-6</v>
      </c>
      <c r="O265" s="33">
        <f t="shared" si="30"/>
        <v>4.6680399999999994E-6</v>
      </c>
      <c r="U265">
        <v>44004</v>
      </c>
      <c r="V265" t="s">
        <v>695</v>
      </c>
      <c r="W265" t="s">
        <v>696</v>
      </c>
      <c r="X265">
        <v>2.7846374612157283E-2</v>
      </c>
      <c r="Y265" s="40">
        <f t="shared" si="26"/>
        <v>2.6261999999999995E-7</v>
      </c>
      <c r="Z265" s="40">
        <f t="shared" si="27"/>
        <v>7.3130149006447448E-9</v>
      </c>
      <c r="AB265" t="s">
        <v>869</v>
      </c>
      <c r="AC265" t="s">
        <v>870</v>
      </c>
      <c r="AD265">
        <v>3.3353657889767566E-3</v>
      </c>
      <c r="AE265" s="33">
        <f t="shared" ca="1" si="31"/>
        <v>3.5575812132215869E-3</v>
      </c>
      <c r="AF265" s="33">
        <f t="shared" si="32"/>
        <v>0</v>
      </c>
      <c r="AH265" t="s">
        <v>689</v>
      </c>
      <c r="AI265" t="s">
        <v>690</v>
      </c>
      <c r="AJ265">
        <v>8.8651823579661258E-4</v>
      </c>
      <c r="AK265">
        <f t="shared" si="33"/>
        <v>8.8651823579661254E-2</v>
      </c>
      <c r="AL265">
        <v>601</v>
      </c>
    </row>
    <row r="266" spans="3:38" x14ac:dyDescent="0.25">
      <c r="C266">
        <v>3036</v>
      </c>
      <c r="D266" t="s">
        <v>502</v>
      </c>
      <c r="E266">
        <v>45201</v>
      </c>
      <c r="F266">
        <v>4.4299999999999999E-5</v>
      </c>
      <c r="G266">
        <v>5.0000000000000001E-3</v>
      </c>
      <c r="H266" t="s">
        <v>1026</v>
      </c>
      <c r="I266">
        <f t="shared" si="28"/>
        <v>2.2149999999999999E-7</v>
      </c>
      <c r="K266">
        <v>43309</v>
      </c>
      <c r="L266" t="s">
        <v>652</v>
      </c>
      <c r="M266">
        <v>1.4829500000000001E-6</v>
      </c>
      <c r="N266" s="33">
        <f t="shared" si="29"/>
        <v>2.1835070000000002E-5</v>
      </c>
      <c r="O266" s="33">
        <f t="shared" si="30"/>
        <v>0</v>
      </c>
      <c r="U266">
        <v>44004</v>
      </c>
      <c r="V266" t="s">
        <v>697</v>
      </c>
      <c r="W266" t="s">
        <v>698</v>
      </c>
      <c r="X266">
        <v>9.3503930982744718E-2</v>
      </c>
      <c r="Y266" s="40">
        <f t="shared" si="26"/>
        <v>2.6261999999999995E-7</v>
      </c>
      <c r="Z266" s="40">
        <f t="shared" si="27"/>
        <v>2.4556002354688415E-8</v>
      </c>
      <c r="AB266" t="s">
        <v>869</v>
      </c>
      <c r="AC266" t="s">
        <v>870</v>
      </c>
      <c r="AD266">
        <v>6.5373157324065883E-5</v>
      </c>
      <c r="AE266" s="33">
        <f t="shared" ca="1" si="31"/>
        <v>3.5575812132215869E-3</v>
      </c>
      <c r="AF266" s="33">
        <f t="shared" si="32"/>
        <v>0</v>
      </c>
      <c r="AH266" t="s">
        <v>715</v>
      </c>
      <c r="AI266" t="s">
        <v>716</v>
      </c>
      <c r="AJ266">
        <v>1.0978959224285052E-2</v>
      </c>
      <c r="AK266">
        <f t="shared" si="33"/>
        <v>1.0978959224285052</v>
      </c>
      <c r="AL266">
        <v>604</v>
      </c>
    </row>
    <row r="267" spans="3:38" x14ac:dyDescent="0.25">
      <c r="C267">
        <v>3036</v>
      </c>
      <c r="D267" t="s">
        <v>502</v>
      </c>
      <c r="E267">
        <v>45202</v>
      </c>
      <c r="F267">
        <v>4.4299999999999999E-5</v>
      </c>
      <c r="G267">
        <v>5.0000000000000001E-3</v>
      </c>
      <c r="H267" t="s">
        <v>565</v>
      </c>
      <c r="I267">
        <f t="shared" si="28"/>
        <v>2.2149999999999999E-7</v>
      </c>
      <c r="K267">
        <v>43309</v>
      </c>
      <c r="L267" t="s">
        <v>652</v>
      </c>
      <c r="M267">
        <v>8.8500000000000005E-8</v>
      </c>
      <c r="N267" s="33">
        <f t="shared" si="29"/>
        <v>2.1835070000000002E-5</v>
      </c>
      <c r="O267" s="33">
        <f t="shared" si="30"/>
        <v>0</v>
      </c>
      <c r="U267">
        <v>44004</v>
      </c>
      <c r="V267" t="s">
        <v>699</v>
      </c>
      <c r="W267" t="s">
        <v>700</v>
      </c>
      <c r="X267">
        <v>2.7846688672344844E-2</v>
      </c>
      <c r="Y267" s="40">
        <f t="shared" si="26"/>
        <v>2.6261999999999995E-7</v>
      </c>
      <c r="Z267" s="40">
        <f t="shared" si="27"/>
        <v>7.3130973791312021E-9</v>
      </c>
      <c r="AB267" t="s">
        <v>869</v>
      </c>
      <c r="AC267" t="s">
        <v>870</v>
      </c>
      <c r="AD267">
        <v>1.6801698772524348E-5</v>
      </c>
      <c r="AE267" s="33">
        <f t="shared" ca="1" si="31"/>
        <v>3.5575812132215869E-3</v>
      </c>
      <c r="AF267" s="33">
        <f t="shared" si="32"/>
        <v>0</v>
      </c>
      <c r="AH267" t="s">
        <v>721</v>
      </c>
      <c r="AI267" t="s">
        <v>722</v>
      </c>
      <c r="AJ267">
        <v>8.4321235795363249E-3</v>
      </c>
      <c r="AK267">
        <f t="shared" si="33"/>
        <v>0.84321235795363247</v>
      </c>
      <c r="AL267">
        <v>603</v>
      </c>
    </row>
    <row r="268" spans="3:38" x14ac:dyDescent="0.25">
      <c r="C268">
        <v>3036</v>
      </c>
      <c r="D268" t="s">
        <v>502</v>
      </c>
      <c r="E268">
        <v>45203</v>
      </c>
      <c r="F268">
        <v>1.418E-5</v>
      </c>
      <c r="G268">
        <v>5.0000000000000001E-3</v>
      </c>
      <c r="H268" t="s">
        <v>587</v>
      </c>
      <c r="I268">
        <f t="shared" si="28"/>
        <v>7.0900000000000006E-8</v>
      </c>
      <c r="K268">
        <v>43309</v>
      </c>
      <c r="L268" t="s">
        <v>652</v>
      </c>
      <c r="M268">
        <v>1.9500000000000001E-9</v>
      </c>
      <c r="N268" s="33">
        <f t="shared" si="29"/>
        <v>2.1835070000000002E-5</v>
      </c>
      <c r="O268" s="33">
        <f t="shared" si="30"/>
        <v>0</v>
      </c>
      <c r="U268">
        <v>44004</v>
      </c>
      <c r="V268" t="s">
        <v>707</v>
      </c>
      <c r="W268" t="s">
        <v>708</v>
      </c>
      <c r="X268">
        <v>2.4806975049800561E-2</v>
      </c>
      <c r="Y268" s="40">
        <f t="shared" si="26"/>
        <v>2.6261999999999995E-7</v>
      </c>
      <c r="Z268" s="40">
        <f t="shared" si="27"/>
        <v>6.5148077875786224E-9</v>
      </c>
      <c r="AB268" t="s">
        <v>869</v>
      </c>
      <c r="AC268" t="s">
        <v>870</v>
      </c>
      <c r="AD268">
        <v>1.4004056814823993E-4</v>
      </c>
      <c r="AE268" s="33">
        <f t="shared" ca="1" si="31"/>
        <v>3.5575812132215869E-3</v>
      </c>
      <c r="AF268" s="33">
        <f t="shared" ca="1" si="32"/>
        <v>3.5575812132215869E-3</v>
      </c>
      <c r="AH268" t="s">
        <v>769</v>
      </c>
      <c r="AI268" t="s">
        <v>770</v>
      </c>
      <c r="AJ268">
        <v>1.0326321750241613E-2</v>
      </c>
      <c r="AK268">
        <f t="shared" si="33"/>
        <v>1.0326321750241614</v>
      </c>
      <c r="AL268">
        <v>610</v>
      </c>
    </row>
    <row r="269" spans="3:38" x14ac:dyDescent="0.25">
      <c r="C269">
        <v>3036</v>
      </c>
      <c r="D269" t="s">
        <v>502</v>
      </c>
      <c r="E269">
        <v>45208</v>
      </c>
      <c r="F269">
        <v>2.12E-6</v>
      </c>
      <c r="G269">
        <v>5.0000000000000001E-3</v>
      </c>
      <c r="H269" t="s">
        <v>986</v>
      </c>
      <c r="I269">
        <f t="shared" si="28"/>
        <v>1.0600000000000001E-8</v>
      </c>
      <c r="K269">
        <v>43309</v>
      </c>
      <c r="L269" t="s">
        <v>652</v>
      </c>
      <c r="M269">
        <v>1.2583200000000002E-6</v>
      </c>
      <c r="N269" s="33">
        <f t="shared" si="29"/>
        <v>2.1835070000000002E-5</v>
      </c>
      <c r="O269" s="33">
        <f t="shared" si="30"/>
        <v>0</v>
      </c>
      <c r="U269">
        <v>44004</v>
      </c>
      <c r="V269" t="s">
        <v>709</v>
      </c>
      <c r="W269" t="s">
        <v>710</v>
      </c>
      <c r="X269">
        <v>2.5189891365662694E-2</v>
      </c>
      <c r="Y269" s="40">
        <f t="shared" si="26"/>
        <v>2.6261999999999995E-7</v>
      </c>
      <c r="Z269" s="40">
        <f t="shared" si="27"/>
        <v>6.6153692704503353E-9</v>
      </c>
      <c r="AB269" t="s">
        <v>875</v>
      </c>
      <c r="AC269" t="s">
        <v>876</v>
      </c>
      <c r="AD269">
        <v>1.8595147572836878E-3</v>
      </c>
      <c r="AE269" s="33">
        <f t="shared" ca="1" si="31"/>
        <v>1.9834029287295087E-3</v>
      </c>
      <c r="AF269" s="33">
        <f t="shared" si="32"/>
        <v>0</v>
      </c>
      <c r="AH269" t="s">
        <v>775</v>
      </c>
      <c r="AI269" t="s">
        <v>776</v>
      </c>
      <c r="AJ269">
        <v>8.7086555085585625E-3</v>
      </c>
      <c r="AK269">
        <f t="shared" si="33"/>
        <v>0.87086555085585626</v>
      </c>
      <c r="AL269">
        <v>599</v>
      </c>
    </row>
    <row r="270" spans="3:38" x14ac:dyDescent="0.25">
      <c r="C270">
        <v>3036</v>
      </c>
      <c r="D270" t="s">
        <v>502</v>
      </c>
      <c r="E270">
        <v>60006</v>
      </c>
      <c r="F270">
        <v>9.2139999999999995E-5</v>
      </c>
      <c r="G270">
        <v>5.0000000000000001E-3</v>
      </c>
      <c r="H270" t="s">
        <v>987</v>
      </c>
      <c r="I270">
        <f t="shared" si="28"/>
        <v>4.6069999999999999E-7</v>
      </c>
      <c r="K270">
        <v>43309</v>
      </c>
      <c r="L270" t="s">
        <v>652</v>
      </c>
      <c r="M270">
        <v>1.4440000000000002E-7</v>
      </c>
      <c r="N270" s="33">
        <f t="shared" si="29"/>
        <v>2.1835070000000002E-5</v>
      </c>
      <c r="O270" s="33">
        <f t="shared" si="30"/>
        <v>0</v>
      </c>
      <c r="U270">
        <v>44005</v>
      </c>
      <c r="V270" t="s">
        <v>681</v>
      </c>
      <c r="W270" t="s">
        <v>682</v>
      </c>
      <c r="X270">
        <v>8.558717048059522E-2</v>
      </c>
      <c r="Y270" s="40">
        <f t="shared" si="26"/>
        <v>4.4923600000000001E-6</v>
      </c>
      <c r="Z270" s="40">
        <f t="shared" si="27"/>
        <v>3.8448838118020676E-7</v>
      </c>
      <c r="AB270" t="s">
        <v>875</v>
      </c>
      <c r="AC270" t="s">
        <v>876</v>
      </c>
      <c r="AD270">
        <v>3.6446227403706315E-5</v>
      </c>
      <c r="AE270" s="33">
        <f t="shared" ca="1" si="31"/>
        <v>1.9834029287295087E-3</v>
      </c>
      <c r="AF270" s="33">
        <f t="shared" si="32"/>
        <v>0</v>
      </c>
      <c r="AH270" t="s">
        <v>815</v>
      </c>
      <c r="AI270" t="s">
        <v>816</v>
      </c>
      <c r="AJ270">
        <v>1.1615900738487627E-6</v>
      </c>
      <c r="AK270">
        <f t="shared" si="33"/>
        <v>1.1615900738487628E-4</v>
      </c>
      <c r="AL270">
        <v>1079</v>
      </c>
    </row>
    <row r="271" spans="3:38" x14ac:dyDescent="0.25">
      <c r="C271">
        <v>3036</v>
      </c>
      <c r="D271" t="s">
        <v>502</v>
      </c>
      <c r="E271">
        <v>98027</v>
      </c>
      <c r="F271">
        <v>4.176763E-2</v>
      </c>
      <c r="G271">
        <v>5.0000000000000001E-3</v>
      </c>
      <c r="H271" t="s">
        <v>566</v>
      </c>
      <c r="I271">
        <f t="shared" si="28"/>
        <v>2.0883815000000001E-4</v>
      </c>
      <c r="K271">
        <v>43309</v>
      </c>
      <c r="L271" t="s">
        <v>652</v>
      </c>
      <c r="M271">
        <v>1.885895E-5</v>
      </c>
      <c r="N271" s="33">
        <f t="shared" si="29"/>
        <v>2.1835070000000002E-5</v>
      </c>
      <c r="O271" s="33">
        <f t="shared" si="30"/>
        <v>2.1835070000000002E-5</v>
      </c>
      <c r="U271">
        <v>44005</v>
      </c>
      <c r="V271" t="s">
        <v>685</v>
      </c>
      <c r="W271" t="s">
        <v>686</v>
      </c>
      <c r="X271">
        <v>2.4972329531259739E-2</v>
      </c>
      <c r="Y271" s="40">
        <f t="shared" si="26"/>
        <v>4.4923600000000001E-6</v>
      </c>
      <c r="Z271" s="40">
        <f t="shared" si="27"/>
        <v>1.1218469429305001E-7</v>
      </c>
      <c r="AB271" t="s">
        <v>875</v>
      </c>
      <c r="AC271" t="s">
        <v>876</v>
      </c>
      <c r="AD271">
        <v>9.3659815294659393E-6</v>
      </c>
      <c r="AE271" s="33">
        <f t="shared" ca="1" si="31"/>
        <v>1.9834029287295087E-3</v>
      </c>
      <c r="AF271" s="33">
        <f t="shared" si="32"/>
        <v>0</v>
      </c>
      <c r="AH271" t="s">
        <v>819</v>
      </c>
      <c r="AI271" t="s">
        <v>820</v>
      </c>
      <c r="AJ271">
        <v>1.7845048036110625E-5</v>
      </c>
      <c r="AK271">
        <f t="shared" si="33"/>
        <v>1.7845048036110624E-3</v>
      </c>
      <c r="AL271">
        <v>3207</v>
      </c>
    </row>
    <row r="272" spans="3:38" x14ac:dyDescent="0.25">
      <c r="C272">
        <v>3036</v>
      </c>
      <c r="D272" t="s">
        <v>502</v>
      </c>
      <c r="E272">
        <v>98074</v>
      </c>
      <c r="F272">
        <v>0.17279886</v>
      </c>
      <c r="G272">
        <v>5.0000000000000001E-3</v>
      </c>
      <c r="H272" t="s">
        <v>671</v>
      </c>
      <c r="I272">
        <f t="shared" si="28"/>
        <v>8.6399429999999998E-4</v>
      </c>
      <c r="K272">
        <v>43310</v>
      </c>
      <c r="L272" t="s">
        <v>653</v>
      </c>
      <c r="M272">
        <v>1.9188000000000002E-7</v>
      </c>
      <c r="N272" s="33">
        <f t="shared" si="29"/>
        <v>1.9188000000000002E-7</v>
      </c>
      <c r="O272" s="33">
        <f t="shared" si="30"/>
        <v>1.9188000000000002E-7</v>
      </c>
      <c r="U272">
        <v>44005</v>
      </c>
      <c r="V272" t="s">
        <v>687</v>
      </c>
      <c r="W272" t="s">
        <v>688</v>
      </c>
      <c r="X272">
        <v>8.5584377408455661E-2</v>
      </c>
      <c r="Y272" s="40">
        <f t="shared" si="26"/>
        <v>4.4923600000000001E-6</v>
      </c>
      <c r="Z272" s="40">
        <f t="shared" si="27"/>
        <v>3.844758336946499E-7</v>
      </c>
      <c r="AB272" t="s">
        <v>875</v>
      </c>
      <c r="AC272" t="s">
        <v>876</v>
      </c>
      <c r="AD272">
        <v>7.8075962512648401E-5</v>
      </c>
      <c r="AE272" s="33">
        <f t="shared" ca="1" si="31"/>
        <v>1.9834029287295087E-3</v>
      </c>
      <c r="AF272" s="33">
        <f t="shared" ca="1" si="32"/>
        <v>1.9834029287295087E-3</v>
      </c>
      <c r="AH272" t="s">
        <v>825</v>
      </c>
      <c r="AI272" t="s">
        <v>826</v>
      </c>
      <c r="AJ272">
        <v>1.7236939375380323E-4</v>
      </c>
      <c r="AK272">
        <f t="shared" si="33"/>
        <v>1.7236939375380324E-2</v>
      </c>
      <c r="AL272">
        <v>3208</v>
      </c>
    </row>
    <row r="273" spans="3:38" x14ac:dyDescent="0.25">
      <c r="C273">
        <v>3036</v>
      </c>
      <c r="D273" t="s">
        <v>502</v>
      </c>
      <c r="E273">
        <v>98094</v>
      </c>
      <c r="F273">
        <v>1.0276E-4</v>
      </c>
      <c r="G273">
        <v>5.0000000000000001E-3</v>
      </c>
      <c r="H273" t="s">
        <v>1027</v>
      </c>
      <c r="I273">
        <f t="shared" si="28"/>
        <v>5.1379999999999996E-7</v>
      </c>
      <c r="K273">
        <v>43311</v>
      </c>
      <c r="L273" t="s">
        <v>1009</v>
      </c>
      <c r="M273">
        <v>8.9530000000000003E-7</v>
      </c>
      <c r="N273" s="33">
        <f t="shared" si="29"/>
        <v>9.6646000000000015E-7</v>
      </c>
      <c r="O273" s="33">
        <f t="shared" si="30"/>
        <v>0</v>
      </c>
      <c r="U273">
        <v>44005</v>
      </c>
      <c r="V273" t="s">
        <v>689</v>
      </c>
      <c r="W273" t="s">
        <v>690</v>
      </c>
      <c r="X273">
        <v>0.17283627476583135</v>
      </c>
      <c r="Y273" s="40">
        <f t="shared" si="26"/>
        <v>4.4923600000000001E-6</v>
      </c>
      <c r="Z273" s="40">
        <f t="shared" si="27"/>
        <v>7.7644276730703019E-7</v>
      </c>
      <c r="AB273" t="s">
        <v>685</v>
      </c>
      <c r="AC273" t="s">
        <v>686</v>
      </c>
      <c r="AD273">
        <v>5.9404556948698046E-5</v>
      </c>
      <c r="AE273" s="33">
        <f t="shared" ca="1" si="31"/>
        <v>1.2807984888651028E-4</v>
      </c>
      <c r="AF273" s="33">
        <f t="shared" si="32"/>
        <v>0</v>
      </c>
      <c r="AH273" t="s">
        <v>829</v>
      </c>
      <c r="AI273" t="s">
        <v>830</v>
      </c>
      <c r="AJ273">
        <v>6.9349065649285151E-5</v>
      </c>
      <c r="AK273">
        <f t="shared" si="33"/>
        <v>6.9349065649285148E-3</v>
      </c>
      <c r="AL273">
        <v>3209</v>
      </c>
    </row>
    <row r="274" spans="3:38" x14ac:dyDescent="0.25">
      <c r="C274">
        <v>3036</v>
      </c>
      <c r="D274" t="s">
        <v>502</v>
      </c>
      <c r="E274">
        <v>98096</v>
      </c>
      <c r="F274">
        <v>7.3356799999999998E-3</v>
      </c>
      <c r="G274">
        <v>5.0000000000000001E-3</v>
      </c>
      <c r="H274" t="s">
        <v>1028</v>
      </c>
      <c r="I274">
        <f t="shared" si="28"/>
        <v>3.6678399999999998E-5</v>
      </c>
      <c r="K274">
        <v>43311</v>
      </c>
      <c r="L274" t="s">
        <v>1009</v>
      </c>
      <c r="M274">
        <v>7.116000000000001E-8</v>
      </c>
      <c r="N274" s="33">
        <f t="shared" si="29"/>
        <v>9.6646000000000015E-7</v>
      </c>
      <c r="O274" s="33">
        <f t="shared" si="30"/>
        <v>9.6646000000000015E-7</v>
      </c>
      <c r="U274">
        <v>44005</v>
      </c>
      <c r="V274" t="s">
        <v>691</v>
      </c>
      <c r="W274" t="s">
        <v>692</v>
      </c>
      <c r="X274">
        <v>0.17469894590624582</v>
      </c>
      <c r="Y274" s="40">
        <f t="shared" si="26"/>
        <v>4.4923600000000001E-6</v>
      </c>
      <c r="Z274" s="40">
        <f t="shared" si="27"/>
        <v>7.8481055663138254E-7</v>
      </c>
      <c r="AB274" t="s">
        <v>685</v>
      </c>
      <c r="AC274" t="s">
        <v>686</v>
      </c>
      <c r="AD274">
        <v>6.8555778379804022E-5</v>
      </c>
      <c r="AE274" s="33">
        <f t="shared" ca="1" si="31"/>
        <v>1.2807984888651028E-4</v>
      </c>
      <c r="AF274" s="33">
        <f t="shared" si="32"/>
        <v>0</v>
      </c>
      <c r="AH274" t="s">
        <v>727</v>
      </c>
      <c r="AI274" t="s">
        <v>728</v>
      </c>
      <c r="AJ274">
        <v>2.5538510865148363E-3</v>
      </c>
      <c r="AK274">
        <f t="shared" si="33"/>
        <v>0.25538510865148362</v>
      </c>
      <c r="AL274">
        <v>598</v>
      </c>
    </row>
    <row r="275" spans="3:38" x14ac:dyDescent="0.25">
      <c r="C275">
        <v>3036</v>
      </c>
      <c r="D275" t="s">
        <v>502</v>
      </c>
      <c r="E275">
        <v>98110</v>
      </c>
      <c r="F275">
        <v>1.0932799999999999E-2</v>
      </c>
      <c r="G275">
        <v>5.0000000000000001E-3</v>
      </c>
      <c r="H275" t="s">
        <v>568</v>
      </c>
      <c r="I275">
        <f t="shared" si="28"/>
        <v>5.4663999999999997E-5</v>
      </c>
      <c r="K275">
        <v>43314</v>
      </c>
      <c r="L275" t="s">
        <v>1008</v>
      </c>
      <c r="M275">
        <v>6.8159999999999996E-8</v>
      </c>
      <c r="N275" s="33">
        <f t="shared" si="29"/>
        <v>3.6288189999999995E-5</v>
      </c>
      <c r="O275" s="33">
        <f t="shared" si="30"/>
        <v>0</v>
      </c>
      <c r="U275">
        <v>44005</v>
      </c>
      <c r="V275" t="s">
        <v>693</v>
      </c>
      <c r="W275" t="s">
        <v>694</v>
      </c>
      <c r="X275">
        <v>0.17283227216839187</v>
      </c>
      <c r="Y275" s="40">
        <f t="shared" si="26"/>
        <v>4.4923600000000001E-6</v>
      </c>
      <c r="Z275" s="40">
        <f t="shared" si="27"/>
        <v>7.7642478619839694E-7</v>
      </c>
      <c r="AB275" t="s">
        <v>685</v>
      </c>
      <c r="AC275" t="s">
        <v>686</v>
      </c>
      <c r="AD275">
        <v>7.3288637151850155E-9</v>
      </c>
      <c r="AE275" s="33">
        <f t="shared" ca="1" si="31"/>
        <v>1.2807984888651028E-4</v>
      </c>
      <c r="AF275" s="33">
        <f t="shared" si="32"/>
        <v>0</v>
      </c>
      <c r="AH275" t="s">
        <v>835</v>
      </c>
      <c r="AI275" t="s">
        <v>836</v>
      </c>
      <c r="AJ275">
        <v>1.0899202887023495E-5</v>
      </c>
      <c r="AK275">
        <f t="shared" si="33"/>
        <v>1.0899202887023494E-3</v>
      </c>
      <c r="AL275">
        <v>3210</v>
      </c>
    </row>
    <row r="276" spans="3:38" x14ac:dyDescent="0.25">
      <c r="C276">
        <v>3036</v>
      </c>
      <c r="D276" t="s">
        <v>502</v>
      </c>
      <c r="E276">
        <v>98123</v>
      </c>
      <c r="F276">
        <v>4.9390999999999997E-4</v>
      </c>
      <c r="G276">
        <v>5.0000000000000001E-3</v>
      </c>
      <c r="H276" t="s">
        <v>969</v>
      </c>
      <c r="I276">
        <f t="shared" si="28"/>
        <v>2.4695499999999999E-6</v>
      </c>
      <c r="K276">
        <v>43314</v>
      </c>
      <c r="L276" t="s">
        <v>1008</v>
      </c>
      <c r="M276">
        <v>3.6220029999999998E-5</v>
      </c>
      <c r="N276" s="33">
        <f t="shared" si="29"/>
        <v>3.6288189999999995E-5</v>
      </c>
      <c r="O276" s="33">
        <f t="shared" si="30"/>
        <v>3.6288189999999995E-5</v>
      </c>
      <c r="U276">
        <v>44005</v>
      </c>
      <c r="V276" t="s">
        <v>695</v>
      </c>
      <c r="W276" t="s">
        <v>696</v>
      </c>
      <c r="X276">
        <v>2.4914447347721993E-2</v>
      </c>
      <c r="Y276" s="40">
        <f t="shared" si="26"/>
        <v>4.4923600000000001E-6</v>
      </c>
      <c r="Z276" s="40">
        <f t="shared" si="27"/>
        <v>1.1192466668701238E-7</v>
      </c>
      <c r="AB276" t="s">
        <v>685</v>
      </c>
      <c r="AC276" t="s">
        <v>686</v>
      </c>
      <c r="AD276">
        <v>1.1218469429305001E-7</v>
      </c>
      <c r="AE276" s="33">
        <f t="shared" ca="1" si="31"/>
        <v>1.2807984888651028E-4</v>
      </c>
      <c r="AF276" s="33">
        <f t="shared" ca="1" si="32"/>
        <v>1.2807984888651028E-4</v>
      </c>
      <c r="AH276" t="s">
        <v>839</v>
      </c>
      <c r="AI276" t="s">
        <v>840</v>
      </c>
      <c r="AJ276">
        <v>3.3103645104967606E-4</v>
      </c>
      <c r="AK276">
        <f t="shared" si="33"/>
        <v>3.3103645104967605E-2</v>
      </c>
      <c r="AL276">
        <v>3211</v>
      </c>
    </row>
    <row r="277" spans="3:38" x14ac:dyDescent="0.25">
      <c r="C277">
        <v>3036</v>
      </c>
      <c r="D277" t="s">
        <v>502</v>
      </c>
      <c r="E277">
        <v>98126</v>
      </c>
      <c r="F277">
        <v>5.5799999999999999E-6</v>
      </c>
      <c r="G277">
        <v>5.0000000000000001E-3</v>
      </c>
      <c r="H277" t="s">
        <v>970</v>
      </c>
      <c r="I277">
        <f t="shared" si="28"/>
        <v>2.7900000000000002E-8</v>
      </c>
      <c r="K277">
        <v>43320</v>
      </c>
      <c r="L277" t="s">
        <v>654</v>
      </c>
      <c r="M277">
        <v>1.9169999999999998E-7</v>
      </c>
      <c r="N277" s="33">
        <f t="shared" si="29"/>
        <v>6.7875400000000001E-6</v>
      </c>
      <c r="O277" s="33">
        <f t="shared" si="30"/>
        <v>0</v>
      </c>
      <c r="U277">
        <v>44005</v>
      </c>
      <c r="V277" t="s">
        <v>697</v>
      </c>
      <c r="W277" t="s">
        <v>698</v>
      </c>
      <c r="X277">
        <v>8.3663241408149652E-2</v>
      </c>
      <c r="Y277" s="40">
        <f t="shared" si="26"/>
        <v>4.4923600000000001E-6</v>
      </c>
      <c r="Z277" s="40">
        <f t="shared" si="27"/>
        <v>3.758453991723152E-7</v>
      </c>
      <c r="AB277" t="s">
        <v>691</v>
      </c>
      <c r="AC277" t="s">
        <v>692</v>
      </c>
      <c r="AD277">
        <v>4.155970630019457E-4</v>
      </c>
      <c r="AE277" s="33">
        <f t="shared" ca="1" si="31"/>
        <v>8.9608914012995536E-4</v>
      </c>
      <c r="AF277" s="33">
        <f t="shared" si="32"/>
        <v>0</v>
      </c>
      <c r="AH277" t="s">
        <v>841</v>
      </c>
      <c r="AI277" t="s">
        <v>842</v>
      </c>
      <c r="AJ277">
        <v>1.6017379292814681E-4</v>
      </c>
      <c r="AK277">
        <f t="shared" si="33"/>
        <v>1.601737929281468E-2</v>
      </c>
      <c r="AL277">
        <v>3212</v>
      </c>
    </row>
    <row r="278" spans="3:38" x14ac:dyDescent="0.25">
      <c r="C278">
        <v>3036</v>
      </c>
      <c r="D278" t="s">
        <v>502</v>
      </c>
      <c r="E278">
        <v>98127</v>
      </c>
      <c r="F278">
        <v>1.2249299999999999E-3</v>
      </c>
      <c r="G278">
        <v>5.0000000000000001E-3</v>
      </c>
      <c r="H278" t="s">
        <v>1029</v>
      </c>
      <c r="I278">
        <f t="shared" si="28"/>
        <v>6.1246499999999999E-6</v>
      </c>
      <c r="K278">
        <v>43320</v>
      </c>
      <c r="L278" t="s">
        <v>654</v>
      </c>
      <c r="M278">
        <v>9.0880000000000004E-8</v>
      </c>
      <c r="N278" s="33">
        <f t="shared" si="29"/>
        <v>6.7875400000000001E-6</v>
      </c>
      <c r="O278" s="33">
        <f t="shared" si="30"/>
        <v>0</v>
      </c>
      <c r="U278">
        <v>44005</v>
      </c>
      <c r="V278" t="s">
        <v>699</v>
      </c>
      <c r="W278" t="s">
        <v>700</v>
      </c>
      <c r="X278">
        <v>2.4908878519531417E-2</v>
      </c>
      <c r="Y278" s="40">
        <f t="shared" si="26"/>
        <v>4.4923600000000001E-6</v>
      </c>
      <c r="Z278" s="40">
        <f t="shared" si="27"/>
        <v>1.1189964950600216E-7</v>
      </c>
      <c r="AB278" t="s">
        <v>691</v>
      </c>
      <c r="AC278" t="s">
        <v>692</v>
      </c>
      <c r="AD278">
        <v>4.7965598862577375E-4</v>
      </c>
      <c r="AE278" s="33">
        <f t="shared" ca="1" si="31"/>
        <v>8.9608914012995536E-4</v>
      </c>
      <c r="AF278" s="33">
        <f t="shared" si="32"/>
        <v>0</v>
      </c>
      <c r="AH278" t="s">
        <v>803</v>
      </c>
      <c r="AI278" t="s">
        <v>804</v>
      </c>
      <c r="AJ278">
        <v>6.8268935873707196E-6</v>
      </c>
      <c r="AK278">
        <f t="shared" si="33"/>
        <v>6.8268935873707194E-4</v>
      </c>
      <c r="AL278">
        <v>36</v>
      </c>
    </row>
    <row r="279" spans="3:38" x14ac:dyDescent="0.25">
      <c r="C279">
        <v>3036</v>
      </c>
      <c r="D279" t="s">
        <v>502</v>
      </c>
      <c r="E279">
        <v>98129</v>
      </c>
      <c r="F279">
        <v>2.05886E-3</v>
      </c>
      <c r="G279">
        <v>5.0000000000000001E-3</v>
      </c>
      <c r="H279" t="s">
        <v>569</v>
      </c>
      <c r="I279">
        <f t="shared" si="28"/>
        <v>1.0294300000000001E-5</v>
      </c>
      <c r="K279">
        <v>43320</v>
      </c>
      <c r="L279" t="s">
        <v>654</v>
      </c>
      <c r="M279">
        <v>1.0506500000000001E-6</v>
      </c>
      <c r="N279" s="33">
        <f t="shared" si="29"/>
        <v>6.7875400000000001E-6</v>
      </c>
      <c r="O279" s="33">
        <f t="shared" si="30"/>
        <v>0</v>
      </c>
      <c r="U279">
        <v>44005</v>
      </c>
      <c r="V279" t="s">
        <v>707</v>
      </c>
      <c r="W279" t="s">
        <v>708</v>
      </c>
      <c r="X279">
        <v>7.44275239553744E-2</v>
      </c>
      <c r="Y279" s="40">
        <f t="shared" si="26"/>
        <v>4.4923600000000001E-6</v>
      </c>
      <c r="Z279" s="40">
        <f t="shared" si="27"/>
        <v>3.3435523151616573E-7</v>
      </c>
      <c r="AB279" t="s">
        <v>691</v>
      </c>
      <c r="AC279" t="s">
        <v>692</v>
      </c>
      <c r="AD279">
        <v>5.1277945604569968E-8</v>
      </c>
      <c r="AE279" s="33">
        <f t="shared" ca="1" si="31"/>
        <v>8.9608914012995536E-4</v>
      </c>
      <c r="AF279" s="33">
        <f t="shared" si="32"/>
        <v>0</v>
      </c>
      <c r="AH279" t="s">
        <v>797</v>
      </c>
      <c r="AI279" t="s">
        <v>798</v>
      </c>
      <c r="AJ279">
        <v>9.045511258592993E-7</v>
      </c>
      <c r="AK279">
        <f t="shared" si="33"/>
        <v>9.0455112585929932E-5</v>
      </c>
      <c r="AL279">
        <v>1</v>
      </c>
    </row>
    <row r="280" spans="3:38" x14ac:dyDescent="0.25">
      <c r="C280">
        <v>3036</v>
      </c>
      <c r="D280" t="s">
        <v>502</v>
      </c>
      <c r="E280">
        <v>98167</v>
      </c>
      <c r="F280">
        <v>9.9999999999999995E-8</v>
      </c>
      <c r="G280">
        <v>5.0000000000000001E-3</v>
      </c>
      <c r="H280" t="s">
        <v>1005</v>
      </c>
      <c r="I280">
        <f t="shared" si="28"/>
        <v>5.0000000000000003E-10</v>
      </c>
      <c r="K280">
        <v>43320</v>
      </c>
      <c r="L280" t="s">
        <v>654</v>
      </c>
      <c r="M280">
        <v>1.1123999999999999E-6</v>
      </c>
      <c r="N280" s="33">
        <f t="shared" si="29"/>
        <v>6.7875400000000001E-6</v>
      </c>
      <c r="O280" s="33">
        <f t="shared" si="30"/>
        <v>0</v>
      </c>
      <c r="U280">
        <v>44005</v>
      </c>
      <c r="V280" t="s">
        <v>709</v>
      </c>
      <c r="W280" t="s">
        <v>710</v>
      </c>
      <c r="X280">
        <v>7.5574538508442798E-2</v>
      </c>
      <c r="Y280" s="40">
        <f t="shared" si="26"/>
        <v>4.4923600000000001E-6</v>
      </c>
      <c r="Z280" s="40">
        <f t="shared" si="27"/>
        <v>3.3950803381378808E-7</v>
      </c>
      <c r="AB280" t="s">
        <v>691</v>
      </c>
      <c r="AC280" t="s">
        <v>692</v>
      </c>
      <c r="AD280">
        <v>7.8481055663138254E-7</v>
      </c>
      <c r="AE280" s="33">
        <f t="shared" ca="1" si="31"/>
        <v>8.9608914012995536E-4</v>
      </c>
      <c r="AF280" s="33">
        <f t="shared" ca="1" si="32"/>
        <v>8.9608914012995536E-4</v>
      </c>
      <c r="AH280" t="s">
        <v>843</v>
      </c>
      <c r="AI280" t="s">
        <v>844</v>
      </c>
      <c r="AJ280">
        <v>1.3518062384913353E-6</v>
      </c>
      <c r="AK280">
        <f t="shared" si="33"/>
        <v>1.3518062384913353E-4</v>
      </c>
      <c r="AL280">
        <v>3213</v>
      </c>
    </row>
    <row r="281" spans="3:38" x14ac:dyDescent="0.25">
      <c r="C281">
        <v>3036</v>
      </c>
      <c r="D281" t="s">
        <v>502</v>
      </c>
      <c r="E281">
        <v>99134</v>
      </c>
      <c r="F281">
        <v>1.527189E-2</v>
      </c>
      <c r="G281">
        <v>5.0000000000000001E-3</v>
      </c>
      <c r="H281" t="s">
        <v>571</v>
      </c>
      <c r="I281">
        <f t="shared" si="28"/>
        <v>7.6359449999999996E-5</v>
      </c>
      <c r="K281">
        <v>43320</v>
      </c>
      <c r="L281" t="s">
        <v>654</v>
      </c>
      <c r="M281">
        <v>1.3499999999999999E-9</v>
      </c>
      <c r="N281" s="33">
        <f t="shared" si="29"/>
        <v>6.7875400000000001E-6</v>
      </c>
      <c r="O281" s="33">
        <f t="shared" si="30"/>
        <v>0</v>
      </c>
      <c r="U281">
        <v>44006</v>
      </c>
      <c r="V281" t="s">
        <v>695</v>
      </c>
      <c r="W281" t="s">
        <v>696</v>
      </c>
      <c r="X281">
        <v>3.1692540883303803E-2</v>
      </c>
      <c r="Y281" s="40">
        <f t="shared" si="26"/>
        <v>4.0123512219999997E-2</v>
      </c>
      <c r="Z281" s="40">
        <f t="shared" si="27"/>
        <v>1.2716160514140897E-3</v>
      </c>
      <c r="AB281" t="s">
        <v>697</v>
      </c>
      <c r="AC281" t="s">
        <v>698</v>
      </c>
      <c r="AD281">
        <v>1.9902670006377476E-4</v>
      </c>
      <c r="AE281" s="33">
        <f t="shared" ca="1" si="31"/>
        <v>4.2913366308902087E-4</v>
      </c>
      <c r="AF281" s="33">
        <f t="shared" si="32"/>
        <v>0</v>
      </c>
      <c r="AH281" t="s">
        <v>845</v>
      </c>
      <c r="AI281" t="s">
        <v>846</v>
      </c>
      <c r="AJ281">
        <v>3.7848158753338761E-6</v>
      </c>
      <c r="AK281">
        <f t="shared" si="33"/>
        <v>3.7848158753338762E-4</v>
      </c>
      <c r="AL281">
        <v>3214</v>
      </c>
    </row>
    <row r="282" spans="3:38" x14ac:dyDescent="0.25">
      <c r="C282">
        <v>3036</v>
      </c>
      <c r="D282" t="s">
        <v>502</v>
      </c>
      <c r="E282">
        <v>99148</v>
      </c>
      <c r="F282">
        <v>4.4950000000000002E-5</v>
      </c>
      <c r="G282">
        <v>5.0000000000000001E-3</v>
      </c>
      <c r="H282" t="s">
        <v>1030</v>
      </c>
      <c r="I282">
        <f t="shared" si="28"/>
        <v>2.2475000000000002E-7</v>
      </c>
      <c r="K282">
        <v>43320</v>
      </c>
      <c r="L282" t="s">
        <v>654</v>
      </c>
      <c r="M282">
        <v>1.6120000000000001E-8</v>
      </c>
      <c r="N282" s="33">
        <f t="shared" si="29"/>
        <v>6.7875400000000001E-6</v>
      </c>
      <c r="O282" s="33">
        <f t="shared" si="30"/>
        <v>0</v>
      </c>
      <c r="U282">
        <v>44006</v>
      </c>
      <c r="V282" t="s">
        <v>699</v>
      </c>
      <c r="W282" t="s">
        <v>700</v>
      </c>
      <c r="X282">
        <v>3.1691827358559133E-2</v>
      </c>
      <c r="Y282" s="40">
        <f t="shared" si="26"/>
        <v>4.0123512219999997E-2</v>
      </c>
      <c r="Z282" s="40">
        <f t="shared" si="27"/>
        <v>1.2715874222952775E-3</v>
      </c>
      <c r="AB282" t="s">
        <v>697</v>
      </c>
      <c r="AC282" t="s">
        <v>698</v>
      </c>
      <c r="AD282">
        <v>2.2970656162371911E-4</v>
      </c>
      <c r="AE282" s="33">
        <f t="shared" ca="1" si="31"/>
        <v>4.2913366308902087E-4</v>
      </c>
      <c r="AF282" s="33">
        <f t="shared" si="32"/>
        <v>0</v>
      </c>
      <c r="AH282" t="s">
        <v>847</v>
      </c>
      <c r="AI282" t="s">
        <v>848</v>
      </c>
      <c r="AJ282">
        <v>3.9405029917445359E-5</v>
      </c>
      <c r="AK282">
        <f t="shared" si="33"/>
        <v>3.9405029917445357E-3</v>
      </c>
      <c r="AL282">
        <v>3215</v>
      </c>
    </row>
    <row r="283" spans="3:38" x14ac:dyDescent="0.25">
      <c r="C283">
        <v>3036</v>
      </c>
      <c r="D283" t="s">
        <v>502</v>
      </c>
      <c r="E283">
        <v>99166</v>
      </c>
      <c r="F283">
        <v>3.4490300000000001E-3</v>
      </c>
      <c r="G283">
        <v>5.0000000000000001E-3</v>
      </c>
      <c r="H283" t="s">
        <v>573</v>
      </c>
      <c r="I283">
        <f t="shared" si="28"/>
        <v>1.7245150000000002E-5</v>
      </c>
      <c r="K283">
        <v>43320</v>
      </c>
      <c r="L283" t="s">
        <v>654</v>
      </c>
      <c r="M283">
        <v>1.22165E-6</v>
      </c>
      <c r="N283" s="33">
        <f t="shared" si="29"/>
        <v>6.7875400000000001E-6</v>
      </c>
      <c r="O283" s="33">
        <f t="shared" si="30"/>
        <v>0</v>
      </c>
      <c r="U283">
        <v>44006</v>
      </c>
      <c r="V283" t="s">
        <v>715</v>
      </c>
      <c r="W283" t="s">
        <v>716</v>
      </c>
      <c r="X283">
        <v>0.16662329158578681</v>
      </c>
      <c r="Y283" s="40">
        <f t="shared" si="26"/>
        <v>4.0123512219999997E-2</v>
      </c>
      <c r="Z283" s="40">
        <f t="shared" si="27"/>
        <v>6.6855116760789401E-3</v>
      </c>
      <c r="AB283" t="s">
        <v>697</v>
      </c>
      <c r="AC283" t="s">
        <v>698</v>
      </c>
      <c r="AD283">
        <v>2.4556002354688415E-8</v>
      </c>
      <c r="AE283" s="33">
        <f t="shared" ca="1" si="31"/>
        <v>4.2913366308902087E-4</v>
      </c>
      <c r="AF283" s="33">
        <f t="shared" si="32"/>
        <v>0</v>
      </c>
      <c r="AH283" t="s">
        <v>849</v>
      </c>
      <c r="AI283" t="s">
        <v>850</v>
      </c>
      <c r="AJ283">
        <v>4.4541618660989943E-5</v>
      </c>
      <c r="AK283">
        <f t="shared" si="33"/>
        <v>4.4541618660989945E-3</v>
      </c>
      <c r="AL283">
        <v>3216</v>
      </c>
    </row>
    <row r="284" spans="3:38" x14ac:dyDescent="0.25">
      <c r="C284">
        <v>3036</v>
      </c>
      <c r="D284" t="s">
        <v>502</v>
      </c>
      <c r="E284">
        <v>99168</v>
      </c>
      <c r="F284">
        <v>1.88934E-3</v>
      </c>
      <c r="G284">
        <v>5.0000000000000001E-3</v>
      </c>
      <c r="H284" t="s">
        <v>574</v>
      </c>
      <c r="I284">
        <f t="shared" si="28"/>
        <v>9.4467000000000005E-6</v>
      </c>
      <c r="K284">
        <v>43320</v>
      </c>
      <c r="L284" t="s">
        <v>654</v>
      </c>
      <c r="M284">
        <v>5.0610999999999997E-7</v>
      </c>
      <c r="N284" s="33">
        <f t="shared" si="29"/>
        <v>6.7875400000000001E-6</v>
      </c>
      <c r="O284" s="33">
        <f t="shared" si="30"/>
        <v>0</v>
      </c>
      <c r="U284">
        <v>44006</v>
      </c>
      <c r="V284" t="s">
        <v>717</v>
      </c>
      <c r="W284" t="s">
        <v>718</v>
      </c>
      <c r="X284">
        <v>0.10321640025924132</v>
      </c>
      <c r="Y284" s="40">
        <f t="shared" si="26"/>
        <v>4.0123512219999997E-2</v>
      </c>
      <c r="Z284" s="40">
        <f t="shared" si="27"/>
        <v>4.1414044971060798E-3</v>
      </c>
      <c r="AB284" t="s">
        <v>697</v>
      </c>
      <c r="AC284" t="s">
        <v>698</v>
      </c>
      <c r="AD284">
        <v>3.758453991723152E-7</v>
      </c>
      <c r="AE284" s="33">
        <f t="shared" ca="1" si="31"/>
        <v>4.2913366308902087E-4</v>
      </c>
      <c r="AF284" s="33">
        <f t="shared" ca="1" si="32"/>
        <v>4.2913366308902087E-4</v>
      </c>
      <c r="AH284" t="s">
        <v>801</v>
      </c>
      <c r="AI284" t="s">
        <v>802</v>
      </c>
      <c r="AJ284">
        <v>2.2677363664860476E-5</v>
      </c>
      <c r="AK284">
        <f t="shared" si="33"/>
        <v>2.2677363664860475E-3</v>
      </c>
      <c r="AL284">
        <v>51</v>
      </c>
    </row>
    <row r="285" spans="3:38" x14ac:dyDescent="0.25">
      <c r="C285">
        <v>3036</v>
      </c>
      <c r="D285" t="s">
        <v>502</v>
      </c>
      <c r="E285">
        <v>99185</v>
      </c>
      <c r="F285">
        <v>4.5579499999999998E-3</v>
      </c>
      <c r="G285">
        <v>5.0000000000000001E-3</v>
      </c>
      <c r="H285" t="s">
        <v>575</v>
      </c>
      <c r="I285">
        <f t="shared" si="28"/>
        <v>2.278975E-5</v>
      </c>
      <c r="K285">
        <v>43320</v>
      </c>
      <c r="L285" t="s">
        <v>654</v>
      </c>
      <c r="M285">
        <v>2.5966799999999999E-6</v>
      </c>
      <c r="N285" s="33">
        <f t="shared" si="29"/>
        <v>6.7875400000000001E-6</v>
      </c>
      <c r="O285" s="33">
        <f t="shared" si="30"/>
        <v>6.7875400000000001E-6</v>
      </c>
      <c r="U285">
        <v>44006</v>
      </c>
      <c r="V285" t="s">
        <v>719</v>
      </c>
      <c r="W285" t="s">
        <v>720</v>
      </c>
      <c r="X285">
        <v>0.16662586931251677</v>
      </c>
      <c r="Y285" s="40">
        <f t="shared" si="26"/>
        <v>4.0123512219999997E-2</v>
      </c>
      <c r="Z285" s="40">
        <f t="shared" si="27"/>
        <v>6.6856151035288892E-3</v>
      </c>
      <c r="AB285" t="s">
        <v>717</v>
      </c>
      <c r="AC285" t="s">
        <v>718</v>
      </c>
      <c r="AD285">
        <v>4.1414044971060798E-3</v>
      </c>
      <c r="AE285" s="33">
        <f t="shared" ca="1" si="31"/>
        <v>6.8010079424970418E-3</v>
      </c>
      <c r="AF285" s="33">
        <f t="shared" si="32"/>
        <v>0</v>
      </c>
      <c r="AH285" t="s">
        <v>695</v>
      </c>
      <c r="AI285" t="s">
        <v>696</v>
      </c>
      <c r="AJ285">
        <v>2.2160468556734958E-3</v>
      </c>
      <c r="AK285">
        <f t="shared" si="33"/>
        <v>0.22160468556734958</v>
      </c>
      <c r="AL285">
        <v>600</v>
      </c>
    </row>
    <row r="286" spans="3:38" x14ac:dyDescent="0.25">
      <c r="C286">
        <v>3036</v>
      </c>
      <c r="D286" t="s">
        <v>502</v>
      </c>
      <c r="E286">
        <v>99189</v>
      </c>
      <c r="F286">
        <v>4.7586099999999999E-3</v>
      </c>
      <c r="G286">
        <v>5.0000000000000001E-3</v>
      </c>
      <c r="H286" t="s">
        <v>1031</v>
      </c>
      <c r="I286">
        <f t="shared" si="28"/>
        <v>2.3793050000000001E-5</v>
      </c>
      <c r="K286">
        <v>43365</v>
      </c>
      <c r="L286" t="s">
        <v>655</v>
      </c>
      <c r="M286">
        <v>2.2493479999999999E-5</v>
      </c>
      <c r="N286" s="33">
        <f t="shared" si="29"/>
        <v>2.2512068700000008E-3</v>
      </c>
      <c r="O286" s="33">
        <f t="shared" si="30"/>
        <v>0</v>
      </c>
      <c r="U286">
        <v>44006</v>
      </c>
      <c r="V286" t="s">
        <v>721</v>
      </c>
      <c r="W286" t="s">
        <v>722</v>
      </c>
      <c r="X286">
        <v>0.12797175431954969</v>
      </c>
      <c r="Y286" s="40">
        <f t="shared" si="26"/>
        <v>4.0123512219999997E-2</v>
      </c>
      <c r="Z286" s="40">
        <f t="shared" si="27"/>
        <v>5.1346762482552891E-3</v>
      </c>
      <c r="AB286" t="s">
        <v>717</v>
      </c>
      <c r="AC286" t="s">
        <v>718</v>
      </c>
      <c r="AD286">
        <v>2.5147607199118315E-3</v>
      </c>
      <c r="AE286" s="33">
        <f t="shared" ca="1" si="31"/>
        <v>6.8010079424970418E-3</v>
      </c>
      <c r="AF286" s="33">
        <f t="shared" si="32"/>
        <v>0</v>
      </c>
      <c r="AH286" t="s">
        <v>885</v>
      </c>
      <c r="AI286" t="s">
        <v>886</v>
      </c>
      <c r="AJ286">
        <v>4.642494117226591E-7</v>
      </c>
      <c r="AK286">
        <f t="shared" si="33"/>
        <v>4.6424941172265911E-5</v>
      </c>
      <c r="AL286">
        <v>3217</v>
      </c>
    </row>
    <row r="287" spans="3:38" x14ac:dyDescent="0.25">
      <c r="C287">
        <v>3036</v>
      </c>
      <c r="D287" t="s">
        <v>502</v>
      </c>
      <c r="E287">
        <v>99190</v>
      </c>
      <c r="F287">
        <v>7.4339999999999996E-5</v>
      </c>
      <c r="G287">
        <v>5.0000000000000001E-3</v>
      </c>
      <c r="H287" t="s">
        <v>974</v>
      </c>
      <c r="I287">
        <f t="shared" si="28"/>
        <v>3.7169999999999997E-7</v>
      </c>
      <c r="K287">
        <v>43365</v>
      </c>
      <c r="L287" t="s">
        <v>655</v>
      </c>
      <c r="M287">
        <v>1.938016E-4</v>
      </c>
      <c r="N287" s="33">
        <f t="shared" si="29"/>
        <v>2.2512068700000008E-3</v>
      </c>
      <c r="O287" s="33">
        <f t="shared" si="30"/>
        <v>0</v>
      </c>
      <c r="U287">
        <v>44006</v>
      </c>
      <c r="V287" t="s">
        <v>723</v>
      </c>
      <c r="W287" t="s">
        <v>724</v>
      </c>
      <c r="X287">
        <v>0.17732660416947207</v>
      </c>
      <c r="Y287" s="40">
        <f t="shared" si="26"/>
        <v>4.0123512219999997E-2</v>
      </c>
      <c r="Z287" s="40">
        <f t="shared" si="27"/>
        <v>7.1149661693249155E-3</v>
      </c>
      <c r="AB287" t="s">
        <v>717</v>
      </c>
      <c r="AC287" t="s">
        <v>718</v>
      </c>
      <c r="AD287">
        <v>1.4360856301291077E-4</v>
      </c>
      <c r="AE287" s="33">
        <f t="shared" ca="1" si="31"/>
        <v>6.8010079424970418E-3</v>
      </c>
      <c r="AF287" s="33">
        <f t="shared" si="32"/>
        <v>0</v>
      </c>
      <c r="AH287" t="s">
        <v>887</v>
      </c>
      <c r="AI287" t="s">
        <v>888</v>
      </c>
      <c r="AJ287">
        <v>1.3697533622766128E-6</v>
      </c>
      <c r="AK287">
        <f t="shared" si="33"/>
        <v>1.3697533622766128E-4</v>
      </c>
      <c r="AL287">
        <v>3218</v>
      </c>
    </row>
    <row r="288" spans="3:38" x14ac:dyDescent="0.25">
      <c r="C288">
        <v>3036</v>
      </c>
      <c r="D288" t="s">
        <v>502</v>
      </c>
      <c r="E288">
        <v>99192</v>
      </c>
      <c r="F288">
        <v>1.3634000000000001E-4</v>
      </c>
      <c r="G288">
        <v>5.0000000000000001E-3</v>
      </c>
      <c r="H288" t="s">
        <v>1006</v>
      </c>
      <c r="I288">
        <f t="shared" si="28"/>
        <v>6.8170000000000008E-7</v>
      </c>
      <c r="K288">
        <v>43365</v>
      </c>
      <c r="L288" t="s">
        <v>655</v>
      </c>
      <c r="M288">
        <v>5.9201040000000007E-5</v>
      </c>
      <c r="N288" s="33">
        <f t="shared" si="29"/>
        <v>2.2512068700000008E-3</v>
      </c>
      <c r="O288" s="33">
        <f t="shared" si="30"/>
        <v>0</v>
      </c>
      <c r="U288">
        <v>44006</v>
      </c>
      <c r="V288" t="s">
        <v>725</v>
      </c>
      <c r="W288" t="s">
        <v>726</v>
      </c>
      <c r="X288">
        <v>0.12797184808875584</v>
      </c>
      <c r="Y288" s="40">
        <f t="shared" si="26"/>
        <v>4.0123512219999997E-2</v>
      </c>
      <c r="Z288" s="40">
        <f t="shared" si="27"/>
        <v>5.1346800106051782E-3</v>
      </c>
      <c r="AB288" t="s">
        <v>717</v>
      </c>
      <c r="AC288" t="s">
        <v>718</v>
      </c>
      <c r="AD288">
        <v>1.234162466219978E-6</v>
      </c>
      <c r="AE288" s="33">
        <f t="shared" ca="1" si="31"/>
        <v>6.8010079424970418E-3</v>
      </c>
      <c r="AF288" s="33">
        <f t="shared" ca="1" si="32"/>
        <v>6.8010079424970418E-3</v>
      </c>
      <c r="AH288" t="s">
        <v>889</v>
      </c>
      <c r="AI288" t="s">
        <v>890</v>
      </c>
      <c r="AJ288">
        <v>1.4146424432613975E-5</v>
      </c>
      <c r="AK288">
        <f t="shared" si="33"/>
        <v>1.4146424432613974E-3</v>
      </c>
      <c r="AL288">
        <v>3219</v>
      </c>
    </row>
    <row r="289" spans="3:38" x14ac:dyDescent="0.25">
      <c r="C289">
        <v>3036</v>
      </c>
      <c r="D289" t="s">
        <v>502</v>
      </c>
      <c r="E289">
        <v>99198</v>
      </c>
      <c r="F289">
        <v>6.4679999999999997E-5</v>
      </c>
      <c r="G289">
        <v>5.0000000000000001E-3</v>
      </c>
      <c r="H289" t="s">
        <v>992</v>
      </c>
      <c r="I289">
        <f t="shared" si="28"/>
        <v>3.234E-7</v>
      </c>
      <c r="K289">
        <v>43365</v>
      </c>
      <c r="L289" t="s">
        <v>655</v>
      </c>
      <c r="M289">
        <v>9.2654500000000005E-5</v>
      </c>
      <c r="N289" s="33">
        <f t="shared" si="29"/>
        <v>2.2512068700000008E-3</v>
      </c>
      <c r="O289" s="33">
        <f t="shared" si="30"/>
        <v>0</v>
      </c>
      <c r="U289">
        <v>44006</v>
      </c>
      <c r="V289" t="s">
        <v>727</v>
      </c>
      <c r="W289" t="s">
        <v>728</v>
      </c>
      <c r="X289">
        <v>7.0421902986422943E-3</v>
      </c>
      <c r="Y289" s="40">
        <f t="shared" si="26"/>
        <v>4.0123512219999997E-2</v>
      </c>
      <c r="Z289" s="40">
        <f t="shared" si="27"/>
        <v>2.8255740850313953E-4</v>
      </c>
      <c r="AB289" t="s">
        <v>723</v>
      </c>
      <c r="AC289" t="s">
        <v>724</v>
      </c>
      <c r="AD289">
        <v>7.1149661693249155E-3</v>
      </c>
      <c r="AE289" s="33">
        <f t="shared" ca="1" si="31"/>
        <v>1.1684157411815183E-2</v>
      </c>
      <c r="AF289" s="33">
        <f t="shared" si="32"/>
        <v>0</v>
      </c>
      <c r="AH289" t="s">
        <v>891</v>
      </c>
      <c r="AI289" t="s">
        <v>892</v>
      </c>
      <c r="AJ289">
        <v>4.7951092096863917E-5</v>
      </c>
      <c r="AK289">
        <f t="shared" si="33"/>
        <v>4.795109209686392E-3</v>
      </c>
      <c r="AL289">
        <v>3220</v>
      </c>
    </row>
    <row r="290" spans="3:38" x14ac:dyDescent="0.25">
      <c r="C290">
        <v>3036</v>
      </c>
      <c r="D290" t="s">
        <v>502</v>
      </c>
      <c r="E290">
        <v>99209</v>
      </c>
      <c r="F290">
        <v>2.2377000000000001E-4</v>
      </c>
      <c r="G290">
        <v>5.0000000000000001E-3</v>
      </c>
      <c r="H290" t="s">
        <v>672</v>
      </c>
      <c r="I290">
        <f t="shared" si="28"/>
        <v>1.1188500000000001E-6</v>
      </c>
      <c r="K290">
        <v>43365</v>
      </c>
      <c r="L290" t="s">
        <v>655</v>
      </c>
      <c r="M290">
        <v>2.25E-8</v>
      </c>
      <c r="N290" s="33">
        <f t="shared" si="29"/>
        <v>2.2512068700000008E-3</v>
      </c>
      <c r="O290" s="33">
        <f t="shared" si="30"/>
        <v>0</v>
      </c>
      <c r="U290">
        <v>44006</v>
      </c>
      <c r="V290" t="s">
        <v>729</v>
      </c>
      <c r="W290" t="s">
        <v>730</v>
      </c>
      <c r="X290">
        <v>5.2796364019593159E-2</v>
      </c>
      <c r="Y290" s="40">
        <f t="shared" si="26"/>
        <v>4.0123512219999997E-2</v>
      </c>
      <c r="Z290" s="40">
        <f t="shared" si="27"/>
        <v>2.1183755569117143E-3</v>
      </c>
      <c r="AB290" t="s">
        <v>723</v>
      </c>
      <c r="AC290" t="s">
        <v>724</v>
      </c>
      <c r="AD290">
        <v>4.3203421786218764E-3</v>
      </c>
      <c r="AE290" s="33">
        <f t="shared" ca="1" si="31"/>
        <v>1.1684157411815183E-2</v>
      </c>
      <c r="AF290" s="33">
        <f t="shared" si="32"/>
        <v>0</v>
      </c>
      <c r="AH290" t="s">
        <v>893</v>
      </c>
      <c r="AI290" t="s">
        <v>894</v>
      </c>
      <c r="AJ290">
        <v>2.7273596290809201E-7</v>
      </c>
      <c r="AK290">
        <f t="shared" si="33"/>
        <v>2.7273596290809201E-5</v>
      </c>
      <c r="AL290">
        <v>3221</v>
      </c>
    </row>
    <row r="291" spans="3:38" x14ac:dyDescent="0.25">
      <c r="C291">
        <v>3036</v>
      </c>
      <c r="D291" t="s">
        <v>502</v>
      </c>
      <c r="E291">
        <v>99210</v>
      </c>
      <c r="F291">
        <v>5.7085999999999997E-4</v>
      </c>
      <c r="G291">
        <v>5.0000000000000001E-3</v>
      </c>
      <c r="H291" t="s">
        <v>1032</v>
      </c>
      <c r="I291">
        <f t="shared" si="28"/>
        <v>2.8542999999999999E-6</v>
      </c>
      <c r="K291">
        <v>43365</v>
      </c>
      <c r="L291" t="s">
        <v>655</v>
      </c>
      <c r="M291">
        <v>1.222E-7</v>
      </c>
      <c r="N291" s="33">
        <f t="shared" si="29"/>
        <v>2.2512068700000008E-3</v>
      </c>
      <c r="O291" s="33">
        <f t="shared" si="30"/>
        <v>0</v>
      </c>
      <c r="U291">
        <v>44006</v>
      </c>
      <c r="V291" t="s">
        <v>731</v>
      </c>
      <c r="W291" t="s">
        <v>732</v>
      </c>
      <c r="X291">
        <v>7.0413097045790764E-3</v>
      </c>
      <c r="Y291" s="40">
        <f t="shared" si="26"/>
        <v>4.0123512219999997E-2</v>
      </c>
      <c r="Z291" s="40">
        <f t="shared" si="27"/>
        <v>2.8252207597648314E-4</v>
      </c>
      <c r="AB291" t="s">
        <v>723</v>
      </c>
      <c r="AC291" t="s">
        <v>724</v>
      </c>
      <c r="AD291">
        <v>2.4672865336709696E-4</v>
      </c>
      <c r="AE291" s="33">
        <f t="shared" ca="1" si="31"/>
        <v>1.1684157411815183E-2</v>
      </c>
      <c r="AF291" s="33">
        <f t="shared" si="32"/>
        <v>0</v>
      </c>
      <c r="AH291" t="s">
        <v>895</v>
      </c>
      <c r="AI291" t="s">
        <v>896</v>
      </c>
      <c r="AJ291">
        <v>8.1696068133090513E-7</v>
      </c>
      <c r="AK291">
        <f t="shared" si="33"/>
        <v>8.1696068133090517E-5</v>
      </c>
      <c r="AL291">
        <v>3222</v>
      </c>
    </row>
    <row r="292" spans="3:38" x14ac:dyDescent="0.25">
      <c r="C292">
        <v>3036</v>
      </c>
      <c r="D292" t="s">
        <v>502</v>
      </c>
      <c r="E292">
        <v>99219</v>
      </c>
      <c r="F292">
        <v>3.84659E-3</v>
      </c>
      <c r="G292">
        <v>5.0000000000000001E-3</v>
      </c>
      <c r="H292" t="s">
        <v>579</v>
      </c>
      <c r="I292">
        <f t="shared" si="28"/>
        <v>1.923295E-5</v>
      </c>
      <c r="K292">
        <v>43365</v>
      </c>
      <c r="L292" t="s">
        <v>655</v>
      </c>
      <c r="M292">
        <v>8.6561321000000013E-4</v>
      </c>
      <c r="N292" s="33">
        <f t="shared" si="29"/>
        <v>2.2512068700000008E-3</v>
      </c>
      <c r="O292" s="33">
        <f t="shared" si="30"/>
        <v>0</v>
      </c>
      <c r="U292">
        <v>44007</v>
      </c>
      <c r="V292" t="s">
        <v>695</v>
      </c>
      <c r="W292" t="s">
        <v>696</v>
      </c>
      <c r="X292">
        <v>4.7540473664495715E-2</v>
      </c>
      <c r="Y292" s="40">
        <f t="shared" si="26"/>
        <v>1.6242547060000001E-2</v>
      </c>
      <c r="Z292" s="40">
        <f t="shared" si="27"/>
        <v>7.7217838075026237E-4</v>
      </c>
      <c r="AB292" t="s">
        <v>723</v>
      </c>
      <c r="AC292" t="s">
        <v>724</v>
      </c>
      <c r="AD292">
        <v>2.1204105012953662E-6</v>
      </c>
      <c r="AE292" s="33">
        <f t="shared" ca="1" si="31"/>
        <v>1.1684157411815183E-2</v>
      </c>
      <c r="AF292" s="33">
        <f t="shared" ca="1" si="32"/>
        <v>1.1684157411815183E-2</v>
      </c>
      <c r="AH292" t="s">
        <v>897</v>
      </c>
      <c r="AI292" t="s">
        <v>898</v>
      </c>
      <c r="AJ292">
        <v>8.4444331864299191E-6</v>
      </c>
      <c r="AK292">
        <f t="shared" si="33"/>
        <v>8.4444331864299193E-4</v>
      </c>
      <c r="AL292">
        <v>3223</v>
      </c>
    </row>
    <row r="293" spans="3:38" x14ac:dyDescent="0.25">
      <c r="C293">
        <v>3036</v>
      </c>
      <c r="D293" t="s">
        <v>502</v>
      </c>
      <c r="E293">
        <v>99222</v>
      </c>
      <c r="F293">
        <v>3.3970000000000002E-5</v>
      </c>
      <c r="G293">
        <v>5.0000000000000001E-3</v>
      </c>
      <c r="H293" t="s">
        <v>975</v>
      </c>
      <c r="I293">
        <f t="shared" si="28"/>
        <v>1.6985E-7</v>
      </c>
      <c r="K293">
        <v>43365</v>
      </c>
      <c r="L293" t="s">
        <v>655</v>
      </c>
      <c r="M293">
        <v>8.7149999999999996E-8</v>
      </c>
      <c r="N293" s="33">
        <f t="shared" si="29"/>
        <v>2.2512068700000008E-3</v>
      </c>
      <c r="O293" s="33">
        <f t="shared" si="30"/>
        <v>0</v>
      </c>
      <c r="U293">
        <v>44007</v>
      </c>
      <c r="V293" t="s">
        <v>715</v>
      </c>
      <c r="W293" t="s">
        <v>716</v>
      </c>
      <c r="X293">
        <v>0.24993765179418495</v>
      </c>
      <c r="Y293" s="40">
        <f t="shared" si="26"/>
        <v>1.6242547060000001E-2</v>
      </c>
      <c r="Z293" s="40">
        <f t="shared" si="27"/>
        <v>4.0596240713329425E-3</v>
      </c>
      <c r="AB293" t="s">
        <v>739</v>
      </c>
      <c r="AC293" t="s">
        <v>740</v>
      </c>
      <c r="AD293">
        <v>4.0485785309325531E-6</v>
      </c>
      <c r="AE293" s="33">
        <f t="shared" ca="1" si="31"/>
        <v>2.2875529518396668E-4</v>
      </c>
      <c r="AF293" s="33">
        <f t="shared" si="32"/>
        <v>0</v>
      </c>
      <c r="AH293" t="s">
        <v>899</v>
      </c>
      <c r="AI293" t="s">
        <v>900</v>
      </c>
      <c r="AJ293">
        <v>8.5787911128113505E-5</v>
      </c>
      <c r="AK293">
        <f t="shared" si="33"/>
        <v>8.5787911128113511E-3</v>
      </c>
      <c r="AL293">
        <v>3224</v>
      </c>
    </row>
    <row r="294" spans="3:38" x14ac:dyDescent="0.25">
      <c r="C294">
        <v>3036</v>
      </c>
      <c r="D294" t="s">
        <v>502</v>
      </c>
      <c r="E294">
        <v>99223</v>
      </c>
      <c r="F294">
        <v>2.3322999999999999E-4</v>
      </c>
      <c r="G294">
        <v>5.0000000000000001E-3</v>
      </c>
      <c r="H294" t="s">
        <v>976</v>
      </c>
      <c r="I294">
        <f t="shared" si="28"/>
        <v>1.16615E-6</v>
      </c>
      <c r="K294">
        <v>43365</v>
      </c>
      <c r="L294" t="s">
        <v>655</v>
      </c>
      <c r="M294">
        <v>2.130926E-4</v>
      </c>
      <c r="N294" s="33">
        <f t="shared" si="29"/>
        <v>2.2512068700000008E-3</v>
      </c>
      <c r="O294" s="33">
        <f t="shared" si="30"/>
        <v>0</v>
      </c>
      <c r="U294">
        <v>44007</v>
      </c>
      <c r="V294" t="s">
        <v>717</v>
      </c>
      <c r="W294" t="s">
        <v>718</v>
      </c>
      <c r="X294">
        <v>0.15482551539621836</v>
      </c>
      <c r="Y294" s="40">
        <f t="shared" si="26"/>
        <v>1.6242547060000001E-2</v>
      </c>
      <c r="Z294" s="40">
        <f t="shared" si="27"/>
        <v>2.5147607199118315E-3</v>
      </c>
      <c r="AB294" t="s">
        <v>739</v>
      </c>
      <c r="AC294" t="s">
        <v>740</v>
      </c>
      <c r="AD294">
        <v>1.1663025650598472E-7</v>
      </c>
      <c r="AE294" s="33">
        <f t="shared" ca="1" si="31"/>
        <v>2.2875529518396668E-4</v>
      </c>
      <c r="AF294" s="33">
        <f t="shared" si="32"/>
        <v>0</v>
      </c>
      <c r="AH294" t="s">
        <v>901</v>
      </c>
      <c r="AI294" t="s">
        <v>902</v>
      </c>
      <c r="AJ294">
        <v>3.5532559467363534E-5</v>
      </c>
      <c r="AK294">
        <f t="shared" si="33"/>
        <v>3.5532559467363533E-3</v>
      </c>
      <c r="AL294">
        <v>3225</v>
      </c>
    </row>
    <row r="295" spans="3:38" x14ac:dyDescent="0.25">
      <c r="C295">
        <v>3036</v>
      </c>
      <c r="D295" t="s">
        <v>502</v>
      </c>
      <c r="E295">
        <v>99229</v>
      </c>
      <c r="F295">
        <v>1.79892E-2</v>
      </c>
      <c r="G295">
        <v>5.0000000000000001E-3</v>
      </c>
      <c r="H295" t="s">
        <v>998</v>
      </c>
      <c r="I295">
        <f t="shared" si="28"/>
        <v>8.9946000000000009E-5</v>
      </c>
      <c r="K295">
        <v>43365</v>
      </c>
      <c r="L295" t="s">
        <v>655</v>
      </c>
      <c r="M295">
        <v>5.6247999999999999E-7</v>
      </c>
      <c r="N295" s="33">
        <f t="shared" si="29"/>
        <v>2.2512068700000008E-3</v>
      </c>
      <c r="O295" s="33">
        <f t="shared" si="30"/>
        <v>0</v>
      </c>
      <c r="U295">
        <v>44007</v>
      </c>
      <c r="V295" t="s">
        <v>721</v>
      </c>
      <c r="W295" t="s">
        <v>722</v>
      </c>
      <c r="X295">
        <v>0.19195644211510257</v>
      </c>
      <c r="Y295" s="40">
        <f t="shared" si="26"/>
        <v>1.6242547060000001E-2</v>
      </c>
      <c r="Z295" s="40">
        <f t="shared" si="27"/>
        <v>3.1178615445247196E-3</v>
      </c>
      <c r="AB295" t="s">
        <v>739</v>
      </c>
      <c r="AC295" t="s">
        <v>740</v>
      </c>
      <c r="AD295">
        <v>2.2459008639652813E-4</v>
      </c>
      <c r="AE295" s="33">
        <f t="shared" ca="1" si="31"/>
        <v>2.2875529518396668E-4</v>
      </c>
      <c r="AF295" s="33">
        <f t="shared" ca="1" si="32"/>
        <v>2.2875529518396668E-4</v>
      </c>
      <c r="AH295" t="s">
        <v>811</v>
      </c>
      <c r="AI295" t="s">
        <v>812</v>
      </c>
      <c r="AJ295">
        <v>4.4775172894206226E-5</v>
      </c>
      <c r="AK295">
        <f t="shared" si="33"/>
        <v>4.4775172894206223E-3</v>
      </c>
      <c r="AL295">
        <v>2253</v>
      </c>
    </row>
    <row r="296" spans="3:38" x14ac:dyDescent="0.25">
      <c r="C296">
        <v>3036</v>
      </c>
      <c r="D296" t="s">
        <v>502</v>
      </c>
      <c r="E296">
        <v>99230</v>
      </c>
      <c r="F296">
        <v>6.7935000000000001E-4</v>
      </c>
      <c r="G296">
        <v>5.0000000000000001E-3</v>
      </c>
      <c r="H296" t="s">
        <v>1033</v>
      </c>
      <c r="I296">
        <f t="shared" si="28"/>
        <v>3.3967500000000001E-6</v>
      </c>
      <c r="K296">
        <v>43365</v>
      </c>
      <c r="L296" t="s">
        <v>655</v>
      </c>
      <c r="M296">
        <v>5.4720000000000007E-4</v>
      </c>
      <c r="N296" s="33">
        <f t="shared" si="29"/>
        <v>2.2512068700000008E-3</v>
      </c>
      <c r="O296" s="33">
        <f t="shared" si="30"/>
        <v>0</v>
      </c>
      <c r="U296">
        <v>44007</v>
      </c>
      <c r="V296" t="s">
        <v>723</v>
      </c>
      <c r="W296" t="s">
        <v>724</v>
      </c>
      <c r="X296">
        <v>0.26598920493580985</v>
      </c>
      <c r="Y296" s="40">
        <f t="shared" si="26"/>
        <v>1.6242547060000001E-2</v>
      </c>
      <c r="Z296" s="40">
        <f t="shared" si="27"/>
        <v>4.3203421786218764E-3</v>
      </c>
      <c r="AB296" t="s">
        <v>747</v>
      </c>
      <c r="AC296" t="s">
        <v>748</v>
      </c>
      <c r="AD296">
        <v>6.850308321152429E-7</v>
      </c>
      <c r="AE296" s="33">
        <f t="shared" ca="1" si="31"/>
        <v>2.6025997888740487E-5</v>
      </c>
      <c r="AF296" s="33">
        <f t="shared" si="32"/>
        <v>0</v>
      </c>
      <c r="AH296" t="s">
        <v>813</v>
      </c>
      <c r="AI296" t="s">
        <v>814</v>
      </c>
      <c r="AJ296">
        <v>3.6423083024734908E-5</v>
      </c>
      <c r="AK296">
        <f t="shared" si="33"/>
        <v>3.6423083024734906E-3</v>
      </c>
      <c r="AL296">
        <v>1652</v>
      </c>
    </row>
    <row r="297" spans="3:38" x14ac:dyDescent="0.25">
      <c r="C297">
        <v>3036</v>
      </c>
      <c r="D297" t="s">
        <v>502</v>
      </c>
      <c r="E297">
        <v>99233</v>
      </c>
      <c r="F297">
        <v>1.361395E-2</v>
      </c>
      <c r="G297">
        <v>5.0000000000000001E-3</v>
      </c>
      <c r="H297" t="s">
        <v>999</v>
      </c>
      <c r="I297">
        <f t="shared" si="28"/>
        <v>6.806975E-5</v>
      </c>
      <c r="K297">
        <v>43365</v>
      </c>
      <c r="L297" t="s">
        <v>655</v>
      </c>
      <c r="M297">
        <v>1.6997217999999999E-4</v>
      </c>
      <c r="N297" s="33">
        <f t="shared" si="29"/>
        <v>2.2512068700000008E-3</v>
      </c>
      <c r="O297" s="33">
        <f t="shared" si="30"/>
        <v>0</v>
      </c>
      <c r="U297">
        <v>44007</v>
      </c>
      <c r="V297" t="s">
        <v>727</v>
      </c>
      <c r="W297" t="s">
        <v>728</v>
      </c>
      <c r="X297">
        <v>1.056418851925592E-2</v>
      </c>
      <c r="Y297" s="40">
        <f t="shared" si="26"/>
        <v>1.6242547060000001E-2</v>
      </c>
      <c r="Z297" s="40">
        <f t="shared" si="27"/>
        <v>1.7158932917472601E-4</v>
      </c>
      <c r="AB297" t="s">
        <v>747</v>
      </c>
      <c r="AC297" t="s">
        <v>748</v>
      </c>
      <c r="AD297">
        <v>1.9878211223919723E-8</v>
      </c>
      <c r="AE297" s="33">
        <f t="shared" ca="1" si="31"/>
        <v>2.6025997888740487E-5</v>
      </c>
      <c r="AF297" s="33">
        <f t="shared" si="32"/>
        <v>0</v>
      </c>
      <c r="AH297" t="s">
        <v>687</v>
      </c>
      <c r="AI297" t="s">
        <v>688</v>
      </c>
      <c r="AJ297">
        <v>2.2491740249155201E-4</v>
      </c>
      <c r="AK297">
        <f t="shared" si="33"/>
        <v>2.24917402491552E-2</v>
      </c>
      <c r="AL297">
        <v>390</v>
      </c>
    </row>
    <row r="298" spans="3:38" x14ac:dyDescent="0.25">
      <c r="C298">
        <v>3036</v>
      </c>
      <c r="D298" t="s">
        <v>502</v>
      </c>
      <c r="E298">
        <v>99237</v>
      </c>
      <c r="F298">
        <v>3.9339999999999999E-5</v>
      </c>
      <c r="G298">
        <v>5.0000000000000001E-3</v>
      </c>
      <c r="H298" t="s">
        <v>1000</v>
      </c>
      <c r="I298">
        <f t="shared" si="28"/>
        <v>1.9670000000000001E-7</v>
      </c>
      <c r="K298">
        <v>43365</v>
      </c>
      <c r="L298" t="s">
        <v>655</v>
      </c>
      <c r="M298">
        <v>7.7379999999999995E-8</v>
      </c>
      <c r="N298" s="33">
        <f t="shared" si="29"/>
        <v>2.2512068700000008E-3</v>
      </c>
      <c r="O298" s="33">
        <f t="shared" si="30"/>
        <v>0</v>
      </c>
      <c r="U298">
        <v>44007</v>
      </c>
      <c r="V298" t="s">
        <v>729</v>
      </c>
      <c r="W298" t="s">
        <v>730</v>
      </c>
      <c r="X298">
        <v>7.9186523574932471E-2</v>
      </c>
      <c r="Y298" s="40">
        <f t="shared" si="26"/>
        <v>1.6242547060000001E-2</v>
      </c>
      <c r="Z298" s="40">
        <f t="shared" si="27"/>
        <v>1.2861908356836401E-3</v>
      </c>
      <c r="AB298" t="s">
        <v>747</v>
      </c>
      <c r="AC298" t="s">
        <v>748</v>
      </c>
      <c r="AD298">
        <v>4.0148880180875551E-6</v>
      </c>
      <c r="AE298" s="33">
        <f t="shared" ca="1" si="31"/>
        <v>2.6025997888740487E-5</v>
      </c>
      <c r="AF298" s="33">
        <f t="shared" si="32"/>
        <v>0</v>
      </c>
      <c r="AH298" t="s">
        <v>763</v>
      </c>
      <c r="AI298" t="s">
        <v>764</v>
      </c>
      <c r="AJ298">
        <v>2.37507979045449E-5</v>
      </c>
      <c r="AK298">
        <f t="shared" si="33"/>
        <v>2.37507979045449E-3</v>
      </c>
      <c r="AL298">
        <v>485</v>
      </c>
    </row>
    <row r="299" spans="3:38" x14ac:dyDescent="0.25">
      <c r="C299">
        <v>3036</v>
      </c>
      <c r="D299" t="s">
        <v>502</v>
      </c>
      <c r="E299">
        <v>99252</v>
      </c>
      <c r="F299">
        <v>1.333836E-2</v>
      </c>
      <c r="G299">
        <v>5.0000000000000001E-3</v>
      </c>
      <c r="H299" t="s">
        <v>675</v>
      </c>
      <c r="I299">
        <f t="shared" si="28"/>
        <v>6.6691800000000004E-5</v>
      </c>
      <c r="K299">
        <v>43365</v>
      </c>
      <c r="L299" t="s">
        <v>655</v>
      </c>
      <c r="M299">
        <v>6.851300000000001E-7</v>
      </c>
      <c r="N299" s="33">
        <f t="shared" si="29"/>
        <v>2.2512068700000008E-3</v>
      </c>
      <c r="O299" s="33">
        <f t="shared" si="30"/>
        <v>0</v>
      </c>
      <c r="U299">
        <v>44008</v>
      </c>
      <c r="V299" t="s">
        <v>699</v>
      </c>
      <c r="W299" t="s">
        <v>700</v>
      </c>
      <c r="X299">
        <v>9.5075045825504093E-2</v>
      </c>
      <c r="Y299" s="40">
        <f t="shared" si="26"/>
        <v>8.8035400000000008E-6</v>
      </c>
      <c r="Z299" s="40">
        <f t="shared" si="27"/>
        <v>8.3699696892665839E-7</v>
      </c>
      <c r="AB299" t="s">
        <v>747</v>
      </c>
      <c r="AC299" t="s">
        <v>748</v>
      </c>
      <c r="AD299">
        <v>2.1306200827313769E-5</v>
      </c>
      <c r="AE299" s="33">
        <f t="shared" ca="1" si="31"/>
        <v>2.6025997888740487E-5</v>
      </c>
      <c r="AF299" s="33">
        <f t="shared" ca="1" si="32"/>
        <v>2.6025997888740487E-5</v>
      </c>
      <c r="AH299" t="s">
        <v>757</v>
      </c>
      <c r="AI299" t="s">
        <v>758</v>
      </c>
      <c r="AJ299">
        <v>7.7196411123582346E-5</v>
      </c>
      <c r="AK299">
        <f t="shared" si="33"/>
        <v>7.7196411123582349E-3</v>
      </c>
      <c r="AL299">
        <v>25</v>
      </c>
    </row>
    <row r="300" spans="3:38" x14ac:dyDescent="0.25">
      <c r="C300">
        <v>3036</v>
      </c>
      <c r="D300" t="s">
        <v>502</v>
      </c>
      <c r="E300">
        <v>99256</v>
      </c>
      <c r="F300">
        <v>1.395187E-2</v>
      </c>
      <c r="G300">
        <v>5.0000000000000001E-3</v>
      </c>
      <c r="H300" t="s">
        <v>1034</v>
      </c>
      <c r="I300">
        <f t="shared" si="28"/>
        <v>6.9759350000000005E-5</v>
      </c>
      <c r="K300">
        <v>43365</v>
      </c>
      <c r="L300" t="s">
        <v>655</v>
      </c>
      <c r="M300">
        <v>1.1029E-7</v>
      </c>
      <c r="N300" s="33">
        <f t="shared" si="29"/>
        <v>2.2512068700000008E-3</v>
      </c>
      <c r="O300" s="33">
        <f t="shared" si="30"/>
        <v>0</v>
      </c>
      <c r="U300">
        <v>44008</v>
      </c>
      <c r="V300" t="s">
        <v>719</v>
      </c>
      <c r="W300" t="s">
        <v>720</v>
      </c>
      <c r="X300">
        <v>0.49987749865248515</v>
      </c>
      <c r="Y300" s="40">
        <f t="shared" si="26"/>
        <v>8.8035400000000008E-6</v>
      </c>
      <c r="Z300" s="40">
        <f t="shared" si="27"/>
        <v>4.4006915544870996E-6</v>
      </c>
      <c r="AB300" t="s">
        <v>795</v>
      </c>
      <c r="AC300" t="s">
        <v>796</v>
      </c>
      <c r="AD300">
        <v>3.3572732247935053E-7</v>
      </c>
      <c r="AE300" s="33">
        <f t="shared" ca="1" si="31"/>
        <v>1.3538090426902055E-5</v>
      </c>
      <c r="AF300" s="33">
        <f t="shared" si="32"/>
        <v>0</v>
      </c>
      <c r="AH300" t="s">
        <v>807</v>
      </c>
      <c r="AI300" t="s">
        <v>808</v>
      </c>
      <c r="AJ300">
        <v>3.4342435081527518E-5</v>
      </c>
      <c r="AK300">
        <f t="shared" si="33"/>
        <v>3.4342435081527517E-3</v>
      </c>
      <c r="AL300">
        <v>23</v>
      </c>
    </row>
    <row r="301" spans="3:38" x14ac:dyDescent="0.25">
      <c r="C301">
        <v>3036</v>
      </c>
      <c r="D301" t="s">
        <v>502</v>
      </c>
      <c r="E301">
        <v>99257</v>
      </c>
      <c r="F301">
        <v>6.9049999999999998E-5</v>
      </c>
      <c r="G301">
        <v>5.0000000000000001E-3</v>
      </c>
      <c r="H301" t="s">
        <v>977</v>
      </c>
      <c r="I301">
        <f t="shared" si="28"/>
        <v>3.4525E-7</v>
      </c>
      <c r="K301">
        <v>43365</v>
      </c>
      <c r="L301" t="s">
        <v>655</v>
      </c>
      <c r="M301">
        <v>2.5954500000000003E-6</v>
      </c>
      <c r="N301" s="33">
        <f t="shared" si="29"/>
        <v>2.2512068700000008E-3</v>
      </c>
      <c r="O301" s="33">
        <f t="shared" si="30"/>
        <v>0</v>
      </c>
      <c r="U301">
        <v>44008</v>
      </c>
      <c r="V301" t="s">
        <v>725</v>
      </c>
      <c r="W301" t="s">
        <v>726</v>
      </c>
      <c r="X301">
        <v>0.38391722308945403</v>
      </c>
      <c r="Y301" s="40">
        <f t="shared" si="26"/>
        <v>8.8035400000000008E-6</v>
      </c>
      <c r="Z301" s="40">
        <f t="shared" si="27"/>
        <v>3.3798306301569325E-6</v>
      </c>
      <c r="AB301" t="s">
        <v>795</v>
      </c>
      <c r="AC301" t="s">
        <v>796</v>
      </c>
      <c r="AD301">
        <v>4.8116845965911761E-6</v>
      </c>
      <c r="AE301" s="33">
        <f t="shared" ca="1" si="31"/>
        <v>1.3538090426902055E-5</v>
      </c>
      <c r="AF301" s="33">
        <f t="shared" si="32"/>
        <v>0</v>
      </c>
      <c r="AH301" t="s">
        <v>867</v>
      </c>
      <c r="AI301" t="s">
        <v>868</v>
      </c>
      <c r="AJ301">
        <v>1.9945643799697973E-3</v>
      </c>
      <c r="AK301">
        <f t="shared" si="33"/>
        <v>0.19945643799697974</v>
      </c>
      <c r="AL301">
        <v>1045</v>
      </c>
    </row>
    <row r="302" spans="3:38" x14ac:dyDescent="0.25">
      <c r="C302">
        <v>3036</v>
      </c>
      <c r="D302" t="s">
        <v>502</v>
      </c>
      <c r="E302">
        <v>99485</v>
      </c>
      <c r="F302">
        <v>4.6E-5</v>
      </c>
      <c r="G302">
        <v>5.0000000000000001E-3</v>
      </c>
      <c r="H302" t="s">
        <v>1035</v>
      </c>
      <c r="I302">
        <f t="shared" si="28"/>
        <v>2.2999999999999999E-7</v>
      </c>
      <c r="K302">
        <v>43365</v>
      </c>
      <c r="L302" t="s">
        <v>655</v>
      </c>
      <c r="M302">
        <v>8.1369509999999995E-5</v>
      </c>
      <c r="N302" s="33">
        <f t="shared" si="29"/>
        <v>2.2512068700000008E-3</v>
      </c>
      <c r="O302" s="33">
        <f t="shared" si="30"/>
        <v>0</v>
      </c>
      <c r="U302">
        <v>44008</v>
      </c>
      <c r="V302" t="s">
        <v>731</v>
      </c>
      <c r="W302" t="s">
        <v>732</v>
      </c>
      <c r="X302">
        <v>2.113023243255676E-2</v>
      </c>
      <c r="Y302" s="40">
        <f t="shared" si="26"/>
        <v>8.8035400000000008E-6</v>
      </c>
      <c r="Z302" s="40">
        <f t="shared" si="27"/>
        <v>1.8602084642931075E-7</v>
      </c>
      <c r="AB302" t="s">
        <v>795</v>
      </c>
      <c r="AC302" t="s">
        <v>796</v>
      </c>
      <c r="AD302">
        <v>7.9082056929107593E-6</v>
      </c>
      <c r="AE302" s="33">
        <f t="shared" ca="1" si="31"/>
        <v>1.3538090426902055E-5</v>
      </c>
      <c r="AF302" s="33">
        <f t="shared" si="32"/>
        <v>0</v>
      </c>
      <c r="AH302" t="s">
        <v>753</v>
      </c>
      <c r="AI302" t="s">
        <v>754</v>
      </c>
      <c r="AJ302">
        <v>3.6208868103381561E-5</v>
      </c>
      <c r="AK302">
        <f t="shared" si="33"/>
        <v>3.6208868103381562E-3</v>
      </c>
      <c r="AL302">
        <v>80</v>
      </c>
    </row>
    <row r="303" spans="3:38" x14ac:dyDescent="0.25">
      <c r="C303">
        <v>3037</v>
      </c>
      <c r="D303" t="s">
        <v>511</v>
      </c>
      <c r="E303">
        <v>43204</v>
      </c>
      <c r="F303">
        <v>1.3812700000000001E-2</v>
      </c>
      <c r="G303">
        <v>5.0000000000000001E-3</v>
      </c>
      <c r="H303" t="s">
        <v>603</v>
      </c>
      <c r="I303">
        <f t="shared" si="28"/>
        <v>6.9063500000000007E-5</v>
      </c>
      <c r="K303">
        <v>43365</v>
      </c>
      <c r="L303" t="s">
        <v>655</v>
      </c>
      <c r="M303">
        <v>1.2714E-6</v>
      </c>
      <c r="N303" s="33">
        <f t="shared" si="29"/>
        <v>2.2512068700000008E-3</v>
      </c>
      <c r="O303" s="33">
        <f t="shared" si="30"/>
        <v>0</v>
      </c>
      <c r="U303">
        <v>44009</v>
      </c>
      <c r="V303" t="s">
        <v>695</v>
      </c>
      <c r="W303" t="s">
        <v>696</v>
      </c>
      <c r="X303">
        <v>3.0110423368906868E-2</v>
      </c>
      <c r="Y303" s="40">
        <f t="shared" si="26"/>
        <v>1.4645861199999999E-3</v>
      </c>
      <c r="Z303" s="40">
        <f t="shared" si="27"/>
        <v>4.4099308133424632E-5</v>
      </c>
      <c r="AB303" t="s">
        <v>795</v>
      </c>
      <c r="AC303" t="s">
        <v>796</v>
      </c>
      <c r="AD303">
        <v>4.8247281492077129E-7</v>
      </c>
      <c r="AE303" s="33">
        <f t="shared" ca="1" si="31"/>
        <v>1.3538090426902055E-5</v>
      </c>
      <c r="AF303" s="33">
        <f t="shared" ca="1" si="32"/>
        <v>1.3538090426902055E-5</v>
      </c>
      <c r="AH303" t="s">
        <v>751</v>
      </c>
      <c r="AI303" t="s">
        <v>752</v>
      </c>
      <c r="AJ303">
        <v>6.9595929078424627E-5</v>
      </c>
      <c r="AK303">
        <f t="shared" si="33"/>
        <v>6.9595929078424624E-3</v>
      </c>
      <c r="AL303">
        <v>89</v>
      </c>
    </row>
    <row r="304" spans="3:38" x14ac:dyDescent="0.25">
      <c r="C304">
        <v>3037</v>
      </c>
      <c r="D304" t="s">
        <v>511</v>
      </c>
      <c r="E304">
        <v>43212</v>
      </c>
      <c r="F304">
        <v>1.1267E-3</v>
      </c>
      <c r="G304">
        <v>5.0000000000000001E-3</v>
      </c>
      <c r="H304" t="s">
        <v>604</v>
      </c>
      <c r="I304">
        <f t="shared" si="28"/>
        <v>5.6335000000000004E-6</v>
      </c>
      <c r="K304">
        <v>43365</v>
      </c>
      <c r="L304" t="s">
        <v>655</v>
      </c>
      <c r="M304">
        <v>2.7477000000000002E-7</v>
      </c>
      <c r="N304" s="33">
        <f t="shared" si="29"/>
        <v>2.2512068700000008E-3</v>
      </c>
      <c r="O304" s="33">
        <f t="shared" si="30"/>
        <v>2.2512068700000008E-3</v>
      </c>
      <c r="U304">
        <v>44009</v>
      </c>
      <c r="V304" t="s">
        <v>699</v>
      </c>
      <c r="W304" t="s">
        <v>700</v>
      </c>
      <c r="X304">
        <v>3.0109060967285915E-2</v>
      </c>
      <c r="Y304" s="40">
        <f t="shared" si="26"/>
        <v>1.4645861199999999E-3</v>
      </c>
      <c r="Z304" s="40">
        <f t="shared" si="27"/>
        <v>4.4097312778920719E-5</v>
      </c>
      <c r="AB304" t="s">
        <v>805</v>
      </c>
      <c r="AC304" t="s">
        <v>806</v>
      </c>
      <c r="AD304">
        <v>3.5339718155721111E-7</v>
      </c>
      <c r="AE304" s="33">
        <f t="shared" ca="1" si="31"/>
        <v>1.379242477002963E-5</v>
      </c>
      <c r="AF304" s="33">
        <f t="shared" si="32"/>
        <v>0</v>
      </c>
      <c r="AH304" t="s">
        <v>755</v>
      </c>
      <c r="AI304" t="s">
        <v>756</v>
      </c>
      <c r="AJ304">
        <v>3.6393316528891248E-5</v>
      </c>
      <c r="AK304">
        <f t="shared" si="33"/>
        <v>3.6393316528891247E-3</v>
      </c>
      <c r="AL304">
        <v>94</v>
      </c>
    </row>
    <row r="305" spans="3:38" x14ac:dyDescent="0.25">
      <c r="C305">
        <v>3037</v>
      </c>
      <c r="D305" t="s">
        <v>511</v>
      </c>
      <c r="E305">
        <v>43214</v>
      </c>
      <c r="F305">
        <v>1.9799899999999999E-2</v>
      </c>
      <c r="G305">
        <v>5.0000000000000001E-3</v>
      </c>
      <c r="H305" t="s">
        <v>605</v>
      </c>
      <c r="I305">
        <f t="shared" si="28"/>
        <v>9.89995E-5</v>
      </c>
      <c r="K305">
        <v>43366</v>
      </c>
      <c r="L305" t="s">
        <v>647</v>
      </c>
      <c r="M305">
        <v>5.3162999999999999E-5</v>
      </c>
      <c r="N305" s="33">
        <f t="shared" si="29"/>
        <v>8.8631813599999981E-3</v>
      </c>
      <c r="O305" s="33">
        <f t="shared" si="30"/>
        <v>0</v>
      </c>
      <c r="U305">
        <v>44009</v>
      </c>
      <c r="V305" t="s">
        <v>715</v>
      </c>
      <c r="W305" t="s">
        <v>716</v>
      </c>
      <c r="X305">
        <v>0.15829113634101394</v>
      </c>
      <c r="Y305" s="40">
        <f t="shared" ref="Y305:Y368" si="34">VLOOKUP(U305,$U$601:$W$624,3,FALSE)</f>
        <v>1.4645861199999999E-3</v>
      </c>
      <c r="Z305" s="40">
        <f t="shared" si="27"/>
        <v>2.3183100120407658E-4</v>
      </c>
      <c r="AB305" t="s">
        <v>805</v>
      </c>
      <c r="AC305" t="s">
        <v>806</v>
      </c>
      <c r="AD305">
        <v>4.8961001158296181E-6</v>
      </c>
      <c r="AE305" s="33">
        <f t="shared" ca="1" si="31"/>
        <v>1.379242477002963E-5</v>
      </c>
      <c r="AF305" s="33">
        <f t="shared" si="32"/>
        <v>0</v>
      </c>
      <c r="AH305" t="s">
        <v>781</v>
      </c>
      <c r="AI305" t="s">
        <v>782</v>
      </c>
      <c r="AJ305">
        <v>1.4790344651119073E-3</v>
      </c>
      <c r="AK305">
        <f t="shared" si="33"/>
        <v>0.14790344651119072</v>
      </c>
      <c r="AL305">
        <v>609</v>
      </c>
    </row>
    <row r="306" spans="3:38" x14ac:dyDescent="0.25">
      <c r="C306">
        <v>3037</v>
      </c>
      <c r="D306" t="s">
        <v>511</v>
      </c>
      <c r="E306">
        <v>43301</v>
      </c>
      <c r="F306">
        <v>6.9669999999999997E-4</v>
      </c>
      <c r="G306">
        <v>5.0000000000000001E-3</v>
      </c>
      <c r="H306" t="s">
        <v>590</v>
      </c>
      <c r="I306">
        <f t="shared" si="28"/>
        <v>3.4834999999999998E-6</v>
      </c>
      <c r="K306">
        <v>43366</v>
      </c>
      <c r="L306" t="s">
        <v>647</v>
      </c>
      <c r="M306">
        <v>2.1491999999999997E-7</v>
      </c>
      <c r="N306" s="33">
        <f t="shared" si="29"/>
        <v>8.8631813599999981E-3</v>
      </c>
      <c r="O306" s="33">
        <f t="shared" si="30"/>
        <v>0</v>
      </c>
      <c r="U306">
        <v>44009</v>
      </c>
      <c r="V306" t="s">
        <v>717</v>
      </c>
      <c r="W306" t="s">
        <v>718</v>
      </c>
      <c r="X306">
        <v>9.8054024308868074E-2</v>
      </c>
      <c r="Y306" s="40">
        <f t="shared" si="34"/>
        <v>1.4645861199999999E-3</v>
      </c>
      <c r="Z306" s="40">
        <f t="shared" ref="Z306:Z369" si="35">Y306*X306</f>
        <v>1.4360856301291077E-4</v>
      </c>
      <c r="AB306" t="s">
        <v>805</v>
      </c>
      <c r="AC306" t="s">
        <v>806</v>
      </c>
      <c r="AD306">
        <v>8.0511250729031211E-6</v>
      </c>
      <c r="AE306" s="33">
        <f t="shared" ca="1" si="31"/>
        <v>1.379242477002963E-5</v>
      </c>
      <c r="AF306" s="33">
        <f t="shared" si="32"/>
        <v>0</v>
      </c>
      <c r="AH306" t="s">
        <v>854</v>
      </c>
      <c r="AI306" t="s">
        <v>855</v>
      </c>
      <c r="AJ306">
        <v>1.8838882792776854E-3</v>
      </c>
      <c r="AK306">
        <f t="shared" si="33"/>
        <v>0.18838882792776854</v>
      </c>
      <c r="AL306">
        <v>1051</v>
      </c>
    </row>
    <row r="307" spans="3:38" x14ac:dyDescent="0.25">
      <c r="C307">
        <v>3037</v>
      </c>
      <c r="D307" t="s">
        <v>511</v>
      </c>
      <c r="E307">
        <v>43302</v>
      </c>
      <c r="F307">
        <v>0.2220596</v>
      </c>
      <c r="G307">
        <v>5.0000000000000001E-3</v>
      </c>
      <c r="H307" t="s">
        <v>591</v>
      </c>
      <c r="I307">
        <f t="shared" si="28"/>
        <v>1.110298E-3</v>
      </c>
      <c r="K307">
        <v>43366</v>
      </c>
      <c r="L307" t="s">
        <v>647</v>
      </c>
      <c r="M307">
        <v>1.1434900000000001E-4</v>
      </c>
      <c r="N307" s="33">
        <f t="shared" si="29"/>
        <v>8.8631813599999981E-3</v>
      </c>
      <c r="O307" s="33">
        <f t="shared" si="30"/>
        <v>0</v>
      </c>
      <c r="U307">
        <v>44009</v>
      </c>
      <c r="V307" t="s">
        <v>719</v>
      </c>
      <c r="W307" t="s">
        <v>720</v>
      </c>
      <c r="X307">
        <v>0.15829239857730351</v>
      </c>
      <c r="Y307" s="40">
        <f t="shared" si="34"/>
        <v>1.4645861199999999E-3</v>
      </c>
      <c r="Z307" s="40">
        <f t="shared" si="35"/>
        <v>2.3183284985782646E-4</v>
      </c>
      <c r="AB307" t="s">
        <v>805</v>
      </c>
      <c r="AC307" t="s">
        <v>806</v>
      </c>
      <c r="AD307">
        <v>4.9180239973968128E-7</v>
      </c>
      <c r="AE307" s="33">
        <f t="shared" ca="1" si="31"/>
        <v>1.379242477002963E-5</v>
      </c>
      <c r="AF307" s="33">
        <f t="shared" ca="1" si="32"/>
        <v>1.379242477002963E-5</v>
      </c>
      <c r="AH307" t="s">
        <v>861</v>
      </c>
      <c r="AI307" t="s">
        <v>862</v>
      </c>
      <c r="AJ307">
        <v>4.1005109377211532E-3</v>
      </c>
      <c r="AK307">
        <f t="shared" si="33"/>
        <v>0.41005109377211535</v>
      </c>
      <c r="AL307">
        <v>1049</v>
      </c>
    </row>
    <row r="308" spans="3:38" x14ac:dyDescent="0.25">
      <c r="C308">
        <v>3037</v>
      </c>
      <c r="D308" t="s">
        <v>511</v>
      </c>
      <c r="E308">
        <v>43365</v>
      </c>
      <c r="F308">
        <v>4.5000000000000001E-6</v>
      </c>
      <c r="G308">
        <v>5.0000000000000001E-3</v>
      </c>
      <c r="H308" t="s">
        <v>655</v>
      </c>
      <c r="I308">
        <f t="shared" si="28"/>
        <v>2.25E-8</v>
      </c>
      <c r="K308">
        <v>43366</v>
      </c>
      <c r="L308" t="s">
        <v>647</v>
      </c>
      <c r="M308">
        <v>2.124915E-5</v>
      </c>
      <c r="N308" s="33">
        <f t="shared" si="29"/>
        <v>8.8631813599999981E-3</v>
      </c>
      <c r="O308" s="33">
        <f t="shared" si="30"/>
        <v>0</v>
      </c>
      <c r="U308">
        <v>44009</v>
      </c>
      <c r="V308" t="s">
        <v>721</v>
      </c>
      <c r="W308" t="s">
        <v>722</v>
      </c>
      <c r="X308">
        <v>0.12157399049533674</v>
      </c>
      <c r="Y308" s="40">
        <f t="shared" si="34"/>
        <v>1.4645861199999999E-3</v>
      </c>
      <c r="Z308" s="40">
        <f t="shared" si="35"/>
        <v>1.7805557903248211E-4</v>
      </c>
      <c r="AB308" t="s">
        <v>745</v>
      </c>
      <c r="AC308" t="s">
        <v>746</v>
      </c>
      <c r="AD308">
        <v>4.9287042985265852E-6</v>
      </c>
      <c r="AE308" s="33">
        <f t="shared" ca="1" si="31"/>
        <v>2.7868074996674583E-4</v>
      </c>
      <c r="AF308" s="33">
        <f t="shared" si="32"/>
        <v>0</v>
      </c>
      <c r="AH308" t="s">
        <v>873</v>
      </c>
      <c r="AI308" t="s">
        <v>874</v>
      </c>
      <c r="AJ308">
        <v>2.3166545656552276E-4</v>
      </c>
      <c r="AK308">
        <f t="shared" si="33"/>
        <v>2.3166545656552275E-2</v>
      </c>
      <c r="AL308">
        <v>1043</v>
      </c>
    </row>
    <row r="309" spans="3:38" x14ac:dyDescent="0.25">
      <c r="C309">
        <v>3037</v>
      </c>
      <c r="D309" t="s">
        <v>511</v>
      </c>
      <c r="E309">
        <v>43433</v>
      </c>
      <c r="F309">
        <v>3.6573E-3</v>
      </c>
      <c r="G309">
        <v>5.0000000000000001E-3</v>
      </c>
      <c r="H309" t="s">
        <v>622</v>
      </c>
      <c r="I309">
        <f t="shared" si="28"/>
        <v>1.8286500000000002E-5</v>
      </c>
      <c r="K309">
        <v>43366</v>
      </c>
      <c r="L309" t="s">
        <v>647</v>
      </c>
      <c r="M309">
        <v>2.9520240000000002E-5</v>
      </c>
      <c r="N309" s="33">
        <f t="shared" si="29"/>
        <v>8.8631813599999981E-3</v>
      </c>
      <c r="O309" s="33">
        <f t="shared" si="30"/>
        <v>0</v>
      </c>
      <c r="U309">
        <v>44009</v>
      </c>
      <c r="V309" t="s">
        <v>723</v>
      </c>
      <c r="W309" t="s">
        <v>724</v>
      </c>
      <c r="X309">
        <v>0.16846305587485494</v>
      </c>
      <c r="Y309" s="40">
        <f t="shared" si="34"/>
        <v>1.4645861199999999E-3</v>
      </c>
      <c r="Z309" s="40">
        <f t="shared" si="35"/>
        <v>2.4672865336709696E-4</v>
      </c>
      <c r="AB309" t="s">
        <v>745</v>
      </c>
      <c r="AC309" t="s">
        <v>746</v>
      </c>
      <c r="AD309">
        <v>1.420633142659577E-7</v>
      </c>
      <c r="AE309" s="33">
        <f t="shared" ca="1" si="31"/>
        <v>2.7868074996674583E-4</v>
      </c>
      <c r="AF309" s="33">
        <f t="shared" si="32"/>
        <v>0</v>
      </c>
      <c r="AH309" t="s">
        <v>827</v>
      </c>
      <c r="AI309" t="s">
        <v>828</v>
      </c>
      <c r="AJ309">
        <v>2.7332032120587255E-5</v>
      </c>
      <c r="AK309">
        <f t="shared" si="33"/>
        <v>2.7332032120587256E-3</v>
      </c>
      <c r="AL309">
        <v>655</v>
      </c>
    </row>
    <row r="310" spans="3:38" x14ac:dyDescent="0.25">
      <c r="C310">
        <v>3037</v>
      </c>
      <c r="D310" t="s">
        <v>511</v>
      </c>
      <c r="E310">
        <v>43435</v>
      </c>
      <c r="F310">
        <v>2.8417E-3</v>
      </c>
      <c r="G310">
        <v>5.0000000000000001E-3</v>
      </c>
      <c r="H310" t="s">
        <v>623</v>
      </c>
      <c r="I310">
        <f t="shared" si="28"/>
        <v>1.42085E-5</v>
      </c>
      <c r="K310">
        <v>43366</v>
      </c>
      <c r="L310" t="s">
        <v>647</v>
      </c>
      <c r="M310">
        <v>4.2143035000000005E-4</v>
      </c>
      <c r="N310" s="33">
        <f t="shared" si="29"/>
        <v>8.8631813599999981E-3</v>
      </c>
      <c r="O310" s="33">
        <f t="shared" si="30"/>
        <v>0</v>
      </c>
      <c r="U310">
        <v>44009</v>
      </c>
      <c r="V310" t="s">
        <v>725</v>
      </c>
      <c r="W310" t="s">
        <v>726</v>
      </c>
      <c r="X310">
        <v>0.12157458828635893</v>
      </c>
      <c r="Y310" s="40">
        <f t="shared" si="34"/>
        <v>1.4645861199999999E-3</v>
      </c>
      <c r="Z310" s="40">
        <f t="shared" si="35"/>
        <v>1.7805645454891587E-4</v>
      </c>
      <c r="AB310" t="s">
        <v>745</v>
      </c>
      <c r="AC310" t="s">
        <v>746</v>
      </c>
      <c r="AD310">
        <v>2.736099823539533E-4</v>
      </c>
      <c r="AE310" s="33">
        <f t="shared" ca="1" si="31"/>
        <v>2.7868074996674583E-4</v>
      </c>
      <c r="AF310" s="33">
        <f t="shared" ca="1" si="32"/>
        <v>2.7868074996674583E-4</v>
      </c>
      <c r="AH310" t="s">
        <v>707</v>
      </c>
      <c r="AI310" t="s">
        <v>708</v>
      </c>
      <c r="AJ310">
        <v>3.4087003930374436E-7</v>
      </c>
      <c r="AK310">
        <f t="shared" si="33"/>
        <v>3.4087003930374439E-5</v>
      </c>
      <c r="AL310">
        <v>302</v>
      </c>
    </row>
    <row r="311" spans="3:38" x14ac:dyDescent="0.25">
      <c r="C311">
        <v>3037</v>
      </c>
      <c r="D311" t="s">
        <v>511</v>
      </c>
      <c r="E311">
        <v>43446</v>
      </c>
      <c r="F311">
        <v>2.9460000000000001E-4</v>
      </c>
      <c r="G311">
        <v>5.0000000000000001E-3</v>
      </c>
      <c r="H311" t="s">
        <v>1036</v>
      </c>
      <c r="I311">
        <f t="shared" si="28"/>
        <v>1.4730000000000001E-6</v>
      </c>
      <c r="K311">
        <v>43366</v>
      </c>
      <c r="L311" t="s">
        <v>647</v>
      </c>
      <c r="M311">
        <v>3.9021880000000005E-5</v>
      </c>
      <c r="N311" s="33">
        <f t="shared" si="29"/>
        <v>8.8631813599999981E-3</v>
      </c>
      <c r="O311" s="33">
        <f t="shared" si="30"/>
        <v>0</v>
      </c>
      <c r="U311">
        <v>44009</v>
      </c>
      <c r="V311" t="s">
        <v>727</v>
      </c>
      <c r="W311" t="s">
        <v>728</v>
      </c>
      <c r="X311">
        <v>6.69466886885589E-3</v>
      </c>
      <c r="Y311" s="40">
        <f t="shared" si="34"/>
        <v>1.4645861199999999E-3</v>
      </c>
      <c r="Z311" s="40">
        <f t="shared" si="35"/>
        <v>9.8049191033224361E-6</v>
      </c>
      <c r="AB311" t="s">
        <v>741</v>
      </c>
      <c r="AC311" t="s">
        <v>742</v>
      </c>
      <c r="AD311">
        <v>1.3036862932486616E-5</v>
      </c>
      <c r="AE311" s="33">
        <f t="shared" ca="1" si="31"/>
        <v>7.3735587224468249E-4</v>
      </c>
      <c r="AF311" s="33">
        <f t="shared" si="32"/>
        <v>0</v>
      </c>
      <c r="AH311" t="s">
        <v>831</v>
      </c>
      <c r="AI311" t="s">
        <v>832</v>
      </c>
      <c r="AJ311">
        <v>7.4346933827673662E-6</v>
      </c>
      <c r="AK311">
        <f t="shared" si="33"/>
        <v>7.4346933827673667E-4</v>
      </c>
      <c r="AL311">
        <v>105</v>
      </c>
    </row>
    <row r="312" spans="3:38" x14ac:dyDescent="0.25">
      <c r="C312">
        <v>3037</v>
      </c>
      <c r="D312" t="s">
        <v>511</v>
      </c>
      <c r="E312">
        <v>43551</v>
      </c>
      <c r="F312">
        <v>0.32541389999999998</v>
      </c>
      <c r="G312">
        <v>5.0000000000000001E-3</v>
      </c>
      <c r="H312" t="s">
        <v>607</v>
      </c>
      <c r="I312">
        <f t="shared" si="28"/>
        <v>1.6270694999999998E-3</v>
      </c>
      <c r="K312">
        <v>43366</v>
      </c>
      <c r="L312" t="s">
        <v>647</v>
      </c>
      <c r="M312">
        <v>6.1989099999999999E-5</v>
      </c>
      <c r="N312" s="33">
        <f t="shared" si="29"/>
        <v>8.8631813599999981E-3</v>
      </c>
      <c r="O312" s="33">
        <f t="shared" si="30"/>
        <v>0</v>
      </c>
      <c r="U312">
        <v>44009</v>
      </c>
      <c r="V312" t="s">
        <v>729</v>
      </c>
      <c r="W312" t="s">
        <v>730</v>
      </c>
      <c r="X312">
        <v>5.0154647074646681E-2</v>
      </c>
      <c r="Y312" s="40">
        <f t="shared" si="34"/>
        <v>1.4645861199999999E-3</v>
      </c>
      <c r="Z312" s="40">
        <f t="shared" si="35"/>
        <v>7.3455799959026125E-5</v>
      </c>
      <c r="AB312" t="s">
        <v>741</v>
      </c>
      <c r="AC312" t="s">
        <v>742</v>
      </c>
      <c r="AD312">
        <v>3.7585589961600188E-7</v>
      </c>
      <c r="AE312" s="33">
        <f t="shared" ca="1" si="31"/>
        <v>7.3735587224468249E-4</v>
      </c>
      <c r="AF312" s="33">
        <f t="shared" si="32"/>
        <v>0</v>
      </c>
      <c r="AH312" t="s">
        <v>817</v>
      </c>
      <c r="AI312" t="s">
        <v>818</v>
      </c>
      <c r="AJ312">
        <v>1.3326881263377306E-5</v>
      </c>
      <c r="AK312">
        <f t="shared" si="33"/>
        <v>1.3326881263377307E-3</v>
      </c>
      <c r="AL312">
        <v>611</v>
      </c>
    </row>
    <row r="313" spans="3:38" x14ac:dyDescent="0.25">
      <c r="C313">
        <v>3037</v>
      </c>
      <c r="D313" t="s">
        <v>511</v>
      </c>
      <c r="E313">
        <v>43560</v>
      </c>
      <c r="F313">
        <v>1.5498E-3</v>
      </c>
      <c r="G313">
        <v>5.0000000000000001E-3</v>
      </c>
      <c r="H313" t="s">
        <v>624</v>
      </c>
      <c r="I313">
        <f t="shared" si="28"/>
        <v>7.7489999999999998E-6</v>
      </c>
      <c r="K313">
        <v>43366</v>
      </c>
      <c r="L313" t="s">
        <v>647</v>
      </c>
      <c r="M313">
        <v>2.3649833899999999E-3</v>
      </c>
      <c r="N313" s="33">
        <f t="shared" si="29"/>
        <v>8.8631813599999981E-3</v>
      </c>
      <c r="O313" s="33">
        <f t="shared" si="30"/>
        <v>0</v>
      </c>
      <c r="U313">
        <v>44009</v>
      </c>
      <c r="V313" t="s">
        <v>731</v>
      </c>
      <c r="W313" t="s">
        <v>732</v>
      </c>
      <c r="X313">
        <v>6.6891380750051773E-3</v>
      </c>
      <c r="Y313" s="40">
        <f t="shared" si="34"/>
        <v>1.4645861199999999E-3</v>
      </c>
      <c r="Z313" s="40">
        <f t="shared" si="35"/>
        <v>9.7968187794161011E-6</v>
      </c>
      <c r="AB313" t="s">
        <v>741</v>
      </c>
      <c r="AC313" t="s">
        <v>742</v>
      </c>
      <c r="AD313">
        <v>7.2394315341257984E-4</v>
      </c>
      <c r="AE313" s="33">
        <f t="shared" ca="1" si="31"/>
        <v>7.3735587224468249E-4</v>
      </c>
      <c r="AF313" s="33">
        <f t="shared" ca="1" si="32"/>
        <v>7.3735587224468249E-4</v>
      </c>
      <c r="AH313" t="s">
        <v>833</v>
      </c>
      <c r="AI313" t="s">
        <v>834</v>
      </c>
      <c r="AJ313">
        <v>3.2223571309580061E-5</v>
      </c>
      <c r="AK313">
        <f t="shared" si="33"/>
        <v>3.2223571309580061E-3</v>
      </c>
      <c r="AL313">
        <v>196</v>
      </c>
    </row>
    <row r="314" spans="3:38" x14ac:dyDescent="0.25">
      <c r="C314">
        <v>3037</v>
      </c>
      <c r="D314" t="s">
        <v>511</v>
      </c>
      <c r="E314">
        <v>43817</v>
      </c>
      <c r="F314">
        <v>3.8960000000000002E-3</v>
      </c>
      <c r="G314">
        <v>5.0000000000000001E-3</v>
      </c>
      <c r="H314" t="s">
        <v>597</v>
      </c>
      <c r="I314">
        <f t="shared" si="28"/>
        <v>1.948E-5</v>
      </c>
      <c r="K314">
        <v>43366</v>
      </c>
      <c r="L314" t="s">
        <v>647</v>
      </c>
      <c r="M314">
        <v>8.249400000000001E-6</v>
      </c>
      <c r="N314" s="33">
        <f t="shared" si="29"/>
        <v>8.8631813599999981E-3</v>
      </c>
      <c r="O314" s="33">
        <f t="shared" si="30"/>
        <v>0</v>
      </c>
      <c r="U314">
        <v>44009</v>
      </c>
      <c r="V314" t="s">
        <v>709</v>
      </c>
      <c r="W314" t="s">
        <v>710</v>
      </c>
      <c r="X314">
        <v>1.5587584033623068E-2</v>
      </c>
      <c r="Y314" s="40">
        <f t="shared" si="34"/>
        <v>1.4645861199999999E-3</v>
      </c>
      <c r="Z314" s="40">
        <f t="shared" si="35"/>
        <v>2.2829359219977956E-5</v>
      </c>
      <c r="AB314" t="s">
        <v>761</v>
      </c>
      <c r="AC314" t="s">
        <v>762</v>
      </c>
      <c r="AD314">
        <v>1.2953310279997317E-6</v>
      </c>
      <c r="AE314" s="33">
        <f t="shared" ca="1" si="31"/>
        <v>4.8842887971002999E-5</v>
      </c>
      <c r="AF314" s="33">
        <f t="shared" si="32"/>
        <v>0</v>
      </c>
      <c r="AH314" t="s">
        <v>743</v>
      </c>
      <c r="AI314" t="s">
        <v>744</v>
      </c>
      <c r="AJ314">
        <v>8.9522163926005383E-4</v>
      </c>
      <c r="AK314">
        <f t="shared" si="33"/>
        <v>8.9522163926005385E-2</v>
      </c>
      <c r="AL314">
        <v>620</v>
      </c>
    </row>
    <row r="315" spans="3:38" x14ac:dyDescent="0.25">
      <c r="C315">
        <v>3037</v>
      </c>
      <c r="D315" t="s">
        <v>511</v>
      </c>
      <c r="E315">
        <v>44001</v>
      </c>
      <c r="F315">
        <v>3.3178399999999997E-2</v>
      </c>
      <c r="G315">
        <v>5.0000000000000001E-3</v>
      </c>
      <c r="H315" t="s">
        <v>601</v>
      </c>
      <c r="I315">
        <f t="shared" si="28"/>
        <v>1.6589199999999998E-4</v>
      </c>
      <c r="K315">
        <v>43366</v>
      </c>
      <c r="L315" t="s">
        <v>647</v>
      </c>
      <c r="M315">
        <v>5.1890196999999992E-4</v>
      </c>
      <c r="N315" s="33">
        <f t="shared" si="29"/>
        <v>8.8631813599999981E-3</v>
      </c>
      <c r="O315" s="33">
        <f t="shared" si="30"/>
        <v>0</v>
      </c>
      <c r="U315">
        <v>44009</v>
      </c>
      <c r="V315" t="s">
        <v>739</v>
      </c>
      <c r="W315" t="s">
        <v>740</v>
      </c>
      <c r="X315">
        <v>2.764315785631338E-3</v>
      </c>
      <c r="Y315" s="40">
        <f t="shared" si="34"/>
        <v>1.4645861199999999E-3</v>
      </c>
      <c r="Z315" s="40">
        <f t="shared" si="35"/>
        <v>4.0485785309325531E-6</v>
      </c>
      <c r="AB315" t="s">
        <v>761</v>
      </c>
      <c r="AC315" t="s">
        <v>762</v>
      </c>
      <c r="AD315">
        <v>3.7226468292067842E-8</v>
      </c>
      <c r="AE315" s="33">
        <f t="shared" ca="1" si="31"/>
        <v>4.8842887971002999E-5</v>
      </c>
      <c r="AF315" s="33">
        <f t="shared" si="32"/>
        <v>0</v>
      </c>
      <c r="AH315" t="s">
        <v>759</v>
      </c>
      <c r="AI315" t="s">
        <v>760</v>
      </c>
      <c r="AJ315">
        <v>1.3974708453172452E-4</v>
      </c>
      <c r="AK315">
        <f t="shared" si="33"/>
        <v>1.3974708453172452E-2</v>
      </c>
      <c r="AL315">
        <v>30</v>
      </c>
    </row>
    <row r="316" spans="3:38" x14ac:dyDescent="0.25">
      <c r="C316">
        <v>3037</v>
      </c>
      <c r="D316" t="s">
        <v>511</v>
      </c>
      <c r="E316">
        <v>44006</v>
      </c>
      <c r="F316">
        <v>3.4539999999999999E-4</v>
      </c>
      <c r="G316">
        <v>5.0000000000000001E-3</v>
      </c>
      <c r="H316" t="s">
        <v>556</v>
      </c>
      <c r="I316">
        <f t="shared" si="28"/>
        <v>1.7269999999999999E-6</v>
      </c>
      <c r="K316">
        <v>43366</v>
      </c>
      <c r="L316" t="s">
        <v>647</v>
      </c>
      <c r="M316">
        <v>2.6311999999999999E-7</v>
      </c>
      <c r="N316" s="33">
        <f t="shared" si="29"/>
        <v>8.8631813599999981E-3</v>
      </c>
      <c r="O316" s="33">
        <f t="shared" si="30"/>
        <v>0</v>
      </c>
      <c r="U316">
        <v>44009</v>
      </c>
      <c r="V316" t="s">
        <v>741</v>
      </c>
      <c r="W316" t="s">
        <v>742</v>
      </c>
      <c r="X316">
        <v>8.9013972988400414E-3</v>
      </c>
      <c r="Y316" s="40">
        <f t="shared" si="34"/>
        <v>1.4645861199999999E-3</v>
      </c>
      <c r="Z316" s="40">
        <f t="shared" si="35"/>
        <v>1.3036862932486616E-5</v>
      </c>
      <c r="AB316" t="s">
        <v>761</v>
      </c>
      <c r="AC316" t="s">
        <v>762</v>
      </c>
      <c r="AD316">
        <v>7.5551094724603255E-6</v>
      </c>
      <c r="AE316" s="33">
        <f t="shared" ca="1" si="31"/>
        <v>4.8842887971002999E-5</v>
      </c>
      <c r="AF316" s="33">
        <f t="shared" si="32"/>
        <v>0</v>
      </c>
      <c r="AH316" t="s">
        <v>749</v>
      </c>
      <c r="AI316" t="s">
        <v>750</v>
      </c>
      <c r="AJ316">
        <v>1.6541781467552757E-5</v>
      </c>
      <c r="AK316">
        <f t="shared" si="33"/>
        <v>1.6541781467552758E-3</v>
      </c>
      <c r="AL316">
        <v>514</v>
      </c>
    </row>
    <row r="317" spans="3:38" x14ac:dyDescent="0.25">
      <c r="C317">
        <v>3037</v>
      </c>
      <c r="D317" t="s">
        <v>511</v>
      </c>
      <c r="E317">
        <v>44007</v>
      </c>
      <c r="F317">
        <v>0.18833810000000001</v>
      </c>
      <c r="G317">
        <v>5.0000000000000001E-3</v>
      </c>
      <c r="H317" t="s">
        <v>664</v>
      </c>
      <c r="I317">
        <f t="shared" si="28"/>
        <v>9.4169050000000008E-4</v>
      </c>
      <c r="K317">
        <v>43366</v>
      </c>
      <c r="L317" t="s">
        <v>647</v>
      </c>
      <c r="M317">
        <v>8.1599999999999991E-5</v>
      </c>
      <c r="N317" s="33">
        <f t="shared" si="29"/>
        <v>8.8631813599999981E-3</v>
      </c>
      <c r="O317" s="33">
        <f t="shared" si="30"/>
        <v>0</v>
      </c>
      <c r="U317">
        <v>44009</v>
      </c>
      <c r="V317" t="s">
        <v>743</v>
      </c>
      <c r="W317" t="s">
        <v>744</v>
      </c>
      <c r="X317">
        <v>1.0809376129139934E-2</v>
      </c>
      <c r="Y317" s="40">
        <f t="shared" si="34"/>
        <v>1.4645861199999999E-3</v>
      </c>
      <c r="Z317" s="40">
        <f t="shared" si="35"/>
        <v>1.5831262244597672E-5</v>
      </c>
      <c r="AB317" t="s">
        <v>761</v>
      </c>
      <c r="AC317" t="s">
        <v>762</v>
      </c>
      <c r="AD317">
        <v>3.9955221002250876E-5</v>
      </c>
      <c r="AE317" s="33">
        <f t="shared" ca="1" si="31"/>
        <v>4.8842887971002999E-5</v>
      </c>
      <c r="AF317" s="33">
        <f t="shared" ca="1" si="32"/>
        <v>4.8842887971002999E-5</v>
      </c>
      <c r="AH317" t="s">
        <v>731</v>
      </c>
      <c r="AI317" t="s">
        <v>732</v>
      </c>
      <c r="AJ317">
        <v>2.102478772085034E-3</v>
      </c>
      <c r="AK317">
        <f t="shared" si="33"/>
        <v>0.21024787720850341</v>
      </c>
      <c r="AL317">
        <v>3226</v>
      </c>
    </row>
    <row r="318" spans="3:38" x14ac:dyDescent="0.25">
      <c r="C318">
        <v>3037</v>
      </c>
      <c r="D318" t="s">
        <v>511</v>
      </c>
      <c r="E318">
        <v>44011</v>
      </c>
      <c r="F318">
        <v>1.14056E-2</v>
      </c>
      <c r="G318">
        <v>5.0000000000000001E-3</v>
      </c>
      <c r="H318" t="s">
        <v>557</v>
      </c>
      <c r="I318">
        <f t="shared" si="28"/>
        <v>5.7028000000000004E-5</v>
      </c>
      <c r="K318">
        <v>43366</v>
      </c>
      <c r="L318" t="s">
        <v>647</v>
      </c>
      <c r="M318">
        <v>1.1284000000000001E-6</v>
      </c>
      <c r="N318" s="33">
        <f t="shared" si="29"/>
        <v>8.8631813599999981E-3</v>
      </c>
      <c r="O318" s="33">
        <f t="shared" si="30"/>
        <v>0</v>
      </c>
      <c r="U318">
        <v>44009</v>
      </c>
      <c r="V318" t="s">
        <v>745</v>
      </c>
      <c r="W318" t="s">
        <v>746</v>
      </c>
      <c r="X318">
        <v>3.3652539998990198E-3</v>
      </c>
      <c r="Y318" s="40">
        <f t="shared" si="34"/>
        <v>1.4645861199999999E-3</v>
      </c>
      <c r="Z318" s="40">
        <f t="shared" si="35"/>
        <v>4.9287042985265852E-6</v>
      </c>
      <c r="AB318" t="s">
        <v>709</v>
      </c>
      <c r="AC318" t="s">
        <v>710</v>
      </c>
      <c r="AD318">
        <v>6.6153692704503353E-9</v>
      </c>
      <c r="AE318" s="33">
        <f t="shared" ca="1" si="31"/>
        <v>3.3491337876509921E-5</v>
      </c>
      <c r="AF318" s="33">
        <f t="shared" si="32"/>
        <v>0</v>
      </c>
      <c r="AH318" t="s">
        <v>773</v>
      </c>
      <c r="AI318" t="s">
        <v>774</v>
      </c>
      <c r="AJ318">
        <v>8.9433106060563088E-3</v>
      </c>
      <c r="AK318">
        <f t="shared" si="33"/>
        <v>0.89433106060563083</v>
      </c>
      <c r="AL318">
        <v>3227</v>
      </c>
    </row>
    <row r="319" spans="3:38" x14ac:dyDescent="0.25">
      <c r="C319">
        <v>3037</v>
      </c>
      <c r="D319" t="s">
        <v>511</v>
      </c>
      <c r="E319">
        <v>44012</v>
      </c>
      <c r="F319">
        <v>9.4254000000000004E-3</v>
      </c>
      <c r="G319">
        <v>5.0000000000000001E-3</v>
      </c>
      <c r="H319" t="s">
        <v>584</v>
      </c>
      <c r="I319">
        <f t="shared" si="28"/>
        <v>4.7127000000000005E-5</v>
      </c>
      <c r="K319">
        <v>43366</v>
      </c>
      <c r="L319" t="s">
        <v>647</v>
      </c>
      <c r="M319">
        <v>2.9473600000000001E-6</v>
      </c>
      <c r="N319" s="33">
        <f t="shared" si="29"/>
        <v>8.8631813599999981E-3</v>
      </c>
      <c r="O319" s="33">
        <f t="shared" si="30"/>
        <v>0</v>
      </c>
      <c r="U319">
        <v>44009</v>
      </c>
      <c r="V319" t="s">
        <v>747</v>
      </c>
      <c r="W319" t="s">
        <v>748</v>
      </c>
      <c r="X319">
        <v>4.6772997692702626E-4</v>
      </c>
      <c r="Y319" s="40">
        <f t="shared" si="34"/>
        <v>1.4645861199999999E-3</v>
      </c>
      <c r="Z319" s="40">
        <f t="shared" si="35"/>
        <v>6.850308321152429E-7</v>
      </c>
      <c r="AB319" t="s">
        <v>709</v>
      </c>
      <c r="AC319" t="s">
        <v>710</v>
      </c>
      <c r="AD319">
        <v>3.3950803381378808E-7</v>
      </c>
      <c r="AE319" s="33">
        <f t="shared" ca="1" si="31"/>
        <v>3.3491337876509921E-5</v>
      </c>
      <c r="AF319" s="33">
        <f t="shared" si="32"/>
        <v>0</v>
      </c>
      <c r="AH319" t="s">
        <v>779</v>
      </c>
      <c r="AI319" t="s">
        <v>780</v>
      </c>
      <c r="AJ319">
        <v>7.5418778082363301E-3</v>
      </c>
      <c r="AK319">
        <f t="shared" si="33"/>
        <v>0.75418778082363302</v>
      </c>
      <c r="AL319">
        <v>3228</v>
      </c>
    </row>
    <row r="320" spans="3:38" x14ac:dyDescent="0.25">
      <c r="C320">
        <v>3037</v>
      </c>
      <c r="D320" t="s">
        <v>511</v>
      </c>
      <c r="E320">
        <v>44016</v>
      </c>
      <c r="F320">
        <v>0.13816590000000001</v>
      </c>
      <c r="G320">
        <v>5.0000000000000001E-3</v>
      </c>
      <c r="H320" t="s">
        <v>585</v>
      </c>
      <c r="I320">
        <f t="shared" si="28"/>
        <v>6.9082950000000007E-4</v>
      </c>
      <c r="K320">
        <v>43366</v>
      </c>
      <c r="L320" t="s">
        <v>647</v>
      </c>
      <c r="M320">
        <v>4.4683800000000006E-6</v>
      </c>
      <c r="N320" s="33">
        <f t="shared" si="29"/>
        <v>8.8631813599999981E-3</v>
      </c>
      <c r="O320" s="33">
        <f t="shared" si="30"/>
        <v>0</v>
      </c>
      <c r="U320">
        <v>44009</v>
      </c>
      <c r="V320" t="s">
        <v>749</v>
      </c>
      <c r="W320" t="s">
        <v>750</v>
      </c>
      <c r="X320">
        <v>2.9764634895356211E-4</v>
      </c>
      <c r="Y320" s="40">
        <f t="shared" si="34"/>
        <v>1.4645861199999999E-3</v>
      </c>
      <c r="Z320" s="40">
        <f t="shared" si="35"/>
        <v>4.3592871134606357E-7</v>
      </c>
      <c r="AB320" t="s">
        <v>709</v>
      </c>
      <c r="AC320" t="s">
        <v>710</v>
      </c>
      <c r="AD320">
        <v>2.2829359219977956E-5</v>
      </c>
      <c r="AE320" s="33">
        <f t="shared" ca="1" si="31"/>
        <v>3.3491337876509921E-5</v>
      </c>
      <c r="AF320" s="33">
        <f t="shared" si="32"/>
        <v>0</v>
      </c>
      <c r="AH320" t="s">
        <v>785</v>
      </c>
      <c r="AI320" t="s">
        <v>786</v>
      </c>
      <c r="AJ320">
        <v>1.2812574737523807E-3</v>
      </c>
      <c r="AK320">
        <f t="shared" si="33"/>
        <v>0.12812574737523807</v>
      </c>
      <c r="AL320">
        <v>3229</v>
      </c>
    </row>
    <row r="321" spans="3:38" x14ac:dyDescent="0.25">
      <c r="C321">
        <v>3037</v>
      </c>
      <c r="D321" t="s">
        <v>511</v>
      </c>
      <c r="E321">
        <v>44021</v>
      </c>
      <c r="F321">
        <v>2.2615999999999999E-3</v>
      </c>
      <c r="G321">
        <v>5.0000000000000001E-3</v>
      </c>
      <c r="H321" t="s">
        <v>560</v>
      </c>
      <c r="I321">
        <f t="shared" si="28"/>
        <v>1.1307999999999999E-5</v>
      </c>
      <c r="K321">
        <v>43366</v>
      </c>
      <c r="L321" t="s">
        <v>647</v>
      </c>
      <c r="M321">
        <v>2.09157E-6</v>
      </c>
      <c r="N321" s="33">
        <f t="shared" si="29"/>
        <v>8.8631813599999981E-3</v>
      </c>
      <c r="O321" s="33">
        <f t="shared" si="30"/>
        <v>0</v>
      </c>
      <c r="U321">
        <v>44009</v>
      </c>
      <c r="V321" t="s">
        <v>751</v>
      </c>
      <c r="W321" t="s">
        <v>752</v>
      </c>
      <c r="X321">
        <v>1.2586188470036343E-3</v>
      </c>
      <c r="Y321" s="40">
        <f t="shared" si="34"/>
        <v>1.4645861199999999E-3</v>
      </c>
      <c r="Z321" s="40">
        <f t="shared" si="35"/>
        <v>1.8433556936919263E-6</v>
      </c>
      <c r="AB321" t="s">
        <v>709</v>
      </c>
      <c r="AC321" t="s">
        <v>710</v>
      </c>
      <c r="AD321">
        <v>6.5793650573414024E-7</v>
      </c>
      <c r="AE321" s="33">
        <f t="shared" ca="1" si="31"/>
        <v>3.3491337876509921E-5</v>
      </c>
      <c r="AF321" s="33">
        <f t="shared" si="32"/>
        <v>0</v>
      </c>
      <c r="AH321" t="s">
        <v>859</v>
      </c>
      <c r="AI321" t="s">
        <v>860</v>
      </c>
      <c r="AJ321">
        <v>1.9329096301957417E-3</v>
      </c>
      <c r="AK321">
        <f t="shared" si="33"/>
        <v>0.19329096301957419</v>
      </c>
      <c r="AL321">
        <v>3230</v>
      </c>
    </row>
    <row r="322" spans="3:38" x14ac:dyDescent="0.25">
      <c r="C322">
        <v>3037</v>
      </c>
      <c r="D322" t="s">
        <v>511</v>
      </c>
      <c r="E322">
        <v>45203</v>
      </c>
      <c r="F322">
        <v>1.49E-5</v>
      </c>
      <c r="G322">
        <v>5.0000000000000001E-3</v>
      </c>
      <c r="H322" t="s">
        <v>587</v>
      </c>
      <c r="I322">
        <f t="shared" si="28"/>
        <v>7.4499999999999999E-8</v>
      </c>
      <c r="K322">
        <v>43366</v>
      </c>
      <c r="L322" t="s">
        <v>647</v>
      </c>
      <c r="M322">
        <v>3.2206033999999999E-4</v>
      </c>
      <c r="N322" s="33">
        <f t="shared" si="29"/>
        <v>8.8631813599999981E-3</v>
      </c>
      <c r="O322" s="33">
        <f t="shared" si="30"/>
        <v>0</v>
      </c>
      <c r="U322">
        <v>44009</v>
      </c>
      <c r="V322" t="s">
        <v>753</v>
      </c>
      <c r="W322" t="s">
        <v>754</v>
      </c>
      <c r="X322">
        <v>6.5482196769783678E-4</v>
      </c>
      <c r="Y322" s="40">
        <f t="shared" si="34"/>
        <v>1.4645861199999999E-3</v>
      </c>
      <c r="Z322" s="40">
        <f t="shared" si="35"/>
        <v>9.5904316496133997E-7</v>
      </c>
      <c r="AB322" t="s">
        <v>709</v>
      </c>
      <c r="AC322" t="s">
        <v>710</v>
      </c>
      <c r="AD322">
        <v>9.6579187477135861E-6</v>
      </c>
      <c r="AE322" s="33">
        <f t="shared" ca="1" si="31"/>
        <v>3.3491337876509921E-5</v>
      </c>
      <c r="AF322" s="33">
        <f t="shared" ca="1" si="32"/>
        <v>3.3491337876509921E-5</v>
      </c>
      <c r="AH322" t="s">
        <v>865</v>
      </c>
      <c r="AI322" t="s">
        <v>866</v>
      </c>
      <c r="AJ322">
        <v>4.2071036511379329E-3</v>
      </c>
      <c r="AK322">
        <f t="shared" si="33"/>
        <v>0.42071036511379328</v>
      </c>
      <c r="AL322">
        <v>3231</v>
      </c>
    </row>
    <row r="323" spans="3:38" x14ac:dyDescent="0.25">
      <c r="C323">
        <v>3037</v>
      </c>
      <c r="D323" t="s">
        <v>511</v>
      </c>
      <c r="E323">
        <v>98018</v>
      </c>
      <c r="F323">
        <v>1.5120000000000001E-3</v>
      </c>
      <c r="G323">
        <v>5.0000000000000001E-3</v>
      </c>
      <c r="H323" t="s">
        <v>608</v>
      </c>
      <c r="I323">
        <f t="shared" si="28"/>
        <v>7.5600000000000005E-6</v>
      </c>
      <c r="K323">
        <v>43366</v>
      </c>
      <c r="L323" t="s">
        <v>647</v>
      </c>
      <c r="M323">
        <v>2.2009552E-4</v>
      </c>
      <c r="N323" s="33">
        <f t="shared" si="29"/>
        <v>8.8631813599999981E-3</v>
      </c>
      <c r="O323" s="33">
        <f t="shared" si="30"/>
        <v>0</v>
      </c>
      <c r="U323">
        <v>44009</v>
      </c>
      <c r="V323" t="s">
        <v>755</v>
      </c>
      <c r="W323" t="s">
        <v>756</v>
      </c>
      <c r="X323">
        <v>6.5482196769783678E-4</v>
      </c>
      <c r="Y323" s="40">
        <f t="shared" si="34"/>
        <v>1.4645861199999999E-3</v>
      </c>
      <c r="Z323" s="40">
        <f t="shared" si="35"/>
        <v>9.5904316496133997E-7</v>
      </c>
      <c r="AB323" t="s">
        <v>681</v>
      </c>
      <c r="AC323" t="s">
        <v>682</v>
      </c>
      <c r="AD323">
        <v>2.0360110859084192E-4</v>
      </c>
      <c r="AE323" s="33">
        <f t="shared" ca="1" si="31"/>
        <v>4.38994360293308E-4</v>
      </c>
      <c r="AF323" s="33">
        <f t="shared" si="32"/>
        <v>0</v>
      </c>
      <c r="AH323" t="s">
        <v>871</v>
      </c>
      <c r="AI323" t="s">
        <v>872</v>
      </c>
      <c r="AJ323">
        <v>2.046287101400977E-3</v>
      </c>
      <c r="AK323">
        <f t="shared" si="33"/>
        <v>0.2046287101400977</v>
      </c>
      <c r="AL323">
        <v>3232</v>
      </c>
    </row>
    <row r="324" spans="3:38" x14ac:dyDescent="0.25">
      <c r="C324">
        <v>3037</v>
      </c>
      <c r="D324" t="s">
        <v>511</v>
      </c>
      <c r="E324">
        <v>99134</v>
      </c>
      <c r="F324">
        <v>8.6000000000000007E-6</v>
      </c>
      <c r="G324">
        <v>5.0000000000000001E-3</v>
      </c>
      <c r="H324" t="s">
        <v>571</v>
      </c>
      <c r="I324">
        <f t="shared" ref="I324:I387" si="36">F324*G324</f>
        <v>4.3000000000000001E-8</v>
      </c>
      <c r="K324">
        <v>43366</v>
      </c>
      <c r="L324" t="s">
        <v>647</v>
      </c>
      <c r="M324">
        <v>7.7379999999999995E-8</v>
      </c>
      <c r="N324" s="33">
        <f t="shared" ref="N324:N387" si="37">SUMIF($K$3:$K$1700,K324,$M$3:$M$1700)</f>
        <v>8.8631813599999981E-3</v>
      </c>
      <c r="O324" s="33">
        <f t="shared" ref="O324:O387" si="38">IF(K324=K325,0,N324)</f>
        <v>0</v>
      </c>
      <c r="U324">
        <v>44009</v>
      </c>
      <c r="V324" t="s">
        <v>757</v>
      </c>
      <c r="W324" t="s">
        <v>758</v>
      </c>
      <c r="X324">
        <v>1.3946857493824056E-3</v>
      </c>
      <c r="Y324" s="40">
        <f t="shared" si="34"/>
        <v>1.4645861199999999E-3</v>
      </c>
      <c r="Z324" s="40">
        <f t="shared" si="35"/>
        <v>2.0426373903072697E-6</v>
      </c>
      <c r="AB324" t="s">
        <v>681</v>
      </c>
      <c r="AC324" t="s">
        <v>682</v>
      </c>
      <c r="AD324">
        <v>2.3498364246571984E-4</v>
      </c>
      <c r="AE324" s="33">
        <f t="shared" ref="AE324:AE387" ca="1" si="39">SUMIF($AB$3:$AB$597,AB324,$AD$3:$AD$225)</f>
        <v>4.38994360293308E-4</v>
      </c>
      <c r="AF324" s="33">
        <f t="shared" ref="AF324:AF387" si="40">IF(AB324=AB325,0,AE324)</f>
        <v>0</v>
      </c>
      <c r="AH324" t="s">
        <v>877</v>
      </c>
      <c r="AI324" t="s">
        <v>878</v>
      </c>
      <c r="AJ324">
        <v>2.374068283338889E-4</v>
      </c>
      <c r="AK324">
        <f t="shared" ref="AK324:AK333" si="41">AJ324*100</f>
        <v>2.3740682833388892E-2</v>
      </c>
      <c r="AL324">
        <v>3233</v>
      </c>
    </row>
    <row r="325" spans="3:38" x14ac:dyDescent="0.25">
      <c r="C325">
        <v>3037</v>
      </c>
      <c r="D325" t="s">
        <v>511</v>
      </c>
      <c r="E325">
        <v>99166</v>
      </c>
      <c r="F325">
        <v>5.9630000000000002E-4</v>
      </c>
      <c r="G325">
        <v>5.0000000000000001E-3</v>
      </c>
      <c r="H325" t="s">
        <v>573</v>
      </c>
      <c r="I325">
        <f t="shared" si="36"/>
        <v>2.9815000000000002E-6</v>
      </c>
      <c r="K325">
        <v>43366</v>
      </c>
      <c r="L325" t="s">
        <v>647</v>
      </c>
      <c r="M325">
        <v>4.1453192400000005E-3</v>
      </c>
      <c r="N325" s="33">
        <f t="shared" si="37"/>
        <v>8.8631813599999981E-3</v>
      </c>
      <c r="O325" s="33">
        <f t="shared" si="38"/>
        <v>0</v>
      </c>
      <c r="U325">
        <v>44009</v>
      </c>
      <c r="V325" t="s">
        <v>759</v>
      </c>
      <c r="W325" t="s">
        <v>760</v>
      </c>
      <c r="X325">
        <v>2.5257418754059419E-3</v>
      </c>
      <c r="Y325" s="40">
        <f t="shared" si="34"/>
        <v>1.4645861199999999E-3</v>
      </c>
      <c r="Z325" s="40">
        <f t="shared" si="35"/>
        <v>3.6991664934223116E-6</v>
      </c>
      <c r="AB325" t="s">
        <v>681</v>
      </c>
      <c r="AC325" t="s">
        <v>682</v>
      </c>
      <c r="AD325">
        <v>2.5120855566025026E-8</v>
      </c>
      <c r="AE325" s="33">
        <f t="shared" ca="1" si="39"/>
        <v>4.38994360293308E-4</v>
      </c>
      <c r="AF325" s="33">
        <f t="shared" si="40"/>
        <v>0</v>
      </c>
      <c r="AH325" t="s">
        <v>693</v>
      </c>
      <c r="AI325" t="s">
        <v>694</v>
      </c>
      <c r="AJ325">
        <v>4.5421344696312544E-4</v>
      </c>
      <c r="AK325">
        <f t="shared" si="41"/>
        <v>4.5421344696312545E-2</v>
      </c>
      <c r="AL325">
        <v>3234</v>
      </c>
    </row>
    <row r="326" spans="3:38" x14ac:dyDescent="0.25">
      <c r="C326">
        <v>3037</v>
      </c>
      <c r="D326" t="s">
        <v>511</v>
      </c>
      <c r="E326">
        <v>99168</v>
      </c>
      <c r="F326">
        <v>6.0210000000000005E-4</v>
      </c>
      <c r="G326">
        <v>5.0000000000000001E-3</v>
      </c>
      <c r="H326" t="s">
        <v>574</v>
      </c>
      <c r="I326">
        <f t="shared" si="36"/>
        <v>3.0105000000000002E-6</v>
      </c>
      <c r="K326">
        <v>43366</v>
      </c>
      <c r="L326" t="s">
        <v>647</v>
      </c>
      <c r="M326">
        <v>7.1915000000000003E-7</v>
      </c>
      <c r="N326" s="33">
        <f t="shared" si="37"/>
        <v>8.8631813599999981E-3</v>
      </c>
      <c r="O326" s="33">
        <f t="shared" si="38"/>
        <v>0</v>
      </c>
      <c r="U326">
        <v>44009</v>
      </c>
      <c r="V326" t="s">
        <v>761</v>
      </c>
      <c r="W326" t="s">
        <v>762</v>
      </c>
      <c r="X326">
        <v>8.8443486546201317E-4</v>
      </c>
      <c r="Y326" s="40">
        <f t="shared" si="34"/>
        <v>1.4645861199999999E-3</v>
      </c>
      <c r="Z326" s="40">
        <f t="shared" si="35"/>
        <v>1.2953310279997317E-6</v>
      </c>
      <c r="AB326" t="s">
        <v>681</v>
      </c>
      <c r="AC326" t="s">
        <v>682</v>
      </c>
      <c r="AD326">
        <v>3.8448838118020676E-7</v>
      </c>
      <c r="AE326" s="33">
        <f t="shared" ca="1" si="39"/>
        <v>4.38994360293308E-4</v>
      </c>
      <c r="AF326" s="33">
        <f t="shared" ca="1" si="40"/>
        <v>4.38994360293308E-4</v>
      </c>
      <c r="AH326" t="s">
        <v>699</v>
      </c>
      <c r="AI326" t="s">
        <v>700</v>
      </c>
      <c r="AJ326">
        <v>1.3823707388828245E-3</v>
      </c>
      <c r="AK326">
        <f t="shared" si="41"/>
        <v>0.13823707388828244</v>
      </c>
      <c r="AL326">
        <v>2006</v>
      </c>
    </row>
    <row r="327" spans="3:38" x14ac:dyDescent="0.25">
      <c r="C327">
        <v>3037</v>
      </c>
      <c r="D327" t="s">
        <v>511</v>
      </c>
      <c r="E327">
        <v>99174</v>
      </c>
      <c r="F327">
        <v>1.4710000000000001E-3</v>
      </c>
      <c r="G327">
        <v>5.0000000000000001E-3</v>
      </c>
      <c r="H327" t="s">
        <v>609</v>
      </c>
      <c r="I327">
        <f t="shared" si="36"/>
        <v>7.3550000000000007E-6</v>
      </c>
      <c r="K327">
        <v>43366</v>
      </c>
      <c r="L327" t="s">
        <v>647</v>
      </c>
      <c r="M327">
        <v>8.1397300000000014E-6</v>
      </c>
      <c r="N327" s="33">
        <f t="shared" si="37"/>
        <v>8.8631813599999981E-3</v>
      </c>
      <c r="O327" s="33">
        <f t="shared" si="38"/>
        <v>0</v>
      </c>
      <c r="U327">
        <v>44009</v>
      </c>
      <c r="V327" t="s">
        <v>763</v>
      </c>
      <c r="W327" t="s">
        <v>764</v>
      </c>
      <c r="X327">
        <v>4.2643891589971974E-4</v>
      </c>
      <c r="Y327" s="40">
        <f t="shared" si="34"/>
        <v>1.4645861199999999E-3</v>
      </c>
      <c r="Z327" s="40">
        <f t="shared" si="35"/>
        <v>6.2455651725457675E-7</v>
      </c>
      <c r="AB327" t="s">
        <v>793</v>
      </c>
      <c r="AC327" t="s">
        <v>794</v>
      </c>
      <c r="AD327">
        <v>4.0640675879079276E-7</v>
      </c>
      <c r="AE327" s="33">
        <f t="shared" ca="1" si="39"/>
        <v>1.6726465666471616E-5</v>
      </c>
      <c r="AF327" s="33">
        <f t="shared" si="40"/>
        <v>0</v>
      </c>
      <c r="AH327" t="s">
        <v>719</v>
      </c>
      <c r="AI327" t="s">
        <v>720</v>
      </c>
      <c r="AJ327">
        <v>6.9238410504457301E-3</v>
      </c>
      <c r="AK327">
        <f t="shared" si="41"/>
        <v>0.69238410504457304</v>
      </c>
      <c r="AL327">
        <v>325</v>
      </c>
    </row>
    <row r="328" spans="3:38" x14ac:dyDescent="0.25">
      <c r="C328">
        <v>3037</v>
      </c>
      <c r="D328" t="s">
        <v>511</v>
      </c>
      <c r="E328">
        <v>99185</v>
      </c>
      <c r="F328">
        <v>5.2325000000000002E-3</v>
      </c>
      <c r="G328">
        <v>5.0000000000000001E-3</v>
      </c>
      <c r="H328" t="s">
        <v>575</v>
      </c>
      <c r="I328">
        <f t="shared" si="36"/>
        <v>2.6162500000000002E-5</v>
      </c>
      <c r="K328">
        <v>43366</v>
      </c>
      <c r="L328" t="s">
        <v>647</v>
      </c>
      <c r="M328">
        <v>1.227163E-5</v>
      </c>
      <c r="N328" s="33">
        <f t="shared" si="37"/>
        <v>8.8631813599999981E-3</v>
      </c>
      <c r="O328" s="33">
        <f t="shared" si="38"/>
        <v>0</v>
      </c>
      <c r="U328">
        <v>44010</v>
      </c>
      <c r="V328" t="s">
        <v>695</v>
      </c>
      <c r="W328" t="s">
        <v>696</v>
      </c>
      <c r="X328">
        <v>2.6937424005786827E-2</v>
      </c>
      <c r="Y328" s="40">
        <f t="shared" si="34"/>
        <v>1.4067799999999999E-5</v>
      </c>
      <c r="Z328" s="40">
        <f t="shared" si="35"/>
        <v>3.7895029342860793E-7</v>
      </c>
      <c r="AB328" t="s">
        <v>793</v>
      </c>
      <c r="AC328" t="s">
        <v>794</v>
      </c>
      <c r="AD328">
        <v>5.9090863466909173E-6</v>
      </c>
      <c r="AE328" s="33">
        <f t="shared" ca="1" si="39"/>
        <v>1.6726465666471616E-5</v>
      </c>
      <c r="AF328" s="33">
        <f t="shared" si="40"/>
        <v>0</v>
      </c>
      <c r="AH328" t="s">
        <v>725</v>
      </c>
      <c r="AI328" t="s">
        <v>726</v>
      </c>
      <c r="AJ328">
        <v>5.3176464939177631E-3</v>
      </c>
      <c r="AK328">
        <f t="shared" si="41"/>
        <v>0.53176464939177626</v>
      </c>
      <c r="AL328">
        <v>2019</v>
      </c>
    </row>
    <row r="329" spans="3:38" x14ac:dyDescent="0.25">
      <c r="C329">
        <v>3037</v>
      </c>
      <c r="D329" t="s">
        <v>511</v>
      </c>
      <c r="E329">
        <v>99198</v>
      </c>
      <c r="F329">
        <v>9.9999999999999995E-7</v>
      </c>
      <c r="G329">
        <v>5.0000000000000001E-3</v>
      </c>
      <c r="H329" t="s">
        <v>992</v>
      </c>
      <c r="I329">
        <f t="shared" si="36"/>
        <v>5.0000000000000001E-9</v>
      </c>
      <c r="K329">
        <v>43366</v>
      </c>
      <c r="L329" t="s">
        <v>647</v>
      </c>
      <c r="M329">
        <v>5.6035919999999998E-5</v>
      </c>
      <c r="N329" s="33">
        <f t="shared" si="37"/>
        <v>8.8631813599999981E-3</v>
      </c>
      <c r="O329" s="33">
        <f t="shared" si="38"/>
        <v>0</v>
      </c>
      <c r="U329">
        <v>44010</v>
      </c>
      <c r="V329" t="s">
        <v>699</v>
      </c>
      <c r="W329" t="s">
        <v>700</v>
      </c>
      <c r="X329">
        <v>2.6941171644650645E-2</v>
      </c>
      <c r="Y329" s="40">
        <f t="shared" si="34"/>
        <v>1.4067799999999999E-5</v>
      </c>
      <c r="Z329" s="40">
        <f t="shared" si="35"/>
        <v>3.7900301446261633E-7</v>
      </c>
      <c r="AB329" t="s">
        <v>793</v>
      </c>
      <c r="AC329" t="s">
        <v>794</v>
      </c>
      <c r="AD329">
        <v>8.4415519238441689E-8</v>
      </c>
      <c r="AE329" s="33">
        <f t="shared" ca="1" si="39"/>
        <v>1.6726465666471616E-5</v>
      </c>
      <c r="AF329" s="33">
        <f t="shared" si="40"/>
        <v>0</v>
      </c>
      <c r="AH329" t="s">
        <v>837</v>
      </c>
      <c r="AI329" t="s">
        <v>838</v>
      </c>
      <c r="AJ329">
        <v>3.1942493750655867E-5</v>
      </c>
      <c r="AK329">
        <f t="shared" si="41"/>
        <v>3.1942493750655868E-3</v>
      </c>
      <c r="AL329">
        <v>320</v>
      </c>
    </row>
    <row r="330" spans="3:38" x14ac:dyDescent="0.25">
      <c r="C330">
        <v>3037</v>
      </c>
      <c r="D330" t="s">
        <v>511</v>
      </c>
      <c r="E330">
        <v>99218</v>
      </c>
      <c r="F330">
        <v>8.2600000000000002E-5</v>
      </c>
      <c r="G330">
        <v>5.0000000000000001E-3</v>
      </c>
      <c r="H330" t="s">
        <v>1037</v>
      </c>
      <c r="I330">
        <f t="shared" si="36"/>
        <v>4.1300000000000001E-7</v>
      </c>
      <c r="K330">
        <v>43366</v>
      </c>
      <c r="L330" t="s">
        <v>647</v>
      </c>
      <c r="M330">
        <v>1.9742000000000001E-6</v>
      </c>
      <c r="N330" s="33">
        <f t="shared" si="37"/>
        <v>8.8631813599999981E-3</v>
      </c>
      <c r="O330" s="33">
        <f t="shared" si="38"/>
        <v>0</v>
      </c>
      <c r="U330">
        <v>44010</v>
      </c>
      <c r="V330" t="s">
        <v>715</v>
      </c>
      <c r="W330" t="s">
        <v>716</v>
      </c>
      <c r="X330">
        <v>0.14163377849369577</v>
      </c>
      <c r="Y330" s="40">
        <f t="shared" si="34"/>
        <v>1.4067799999999999E-5</v>
      </c>
      <c r="Z330" s="40">
        <f t="shared" si="35"/>
        <v>1.9924756690936134E-6</v>
      </c>
      <c r="AB330" t="s">
        <v>793</v>
      </c>
      <c r="AC330" t="s">
        <v>794</v>
      </c>
      <c r="AD330">
        <v>9.602821198534492E-6</v>
      </c>
      <c r="AE330" s="33">
        <f t="shared" ca="1" si="39"/>
        <v>1.6726465666471616E-5</v>
      </c>
      <c r="AF330" s="33">
        <f t="shared" si="40"/>
        <v>0</v>
      </c>
      <c r="AH330" t="s">
        <v>821</v>
      </c>
      <c r="AI330" t="s">
        <v>822</v>
      </c>
      <c r="AJ330">
        <v>5.2370135216756976E-5</v>
      </c>
      <c r="AK330">
        <f t="shared" si="41"/>
        <v>5.2370135216756979E-3</v>
      </c>
      <c r="AL330">
        <v>318</v>
      </c>
    </row>
    <row r="331" spans="3:38" x14ac:dyDescent="0.25">
      <c r="C331">
        <v>3037</v>
      </c>
      <c r="D331" t="s">
        <v>511</v>
      </c>
      <c r="E331">
        <v>99252</v>
      </c>
      <c r="F331">
        <v>1.24E-5</v>
      </c>
      <c r="G331">
        <v>5.0000000000000001E-3</v>
      </c>
      <c r="H331" t="s">
        <v>675</v>
      </c>
      <c r="I331">
        <f t="shared" si="36"/>
        <v>6.1999999999999999E-8</v>
      </c>
      <c r="K331">
        <v>43366</v>
      </c>
      <c r="L331" t="s">
        <v>647</v>
      </c>
      <c r="M331">
        <v>2.5707989999999999E-4</v>
      </c>
      <c r="N331" s="33">
        <f t="shared" si="37"/>
        <v>8.8631813599999981E-3</v>
      </c>
      <c r="O331" s="33">
        <f t="shared" si="38"/>
        <v>0</v>
      </c>
      <c r="U331">
        <v>44010</v>
      </c>
      <c r="V331" t="s">
        <v>717</v>
      </c>
      <c r="W331" t="s">
        <v>718</v>
      </c>
      <c r="X331">
        <v>8.7729599953082799E-2</v>
      </c>
      <c r="Y331" s="40">
        <f t="shared" si="34"/>
        <v>1.4067799999999999E-5</v>
      </c>
      <c r="Z331" s="40">
        <f t="shared" si="35"/>
        <v>1.234162466219978E-6</v>
      </c>
      <c r="AB331" t="s">
        <v>793</v>
      </c>
      <c r="AC331" t="s">
        <v>794</v>
      </c>
      <c r="AD331">
        <v>1.2930801046928091E-7</v>
      </c>
      <c r="AE331" s="33">
        <f t="shared" ca="1" si="39"/>
        <v>1.6726465666471616E-5</v>
      </c>
      <c r="AF331" s="33">
        <f t="shared" si="40"/>
        <v>0</v>
      </c>
      <c r="AH331" t="s">
        <v>823</v>
      </c>
      <c r="AI331" t="s">
        <v>824</v>
      </c>
      <c r="AJ331">
        <v>3.4267107958946936E-4</v>
      </c>
      <c r="AK331">
        <f t="shared" si="41"/>
        <v>3.4267107958946934E-2</v>
      </c>
      <c r="AL331">
        <v>1994</v>
      </c>
    </row>
    <row r="332" spans="3:38" x14ac:dyDescent="0.25">
      <c r="C332">
        <v>3037</v>
      </c>
      <c r="D332" t="s">
        <v>511</v>
      </c>
      <c r="E332">
        <v>99265</v>
      </c>
      <c r="F332">
        <v>1.21928E-2</v>
      </c>
      <c r="G332">
        <v>5.0000000000000001E-3</v>
      </c>
      <c r="H332" t="s">
        <v>610</v>
      </c>
      <c r="I332">
        <f t="shared" si="36"/>
        <v>6.0964000000000001E-5</v>
      </c>
      <c r="K332">
        <v>43366</v>
      </c>
      <c r="L332" t="s">
        <v>647</v>
      </c>
      <c r="M332">
        <v>1.008E-7</v>
      </c>
      <c r="N332" s="33">
        <f t="shared" si="37"/>
        <v>8.8631813599999981E-3</v>
      </c>
      <c r="O332" s="33">
        <f t="shared" si="38"/>
        <v>0</v>
      </c>
      <c r="U332">
        <v>44010</v>
      </c>
      <c r="V332" t="s">
        <v>719</v>
      </c>
      <c r="W332" t="s">
        <v>720</v>
      </c>
      <c r="X332">
        <v>0.14162879089315328</v>
      </c>
      <c r="Y332" s="40">
        <f t="shared" si="34"/>
        <v>1.4067799999999999E-5</v>
      </c>
      <c r="Z332" s="40">
        <f t="shared" si="35"/>
        <v>1.9924055045267014E-6</v>
      </c>
      <c r="AB332" t="s">
        <v>793</v>
      </c>
      <c r="AC332" t="s">
        <v>794</v>
      </c>
      <c r="AD332">
        <v>5.8643104576005354E-7</v>
      </c>
      <c r="AE332" s="33">
        <f t="shared" ca="1" si="39"/>
        <v>1.6726465666471616E-5</v>
      </c>
      <c r="AF332" s="33">
        <f t="shared" si="40"/>
        <v>0</v>
      </c>
      <c r="AH332" t="s">
        <v>799</v>
      </c>
      <c r="AI332" t="s">
        <v>800</v>
      </c>
      <c r="AJ332">
        <v>1.1629878275666521E-4</v>
      </c>
      <c r="AK332">
        <f t="shared" si="41"/>
        <v>1.1629878275666521E-2</v>
      </c>
      <c r="AL332">
        <v>1984</v>
      </c>
    </row>
    <row r="333" spans="3:38" x14ac:dyDescent="0.25">
      <c r="C333">
        <v>3038</v>
      </c>
      <c r="D333" t="s">
        <v>517</v>
      </c>
      <c r="E333">
        <v>43204</v>
      </c>
      <c r="F333">
        <v>6.0342000000000002E-4</v>
      </c>
      <c r="G333">
        <v>4.0000000000000001E-3</v>
      </c>
      <c r="H333" t="s">
        <v>603</v>
      </c>
      <c r="I333">
        <f t="shared" si="36"/>
        <v>2.4136800000000002E-6</v>
      </c>
      <c r="K333">
        <v>43366</v>
      </c>
      <c r="L333" t="s">
        <v>647</v>
      </c>
      <c r="M333">
        <v>8.2624800000000012E-6</v>
      </c>
      <c r="N333" s="33">
        <f t="shared" si="37"/>
        <v>8.8631813599999981E-3</v>
      </c>
      <c r="O333" s="33">
        <f t="shared" si="38"/>
        <v>0</v>
      </c>
      <c r="U333">
        <v>44010</v>
      </c>
      <c r="V333" t="s">
        <v>721</v>
      </c>
      <c r="W333" t="s">
        <v>722</v>
      </c>
      <c r="X333">
        <v>0.10877377584512471</v>
      </c>
      <c r="Y333" s="40">
        <f t="shared" si="34"/>
        <v>1.4067799999999999E-5</v>
      </c>
      <c r="Z333" s="40">
        <f t="shared" si="35"/>
        <v>1.5302077238340453E-6</v>
      </c>
      <c r="AB333" t="s">
        <v>793</v>
      </c>
      <c r="AC333" t="s">
        <v>794</v>
      </c>
      <c r="AD333">
        <v>7.9967869876370946E-9</v>
      </c>
      <c r="AE333" s="33">
        <f t="shared" ca="1" si="39"/>
        <v>1.6726465666471616E-5</v>
      </c>
      <c r="AF333" s="33">
        <f t="shared" ca="1" si="40"/>
        <v>1.6726465666471616E-5</v>
      </c>
      <c r="AH333" t="s">
        <v>909</v>
      </c>
      <c r="AI333" t="s">
        <v>910</v>
      </c>
      <c r="AJ333">
        <v>6.0944510375611455E-9</v>
      </c>
      <c r="AK333">
        <f t="shared" si="41"/>
        <v>6.0944510375611451E-7</v>
      </c>
      <c r="AL333">
        <v>326</v>
      </c>
    </row>
    <row r="334" spans="3:38" x14ac:dyDescent="0.25">
      <c r="C334">
        <v>3038</v>
      </c>
      <c r="D334" t="s">
        <v>517</v>
      </c>
      <c r="E334">
        <v>43212</v>
      </c>
      <c r="F334">
        <v>9.6946E-4</v>
      </c>
      <c r="G334">
        <v>4.0000000000000001E-3</v>
      </c>
      <c r="H334" t="s">
        <v>604</v>
      </c>
      <c r="I334">
        <f t="shared" si="36"/>
        <v>3.8778399999999998E-6</v>
      </c>
      <c r="K334">
        <v>43366</v>
      </c>
      <c r="L334" t="s">
        <v>647</v>
      </c>
      <c r="M334">
        <v>2.50101E-5</v>
      </c>
      <c r="N334" s="33">
        <f t="shared" si="37"/>
        <v>8.8631813599999981E-3</v>
      </c>
      <c r="O334" s="33">
        <f t="shared" si="38"/>
        <v>0</v>
      </c>
      <c r="U334">
        <v>44010</v>
      </c>
      <c r="V334" t="s">
        <v>723</v>
      </c>
      <c r="W334" t="s">
        <v>724</v>
      </c>
      <c r="X334">
        <v>0.15072793907329976</v>
      </c>
      <c r="Y334" s="40">
        <f t="shared" si="34"/>
        <v>1.4067799999999999E-5</v>
      </c>
      <c r="Z334" s="40">
        <f t="shared" si="35"/>
        <v>2.1204105012953662E-6</v>
      </c>
      <c r="AB334" t="s">
        <v>809</v>
      </c>
      <c r="AC334" t="s">
        <v>810</v>
      </c>
      <c r="AD334">
        <v>4.3997949103872772E-6</v>
      </c>
      <c r="AE334" s="33">
        <f t="shared" ca="1" si="39"/>
        <v>1.7576826595109784E-4</v>
      </c>
      <c r="AF334" s="33">
        <f t="shared" si="40"/>
        <v>0</v>
      </c>
    </row>
    <row r="335" spans="3:38" x14ac:dyDescent="0.25">
      <c r="C335">
        <v>3038</v>
      </c>
      <c r="D335" t="s">
        <v>517</v>
      </c>
      <c r="E335">
        <v>43214</v>
      </c>
      <c r="F335">
        <v>4.4754800000000004E-3</v>
      </c>
      <c r="G335">
        <v>4.0000000000000001E-3</v>
      </c>
      <c r="H335" t="s">
        <v>605</v>
      </c>
      <c r="I335">
        <f t="shared" si="36"/>
        <v>1.7901920000000004E-5</v>
      </c>
      <c r="K335">
        <v>43366</v>
      </c>
      <c r="L335" t="s">
        <v>647</v>
      </c>
      <c r="M335">
        <v>1.27193E-5</v>
      </c>
      <c r="N335" s="33">
        <f t="shared" si="37"/>
        <v>8.8631813599999981E-3</v>
      </c>
      <c r="O335" s="33">
        <f t="shared" si="38"/>
        <v>0</v>
      </c>
      <c r="U335">
        <v>44010</v>
      </c>
      <c r="V335" t="s">
        <v>725</v>
      </c>
      <c r="W335" t="s">
        <v>726</v>
      </c>
      <c r="X335">
        <v>0.10877309412356131</v>
      </c>
      <c r="Y335" s="40">
        <f t="shared" si="34"/>
        <v>1.4067799999999999E-5</v>
      </c>
      <c r="Z335" s="40">
        <f t="shared" si="35"/>
        <v>1.5301981335114358E-6</v>
      </c>
      <c r="AB335" t="s">
        <v>809</v>
      </c>
      <c r="AC335" t="s">
        <v>810</v>
      </c>
      <c r="AD335">
        <v>6.2636315274923736E-5</v>
      </c>
      <c r="AE335" s="33">
        <f t="shared" ca="1" si="39"/>
        <v>1.7576826595109784E-4</v>
      </c>
      <c r="AF335" s="33">
        <f t="shared" si="40"/>
        <v>0</v>
      </c>
    </row>
    <row r="336" spans="3:38" x14ac:dyDescent="0.25">
      <c r="C336">
        <v>3038</v>
      </c>
      <c r="D336" t="s">
        <v>517</v>
      </c>
      <c r="E336">
        <v>43301</v>
      </c>
      <c r="F336">
        <v>9.5677999999999996E-4</v>
      </c>
      <c r="G336">
        <v>4.0000000000000001E-3</v>
      </c>
      <c r="H336" t="s">
        <v>590</v>
      </c>
      <c r="I336">
        <f t="shared" si="36"/>
        <v>3.8271199999999999E-6</v>
      </c>
      <c r="K336">
        <v>43366</v>
      </c>
      <c r="L336" t="s">
        <v>647</v>
      </c>
      <c r="M336">
        <v>3.0264000000000002E-7</v>
      </c>
      <c r="N336" s="33">
        <f t="shared" si="37"/>
        <v>8.8631813599999981E-3</v>
      </c>
      <c r="O336" s="33">
        <f t="shared" si="38"/>
        <v>0</v>
      </c>
      <c r="U336">
        <v>44010</v>
      </c>
      <c r="V336" t="s">
        <v>727</v>
      </c>
      <c r="W336" t="s">
        <v>728</v>
      </c>
      <c r="X336">
        <v>5.9914176234528065E-3</v>
      </c>
      <c r="Y336" s="40">
        <f t="shared" si="34"/>
        <v>1.4067799999999999E-5</v>
      </c>
      <c r="Z336" s="40">
        <f t="shared" si="35"/>
        <v>8.4286064843209386E-8</v>
      </c>
      <c r="AB336" t="s">
        <v>809</v>
      </c>
      <c r="AC336" t="s">
        <v>810</v>
      </c>
      <c r="AD336">
        <v>1.0248000113928589E-4</v>
      </c>
      <c r="AE336" s="33">
        <f t="shared" ca="1" si="39"/>
        <v>1.7576826595109784E-4</v>
      </c>
      <c r="AF336" s="33">
        <f t="shared" si="40"/>
        <v>0</v>
      </c>
    </row>
    <row r="337" spans="3:32" x14ac:dyDescent="0.25">
      <c r="C337">
        <v>3038</v>
      </c>
      <c r="D337" t="s">
        <v>517</v>
      </c>
      <c r="E337">
        <v>43302</v>
      </c>
      <c r="F337">
        <v>2.8824999999999999E-4</v>
      </c>
      <c r="G337">
        <v>4.0000000000000001E-3</v>
      </c>
      <c r="H337" t="s">
        <v>591</v>
      </c>
      <c r="I337">
        <f t="shared" si="36"/>
        <v>1.153E-6</v>
      </c>
      <c r="K337">
        <v>43366</v>
      </c>
      <c r="L337" t="s">
        <v>647</v>
      </c>
      <c r="M337">
        <v>6.7441799999999995E-5</v>
      </c>
      <c r="N337" s="33">
        <f t="shared" si="37"/>
        <v>8.8631813599999981E-3</v>
      </c>
      <c r="O337" s="33">
        <f t="shared" si="38"/>
        <v>8.8631813599999981E-3</v>
      </c>
      <c r="U337">
        <v>44010</v>
      </c>
      <c r="V337" t="s">
        <v>729</v>
      </c>
      <c r="W337" t="s">
        <v>730</v>
      </c>
      <c r="X337">
        <v>4.4869736719800553E-2</v>
      </c>
      <c r="Y337" s="40">
        <f t="shared" si="34"/>
        <v>1.4067799999999999E-5</v>
      </c>
      <c r="Z337" s="40">
        <f t="shared" si="35"/>
        <v>6.3121848222681023E-7</v>
      </c>
      <c r="AB337" t="s">
        <v>809</v>
      </c>
      <c r="AC337" t="s">
        <v>810</v>
      </c>
      <c r="AD337">
        <v>6.252154626500934E-6</v>
      </c>
      <c r="AE337" s="33">
        <f t="shared" ca="1" si="39"/>
        <v>1.7576826595109784E-4</v>
      </c>
      <c r="AF337" s="33">
        <f t="shared" ca="1" si="40"/>
        <v>1.7576826595109784E-4</v>
      </c>
    </row>
    <row r="338" spans="3:32" x14ac:dyDescent="0.25">
      <c r="C338">
        <v>3038</v>
      </c>
      <c r="D338" t="s">
        <v>517</v>
      </c>
      <c r="E338">
        <v>43304</v>
      </c>
      <c r="F338">
        <v>7.7102000000000004E-3</v>
      </c>
      <c r="G338">
        <v>4.0000000000000001E-3</v>
      </c>
      <c r="H338" t="s">
        <v>614</v>
      </c>
      <c r="I338">
        <f t="shared" si="36"/>
        <v>3.0840800000000005E-5</v>
      </c>
      <c r="K338">
        <v>43369</v>
      </c>
      <c r="L338" t="s">
        <v>13</v>
      </c>
      <c r="M338">
        <v>3.3821999999999996E-5</v>
      </c>
      <c r="N338" s="33">
        <f t="shared" si="37"/>
        <v>2.9862575440000004E-2</v>
      </c>
      <c r="O338" s="33">
        <f t="shared" si="38"/>
        <v>0</v>
      </c>
      <c r="U338">
        <v>44010</v>
      </c>
      <c r="V338" t="s">
        <v>731</v>
      </c>
      <c r="W338" t="s">
        <v>732</v>
      </c>
      <c r="X338">
        <v>5.9864828486648142E-3</v>
      </c>
      <c r="Y338" s="40">
        <f t="shared" si="34"/>
        <v>1.4067799999999999E-5</v>
      </c>
      <c r="Z338" s="40">
        <f t="shared" si="35"/>
        <v>8.421664341844687E-8</v>
      </c>
      <c r="AB338" t="s">
        <v>689</v>
      </c>
      <c r="AC338" t="s">
        <v>690</v>
      </c>
      <c r="AD338">
        <v>4.1115864776600258E-4</v>
      </c>
      <c r="AE338" s="33">
        <f t="shared" ca="1" si="39"/>
        <v>8.8651823579661258E-4</v>
      </c>
      <c r="AF338" s="33">
        <f t="shared" si="40"/>
        <v>0</v>
      </c>
    </row>
    <row r="339" spans="3:32" x14ac:dyDescent="0.25">
      <c r="C339">
        <v>3038</v>
      </c>
      <c r="D339" t="s">
        <v>517</v>
      </c>
      <c r="E339">
        <v>43305</v>
      </c>
      <c r="F339">
        <v>1.9393100000000001E-3</v>
      </c>
      <c r="G339">
        <v>4.0000000000000001E-3</v>
      </c>
      <c r="H339" t="s">
        <v>615</v>
      </c>
      <c r="I339">
        <f t="shared" si="36"/>
        <v>7.7572400000000003E-6</v>
      </c>
      <c r="K339">
        <v>43369</v>
      </c>
      <c r="L339" t="s">
        <v>13</v>
      </c>
      <c r="M339">
        <v>3.1814279999999997E-5</v>
      </c>
      <c r="N339" s="33">
        <f t="shared" si="37"/>
        <v>2.9862575440000004E-2</v>
      </c>
      <c r="O339" s="33">
        <f t="shared" si="38"/>
        <v>0</v>
      </c>
      <c r="U339">
        <v>44010</v>
      </c>
      <c r="V339" t="s">
        <v>709</v>
      </c>
      <c r="W339" t="s">
        <v>710</v>
      </c>
      <c r="X339">
        <v>4.6768969258458339E-2</v>
      </c>
      <c r="Y339" s="40">
        <f t="shared" si="34"/>
        <v>1.4067799999999999E-5</v>
      </c>
      <c r="Z339" s="40">
        <f t="shared" si="35"/>
        <v>6.5793650573414024E-7</v>
      </c>
      <c r="AB339" t="s">
        <v>689</v>
      </c>
      <c r="AC339" t="s">
        <v>690</v>
      </c>
      <c r="AD339">
        <v>4.7453241601787532E-4</v>
      </c>
      <c r="AE339" s="33">
        <f t="shared" ca="1" si="39"/>
        <v>8.8651823579661258E-4</v>
      </c>
      <c r="AF339" s="33">
        <f t="shared" si="40"/>
        <v>0</v>
      </c>
    </row>
    <row r="340" spans="3:32" x14ac:dyDescent="0.25">
      <c r="C340">
        <v>3038</v>
      </c>
      <c r="D340" t="s">
        <v>517</v>
      </c>
      <c r="E340">
        <v>43366</v>
      </c>
      <c r="F340">
        <v>9.7554700000000005E-3</v>
      </c>
      <c r="G340">
        <v>4.0000000000000001E-3</v>
      </c>
      <c r="H340" t="s">
        <v>647</v>
      </c>
      <c r="I340">
        <f t="shared" si="36"/>
        <v>3.9021880000000005E-5</v>
      </c>
      <c r="K340">
        <v>43369</v>
      </c>
      <c r="L340" t="s">
        <v>13</v>
      </c>
      <c r="M340">
        <v>3.6640000000000003E-8</v>
      </c>
      <c r="N340" s="33">
        <f t="shared" si="37"/>
        <v>2.9862575440000004E-2</v>
      </c>
      <c r="O340" s="33">
        <f t="shared" si="38"/>
        <v>0</v>
      </c>
      <c r="U340">
        <v>44010</v>
      </c>
      <c r="V340" t="s">
        <v>739</v>
      </c>
      <c r="W340" t="s">
        <v>740</v>
      </c>
      <c r="X340">
        <v>8.2905825008874681E-3</v>
      </c>
      <c r="Y340" s="40">
        <f t="shared" si="34"/>
        <v>1.4067799999999999E-5</v>
      </c>
      <c r="Z340" s="40">
        <f t="shared" si="35"/>
        <v>1.1663025650598472E-7</v>
      </c>
      <c r="AB340" t="s">
        <v>689</v>
      </c>
      <c r="AC340" t="s">
        <v>690</v>
      </c>
      <c r="AD340">
        <v>5.0729245427639134E-8</v>
      </c>
      <c r="AE340" s="33">
        <f t="shared" ca="1" si="39"/>
        <v>8.8651823579661258E-4</v>
      </c>
      <c r="AF340" s="33">
        <f t="shared" si="40"/>
        <v>0</v>
      </c>
    </row>
    <row r="341" spans="3:32" x14ac:dyDescent="0.25">
      <c r="C341">
        <v>3038</v>
      </c>
      <c r="D341" t="s">
        <v>517</v>
      </c>
      <c r="E341">
        <v>43369</v>
      </c>
      <c r="F341">
        <v>6.6450000000000002E-5</v>
      </c>
      <c r="G341">
        <v>4.0000000000000001E-3</v>
      </c>
      <c r="H341" t="s">
        <v>13</v>
      </c>
      <c r="I341">
        <f t="shared" si="36"/>
        <v>2.6580000000000001E-7</v>
      </c>
      <c r="K341">
        <v>43369</v>
      </c>
      <c r="L341" t="s">
        <v>13</v>
      </c>
      <c r="M341">
        <v>1.7050000000000002E-7</v>
      </c>
      <c r="N341" s="33">
        <f t="shared" si="37"/>
        <v>2.9862575440000004E-2</v>
      </c>
      <c r="O341" s="33">
        <f t="shared" si="38"/>
        <v>0</v>
      </c>
      <c r="U341">
        <v>44010</v>
      </c>
      <c r="V341" t="s">
        <v>741</v>
      </c>
      <c r="W341" t="s">
        <v>742</v>
      </c>
      <c r="X341">
        <v>2.6717461125122754E-2</v>
      </c>
      <c r="Y341" s="40">
        <f t="shared" si="34"/>
        <v>1.4067799999999999E-5</v>
      </c>
      <c r="Z341" s="40">
        <f t="shared" si="35"/>
        <v>3.7585589961600188E-7</v>
      </c>
      <c r="AB341" t="s">
        <v>689</v>
      </c>
      <c r="AC341" t="s">
        <v>690</v>
      </c>
      <c r="AD341">
        <v>7.7644276730703019E-7</v>
      </c>
      <c r="AE341" s="33">
        <f t="shared" ca="1" si="39"/>
        <v>8.8651823579661258E-4</v>
      </c>
      <c r="AF341" s="33">
        <f t="shared" ca="1" si="40"/>
        <v>8.8651823579661258E-4</v>
      </c>
    </row>
    <row r="342" spans="3:32" x14ac:dyDescent="0.25">
      <c r="C342">
        <v>3038</v>
      </c>
      <c r="D342" t="s">
        <v>517</v>
      </c>
      <c r="E342">
        <v>43370</v>
      </c>
      <c r="F342">
        <v>2.0841200000000001E-3</v>
      </c>
      <c r="G342">
        <v>4.0000000000000001E-3</v>
      </c>
      <c r="H342" t="s">
        <v>279</v>
      </c>
      <c r="I342">
        <f t="shared" si="36"/>
        <v>8.3364800000000009E-6</v>
      </c>
      <c r="K342">
        <v>43369</v>
      </c>
      <c r="L342" t="s">
        <v>13</v>
      </c>
      <c r="M342">
        <v>1.0560000000000002E-8</v>
      </c>
      <c r="N342" s="33">
        <f t="shared" si="37"/>
        <v>2.9862575440000004E-2</v>
      </c>
      <c r="O342" s="33">
        <f t="shared" si="38"/>
        <v>0</v>
      </c>
      <c r="U342">
        <v>44010</v>
      </c>
      <c r="V342" t="s">
        <v>743</v>
      </c>
      <c r="W342" t="s">
        <v>744</v>
      </c>
      <c r="X342">
        <v>3.243614759471302E-2</v>
      </c>
      <c r="Y342" s="40">
        <f t="shared" si="34"/>
        <v>1.4067799999999999E-5</v>
      </c>
      <c r="Z342" s="40">
        <f t="shared" si="35"/>
        <v>4.5630523713290383E-7</v>
      </c>
      <c r="AB342" t="s">
        <v>715</v>
      </c>
      <c r="AC342" t="s">
        <v>716</v>
      </c>
      <c r="AD342">
        <v>6.6855116760789401E-3</v>
      </c>
      <c r="AE342" s="33">
        <f t="shared" ca="1" si="39"/>
        <v>1.0978959224285052E-2</v>
      </c>
      <c r="AF342" s="33">
        <f t="shared" si="40"/>
        <v>0</v>
      </c>
    </row>
    <row r="343" spans="3:32" x14ac:dyDescent="0.25">
      <c r="C343">
        <v>3038</v>
      </c>
      <c r="D343" t="s">
        <v>517</v>
      </c>
      <c r="E343">
        <v>43374</v>
      </c>
      <c r="F343">
        <v>6.6450000000000002E-5</v>
      </c>
      <c r="G343">
        <v>4.0000000000000001E-3</v>
      </c>
      <c r="H343" t="s">
        <v>593</v>
      </c>
      <c r="I343">
        <f t="shared" si="36"/>
        <v>2.6580000000000001E-7</v>
      </c>
      <c r="K343">
        <v>43369</v>
      </c>
      <c r="L343" t="s">
        <v>13</v>
      </c>
      <c r="M343">
        <v>8.9268950000000012E-5</v>
      </c>
      <c r="N343" s="33">
        <f t="shared" si="37"/>
        <v>2.9862575440000004E-2</v>
      </c>
      <c r="O343" s="33">
        <f t="shared" si="38"/>
        <v>0</v>
      </c>
      <c r="U343">
        <v>44010</v>
      </c>
      <c r="V343" t="s">
        <v>745</v>
      </c>
      <c r="W343" t="s">
        <v>746</v>
      </c>
      <c r="X343">
        <v>1.0098474122887566E-2</v>
      </c>
      <c r="Y343" s="40">
        <f t="shared" si="34"/>
        <v>1.4067799999999999E-5</v>
      </c>
      <c r="Z343" s="40">
        <f t="shared" si="35"/>
        <v>1.420633142659577E-7</v>
      </c>
      <c r="AB343" t="s">
        <v>715</v>
      </c>
      <c r="AC343" t="s">
        <v>716</v>
      </c>
      <c r="AD343">
        <v>4.0596240713329425E-3</v>
      </c>
      <c r="AE343" s="33">
        <f t="shared" ca="1" si="39"/>
        <v>1.0978959224285052E-2</v>
      </c>
      <c r="AF343" s="33">
        <f t="shared" si="40"/>
        <v>0</v>
      </c>
    </row>
    <row r="344" spans="3:32" x14ac:dyDescent="0.25">
      <c r="C344">
        <v>3038</v>
      </c>
      <c r="D344" t="s">
        <v>517</v>
      </c>
      <c r="E344">
        <v>43723</v>
      </c>
      <c r="F344">
        <v>0.30156485999999999</v>
      </c>
      <c r="G344">
        <v>4.0000000000000001E-3</v>
      </c>
      <c r="H344" t="s">
        <v>625</v>
      </c>
      <c r="I344">
        <f t="shared" si="36"/>
        <v>1.2062594400000001E-3</v>
      </c>
      <c r="K344">
        <v>43369</v>
      </c>
      <c r="L344" t="s">
        <v>13</v>
      </c>
      <c r="M344">
        <v>2.6580000000000001E-7</v>
      </c>
      <c r="N344" s="33">
        <f t="shared" si="37"/>
        <v>2.9862575440000004E-2</v>
      </c>
      <c r="O344" s="33">
        <f t="shared" si="38"/>
        <v>0</v>
      </c>
      <c r="U344">
        <v>44010</v>
      </c>
      <c r="V344" t="s">
        <v>747</v>
      </c>
      <c r="W344" t="s">
        <v>748</v>
      </c>
      <c r="X344">
        <v>1.4130291320547438E-3</v>
      </c>
      <c r="Y344" s="40">
        <f t="shared" si="34"/>
        <v>1.4067799999999999E-5</v>
      </c>
      <c r="Z344" s="40">
        <f t="shared" si="35"/>
        <v>1.9878211223919723E-8</v>
      </c>
      <c r="AB344" t="s">
        <v>715</v>
      </c>
      <c r="AC344" t="s">
        <v>716</v>
      </c>
      <c r="AD344">
        <v>2.3183100120407658E-4</v>
      </c>
      <c r="AE344" s="33">
        <f t="shared" ca="1" si="39"/>
        <v>1.0978959224285052E-2</v>
      </c>
      <c r="AF344" s="33">
        <f t="shared" si="40"/>
        <v>0</v>
      </c>
    </row>
    <row r="345" spans="3:32" x14ac:dyDescent="0.25">
      <c r="C345">
        <v>3038</v>
      </c>
      <c r="D345" t="s">
        <v>517</v>
      </c>
      <c r="E345">
        <v>43724</v>
      </c>
      <c r="F345">
        <v>2.4510000000000001E-5</v>
      </c>
      <c r="G345">
        <v>4.0000000000000001E-3</v>
      </c>
      <c r="H345" t="s">
        <v>993</v>
      </c>
      <c r="I345">
        <f t="shared" si="36"/>
        <v>9.804000000000001E-8</v>
      </c>
      <c r="K345">
        <v>43369</v>
      </c>
      <c r="L345" t="s">
        <v>13</v>
      </c>
      <c r="M345">
        <v>1.316665E-5</v>
      </c>
      <c r="N345" s="33">
        <f t="shared" si="37"/>
        <v>2.9862575440000004E-2</v>
      </c>
      <c r="O345" s="33">
        <f t="shared" si="38"/>
        <v>0</v>
      </c>
      <c r="U345">
        <v>44010</v>
      </c>
      <c r="V345" t="s">
        <v>749</v>
      </c>
      <c r="W345" t="s">
        <v>750</v>
      </c>
      <c r="X345">
        <v>8.9920035676210972E-4</v>
      </c>
      <c r="Y345" s="40">
        <f t="shared" si="34"/>
        <v>1.4067799999999999E-5</v>
      </c>
      <c r="Z345" s="40">
        <f t="shared" si="35"/>
        <v>1.2649770778858007E-8</v>
      </c>
      <c r="AB345" t="s">
        <v>715</v>
      </c>
      <c r="AC345" t="s">
        <v>716</v>
      </c>
      <c r="AD345">
        <v>1.9924756690936134E-6</v>
      </c>
      <c r="AE345" s="33">
        <f t="shared" ca="1" si="39"/>
        <v>1.0978959224285052E-2</v>
      </c>
      <c r="AF345" s="33">
        <f t="shared" ca="1" si="40"/>
        <v>1.0978959224285052E-2</v>
      </c>
    </row>
    <row r="346" spans="3:32" x14ac:dyDescent="0.25">
      <c r="C346">
        <v>3038</v>
      </c>
      <c r="D346" t="s">
        <v>517</v>
      </c>
      <c r="E346">
        <v>43725</v>
      </c>
      <c r="F346">
        <v>1.1400000000000001E-6</v>
      </c>
      <c r="G346">
        <v>4.0000000000000001E-3</v>
      </c>
      <c r="H346" t="s">
        <v>626</v>
      </c>
      <c r="I346">
        <f t="shared" si="36"/>
        <v>4.5600000000000008E-9</v>
      </c>
      <c r="K346">
        <v>43369</v>
      </c>
      <c r="L346" t="s">
        <v>13</v>
      </c>
      <c r="M346">
        <v>2.8946266300000001E-3</v>
      </c>
      <c r="N346" s="33">
        <f t="shared" si="37"/>
        <v>2.9862575440000004E-2</v>
      </c>
      <c r="O346" s="33">
        <f t="shared" si="38"/>
        <v>0</v>
      </c>
      <c r="U346">
        <v>44010</v>
      </c>
      <c r="V346" t="s">
        <v>751</v>
      </c>
      <c r="W346" t="s">
        <v>752</v>
      </c>
      <c r="X346">
        <v>3.7680776854793164E-3</v>
      </c>
      <c r="Y346" s="40">
        <f t="shared" si="34"/>
        <v>1.4067799999999999E-5</v>
      </c>
      <c r="Z346" s="40">
        <f t="shared" si="35"/>
        <v>5.3008563263785923E-8</v>
      </c>
      <c r="AB346" t="s">
        <v>721</v>
      </c>
      <c r="AC346" t="s">
        <v>722</v>
      </c>
      <c r="AD346">
        <v>5.1346762482552891E-3</v>
      </c>
      <c r="AE346" s="33">
        <f t="shared" ca="1" si="39"/>
        <v>8.4321235795363249E-3</v>
      </c>
      <c r="AF346" s="33">
        <f t="shared" si="40"/>
        <v>0</v>
      </c>
    </row>
    <row r="347" spans="3:32" x14ac:dyDescent="0.25">
      <c r="C347">
        <v>3038</v>
      </c>
      <c r="D347" t="s">
        <v>517</v>
      </c>
      <c r="E347">
        <v>43881</v>
      </c>
      <c r="F347">
        <v>1.7521E-4</v>
      </c>
      <c r="G347">
        <v>4.0000000000000001E-3</v>
      </c>
      <c r="H347" t="s">
        <v>1013</v>
      </c>
      <c r="I347">
        <f t="shared" si="36"/>
        <v>7.0083999999999997E-7</v>
      </c>
      <c r="K347">
        <v>43369</v>
      </c>
      <c r="L347" t="s">
        <v>13</v>
      </c>
      <c r="M347">
        <v>2.034216E-5</v>
      </c>
      <c r="N347" s="33">
        <f t="shared" si="37"/>
        <v>2.9862575440000004E-2</v>
      </c>
      <c r="O347" s="33">
        <f t="shared" si="38"/>
        <v>0</v>
      </c>
      <c r="U347">
        <v>44010</v>
      </c>
      <c r="V347" t="s">
        <v>753</v>
      </c>
      <c r="W347" t="s">
        <v>754</v>
      </c>
      <c r="X347">
        <v>1.9611131590335533E-3</v>
      </c>
      <c r="Y347" s="40">
        <f t="shared" si="34"/>
        <v>1.4067799999999999E-5</v>
      </c>
      <c r="Z347" s="40">
        <f t="shared" si="35"/>
        <v>2.7588547698652218E-8</v>
      </c>
      <c r="AB347" t="s">
        <v>721</v>
      </c>
      <c r="AC347" t="s">
        <v>722</v>
      </c>
      <c r="AD347">
        <v>3.1178615445247196E-3</v>
      </c>
      <c r="AE347" s="33">
        <f t="shared" ca="1" si="39"/>
        <v>8.4321235795363249E-3</v>
      </c>
      <c r="AF347" s="33">
        <f t="shared" si="40"/>
        <v>0</v>
      </c>
    </row>
    <row r="348" spans="3:32" x14ac:dyDescent="0.25">
      <c r="C348">
        <v>3038</v>
      </c>
      <c r="D348" t="s">
        <v>517</v>
      </c>
      <c r="E348">
        <v>43895</v>
      </c>
      <c r="F348">
        <v>4.3182000000000002E-4</v>
      </c>
      <c r="G348">
        <v>4.0000000000000001E-3</v>
      </c>
      <c r="H348" t="s">
        <v>1001</v>
      </c>
      <c r="I348">
        <f t="shared" si="36"/>
        <v>1.72728E-6</v>
      </c>
      <c r="K348">
        <v>43369</v>
      </c>
      <c r="L348" t="s">
        <v>13</v>
      </c>
      <c r="M348">
        <v>5.3600000000000005E-9</v>
      </c>
      <c r="N348" s="33">
        <f t="shared" si="37"/>
        <v>2.9862575440000004E-2</v>
      </c>
      <c r="O348" s="33">
        <f t="shared" si="38"/>
        <v>0</v>
      </c>
      <c r="U348">
        <v>44010</v>
      </c>
      <c r="V348" t="s">
        <v>755</v>
      </c>
      <c r="W348" t="s">
        <v>756</v>
      </c>
      <c r="X348">
        <v>1.9696769719550972E-3</v>
      </c>
      <c r="Y348" s="40">
        <f t="shared" si="34"/>
        <v>1.4067799999999999E-5</v>
      </c>
      <c r="Z348" s="40">
        <f t="shared" si="35"/>
        <v>2.7709021706069916E-8</v>
      </c>
      <c r="AB348" t="s">
        <v>721</v>
      </c>
      <c r="AC348" t="s">
        <v>722</v>
      </c>
      <c r="AD348">
        <v>1.7805557903248211E-4</v>
      </c>
      <c r="AE348" s="33">
        <f t="shared" ca="1" si="39"/>
        <v>8.4321235795363249E-3</v>
      </c>
      <c r="AF348" s="33">
        <f t="shared" si="40"/>
        <v>0</v>
      </c>
    </row>
    <row r="349" spans="3:32" x14ac:dyDescent="0.25">
      <c r="C349">
        <v>3038</v>
      </c>
      <c r="D349" t="s">
        <v>517</v>
      </c>
      <c r="E349">
        <v>43919</v>
      </c>
      <c r="F349">
        <v>8.3599999999999996E-6</v>
      </c>
      <c r="G349">
        <v>4.0000000000000001E-3</v>
      </c>
      <c r="H349" t="s">
        <v>1038</v>
      </c>
      <c r="I349">
        <f t="shared" si="36"/>
        <v>3.344E-8</v>
      </c>
      <c r="K349">
        <v>43369</v>
      </c>
      <c r="L349" t="s">
        <v>13</v>
      </c>
      <c r="M349">
        <v>2.1278400000000002E-3</v>
      </c>
      <c r="N349" s="33">
        <f t="shared" si="37"/>
        <v>2.9862575440000004E-2</v>
      </c>
      <c r="O349" s="33">
        <f t="shared" si="38"/>
        <v>0</v>
      </c>
      <c r="U349">
        <v>44010</v>
      </c>
      <c r="V349" t="s">
        <v>757</v>
      </c>
      <c r="W349" t="s">
        <v>758</v>
      </c>
      <c r="X349">
        <v>4.1791407057134239E-3</v>
      </c>
      <c r="Y349" s="40">
        <f t="shared" si="34"/>
        <v>1.4067799999999999E-5</v>
      </c>
      <c r="Z349" s="40">
        <f t="shared" si="35"/>
        <v>5.8791315619835303E-8</v>
      </c>
      <c r="AB349" t="s">
        <v>721</v>
      </c>
      <c r="AC349" t="s">
        <v>722</v>
      </c>
      <c r="AD349">
        <v>1.5302077238340453E-6</v>
      </c>
      <c r="AE349" s="33">
        <f t="shared" ca="1" si="39"/>
        <v>8.4321235795363249E-3</v>
      </c>
      <c r="AF349" s="33">
        <f t="shared" ca="1" si="40"/>
        <v>8.4321235795363249E-3</v>
      </c>
    </row>
    <row r="350" spans="3:32" x14ac:dyDescent="0.25">
      <c r="C350">
        <v>3038</v>
      </c>
      <c r="D350" t="s">
        <v>517</v>
      </c>
      <c r="E350">
        <v>43929</v>
      </c>
      <c r="F350">
        <v>9.5000000000000001E-7</v>
      </c>
      <c r="G350">
        <v>4.0000000000000001E-3</v>
      </c>
      <c r="H350" t="s">
        <v>1039</v>
      </c>
      <c r="I350">
        <f t="shared" si="36"/>
        <v>3.8000000000000001E-9</v>
      </c>
      <c r="K350">
        <v>43369</v>
      </c>
      <c r="L350" t="s">
        <v>13</v>
      </c>
      <c r="M350">
        <v>5.4599920000000007E-5</v>
      </c>
      <c r="N350" s="33">
        <f t="shared" si="37"/>
        <v>2.9862575440000004E-2</v>
      </c>
      <c r="O350" s="33">
        <f t="shared" si="38"/>
        <v>0</v>
      </c>
      <c r="U350">
        <v>44010</v>
      </c>
      <c r="V350" t="s">
        <v>759</v>
      </c>
      <c r="W350" t="s">
        <v>760</v>
      </c>
      <c r="X350">
        <v>7.5704106226448095E-3</v>
      </c>
      <c r="Y350" s="40">
        <f t="shared" si="34"/>
        <v>1.4067799999999999E-5</v>
      </c>
      <c r="Z350" s="40">
        <f t="shared" si="35"/>
        <v>1.0649902255724264E-7</v>
      </c>
      <c r="AB350" t="s">
        <v>769</v>
      </c>
      <c r="AC350" t="s">
        <v>770</v>
      </c>
      <c r="AD350">
        <v>7.343543561856688E-3</v>
      </c>
      <c r="AE350" s="33">
        <f t="shared" ca="1" si="39"/>
        <v>1.0326321750241613E-2</v>
      </c>
      <c r="AF350" s="33">
        <f t="shared" si="40"/>
        <v>0</v>
      </c>
    </row>
    <row r="351" spans="3:32" x14ac:dyDescent="0.25">
      <c r="C351">
        <v>3038</v>
      </c>
      <c r="D351" t="s">
        <v>517</v>
      </c>
      <c r="E351">
        <v>43935</v>
      </c>
      <c r="F351">
        <v>1.012E-5</v>
      </c>
      <c r="G351">
        <v>4.0000000000000001E-3</v>
      </c>
      <c r="H351" t="s">
        <v>1040</v>
      </c>
      <c r="I351">
        <f t="shared" si="36"/>
        <v>4.0480000000000002E-8</v>
      </c>
      <c r="K351">
        <v>43369</v>
      </c>
      <c r="L351" t="s">
        <v>13</v>
      </c>
      <c r="M351">
        <v>8.0567976000000001E-4</v>
      </c>
      <c r="N351" s="33">
        <f t="shared" si="37"/>
        <v>2.9862575440000004E-2</v>
      </c>
      <c r="O351" s="33">
        <f t="shared" si="38"/>
        <v>0</v>
      </c>
      <c r="U351">
        <v>44010</v>
      </c>
      <c r="V351" t="s">
        <v>761</v>
      </c>
      <c r="W351" t="s">
        <v>762</v>
      </c>
      <c r="X351">
        <v>2.6462181927570652E-3</v>
      </c>
      <c r="Y351" s="40">
        <f t="shared" si="34"/>
        <v>1.4067799999999999E-5</v>
      </c>
      <c r="Z351" s="40">
        <f t="shared" si="35"/>
        <v>3.7226468292067842E-8</v>
      </c>
      <c r="AB351" t="s">
        <v>769</v>
      </c>
      <c r="AC351" t="s">
        <v>770</v>
      </c>
      <c r="AD351">
        <v>1.5725528196468275E-3</v>
      </c>
      <c r="AE351" s="33">
        <f t="shared" ca="1" si="39"/>
        <v>1.0326321750241613E-2</v>
      </c>
      <c r="AF351" s="33">
        <f t="shared" si="40"/>
        <v>0</v>
      </c>
    </row>
    <row r="352" spans="3:32" x14ac:dyDescent="0.25">
      <c r="C352">
        <v>3038</v>
      </c>
      <c r="D352" t="s">
        <v>517</v>
      </c>
      <c r="E352">
        <v>44206</v>
      </c>
      <c r="F352">
        <v>3.1962100000000001E-3</v>
      </c>
      <c r="G352">
        <v>4.0000000000000001E-3</v>
      </c>
      <c r="H352" t="s">
        <v>995</v>
      </c>
      <c r="I352">
        <f t="shared" si="36"/>
        <v>1.2784840000000001E-5</v>
      </c>
      <c r="K352">
        <v>43369</v>
      </c>
      <c r="L352" t="s">
        <v>13</v>
      </c>
      <c r="M352">
        <v>6.3699999999999993E-9</v>
      </c>
      <c r="N352" s="33">
        <f t="shared" si="37"/>
        <v>2.9862575440000004E-2</v>
      </c>
      <c r="O352" s="33">
        <f t="shared" si="38"/>
        <v>0</v>
      </c>
      <c r="U352">
        <v>44010</v>
      </c>
      <c r="V352" t="s">
        <v>763</v>
      </c>
      <c r="W352" t="s">
        <v>764</v>
      </c>
      <c r="X352">
        <v>1.2882873472575354E-3</v>
      </c>
      <c r="Y352" s="40">
        <f t="shared" si="34"/>
        <v>1.4067799999999999E-5</v>
      </c>
      <c r="Z352" s="40">
        <f t="shared" si="35"/>
        <v>1.8123368743749556E-8</v>
      </c>
      <c r="AB352" t="s">
        <v>769</v>
      </c>
      <c r="AC352" t="s">
        <v>770</v>
      </c>
      <c r="AD352">
        <v>2.6856383101247122E-4</v>
      </c>
      <c r="AE352" s="33">
        <f t="shared" ca="1" si="39"/>
        <v>1.0326321750241613E-2</v>
      </c>
      <c r="AF352" s="33">
        <f t="shared" si="40"/>
        <v>0</v>
      </c>
    </row>
    <row r="353" spans="3:32" x14ac:dyDescent="0.25">
      <c r="C353">
        <v>3038</v>
      </c>
      <c r="D353" t="s">
        <v>517</v>
      </c>
      <c r="E353">
        <v>44211</v>
      </c>
      <c r="F353">
        <v>1.2624000000000001E-4</v>
      </c>
      <c r="G353">
        <v>4.0000000000000001E-3</v>
      </c>
      <c r="H353" t="s">
        <v>996</v>
      </c>
      <c r="I353">
        <f t="shared" si="36"/>
        <v>5.049600000000001E-7</v>
      </c>
      <c r="K353">
        <v>43369</v>
      </c>
      <c r="L353" t="s">
        <v>13</v>
      </c>
      <c r="M353">
        <v>2.4391079999999999E-4</v>
      </c>
      <c r="N353" s="33">
        <f t="shared" si="37"/>
        <v>2.9862575440000004E-2</v>
      </c>
      <c r="O353" s="33">
        <f t="shared" si="38"/>
        <v>0</v>
      </c>
      <c r="U353">
        <v>44011</v>
      </c>
      <c r="V353" t="s">
        <v>727</v>
      </c>
      <c r="W353" t="s">
        <v>728</v>
      </c>
      <c r="X353">
        <v>3.0818173267258081E-2</v>
      </c>
      <c r="Y353" s="40">
        <f t="shared" si="34"/>
        <v>4.8223438869999996E-2</v>
      </c>
      <c r="Z353" s="40">
        <f t="shared" si="35"/>
        <v>1.486158294638688E-3</v>
      </c>
      <c r="AB353" t="s">
        <v>769</v>
      </c>
      <c r="AC353" t="s">
        <v>770</v>
      </c>
      <c r="AD353">
        <v>1.1416615377256272E-3</v>
      </c>
      <c r="AE353" s="33">
        <f t="shared" ca="1" si="39"/>
        <v>1.0326321750241613E-2</v>
      </c>
      <c r="AF353" s="33">
        <f t="shared" ca="1" si="40"/>
        <v>1.0326321750241613E-2</v>
      </c>
    </row>
    <row r="354" spans="3:32" x14ac:dyDescent="0.25">
      <c r="C354">
        <v>3038</v>
      </c>
      <c r="D354" t="s">
        <v>517</v>
      </c>
      <c r="E354">
        <v>44266</v>
      </c>
      <c r="F354">
        <v>1.5200000000000001E-6</v>
      </c>
      <c r="G354">
        <v>4.0000000000000001E-3</v>
      </c>
      <c r="H354" t="s">
        <v>1003</v>
      </c>
      <c r="I354">
        <f t="shared" si="36"/>
        <v>6.0800000000000005E-9</v>
      </c>
      <c r="K354">
        <v>43369</v>
      </c>
      <c r="L354" t="s">
        <v>13</v>
      </c>
      <c r="M354">
        <v>1.1876588160000002E-2</v>
      </c>
      <c r="N354" s="33">
        <f t="shared" si="37"/>
        <v>2.9862575440000004E-2</v>
      </c>
      <c r="O354" s="33">
        <f t="shared" si="38"/>
        <v>0</v>
      </c>
      <c r="U354">
        <v>44011</v>
      </c>
      <c r="V354" t="s">
        <v>731</v>
      </c>
      <c r="W354" t="s">
        <v>732</v>
      </c>
      <c r="X354">
        <v>3.0817964994915757E-2</v>
      </c>
      <c r="Y354" s="40">
        <f t="shared" si="34"/>
        <v>4.8223438869999996E-2</v>
      </c>
      <c r="Z354" s="40">
        <f t="shared" si="35"/>
        <v>1.4861482510301197E-3</v>
      </c>
      <c r="AB354" t="s">
        <v>775</v>
      </c>
      <c r="AC354" t="s">
        <v>776</v>
      </c>
      <c r="AD354">
        <v>6.1931450750976691E-3</v>
      </c>
      <c r="AE354" s="33">
        <f t="shared" ca="1" si="39"/>
        <v>8.7086555085585625E-3</v>
      </c>
      <c r="AF354" s="33">
        <f t="shared" si="40"/>
        <v>0</v>
      </c>
    </row>
    <row r="355" spans="3:32" x14ac:dyDescent="0.25">
      <c r="C355">
        <v>3038</v>
      </c>
      <c r="D355" t="s">
        <v>517</v>
      </c>
      <c r="E355">
        <v>45501</v>
      </c>
      <c r="F355">
        <v>1.377E-5</v>
      </c>
      <c r="G355">
        <v>4.0000000000000001E-3</v>
      </c>
      <c r="H355" t="s">
        <v>669</v>
      </c>
      <c r="I355">
        <f t="shared" si="36"/>
        <v>5.5080000000000001E-8</v>
      </c>
      <c r="K355">
        <v>43369</v>
      </c>
      <c r="L355" t="s">
        <v>13</v>
      </c>
      <c r="M355">
        <v>7.8839999999999997E-8</v>
      </c>
      <c r="N355" s="33">
        <f t="shared" si="37"/>
        <v>2.9862575440000004E-2</v>
      </c>
      <c r="O355" s="33">
        <f t="shared" si="38"/>
        <v>0</v>
      </c>
      <c r="U355">
        <v>44011</v>
      </c>
      <c r="V355" t="s">
        <v>769</v>
      </c>
      <c r="W355" t="s">
        <v>770</v>
      </c>
      <c r="X355">
        <v>0.15228162349958699</v>
      </c>
      <c r="Y355" s="40">
        <f t="shared" si="34"/>
        <v>4.8223438869999996E-2</v>
      </c>
      <c r="Z355" s="40">
        <f t="shared" si="35"/>
        <v>7.343543561856688E-3</v>
      </c>
      <c r="AB355" t="s">
        <v>775</v>
      </c>
      <c r="AC355" t="s">
        <v>776</v>
      </c>
      <c r="AD355">
        <v>1.3262368257327209E-3</v>
      </c>
      <c r="AE355" s="33">
        <f t="shared" ca="1" si="39"/>
        <v>8.7086555085585625E-3</v>
      </c>
      <c r="AF355" s="33">
        <f t="shared" si="40"/>
        <v>0</v>
      </c>
    </row>
    <row r="356" spans="3:32" x14ac:dyDescent="0.25">
      <c r="C356">
        <v>3038</v>
      </c>
      <c r="D356" t="s">
        <v>517</v>
      </c>
      <c r="E356">
        <v>98027</v>
      </c>
      <c r="F356">
        <v>6.9702999999999996E-4</v>
      </c>
      <c r="G356">
        <v>4.0000000000000001E-3</v>
      </c>
      <c r="H356" t="s">
        <v>566</v>
      </c>
      <c r="I356">
        <f t="shared" si="36"/>
        <v>2.7881199999999997E-6</v>
      </c>
      <c r="K356">
        <v>43369</v>
      </c>
      <c r="L356" t="s">
        <v>13</v>
      </c>
      <c r="M356">
        <v>6.7807519999999992E-5</v>
      </c>
      <c r="N356" s="33">
        <f t="shared" si="37"/>
        <v>2.9862575440000004E-2</v>
      </c>
      <c r="O356" s="33">
        <f t="shared" si="38"/>
        <v>0</v>
      </c>
      <c r="U356">
        <v>44011</v>
      </c>
      <c r="V356" t="s">
        <v>771</v>
      </c>
      <c r="W356" t="s">
        <v>772</v>
      </c>
      <c r="X356">
        <v>6.2893404784252732E-2</v>
      </c>
      <c r="Y356" s="40">
        <f t="shared" si="34"/>
        <v>4.8223438869999996E-2</v>
      </c>
      <c r="Z356" s="40">
        <f t="shared" si="35"/>
        <v>3.0329362609395768E-3</v>
      </c>
      <c r="AB356" t="s">
        <v>775</v>
      </c>
      <c r="AC356" t="s">
        <v>776</v>
      </c>
      <c r="AD356">
        <v>2.2648876612810245E-4</v>
      </c>
      <c r="AE356" s="33">
        <f t="shared" ca="1" si="39"/>
        <v>8.7086555085585625E-3</v>
      </c>
      <c r="AF356" s="33">
        <f t="shared" si="40"/>
        <v>0</v>
      </c>
    </row>
    <row r="357" spans="3:32" x14ac:dyDescent="0.25">
      <c r="C357">
        <v>3038</v>
      </c>
      <c r="D357" t="s">
        <v>517</v>
      </c>
      <c r="E357">
        <v>98074</v>
      </c>
      <c r="F357">
        <v>0.61265259999999999</v>
      </c>
      <c r="G357">
        <v>4.0000000000000001E-3</v>
      </c>
      <c r="H357" t="s">
        <v>671</v>
      </c>
      <c r="I357">
        <f t="shared" si="36"/>
        <v>2.4506103999999999E-3</v>
      </c>
      <c r="K357">
        <v>43369</v>
      </c>
      <c r="L357" t="s">
        <v>13</v>
      </c>
      <c r="M357">
        <v>1.8019680000000002E-5</v>
      </c>
      <c r="N357" s="33">
        <f t="shared" si="37"/>
        <v>2.9862575440000004E-2</v>
      </c>
      <c r="O357" s="33">
        <f t="shared" si="38"/>
        <v>0</v>
      </c>
      <c r="U357">
        <v>44011</v>
      </c>
      <c r="V357" t="s">
        <v>773</v>
      </c>
      <c r="W357" t="s">
        <v>774</v>
      </c>
      <c r="X357">
        <v>0.15228161286689512</v>
      </c>
      <c r="Y357" s="40">
        <f t="shared" si="34"/>
        <v>4.8223438869999996E-2</v>
      </c>
      <c r="Z357" s="40">
        <f t="shared" si="35"/>
        <v>7.3435430491117218E-3</v>
      </c>
      <c r="AB357" t="s">
        <v>775</v>
      </c>
      <c r="AC357" t="s">
        <v>776</v>
      </c>
      <c r="AD357">
        <v>9.6278484160007105E-4</v>
      </c>
      <c r="AE357" s="33">
        <f t="shared" ca="1" si="39"/>
        <v>8.7086555085585625E-3</v>
      </c>
      <c r="AF357" s="33">
        <f t="shared" ca="1" si="40"/>
        <v>8.7086555085585625E-3</v>
      </c>
    </row>
    <row r="358" spans="3:32" x14ac:dyDescent="0.25">
      <c r="C358">
        <v>3038</v>
      </c>
      <c r="D358" t="s">
        <v>517</v>
      </c>
      <c r="E358">
        <v>98110</v>
      </c>
      <c r="F358">
        <v>1.066015E-2</v>
      </c>
      <c r="G358">
        <v>4.0000000000000001E-3</v>
      </c>
      <c r="H358" t="s">
        <v>568</v>
      </c>
      <c r="I358">
        <f t="shared" si="36"/>
        <v>4.26406E-5</v>
      </c>
      <c r="K358">
        <v>43369</v>
      </c>
      <c r="L358" t="s">
        <v>13</v>
      </c>
      <c r="M358">
        <v>3.4872599999999998E-6</v>
      </c>
      <c r="N358" s="33">
        <f t="shared" si="37"/>
        <v>2.9862575440000004E-2</v>
      </c>
      <c r="O358" s="33">
        <f t="shared" si="38"/>
        <v>0</v>
      </c>
      <c r="U358">
        <v>44011</v>
      </c>
      <c r="V358" t="s">
        <v>775</v>
      </c>
      <c r="W358" t="s">
        <v>776</v>
      </c>
      <c r="X358">
        <v>0.12842603555903706</v>
      </c>
      <c r="Y358" s="40">
        <f t="shared" si="34"/>
        <v>4.8223438869999996E-2</v>
      </c>
      <c r="Z358" s="40">
        <f t="shared" si="35"/>
        <v>6.1931450750976691E-3</v>
      </c>
      <c r="AB358" t="s">
        <v>815</v>
      </c>
      <c r="AC358" t="s">
        <v>816</v>
      </c>
      <c r="AD358">
        <v>3.4808935800816553E-8</v>
      </c>
      <c r="AE358" s="33">
        <f t="shared" ca="1" si="39"/>
        <v>1.1615900738487627E-6</v>
      </c>
      <c r="AF358" s="33">
        <f t="shared" si="40"/>
        <v>0</v>
      </c>
    </row>
    <row r="359" spans="3:32" x14ac:dyDescent="0.25">
      <c r="C359">
        <v>3038</v>
      </c>
      <c r="D359" t="s">
        <v>517</v>
      </c>
      <c r="E359">
        <v>98123</v>
      </c>
      <c r="F359">
        <v>3.8E-6</v>
      </c>
      <c r="G359">
        <v>4.0000000000000001E-3</v>
      </c>
      <c r="H359" t="s">
        <v>969</v>
      </c>
      <c r="I359">
        <f t="shared" si="36"/>
        <v>1.52E-8</v>
      </c>
      <c r="K359">
        <v>43369</v>
      </c>
      <c r="L359" t="s">
        <v>13</v>
      </c>
      <c r="M359">
        <v>7.7900000000000003E-8</v>
      </c>
      <c r="N359" s="33">
        <f t="shared" si="37"/>
        <v>2.9862575440000004E-2</v>
      </c>
      <c r="O359" s="33">
        <f t="shared" si="38"/>
        <v>0</v>
      </c>
      <c r="U359">
        <v>44011</v>
      </c>
      <c r="V359" t="s">
        <v>777</v>
      </c>
      <c r="W359" t="s">
        <v>778</v>
      </c>
      <c r="X359">
        <v>0.18309924653281959</v>
      </c>
      <c r="Y359" s="40">
        <f t="shared" si="34"/>
        <v>4.8223438869999996E-2</v>
      </c>
      <c r="Z359" s="40">
        <f t="shared" si="35"/>
        <v>8.8296753223184848E-3</v>
      </c>
      <c r="AB359" t="s">
        <v>815</v>
      </c>
      <c r="AC359" t="s">
        <v>816</v>
      </c>
      <c r="AD359">
        <v>4.1573823209563651E-7</v>
      </c>
      <c r="AE359" s="33">
        <f t="shared" ca="1" si="39"/>
        <v>1.1615900738487627E-6</v>
      </c>
      <c r="AF359" s="33">
        <f t="shared" si="40"/>
        <v>0</v>
      </c>
    </row>
    <row r="360" spans="3:32" x14ac:dyDescent="0.25">
      <c r="C360">
        <v>3038</v>
      </c>
      <c r="D360" t="s">
        <v>517</v>
      </c>
      <c r="E360">
        <v>99134</v>
      </c>
      <c r="F360">
        <v>3.1649999999999998E-3</v>
      </c>
      <c r="G360">
        <v>4.0000000000000001E-3</v>
      </c>
      <c r="H360" t="s">
        <v>571</v>
      </c>
      <c r="I360">
        <f t="shared" si="36"/>
        <v>1.2659999999999999E-5</v>
      </c>
      <c r="K360">
        <v>43369</v>
      </c>
      <c r="L360" t="s">
        <v>13</v>
      </c>
      <c r="M360">
        <v>4.5282059999999995E-5</v>
      </c>
      <c r="N360" s="33">
        <f t="shared" si="37"/>
        <v>2.9862575440000004E-2</v>
      </c>
      <c r="O360" s="33">
        <f t="shared" si="38"/>
        <v>0</v>
      </c>
      <c r="U360">
        <v>44011</v>
      </c>
      <c r="V360" t="s">
        <v>779</v>
      </c>
      <c r="W360" t="s">
        <v>780</v>
      </c>
      <c r="X360">
        <v>0.12841777573098659</v>
      </c>
      <c r="Y360" s="40">
        <f t="shared" si="34"/>
        <v>4.8223438869999996E-2</v>
      </c>
      <c r="Z360" s="40">
        <f t="shared" si="35"/>
        <v>6.1927467577846005E-3</v>
      </c>
      <c r="AB360" t="s">
        <v>815</v>
      </c>
      <c r="AC360" t="s">
        <v>816</v>
      </c>
      <c r="AD360">
        <v>6.7034672687882892E-7</v>
      </c>
      <c r="AE360" s="33">
        <f t="shared" ca="1" si="39"/>
        <v>1.1615900738487627E-6</v>
      </c>
      <c r="AF360" s="33">
        <f t="shared" si="40"/>
        <v>0</v>
      </c>
    </row>
    <row r="361" spans="3:32" x14ac:dyDescent="0.25">
      <c r="C361">
        <v>3038</v>
      </c>
      <c r="D361" t="s">
        <v>517</v>
      </c>
      <c r="E361">
        <v>99168</v>
      </c>
      <c r="F361">
        <v>5.2384000000000003E-4</v>
      </c>
      <c r="G361">
        <v>4.0000000000000001E-3</v>
      </c>
      <c r="H361" t="s">
        <v>574</v>
      </c>
      <c r="I361">
        <f t="shared" si="36"/>
        <v>2.09536E-6</v>
      </c>
      <c r="K361">
        <v>43369</v>
      </c>
      <c r="L361" t="s">
        <v>13</v>
      </c>
      <c r="M361">
        <v>3.1272438000000001E-4</v>
      </c>
      <c r="N361" s="33">
        <f t="shared" si="37"/>
        <v>2.9862575440000004E-2</v>
      </c>
      <c r="O361" s="33">
        <f t="shared" si="38"/>
        <v>0</v>
      </c>
      <c r="U361">
        <v>44011</v>
      </c>
      <c r="V361" t="s">
        <v>781</v>
      </c>
      <c r="W361" t="s">
        <v>782</v>
      </c>
      <c r="X361">
        <v>2.1811066240397612E-2</v>
      </c>
      <c r="Y361" s="40">
        <f t="shared" si="34"/>
        <v>4.8223438869999996E-2</v>
      </c>
      <c r="Z361" s="40">
        <f t="shared" si="35"/>
        <v>1.0518046195333349E-3</v>
      </c>
      <c r="AB361" t="s">
        <v>815</v>
      </c>
      <c r="AC361" t="s">
        <v>816</v>
      </c>
      <c r="AD361">
        <v>4.0696179073480839E-8</v>
      </c>
      <c r="AE361" s="33">
        <f t="shared" ca="1" si="39"/>
        <v>1.1615900738487627E-6</v>
      </c>
      <c r="AF361" s="33">
        <f t="shared" ca="1" si="40"/>
        <v>1.1615900738487627E-6</v>
      </c>
    </row>
    <row r="362" spans="3:32" x14ac:dyDescent="0.25">
      <c r="C362">
        <v>3038</v>
      </c>
      <c r="D362" t="s">
        <v>517</v>
      </c>
      <c r="E362">
        <v>99192</v>
      </c>
      <c r="F362">
        <v>3.0400000000000001E-6</v>
      </c>
      <c r="G362">
        <v>4.0000000000000001E-3</v>
      </c>
      <c r="H362" t="s">
        <v>1006</v>
      </c>
      <c r="I362">
        <f t="shared" si="36"/>
        <v>1.2160000000000001E-8</v>
      </c>
      <c r="K362">
        <v>43369</v>
      </c>
      <c r="L362" t="s">
        <v>13</v>
      </c>
      <c r="M362">
        <v>1.3032238599999999E-3</v>
      </c>
      <c r="N362" s="33">
        <f t="shared" si="37"/>
        <v>2.9862575440000004E-2</v>
      </c>
      <c r="O362" s="33">
        <f t="shared" si="38"/>
        <v>0</v>
      </c>
      <c r="U362">
        <v>44011</v>
      </c>
      <c r="V362" t="s">
        <v>783</v>
      </c>
      <c r="W362" t="s">
        <v>784</v>
      </c>
      <c r="X362">
        <v>8.7335524652972868E-2</v>
      </c>
      <c r="Y362" s="40">
        <f t="shared" si="34"/>
        <v>4.8223438869999996E-2</v>
      </c>
      <c r="Z362" s="40">
        <f t="shared" si="35"/>
        <v>4.211619334282015E-3</v>
      </c>
      <c r="AB362" t="s">
        <v>819</v>
      </c>
      <c r="AC362" t="s">
        <v>820</v>
      </c>
      <c r="AD362">
        <v>1.014856041621879E-6</v>
      </c>
      <c r="AE362" s="33">
        <f t="shared" ca="1" si="39"/>
        <v>1.7845048036110625E-5</v>
      </c>
      <c r="AF362" s="33">
        <f t="shared" si="40"/>
        <v>0</v>
      </c>
    </row>
    <row r="363" spans="3:32" x14ac:dyDescent="0.25">
      <c r="C363">
        <v>3038</v>
      </c>
      <c r="D363" t="s">
        <v>517</v>
      </c>
      <c r="E363">
        <v>99198</v>
      </c>
      <c r="F363">
        <v>2.0113999999999999E-4</v>
      </c>
      <c r="G363">
        <v>4.0000000000000001E-3</v>
      </c>
      <c r="H363" t="s">
        <v>992</v>
      </c>
      <c r="I363">
        <f t="shared" si="36"/>
        <v>8.0455999999999995E-7</v>
      </c>
      <c r="K363">
        <v>43369</v>
      </c>
      <c r="L363" t="s">
        <v>13</v>
      </c>
      <c r="M363">
        <v>2.5593399000000002E-4</v>
      </c>
      <c r="N363" s="33">
        <f t="shared" si="37"/>
        <v>2.9862575440000004E-2</v>
      </c>
      <c r="O363" s="33">
        <f t="shared" si="38"/>
        <v>0</v>
      </c>
      <c r="U363">
        <v>44011</v>
      </c>
      <c r="V363" t="s">
        <v>785</v>
      </c>
      <c r="W363" t="s">
        <v>786</v>
      </c>
      <c r="X363">
        <v>2.181757187087759E-2</v>
      </c>
      <c r="Y363" s="40">
        <f t="shared" si="34"/>
        <v>4.8223438869999996E-2</v>
      </c>
      <c r="Z363" s="40">
        <f t="shared" si="35"/>
        <v>1.0521183434070969E-3</v>
      </c>
      <c r="AB363" t="s">
        <v>819</v>
      </c>
      <c r="AC363" t="s">
        <v>820</v>
      </c>
      <c r="AD363">
        <v>1.4358564683244346E-5</v>
      </c>
      <c r="AE363" s="33">
        <f t="shared" ca="1" si="39"/>
        <v>1.7845048036110625E-5</v>
      </c>
      <c r="AF363" s="33">
        <f t="shared" si="40"/>
        <v>0</v>
      </c>
    </row>
    <row r="364" spans="3:32" x14ac:dyDescent="0.25">
      <c r="C364">
        <v>3038</v>
      </c>
      <c r="D364" t="s">
        <v>517</v>
      </c>
      <c r="E364">
        <v>99209</v>
      </c>
      <c r="F364">
        <v>2.5751179999999999E-2</v>
      </c>
      <c r="G364">
        <v>4.0000000000000001E-3</v>
      </c>
      <c r="H364" t="s">
        <v>672</v>
      </c>
      <c r="I364">
        <f t="shared" si="36"/>
        <v>1.0300472E-4</v>
      </c>
      <c r="K364">
        <v>43369</v>
      </c>
      <c r="L364" t="s">
        <v>13</v>
      </c>
      <c r="M364">
        <v>2.5684000000000002E-7</v>
      </c>
      <c r="N364" s="33">
        <f t="shared" si="37"/>
        <v>2.9862575440000004E-2</v>
      </c>
      <c r="O364" s="33">
        <f t="shared" si="38"/>
        <v>0</v>
      </c>
      <c r="U364">
        <v>44012</v>
      </c>
      <c r="V364" t="s">
        <v>727</v>
      </c>
      <c r="W364" t="s">
        <v>728</v>
      </c>
      <c r="X364">
        <v>4.6224723111491992E-2</v>
      </c>
      <c r="Y364" s="40">
        <f t="shared" si="34"/>
        <v>6.88468799E-3</v>
      </c>
      <c r="Z364" s="40">
        <f t="shared" si="35"/>
        <v>3.1824279604676436E-4</v>
      </c>
      <c r="AB364" t="s">
        <v>819</v>
      </c>
      <c r="AC364" t="s">
        <v>820</v>
      </c>
      <c r="AD364">
        <v>2.4716273112444006E-6</v>
      </c>
      <c r="AE364" s="33">
        <f t="shared" ca="1" si="39"/>
        <v>1.7845048036110625E-5</v>
      </c>
      <c r="AF364" s="33">
        <f t="shared" ca="1" si="40"/>
        <v>1.7845048036110625E-5</v>
      </c>
    </row>
    <row r="365" spans="3:32" x14ac:dyDescent="0.25">
      <c r="C365">
        <v>3038</v>
      </c>
      <c r="D365" t="s">
        <v>517</v>
      </c>
      <c r="E365">
        <v>99229</v>
      </c>
      <c r="F365">
        <v>3.0169000000000002E-4</v>
      </c>
      <c r="G365">
        <v>4.0000000000000001E-3</v>
      </c>
      <c r="H365" t="s">
        <v>998</v>
      </c>
      <c r="I365">
        <f t="shared" si="36"/>
        <v>1.2067600000000002E-6</v>
      </c>
      <c r="K365">
        <v>43369</v>
      </c>
      <c r="L365" t="s">
        <v>13</v>
      </c>
      <c r="M365">
        <v>3.3008400000000001E-5</v>
      </c>
      <c r="N365" s="33">
        <f t="shared" si="37"/>
        <v>2.9862575440000004E-2</v>
      </c>
      <c r="O365" s="33">
        <f t="shared" si="38"/>
        <v>0</v>
      </c>
      <c r="U365">
        <v>44012</v>
      </c>
      <c r="V365" t="s">
        <v>769</v>
      </c>
      <c r="W365" t="s">
        <v>770</v>
      </c>
      <c r="X365">
        <v>0.22841308450447695</v>
      </c>
      <c r="Y365" s="40">
        <f t="shared" si="34"/>
        <v>6.88468799E-3</v>
      </c>
      <c r="Z365" s="40">
        <f t="shared" si="35"/>
        <v>1.5725528196468275E-3</v>
      </c>
      <c r="AB365" t="s">
        <v>825</v>
      </c>
      <c r="AC365" t="s">
        <v>826</v>
      </c>
      <c r="AD365">
        <v>9.7387147071022611E-6</v>
      </c>
      <c r="AE365" s="33">
        <f t="shared" ca="1" si="39"/>
        <v>1.7236939375380323E-4</v>
      </c>
      <c r="AF365" s="33">
        <f t="shared" si="40"/>
        <v>0</v>
      </c>
    </row>
    <row r="366" spans="3:32" x14ac:dyDescent="0.25">
      <c r="C366">
        <v>3038</v>
      </c>
      <c r="D366" t="s">
        <v>517</v>
      </c>
      <c r="E366">
        <v>99233</v>
      </c>
      <c r="F366">
        <v>9.0300799999999994E-3</v>
      </c>
      <c r="G366">
        <v>4.0000000000000001E-3</v>
      </c>
      <c r="H366" t="s">
        <v>999</v>
      </c>
      <c r="I366">
        <f t="shared" si="36"/>
        <v>3.6120319999999995E-5</v>
      </c>
      <c r="K366">
        <v>43369</v>
      </c>
      <c r="L366" t="s">
        <v>13</v>
      </c>
      <c r="M366">
        <v>4.5757800000000006E-6</v>
      </c>
      <c r="N366" s="33">
        <f t="shared" si="37"/>
        <v>2.9862575440000004E-2</v>
      </c>
      <c r="O366" s="33">
        <f t="shared" si="38"/>
        <v>0</v>
      </c>
      <c r="U366">
        <v>44012</v>
      </c>
      <c r="V366" t="s">
        <v>771</v>
      </c>
      <c r="W366" t="s">
        <v>772</v>
      </c>
      <c r="X366">
        <v>9.4330894072912577E-2</v>
      </c>
      <c r="Y366" s="40">
        <f t="shared" si="34"/>
        <v>6.88468799E-3</v>
      </c>
      <c r="Z366" s="40">
        <f t="shared" si="35"/>
        <v>6.4943877350974336E-4</v>
      </c>
      <c r="AB366" t="s">
        <v>825</v>
      </c>
      <c r="AC366" t="s">
        <v>826</v>
      </c>
      <c r="AD366">
        <v>1.3873730031602329E-4</v>
      </c>
      <c r="AE366" s="33">
        <f t="shared" ca="1" si="39"/>
        <v>1.7236939375380323E-4</v>
      </c>
      <c r="AF366" s="33">
        <f t="shared" si="40"/>
        <v>0</v>
      </c>
    </row>
    <row r="367" spans="3:32" x14ac:dyDescent="0.25">
      <c r="C367">
        <v>3038</v>
      </c>
      <c r="D367" t="s">
        <v>517</v>
      </c>
      <c r="E367">
        <v>99237</v>
      </c>
      <c r="F367">
        <v>3.3859999999999998E-5</v>
      </c>
      <c r="G367">
        <v>4.0000000000000001E-3</v>
      </c>
      <c r="H367" t="s">
        <v>1000</v>
      </c>
      <c r="I367">
        <f t="shared" si="36"/>
        <v>1.3544E-7</v>
      </c>
      <c r="K367">
        <v>43369</v>
      </c>
      <c r="L367" t="s">
        <v>13</v>
      </c>
      <c r="M367">
        <v>2.4228000000000002E-7</v>
      </c>
      <c r="N367" s="33">
        <f t="shared" si="37"/>
        <v>2.9862575440000004E-2</v>
      </c>
      <c r="O367" s="33">
        <f t="shared" si="38"/>
        <v>0</v>
      </c>
      <c r="U367">
        <v>44012</v>
      </c>
      <c r="V367" t="s">
        <v>775</v>
      </c>
      <c r="W367" t="s">
        <v>776</v>
      </c>
      <c r="X367">
        <v>0.19263571968099036</v>
      </c>
      <c r="Y367" s="40">
        <f t="shared" si="34"/>
        <v>6.88468799E-3</v>
      </c>
      <c r="Z367" s="40">
        <f t="shared" si="35"/>
        <v>1.3262368257327209E-3</v>
      </c>
      <c r="AB367" t="s">
        <v>825</v>
      </c>
      <c r="AC367" t="s">
        <v>826</v>
      </c>
      <c r="AD367">
        <v>2.3893378730677699E-5</v>
      </c>
      <c r="AE367" s="33">
        <f t="shared" ca="1" si="39"/>
        <v>1.7236939375380323E-4</v>
      </c>
      <c r="AF367" s="33">
        <f t="shared" ca="1" si="40"/>
        <v>1.7236939375380323E-4</v>
      </c>
    </row>
    <row r="368" spans="3:32" x14ac:dyDescent="0.25">
      <c r="C368">
        <v>3038</v>
      </c>
      <c r="D368" t="s">
        <v>517</v>
      </c>
      <c r="E368">
        <v>99252</v>
      </c>
      <c r="F368">
        <v>1.68027E-3</v>
      </c>
      <c r="G368">
        <v>4.0000000000000001E-3</v>
      </c>
      <c r="H368" t="s">
        <v>675</v>
      </c>
      <c r="I368">
        <f t="shared" si="36"/>
        <v>6.7210800000000002E-6</v>
      </c>
      <c r="K368">
        <v>43369</v>
      </c>
      <c r="L368" t="s">
        <v>13</v>
      </c>
      <c r="M368">
        <v>2.1171780000000002E-4</v>
      </c>
      <c r="N368" s="33">
        <f t="shared" si="37"/>
        <v>2.9862575440000004E-2</v>
      </c>
      <c r="O368" s="33">
        <f t="shared" si="38"/>
        <v>0</v>
      </c>
      <c r="U368">
        <v>44012</v>
      </c>
      <c r="V368" t="s">
        <v>777</v>
      </c>
      <c r="W368" t="s">
        <v>778</v>
      </c>
      <c r="X368">
        <v>0.27466605043068598</v>
      </c>
      <c r="Y368" s="40">
        <f t="shared" si="34"/>
        <v>6.88468799E-3</v>
      </c>
      <c r="Z368" s="40">
        <f t="shared" si="35"/>
        <v>1.8909900586608782E-3</v>
      </c>
      <c r="AB368" t="s">
        <v>829</v>
      </c>
      <c r="AC368" t="s">
        <v>830</v>
      </c>
      <c r="AD368">
        <v>3.9079674457702935E-6</v>
      </c>
      <c r="AE368" s="33">
        <f t="shared" ca="1" si="39"/>
        <v>6.9349065649285151E-5</v>
      </c>
      <c r="AF368" s="33">
        <f t="shared" si="40"/>
        <v>0</v>
      </c>
    </row>
    <row r="369" spans="3:32" x14ac:dyDescent="0.25">
      <c r="C369">
        <v>3038</v>
      </c>
      <c r="D369" t="s">
        <v>517</v>
      </c>
      <c r="E369">
        <v>99265</v>
      </c>
      <c r="F369">
        <v>7.8650000000000001E-5</v>
      </c>
      <c r="G369">
        <v>4.0000000000000001E-3</v>
      </c>
      <c r="H369" t="s">
        <v>610</v>
      </c>
      <c r="I369">
        <f t="shared" si="36"/>
        <v>3.1460000000000002E-7</v>
      </c>
      <c r="K369">
        <v>43369</v>
      </c>
      <c r="L369" t="s">
        <v>13</v>
      </c>
      <c r="M369">
        <v>8.9339484000000007E-3</v>
      </c>
      <c r="N369" s="33">
        <f t="shared" si="37"/>
        <v>2.9862575440000004E-2</v>
      </c>
      <c r="O369" s="33">
        <f t="shared" si="38"/>
        <v>0</v>
      </c>
      <c r="U369">
        <v>44012</v>
      </c>
      <c r="V369" t="s">
        <v>781</v>
      </c>
      <c r="W369" t="s">
        <v>782</v>
      </c>
      <c r="X369">
        <v>3.271993743557447E-2</v>
      </c>
      <c r="Y369" s="40">
        <f t="shared" ref="Y369:Y432" si="42">VLOOKUP(U369,$U$601:$W$624,3,FALSE)</f>
        <v>6.88468799E-3</v>
      </c>
      <c r="Z369" s="40">
        <f t="shared" si="35"/>
        <v>2.2526656029625095E-4</v>
      </c>
      <c r="AB369" t="s">
        <v>829</v>
      </c>
      <c r="AC369" t="s">
        <v>830</v>
      </c>
      <c r="AD369">
        <v>5.5825523034580844E-5</v>
      </c>
      <c r="AE369" s="33">
        <f t="shared" ca="1" si="39"/>
        <v>6.9349065649285151E-5</v>
      </c>
      <c r="AF369" s="33">
        <f t="shared" si="40"/>
        <v>0</v>
      </c>
    </row>
    <row r="370" spans="3:32" x14ac:dyDescent="0.25">
      <c r="C370">
        <v>3038</v>
      </c>
      <c r="D370" t="s">
        <v>517</v>
      </c>
      <c r="E370">
        <v>99485</v>
      </c>
      <c r="F370">
        <v>7.4757000000000003E-4</v>
      </c>
      <c r="G370">
        <v>4.0000000000000001E-3</v>
      </c>
      <c r="H370" t="s">
        <v>1035</v>
      </c>
      <c r="I370">
        <f t="shared" si="36"/>
        <v>2.9902800000000003E-6</v>
      </c>
      <c r="K370">
        <v>43369</v>
      </c>
      <c r="L370" t="s">
        <v>13</v>
      </c>
      <c r="M370">
        <v>2.5009849999999998E-4</v>
      </c>
      <c r="N370" s="33">
        <f t="shared" si="37"/>
        <v>2.9862575440000004E-2</v>
      </c>
      <c r="O370" s="33">
        <f t="shared" si="38"/>
        <v>0</v>
      </c>
      <c r="U370">
        <v>44012</v>
      </c>
      <c r="V370" t="s">
        <v>783</v>
      </c>
      <c r="W370" t="s">
        <v>784</v>
      </c>
      <c r="X370">
        <v>0.13100959076386762</v>
      </c>
      <c r="Y370" s="40">
        <f t="shared" si="42"/>
        <v>6.88468799E-3</v>
      </c>
      <c r="Z370" s="40">
        <f t="shared" ref="Z370:Z433" si="43">Y370*X370</f>
        <v>9.0196015610681426E-4</v>
      </c>
      <c r="AB370" t="s">
        <v>829</v>
      </c>
      <c r="AC370" t="s">
        <v>830</v>
      </c>
      <c r="AD370">
        <v>9.615575168934011E-6</v>
      </c>
      <c r="AE370" s="33">
        <f t="shared" ca="1" si="39"/>
        <v>6.9349065649285151E-5</v>
      </c>
      <c r="AF370" s="33">
        <f t="shared" ca="1" si="40"/>
        <v>6.9349065649285151E-5</v>
      </c>
    </row>
    <row r="371" spans="3:32" x14ac:dyDescent="0.25">
      <c r="C371">
        <v>3039</v>
      </c>
      <c r="D371" t="s">
        <v>518</v>
      </c>
      <c r="E371">
        <v>43204</v>
      </c>
      <c r="F371">
        <v>8.6655999999999997E-2</v>
      </c>
      <c r="G371">
        <v>5.0000000000000001E-3</v>
      </c>
      <c r="H371" t="s">
        <v>603</v>
      </c>
      <c r="I371">
        <f t="shared" si="36"/>
        <v>4.3327999999999997E-4</v>
      </c>
      <c r="K371">
        <v>43369</v>
      </c>
      <c r="L371" t="s">
        <v>13</v>
      </c>
      <c r="M371">
        <v>7.0709489999999997E-5</v>
      </c>
      <c r="N371" s="33">
        <f t="shared" si="37"/>
        <v>2.9862575440000004E-2</v>
      </c>
      <c r="O371" s="33">
        <f t="shared" si="38"/>
        <v>0</v>
      </c>
      <c r="U371">
        <v>44013</v>
      </c>
      <c r="V371" t="s">
        <v>731</v>
      </c>
      <c r="W371" t="s">
        <v>732</v>
      </c>
      <c r="X371">
        <v>9.2450739605916848E-2</v>
      </c>
      <c r="Y371" s="40">
        <f t="shared" si="42"/>
        <v>4.1481478000000003E-4</v>
      </c>
      <c r="Z371" s="40">
        <f t="shared" si="43"/>
        <v>3.8349933210465685E-5</v>
      </c>
      <c r="AB371" t="s">
        <v>727</v>
      </c>
      <c r="AC371" t="s">
        <v>728</v>
      </c>
      <c r="AD371">
        <v>2.8255740850313953E-4</v>
      </c>
      <c r="AE371" s="33">
        <f t="shared" ca="1" si="39"/>
        <v>2.5538510865148363E-3</v>
      </c>
      <c r="AF371" s="33">
        <f t="shared" si="40"/>
        <v>0</v>
      </c>
    </row>
    <row r="372" spans="3:32" x14ac:dyDescent="0.25">
      <c r="C372">
        <v>3039</v>
      </c>
      <c r="D372" t="s">
        <v>518</v>
      </c>
      <c r="E372">
        <v>43212</v>
      </c>
      <c r="F372">
        <v>4.2792759999999999E-2</v>
      </c>
      <c r="G372">
        <v>5.0000000000000001E-3</v>
      </c>
      <c r="H372" t="s">
        <v>604</v>
      </c>
      <c r="I372">
        <f t="shared" si="36"/>
        <v>2.1396380000000001E-4</v>
      </c>
      <c r="K372">
        <v>43369</v>
      </c>
      <c r="L372" t="s">
        <v>13</v>
      </c>
      <c r="M372">
        <v>1.5166359999999998E-5</v>
      </c>
      <c r="N372" s="33">
        <f t="shared" si="37"/>
        <v>2.9862575440000004E-2</v>
      </c>
      <c r="O372" s="33">
        <f t="shared" si="38"/>
        <v>0</v>
      </c>
      <c r="U372">
        <v>44013</v>
      </c>
      <c r="V372" t="s">
        <v>773</v>
      </c>
      <c r="W372" t="s">
        <v>774</v>
      </c>
      <c r="X372">
        <v>0.45684465475723807</v>
      </c>
      <c r="Y372" s="40">
        <f t="shared" si="42"/>
        <v>4.1481478000000003E-4</v>
      </c>
      <c r="Z372" s="40">
        <f t="shared" si="43"/>
        <v>1.8950591495729967E-4</v>
      </c>
      <c r="AB372" t="s">
        <v>727</v>
      </c>
      <c r="AC372" t="s">
        <v>728</v>
      </c>
      <c r="AD372">
        <v>1.7158932917472601E-4</v>
      </c>
      <c r="AE372" s="33">
        <f t="shared" ca="1" si="39"/>
        <v>2.5538510865148363E-3</v>
      </c>
      <c r="AF372" s="33">
        <f t="shared" si="40"/>
        <v>0</v>
      </c>
    </row>
    <row r="373" spans="3:32" x14ac:dyDescent="0.25">
      <c r="C373">
        <v>3039</v>
      </c>
      <c r="D373" t="s">
        <v>518</v>
      </c>
      <c r="E373">
        <v>43214</v>
      </c>
      <c r="F373">
        <v>0.30269475000000001</v>
      </c>
      <c r="G373">
        <v>5.0000000000000001E-3</v>
      </c>
      <c r="H373" t="s">
        <v>605</v>
      </c>
      <c r="I373">
        <f t="shared" si="36"/>
        <v>1.51347375E-3</v>
      </c>
      <c r="K373">
        <v>43369</v>
      </c>
      <c r="L373" t="s">
        <v>13</v>
      </c>
      <c r="M373">
        <v>1.3887576E-4</v>
      </c>
      <c r="N373" s="33">
        <f t="shared" si="37"/>
        <v>2.9862575440000004E-2</v>
      </c>
      <c r="O373" s="33">
        <f t="shared" si="38"/>
        <v>0</v>
      </c>
      <c r="U373">
        <v>44013</v>
      </c>
      <c r="V373" t="s">
        <v>779</v>
      </c>
      <c r="W373" t="s">
        <v>780</v>
      </c>
      <c r="X373">
        <v>0.38527508220065765</v>
      </c>
      <c r="Y373" s="40">
        <f t="shared" si="42"/>
        <v>4.1481478000000003E-4</v>
      </c>
      <c r="Z373" s="40">
        <f t="shared" si="43"/>
        <v>1.5981779846254774E-4</v>
      </c>
      <c r="AB373" t="s">
        <v>727</v>
      </c>
      <c r="AC373" t="s">
        <v>728</v>
      </c>
      <c r="AD373">
        <v>9.8049191033224361E-6</v>
      </c>
      <c r="AE373" s="33">
        <f t="shared" ca="1" si="39"/>
        <v>2.5538510865148363E-3</v>
      </c>
      <c r="AF373" s="33">
        <f t="shared" si="40"/>
        <v>0</v>
      </c>
    </row>
    <row r="374" spans="3:32" x14ac:dyDescent="0.25">
      <c r="C374">
        <v>3039</v>
      </c>
      <c r="D374" t="s">
        <v>518</v>
      </c>
      <c r="E374">
        <v>43301</v>
      </c>
      <c r="F374">
        <v>1.3458E-4</v>
      </c>
      <c r="G374">
        <v>5.0000000000000001E-3</v>
      </c>
      <c r="H374" t="s">
        <v>590</v>
      </c>
      <c r="I374">
        <f t="shared" si="36"/>
        <v>6.7290000000000005E-7</v>
      </c>
      <c r="K374">
        <v>43369</v>
      </c>
      <c r="L374" t="s">
        <v>13</v>
      </c>
      <c r="M374">
        <v>5.1858000000000004E-6</v>
      </c>
      <c r="N374" s="33">
        <f t="shared" si="37"/>
        <v>2.9862575440000004E-2</v>
      </c>
      <c r="O374" s="33">
        <f t="shared" si="38"/>
        <v>2.9862575440000004E-2</v>
      </c>
      <c r="U374">
        <v>44013</v>
      </c>
      <c r="V374" t="s">
        <v>785</v>
      </c>
      <c r="W374" t="s">
        <v>786</v>
      </c>
      <c r="X374">
        <v>6.5429523436187478E-2</v>
      </c>
      <c r="Y374" s="40">
        <f t="shared" si="42"/>
        <v>4.1481478000000003E-4</v>
      </c>
      <c r="Z374" s="40">
        <f t="shared" si="43"/>
        <v>2.7141133369686954E-5</v>
      </c>
      <c r="AB374" t="s">
        <v>727</v>
      </c>
      <c r="AC374" t="s">
        <v>728</v>
      </c>
      <c r="AD374">
        <v>8.4286064843209386E-8</v>
      </c>
      <c r="AE374" s="33">
        <f t="shared" ca="1" si="39"/>
        <v>2.5538510865148363E-3</v>
      </c>
      <c r="AF374" s="33">
        <f t="shared" si="40"/>
        <v>0</v>
      </c>
    </row>
    <row r="375" spans="3:32" x14ac:dyDescent="0.25">
      <c r="C375">
        <v>3039</v>
      </c>
      <c r="D375" t="s">
        <v>518</v>
      </c>
      <c r="E375">
        <v>43302</v>
      </c>
      <c r="F375">
        <v>7.2124900000000002E-3</v>
      </c>
      <c r="G375">
        <v>5.0000000000000001E-3</v>
      </c>
      <c r="H375" t="s">
        <v>591</v>
      </c>
      <c r="I375">
        <f t="shared" si="36"/>
        <v>3.6062449999999999E-5</v>
      </c>
      <c r="K375">
        <v>43370</v>
      </c>
      <c r="L375" t="s">
        <v>279</v>
      </c>
      <c r="M375">
        <v>1.1812499999999999E-5</v>
      </c>
      <c r="N375" s="33">
        <f t="shared" si="37"/>
        <v>6.2097388000000009E-4</v>
      </c>
      <c r="O375" s="33">
        <f t="shared" si="38"/>
        <v>0</v>
      </c>
      <c r="U375">
        <v>44014</v>
      </c>
      <c r="V375" t="s">
        <v>727</v>
      </c>
      <c r="W375" t="s">
        <v>728</v>
      </c>
      <c r="X375">
        <v>2.9281029820790509E-2</v>
      </c>
      <c r="Y375" s="40">
        <f t="shared" si="42"/>
        <v>1.8564439899999997E-3</v>
      </c>
      <c r="Z375" s="40">
        <f t="shared" si="43"/>
        <v>5.4358591831817308E-5</v>
      </c>
      <c r="AB375" t="s">
        <v>727</v>
      </c>
      <c r="AC375" t="s">
        <v>728</v>
      </c>
      <c r="AD375">
        <v>1.486158294638688E-3</v>
      </c>
      <c r="AE375" s="33">
        <f t="shared" ca="1" si="39"/>
        <v>2.5538510865148363E-3</v>
      </c>
      <c r="AF375" s="33">
        <f t="shared" si="40"/>
        <v>0</v>
      </c>
    </row>
    <row r="376" spans="3:32" x14ac:dyDescent="0.25">
      <c r="C376">
        <v>3039</v>
      </c>
      <c r="D376" t="s">
        <v>518</v>
      </c>
      <c r="E376">
        <v>43304</v>
      </c>
      <c r="F376">
        <v>2.0620969999999999E-2</v>
      </c>
      <c r="G376">
        <v>5.0000000000000001E-3</v>
      </c>
      <c r="H376" t="s">
        <v>614</v>
      </c>
      <c r="I376">
        <f t="shared" si="36"/>
        <v>1.0310485E-4</v>
      </c>
      <c r="K376">
        <v>43370</v>
      </c>
      <c r="L376" t="s">
        <v>279</v>
      </c>
      <c r="M376">
        <v>2.0845000000000002E-7</v>
      </c>
      <c r="N376" s="33">
        <f t="shared" si="37"/>
        <v>6.2097388000000009E-4</v>
      </c>
      <c r="O376" s="33">
        <f t="shared" si="38"/>
        <v>0</v>
      </c>
      <c r="U376">
        <v>44014</v>
      </c>
      <c r="V376" t="s">
        <v>731</v>
      </c>
      <c r="W376" t="s">
        <v>732</v>
      </c>
      <c r="X376">
        <v>2.9273996018522343E-2</v>
      </c>
      <c r="Y376" s="40">
        <f t="shared" si="42"/>
        <v>1.8564439899999997E-3</v>
      </c>
      <c r="Z376" s="40">
        <f t="shared" si="43"/>
        <v>5.434553397186972E-5</v>
      </c>
      <c r="AB376" t="s">
        <v>727</v>
      </c>
      <c r="AC376" t="s">
        <v>728</v>
      </c>
      <c r="AD376">
        <v>3.1824279604676436E-4</v>
      </c>
      <c r="AE376" s="33">
        <f t="shared" ca="1" si="39"/>
        <v>2.5538510865148363E-3</v>
      </c>
      <c r="AF376" s="33">
        <f t="shared" si="40"/>
        <v>0</v>
      </c>
    </row>
    <row r="377" spans="3:32" x14ac:dyDescent="0.25">
      <c r="C377">
        <v>3039</v>
      </c>
      <c r="D377" t="s">
        <v>518</v>
      </c>
      <c r="E377">
        <v>43320</v>
      </c>
      <c r="F377">
        <v>2.2248E-4</v>
      </c>
      <c r="G377">
        <v>5.0000000000000001E-3</v>
      </c>
      <c r="H377" t="s">
        <v>654</v>
      </c>
      <c r="I377">
        <f t="shared" si="36"/>
        <v>1.1123999999999999E-6</v>
      </c>
      <c r="K377">
        <v>43370</v>
      </c>
      <c r="L377" t="s">
        <v>279</v>
      </c>
      <c r="M377">
        <v>8.3364800000000009E-6</v>
      </c>
      <c r="N377" s="33">
        <f t="shared" si="37"/>
        <v>6.2097388000000009E-4</v>
      </c>
      <c r="O377" s="33">
        <f t="shared" si="38"/>
        <v>0</v>
      </c>
      <c r="U377">
        <v>44014</v>
      </c>
      <c r="V377" t="s">
        <v>769</v>
      </c>
      <c r="W377" t="s">
        <v>770</v>
      </c>
      <c r="X377">
        <v>0.14466573322929677</v>
      </c>
      <c r="Y377" s="40">
        <f t="shared" si="42"/>
        <v>1.8564439899999997E-3</v>
      </c>
      <c r="Z377" s="40">
        <f t="shared" si="43"/>
        <v>2.6856383101247122E-4</v>
      </c>
      <c r="AB377" t="s">
        <v>727</v>
      </c>
      <c r="AC377" t="s">
        <v>728</v>
      </c>
      <c r="AD377">
        <v>5.4358591831817308E-5</v>
      </c>
      <c r="AE377" s="33">
        <f t="shared" ca="1" si="39"/>
        <v>2.5538510865148363E-3</v>
      </c>
      <c r="AF377" s="33">
        <f t="shared" si="40"/>
        <v>0</v>
      </c>
    </row>
    <row r="378" spans="3:32" x14ac:dyDescent="0.25">
      <c r="C378">
        <v>3039</v>
      </c>
      <c r="D378" t="s">
        <v>518</v>
      </c>
      <c r="E378">
        <v>43365</v>
      </c>
      <c r="F378">
        <v>2.444E-5</v>
      </c>
      <c r="G378">
        <v>5.0000000000000001E-3</v>
      </c>
      <c r="H378" t="s">
        <v>655</v>
      </c>
      <c r="I378">
        <f t="shared" si="36"/>
        <v>1.222E-7</v>
      </c>
      <c r="K378">
        <v>43370</v>
      </c>
      <c r="L378" t="s">
        <v>279</v>
      </c>
      <c r="M378">
        <v>2.1339850000000002E-5</v>
      </c>
      <c r="N378" s="33">
        <f t="shared" si="37"/>
        <v>6.2097388000000009E-4</v>
      </c>
      <c r="O378" s="33">
        <f t="shared" si="38"/>
        <v>0</v>
      </c>
      <c r="U378">
        <v>44014</v>
      </c>
      <c r="V378" t="s">
        <v>771</v>
      </c>
      <c r="W378" t="s">
        <v>772</v>
      </c>
      <c r="X378">
        <v>5.9746249490913311E-2</v>
      </c>
      <c r="Y378" s="40">
        <f t="shared" si="42"/>
        <v>1.8564439899999997E-3</v>
      </c>
      <c r="Z378" s="40">
        <f t="shared" si="43"/>
        <v>1.1091556579244656E-4</v>
      </c>
      <c r="AB378" t="s">
        <v>727</v>
      </c>
      <c r="AC378" t="s">
        <v>728</v>
      </c>
      <c r="AD378">
        <v>2.3105546115153544E-4</v>
      </c>
      <c r="AE378" s="33">
        <f t="shared" ca="1" si="39"/>
        <v>2.5538510865148363E-3</v>
      </c>
      <c r="AF378" s="33">
        <f t="shared" ca="1" si="40"/>
        <v>2.5538510865148363E-3</v>
      </c>
    </row>
    <row r="379" spans="3:32" x14ac:dyDescent="0.25">
      <c r="C379">
        <v>3039</v>
      </c>
      <c r="D379" t="s">
        <v>518</v>
      </c>
      <c r="E379">
        <v>43366</v>
      </c>
      <c r="F379">
        <v>1.239782E-2</v>
      </c>
      <c r="G379">
        <v>5.0000000000000001E-3</v>
      </c>
      <c r="H379" t="s">
        <v>647</v>
      </c>
      <c r="I379">
        <f t="shared" si="36"/>
        <v>6.1989099999999999E-5</v>
      </c>
      <c r="K379">
        <v>43370</v>
      </c>
      <c r="L379" t="s">
        <v>279</v>
      </c>
      <c r="M379">
        <v>1.117884E-5</v>
      </c>
      <c r="N379" s="33">
        <f t="shared" si="37"/>
        <v>6.2097388000000009E-4</v>
      </c>
      <c r="O379" s="33">
        <f t="shared" si="38"/>
        <v>0</v>
      </c>
      <c r="U379">
        <v>44014</v>
      </c>
      <c r="V379" t="s">
        <v>773</v>
      </c>
      <c r="W379" t="s">
        <v>774</v>
      </c>
      <c r="X379">
        <v>0.14467103394243719</v>
      </c>
      <c r="Y379" s="40">
        <f t="shared" si="42"/>
        <v>1.8564439899999997E-3</v>
      </c>
      <c r="Z379" s="40">
        <f t="shared" si="43"/>
        <v>2.6857367148952347E-4</v>
      </c>
      <c r="AB379" t="s">
        <v>835</v>
      </c>
      <c r="AC379" t="s">
        <v>836</v>
      </c>
      <c r="AD379">
        <v>6.8361809919692872E-7</v>
      </c>
      <c r="AE379" s="33">
        <f t="shared" ca="1" si="39"/>
        <v>1.0899202887023495E-5</v>
      </c>
      <c r="AF379" s="33">
        <f t="shared" si="40"/>
        <v>0</v>
      </c>
    </row>
    <row r="380" spans="3:32" x14ac:dyDescent="0.25">
      <c r="C380">
        <v>3039</v>
      </c>
      <c r="D380" t="s">
        <v>518</v>
      </c>
      <c r="E380">
        <v>43369</v>
      </c>
      <c r="F380">
        <v>2.6333300000000001E-3</v>
      </c>
      <c r="G380">
        <v>5.0000000000000001E-3</v>
      </c>
      <c r="H380" t="s">
        <v>13</v>
      </c>
      <c r="I380">
        <f t="shared" si="36"/>
        <v>1.316665E-5</v>
      </c>
      <c r="K380">
        <v>43370</v>
      </c>
      <c r="L380" t="s">
        <v>279</v>
      </c>
      <c r="M380">
        <v>9.6000000000000013E-7</v>
      </c>
      <c r="N380" s="33">
        <f t="shared" si="37"/>
        <v>6.2097388000000009E-4</v>
      </c>
      <c r="O380" s="33">
        <f t="shared" si="38"/>
        <v>0</v>
      </c>
      <c r="U380">
        <v>44014</v>
      </c>
      <c r="V380" t="s">
        <v>775</v>
      </c>
      <c r="W380" t="s">
        <v>776</v>
      </c>
      <c r="X380">
        <v>0.12200140017588276</v>
      </c>
      <c r="Y380" s="40">
        <f t="shared" si="42"/>
        <v>1.8564439899999997E-3</v>
      </c>
      <c r="Z380" s="40">
        <f t="shared" si="43"/>
        <v>2.2648876612810245E-4</v>
      </c>
      <c r="AB380" t="s">
        <v>835</v>
      </c>
      <c r="AC380" t="s">
        <v>836</v>
      </c>
      <c r="AD380">
        <v>9.8997566374387095E-6</v>
      </c>
      <c r="AE380" s="33">
        <f t="shared" ca="1" si="39"/>
        <v>1.0899202887023495E-5</v>
      </c>
      <c r="AF380" s="33">
        <f t="shared" si="40"/>
        <v>0</v>
      </c>
    </row>
    <row r="381" spans="3:32" x14ac:dyDescent="0.25">
      <c r="C381">
        <v>3039</v>
      </c>
      <c r="D381" t="s">
        <v>518</v>
      </c>
      <c r="E381">
        <v>43551</v>
      </c>
      <c r="F381">
        <v>6.6562999999999995E-4</v>
      </c>
      <c r="G381">
        <v>5.0000000000000001E-3</v>
      </c>
      <c r="H381" t="s">
        <v>607</v>
      </c>
      <c r="I381">
        <f t="shared" si="36"/>
        <v>3.3281499999999996E-6</v>
      </c>
      <c r="K381">
        <v>43370</v>
      </c>
      <c r="L381" t="s">
        <v>279</v>
      </c>
      <c r="M381">
        <v>1.618E-6</v>
      </c>
      <c r="N381" s="33">
        <f t="shared" si="37"/>
        <v>6.2097388000000009E-4</v>
      </c>
      <c r="O381" s="33">
        <f t="shared" si="38"/>
        <v>0</v>
      </c>
      <c r="U381">
        <v>44014</v>
      </c>
      <c r="V381" t="s">
        <v>777</v>
      </c>
      <c r="W381" t="s">
        <v>778</v>
      </c>
      <c r="X381">
        <v>0.17395466969632553</v>
      </c>
      <c r="Y381" s="40">
        <f t="shared" si="42"/>
        <v>1.8564439899999997E-3</v>
      </c>
      <c r="Z381" s="40">
        <f t="shared" si="43"/>
        <v>3.2293710109017857E-4</v>
      </c>
      <c r="AB381" t="s">
        <v>835</v>
      </c>
      <c r="AC381" t="s">
        <v>836</v>
      </c>
      <c r="AD381">
        <v>3.1582815038785634E-7</v>
      </c>
      <c r="AE381" s="33">
        <f t="shared" ca="1" si="39"/>
        <v>1.0899202887023495E-5</v>
      </c>
      <c r="AF381" s="33">
        <f t="shared" ca="1" si="40"/>
        <v>1.0899202887023495E-5</v>
      </c>
    </row>
    <row r="382" spans="3:32" x14ac:dyDescent="0.25">
      <c r="C382">
        <v>3039</v>
      </c>
      <c r="D382" t="s">
        <v>518</v>
      </c>
      <c r="E382">
        <v>43723</v>
      </c>
      <c r="F382">
        <v>3.08888E-3</v>
      </c>
      <c r="G382">
        <v>5.0000000000000001E-3</v>
      </c>
      <c r="H382" t="s">
        <v>625</v>
      </c>
      <c r="I382">
        <f t="shared" si="36"/>
        <v>1.5444400000000001E-5</v>
      </c>
      <c r="K382">
        <v>43370</v>
      </c>
      <c r="L382" t="s">
        <v>279</v>
      </c>
      <c r="M382">
        <v>9.5774E-7</v>
      </c>
      <c r="N382" s="33">
        <f t="shared" si="37"/>
        <v>6.2097388000000009E-4</v>
      </c>
      <c r="O382" s="33">
        <f t="shared" si="38"/>
        <v>0</v>
      </c>
      <c r="U382">
        <v>44014</v>
      </c>
      <c r="V382" t="s">
        <v>779</v>
      </c>
      <c r="W382" t="s">
        <v>780</v>
      </c>
      <c r="X382">
        <v>0.12200184028759097</v>
      </c>
      <c r="Y382" s="40">
        <f t="shared" si="42"/>
        <v>1.8564439899999997E-3</v>
      </c>
      <c r="Z382" s="40">
        <f t="shared" si="43"/>
        <v>2.2648958317083808E-4</v>
      </c>
      <c r="AB382" t="s">
        <v>839</v>
      </c>
      <c r="AC382" t="s">
        <v>840</v>
      </c>
      <c r="AD382">
        <v>2.106398268150537E-5</v>
      </c>
      <c r="AE382" s="33">
        <f t="shared" ca="1" si="39"/>
        <v>3.3103645104967606E-4</v>
      </c>
      <c r="AF382" s="33">
        <f t="shared" si="40"/>
        <v>0</v>
      </c>
    </row>
    <row r="383" spans="3:32" x14ac:dyDescent="0.25">
      <c r="C383">
        <v>3039</v>
      </c>
      <c r="D383" t="s">
        <v>518</v>
      </c>
      <c r="E383">
        <v>43725</v>
      </c>
      <c r="F383">
        <v>3.0622499999999999E-3</v>
      </c>
      <c r="G383">
        <v>5.0000000000000001E-3</v>
      </c>
      <c r="H383" t="s">
        <v>626</v>
      </c>
      <c r="I383">
        <f t="shared" si="36"/>
        <v>1.531125E-5</v>
      </c>
      <c r="K383">
        <v>43370</v>
      </c>
      <c r="L383" t="s">
        <v>279</v>
      </c>
      <c r="M383">
        <v>1.697056E-5</v>
      </c>
      <c r="N383" s="33">
        <f t="shared" si="37"/>
        <v>6.2097388000000009E-4</v>
      </c>
      <c r="O383" s="33">
        <f t="shared" si="38"/>
        <v>0</v>
      </c>
      <c r="U383">
        <v>44014</v>
      </c>
      <c r="V383" t="s">
        <v>781</v>
      </c>
      <c r="W383" t="s">
        <v>782</v>
      </c>
      <c r="X383">
        <v>2.0722362439609475E-2</v>
      </c>
      <c r="Y383" s="40">
        <f t="shared" si="42"/>
        <v>1.8564439899999997E-3</v>
      </c>
      <c r="Z383" s="40">
        <f t="shared" si="43"/>
        <v>3.8469905209614738E-5</v>
      </c>
      <c r="AB383" t="s">
        <v>839</v>
      </c>
      <c r="AC383" t="s">
        <v>840</v>
      </c>
      <c r="AD383">
        <v>3.0036065756682597E-4</v>
      </c>
      <c r="AE383" s="33">
        <f t="shared" ca="1" si="39"/>
        <v>3.3103645104967606E-4</v>
      </c>
      <c r="AF383" s="33">
        <f t="shared" si="40"/>
        <v>0</v>
      </c>
    </row>
    <row r="384" spans="3:32" x14ac:dyDescent="0.25">
      <c r="C384">
        <v>3039</v>
      </c>
      <c r="D384" t="s">
        <v>518</v>
      </c>
      <c r="E384">
        <v>43977</v>
      </c>
      <c r="F384">
        <v>1.24737E-3</v>
      </c>
      <c r="G384">
        <v>5.0000000000000001E-3</v>
      </c>
      <c r="H384" t="s">
        <v>1041</v>
      </c>
      <c r="I384">
        <f t="shared" si="36"/>
        <v>6.2368500000000003E-6</v>
      </c>
      <c r="K384">
        <v>43370</v>
      </c>
      <c r="L384" t="s">
        <v>279</v>
      </c>
      <c r="M384">
        <v>6.2450999999999997E-6</v>
      </c>
      <c r="N384" s="33">
        <f t="shared" si="37"/>
        <v>6.2097388000000009E-4</v>
      </c>
      <c r="O384" s="33">
        <f t="shared" si="38"/>
        <v>0</v>
      </c>
      <c r="U384">
        <v>44014</v>
      </c>
      <c r="V384" t="s">
        <v>783</v>
      </c>
      <c r="W384" t="s">
        <v>784</v>
      </c>
      <c r="X384">
        <v>8.2967894032657238E-2</v>
      </c>
      <c r="Y384" s="40">
        <f t="shared" si="42"/>
        <v>1.8564439899999997E-3</v>
      </c>
      <c r="Z384" s="40">
        <f t="shared" si="43"/>
        <v>1.5402524823988336E-4</v>
      </c>
      <c r="AB384" t="s">
        <v>839</v>
      </c>
      <c r="AC384" t="s">
        <v>840</v>
      </c>
      <c r="AD384">
        <v>9.6118108013447091E-6</v>
      </c>
      <c r="AE384" s="33">
        <f t="shared" ca="1" si="39"/>
        <v>3.3103645104967606E-4</v>
      </c>
      <c r="AF384" s="33">
        <f t="shared" ca="1" si="40"/>
        <v>3.3103645104967606E-4</v>
      </c>
    </row>
    <row r="385" spans="3:32" x14ac:dyDescent="0.25">
      <c r="C385">
        <v>3039</v>
      </c>
      <c r="D385" t="s">
        <v>518</v>
      </c>
      <c r="E385">
        <v>44006</v>
      </c>
      <c r="F385">
        <v>2.242127E-2</v>
      </c>
      <c r="G385">
        <v>5.0000000000000001E-3</v>
      </c>
      <c r="H385" t="s">
        <v>556</v>
      </c>
      <c r="I385">
        <f t="shared" si="36"/>
        <v>1.1210635E-4</v>
      </c>
      <c r="K385">
        <v>43370</v>
      </c>
      <c r="L385" t="s">
        <v>279</v>
      </c>
      <c r="M385">
        <v>2.9396052000000005E-4</v>
      </c>
      <c r="N385" s="33">
        <f t="shared" si="37"/>
        <v>6.2097388000000009E-4</v>
      </c>
      <c r="O385" s="33">
        <f t="shared" si="38"/>
        <v>0</v>
      </c>
      <c r="U385">
        <v>44014</v>
      </c>
      <c r="V385" t="s">
        <v>785</v>
      </c>
      <c r="W385" t="s">
        <v>786</v>
      </c>
      <c r="X385">
        <v>2.0715604521975742E-2</v>
      </c>
      <c r="Y385" s="40">
        <f t="shared" si="42"/>
        <v>1.8564439899999997E-3</v>
      </c>
      <c r="Z385" s="40">
        <f t="shared" si="43"/>
        <v>3.8457359514038685E-5</v>
      </c>
      <c r="AB385" t="s">
        <v>841</v>
      </c>
      <c r="AC385" t="s">
        <v>842</v>
      </c>
      <c r="AD385">
        <v>1.0201178465503417E-5</v>
      </c>
      <c r="AE385" s="33">
        <f t="shared" ca="1" si="39"/>
        <v>1.6017379292814681E-4</v>
      </c>
      <c r="AF385" s="33">
        <f t="shared" si="40"/>
        <v>0</v>
      </c>
    </row>
    <row r="386" spans="3:32" x14ac:dyDescent="0.25">
      <c r="C386">
        <v>3039</v>
      </c>
      <c r="D386" t="s">
        <v>518</v>
      </c>
      <c r="E386">
        <v>44007</v>
      </c>
      <c r="F386">
        <v>2.7619729999999999E-2</v>
      </c>
      <c r="G386">
        <v>5.0000000000000001E-3</v>
      </c>
      <c r="H386" t="s">
        <v>664</v>
      </c>
      <c r="I386">
        <f t="shared" si="36"/>
        <v>1.3809865E-4</v>
      </c>
      <c r="K386">
        <v>43370</v>
      </c>
      <c r="L386" t="s">
        <v>279</v>
      </c>
      <c r="M386">
        <v>7.5184799999999995E-6</v>
      </c>
      <c r="N386" s="33">
        <f t="shared" si="37"/>
        <v>6.2097388000000009E-4</v>
      </c>
      <c r="O386" s="33">
        <f t="shared" si="38"/>
        <v>0</v>
      </c>
      <c r="U386">
        <v>44014</v>
      </c>
      <c r="V386" t="s">
        <v>793</v>
      </c>
      <c r="W386" t="s">
        <v>794</v>
      </c>
      <c r="X386">
        <v>2.1891678983042889E-4</v>
      </c>
      <c r="Y386" s="40">
        <f t="shared" si="42"/>
        <v>1.8564439899999997E-3</v>
      </c>
      <c r="Z386" s="40">
        <f t="shared" si="43"/>
        <v>4.0640675879079276E-7</v>
      </c>
      <c r="AB386" t="s">
        <v>841</v>
      </c>
      <c r="AC386" t="s">
        <v>842</v>
      </c>
      <c r="AD386">
        <v>1.4532022218494796E-4</v>
      </c>
      <c r="AE386" s="33">
        <f t="shared" ca="1" si="39"/>
        <v>1.6017379292814681E-4</v>
      </c>
      <c r="AF386" s="33">
        <f t="shared" si="40"/>
        <v>0</v>
      </c>
    </row>
    <row r="387" spans="3:32" x14ac:dyDescent="0.25">
      <c r="C387">
        <v>3039</v>
      </c>
      <c r="D387" t="s">
        <v>518</v>
      </c>
      <c r="E387">
        <v>44012</v>
      </c>
      <c r="F387">
        <v>2.169546E-2</v>
      </c>
      <c r="G387">
        <v>5.0000000000000001E-3</v>
      </c>
      <c r="H387" t="s">
        <v>584</v>
      </c>
      <c r="I387">
        <f t="shared" si="36"/>
        <v>1.0847730000000001E-4</v>
      </c>
      <c r="K387">
        <v>43370</v>
      </c>
      <c r="L387" t="s">
        <v>279</v>
      </c>
      <c r="M387">
        <v>2.2273459999999997E-4</v>
      </c>
      <c r="N387" s="33">
        <f t="shared" si="37"/>
        <v>6.2097388000000009E-4</v>
      </c>
      <c r="O387" s="33">
        <f t="shared" si="38"/>
        <v>0</v>
      </c>
      <c r="U387">
        <v>44014</v>
      </c>
      <c r="V387" t="s">
        <v>795</v>
      </c>
      <c r="W387" t="s">
        <v>796</v>
      </c>
      <c r="X387">
        <v>1.8084430464252821E-4</v>
      </c>
      <c r="Y387" s="40">
        <f t="shared" si="42"/>
        <v>1.8564439899999997E-3</v>
      </c>
      <c r="Z387" s="40">
        <f t="shared" si="43"/>
        <v>3.3572732247935053E-7</v>
      </c>
      <c r="AB387" t="s">
        <v>841</v>
      </c>
      <c r="AC387" t="s">
        <v>842</v>
      </c>
      <c r="AD387">
        <v>4.6523922776954551E-6</v>
      </c>
      <c r="AE387" s="33">
        <f t="shared" ca="1" si="39"/>
        <v>1.6017379292814681E-4</v>
      </c>
      <c r="AF387" s="33">
        <f t="shared" ca="1" si="40"/>
        <v>1.6017379292814681E-4</v>
      </c>
    </row>
    <row r="388" spans="3:32" x14ac:dyDescent="0.25">
      <c r="C388">
        <v>3039</v>
      </c>
      <c r="D388" t="s">
        <v>518</v>
      </c>
      <c r="E388">
        <v>44016</v>
      </c>
      <c r="F388">
        <v>5.0591730000000001E-2</v>
      </c>
      <c r="G388">
        <v>5.0000000000000001E-3</v>
      </c>
      <c r="H388" t="s">
        <v>585</v>
      </c>
      <c r="I388">
        <f t="shared" ref="I388:I451" si="44">F388*G388</f>
        <v>2.5295865000000002E-4</v>
      </c>
      <c r="K388">
        <v>43370</v>
      </c>
      <c r="L388" t="s">
        <v>279</v>
      </c>
      <c r="M388">
        <v>1.713276E-5</v>
      </c>
      <c r="N388" s="33">
        <f t="shared" ref="N388:N451" si="45">SUMIF($K$3:$K$1700,K388,$M$3:$M$1700)</f>
        <v>6.2097388000000009E-4</v>
      </c>
      <c r="O388" s="33">
        <f t="shared" ref="O388:O451" si="46">IF(K388=K389,0,N388)</f>
        <v>6.2097388000000009E-4</v>
      </c>
      <c r="U388">
        <v>44014</v>
      </c>
      <c r="V388" t="s">
        <v>797</v>
      </c>
      <c r="W388" t="s">
        <v>798</v>
      </c>
      <c r="X388">
        <v>9.5181212969751676E-6</v>
      </c>
      <c r="Y388" s="40">
        <f t="shared" si="42"/>
        <v>1.8564439899999997E-3</v>
      </c>
      <c r="Z388" s="40">
        <f t="shared" si="43"/>
        <v>1.7669859077860552E-8</v>
      </c>
      <c r="AB388" t="s">
        <v>803</v>
      </c>
      <c r="AC388" t="s">
        <v>804</v>
      </c>
      <c r="AD388">
        <v>1.7669859077860556E-7</v>
      </c>
      <c r="AE388" s="33">
        <f t="shared" ref="AE388:AE451" ca="1" si="47">SUMIF($AB$3:$AB$597,AB388,$AD$3:$AD$225)</f>
        <v>6.8268935873707196E-6</v>
      </c>
      <c r="AF388" s="33">
        <f t="shared" ref="AF388:AF451" si="48">IF(AB388=AB389,0,AE388)</f>
        <v>0</v>
      </c>
    </row>
    <row r="389" spans="3:32" x14ac:dyDescent="0.25">
      <c r="C389">
        <v>3039</v>
      </c>
      <c r="D389" t="s">
        <v>518</v>
      </c>
      <c r="E389">
        <v>44206</v>
      </c>
      <c r="F389">
        <v>2.6370000000000001E-4</v>
      </c>
      <c r="G389">
        <v>5.0000000000000001E-3</v>
      </c>
      <c r="H389" t="s">
        <v>995</v>
      </c>
      <c r="I389">
        <f t="shared" si="44"/>
        <v>1.3185000000000002E-6</v>
      </c>
      <c r="K389">
        <v>43371</v>
      </c>
      <c r="L389" t="s">
        <v>656</v>
      </c>
      <c r="M389">
        <v>7.7354000000000005E-6</v>
      </c>
      <c r="N389" s="33">
        <f t="shared" si="45"/>
        <v>1.3823390300000001E-3</v>
      </c>
      <c r="O389" s="33">
        <f t="shared" si="46"/>
        <v>0</v>
      </c>
      <c r="U389">
        <v>44014</v>
      </c>
      <c r="V389" t="s">
        <v>799</v>
      </c>
      <c r="W389" t="s">
        <v>800</v>
      </c>
      <c r="X389">
        <v>1.5704900140009028E-3</v>
      </c>
      <c r="Y389" s="40">
        <f t="shared" si="42"/>
        <v>1.8564439899999997E-3</v>
      </c>
      <c r="Z389" s="40">
        <f t="shared" si="43"/>
        <v>2.9155267478469915E-6</v>
      </c>
      <c r="AB389" t="s">
        <v>803</v>
      </c>
      <c r="AC389" t="s">
        <v>804</v>
      </c>
      <c r="AD389">
        <v>2.448050057914809E-6</v>
      </c>
      <c r="AE389" s="33">
        <f t="shared" ca="1" si="47"/>
        <v>6.8268935873707196E-6</v>
      </c>
      <c r="AF389" s="33">
        <f t="shared" si="48"/>
        <v>0</v>
      </c>
    </row>
    <row r="390" spans="3:32" x14ac:dyDescent="0.25">
      <c r="C390">
        <v>3039</v>
      </c>
      <c r="D390" t="s">
        <v>518</v>
      </c>
      <c r="E390">
        <v>98027</v>
      </c>
      <c r="F390">
        <v>0.10745314</v>
      </c>
      <c r="G390">
        <v>5.0000000000000001E-3</v>
      </c>
      <c r="H390" t="s">
        <v>566</v>
      </c>
      <c r="I390">
        <f t="shared" si="44"/>
        <v>5.3726570000000001E-4</v>
      </c>
      <c r="K390">
        <v>43371</v>
      </c>
      <c r="L390" t="s">
        <v>656</v>
      </c>
      <c r="M390">
        <v>2.5452799999999999E-6</v>
      </c>
      <c r="N390" s="33">
        <f t="shared" si="45"/>
        <v>1.3823390300000001E-3</v>
      </c>
      <c r="O390" s="33">
        <f t="shared" si="46"/>
        <v>0</v>
      </c>
      <c r="U390">
        <v>44014</v>
      </c>
      <c r="V390" t="s">
        <v>801</v>
      </c>
      <c r="W390" t="s">
        <v>802</v>
      </c>
      <c r="X390">
        <v>3.0457988150320536E-4</v>
      </c>
      <c r="Y390" s="40">
        <f t="shared" si="42"/>
        <v>1.8564439899999997E-3</v>
      </c>
      <c r="Z390" s="40">
        <f t="shared" si="43"/>
        <v>5.6543549049153768E-7</v>
      </c>
      <c r="AB390" t="s">
        <v>803</v>
      </c>
      <c r="AC390" t="s">
        <v>804</v>
      </c>
      <c r="AD390">
        <v>3.9609085312169202E-6</v>
      </c>
      <c r="AE390" s="33">
        <f t="shared" ca="1" si="47"/>
        <v>6.8268935873707196E-6</v>
      </c>
      <c r="AF390" s="33">
        <f t="shared" si="48"/>
        <v>0</v>
      </c>
    </row>
    <row r="391" spans="3:32" x14ac:dyDescent="0.25">
      <c r="C391">
        <v>3039</v>
      </c>
      <c r="D391" t="s">
        <v>518</v>
      </c>
      <c r="E391">
        <v>98074</v>
      </c>
      <c r="F391">
        <v>0.24672401999999999</v>
      </c>
      <c r="G391">
        <v>5.0000000000000001E-3</v>
      </c>
      <c r="H391" t="s">
        <v>671</v>
      </c>
      <c r="I391">
        <f t="shared" si="44"/>
        <v>1.2336201E-3</v>
      </c>
      <c r="K391">
        <v>43371</v>
      </c>
      <c r="L391" t="s">
        <v>656</v>
      </c>
      <c r="M391">
        <v>2.2763394999999998E-4</v>
      </c>
      <c r="N391" s="33">
        <f t="shared" si="45"/>
        <v>1.3823390300000001E-3</v>
      </c>
      <c r="O391" s="33">
        <f t="shared" si="46"/>
        <v>0</v>
      </c>
      <c r="U391">
        <v>44014</v>
      </c>
      <c r="V391" t="s">
        <v>803</v>
      </c>
      <c r="W391" t="s">
        <v>804</v>
      </c>
      <c r="X391">
        <v>9.5181212969751693E-5</v>
      </c>
      <c r="Y391" s="40">
        <f t="shared" si="42"/>
        <v>1.8564439899999997E-3</v>
      </c>
      <c r="Z391" s="40">
        <f t="shared" si="43"/>
        <v>1.7669859077860556E-7</v>
      </c>
      <c r="AB391" t="s">
        <v>803</v>
      </c>
      <c r="AC391" t="s">
        <v>804</v>
      </c>
      <c r="AD391">
        <v>2.4123640746038565E-7</v>
      </c>
      <c r="AE391" s="33">
        <f t="shared" ca="1" si="47"/>
        <v>6.8268935873707196E-6</v>
      </c>
      <c r="AF391" s="33">
        <f t="shared" ca="1" si="48"/>
        <v>6.8268935873707196E-6</v>
      </c>
    </row>
    <row r="392" spans="3:32" x14ac:dyDescent="0.25">
      <c r="C392">
        <v>3039</v>
      </c>
      <c r="D392" t="s">
        <v>518</v>
      </c>
      <c r="E392">
        <v>98110</v>
      </c>
      <c r="F392">
        <v>3.5046700000000001E-3</v>
      </c>
      <c r="G392">
        <v>5.0000000000000001E-3</v>
      </c>
      <c r="H392" t="s">
        <v>568</v>
      </c>
      <c r="I392">
        <f t="shared" si="44"/>
        <v>1.7523350000000002E-5</v>
      </c>
      <c r="K392">
        <v>43371</v>
      </c>
      <c r="L392" t="s">
        <v>656</v>
      </c>
      <c r="M392">
        <v>6.6324440000000014E-5</v>
      </c>
      <c r="N392" s="33">
        <f t="shared" si="45"/>
        <v>1.3823390300000001E-3</v>
      </c>
      <c r="O392" s="33">
        <f t="shared" si="46"/>
        <v>0</v>
      </c>
      <c r="U392">
        <v>44014</v>
      </c>
      <c r="V392" t="s">
        <v>805</v>
      </c>
      <c r="W392" t="s">
        <v>806</v>
      </c>
      <c r="X392">
        <v>1.9036242593950339E-4</v>
      </c>
      <c r="Y392" s="40">
        <f t="shared" si="42"/>
        <v>1.8564439899999997E-3</v>
      </c>
      <c r="Z392" s="40">
        <f t="shared" si="43"/>
        <v>3.5339718155721111E-7</v>
      </c>
      <c r="AB392" t="s">
        <v>797</v>
      </c>
      <c r="AC392" t="s">
        <v>798</v>
      </c>
      <c r="AD392">
        <v>1.7669859077860552E-8</v>
      </c>
      <c r="AE392" s="33">
        <f t="shared" ca="1" si="47"/>
        <v>9.045511258592993E-7</v>
      </c>
      <c r="AF392" s="33">
        <f t="shared" si="48"/>
        <v>0</v>
      </c>
    </row>
    <row r="393" spans="3:32" x14ac:dyDescent="0.25">
      <c r="C393">
        <v>3039</v>
      </c>
      <c r="D393" t="s">
        <v>518</v>
      </c>
      <c r="E393">
        <v>99134</v>
      </c>
      <c r="F393">
        <v>1.35861E-2</v>
      </c>
      <c r="G393">
        <v>5.0000000000000001E-3</v>
      </c>
      <c r="H393" t="s">
        <v>571</v>
      </c>
      <c r="I393">
        <f t="shared" si="44"/>
        <v>6.7930500000000003E-5</v>
      </c>
      <c r="K393">
        <v>43371</v>
      </c>
      <c r="L393" t="s">
        <v>656</v>
      </c>
      <c r="M393">
        <v>2.1135E-7</v>
      </c>
      <c r="N393" s="33">
        <f t="shared" si="45"/>
        <v>1.3823390300000001E-3</v>
      </c>
      <c r="O393" s="33">
        <f t="shared" si="46"/>
        <v>0</v>
      </c>
      <c r="U393">
        <v>44014</v>
      </c>
      <c r="V393" t="s">
        <v>807</v>
      </c>
      <c r="W393" t="s">
        <v>808</v>
      </c>
      <c r="X393">
        <v>4.6638794355178322E-4</v>
      </c>
      <c r="Y393" s="40">
        <f t="shared" si="42"/>
        <v>1.8564439899999997E-3</v>
      </c>
      <c r="Z393" s="40">
        <f t="shared" si="43"/>
        <v>8.658230948151671E-7</v>
      </c>
      <c r="AB393" t="s">
        <v>797</v>
      </c>
      <c r="AC393" t="s">
        <v>798</v>
      </c>
      <c r="AD393">
        <v>3.3766207695376676E-7</v>
      </c>
      <c r="AE393" s="33">
        <f t="shared" ca="1" si="47"/>
        <v>9.045511258592993E-7</v>
      </c>
      <c r="AF393" s="33">
        <f t="shared" si="48"/>
        <v>0</v>
      </c>
    </row>
    <row r="394" spans="3:32" x14ac:dyDescent="0.25">
      <c r="C394">
        <v>3039</v>
      </c>
      <c r="D394" t="s">
        <v>518</v>
      </c>
      <c r="E394">
        <v>99166</v>
      </c>
      <c r="F394">
        <v>7.3219100000000001E-3</v>
      </c>
      <c r="G394">
        <v>5.0000000000000001E-3</v>
      </c>
      <c r="H394" t="s">
        <v>573</v>
      </c>
      <c r="I394">
        <f t="shared" si="44"/>
        <v>3.6609549999999999E-5</v>
      </c>
      <c r="K394">
        <v>43371</v>
      </c>
      <c r="L394" t="s">
        <v>656</v>
      </c>
      <c r="M394">
        <v>8.6400000000000003E-6</v>
      </c>
      <c r="N394" s="33">
        <f t="shared" si="45"/>
        <v>1.3823390300000001E-3</v>
      </c>
      <c r="O394" s="33">
        <f t="shared" si="46"/>
        <v>0</v>
      </c>
      <c r="U394">
        <v>44014</v>
      </c>
      <c r="V394" t="s">
        <v>809</v>
      </c>
      <c r="W394" t="s">
        <v>810</v>
      </c>
      <c r="X394">
        <v>2.3700122029468168E-3</v>
      </c>
      <c r="Y394" s="40">
        <f t="shared" si="42"/>
        <v>1.8564439899999997E-3</v>
      </c>
      <c r="Z394" s="40">
        <f t="shared" si="43"/>
        <v>4.3997949103872772E-6</v>
      </c>
      <c r="AB394" t="s">
        <v>797</v>
      </c>
      <c r="AC394" t="s">
        <v>798</v>
      </c>
      <c r="AD394">
        <v>5.1723204187712366E-7</v>
      </c>
      <c r="AE394" s="33">
        <f t="shared" ca="1" si="47"/>
        <v>9.045511258592993E-7</v>
      </c>
      <c r="AF394" s="33">
        <f t="shared" si="48"/>
        <v>0</v>
      </c>
    </row>
    <row r="395" spans="3:32" x14ac:dyDescent="0.25">
      <c r="C395">
        <v>3039</v>
      </c>
      <c r="D395" t="s">
        <v>518</v>
      </c>
      <c r="E395">
        <v>99168</v>
      </c>
      <c r="F395">
        <v>2.4034999999999999E-4</v>
      </c>
      <c r="G395">
        <v>5.0000000000000001E-3</v>
      </c>
      <c r="H395" t="s">
        <v>574</v>
      </c>
      <c r="I395">
        <f t="shared" si="44"/>
        <v>1.20175E-6</v>
      </c>
      <c r="K395">
        <v>43371</v>
      </c>
      <c r="L395" t="s">
        <v>656</v>
      </c>
      <c r="M395">
        <v>2.3686639999999997E-5</v>
      </c>
      <c r="N395" s="33">
        <f t="shared" si="45"/>
        <v>1.3823390300000001E-3</v>
      </c>
      <c r="O395" s="33">
        <f t="shared" si="46"/>
        <v>0</v>
      </c>
      <c r="U395">
        <v>44014</v>
      </c>
      <c r="V395" t="s">
        <v>811</v>
      </c>
      <c r="W395" t="s">
        <v>812</v>
      </c>
      <c r="X395">
        <v>5.9964164170943563E-4</v>
      </c>
      <c r="Y395" s="40">
        <f t="shared" si="42"/>
        <v>1.8564439899999997E-3</v>
      </c>
      <c r="Z395" s="40">
        <f t="shared" si="43"/>
        <v>1.1132011219052149E-6</v>
      </c>
      <c r="AB395" t="s">
        <v>797</v>
      </c>
      <c r="AC395" t="s">
        <v>798</v>
      </c>
      <c r="AD395">
        <v>3.1987147950548378E-8</v>
      </c>
      <c r="AE395" s="33">
        <f t="shared" ca="1" si="47"/>
        <v>9.045511258592993E-7</v>
      </c>
      <c r="AF395" s="33">
        <f t="shared" ca="1" si="48"/>
        <v>9.045511258592993E-7</v>
      </c>
    </row>
    <row r="396" spans="3:32" x14ac:dyDescent="0.25">
      <c r="C396">
        <v>3039</v>
      </c>
      <c r="D396" t="s">
        <v>518</v>
      </c>
      <c r="E396">
        <v>99198</v>
      </c>
      <c r="F396">
        <v>3.8551999999999998E-4</v>
      </c>
      <c r="G396">
        <v>5.0000000000000001E-3</v>
      </c>
      <c r="H396" t="s">
        <v>992</v>
      </c>
      <c r="I396">
        <f t="shared" si="44"/>
        <v>1.9276E-6</v>
      </c>
      <c r="K396">
        <v>43371</v>
      </c>
      <c r="L396" t="s">
        <v>656</v>
      </c>
      <c r="M396">
        <v>4.3295999999999998E-7</v>
      </c>
      <c r="N396" s="33">
        <f t="shared" si="45"/>
        <v>1.3823390300000001E-3</v>
      </c>
      <c r="O396" s="33">
        <f t="shared" si="46"/>
        <v>0</v>
      </c>
      <c r="U396">
        <v>44014</v>
      </c>
      <c r="V396" t="s">
        <v>813</v>
      </c>
      <c r="W396" t="s">
        <v>814</v>
      </c>
      <c r="X396">
        <v>4.8750855705656417E-4</v>
      </c>
      <c r="Y396" s="40">
        <f t="shared" si="42"/>
        <v>1.8564439899999997E-3</v>
      </c>
      <c r="Z396" s="40">
        <f t="shared" si="43"/>
        <v>9.050323308212305E-7</v>
      </c>
      <c r="AB396" t="s">
        <v>843</v>
      </c>
      <c r="AC396" t="s">
        <v>844</v>
      </c>
      <c r="AD396">
        <v>9.283867544370303E-8</v>
      </c>
      <c r="AE396" s="33">
        <f t="shared" ca="1" si="47"/>
        <v>1.3518062384913353E-6</v>
      </c>
      <c r="AF396" s="33">
        <f t="shared" si="48"/>
        <v>0</v>
      </c>
    </row>
    <row r="397" spans="3:32" x14ac:dyDescent="0.25">
      <c r="C397">
        <v>3039</v>
      </c>
      <c r="D397" t="s">
        <v>518</v>
      </c>
      <c r="E397">
        <v>99229</v>
      </c>
      <c r="F397">
        <v>9.7929000000000006E-4</v>
      </c>
      <c r="G397">
        <v>5.0000000000000001E-3</v>
      </c>
      <c r="H397" t="s">
        <v>998</v>
      </c>
      <c r="I397">
        <f t="shared" si="44"/>
        <v>4.8964500000000004E-6</v>
      </c>
      <c r="K397">
        <v>43371</v>
      </c>
      <c r="L397" t="s">
        <v>656</v>
      </c>
      <c r="M397">
        <v>1.06946E-6</v>
      </c>
      <c r="N397" s="33">
        <f t="shared" si="45"/>
        <v>1.3823390300000001E-3</v>
      </c>
      <c r="O397" s="33">
        <f t="shared" si="46"/>
        <v>0</v>
      </c>
      <c r="U397">
        <v>44014</v>
      </c>
      <c r="V397" t="s">
        <v>815</v>
      </c>
      <c r="W397" t="s">
        <v>816</v>
      </c>
      <c r="X397">
        <v>1.8750329117560158E-5</v>
      </c>
      <c r="Y397" s="40">
        <f t="shared" si="42"/>
        <v>1.8564439899999997E-3</v>
      </c>
      <c r="Z397" s="40">
        <f t="shared" si="43"/>
        <v>3.4808935800816553E-8</v>
      </c>
      <c r="AB397" t="s">
        <v>843</v>
      </c>
      <c r="AC397" t="s">
        <v>844</v>
      </c>
      <c r="AD397">
        <v>1.2196938660209284E-6</v>
      </c>
      <c r="AE397" s="33">
        <f t="shared" ca="1" si="47"/>
        <v>1.3518062384913353E-6</v>
      </c>
      <c r="AF397" s="33">
        <f t="shared" si="48"/>
        <v>0</v>
      </c>
    </row>
    <row r="398" spans="3:32" x14ac:dyDescent="0.25">
      <c r="C398">
        <v>3039</v>
      </c>
      <c r="D398" t="s">
        <v>518</v>
      </c>
      <c r="E398">
        <v>99233</v>
      </c>
      <c r="F398">
        <v>1.1635E-4</v>
      </c>
      <c r="G398">
        <v>5.0000000000000001E-3</v>
      </c>
      <c r="H398" t="s">
        <v>999</v>
      </c>
      <c r="I398">
        <f t="shared" si="44"/>
        <v>5.8174999999999998E-7</v>
      </c>
      <c r="K398">
        <v>43371</v>
      </c>
      <c r="L398" t="s">
        <v>656</v>
      </c>
      <c r="M398">
        <v>4.3059200000000003E-5</v>
      </c>
      <c r="N398" s="33">
        <f t="shared" si="45"/>
        <v>1.3823390300000001E-3</v>
      </c>
      <c r="O398" s="33">
        <f t="shared" si="46"/>
        <v>0</v>
      </c>
      <c r="U398">
        <v>44014</v>
      </c>
      <c r="V398" t="s">
        <v>817</v>
      </c>
      <c r="W398" t="s">
        <v>818</v>
      </c>
      <c r="X398">
        <v>1.8178502164779817E-4</v>
      </c>
      <c r="Y398" s="40">
        <f t="shared" si="42"/>
        <v>1.8564439899999997E-3</v>
      </c>
      <c r="Z398" s="40">
        <f t="shared" si="43"/>
        <v>3.3747371091007478E-7</v>
      </c>
      <c r="AB398" t="s">
        <v>843</v>
      </c>
      <c r="AC398" t="s">
        <v>844</v>
      </c>
      <c r="AD398">
        <v>3.9273697026703849E-8</v>
      </c>
      <c r="AE398" s="33">
        <f t="shared" ca="1" si="47"/>
        <v>1.3518062384913353E-6</v>
      </c>
      <c r="AF398" s="33">
        <f t="shared" ca="1" si="48"/>
        <v>1.3518062384913353E-6</v>
      </c>
    </row>
    <row r="399" spans="3:32" x14ac:dyDescent="0.25">
      <c r="C399">
        <v>3039</v>
      </c>
      <c r="D399" t="s">
        <v>518</v>
      </c>
      <c r="E399">
        <v>99252</v>
      </c>
      <c r="F399">
        <v>2.21754E-3</v>
      </c>
      <c r="G399">
        <v>5.0000000000000001E-3</v>
      </c>
      <c r="H399" t="s">
        <v>675</v>
      </c>
      <c r="I399">
        <f t="shared" si="44"/>
        <v>1.1087700000000001E-5</v>
      </c>
      <c r="K399">
        <v>43371</v>
      </c>
      <c r="L399" t="s">
        <v>656</v>
      </c>
      <c r="M399">
        <v>2.9540459999999997E-5</v>
      </c>
      <c r="N399" s="33">
        <f t="shared" si="45"/>
        <v>1.3823390300000001E-3</v>
      </c>
      <c r="O399" s="33">
        <f t="shared" si="46"/>
        <v>0</v>
      </c>
      <c r="U399">
        <v>44014</v>
      </c>
      <c r="V399" t="s">
        <v>819</v>
      </c>
      <c r="W399" t="s">
        <v>820</v>
      </c>
      <c r="X399">
        <v>5.4666666330282295E-4</v>
      </c>
      <c r="Y399" s="40">
        <f t="shared" si="42"/>
        <v>1.8564439899999997E-3</v>
      </c>
      <c r="Z399" s="40">
        <f t="shared" si="43"/>
        <v>1.014856041621879E-6</v>
      </c>
      <c r="AB399" t="s">
        <v>845</v>
      </c>
      <c r="AC399" t="s">
        <v>846</v>
      </c>
      <c r="AD399">
        <v>2.3209668860925761E-7</v>
      </c>
      <c r="AE399" s="33">
        <f t="shared" ca="1" si="47"/>
        <v>3.7848158753338761E-6</v>
      </c>
      <c r="AF399" s="33">
        <f t="shared" si="48"/>
        <v>0</v>
      </c>
    </row>
    <row r="400" spans="3:32" x14ac:dyDescent="0.25">
      <c r="C400">
        <v>3039</v>
      </c>
      <c r="D400" t="s">
        <v>518</v>
      </c>
      <c r="E400">
        <v>99257</v>
      </c>
      <c r="F400">
        <v>2.1337E-4</v>
      </c>
      <c r="G400">
        <v>5.0000000000000001E-3</v>
      </c>
      <c r="H400" t="s">
        <v>977</v>
      </c>
      <c r="I400">
        <f t="shared" si="44"/>
        <v>1.06685E-6</v>
      </c>
      <c r="K400">
        <v>43371</v>
      </c>
      <c r="L400" t="s">
        <v>656</v>
      </c>
      <c r="M400">
        <v>2.3649999999999998E-6</v>
      </c>
      <c r="N400" s="33">
        <f t="shared" si="45"/>
        <v>1.3823390300000001E-3</v>
      </c>
      <c r="O400" s="33">
        <f t="shared" si="46"/>
        <v>0</v>
      </c>
      <c r="U400">
        <v>44014</v>
      </c>
      <c r="V400" t="s">
        <v>821</v>
      </c>
      <c r="W400" t="s">
        <v>822</v>
      </c>
      <c r="X400">
        <v>1.597948708115944E-3</v>
      </c>
      <c r="Y400" s="40">
        <f t="shared" si="42"/>
        <v>1.8564439899999997E-3</v>
      </c>
      <c r="Z400" s="40">
        <f t="shared" si="43"/>
        <v>2.966502275510108E-6</v>
      </c>
      <c r="AB400" t="s">
        <v>845</v>
      </c>
      <c r="AC400" t="s">
        <v>846</v>
      </c>
      <c r="AD400">
        <v>3.4373190769680708E-6</v>
      </c>
      <c r="AE400" s="33">
        <f t="shared" ca="1" si="47"/>
        <v>3.7848158753338761E-6</v>
      </c>
      <c r="AF400" s="33">
        <f t="shared" si="48"/>
        <v>0</v>
      </c>
    </row>
    <row r="401" spans="3:32" x14ac:dyDescent="0.25">
      <c r="C401">
        <v>3039</v>
      </c>
      <c r="D401" t="s">
        <v>518</v>
      </c>
      <c r="E401">
        <v>99265</v>
      </c>
      <c r="F401">
        <v>1.1212099999999999E-2</v>
      </c>
      <c r="G401">
        <v>5.0000000000000001E-3</v>
      </c>
      <c r="H401" t="s">
        <v>610</v>
      </c>
      <c r="I401">
        <f t="shared" si="44"/>
        <v>5.6060499999999996E-5</v>
      </c>
      <c r="K401">
        <v>43371</v>
      </c>
      <c r="L401" t="s">
        <v>656</v>
      </c>
      <c r="M401">
        <v>6.6923999999999992E-7</v>
      </c>
      <c r="N401" s="33">
        <f t="shared" si="45"/>
        <v>1.3823390300000001E-3</v>
      </c>
      <c r="O401" s="33">
        <f t="shared" si="46"/>
        <v>0</v>
      </c>
      <c r="U401">
        <v>44014</v>
      </c>
      <c r="V401" t="s">
        <v>823</v>
      </c>
      <c r="W401" t="s">
        <v>824</v>
      </c>
      <c r="X401">
        <v>1.0428717884546161E-2</v>
      </c>
      <c r="Y401" s="40">
        <f t="shared" si="42"/>
        <v>1.8564439899999997E-3</v>
      </c>
      <c r="Z401" s="40">
        <f t="shared" si="43"/>
        <v>1.9360330640171232E-5</v>
      </c>
      <c r="AB401" t="s">
        <v>845</v>
      </c>
      <c r="AC401" t="s">
        <v>846</v>
      </c>
      <c r="AD401">
        <v>1.1540010975654763E-7</v>
      </c>
      <c r="AE401" s="33">
        <f t="shared" ca="1" si="47"/>
        <v>3.7848158753338761E-6</v>
      </c>
      <c r="AF401" s="33">
        <f t="shared" ca="1" si="48"/>
        <v>3.7848158753338761E-6</v>
      </c>
    </row>
    <row r="402" spans="3:32" x14ac:dyDescent="0.25">
      <c r="C402">
        <v>3040</v>
      </c>
      <c r="D402" t="s">
        <v>519</v>
      </c>
      <c r="E402">
        <v>43204</v>
      </c>
      <c r="F402">
        <v>3.3000000000000002E-7</v>
      </c>
      <c r="G402">
        <v>0.13300000000000001</v>
      </c>
      <c r="H402" t="s">
        <v>603</v>
      </c>
      <c r="I402">
        <f t="shared" si="44"/>
        <v>4.3890000000000005E-8</v>
      </c>
      <c r="K402">
        <v>43371</v>
      </c>
      <c r="L402" t="s">
        <v>656</v>
      </c>
      <c r="M402">
        <v>4.3730000000000003E-6</v>
      </c>
      <c r="N402" s="33">
        <f t="shared" si="45"/>
        <v>1.3823390300000001E-3</v>
      </c>
      <c r="O402" s="33">
        <f t="shared" si="46"/>
        <v>0</v>
      </c>
      <c r="U402">
        <v>44014</v>
      </c>
      <c r="V402" t="s">
        <v>825</v>
      </c>
      <c r="W402" t="s">
        <v>826</v>
      </c>
      <c r="X402">
        <v>5.2458974036174739E-3</v>
      </c>
      <c r="Y402" s="40">
        <f t="shared" si="42"/>
        <v>1.8564439899999997E-3</v>
      </c>
      <c r="Z402" s="40">
        <f t="shared" si="43"/>
        <v>9.7387147071022611E-6</v>
      </c>
      <c r="AB402" t="s">
        <v>847</v>
      </c>
      <c r="AC402" t="s">
        <v>848</v>
      </c>
      <c r="AD402">
        <v>2.5066442369799818E-6</v>
      </c>
      <c r="AE402" s="33">
        <f t="shared" ca="1" si="47"/>
        <v>3.9405029917445359E-5</v>
      </c>
      <c r="AF402" s="33">
        <f t="shared" si="48"/>
        <v>0</v>
      </c>
    </row>
    <row r="403" spans="3:32" x14ac:dyDescent="0.25">
      <c r="C403">
        <v>3040</v>
      </c>
      <c r="D403" t="s">
        <v>519</v>
      </c>
      <c r="E403">
        <v>43212</v>
      </c>
      <c r="F403">
        <v>9.9999999999999995E-7</v>
      </c>
      <c r="G403">
        <v>0.13300000000000001</v>
      </c>
      <c r="H403" t="s">
        <v>604</v>
      </c>
      <c r="I403">
        <f t="shared" si="44"/>
        <v>1.3300000000000001E-7</v>
      </c>
      <c r="K403">
        <v>43371</v>
      </c>
      <c r="L403" t="s">
        <v>656</v>
      </c>
      <c r="M403">
        <v>6.1376999999999992E-5</v>
      </c>
      <c r="N403" s="33">
        <f t="shared" si="45"/>
        <v>1.3823390300000001E-3</v>
      </c>
      <c r="O403" s="33">
        <f t="shared" si="46"/>
        <v>0</v>
      </c>
      <c r="U403">
        <v>44014</v>
      </c>
      <c r="V403" t="s">
        <v>827</v>
      </c>
      <c r="W403" t="s">
        <v>828</v>
      </c>
      <c r="X403">
        <v>8.3051281540236568E-4</v>
      </c>
      <c r="Y403" s="40">
        <f t="shared" si="42"/>
        <v>1.8564439899999997E-3</v>
      </c>
      <c r="Z403" s="40">
        <f t="shared" si="43"/>
        <v>1.541800524771701E-6</v>
      </c>
      <c r="AB403" t="s">
        <v>847</v>
      </c>
      <c r="AC403" t="s">
        <v>848</v>
      </c>
      <c r="AD403">
        <v>3.5703765896248997E-5</v>
      </c>
      <c r="AE403" s="33">
        <f t="shared" ca="1" si="47"/>
        <v>3.9405029917445359E-5</v>
      </c>
      <c r="AF403" s="33">
        <f t="shared" si="48"/>
        <v>0</v>
      </c>
    </row>
    <row r="404" spans="3:32" x14ac:dyDescent="0.25">
      <c r="C404">
        <v>3040</v>
      </c>
      <c r="D404" t="s">
        <v>519</v>
      </c>
      <c r="E404">
        <v>43301</v>
      </c>
      <c r="F404">
        <v>3.7982000000000001E-4</v>
      </c>
      <c r="G404">
        <v>0.13300000000000001</v>
      </c>
      <c r="H404" t="s">
        <v>590</v>
      </c>
      <c r="I404">
        <f t="shared" si="44"/>
        <v>5.0516060000000006E-5</v>
      </c>
      <c r="K404">
        <v>43371</v>
      </c>
      <c r="L404" t="s">
        <v>656</v>
      </c>
      <c r="M404">
        <v>6.9186719999999994E-5</v>
      </c>
      <c r="N404" s="33">
        <f t="shared" si="45"/>
        <v>1.3823390300000001E-3</v>
      </c>
      <c r="O404" s="33">
        <f t="shared" si="46"/>
        <v>0</v>
      </c>
      <c r="U404">
        <v>44014</v>
      </c>
      <c r="V404" t="s">
        <v>829</v>
      </c>
      <c r="W404" t="s">
        <v>830</v>
      </c>
      <c r="X404">
        <v>2.1050823331170334E-3</v>
      </c>
      <c r="Y404" s="40">
        <f t="shared" si="42"/>
        <v>1.8564439899999997E-3</v>
      </c>
      <c r="Z404" s="40">
        <f t="shared" si="43"/>
        <v>3.9079674457702935E-6</v>
      </c>
      <c r="AB404" t="s">
        <v>847</v>
      </c>
      <c r="AC404" t="s">
        <v>848</v>
      </c>
      <c r="AD404">
        <v>1.1946197842163821E-6</v>
      </c>
      <c r="AE404" s="33">
        <f t="shared" ca="1" si="47"/>
        <v>3.9405029917445359E-5</v>
      </c>
      <c r="AF404" s="33">
        <f t="shared" ca="1" si="48"/>
        <v>3.9405029917445359E-5</v>
      </c>
    </row>
    <row r="405" spans="3:32" x14ac:dyDescent="0.25">
      <c r="C405">
        <v>3040</v>
      </c>
      <c r="D405" t="s">
        <v>519</v>
      </c>
      <c r="E405">
        <v>43302</v>
      </c>
      <c r="F405">
        <v>3.8336370000000002E-2</v>
      </c>
      <c r="G405">
        <v>0.13300000000000001</v>
      </c>
      <c r="H405" t="s">
        <v>591</v>
      </c>
      <c r="I405">
        <f t="shared" si="44"/>
        <v>5.0987372100000008E-3</v>
      </c>
      <c r="K405">
        <v>43371</v>
      </c>
      <c r="L405" t="s">
        <v>656</v>
      </c>
      <c r="M405">
        <v>8.6589999999999994E-7</v>
      </c>
      <c r="N405" s="33">
        <f t="shared" si="45"/>
        <v>1.3823390300000001E-3</v>
      </c>
      <c r="O405" s="33">
        <f t="shared" si="46"/>
        <v>0</v>
      </c>
      <c r="U405">
        <v>44014</v>
      </c>
      <c r="V405" t="s">
        <v>831</v>
      </c>
      <c r="W405" t="s">
        <v>832</v>
      </c>
      <c r="X405">
        <v>2.2184690513801086E-4</v>
      </c>
      <c r="Y405" s="40">
        <f t="shared" si="42"/>
        <v>1.8564439899999997E-3</v>
      </c>
      <c r="Z405" s="40">
        <f t="shared" si="43"/>
        <v>4.1184635374356033E-7</v>
      </c>
      <c r="AB405" t="s">
        <v>849</v>
      </c>
      <c r="AC405" t="s">
        <v>850</v>
      </c>
      <c r="AD405">
        <v>2.8241004113996866E-6</v>
      </c>
      <c r="AE405" s="33">
        <f t="shared" ca="1" si="47"/>
        <v>4.4541618660989943E-5</v>
      </c>
      <c r="AF405" s="33">
        <f t="shared" si="48"/>
        <v>0</v>
      </c>
    </row>
    <row r="406" spans="3:32" x14ac:dyDescent="0.25">
      <c r="C406">
        <v>3040</v>
      </c>
      <c r="D406" t="s">
        <v>519</v>
      </c>
      <c r="E406">
        <v>43304</v>
      </c>
      <c r="F406">
        <v>0.15209537000000001</v>
      </c>
      <c r="G406">
        <v>0.13300000000000001</v>
      </c>
      <c r="H406" t="s">
        <v>614</v>
      </c>
      <c r="I406">
        <f t="shared" si="44"/>
        <v>2.0228684210000004E-2</v>
      </c>
      <c r="K406">
        <v>43371</v>
      </c>
      <c r="L406" t="s">
        <v>656</v>
      </c>
      <c r="M406">
        <v>8.3262302999999999E-4</v>
      </c>
      <c r="N406" s="33">
        <f t="shared" si="45"/>
        <v>1.3823390300000001E-3</v>
      </c>
      <c r="O406" s="33">
        <f t="shared" si="46"/>
        <v>1.3823390300000001E-3</v>
      </c>
      <c r="U406">
        <v>44014</v>
      </c>
      <c r="V406" t="s">
        <v>833</v>
      </c>
      <c r="W406" t="s">
        <v>834</v>
      </c>
      <c r="X406">
        <v>9.7814317265395721E-4</v>
      </c>
      <c r="Y406" s="40">
        <f t="shared" si="42"/>
        <v>1.8564439899999997E-3</v>
      </c>
      <c r="Z406" s="40">
        <f t="shared" si="43"/>
        <v>1.815868014232971E-6</v>
      </c>
      <c r="AB406" t="s">
        <v>849</v>
      </c>
      <c r="AC406" t="s">
        <v>850</v>
      </c>
      <c r="AD406">
        <v>4.0368271067709061E-5</v>
      </c>
      <c r="AE406" s="33">
        <f t="shared" ca="1" si="47"/>
        <v>4.4541618660989943E-5</v>
      </c>
      <c r="AF406" s="33">
        <f t="shared" si="48"/>
        <v>0</v>
      </c>
    </row>
    <row r="407" spans="3:32" x14ac:dyDescent="0.25">
      <c r="C407">
        <v>3040</v>
      </c>
      <c r="D407" t="s">
        <v>519</v>
      </c>
      <c r="E407">
        <v>43365</v>
      </c>
      <c r="F407">
        <v>6.5083700000000003E-3</v>
      </c>
      <c r="G407">
        <v>0.13300000000000001</v>
      </c>
      <c r="H407" t="s">
        <v>655</v>
      </c>
      <c r="I407">
        <f t="shared" si="44"/>
        <v>8.6561321000000013E-4</v>
      </c>
      <c r="K407">
        <v>43372</v>
      </c>
      <c r="L407" t="s">
        <v>1010</v>
      </c>
      <c r="M407">
        <v>4.0000000000000001E-10</v>
      </c>
      <c r="N407" s="33">
        <f t="shared" si="45"/>
        <v>4.0000000000000001E-10</v>
      </c>
      <c r="O407" s="33">
        <f t="shared" si="46"/>
        <v>4.0000000000000001E-10</v>
      </c>
      <c r="U407">
        <v>44014</v>
      </c>
      <c r="V407" t="s">
        <v>835</v>
      </c>
      <c r="W407" t="s">
        <v>836</v>
      </c>
      <c r="X407">
        <v>3.6824062717719206E-4</v>
      </c>
      <c r="Y407" s="40">
        <f t="shared" si="42"/>
        <v>1.8564439899999997E-3</v>
      </c>
      <c r="Z407" s="40">
        <f t="shared" si="43"/>
        <v>6.8361809919692872E-7</v>
      </c>
      <c r="AB407" t="s">
        <v>849</v>
      </c>
      <c r="AC407" t="s">
        <v>850</v>
      </c>
      <c r="AD407">
        <v>1.3492471818811924E-6</v>
      </c>
      <c r="AE407" s="33">
        <f t="shared" ca="1" si="47"/>
        <v>4.4541618660989943E-5</v>
      </c>
      <c r="AF407" s="33">
        <f t="shared" ca="1" si="48"/>
        <v>4.4541618660989943E-5</v>
      </c>
    </row>
    <row r="408" spans="3:32" x14ac:dyDescent="0.25">
      <c r="C408">
        <v>3040</v>
      </c>
      <c r="D408" t="s">
        <v>519</v>
      </c>
      <c r="E408">
        <v>43366</v>
      </c>
      <c r="F408">
        <v>1.7781829999999998E-2</v>
      </c>
      <c r="G408">
        <v>0.13300000000000001</v>
      </c>
      <c r="H408" t="s">
        <v>647</v>
      </c>
      <c r="I408">
        <f t="shared" si="44"/>
        <v>2.3649833899999999E-3</v>
      </c>
      <c r="K408">
        <v>43373</v>
      </c>
      <c r="L408" t="s">
        <v>657</v>
      </c>
      <c r="M408">
        <v>1.5701980000000002E-5</v>
      </c>
      <c r="N408" s="33">
        <f t="shared" si="45"/>
        <v>2.4511333800000005E-3</v>
      </c>
      <c r="O408" s="33">
        <f t="shared" si="46"/>
        <v>0</v>
      </c>
      <c r="U408">
        <v>44014</v>
      </c>
      <c r="V408" t="s">
        <v>837</v>
      </c>
      <c r="W408" t="s">
        <v>838</v>
      </c>
      <c r="X408">
        <v>1.0932143619322892E-3</v>
      </c>
      <c r="Y408" s="40">
        <f t="shared" si="42"/>
        <v>1.8564439899999997E-3</v>
      </c>
      <c r="Z408" s="40">
        <f t="shared" si="43"/>
        <v>2.0294912319908827E-6</v>
      </c>
      <c r="AB408" t="s">
        <v>801</v>
      </c>
      <c r="AC408" t="s">
        <v>802</v>
      </c>
      <c r="AD408">
        <v>5.6543549049153768E-7</v>
      </c>
      <c r="AE408" s="33">
        <f t="shared" ca="1" si="47"/>
        <v>2.2677363664860476E-5</v>
      </c>
      <c r="AF408" s="33">
        <f t="shared" si="48"/>
        <v>0</v>
      </c>
    </row>
    <row r="409" spans="3:32" x14ac:dyDescent="0.25">
      <c r="C409">
        <v>3040</v>
      </c>
      <c r="D409" t="s">
        <v>519</v>
      </c>
      <c r="E409">
        <v>43369</v>
      </c>
      <c r="F409">
        <v>2.176411E-2</v>
      </c>
      <c r="G409">
        <v>0.13300000000000001</v>
      </c>
      <c r="H409" t="s">
        <v>13</v>
      </c>
      <c r="I409">
        <f t="shared" si="44"/>
        <v>2.8946266300000001E-3</v>
      </c>
      <c r="K409">
        <v>43373</v>
      </c>
      <c r="L409" t="s">
        <v>657</v>
      </c>
      <c r="M409">
        <v>6.4724999999999992E-7</v>
      </c>
      <c r="N409" s="33">
        <f t="shared" si="45"/>
        <v>2.4511333800000005E-3</v>
      </c>
      <c r="O409" s="33">
        <f t="shared" si="46"/>
        <v>0</v>
      </c>
      <c r="U409">
        <v>44014</v>
      </c>
      <c r="V409" t="s">
        <v>839</v>
      </c>
      <c r="W409" t="s">
        <v>840</v>
      </c>
      <c r="X409">
        <v>1.1346414324897231E-2</v>
      </c>
      <c r="Y409" s="40">
        <f t="shared" si="42"/>
        <v>1.8564439899999997E-3</v>
      </c>
      <c r="Z409" s="40">
        <f t="shared" si="43"/>
        <v>2.106398268150537E-5</v>
      </c>
      <c r="AB409" t="s">
        <v>801</v>
      </c>
      <c r="AC409" t="s">
        <v>802</v>
      </c>
      <c r="AD409">
        <v>8.1038898468904021E-6</v>
      </c>
      <c r="AE409" s="33">
        <f t="shared" ca="1" si="47"/>
        <v>2.2677363664860476E-5</v>
      </c>
      <c r="AF409" s="33">
        <f t="shared" si="48"/>
        <v>0</v>
      </c>
    </row>
    <row r="410" spans="3:32" x14ac:dyDescent="0.25">
      <c r="C410">
        <v>3040</v>
      </c>
      <c r="D410" t="s">
        <v>519</v>
      </c>
      <c r="E410">
        <v>43370</v>
      </c>
      <c r="F410">
        <v>1.6045E-4</v>
      </c>
      <c r="G410">
        <v>0.13300000000000001</v>
      </c>
      <c r="H410" t="s">
        <v>279</v>
      </c>
      <c r="I410">
        <f t="shared" si="44"/>
        <v>2.1339850000000002E-5</v>
      </c>
      <c r="K410">
        <v>43373</v>
      </c>
      <c r="L410" t="s">
        <v>657</v>
      </c>
      <c r="M410">
        <v>1.9968000000000003E-7</v>
      </c>
      <c r="N410" s="33">
        <f t="shared" si="45"/>
        <v>2.4511333800000005E-3</v>
      </c>
      <c r="O410" s="33">
        <f t="shared" si="46"/>
        <v>0</v>
      </c>
      <c r="U410">
        <v>44014</v>
      </c>
      <c r="V410" t="s">
        <v>841</v>
      </c>
      <c r="W410" t="s">
        <v>842</v>
      </c>
      <c r="X410">
        <v>5.4950100948121892E-3</v>
      </c>
      <c r="Y410" s="40">
        <f t="shared" si="42"/>
        <v>1.8564439899999997E-3</v>
      </c>
      <c r="Z410" s="40">
        <f t="shared" si="43"/>
        <v>1.0201178465503417E-5</v>
      </c>
      <c r="AB410" t="s">
        <v>801</v>
      </c>
      <c r="AC410" t="s">
        <v>802</v>
      </c>
      <c r="AD410">
        <v>1.3203028437389735E-5</v>
      </c>
      <c r="AE410" s="33">
        <f t="shared" ca="1" si="47"/>
        <v>2.2677363664860476E-5</v>
      </c>
      <c r="AF410" s="33">
        <f t="shared" si="48"/>
        <v>0</v>
      </c>
    </row>
    <row r="411" spans="3:32" x14ac:dyDescent="0.25">
      <c r="C411">
        <v>3040</v>
      </c>
      <c r="D411" t="s">
        <v>519</v>
      </c>
      <c r="E411">
        <v>43371</v>
      </c>
      <c r="F411">
        <v>4.9868000000000004E-4</v>
      </c>
      <c r="G411">
        <v>0.13300000000000001</v>
      </c>
      <c r="H411" t="s">
        <v>656</v>
      </c>
      <c r="I411">
        <f t="shared" si="44"/>
        <v>6.6324440000000014E-5</v>
      </c>
      <c r="K411">
        <v>43373</v>
      </c>
      <c r="L411" t="s">
        <v>657</v>
      </c>
      <c r="M411">
        <v>2.4345762300000003E-3</v>
      </c>
      <c r="N411" s="33">
        <f t="shared" si="45"/>
        <v>2.4511333800000005E-3</v>
      </c>
      <c r="O411" s="33">
        <f t="shared" si="46"/>
        <v>0</v>
      </c>
      <c r="U411">
        <v>44014</v>
      </c>
      <c r="V411" t="s">
        <v>843</v>
      </c>
      <c r="W411" t="s">
        <v>844</v>
      </c>
      <c r="X411">
        <v>5.0008875001773172E-5</v>
      </c>
      <c r="Y411" s="40">
        <f t="shared" si="42"/>
        <v>1.8564439899999997E-3</v>
      </c>
      <c r="Z411" s="40">
        <f t="shared" si="43"/>
        <v>9.283867544370303E-8</v>
      </c>
      <c r="AB411" t="s">
        <v>801</v>
      </c>
      <c r="AC411" t="s">
        <v>802</v>
      </c>
      <c r="AD411">
        <v>8.0500989008880072E-7</v>
      </c>
      <c r="AE411" s="33">
        <f t="shared" ca="1" si="47"/>
        <v>2.2677363664860476E-5</v>
      </c>
      <c r="AF411" s="33">
        <f t="shared" ca="1" si="48"/>
        <v>2.2677363664860476E-5</v>
      </c>
    </row>
    <row r="412" spans="3:32" x14ac:dyDescent="0.25">
      <c r="C412">
        <v>3040</v>
      </c>
      <c r="D412" t="s">
        <v>519</v>
      </c>
      <c r="E412">
        <v>43373</v>
      </c>
      <c r="F412">
        <v>1.1806E-4</v>
      </c>
      <c r="G412">
        <v>0.13300000000000001</v>
      </c>
      <c r="H412" t="s">
        <v>657</v>
      </c>
      <c r="I412">
        <f t="shared" si="44"/>
        <v>1.5701980000000002E-5</v>
      </c>
      <c r="K412">
        <v>43373</v>
      </c>
      <c r="L412" t="s">
        <v>657</v>
      </c>
      <c r="M412">
        <v>8.2400000000000013E-9</v>
      </c>
      <c r="N412" s="33">
        <f t="shared" si="45"/>
        <v>2.4511333800000005E-3</v>
      </c>
      <c r="O412" s="33">
        <f t="shared" si="46"/>
        <v>2.4511333800000005E-3</v>
      </c>
      <c r="U412">
        <v>44014</v>
      </c>
      <c r="V412" t="s">
        <v>845</v>
      </c>
      <c r="W412" t="s">
        <v>846</v>
      </c>
      <c r="X412">
        <v>1.2502218750443296E-4</v>
      </c>
      <c r="Y412" s="40">
        <f t="shared" si="42"/>
        <v>1.8564439899999997E-3</v>
      </c>
      <c r="Z412" s="40">
        <f t="shared" si="43"/>
        <v>2.3209668860925761E-7</v>
      </c>
      <c r="AB412" t="s">
        <v>695</v>
      </c>
      <c r="AC412" t="s">
        <v>696</v>
      </c>
      <c r="AD412">
        <v>5.9257324513594767E-5</v>
      </c>
      <c r="AE412" s="33">
        <f t="shared" ca="1" si="47"/>
        <v>2.2160468556734958E-3</v>
      </c>
      <c r="AF412" s="33">
        <f t="shared" si="48"/>
        <v>0</v>
      </c>
    </row>
    <row r="413" spans="3:32" x14ac:dyDescent="0.25">
      <c r="C413">
        <v>3040</v>
      </c>
      <c r="D413" t="s">
        <v>519</v>
      </c>
      <c r="E413">
        <v>43374</v>
      </c>
      <c r="F413">
        <v>2.8816999999999997E-4</v>
      </c>
      <c r="G413">
        <v>0.13300000000000001</v>
      </c>
      <c r="H413" t="s">
        <v>593</v>
      </c>
      <c r="I413">
        <f t="shared" si="44"/>
        <v>3.8326610000000001E-5</v>
      </c>
      <c r="K413">
        <v>43374</v>
      </c>
      <c r="L413" t="s">
        <v>593</v>
      </c>
      <c r="M413">
        <v>7.7460500000000001E-6</v>
      </c>
      <c r="N413" s="33">
        <f t="shared" si="45"/>
        <v>3.2810915000000004E-4</v>
      </c>
      <c r="O413" s="33">
        <f t="shared" si="46"/>
        <v>0</v>
      </c>
      <c r="U413">
        <v>44014</v>
      </c>
      <c r="V413" t="s">
        <v>847</v>
      </c>
      <c r="W413" t="s">
        <v>848</v>
      </c>
      <c r="X413">
        <v>1.3502396250478757E-3</v>
      </c>
      <c r="Y413" s="40">
        <f t="shared" si="42"/>
        <v>1.8564439899999997E-3</v>
      </c>
      <c r="Z413" s="40">
        <f t="shared" si="43"/>
        <v>2.5066442369799818E-6</v>
      </c>
      <c r="AB413" t="s">
        <v>695</v>
      </c>
      <c r="AC413" t="s">
        <v>696</v>
      </c>
      <c r="AD413">
        <v>6.8397602887107969E-5</v>
      </c>
      <c r="AE413" s="33">
        <f t="shared" ca="1" si="47"/>
        <v>2.2160468556734958E-3</v>
      </c>
      <c r="AF413" s="33">
        <f t="shared" si="48"/>
        <v>0</v>
      </c>
    </row>
    <row r="414" spans="3:32" x14ac:dyDescent="0.25">
      <c r="C414">
        <v>3040</v>
      </c>
      <c r="D414" t="s">
        <v>519</v>
      </c>
      <c r="E414">
        <v>43404</v>
      </c>
      <c r="F414">
        <v>1.9270800000000001E-3</v>
      </c>
      <c r="G414">
        <v>0.13300000000000001</v>
      </c>
      <c r="H414" t="s">
        <v>594</v>
      </c>
      <c r="I414">
        <f t="shared" si="44"/>
        <v>2.5630164E-4</v>
      </c>
      <c r="K414">
        <v>43374</v>
      </c>
      <c r="L414" t="s">
        <v>593</v>
      </c>
      <c r="M414">
        <v>2.6580000000000001E-7</v>
      </c>
      <c r="N414" s="33">
        <f t="shared" si="45"/>
        <v>3.2810915000000004E-4</v>
      </c>
      <c r="O414" s="33">
        <f t="shared" si="46"/>
        <v>0</v>
      </c>
      <c r="U414">
        <v>44014</v>
      </c>
      <c r="V414" t="s">
        <v>849</v>
      </c>
      <c r="W414" t="s">
        <v>850</v>
      </c>
      <c r="X414">
        <v>1.5212419155181123E-3</v>
      </c>
      <c r="Y414" s="40">
        <f t="shared" si="42"/>
        <v>1.8564439899999997E-3</v>
      </c>
      <c r="Z414" s="40">
        <f t="shared" si="43"/>
        <v>2.8241004113996866E-6</v>
      </c>
      <c r="AB414" t="s">
        <v>695</v>
      </c>
      <c r="AC414" t="s">
        <v>696</v>
      </c>
      <c r="AD414">
        <v>7.3130149006447448E-9</v>
      </c>
      <c r="AE414" s="33">
        <f t="shared" ca="1" si="47"/>
        <v>2.2160468556734958E-3</v>
      </c>
      <c r="AF414" s="33">
        <f t="shared" si="48"/>
        <v>0</v>
      </c>
    </row>
    <row r="415" spans="3:32" x14ac:dyDescent="0.25">
      <c r="C415">
        <v>3040</v>
      </c>
      <c r="D415" t="s">
        <v>519</v>
      </c>
      <c r="E415">
        <v>43723</v>
      </c>
      <c r="F415">
        <v>2.794876E-2</v>
      </c>
      <c r="G415">
        <v>0.13300000000000001</v>
      </c>
      <c r="H415" t="s">
        <v>625</v>
      </c>
      <c r="I415">
        <f t="shared" si="44"/>
        <v>3.7171850800000001E-3</v>
      </c>
      <c r="K415">
        <v>43374</v>
      </c>
      <c r="L415" t="s">
        <v>593</v>
      </c>
      <c r="M415">
        <v>3.8326610000000001E-5</v>
      </c>
      <c r="N415" s="33">
        <f t="shared" si="45"/>
        <v>3.2810915000000004E-4</v>
      </c>
      <c r="O415" s="33">
        <f t="shared" si="46"/>
        <v>0</v>
      </c>
      <c r="U415">
        <v>44015</v>
      </c>
      <c r="V415" t="s">
        <v>727</v>
      </c>
      <c r="W415" t="s">
        <v>728</v>
      </c>
      <c r="X415">
        <v>2.6196042189092748E-2</v>
      </c>
      <c r="Y415" s="40">
        <f t="shared" si="42"/>
        <v>8.8202431299999988E-3</v>
      </c>
      <c r="Z415" s="40">
        <f t="shared" si="43"/>
        <v>2.3105546115153544E-4</v>
      </c>
      <c r="AB415" t="s">
        <v>695</v>
      </c>
      <c r="AC415" t="s">
        <v>696</v>
      </c>
      <c r="AD415">
        <v>1.1192466668701238E-7</v>
      </c>
      <c r="AE415" s="33">
        <f t="shared" ca="1" si="47"/>
        <v>2.2160468556734958E-3</v>
      </c>
      <c r="AF415" s="33">
        <f t="shared" si="48"/>
        <v>0</v>
      </c>
    </row>
    <row r="416" spans="3:32" x14ac:dyDescent="0.25">
      <c r="C416">
        <v>3040</v>
      </c>
      <c r="D416" t="s">
        <v>519</v>
      </c>
      <c r="E416">
        <v>43724</v>
      </c>
      <c r="F416">
        <v>2.1547099999999998E-3</v>
      </c>
      <c r="G416">
        <v>0.13300000000000001</v>
      </c>
      <c r="H416" t="s">
        <v>993</v>
      </c>
      <c r="I416">
        <f t="shared" si="44"/>
        <v>2.8657642999999999E-4</v>
      </c>
      <c r="K416">
        <v>43374</v>
      </c>
      <c r="L416" t="s">
        <v>593</v>
      </c>
      <c r="M416">
        <v>7.1999999999999997E-6</v>
      </c>
      <c r="N416" s="33">
        <f t="shared" si="45"/>
        <v>3.2810915000000004E-4</v>
      </c>
      <c r="O416" s="33">
        <f t="shared" si="46"/>
        <v>0</v>
      </c>
      <c r="U416">
        <v>44015</v>
      </c>
      <c r="V416" t="s">
        <v>731</v>
      </c>
      <c r="W416" t="s">
        <v>732</v>
      </c>
      <c r="X416">
        <v>2.6194960640141898E-2</v>
      </c>
      <c r="Y416" s="40">
        <f t="shared" si="42"/>
        <v>8.8202431299999988E-3</v>
      </c>
      <c r="Z416" s="40">
        <f t="shared" si="43"/>
        <v>2.3104592162683193E-4</v>
      </c>
      <c r="AB416" t="s">
        <v>695</v>
      </c>
      <c r="AC416" t="s">
        <v>696</v>
      </c>
      <c r="AD416">
        <v>1.2716160514140897E-3</v>
      </c>
      <c r="AE416" s="33">
        <f t="shared" ca="1" si="47"/>
        <v>2.2160468556734958E-3</v>
      </c>
      <c r="AF416" s="33">
        <f t="shared" si="48"/>
        <v>0</v>
      </c>
    </row>
    <row r="417" spans="3:32" x14ac:dyDescent="0.25">
      <c r="C417">
        <v>3040</v>
      </c>
      <c r="D417" t="s">
        <v>519</v>
      </c>
      <c r="E417">
        <v>43725</v>
      </c>
      <c r="F417">
        <v>9.4428099999999994E-3</v>
      </c>
      <c r="G417">
        <v>0.13300000000000001</v>
      </c>
      <c r="H417" t="s">
        <v>626</v>
      </c>
      <c r="I417">
        <f t="shared" si="44"/>
        <v>1.25589373E-3</v>
      </c>
      <c r="K417">
        <v>43374</v>
      </c>
      <c r="L417" t="s">
        <v>593</v>
      </c>
      <c r="M417">
        <v>1.7138240000000001E-5</v>
      </c>
      <c r="N417" s="33">
        <f t="shared" si="45"/>
        <v>3.2810915000000004E-4</v>
      </c>
      <c r="O417" s="33">
        <f t="shared" si="46"/>
        <v>0</v>
      </c>
      <c r="U417">
        <v>44015</v>
      </c>
      <c r="V417" t="s">
        <v>769</v>
      </c>
      <c r="W417" t="s">
        <v>770</v>
      </c>
      <c r="X417">
        <v>0.12943651562648334</v>
      </c>
      <c r="Y417" s="40">
        <f t="shared" si="42"/>
        <v>8.8202431299999988E-3</v>
      </c>
      <c r="Z417" s="40">
        <f t="shared" si="43"/>
        <v>1.1416615377256272E-3</v>
      </c>
      <c r="AB417" t="s">
        <v>695</v>
      </c>
      <c r="AC417" t="s">
        <v>696</v>
      </c>
      <c r="AD417">
        <v>7.7217838075026237E-4</v>
      </c>
      <c r="AE417" s="33">
        <f t="shared" ca="1" si="47"/>
        <v>2.2160468556734958E-3</v>
      </c>
      <c r="AF417" s="33">
        <f t="shared" si="48"/>
        <v>0</v>
      </c>
    </row>
    <row r="418" spans="3:32" x14ac:dyDescent="0.25">
      <c r="C418">
        <v>3040</v>
      </c>
      <c r="D418" t="s">
        <v>519</v>
      </c>
      <c r="E418">
        <v>43864</v>
      </c>
      <c r="F418">
        <v>3.5410000000000001E-5</v>
      </c>
      <c r="G418">
        <v>0.13300000000000001</v>
      </c>
      <c r="H418" t="s">
        <v>1042</v>
      </c>
      <c r="I418">
        <f t="shared" si="44"/>
        <v>4.7095300000000008E-6</v>
      </c>
      <c r="K418">
        <v>43374</v>
      </c>
      <c r="L418" t="s">
        <v>593</v>
      </c>
      <c r="M418">
        <v>1.8112E-7</v>
      </c>
      <c r="N418" s="33">
        <f t="shared" si="45"/>
        <v>3.2810915000000004E-4</v>
      </c>
      <c r="O418" s="33">
        <f t="shared" si="46"/>
        <v>0</v>
      </c>
      <c r="U418">
        <v>44015</v>
      </c>
      <c r="V418" t="s">
        <v>771</v>
      </c>
      <c r="W418" t="s">
        <v>772</v>
      </c>
      <c r="X418">
        <v>5.3455397308586415E-2</v>
      </c>
      <c r="Y418" s="40">
        <f t="shared" si="42"/>
        <v>8.8202431299999988E-3</v>
      </c>
      <c r="Z418" s="40">
        <f t="shared" si="43"/>
        <v>4.7148960087247977E-4</v>
      </c>
      <c r="AB418" t="s">
        <v>695</v>
      </c>
      <c r="AC418" t="s">
        <v>696</v>
      </c>
      <c r="AD418">
        <v>4.4099308133424632E-5</v>
      </c>
      <c r="AE418" s="33">
        <f t="shared" ca="1" si="47"/>
        <v>2.2160468556734958E-3</v>
      </c>
      <c r="AF418" s="33">
        <f t="shared" si="48"/>
        <v>0</v>
      </c>
    </row>
    <row r="419" spans="3:32" x14ac:dyDescent="0.25">
      <c r="C419">
        <v>3040</v>
      </c>
      <c r="D419" t="s">
        <v>519</v>
      </c>
      <c r="E419">
        <v>43874</v>
      </c>
      <c r="F419">
        <v>2.0899999999999999E-6</v>
      </c>
      <c r="G419">
        <v>0.13300000000000001</v>
      </c>
      <c r="H419" t="s">
        <v>1043</v>
      </c>
      <c r="I419">
        <f t="shared" si="44"/>
        <v>2.7796999999999999E-7</v>
      </c>
      <c r="K419">
        <v>43374</v>
      </c>
      <c r="L419" t="s">
        <v>593</v>
      </c>
      <c r="M419">
        <v>3.0052400000000003E-6</v>
      </c>
      <c r="N419" s="33">
        <f t="shared" si="45"/>
        <v>3.2810915000000004E-4</v>
      </c>
      <c r="O419" s="33">
        <f t="shared" si="46"/>
        <v>0</v>
      </c>
      <c r="U419">
        <v>44015</v>
      </c>
      <c r="V419" t="s">
        <v>773</v>
      </c>
      <c r="W419" t="s">
        <v>774</v>
      </c>
      <c r="X419">
        <v>0.12943951245681418</v>
      </c>
      <c r="Y419" s="40">
        <f t="shared" si="42"/>
        <v>8.8202431299999988E-3</v>
      </c>
      <c r="Z419" s="40">
        <f t="shared" si="43"/>
        <v>1.1416879704977646E-3</v>
      </c>
      <c r="AB419" t="s">
        <v>695</v>
      </c>
      <c r="AC419" t="s">
        <v>696</v>
      </c>
      <c r="AD419">
        <v>3.7895029342860793E-7</v>
      </c>
      <c r="AE419" s="33">
        <f t="shared" ca="1" si="47"/>
        <v>2.2160468556734958E-3</v>
      </c>
      <c r="AF419" s="33">
        <f t="shared" ca="1" si="48"/>
        <v>2.2160468556734958E-3</v>
      </c>
    </row>
    <row r="420" spans="3:32" x14ac:dyDescent="0.25">
      <c r="C420">
        <v>3040</v>
      </c>
      <c r="D420" t="s">
        <v>519</v>
      </c>
      <c r="E420">
        <v>43881</v>
      </c>
      <c r="F420">
        <v>5.1367000000000003E-4</v>
      </c>
      <c r="G420">
        <v>0.13300000000000001</v>
      </c>
      <c r="H420" t="s">
        <v>1013</v>
      </c>
      <c r="I420">
        <f t="shared" si="44"/>
        <v>6.8318110000000013E-5</v>
      </c>
      <c r="K420">
        <v>43374</v>
      </c>
      <c r="L420" t="s">
        <v>593</v>
      </c>
      <c r="M420">
        <v>7.6464000000000002E-6</v>
      </c>
      <c r="N420" s="33">
        <f t="shared" si="45"/>
        <v>3.2810915000000004E-4</v>
      </c>
      <c r="O420" s="33">
        <f t="shared" si="46"/>
        <v>0</v>
      </c>
      <c r="U420">
        <v>44015</v>
      </c>
      <c r="V420" t="s">
        <v>775</v>
      </c>
      <c r="W420" t="s">
        <v>776</v>
      </c>
      <c r="X420">
        <v>0.10915627011747364</v>
      </c>
      <c r="Y420" s="40">
        <f t="shared" si="42"/>
        <v>8.8202431299999988E-3</v>
      </c>
      <c r="Z420" s="40">
        <f t="shared" si="43"/>
        <v>9.6278484160007105E-4</v>
      </c>
      <c r="AB420" t="s">
        <v>885</v>
      </c>
      <c r="AC420" t="s">
        <v>886</v>
      </c>
      <c r="AD420">
        <v>1.325220283503005E-8</v>
      </c>
      <c r="AE420" s="33">
        <f t="shared" ca="1" si="47"/>
        <v>4.642494117226591E-7</v>
      </c>
      <c r="AF420" s="33">
        <f t="shared" si="48"/>
        <v>0</v>
      </c>
    </row>
    <row r="421" spans="3:32" x14ac:dyDescent="0.25">
      <c r="C421">
        <v>3040</v>
      </c>
      <c r="D421" t="s">
        <v>519</v>
      </c>
      <c r="E421">
        <v>43895</v>
      </c>
      <c r="F421">
        <v>3.9005000000000002E-4</v>
      </c>
      <c r="G421">
        <v>0.13300000000000001</v>
      </c>
      <c r="H421" t="s">
        <v>1001</v>
      </c>
      <c r="I421">
        <f t="shared" si="44"/>
        <v>5.1876650000000008E-5</v>
      </c>
      <c r="K421">
        <v>43374</v>
      </c>
      <c r="L421" t="s">
        <v>593</v>
      </c>
      <c r="M421">
        <v>2.8769999999999999E-8</v>
      </c>
      <c r="N421" s="33">
        <f t="shared" si="45"/>
        <v>3.2810915000000004E-4</v>
      </c>
      <c r="O421" s="33">
        <f t="shared" si="46"/>
        <v>0</v>
      </c>
      <c r="U421">
        <v>44015</v>
      </c>
      <c r="V421" t="s">
        <v>777</v>
      </c>
      <c r="W421" t="s">
        <v>778</v>
      </c>
      <c r="X421">
        <v>0.15563908370816817</v>
      </c>
      <c r="Y421" s="40">
        <f t="shared" si="42"/>
        <v>8.8202431299999988E-3</v>
      </c>
      <c r="Z421" s="40">
        <f t="shared" si="43"/>
        <v>1.3727745588364652E-3</v>
      </c>
      <c r="AB421" t="s">
        <v>885</v>
      </c>
      <c r="AC421" t="s">
        <v>886</v>
      </c>
      <c r="AD421">
        <v>3.5719804551854579E-7</v>
      </c>
      <c r="AE421" s="33">
        <f t="shared" ca="1" si="47"/>
        <v>4.642494117226591E-7</v>
      </c>
      <c r="AF421" s="33">
        <f t="shared" si="48"/>
        <v>0</v>
      </c>
    </row>
    <row r="422" spans="3:32" x14ac:dyDescent="0.25">
      <c r="C422">
        <v>3040</v>
      </c>
      <c r="D422" t="s">
        <v>519</v>
      </c>
      <c r="E422">
        <v>43913</v>
      </c>
      <c r="F422">
        <v>8.0220000000000001E-5</v>
      </c>
      <c r="G422">
        <v>0.13300000000000001</v>
      </c>
      <c r="H422" t="s">
        <v>1044</v>
      </c>
      <c r="I422">
        <f t="shared" si="44"/>
        <v>1.066926E-5</v>
      </c>
      <c r="K422">
        <v>43374</v>
      </c>
      <c r="L422" t="s">
        <v>593</v>
      </c>
      <c r="M422">
        <v>1.1346939999999999E-4</v>
      </c>
      <c r="N422" s="33">
        <f t="shared" si="45"/>
        <v>3.2810915000000004E-4</v>
      </c>
      <c r="O422" s="33">
        <f t="shared" si="46"/>
        <v>0</v>
      </c>
      <c r="U422">
        <v>44015</v>
      </c>
      <c r="V422" t="s">
        <v>779</v>
      </c>
      <c r="W422" t="s">
        <v>780</v>
      </c>
      <c r="X422">
        <v>0.10916067217507013</v>
      </c>
      <c r="Y422" s="40">
        <f t="shared" si="42"/>
        <v>8.8202431299999988E-3</v>
      </c>
      <c r="Z422" s="40">
        <f t="shared" si="43"/>
        <v>9.6282366881834426E-4</v>
      </c>
      <c r="AB422" t="s">
        <v>885</v>
      </c>
      <c r="AC422" t="s">
        <v>886</v>
      </c>
      <c r="AD422">
        <v>9.3799163369083292E-8</v>
      </c>
      <c r="AE422" s="33">
        <f t="shared" ca="1" si="47"/>
        <v>4.642494117226591E-7</v>
      </c>
      <c r="AF422" s="33">
        <f t="shared" ca="1" si="48"/>
        <v>4.642494117226591E-7</v>
      </c>
    </row>
    <row r="423" spans="3:32" x14ac:dyDescent="0.25">
      <c r="C423">
        <v>3040</v>
      </c>
      <c r="D423" t="s">
        <v>519</v>
      </c>
      <c r="E423">
        <v>43929</v>
      </c>
      <c r="F423">
        <v>1.9453E-4</v>
      </c>
      <c r="G423">
        <v>0.13300000000000001</v>
      </c>
      <c r="H423" t="s">
        <v>1039</v>
      </c>
      <c r="I423">
        <f t="shared" si="44"/>
        <v>2.5872489999999999E-5</v>
      </c>
      <c r="K423">
        <v>43374</v>
      </c>
      <c r="L423" t="s">
        <v>593</v>
      </c>
      <c r="M423">
        <v>2.3151599999999996E-6</v>
      </c>
      <c r="N423" s="33">
        <f t="shared" si="45"/>
        <v>3.2810915000000004E-4</v>
      </c>
      <c r="O423" s="33">
        <f t="shared" si="46"/>
        <v>0</v>
      </c>
      <c r="U423">
        <v>44015</v>
      </c>
      <c r="V423" t="s">
        <v>781</v>
      </c>
      <c r="W423" t="s">
        <v>782</v>
      </c>
      <c r="X423">
        <v>1.853615344418592E-2</v>
      </c>
      <c r="Y423" s="40">
        <f t="shared" si="42"/>
        <v>8.8202431299999988E-3</v>
      </c>
      <c r="Z423" s="40">
        <f t="shared" si="43"/>
        <v>1.6349338007270667E-4</v>
      </c>
      <c r="AB423" t="s">
        <v>887</v>
      </c>
      <c r="AC423" t="s">
        <v>888</v>
      </c>
      <c r="AD423">
        <v>3.8100083150711395E-8</v>
      </c>
      <c r="AE423" s="33">
        <f t="shared" ca="1" si="47"/>
        <v>1.3697533622766128E-6</v>
      </c>
      <c r="AF423" s="33">
        <f t="shared" si="48"/>
        <v>0</v>
      </c>
    </row>
    <row r="424" spans="3:32" x14ac:dyDescent="0.25">
      <c r="C424">
        <v>3040</v>
      </c>
      <c r="D424" t="s">
        <v>519</v>
      </c>
      <c r="E424">
        <v>43945</v>
      </c>
      <c r="F424">
        <v>7.1672000000000001E-4</v>
      </c>
      <c r="G424">
        <v>0.13300000000000001</v>
      </c>
      <c r="H424" t="s">
        <v>1045</v>
      </c>
      <c r="I424">
        <f t="shared" si="44"/>
        <v>9.5323760000000008E-5</v>
      </c>
      <c r="K424">
        <v>43374</v>
      </c>
      <c r="L424" t="s">
        <v>593</v>
      </c>
      <c r="M424">
        <v>3.0706649999999998E-5</v>
      </c>
      <c r="N424" s="33">
        <f t="shared" si="45"/>
        <v>3.2810915000000004E-4</v>
      </c>
      <c r="O424" s="33">
        <f t="shared" si="46"/>
        <v>0</v>
      </c>
      <c r="U424">
        <v>44015</v>
      </c>
      <c r="V424" t="s">
        <v>783</v>
      </c>
      <c r="W424" t="s">
        <v>784</v>
      </c>
      <c r="X424">
        <v>7.4236637233558805E-2</v>
      </c>
      <c r="Y424" s="40">
        <f t="shared" si="42"/>
        <v>8.8202431299999988E-3</v>
      </c>
      <c r="Z424" s="40">
        <f t="shared" si="43"/>
        <v>6.5478518955359912E-4</v>
      </c>
      <c r="AB424" t="s">
        <v>887</v>
      </c>
      <c r="AC424" t="s">
        <v>888</v>
      </c>
      <c r="AD424">
        <v>1.0560637867504833E-6</v>
      </c>
      <c r="AE424" s="33">
        <f t="shared" ca="1" si="47"/>
        <v>1.3697533622766128E-6</v>
      </c>
      <c r="AF424" s="33">
        <f t="shared" si="48"/>
        <v>0</v>
      </c>
    </row>
    <row r="425" spans="3:32" x14ac:dyDescent="0.25">
      <c r="C425">
        <v>3040</v>
      </c>
      <c r="D425" t="s">
        <v>519</v>
      </c>
      <c r="E425">
        <v>43948</v>
      </c>
      <c r="F425">
        <v>1.8593E-4</v>
      </c>
      <c r="G425">
        <v>0.13300000000000001</v>
      </c>
      <c r="H425" t="s">
        <v>1046</v>
      </c>
      <c r="I425">
        <f t="shared" si="44"/>
        <v>2.4728690000000002E-5</v>
      </c>
      <c r="K425">
        <v>43374</v>
      </c>
      <c r="L425" t="s">
        <v>593</v>
      </c>
      <c r="M425">
        <v>1.0508E-6</v>
      </c>
      <c r="N425" s="33">
        <f t="shared" si="45"/>
        <v>3.2810915000000004E-4</v>
      </c>
      <c r="O425" s="33">
        <f t="shared" si="46"/>
        <v>0</v>
      </c>
      <c r="U425">
        <v>44015</v>
      </c>
      <c r="V425" t="s">
        <v>785</v>
      </c>
      <c r="W425" t="s">
        <v>786</v>
      </c>
      <c r="X425">
        <v>1.8541511277088599E-2</v>
      </c>
      <c r="Y425" s="40">
        <f t="shared" si="42"/>
        <v>8.8202431299999988E-3</v>
      </c>
      <c r="Z425" s="40">
        <f t="shared" si="43"/>
        <v>1.6354063746155823E-4</v>
      </c>
      <c r="AB425" t="s">
        <v>887</v>
      </c>
      <c r="AC425" t="s">
        <v>888</v>
      </c>
      <c r="AD425">
        <v>2.7558949237541808E-7</v>
      </c>
      <c r="AE425" s="33">
        <f t="shared" ca="1" si="47"/>
        <v>1.3697533622766128E-6</v>
      </c>
      <c r="AF425" s="33">
        <f t="shared" ca="1" si="48"/>
        <v>1.3697533622766128E-6</v>
      </c>
    </row>
    <row r="426" spans="3:32" x14ac:dyDescent="0.25">
      <c r="C426">
        <v>3040</v>
      </c>
      <c r="D426" t="s">
        <v>519</v>
      </c>
      <c r="E426">
        <v>43989</v>
      </c>
      <c r="F426">
        <v>2.2019999999999999E-5</v>
      </c>
      <c r="G426">
        <v>0.13300000000000001</v>
      </c>
      <c r="H426" t="s">
        <v>1047</v>
      </c>
      <c r="I426">
        <f t="shared" si="44"/>
        <v>2.9286600000000002E-6</v>
      </c>
      <c r="K426">
        <v>43374</v>
      </c>
      <c r="L426" t="s">
        <v>593</v>
      </c>
      <c r="M426">
        <v>7.6199999999999994E-8</v>
      </c>
      <c r="N426" s="33">
        <f t="shared" si="45"/>
        <v>3.2810915000000004E-4</v>
      </c>
      <c r="O426" s="33">
        <f t="shared" si="46"/>
        <v>0</v>
      </c>
      <c r="U426">
        <v>44015</v>
      </c>
      <c r="V426" t="s">
        <v>793</v>
      </c>
      <c r="W426" t="s">
        <v>794</v>
      </c>
      <c r="X426">
        <v>6.6994597083072898E-4</v>
      </c>
      <c r="Y426" s="40">
        <f t="shared" si="42"/>
        <v>8.8202431299999988E-3</v>
      </c>
      <c r="Z426" s="40">
        <f t="shared" si="43"/>
        <v>5.9090863466909173E-6</v>
      </c>
      <c r="AB426" t="s">
        <v>889</v>
      </c>
      <c r="AC426" t="s">
        <v>890</v>
      </c>
      <c r="AD426">
        <v>3.9093998363338643E-7</v>
      </c>
      <c r="AE426" s="33">
        <f t="shared" ca="1" si="47"/>
        <v>1.4146424432613975E-5</v>
      </c>
      <c r="AF426" s="33">
        <f t="shared" si="48"/>
        <v>0</v>
      </c>
    </row>
    <row r="427" spans="3:32" x14ac:dyDescent="0.25">
      <c r="C427">
        <v>3040</v>
      </c>
      <c r="D427" t="s">
        <v>519</v>
      </c>
      <c r="E427">
        <v>44007</v>
      </c>
      <c r="F427">
        <v>5.1959999999999997E-5</v>
      </c>
      <c r="G427">
        <v>0.13300000000000001</v>
      </c>
      <c r="H427" t="s">
        <v>664</v>
      </c>
      <c r="I427">
        <f t="shared" si="44"/>
        <v>6.91068E-6</v>
      </c>
      <c r="K427">
        <v>43374</v>
      </c>
      <c r="L427" t="s">
        <v>593</v>
      </c>
      <c r="M427">
        <v>9.0372049999999998E-5</v>
      </c>
      <c r="N427" s="33">
        <f t="shared" si="45"/>
        <v>3.2810915000000004E-4</v>
      </c>
      <c r="O427" s="33">
        <f t="shared" si="46"/>
        <v>0</v>
      </c>
      <c r="U427">
        <v>44015</v>
      </c>
      <c r="V427" t="s">
        <v>795</v>
      </c>
      <c r="W427" t="s">
        <v>796</v>
      </c>
      <c r="X427">
        <v>5.4552743339073657E-4</v>
      </c>
      <c r="Y427" s="40">
        <f t="shared" si="42"/>
        <v>8.8202431299999988E-3</v>
      </c>
      <c r="Z427" s="40">
        <f t="shared" si="43"/>
        <v>4.8116845965911761E-6</v>
      </c>
      <c r="AB427" t="s">
        <v>889</v>
      </c>
      <c r="AC427" t="s">
        <v>890</v>
      </c>
      <c r="AD427">
        <v>1.0902305563218225E-5</v>
      </c>
      <c r="AE427" s="33">
        <f t="shared" ca="1" si="47"/>
        <v>1.4146424432613975E-5</v>
      </c>
      <c r="AF427" s="33">
        <f t="shared" si="48"/>
        <v>0</v>
      </c>
    </row>
    <row r="428" spans="3:32" x14ac:dyDescent="0.25">
      <c r="C428">
        <v>3040</v>
      </c>
      <c r="D428" t="s">
        <v>519</v>
      </c>
      <c r="E428">
        <v>44011</v>
      </c>
      <c r="F428">
        <v>4.303E-5</v>
      </c>
      <c r="G428">
        <v>0.13300000000000001</v>
      </c>
      <c r="H428" t="s">
        <v>557</v>
      </c>
      <c r="I428">
        <f t="shared" si="44"/>
        <v>5.7229900000000002E-6</v>
      </c>
      <c r="K428">
        <v>43374</v>
      </c>
      <c r="L428" t="s">
        <v>593</v>
      </c>
      <c r="M428">
        <v>2.1977999999999997E-7</v>
      </c>
      <c r="N428" s="33">
        <f t="shared" si="45"/>
        <v>3.2810915000000004E-4</v>
      </c>
      <c r="O428" s="33">
        <f t="shared" si="46"/>
        <v>0</v>
      </c>
      <c r="U428">
        <v>44015</v>
      </c>
      <c r="V428" t="s">
        <v>797</v>
      </c>
      <c r="W428" t="s">
        <v>798</v>
      </c>
      <c r="X428">
        <v>3.8282626904613091E-5</v>
      </c>
      <c r="Y428" s="40">
        <f t="shared" si="42"/>
        <v>8.8202431299999988E-3</v>
      </c>
      <c r="Z428" s="40">
        <f t="shared" si="43"/>
        <v>3.3766207695376676E-7</v>
      </c>
      <c r="AB428" t="s">
        <v>889</v>
      </c>
      <c r="AC428" t="s">
        <v>890</v>
      </c>
      <c r="AD428">
        <v>2.8531788857623635E-6</v>
      </c>
      <c r="AE428" s="33">
        <f t="shared" ca="1" si="47"/>
        <v>1.4146424432613975E-5</v>
      </c>
      <c r="AF428" s="33">
        <f t="shared" ca="1" si="48"/>
        <v>1.4146424432613975E-5</v>
      </c>
    </row>
    <row r="429" spans="3:32" x14ac:dyDescent="0.25">
      <c r="C429">
        <v>3040</v>
      </c>
      <c r="D429" t="s">
        <v>519</v>
      </c>
      <c r="E429">
        <v>44012</v>
      </c>
      <c r="F429">
        <v>1.2723000000000001E-4</v>
      </c>
      <c r="G429">
        <v>0.13300000000000001</v>
      </c>
      <c r="H429" t="s">
        <v>584</v>
      </c>
      <c r="I429">
        <f t="shared" si="44"/>
        <v>1.6921590000000003E-5</v>
      </c>
      <c r="K429">
        <v>43374</v>
      </c>
      <c r="L429" t="s">
        <v>593</v>
      </c>
      <c r="M429">
        <v>8.3608800000000002E-6</v>
      </c>
      <c r="N429" s="33">
        <f t="shared" si="45"/>
        <v>3.2810915000000004E-4</v>
      </c>
      <c r="O429" s="33">
        <f t="shared" si="46"/>
        <v>3.2810915000000004E-4</v>
      </c>
      <c r="U429">
        <v>44015</v>
      </c>
      <c r="V429" t="s">
        <v>799</v>
      </c>
      <c r="W429" t="s">
        <v>800</v>
      </c>
      <c r="X429">
        <v>4.6991924525412567E-3</v>
      </c>
      <c r="Y429" s="40">
        <f t="shared" si="42"/>
        <v>8.8202431299999988E-3</v>
      </c>
      <c r="Z429" s="40">
        <f t="shared" si="43"/>
        <v>4.1448019946074862E-5</v>
      </c>
      <c r="AB429" t="s">
        <v>891</v>
      </c>
      <c r="AC429" t="s">
        <v>892</v>
      </c>
      <c r="AD429">
        <v>1.3232080686097648E-6</v>
      </c>
      <c r="AE429" s="33">
        <f t="shared" ca="1" si="47"/>
        <v>4.7951092096863917E-5</v>
      </c>
      <c r="AF429" s="33">
        <f t="shared" si="48"/>
        <v>0</v>
      </c>
    </row>
    <row r="430" spans="3:32" x14ac:dyDescent="0.25">
      <c r="C430">
        <v>3040</v>
      </c>
      <c r="D430" t="s">
        <v>519</v>
      </c>
      <c r="E430">
        <v>44015</v>
      </c>
      <c r="F430">
        <v>1.3634000000000001E-4</v>
      </c>
      <c r="G430">
        <v>0.13300000000000001</v>
      </c>
      <c r="H430" t="s">
        <v>559</v>
      </c>
      <c r="I430">
        <f t="shared" si="44"/>
        <v>1.8133220000000003E-5</v>
      </c>
      <c r="K430">
        <v>43376</v>
      </c>
      <c r="L430" t="s">
        <v>991</v>
      </c>
      <c r="M430">
        <v>9.8557433999999985E-4</v>
      </c>
      <c r="N430" s="33">
        <f t="shared" si="45"/>
        <v>1.9385952500000001E-3</v>
      </c>
      <c r="O430" s="33">
        <f t="shared" si="46"/>
        <v>0</v>
      </c>
      <c r="U430">
        <v>44015</v>
      </c>
      <c r="V430" t="s">
        <v>801</v>
      </c>
      <c r="W430" t="s">
        <v>802</v>
      </c>
      <c r="X430">
        <v>9.1878304571071424E-4</v>
      </c>
      <c r="Y430" s="40">
        <f t="shared" si="42"/>
        <v>8.8202431299999988E-3</v>
      </c>
      <c r="Z430" s="40">
        <f t="shared" si="43"/>
        <v>8.1038898468904021E-6</v>
      </c>
      <c r="AB430" t="s">
        <v>891</v>
      </c>
      <c r="AC430" t="s">
        <v>892</v>
      </c>
      <c r="AD430">
        <v>3.6960617711663523E-5</v>
      </c>
      <c r="AE430" s="33">
        <f t="shared" ca="1" si="47"/>
        <v>4.7951092096863917E-5</v>
      </c>
      <c r="AF430" s="33">
        <f t="shared" si="48"/>
        <v>0</v>
      </c>
    </row>
    <row r="431" spans="3:32" x14ac:dyDescent="0.25">
      <c r="C431">
        <v>3040</v>
      </c>
      <c r="D431" t="s">
        <v>519</v>
      </c>
      <c r="E431">
        <v>44016</v>
      </c>
      <c r="F431">
        <v>1.4182999999999999E-4</v>
      </c>
      <c r="G431">
        <v>0.13300000000000001</v>
      </c>
      <c r="H431" t="s">
        <v>585</v>
      </c>
      <c r="I431">
        <f t="shared" si="44"/>
        <v>1.8863389999999999E-5</v>
      </c>
      <c r="K431">
        <v>43376</v>
      </c>
      <c r="L431" t="s">
        <v>991</v>
      </c>
      <c r="M431">
        <v>1.0692000000000001E-7</v>
      </c>
      <c r="N431" s="33">
        <f t="shared" si="45"/>
        <v>1.9385952500000001E-3</v>
      </c>
      <c r="O431" s="33">
        <f t="shared" si="46"/>
        <v>0</v>
      </c>
      <c r="U431">
        <v>44015</v>
      </c>
      <c r="V431" t="s">
        <v>803</v>
      </c>
      <c r="W431" t="s">
        <v>804</v>
      </c>
      <c r="X431">
        <v>2.7754904505844491E-4</v>
      </c>
      <c r="Y431" s="40">
        <f t="shared" si="42"/>
        <v>8.8202431299999988E-3</v>
      </c>
      <c r="Z431" s="40">
        <f t="shared" si="43"/>
        <v>2.448050057914809E-6</v>
      </c>
      <c r="AB431" t="s">
        <v>891</v>
      </c>
      <c r="AC431" t="s">
        <v>892</v>
      </c>
      <c r="AD431">
        <v>9.6672663165906276E-6</v>
      </c>
      <c r="AE431" s="33">
        <f t="shared" ca="1" si="47"/>
        <v>4.7951092096863917E-5</v>
      </c>
      <c r="AF431" s="33">
        <f t="shared" ca="1" si="48"/>
        <v>4.7951092096863917E-5</v>
      </c>
    </row>
    <row r="432" spans="3:32" x14ac:dyDescent="0.25">
      <c r="C432">
        <v>3040</v>
      </c>
      <c r="D432" t="s">
        <v>519</v>
      </c>
      <c r="E432">
        <v>44022</v>
      </c>
      <c r="F432">
        <v>8.3980000000000006E-5</v>
      </c>
      <c r="G432">
        <v>0.13300000000000001</v>
      </c>
      <c r="H432" t="s">
        <v>665</v>
      </c>
      <c r="I432">
        <f t="shared" si="44"/>
        <v>1.1169340000000001E-5</v>
      </c>
      <c r="K432">
        <v>43376</v>
      </c>
      <c r="L432" t="s">
        <v>991</v>
      </c>
      <c r="M432">
        <v>4.3735999999999999E-6</v>
      </c>
      <c r="N432" s="33">
        <f t="shared" si="45"/>
        <v>1.9385952500000001E-3</v>
      </c>
      <c r="O432" s="33">
        <f t="shared" si="46"/>
        <v>0</v>
      </c>
      <c r="U432">
        <v>44015</v>
      </c>
      <c r="V432" t="s">
        <v>805</v>
      </c>
      <c r="W432" t="s">
        <v>806</v>
      </c>
      <c r="X432">
        <v>5.5509809011688982E-4</v>
      </c>
      <c r="Y432" s="40">
        <f t="shared" si="42"/>
        <v>8.8202431299999988E-3</v>
      </c>
      <c r="Z432" s="40">
        <f t="shared" si="43"/>
        <v>4.8961001158296181E-6</v>
      </c>
      <c r="AB432" t="s">
        <v>893</v>
      </c>
      <c r="AC432" t="s">
        <v>894</v>
      </c>
      <c r="AD432">
        <v>8.8930418221600932E-9</v>
      </c>
      <c r="AE432" s="33">
        <f t="shared" ca="1" si="47"/>
        <v>2.7273596290809201E-7</v>
      </c>
      <c r="AF432" s="33">
        <f t="shared" si="48"/>
        <v>0</v>
      </c>
    </row>
    <row r="433" spans="3:32" x14ac:dyDescent="0.25">
      <c r="C433">
        <v>3040</v>
      </c>
      <c r="D433" t="s">
        <v>519</v>
      </c>
      <c r="E433">
        <v>44206</v>
      </c>
      <c r="F433">
        <v>3.35849E-3</v>
      </c>
      <c r="G433">
        <v>0.13300000000000001</v>
      </c>
      <c r="H433" t="s">
        <v>995</v>
      </c>
      <c r="I433">
        <f t="shared" si="44"/>
        <v>4.4667917000000004E-4</v>
      </c>
      <c r="K433">
        <v>43376</v>
      </c>
      <c r="L433" t="s">
        <v>991</v>
      </c>
      <c r="M433">
        <v>9.3623088000000009E-4</v>
      </c>
      <c r="N433" s="33">
        <f t="shared" si="45"/>
        <v>1.9385952500000001E-3</v>
      </c>
      <c r="O433" s="33">
        <f t="shared" si="46"/>
        <v>0</v>
      </c>
      <c r="U433">
        <v>44015</v>
      </c>
      <c r="V433" t="s">
        <v>807</v>
      </c>
      <c r="W433" t="s">
        <v>808</v>
      </c>
      <c r="X433">
        <v>1.3877452252922247E-3</v>
      </c>
      <c r="Y433" s="40">
        <f t="shared" ref="Y433:Y496" si="49">VLOOKUP(U433,$U$601:$W$624,3,FALSE)</f>
        <v>8.8202431299999988E-3</v>
      </c>
      <c r="Z433" s="40">
        <f t="shared" si="43"/>
        <v>1.2240250289574046E-5</v>
      </c>
      <c r="AB433" t="s">
        <v>893</v>
      </c>
      <c r="AC433" t="s">
        <v>894</v>
      </c>
      <c r="AD433">
        <v>2.5012363975885135E-7</v>
      </c>
      <c r="AE433" s="33">
        <f t="shared" ca="1" si="47"/>
        <v>2.7273596290809201E-7</v>
      </c>
      <c r="AF433" s="33">
        <f t="shared" si="48"/>
        <v>0</v>
      </c>
    </row>
    <row r="434" spans="3:32" x14ac:dyDescent="0.25">
      <c r="C434">
        <v>3040</v>
      </c>
      <c r="D434" t="s">
        <v>519</v>
      </c>
      <c r="E434">
        <v>44211</v>
      </c>
      <c r="F434">
        <v>2.3208299999999999E-3</v>
      </c>
      <c r="G434">
        <v>0.13300000000000001</v>
      </c>
      <c r="H434" t="s">
        <v>996</v>
      </c>
      <c r="I434">
        <f t="shared" si="44"/>
        <v>3.0867039E-4</v>
      </c>
      <c r="K434">
        <v>43376</v>
      </c>
      <c r="L434" t="s">
        <v>991</v>
      </c>
      <c r="M434">
        <v>2.8076099999999999E-6</v>
      </c>
      <c r="N434" s="33">
        <f t="shared" si="45"/>
        <v>1.9385952500000001E-3</v>
      </c>
      <c r="O434" s="33">
        <f t="shared" si="46"/>
        <v>0</v>
      </c>
      <c r="U434">
        <v>44015</v>
      </c>
      <c r="V434" t="s">
        <v>809</v>
      </c>
      <c r="W434" t="s">
        <v>810</v>
      </c>
      <c r="X434">
        <v>7.1014272908057289E-3</v>
      </c>
      <c r="Y434" s="40">
        <f t="shared" si="49"/>
        <v>8.8202431299999988E-3</v>
      </c>
      <c r="Z434" s="40">
        <f t="shared" ref="Z434:Z497" si="50">Y434*X434</f>
        <v>6.2636315274923736E-5</v>
      </c>
      <c r="AB434" t="s">
        <v>893</v>
      </c>
      <c r="AC434" t="s">
        <v>894</v>
      </c>
      <c r="AD434">
        <v>1.37192813270806E-8</v>
      </c>
      <c r="AE434" s="33">
        <f t="shared" ca="1" si="47"/>
        <v>2.7273596290809201E-7</v>
      </c>
      <c r="AF434" s="33">
        <f t="shared" ca="1" si="48"/>
        <v>2.7273596290809201E-7</v>
      </c>
    </row>
    <row r="435" spans="3:32" x14ac:dyDescent="0.25">
      <c r="C435">
        <v>3040</v>
      </c>
      <c r="D435" t="s">
        <v>519</v>
      </c>
      <c r="E435">
        <v>44261</v>
      </c>
      <c r="F435">
        <v>1.274E-5</v>
      </c>
      <c r="G435">
        <v>0.13300000000000001</v>
      </c>
      <c r="H435" t="s">
        <v>1048</v>
      </c>
      <c r="I435">
        <f t="shared" si="44"/>
        <v>1.6944200000000002E-6</v>
      </c>
      <c r="K435">
        <v>43376</v>
      </c>
      <c r="L435" t="s">
        <v>991</v>
      </c>
      <c r="M435">
        <v>7.4070000000000004E-6</v>
      </c>
      <c r="N435" s="33">
        <f t="shared" si="45"/>
        <v>1.9385952500000001E-3</v>
      </c>
      <c r="O435" s="33">
        <f t="shared" si="46"/>
        <v>0</v>
      </c>
      <c r="U435">
        <v>44015</v>
      </c>
      <c r="V435" t="s">
        <v>811</v>
      </c>
      <c r="W435" t="s">
        <v>812</v>
      </c>
      <c r="X435">
        <v>1.8088541212429687E-3</v>
      </c>
      <c r="Y435" s="40">
        <f t="shared" si="49"/>
        <v>8.8202431299999988E-3</v>
      </c>
      <c r="Z435" s="40">
        <f t="shared" si="50"/>
        <v>1.595453313606548E-5</v>
      </c>
      <c r="AB435" t="s">
        <v>895</v>
      </c>
      <c r="AC435" t="s">
        <v>896</v>
      </c>
      <c r="AD435">
        <v>2.6679125466480281E-8</v>
      </c>
      <c r="AE435" s="33">
        <f t="shared" ca="1" si="47"/>
        <v>8.1696068133090513E-7</v>
      </c>
      <c r="AF435" s="33">
        <f t="shared" si="48"/>
        <v>0</v>
      </c>
    </row>
    <row r="436" spans="3:32" x14ac:dyDescent="0.25">
      <c r="C436">
        <v>3040</v>
      </c>
      <c r="D436" t="s">
        <v>519</v>
      </c>
      <c r="E436">
        <v>44266</v>
      </c>
      <c r="F436">
        <v>3.4388000000000002E-4</v>
      </c>
      <c r="G436">
        <v>0.13300000000000001</v>
      </c>
      <c r="H436" t="s">
        <v>1003</v>
      </c>
      <c r="I436">
        <f t="shared" si="44"/>
        <v>4.5736040000000007E-5</v>
      </c>
      <c r="K436">
        <v>43376</v>
      </c>
      <c r="L436" t="s">
        <v>991</v>
      </c>
      <c r="M436">
        <v>6.2351999999999996E-7</v>
      </c>
      <c r="N436" s="33">
        <f t="shared" si="45"/>
        <v>1.9385952500000001E-3</v>
      </c>
      <c r="O436" s="33">
        <f t="shared" si="46"/>
        <v>0</v>
      </c>
      <c r="U436">
        <v>44015</v>
      </c>
      <c r="V436" t="s">
        <v>793</v>
      </c>
      <c r="W436" t="s">
        <v>794</v>
      </c>
      <c r="X436">
        <v>9.5706567261532728E-6</v>
      </c>
      <c r="Y436" s="40">
        <f t="shared" si="49"/>
        <v>8.8202431299999988E-3</v>
      </c>
      <c r="Z436" s="40">
        <f t="shared" si="50"/>
        <v>8.4415519238441689E-8</v>
      </c>
      <c r="AB436" t="s">
        <v>895</v>
      </c>
      <c r="AC436" t="s">
        <v>896</v>
      </c>
      <c r="AD436">
        <v>7.5037091927655405E-7</v>
      </c>
      <c r="AE436" s="33">
        <f t="shared" ca="1" si="47"/>
        <v>8.1696068133090513E-7</v>
      </c>
      <c r="AF436" s="33">
        <f t="shared" si="48"/>
        <v>0</v>
      </c>
    </row>
    <row r="437" spans="3:32" x14ac:dyDescent="0.25">
      <c r="C437">
        <v>3040</v>
      </c>
      <c r="D437" t="s">
        <v>519</v>
      </c>
      <c r="E437">
        <v>60006</v>
      </c>
      <c r="F437">
        <v>2.529E-5</v>
      </c>
      <c r="G437">
        <v>0.13300000000000001</v>
      </c>
      <c r="H437" t="s">
        <v>987</v>
      </c>
      <c r="I437">
        <f t="shared" si="44"/>
        <v>3.3635700000000003E-6</v>
      </c>
      <c r="K437">
        <v>43376</v>
      </c>
      <c r="L437" t="s">
        <v>991</v>
      </c>
      <c r="M437">
        <v>1.4713799999999999E-6</v>
      </c>
      <c r="N437" s="33">
        <f t="shared" si="45"/>
        <v>1.9385952500000001E-3</v>
      </c>
      <c r="O437" s="33">
        <f t="shared" si="46"/>
        <v>1.9385952500000001E-3</v>
      </c>
      <c r="U437">
        <v>44015</v>
      </c>
      <c r="V437" t="s">
        <v>813</v>
      </c>
      <c r="W437" t="s">
        <v>814</v>
      </c>
      <c r="X437">
        <v>1.470598105993917E-3</v>
      </c>
      <c r="Y437" s="40">
        <f t="shared" si="49"/>
        <v>8.8202431299999988E-3</v>
      </c>
      <c r="Z437" s="40">
        <f t="shared" si="50"/>
        <v>1.2971032841383857E-5</v>
      </c>
      <c r="AB437" t="s">
        <v>895</v>
      </c>
      <c r="AC437" t="s">
        <v>896</v>
      </c>
      <c r="AD437">
        <v>3.9910636587870831E-8</v>
      </c>
      <c r="AE437" s="33">
        <f t="shared" ca="1" si="47"/>
        <v>8.1696068133090513E-7</v>
      </c>
      <c r="AF437" s="33">
        <f t="shared" ca="1" si="48"/>
        <v>8.1696068133090513E-7</v>
      </c>
    </row>
    <row r="438" spans="3:32" x14ac:dyDescent="0.25">
      <c r="C438">
        <v>3040</v>
      </c>
      <c r="D438" t="s">
        <v>519</v>
      </c>
      <c r="E438">
        <v>98027</v>
      </c>
      <c r="F438">
        <v>2.4299520000000002E-2</v>
      </c>
      <c r="G438">
        <v>0.13300000000000001</v>
      </c>
      <c r="H438" t="s">
        <v>566</v>
      </c>
      <c r="I438">
        <f t="shared" si="44"/>
        <v>3.2318361600000003E-3</v>
      </c>
      <c r="K438">
        <v>43403</v>
      </c>
      <c r="L438" t="s">
        <v>963</v>
      </c>
      <c r="M438">
        <v>7.667999999999999E-7</v>
      </c>
      <c r="N438" s="33">
        <f t="shared" si="45"/>
        <v>7.9567999999999994E-7</v>
      </c>
      <c r="O438" s="33">
        <f t="shared" si="46"/>
        <v>0</v>
      </c>
      <c r="U438">
        <v>44015</v>
      </c>
      <c r="V438" t="s">
        <v>815</v>
      </c>
      <c r="W438" t="s">
        <v>816</v>
      </c>
      <c r="X438">
        <v>4.7134554679292223E-5</v>
      </c>
      <c r="Y438" s="40">
        <f t="shared" si="49"/>
        <v>8.8202431299999988E-3</v>
      </c>
      <c r="Z438" s="40">
        <f t="shared" si="50"/>
        <v>4.1573823209563651E-7</v>
      </c>
      <c r="AB438" t="s">
        <v>897</v>
      </c>
      <c r="AC438" t="s">
        <v>898</v>
      </c>
      <c r="AD438">
        <v>2.774629048513949E-7</v>
      </c>
      <c r="AE438" s="33">
        <f t="shared" ca="1" si="47"/>
        <v>8.4444331864299191E-6</v>
      </c>
      <c r="AF438" s="33">
        <f t="shared" si="48"/>
        <v>0</v>
      </c>
    </row>
    <row r="439" spans="3:32" x14ac:dyDescent="0.25">
      <c r="C439">
        <v>3040</v>
      </c>
      <c r="D439" t="s">
        <v>519</v>
      </c>
      <c r="E439">
        <v>98074</v>
      </c>
      <c r="F439">
        <v>0.18971684999999999</v>
      </c>
      <c r="G439">
        <v>0.13300000000000001</v>
      </c>
      <c r="H439" t="s">
        <v>671</v>
      </c>
      <c r="I439">
        <f t="shared" si="44"/>
        <v>2.5232341049999999E-2</v>
      </c>
      <c r="K439">
        <v>43403</v>
      </c>
      <c r="L439" t="s">
        <v>963</v>
      </c>
      <c r="M439">
        <v>1.04E-8</v>
      </c>
      <c r="N439" s="33">
        <f t="shared" si="45"/>
        <v>7.9567999999999994E-7</v>
      </c>
      <c r="O439" s="33">
        <f t="shared" si="46"/>
        <v>0</v>
      </c>
      <c r="U439">
        <v>44015</v>
      </c>
      <c r="V439" t="s">
        <v>817</v>
      </c>
      <c r="W439" t="s">
        <v>818</v>
      </c>
      <c r="X439">
        <v>5.3922574196085826E-4</v>
      </c>
      <c r="Y439" s="40">
        <f t="shared" si="49"/>
        <v>8.8202431299999988E-3</v>
      </c>
      <c r="Z439" s="40">
        <f t="shared" si="50"/>
        <v>4.7561021460494125E-6</v>
      </c>
      <c r="AB439" t="s">
        <v>897</v>
      </c>
      <c r="AC439" t="s">
        <v>898</v>
      </c>
      <c r="AD439">
        <v>7.753832832524392E-6</v>
      </c>
      <c r="AE439" s="33">
        <f t="shared" ca="1" si="47"/>
        <v>8.4444331864299191E-6</v>
      </c>
      <c r="AF439" s="33">
        <f t="shared" si="48"/>
        <v>0</v>
      </c>
    </row>
    <row r="440" spans="3:32" x14ac:dyDescent="0.25">
      <c r="C440">
        <v>3040</v>
      </c>
      <c r="D440" t="s">
        <v>519</v>
      </c>
      <c r="E440">
        <v>98096</v>
      </c>
      <c r="F440">
        <v>1.5424739999999999E-2</v>
      </c>
      <c r="G440">
        <v>0.13300000000000001</v>
      </c>
      <c r="H440" t="s">
        <v>1028</v>
      </c>
      <c r="I440">
        <f t="shared" si="44"/>
        <v>2.0514904200000001E-3</v>
      </c>
      <c r="K440">
        <v>43403</v>
      </c>
      <c r="L440" t="s">
        <v>963</v>
      </c>
      <c r="M440">
        <v>1.8480000000000001E-8</v>
      </c>
      <c r="N440" s="33">
        <f t="shared" si="45"/>
        <v>7.9567999999999994E-7</v>
      </c>
      <c r="O440" s="33">
        <f t="shared" si="46"/>
        <v>7.9567999999999994E-7</v>
      </c>
      <c r="U440">
        <v>44015</v>
      </c>
      <c r="V440" t="s">
        <v>819</v>
      </c>
      <c r="W440" t="s">
        <v>820</v>
      </c>
      <c r="X440">
        <v>1.6279103049219854E-3</v>
      </c>
      <c r="Y440" s="40">
        <f t="shared" si="49"/>
        <v>8.8202431299999988E-3</v>
      </c>
      <c r="Z440" s="40">
        <f t="shared" si="50"/>
        <v>1.4358564683244346E-5</v>
      </c>
      <c r="AB440" t="s">
        <v>897</v>
      </c>
      <c r="AC440" t="s">
        <v>898</v>
      </c>
      <c r="AD440">
        <v>4.1313744905413172E-7</v>
      </c>
      <c r="AE440" s="33">
        <f t="shared" ca="1" si="47"/>
        <v>8.4444331864299191E-6</v>
      </c>
      <c r="AF440" s="33">
        <f t="shared" ca="1" si="48"/>
        <v>8.4444331864299191E-6</v>
      </c>
    </row>
    <row r="441" spans="3:32" x14ac:dyDescent="0.25">
      <c r="C441">
        <v>3040</v>
      </c>
      <c r="D441" t="s">
        <v>519</v>
      </c>
      <c r="E441">
        <v>98097</v>
      </c>
      <c r="F441">
        <v>1.8819999999999999E-5</v>
      </c>
      <c r="G441">
        <v>0.13300000000000001</v>
      </c>
      <c r="H441" t="s">
        <v>1049</v>
      </c>
      <c r="I441">
        <f t="shared" si="44"/>
        <v>2.50306E-6</v>
      </c>
      <c r="K441">
        <v>43404</v>
      </c>
      <c r="L441" t="s">
        <v>594</v>
      </c>
      <c r="M441">
        <v>6.3899999999999996E-8</v>
      </c>
      <c r="N441" s="33">
        <f t="shared" si="45"/>
        <v>8.5859464000000011E-4</v>
      </c>
      <c r="O441" s="33">
        <f t="shared" si="46"/>
        <v>0</v>
      </c>
      <c r="U441">
        <v>44015</v>
      </c>
      <c r="V441" t="s">
        <v>821</v>
      </c>
      <c r="W441" t="s">
        <v>822</v>
      </c>
      <c r="X441">
        <v>4.7780224534073861E-3</v>
      </c>
      <c r="Y441" s="40">
        <f t="shared" si="49"/>
        <v>8.8202431299999988E-3</v>
      </c>
      <c r="Z441" s="40">
        <f t="shared" si="50"/>
        <v>4.2143319719652235E-5</v>
      </c>
      <c r="AB441" t="s">
        <v>899</v>
      </c>
      <c r="AC441" t="s">
        <v>900</v>
      </c>
      <c r="AD441">
        <v>2.8185115869803061E-6</v>
      </c>
      <c r="AE441" s="33">
        <f t="shared" ca="1" si="47"/>
        <v>8.5787911128113505E-5</v>
      </c>
      <c r="AF441" s="33">
        <f t="shared" si="48"/>
        <v>0</v>
      </c>
    </row>
    <row r="442" spans="3:32" x14ac:dyDescent="0.25">
      <c r="C442">
        <v>3040</v>
      </c>
      <c r="D442" t="s">
        <v>519</v>
      </c>
      <c r="E442">
        <v>98123</v>
      </c>
      <c r="F442">
        <v>5.9836500000000001E-3</v>
      </c>
      <c r="G442">
        <v>0.13300000000000001</v>
      </c>
      <c r="H442" t="s">
        <v>969</v>
      </c>
      <c r="I442">
        <f t="shared" si="44"/>
        <v>7.9582545000000005E-4</v>
      </c>
      <c r="K442">
        <v>43404</v>
      </c>
      <c r="L442" t="s">
        <v>594</v>
      </c>
      <c r="M442">
        <v>8.4930000000000007E-7</v>
      </c>
      <c r="N442" s="33">
        <f t="shared" si="45"/>
        <v>8.5859464000000011E-4</v>
      </c>
      <c r="O442" s="33">
        <f t="shared" si="46"/>
        <v>0</v>
      </c>
      <c r="U442">
        <v>44015</v>
      </c>
      <c r="V442" t="s">
        <v>823</v>
      </c>
      <c r="W442" t="s">
        <v>824</v>
      </c>
      <c r="X442">
        <v>3.1268562869865152E-2</v>
      </c>
      <c r="Y442" s="40">
        <f t="shared" si="49"/>
        <v>8.8202431299999988E-3</v>
      </c>
      <c r="Z442" s="40">
        <f t="shared" si="50"/>
        <v>2.7579632683790117E-4</v>
      </c>
      <c r="AB442" t="s">
        <v>899</v>
      </c>
      <c r="AC442" t="s">
        <v>900</v>
      </c>
      <c r="AD442">
        <v>7.8771181539080598E-5</v>
      </c>
      <c r="AE442" s="33">
        <f t="shared" ca="1" si="47"/>
        <v>8.5787911128113505E-5</v>
      </c>
      <c r="AF442" s="33">
        <f t="shared" si="48"/>
        <v>0</v>
      </c>
    </row>
    <row r="443" spans="3:32" x14ac:dyDescent="0.25">
      <c r="C443">
        <v>3040</v>
      </c>
      <c r="D443" t="s">
        <v>519</v>
      </c>
      <c r="E443">
        <v>98129</v>
      </c>
      <c r="F443">
        <v>6.2105999999999999E-4</v>
      </c>
      <c r="G443">
        <v>0.13300000000000001</v>
      </c>
      <c r="H443" t="s">
        <v>569</v>
      </c>
      <c r="I443">
        <f t="shared" si="44"/>
        <v>8.2600980000000003E-5</v>
      </c>
      <c r="K443">
        <v>43404</v>
      </c>
      <c r="L443" t="s">
        <v>594</v>
      </c>
      <c r="M443">
        <v>2.5630164E-4</v>
      </c>
      <c r="N443" s="33">
        <f t="shared" si="45"/>
        <v>8.5859464000000011E-4</v>
      </c>
      <c r="O443" s="33">
        <f t="shared" si="46"/>
        <v>0</v>
      </c>
      <c r="U443">
        <v>44015</v>
      </c>
      <c r="V443" t="s">
        <v>825</v>
      </c>
      <c r="W443" t="s">
        <v>826</v>
      </c>
      <c r="X443">
        <v>1.5729419050155288E-2</v>
      </c>
      <c r="Y443" s="40">
        <f t="shared" si="49"/>
        <v>8.8202431299999988E-3</v>
      </c>
      <c r="Z443" s="40">
        <f t="shared" si="50"/>
        <v>1.3873730031602329E-4</v>
      </c>
      <c r="AB443" t="s">
        <v>899</v>
      </c>
      <c r="AC443" t="s">
        <v>900</v>
      </c>
      <c r="AD443">
        <v>4.1982180020525954E-6</v>
      </c>
      <c r="AE443" s="33">
        <f t="shared" ca="1" si="47"/>
        <v>8.5787911128113505E-5</v>
      </c>
      <c r="AF443" s="33">
        <f t="shared" ca="1" si="48"/>
        <v>8.5787911128113505E-5</v>
      </c>
    </row>
    <row r="444" spans="3:32" x14ac:dyDescent="0.25">
      <c r="C444">
        <v>3040</v>
      </c>
      <c r="D444" t="s">
        <v>519</v>
      </c>
      <c r="E444">
        <v>98166</v>
      </c>
      <c r="F444">
        <v>2.6480000000000001E-5</v>
      </c>
      <c r="G444">
        <v>0.13300000000000001</v>
      </c>
      <c r="H444" t="s">
        <v>1050</v>
      </c>
      <c r="I444">
        <f t="shared" si="44"/>
        <v>3.5218400000000001E-6</v>
      </c>
      <c r="K444">
        <v>43404</v>
      </c>
      <c r="L444" t="s">
        <v>594</v>
      </c>
      <c r="M444">
        <v>9.5520000000000007E-5</v>
      </c>
      <c r="N444" s="33">
        <f t="shared" si="45"/>
        <v>8.5859464000000011E-4</v>
      </c>
      <c r="O444" s="33">
        <f t="shared" si="46"/>
        <v>0</v>
      </c>
      <c r="U444">
        <v>44015</v>
      </c>
      <c r="V444" t="s">
        <v>827</v>
      </c>
      <c r="W444" t="s">
        <v>828</v>
      </c>
      <c r="X444">
        <v>2.4947196880622637E-3</v>
      </c>
      <c r="Y444" s="40">
        <f t="shared" si="49"/>
        <v>8.8202431299999988E-3</v>
      </c>
      <c r="Z444" s="40">
        <f t="shared" si="50"/>
        <v>2.2004034189906922E-5</v>
      </c>
      <c r="AB444" t="s">
        <v>901</v>
      </c>
      <c r="AC444" t="s">
        <v>902</v>
      </c>
      <c r="AD444">
        <v>1.227108246510592E-6</v>
      </c>
      <c r="AE444" s="33">
        <f t="shared" ca="1" si="47"/>
        <v>3.5532559467363534E-5</v>
      </c>
      <c r="AF444" s="33">
        <f t="shared" si="48"/>
        <v>0</v>
      </c>
    </row>
    <row r="445" spans="3:32" x14ac:dyDescent="0.25">
      <c r="C445">
        <v>3040</v>
      </c>
      <c r="D445" t="s">
        <v>519</v>
      </c>
      <c r="E445">
        <v>99134</v>
      </c>
      <c r="F445">
        <v>5.9542209999999998E-2</v>
      </c>
      <c r="G445">
        <v>0.13300000000000001</v>
      </c>
      <c r="H445" t="s">
        <v>571</v>
      </c>
      <c r="I445">
        <f t="shared" si="44"/>
        <v>7.9191139300000008E-3</v>
      </c>
      <c r="K445">
        <v>43404</v>
      </c>
      <c r="L445" t="s">
        <v>594</v>
      </c>
      <c r="M445">
        <v>6.7400000000000003E-9</v>
      </c>
      <c r="N445" s="33">
        <f t="shared" si="45"/>
        <v>8.5859464000000011E-4</v>
      </c>
      <c r="O445" s="33">
        <f t="shared" si="46"/>
        <v>0</v>
      </c>
      <c r="U445">
        <v>44015</v>
      </c>
      <c r="V445" t="s">
        <v>829</v>
      </c>
      <c r="W445" t="s">
        <v>830</v>
      </c>
      <c r="X445">
        <v>6.3292499097562689E-3</v>
      </c>
      <c r="Y445" s="40">
        <f t="shared" si="49"/>
        <v>8.8202431299999988E-3</v>
      </c>
      <c r="Z445" s="40">
        <f t="shared" si="50"/>
        <v>5.5825523034580844E-5</v>
      </c>
      <c r="AB445" t="s">
        <v>901</v>
      </c>
      <c r="AC445" t="s">
        <v>902</v>
      </c>
      <c r="AD445">
        <v>3.4305451220852943E-5</v>
      </c>
      <c r="AE445" s="33">
        <f t="shared" ca="1" si="47"/>
        <v>3.5532559467363534E-5</v>
      </c>
      <c r="AF445" s="33">
        <f t="shared" ca="1" si="48"/>
        <v>3.5532559467363534E-5</v>
      </c>
    </row>
    <row r="446" spans="3:32" x14ac:dyDescent="0.25">
      <c r="C446">
        <v>3040</v>
      </c>
      <c r="D446" t="s">
        <v>519</v>
      </c>
      <c r="E446">
        <v>99166</v>
      </c>
      <c r="F446">
        <v>4.4159999999999997E-5</v>
      </c>
      <c r="G446">
        <v>0.13300000000000001</v>
      </c>
      <c r="H446" t="s">
        <v>573</v>
      </c>
      <c r="I446">
        <f t="shared" si="44"/>
        <v>5.8732799999999996E-6</v>
      </c>
      <c r="K446">
        <v>43404</v>
      </c>
      <c r="L446" t="s">
        <v>594</v>
      </c>
      <c r="M446">
        <v>4.6772179999999999E-4</v>
      </c>
      <c r="N446" s="33">
        <f t="shared" si="45"/>
        <v>8.5859464000000011E-4</v>
      </c>
      <c r="O446" s="33">
        <f t="shared" si="46"/>
        <v>0</v>
      </c>
      <c r="U446">
        <v>44015</v>
      </c>
      <c r="V446" t="s">
        <v>831</v>
      </c>
      <c r="W446" t="s">
        <v>832</v>
      </c>
      <c r="X446">
        <v>6.7935378725316159E-4</v>
      </c>
      <c r="Y446" s="40">
        <f t="shared" si="49"/>
        <v>8.8202431299999988E-3</v>
      </c>
      <c r="Z446" s="40">
        <f t="shared" si="50"/>
        <v>5.992065574859179E-6</v>
      </c>
      <c r="AB446" t="s">
        <v>811</v>
      </c>
      <c r="AC446" t="s">
        <v>812</v>
      </c>
      <c r="AD446">
        <v>1.1132011219052149E-6</v>
      </c>
      <c r="AE446" s="33">
        <f t="shared" ca="1" si="47"/>
        <v>4.4775172894206226E-5</v>
      </c>
      <c r="AF446" s="33">
        <f t="shared" si="48"/>
        <v>0</v>
      </c>
    </row>
    <row r="447" spans="3:32" x14ac:dyDescent="0.25">
      <c r="C447">
        <v>3040</v>
      </c>
      <c r="D447" t="s">
        <v>519</v>
      </c>
      <c r="E447">
        <v>99168</v>
      </c>
      <c r="F447">
        <v>6.5543700000000003E-3</v>
      </c>
      <c r="G447">
        <v>0.13300000000000001</v>
      </c>
      <c r="H447" t="s">
        <v>574</v>
      </c>
      <c r="I447">
        <f t="shared" si="44"/>
        <v>8.7173121000000007E-4</v>
      </c>
      <c r="K447">
        <v>43404</v>
      </c>
      <c r="L447" t="s">
        <v>594</v>
      </c>
      <c r="M447">
        <v>3.9939999999999999E-8</v>
      </c>
      <c r="N447" s="33">
        <f t="shared" si="45"/>
        <v>8.5859464000000011E-4</v>
      </c>
      <c r="O447" s="33">
        <f t="shared" si="46"/>
        <v>0</v>
      </c>
      <c r="U447">
        <v>44015</v>
      </c>
      <c r="V447" t="s">
        <v>833</v>
      </c>
      <c r="W447" t="s">
        <v>834</v>
      </c>
      <c r="X447">
        <v>2.9404865418420426E-3</v>
      </c>
      <c r="Y447" s="40">
        <f t="shared" si="49"/>
        <v>8.8202431299999988E-3</v>
      </c>
      <c r="Z447" s="40">
        <f t="shared" si="50"/>
        <v>2.5935806219539728E-5</v>
      </c>
      <c r="AB447" t="s">
        <v>811</v>
      </c>
      <c r="AC447" t="s">
        <v>812</v>
      </c>
      <c r="AD447">
        <v>1.595453313606548E-5</v>
      </c>
      <c r="AE447" s="33">
        <f t="shared" ca="1" si="47"/>
        <v>4.4775172894206226E-5</v>
      </c>
      <c r="AF447" s="33">
        <f t="shared" si="48"/>
        <v>0</v>
      </c>
    </row>
    <row r="448" spans="3:32" x14ac:dyDescent="0.25">
      <c r="C448">
        <v>3040</v>
      </c>
      <c r="D448" t="s">
        <v>519</v>
      </c>
      <c r="E448">
        <v>99177</v>
      </c>
      <c r="F448">
        <v>2.2887999999999999E-4</v>
      </c>
      <c r="G448">
        <v>0.13300000000000001</v>
      </c>
      <c r="H448" t="s">
        <v>972</v>
      </c>
      <c r="I448">
        <f t="shared" si="44"/>
        <v>3.0441040000000002E-5</v>
      </c>
      <c r="K448">
        <v>43404</v>
      </c>
      <c r="L448" t="s">
        <v>594</v>
      </c>
      <c r="M448">
        <v>2.39718E-6</v>
      </c>
      <c r="N448" s="33">
        <f t="shared" si="45"/>
        <v>8.5859464000000011E-4</v>
      </c>
      <c r="O448" s="33">
        <f t="shared" si="46"/>
        <v>0</v>
      </c>
      <c r="U448">
        <v>44015</v>
      </c>
      <c r="V448" t="s">
        <v>835</v>
      </c>
      <c r="W448" t="s">
        <v>836</v>
      </c>
      <c r="X448">
        <v>1.1223904479193999E-3</v>
      </c>
      <c r="Y448" s="40">
        <f t="shared" si="49"/>
        <v>8.8202431299999988E-3</v>
      </c>
      <c r="Z448" s="40">
        <f t="shared" si="50"/>
        <v>9.8997566374387095E-6</v>
      </c>
      <c r="AB448" t="s">
        <v>811</v>
      </c>
      <c r="AC448" t="s">
        <v>812</v>
      </c>
      <c r="AD448">
        <v>2.6113412430033202E-5</v>
      </c>
      <c r="AE448" s="33">
        <f t="shared" ca="1" si="47"/>
        <v>4.4775172894206226E-5</v>
      </c>
      <c r="AF448" s="33">
        <f t="shared" si="48"/>
        <v>0</v>
      </c>
    </row>
    <row r="449" spans="3:32" x14ac:dyDescent="0.25">
      <c r="C449">
        <v>3040</v>
      </c>
      <c r="D449" t="s">
        <v>519</v>
      </c>
      <c r="E449">
        <v>99186</v>
      </c>
      <c r="F449">
        <v>2.1399999999999998E-6</v>
      </c>
      <c r="G449">
        <v>0.13300000000000001</v>
      </c>
      <c r="H449" t="s">
        <v>576</v>
      </c>
      <c r="I449">
        <f t="shared" si="44"/>
        <v>2.8462000000000002E-7</v>
      </c>
      <c r="K449">
        <v>43404</v>
      </c>
      <c r="L449" t="s">
        <v>594</v>
      </c>
      <c r="M449">
        <v>2.6310000000000002E-8</v>
      </c>
      <c r="N449" s="33">
        <f t="shared" si="45"/>
        <v>8.5859464000000011E-4</v>
      </c>
      <c r="O449" s="33">
        <f t="shared" si="46"/>
        <v>0</v>
      </c>
      <c r="U449">
        <v>44015</v>
      </c>
      <c r="V449" t="s">
        <v>837</v>
      </c>
      <c r="W449" t="s">
        <v>838</v>
      </c>
      <c r="X449">
        <v>3.2861740949392745E-3</v>
      </c>
      <c r="Y449" s="40">
        <f t="shared" si="49"/>
        <v>8.8202431299999988E-3</v>
      </c>
      <c r="Z449" s="40">
        <f t="shared" si="50"/>
        <v>2.89848544848721E-5</v>
      </c>
      <c r="AB449" t="s">
        <v>811</v>
      </c>
      <c r="AC449" t="s">
        <v>812</v>
      </c>
      <c r="AD449">
        <v>1.5940262062023275E-6</v>
      </c>
      <c r="AE449" s="33">
        <f t="shared" ca="1" si="47"/>
        <v>4.4775172894206226E-5</v>
      </c>
      <c r="AF449" s="33">
        <f t="shared" ca="1" si="48"/>
        <v>4.4775172894206226E-5</v>
      </c>
    </row>
    <row r="450" spans="3:32" x14ac:dyDescent="0.25">
      <c r="C450">
        <v>3040</v>
      </c>
      <c r="D450" t="s">
        <v>519</v>
      </c>
      <c r="E450">
        <v>99198</v>
      </c>
      <c r="F450">
        <v>3.5689999999999999E-5</v>
      </c>
      <c r="G450">
        <v>0.13300000000000001</v>
      </c>
      <c r="H450" t="s">
        <v>992</v>
      </c>
      <c r="I450">
        <f t="shared" si="44"/>
        <v>4.7467700000000005E-6</v>
      </c>
      <c r="K450">
        <v>43404</v>
      </c>
      <c r="L450" t="s">
        <v>594</v>
      </c>
      <c r="M450">
        <v>1.8518600000000002E-6</v>
      </c>
      <c r="N450" s="33">
        <f t="shared" si="45"/>
        <v>8.5859464000000011E-4</v>
      </c>
      <c r="O450" s="33">
        <f t="shared" si="46"/>
        <v>0</v>
      </c>
      <c r="U450">
        <v>44015</v>
      </c>
      <c r="V450" t="s">
        <v>839</v>
      </c>
      <c r="W450" t="s">
        <v>840</v>
      </c>
      <c r="X450">
        <v>3.4053557610585504E-2</v>
      </c>
      <c r="Y450" s="40">
        <f t="shared" si="49"/>
        <v>8.8202431299999988E-3</v>
      </c>
      <c r="Z450" s="40">
        <f t="shared" si="50"/>
        <v>3.0036065756682597E-4</v>
      </c>
      <c r="AB450" t="s">
        <v>813</v>
      </c>
      <c r="AC450" t="s">
        <v>814</v>
      </c>
      <c r="AD450">
        <v>9.050323308212305E-7</v>
      </c>
      <c r="AE450" s="33">
        <f t="shared" ca="1" si="47"/>
        <v>3.6423083024734908E-5</v>
      </c>
      <c r="AF450" s="33">
        <f t="shared" si="48"/>
        <v>0</v>
      </c>
    </row>
    <row r="451" spans="3:32" x14ac:dyDescent="0.25">
      <c r="C451">
        <v>3040</v>
      </c>
      <c r="D451" t="s">
        <v>519</v>
      </c>
      <c r="E451">
        <v>99209</v>
      </c>
      <c r="F451">
        <v>1.39386E-3</v>
      </c>
      <c r="G451">
        <v>0.13300000000000001</v>
      </c>
      <c r="H451" t="s">
        <v>672</v>
      </c>
      <c r="I451">
        <f t="shared" si="44"/>
        <v>1.8538338000000001E-4</v>
      </c>
      <c r="K451">
        <v>43404</v>
      </c>
      <c r="L451" t="s">
        <v>594</v>
      </c>
      <c r="M451">
        <v>2.7968489999999998E-5</v>
      </c>
      <c r="N451" s="33">
        <f t="shared" si="45"/>
        <v>8.5859464000000011E-4</v>
      </c>
      <c r="O451" s="33">
        <f t="shared" si="46"/>
        <v>0</v>
      </c>
      <c r="U451">
        <v>44015</v>
      </c>
      <c r="V451" t="s">
        <v>841</v>
      </c>
      <c r="W451" t="s">
        <v>842</v>
      </c>
      <c r="X451">
        <v>1.6475761500346305E-2</v>
      </c>
      <c r="Y451" s="40">
        <f t="shared" si="49"/>
        <v>8.8202431299999988E-3</v>
      </c>
      <c r="Z451" s="40">
        <f t="shared" si="50"/>
        <v>1.4532022218494796E-4</v>
      </c>
      <c r="AB451" t="s">
        <v>813</v>
      </c>
      <c r="AC451" t="s">
        <v>814</v>
      </c>
      <c r="AD451">
        <v>1.2971032841383857E-5</v>
      </c>
      <c r="AE451" s="33">
        <f t="shared" ca="1" si="47"/>
        <v>3.6423083024734908E-5</v>
      </c>
      <c r="AF451" s="33">
        <f t="shared" si="48"/>
        <v>0</v>
      </c>
    </row>
    <row r="452" spans="3:32" x14ac:dyDescent="0.25">
      <c r="C452">
        <v>3040</v>
      </c>
      <c r="D452" t="s">
        <v>519</v>
      </c>
      <c r="E452">
        <v>99219</v>
      </c>
      <c r="F452">
        <v>1.8199999999999999E-6</v>
      </c>
      <c r="G452">
        <v>0.13300000000000001</v>
      </c>
      <c r="H452" t="s">
        <v>579</v>
      </c>
      <c r="I452">
        <f t="shared" ref="I452:I515" si="51">F452*G452</f>
        <v>2.4205999999999999E-7</v>
      </c>
      <c r="K452">
        <v>43404</v>
      </c>
      <c r="L452" t="s">
        <v>594</v>
      </c>
      <c r="M452">
        <v>2.9748000000000003E-6</v>
      </c>
      <c r="N452" s="33">
        <f t="shared" ref="N452:N515" si="52">SUMIF($K$3:$K$1700,K452,$M$3:$M$1700)</f>
        <v>8.5859464000000011E-4</v>
      </c>
      <c r="O452" s="33">
        <f t="shared" ref="O452:O515" si="53">IF(K452=K453,0,N452)</f>
        <v>0</v>
      </c>
      <c r="U452">
        <v>44015</v>
      </c>
      <c r="V452" t="s">
        <v>843</v>
      </c>
      <c r="W452" t="s">
        <v>844</v>
      </c>
      <c r="X452">
        <v>1.3828347450791059E-4</v>
      </c>
      <c r="Y452" s="40">
        <f t="shared" si="49"/>
        <v>8.8202431299999988E-3</v>
      </c>
      <c r="Z452" s="40">
        <f t="shared" si="50"/>
        <v>1.2196938660209284E-6</v>
      </c>
      <c r="AB452" t="s">
        <v>813</v>
      </c>
      <c r="AC452" t="s">
        <v>814</v>
      </c>
      <c r="AD452">
        <v>2.1249991242058879E-5</v>
      </c>
      <c r="AE452" s="33">
        <f t="shared" ref="AE452:AE515" ca="1" si="54">SUMIF($AB$3:$AB$597,AB452,$AD$3:$AD$225)</f>
        <v>3.6423083024734908E-5</v>
      </c>
      <c r="AF452" s="33">
        <f t="shared" ref="AF452:AF515" si="55">IF(AB452=AB453,0,AE452)</f>
        <v>0</v>
      </c>
    </row>
    <row r="453" spans="3:32" x14ac:dyDescent="0.25">
      <c r="C453">
        <v>3040</v>
      </c>
      <c r="D453" t="s">
        <v>519</v>
      </c>
      <c r="E453">
        <v>99229</v>
      </c>
      <c r="F453">
        <v>5.8080369999999999E-2</v>
      </c>
      <c r="G453">
        <v>0.13300000000000001</v>
      </c>
      <c r="H453" t="s">
        <v>998</v>
      </c>
      <c r="I453">
        <f t="shared" si="51"/>
        <v>7.7246892099999999E-3</v>
      </c>
      <c r="K453">
        <v>43404</v>
      </c>
      <c r="L453" t="s">
        <v>594</v>
      </c>
      <c r="M453">
        <v>2.16816E-6</v>
      </c>
      <c r="N453" s="33">
        <f t="shared" si="52"/>
        <v>8.5859464000000011E-4</v>
      </c>
      <c r="O453" s="33">
        <f t="shared" si="53"/>
        <v>0</v>
      </c>
      <c r="U453">
        <v>44015</v>
      </c>
      <c r="V453" t="s">
        <v>845</v>
      </c>
      <c r="W453" t="s">
        <v>846</v>
      </c>
      <c r="X453">
        <v>3.8970797361320258E-4</v>
      </c>
      <c r="Y453" s="40">
        <f t="shared" si="49"/>
        <v>8.8202431299999988E-3</v>
      </c>
      <c r="Z453" s="40">
        <f t="shared" si="50"/>
        <v>3.4373190769680708E-6</v>
      </c>
      <c r="AB453" t="s">
        <v>813</v>
      </c>
      <c r="AC453" t="s">
        <v>814</v>
      </c>
      <c r="AD453">
        <v>1.2970266104709378E-6</v>
      </c>
      <c r="AE453" s="33">
        <f t="shared" ca="1" si="54"/>
        <v>3.6423083024734908E-5</v>
      </c>
      <c r="AF453" s="33">
        <f t="shared" ca="1" si="55"/>
        <v>3.6423083024734908E-5</v>
      </c>
    </row>
    <row r="454" spans="3:32" x14ac:dyDescent="0.25">
      <c r="C454">
        <v>3040</v>
      </c>
      <c r="D454" t="s">
        <v>519</v>
      </c>
      <c r="E454">
        <v>99237</v>
      </c>
      <c r="F454">
        <v>0.33351519000000002</v>
      </c>
      <c r="G454">
        <v>0.13300000000000001</v>
      </c>
      <c r="H454" t="s">
        <v>1000</v>
      </c>
      <c r="I454">
        <f t="shared" si="51"/>
        <v>4.4357520270000006E-2</v>
      </c>
      <c r="K454">
        <v>43404</v>
      </c>
      <c r="L454" t="s">
        <v>594</v>
      </c>
      <c r="M454">
        <v>7.0452000000000001E-7</v>
      </c>
      <c r="N454" s="33">
        <f t="shared" si="52"/>
        <v>8.5859464000000011E-4</v>
      </c>
      <c r="O454" s="33">
        <f t="shared" si="53"/>
        <v>8.5859464000000011E-4</v>
      </c>
      <c r="U454">
        <v>44015</v>
      </c>
      <c r="V454" t="s">
        <v>847</v>
      </c>
      <c r="W454" t="s">
        <v>848</v>
      </c>
      <c r="X454">
        <v>4.047934435595201E-3</v>
      </c>
      <c r="Y454" s="40">
        <f t="shared" si="49"/>
        <v>8.8202431299999988E-3</v>
      </c>
      <c r="Z454" s="40">
        <f t="shared" si="50"/>
        <v>3.5703765896248997E-5</v>
      </c>
      <c r="AB454" t="s">
        <v>687</v>
      </c>
      <c r="AC454" t="s">
        <v>688</v>
      </c>
      <c r="AD454">
        <v>2.0359430497675924E-4</v>
      </c>
      <c r="AE454" s="33">
        <f t="shared" ca="1" si="54"/>
        <v>2.2491740249155201E-4</v>
      </c>
      <c r="AF454" s="33">
        <f t="shared" si="55"/>
        <v>0</v>
      </c>
    </row>
    <row r="455" spans="3:32" x14ac:dyDescent="0.25">
      <c r="C455">
        <v>3040</v>
      </c>
      <c r="D455" t="s">
        <v>519</v>
      </c>
      <c r="E455">
        <v>99252</v>
      </c>
      <c r="F455">
        <v>1.5626910000000001E-2</v>
      </c>
      <c r="G455">
        <v>0.13300000000000001</v>
      </c>
      <c r="H455" t="s">
        <v>675</v>
      </c>
      <c r="I455">
        <f t="shared" si="51"/>
        <v>2.0783790300000003E-3</v>
      </c>
      <c r="K455">
        <v>43431</v>
      </c>
      <c r="L455" t="s">
        <v>621</v>
      </c>
      <c r="M455">
        <v>4.0589999999999995E-7</v>
      </c>
      <c r="N455" s="33">
        <f t="shared" si="52"/>
        <v>4.4743129999999997E-5</v>
      </c>
      <c r="O455" s="33">
        <f t="shared" si="53"/>
        <v>0</v>
      </c>
      <c r="U455">
        <v>44015</v>
      </c>
      <c r="V455" t="s">
        <v>849</v>
      </c>
      <c r="W455" t="s">
        <v>850</v>
      </c>
      <c r="X455">
        <v>4.5767753193113022E-3</v>
      </c>
      <c r="Y455" s="40">
        <f t="shared" si="49"/>
        <v>8.8202431299999988E-3</v>
      </c>
      <c r="Z455" s="40">
        <f t="shared" si="50"/>
        <v>4.0368271067709061E-5</v>
      </c>
      <c r="AB455" t="s">
        <v>687</v>
      </c>
      <c r="AC455" t="s">
        <v>688</v>
      </c>
      <c r="AD455">
        <v>2.0913500433497834E-5</v>
      </c>
      <c r="AE455" s="33">
        <f t="shared" ca="1" si="54"/>
        <v>2.2491740249155201E-4</v>
      </c>
      <c r="AF455" s="33">
        <f t="shared" si="55"/>
        <v>0</v>
      </c>
    </row>
    <row r="456" spans="3:32" x14ac:dyDescent="0.25">
      <c r="C456">
        <v>3040</v>
      </c>
      <c r="D456" t="s">
        <v>519</v>
      </c>
      <c r="E456">
        <v>99256</v>
      </c>
      <c r="F456">
        <v>9.3430000000000005E-5</v>
      </c>
      <c r="G456">
        <v>0.13300000000000001</v>
      </c>
      <c r="H456" t="s">
        <v>1034</v>
      </c>
      <c r="I456">
        <f t="shared" si="51"/>
        <v>1.2426190000000001E-5</v>
      </c>
      <c r="K456">
        <v>43431</v>
      </c>
      <c r="L456" t="s">
        <v>621</v>
      </c>
      <c r="M456">
        <v>2.3280749999999999E-5</v>
      </c>
      <c r="N456" s="33">
        <f t="shared" si="52"/>
        <v>4.4743129999999997E-5</v>
      </c>
      <c r="O456" s="33">
        <f t="shared" si="53"/>
        <v>0</v>
      </c>
      <c r="U456">
        <v>44016</v>
      </c>
      <c r="V456" t="s">
        <v>854</v>
      </c>
      <c r="W456" t="s">
        <v>855</v>
      </c>
      <c r="X456">
        <v>7.6483557552367742E-2</v>
      </c>
      <c r="Y456" s="40">
        <f t="shared" si="49"/>
        <v>2.3092722399999994E-2</v>
      </c>
      <c r="Z456" s="40">
        <f t="shared" si="50"/>
        <v>1.7662135627212513E-3</v>
      </c>
      <c r="AB456" t="s">
        <v>687</v>
      </c>
      <c r="AC456" t="s">
        <v>688</v>
      </c>
      <c r="AD456">
        <v>2.5121247600281711E-8</v>
      </c>
      <c r="AE456" s="33">
        <f t="shared" ca="1" si="54"/>
        <v>2.2491740249155201E-4</v>
      </c>
      <c r="AF456" s="33">
        <f t="shared" si="55"/>
        <v>0</v>
      </c>
    </row>
    <row r="457" spans="3:32" x14ac:dyDescent="0.25">
      <c r="C457">
        <v>3040</v>
      </c>
      <c r="D457" t="s">
        <v>519</v>
      </c>
      <c r="E457">
        <v>99257</v>
      </c>
      <c r="F457">
        <v>5.9769000000000001E-4</v>
      </c>
      <c r="G457">
        <v>0.13300000000000001</v>
      </c>
      <c r="H457" t="s">
        <v>977</v>
      </c>
      <c r="I457">
        <f t="shared" si="51"/>
        <v>7.9492770000000004E-5</v>
      </c>
      <c r="K457">
        <v>43431</v>
      </c>
      <c r="L457" t="s">
        <v>621</v>
      </c>
      <c r="M457">
        <v>3.2299999999999997E-7</v>
      </c>
      <c r="N457" s="33">
        <f t="shared" si="52"/>
        <v>4.4743129999999997E-5</v>
      </c>
      <c r="O457" s="33">
        <f t="shared" si="53"/>
        <v>0</v>
      </c>
      <c r="U457">
        <v>44016</v>
      </c>
      <c r="V457" t="s">
        <v>857</v>
      </c>
      <c r="W457" t="s">
        <v>858</v>
      </c>
      <c r="X457">
        <v>1.2679317940127865E-2</v>
      </c>
      <c r="Y457" s="40">
        <f t="shared" si="49"/>
        <v>2.3092722399999994E-2</v>
      </c>
      <c r="Z457" s="40">
        <f t="shared" si="50"/>
        <v>2.9279996941271254E-4</v>
      </c>
      <c r="AB457" t="s">
        <v>687</v>
      </c>
      <c r="AC457" t="s">
        <v>688</v>
      </c>
      <c r="AD457">
        <v>3.844758336946499E-7</v>
      </c>
      <c r="AE457" s="33">
        <f t="shared" ca="1" si="54"/>
        <v>2.2491740249155201E-4</v>
      </c>
      <c r="AF457" s="33">
        <f t="shared" ca="1" si="55"/>
        <v>2.2491740249155201E-4</v>
      </c>
    </row>
    <row r="458" spans="3:32" x14ac:dyDescent="0.25">
      <c r="C458">
        <v>3041</v>
      </c>
      <c r="D458" t="s">
        <v>522</v>
      </c>
      <c r="E458">
        <v>43204</v>
      </c>
      <c r="F458">
        <v>1.024665E-2</v>
      </c>
      <c r="G458">
        <v>1.4999999999999999E-2</v>
      </c>
      <c r="H458" t="s">
        <v>603</v>
      </c>
      <c r="I458">
        <f t="shared" si="51"/>
        <v>1.5369974999999999E-4</v>
      </c>
      <c r="K458">
        <v>43431</v>
      </c>
      <c r="L458" t="s">
        <v>621</v>
      </c>
      <c r="M458">
        <v>9.0840000000000011E-8</v>
      </c>
      <c r="N458" s="33">
        <f t="shared" si="52"/>
        <v>4.4743129999999997E-5</v>
      </c>
      <c r="O458" s="33">
        <f t="shared" si="53"/>
        <v>0</v>
      </c>
      <c r="U458">
        <v>44016</v>
      </c>
      <c r="V458" t="s">
        <v>859</v>
      </c>
      <c r="W458" t="s">
        <v>860</v>
      </c>
      <c r="X458">
        <v>7.6485572375659394E-2</v>
      </c>
      <c r="Y458" s="40">
        <f t="shared" si="49"/>
        <v>2.3092722399999994E-2</v>
      </c>
      <c r="Z458" s="40">
        <f t="shared" si="50"/>
        <v>1.7662600904762105E-3</v>
      </c>
      <c r="AB458" t="s">
        <v>763</v>
      </c>
      <c r="AC458" t="s">
        <v>764</v>
      </c>
      <c r="AD458">
        <v>6.2455651725457675E-7</v>
      </c>
      <c r="AE458" s="33">
        <f t="shared" ca="1" si="54"/>
        <v>2.37507979045449E-5</v>
      </c>
      <c r="AF458" s="33">
        <f t="shared" si="55"/>
        <v>0</v>
      </c>
    </row>
    <row r="459" spans="3:32" x14ac:dyDescent="0.25">
      <c r="C459">
        <v>3041</v>
      </c>
      <c r="D459" t="s">
        <v>522</v>
      </c>
      <c r="E459">
        <v>43212</v>
      </c>
      <c r="F459">
        <v>6.3074400000000001E-3</v>
      </c>
      <c r="G459">
        <v>1.4999999999999999E-2</v>
      </c>
      <c r="H459" t="s">
        <v>604</v>
      </c>
      <c r="I459">
        <f t="shared" si="51"/>
        <v>9.4611599999999994E-5</v>
      </c>
      <c r="K459">
        <v>43431</v>
      </c>
      <c r="L459" t="s">
        <v>621</v>
      </c>
      <c r="M459">
        <v>1.2966799999999999E-5</v>
      </c>
      <c r="N459" s="33">
        <f t="shared" si="52"/>
        <v>4.4743129999999997E-5</v>
      </c>
      <c r="O459" s="33">
        <f t="shared" si="53"/>
        <v>0</v>
      </c>
      <c r="U459">
        <v>44016</v>
      </c>
      <c r="V459" t="s">
        <v>861</v>
      </c>
      <c r="W459" t="s">
        <v>862</v>
      </c>
      <c r="X459">
        <v>0.16647639808350448</v>
      </c>
      <c r="Y459" s="40">
        <f t="shared" si="49"/>
        <v>2.3092722399999994E-2</v>
      </c>
      <c r="Z459" s="40">
        <f t="shared" si="50"/>
        <v>3.8443932470942602E-3</v>
      </c>
      <c r="AB459" t="s">
        <v>763</v>
      </c>
      <c r="AC459" t="s">
        <v>764</v>
      </c>
      <c r="AD459">
        <v>1.8123368743749556E-8</v>
      </c>
      <c r="AE459" s="33">
        <f t="shared" ca="1" si="54"/>
        <v>2.37507979045449E-5</v>
      </c>
      <c r="AF459" s="33">
        <f t="shared" si="55"/>
        <v>0</v>
      </c>
    </row>
    <row r="460" spans="3:32" x14ac:dyDescent="0.25">
      <c r="C460">
        <v>3041</v>
      </c>
      <c r="D460" t="s">
        <v>522</v>
      </c>
      <c r="E460">
        <v>43214</v>
      </c>
      <c r="F460">
        <v>1.0684859999999999E-2</v>
      </c>
      <c r="G460">
        <v>1.4999999999999999E-2</v>
      </c>
      <c r="H460" t="s">
        <v>605</v>
      </c>
      <c r="I460">
        <f t="shared" si="51"/>
        <v>1.6027289999999999E-4</v>
      </c>
      <c r="K460">
        <v>43431</v>
      </c>
      <c r="L460" t="s">
        <v>621</v>
      </c>
      <c r="M460">
        <v>1.4559999999999998E-7</v>
      </c>
      <c r="N460" s="33">
        <f t="shared" si="52"/>
        <v>4.4743129999999997E-5</v>
      </c>
      <c r="O460" s="33">
        <f t="shared" si="53"/>
        <v>0</v>
      </c>
      <c r="U460">
        <v>44016</v>
      </c>
      <c r="V460" t="s">
        <v>863</v>
      </c>
      <c r="W460" t="s">
        <v>864</v>
      </c>
      <c r="X460">
        <v>9.5692698581947525E-2</v>
      </c>
      <c r="Y460" s="40">
        <f t="shared" si="49"/>
        <v>2.3092722399999994E-2</v>
      </c>
      <c r="Z460" s="40">
        <f t="shared" si="50"/>
        <v>2.2098049240597871E-3</v>
      </c>
      <c r="AB460" t="s">
        <v>763</v>
      </c>
      <c r="AC460" t="s">
        <v>764</v>
      </c>
      <c r="AD460">
        <v>3.6753046327331397E-6</v>
      </c>
      <c r="AE460" s="33">
        <f t="shared" ca="1" si="54"/>
        <v>2.37507979045449E-5</v>
      </c>
      <c r="AF460" s="33">
        <f t="shared" si="55"/>
        <v>0</v>
      </c>
    </row>
    <row r="461" spans="3:32" x14ac:dyDescent="0.25">
      <c r="C461">
        <v>3041</v>
      </c>
      <c r="D461" t="s">
        <v>522</v>
      </c>
      <c r="E461">
        <v>43229</v>
      </c>
      <c r="F461">
        <v>2.2743500000000001E-3</v>
      </c>
      <c r="G461">
        <v>1.4999999999999999E-2</v>
      </c>
      <c r="H461" t="s">
        <v>641</v>
      </c>
      <c r="I461">
        <f t="shared" si="51"/>
        <v>3.4115249999999998E-5</v>
      </c>
      <c r="K461">
        <v>43431</v>
      </c>
      <c r="L461" t="s">
        <v>621</v>
      </c>
      <c r="M461">
        <v>7.5302400000000006E-6</v>
      </c>
      <c r="N461" s="33">
        <f t="shared" si="52"/>
        <v>4.4743129999999997E-5</v>
      </c>
      <c r="O461" s="33">
        <f t="shared" si="53"/>
        <v>4.4743129999999997E-5</v>
      </c>
      <c r="U461">
        <v>44016</v>
      </c>
      <c r="V461" t="s">
        <v>865</v>
      </c>
      <c r="W461" t="s">
        <v>866</v>
      </c>
      <c r="X461">
        <v>0.16647672497706317</v>
      </c>
      <c r="Y461" s="40">
        <f t="shared" si="49"/>
        <v>2.3092722399999994E-2</v>
      </c>
      <c r="Z461" s="40">
        <f t="shared" si="50"/>
        <v>3.8444007959564652E-3</v>
      </c>
      <c r="AB461" t="s">
        <v>763</v>
      </c>
      <c r="AC461" t="s">
        <v>764</v>
      </c>
      <c r="AD461">
        <v>1.9432813385813435E-5</v>
      </c>
      <c r="AE461" s="33">
        <f t="shared" ca="1" si="54"/>
        <v>2.37507979045449E-5</v>
      </c>
      <c r="AF461" s="33">
        <f t="shared" ca="1" si="55"/>
        <v>2.37507979045449E-5</v>
      </c>
    </row>
    <row r="462" spans="3:32" x14ac:dyDescent="0.25">
      <c r="C462">
        <v>3041</v>
      </c>
      <c r="D462" t="s">
        <v>522</v>
      </c>
      <c r="E462">
        <v>43231</v>
      </c>
      <c r="F462">
        <v>2.3989000000000001E-4</v>
      </c>
      <c r="G462">
        <v>1.4999999999999999E-2</v>
      </c>
      <c r="H462" t="s">
        <v>642</v>
      </c>
      <c r="I462">
        <f t="shared" si="51"/>
        <v>3.59835E-6</v>
      </c>
      <c r="K462">
        <v>43432</v>
      </c>
      <c r="L462" t="s">
        <v>606</v>
      </c>
      <c r="M462">
        <v>5.5263999999999995E-7</v>
      </c>
      <c r="N462" s="33">
        <f t="shared" si="52"/>
        <v>1.1298028E-4</v>
      </c>
      <c r="O462" s="33">
        <f t="shared" si="53"/>
        <v>0</v>
      </c>
      <c r="U462">
        <v>44016</v>
      </c>
      <c r="V462" t="s">
        <v>867</v>
      </c>
      <c r="W462" t="s">
        <v>868</v>
      </c>
      <c r="X462">
        <v>8.0977176746283894E-2</v>
      </c>
      <c r="Y462" s="40">
        <f t="shared" si="49"/>
        <v>2.3092722399999994E-2</v>
      </c>
      <c r="Z462" s="40">
        <f t="shared" si="50"/>
        <v>1.8699834633376688E-3</v>
      </c>
      <c r="AB462" t="s">
        <v>757</v>
      </c>
      <c r="AC462" t="s">
        <v>758</v>
      </c>
      <c r="AD462">
        <v>2.0426373903072697E-6</v>
      </c>
      <c r="AE462" s="33">
        <f t="shared" ca="1" si="54"/>
        <v>7.7196411123582346E-5</v>
      </c>
      <c r="AF462" s="33">
        <f t="shared" si="55"/>
        <v>0</v>
      </c>
    </row>
    <row r="463" spans="3:32" x14ac:dyDescent="0.25">
      <c r="C463">
        <v>3041</v>
      </c>
      <c r="D463" t="s">
        <v>522</v>
      </c>
      <c r="E463">
        <v>43232</v>
      </c>
      <c r="F463">
        <v>0.25014786</v>
      </c>
      <c r="G463">
        <v>1.4999999999999999E-2</v>
      </c>
      <c r="H463" t="s">
        <v>649</v>
      </c>
      <c r="I463">
        <f t="shared" si="51"/>
        <v>3.7522178999999998E-3</v>
      </c>
      <c r="K463">
        <v>43432</v>
      </c>
      <c r="L463" t="s">
        <v>606</v>
      </c>
      <c r="M463">
        <v>8.8960880000000009E-5</v>
      </c>
      <c r="N463" s="33">
        <f t="shared" si="52"/>
        <v>1.1298028E-4</v>
      </c>
      <c r="O463" s="33">
        <f t="shared" si="53"/>
        <v>0</v>
      </c>
      <c r="U463">
        <v>44016</v>
      </c>
      <c r="V463" t="s">
        <v>869</v>
      </c>
      <c r="W463" t="s">
        <v>870</v>
      </c>
      <c r="X463">
        <v>0.14443363286507777</v>
      </c>
      <c r="Y463" s="40">
        <f t="shared" si="49"/>
        <v>2.3092722399999994E-2</v>
      </c>
      <c r="Z463" s="40">
        <f t="shared" si="50"/>
        <v>3.3353657889767566E-3</v>
      </c>
      <c r="AB463" t="s">
        <v>757</v>
      </c>
      <c r="AC463" t="s">
        <v>758</v>
      </c>
      <c r="AD463">
        <v>5.8791315619835303E-8</v>
      </c>
      <c r="AE463" s="33">
        <f t="shared" ca="1" si="54"/>
        <v>7.7196411123582346E-5</v>
      </c>
      <c r="AF463" s="33">
        <f t="shared" si="55"/>
        <v>0</v>
      </c>
    </row>
    <row r="464" spans="3:32" x14ac:dyDescent="0.25">
      <c r="C464">
        <v>3041</v>
      </c>
      <c r="D464" t="s">
        <v>522</v>
      </c>
      <c r="E464">
        <v>43248</v>
      </c>
      <c r="F464">
        <v>4.5362000000000001E-4</v>
      </c>
      <c r="G464">
        <v>1.4999999999999999E-2</v>
      </c>
      <c r="H464" t="s">
        <v>644</v>
      </c>
      <c r="I464">
        <f t="shared" si="51"/>
        <v>6.8043000000000002E-6</v>
      </c>
      <c r="K464">
        <v>43432</v>
      </c>
      <c r="L464" t="s">
        <v>606</v>
      </c>
      <c r="M464">
        <v>2.3466759999999998E-5</v>
      </c>
      <c r="N464" s="33">
        <f t="shared" si="52"/>
        <v>1.1298028E-4</v>
      </c>
      <c r="O464" s="33">
        <f t="shared" si="53"/>
        <v>1.1298028E-4</v>
      </c>
      <c r="U464">
        <v>44016</v>
      </c>
      <c r="V464" t="s">
        <v>871</v>
      </c>
      <c r="W464" t="s">
        <v>872</v>
      </c>
      <c r="X464">
        <v>8.0971861958337304E-2</v>
      </c>
      <c r="Y464" s="40">
        <f t="shared" si="49"/>
        <v>2.3092722399999994E-2</v>
      </c>
      <c r="Z464" s="40">
        <f t="shared" si="50"/>
        <v>1.8698607304150033E-3</v>
      </c>
      <c r="AB464" t="s">
        <v>757</v>
      </c>
      <c r="AC464" t="s">
        <v>758</v>
      </c>
      <c r="AD464">
        <v>1.1925997413333969E-5</v>
      </c>
      <c r="AE464" s="33">
        <f t="shared" ca="1" si="54"/>
        <v>7.7196411123582346E-5</v>
      </c>
      <c r="AF464" s="33">
        <f t="shared" si="55"/>
        <v>0</v>
      </c>
    </row>
    <row r="465" spans="3:32" x14ac:dyDescent="0.25">
      <c r="C465">
        <v>3041</v>
      </c>
      <c r="D465" t="s">
        <v>522</v>
      </c>
      <c r="E465">
        <v>43301</v>
      </c>
      <c r="F465">
        <v>7.2802699999999998E-2</v>
      </c>
      <c r="G465">
        <v>1.4999999999999999E-2</v>
      </c>
      <c r="H465" t="s">
        <v>590</v>
      </c>
      <c r="I465">
        <f t="shared" si="51"/>
        <v>1.0920405E-3</v>
      </c>
      <c r="K465">
        <v>43433</v>
      </c>
      <c r="L465" t="s">
        <v>622</v>
      </c>
      <c r="M465">
        <v>2.6922599999999996E-4</v>
      </c>
      <c r="N465" s="33">
        <f t="shared" si="52"/>
        <v>4.0309176999999997E-4</v>
      </c>
      <c r="O465" s="33">
        <f t="shared" si="53"/>
        <v>0</v>
      </c>
      <c r="U465">
        <v>44016</v>
      </c>
      <c r="V465" t="s">
        <v>873</v>
      </c>
      <c r="W465" t="s">
        <v>874</v>
      </c>
      <c r="X465">
        <v>9.4052394072935697E-3</v>
      </c>
      <c r="Y465" s="40">
        <f t="shared" si="49"/>
        <v>2.3092722399999994E-2</v>
      </c>
      <c r="Z465" s="40">
        <f t="shared" si="50"/>
        <v>2.171925827381709E-4</v>
      </c>
      <c r="AB465" t="s">
        <v>757</v>
      </c>
      <c r="AC465" t="s">
        <v>758</v>
      </c>
      <c r="AD465">
        <v>6.3168985004321274E-5</v>
      </c>
      <c r="AE465" s="33">
        <f t="shared" ca="1" si="54"/>
        <v>7.7196411123582346E-5</v>
      </c>
      <c r="AF465" s="33">
        <f t="shared" ca="1" si="55"/>
        <v>7.7196411123582346E-5</v>
      </c>
    </row>
    <row r="466" spans="3:32" x14ac:dyDescent="0.25">
      <c r="C466">
        <v>3041</v>
      </c>
      <c r="D466" t="s">
        <v>522</v>
      </c>
      <c r="E466">
        <v>43302</v>
      </c>
      <c r="F466">
        <v>2.7808099999999999E-3</v>
      </c>
      <c r="G466">
        <v>1.4999999999999999E-2</v>
      </c>
      <c r="H466" t="s">
        <v>591</v>
      </c>
      <c r="I466">
        <f t="shared" si="51"/>
        <v>4.1712149999999993E-5</v>
      </c>
      <c r="K466">
        <v>43433</v>
      </c>
      <c r="L466" t="s">
        <v>622</v>
      </c>
      <c r="M466">
        <v>1.8286500000000002E-5</v>
      </c>
      <c r="N466" s="33">
        <f t="shared" si="52"/>
        <v>4.0309176999999997E-4</v>
      </c>
      <c r="O466" s="33">
        <f t="shared" si="53"/>
        <v>0</v>
      </c>
      <c r="U466">
        <v>44016</v>
      </c>
      <c r="V466" t="s">
        <v>875</v>
      </c>
      <c r="W466" t="s">
        <v>876</v>
      </c>
      <c r="X466">
        <v>8.0523843186357635E-2</v>
      </c>
      <c r="Y466" s="40">
        <f t="shared" si="49"/>
        <v>2.3092722399999994E-2</v>
      </c>
      <c r="Z466" s="40">
        <f t="shared" si="50"/>
        <v>1.8595147572836878E-3</v>
      </c>
      <c r="AB466" t="s">
        <v>807</v>
      </c>
      <c r="AC466" t="s">
        <v>808</v>
      </c>
      <c r="AD466">
        <v>8.658230948151671E-7</v>
      </c>
      <c r="AE466" s="33">
        <f t="shared" ca="1" si="54"/>
        <v>3.4342435081527518E-5</v>
      </c>
      <c r="AF466" s="33">
        <f t="shared" si="55"/>
        <v>0</v>
      </c>
    </row>
    <row r="467" spans="3:32" x14ac:dyDescent="0.25">
      <c r="C467">
        <v>3041</v>
      </c>
      <c r="D467" t="s">
        <v>522</v>
      </c>
      <c r="E467">
        <v>43304</v>
      </c>
      <c r="F467">
        <v>3.9640189999999999E-2</v>
      </c>
      <c r="G467">
        <v>1.4999999999999999E-2</v>
      </c>
      <c r="H467" t="s">
        <v>614</v>
      </c>
      <c r="I467">
        <f t="shared" si="51"/>
        <v>5.9460284999999992E-4</v>
      </c>
      <c r="K467">
        <v>43433</v>
      </c>
      <c r="L467" t="s">
        <v>622</v>
      </c>
      <c r="M467">
        <v>7.1176000000000007E-7</v>
      </c>
      <c r="N467" s="33">
        <f t="shared" si="52"/>
        <v>4.0309176999999997E-4</v>
      </c>
      <c r="O467" s="33">
        <f t="shared" si="53"/>
        <v>0</v>
      </c>
      <c r="U467">
        <v>44016</v>
      </c>
      <c r="V467" t="s">
        <v>877</v>
      </c>
      <c r="W467" t="s">
        <v>878</v>
      </c>
      <c r="X467">
        <v>9.3939763259795299E-3</v>
      </c>
      <c r="Y467" s="40">
        <f t="shared" si="49"/>
        <v>2.3092722399999994E-2</v>
      </c>
      <c r="Z467" s="40">
        <f t="shared" si="50"/>
        <v>2.1693248752801715E-4</v>
      </c>
      <c r="AB467" t="s">
        <v>807</v>
      </c>
      <c r="AC467" t="s">
        <v>808</v>
      </c>
      <c r="AD467">
        <v>1.2240250289574046E-5</v>
      </c>
      <c r="AE467" s="33">
        <f t="shared" ca="1" si="54"/>
        <v>3.4342435081527518E-5</v>
      </c>
      <c r="AF467" s="33">
        <f t="shared" si="55"/>
        <v>0</v>
      </c>
    </row>
    <row r="468" spans="3:32" x14ac:dyDescent="0.25">
      <c r="C468">
        <v>3041</v>
      </c>
      <c r="D468" t="s">
        <v>522</v>
      </c>
      <c r="E468">
        <v>43309</v>
      </c>
      <c r="F468">
        <v>5.9000000000000003E-6</v>
      </c>
      <c r="G468">
        <v>1.4999999999999999E-2</v>
      </c>
      <c r="H468" t="s">
        <v>652</v>
      </c>
      <c r="I468">
        <f t="shared" si="51"/>
        <v>8.8500000000000005E-8</v>
      </c>
      <c r="K468">
        <v>43433</v>
      </c>
      <c r="L468" t="s">
        <v>622</v>
      </c>
      <c r="M468">
        <v>7.7448350000000005E-5</v>
      </c>
      <c r="N468" s="33">
        <f t="shared" si="52"/>
        <v>4.0309176999999997E-4</v>
      </c>
      <c r="O468" s="33">
        <f t="shared" si="53"/>
        <v>0</v>
      </c>
      <c r="U468">
        <v>44017</v>
      </c>
      <c r="V468" t="s">
        <v>854</v>
      </c>
      <c r="W468" t="s">
        <v>855</v>
      </c>
      <c r="X468">
        <v>0.11472710545107556</v>
      </c>
      <c r="Y468" s="40">
        <f t="shared" si="49"/>
        <v>3.0174440999999999E-4</v>
      </c>
      <c r="Z468" s="40">
        <f t="shared" si="50"/>
        <v>3.4618262745342579E-5</v>
      </c>
      <c r="AB468" t="s">
        <v>807</v>
      </c>
      <c r="AC468" t="s">
        <v>808</v>
      </c>
      <c r="AD468">
        <v>2.0015518883692375E-5</v>
      </c>
      <c r="AE468" s="33">
        <f t="shared" ca="1" si="54"/>
        <v>3.4342435081527518E-5</v>
      </c>
      <c r="AF468" s="33">
        <f t="shared" si="55"/>
        <v>0</v>
      </c>
    </row>
    <row r="469" spans="3:32" x14ac:dyDescent="0.25">
      <c r="C469">
        <v>3041</v>
      </c>
      <c r="D469" t="s">
        <v>522</v>
      </c>
      <c r="E469">
        <v>43320</v>
      </c>
      <c r="F469">
        <v>8.9999999999999999E-8</v>
      </c>
      <c r="G469">
        <v>1.4999999999999999E-2</v>
      </c>
      <c r="H469" t="s">
        <v>654</v>
      </c>
      <c r="I469">
        <f t="shared" si="51"/>
        <v>1.3499999999999999E-9</v>
      </c>
      <c r="K469">
        <v>43433</v>
      </c>
      <c r="L469" t="s">
        <v>622</v>
      </c>
      <c r="M469">
        <v>6.1260000000000007E-8</v>
      </c>
      <c r="N469" s="33">
        <f t="shared" si="52"/>
        <v>4.0309176999999997E-4</v>
      </c>
      <c r="O469" s="33">
        <f t="shared" si="53"/>
        <v>0</v>
      </c>
      <c r="U469">
        <v>44017</v>
      </c>
      <c r="V469" t="s">
        <v>857</v>
      </c>
      <c r="W469" t="s">
        <v>858</v>
      </c>
      <c r="X469">
        <v>1.9016084291817462E-2</v>
      </c>
      <c r="Y469" s="40">
        <f t="shared" si="49"/>
        <v>3.0174440999999999E-4</v>
      </c>
      <c r="Z469" s="40">
        <f t="shared" si="50"/>
        <v>5.7379971351447277E-6</v>
      </c>
      <c r="AB469" t="s">
        <v>807</v>
      </c>
      <c r="AC469" t="s">
        <v>808</v>
      </c>
      <c r="AD469">
        <v>1.2208428134459296E-6</v>
      </c>
      <c r="AE469" s="33">
        <f t="shared" ca="1" si="54"/>
        <v>3.4342435081527518E-5</v>
      </c>
      <c r="AF469" s="33">
        <f t="shared" ca="1" si="55"/>
        <v>3.4342435081527518E-5</v>
      </c>
    </row>
    <row r="470" spans="3:32" x14ac:dyDescent="0.25">
      <c r="C470">
        <v>3041</v>
      </c>
      <c r="D470" t="s">
        <v>522</v>
      </c>
      <c r="E470">
        <v>43365</v>
      </c>
      <c r="F470">
        <v>5.8100000000000003E-6</v>
      </c>
      <c r="G470">
        <v>1.4999999999999999E-2</v>
      </c>
      <c r="H470" t="s">
        <v>655</v>
      </c>
      <c r="I470">
        <f t="shared" si="51"/>
        <v>8.7149999999999996E-8</v>
      </c>
      <c r="K470">
        <v>43433</v>
      </c>
      <c r="L470" t="s">
        <v>622</v>
      </c>
      <c r="M470">
        <v>1.5558E-6</v>
      </c>
      <c r="N470" s="33">
        <f t="shared" si="52"/>
        <v>4.0309176999999997E-4</v>
      </c>
      <c r="O470" s="33">
        <f t="shared" si="53"/>
        <v>0</v>
      </c>
      <c r="U470">
        <v>44017</v>
      </c>
      <c r="V470" t="s">
        <v>861</v>
      </c>
      <c r="W470" t="s">
        <v>862</v>
      </c>
      <c r="X470">
        <v>0.24971336283380141</v>
      </c>
      <c r="Y470" s="40">
        <f t="shared" si="49"/>
        <v>3.0174440999999999E-4</v>
      </c>
      <c r="Z470" s="40">
        <f t="shared" si="50"/>
        <v>7.5349611337401329E-5</v>
      </c>
      <c r="AB470" t="s">
        <v>867</v>
      </c>
      <c r="AC470" t="s">
        <v>868</v>
      </c>
      <c r="AD470">
        <v>1.8699834633376688E-3</v>
      </c>
      <c r="AE470" s="33">
        <f t="shared" ca="1" si="54"/>
        <v>1.9945643799697973E-3</v>
      </c>
      <c r="AF470" s="33">
        <f t="shared" si="55"/>
        <v>0</v>
      </c>
    </row>
    <row r="471" spans="3:32" x14ac:dyDescent="0.25">
      <c r="C471">
        <v>3041</v>
      </c>
      <c r="D471" t="s">
        <v>522</v>
      </c>
      <c r="E471">
        <v>43366</v>
      </c>
      <c r="F471">
        <v>5.4996000000000005E-4</v>
      </c>
      <c r="G471">
        <v>1.4999999999999999E-2</v>
      </c>
      <c r="H471" t="s">
        <v>647</v>
      </c>
      <c r="I471">
        <f t="shared" si="51"/>
        <v>8.249400000000001E-6</v>
      </c>
      <c r="K471">
        <v>43433</v>
      </c>
      <c r="L471" t="s">
        <v>622</v>
      </c>
      <c r="M471">
        <v>1.466404E-5</v>
      </c>
      <c r="N471" s="33">
        <f t="shared" si="52"/>
        <v>4.0309176999999997E-4</v>
      </c>
      <c r="O471" s="33">
        <f t="shared" si="53"/>
        <v>0</v>
      </c>
      <c r="U471">
        <v>44017</v>
      </c>
      <c r="V471" t="s">
        <v>863</v>
      </c>
      <c r="W471" t="s">
        <v>864</v>
      </c>
      <c r="X471">
        <v>0.1435442974362181</v>
      </c>
      <c r="Y471" s="40">
        <f t="shared" si="49"/>
        <v>3.0174440999999999E-4</v>
      </c>
      <c r="Z471" s="40">
        <f t="shared" si="50"/>
        <v>4.3313689338756145E-5</v>
      </c>
      <c r="AB471" t="s">
        <v>867</v>
      </c>
      <c r="AC471" t="s">
        <v>868</v>
      </c>
      <c r="AD471">
        <v>3.6651440141672673E-5</v>
      </c>
      <c r="AE471" s="33">
        <f t="shared" ca="1" si="54"/>
        <v>1.9945643799697973E-3</v>
      </c>
      <c r="AF471" s="33">
        <f t="shared" si="55"/>
        <v>0</v>
      </c>
    </row>
    <row r="472" spans="3:32" x14ac:dyDescent="0.25">
      <c r="C472">
        <v>3041</v>
      </c>
      <c r="D472" t="s">
        <v>522</v>
      </c>
      <c r="E472">
        <v>43371</v>
      </c>
      <c r="F472">
        <v>1.4090000000000001E-5</v>
      </c>
      <c r="G472">
        <v>1.4999999999999999E-2</v>
      </c>
      <c r="H472" t="s">
        <v>656</v>
      </c>
      <c r="I472">
        <f t="shared" si="51"/>
        <v>2.1135E-7</v>
      </c>
      <c r="K472">
        <v>43433</v>
      </c>
      <c r="L472" t="s">
        <v>622</v>
      </c>
      <c r="M472">
        <v>1.7927599999999998E-5</v>
      </c>
      <c r="N472" s="33">
        <f t="shared" si="52"/>
        <v>4.0309176999999997E-4</v>
      </c>
      <c r="O472" s="33">
        <f t="shared" si="53"/>
        <v>0</v>
      </c>
      <c r="U472">
        <v>44017</v>
      </c>
      <c r="V472" t="s">
        <v>867</v>
      </c>
      <c r="W472" t="s">
        <v>868</v>
      </c>
      <c r="X472">
        <v>0.12146518353620098</v>
      </c>
      <c r="Y472" s="40">
        <f t="shared" si="49"/>
        <v>3.0174440999999999E-4</v>
      </c>
      <c r="Z472" s="40">
        <f t="shared" si="50"/>
        <v>3.6651440141672673E-5</v>
      </c>
      <c r="AB472" t="s">
        <v>867</v>
      </c>
      <c r="AC472" t="s">
        <v>868</v>
      </c>
      <c r="AD472">
        <v>9.4188056813951757E-6</v>
      </c>
      <c r="AE472" s="33">
        <f t="shared" ca="1" si="54"/>
        <v>1.9945643799697973E-3</v>
      </c>
      <c r="AF472" s="33">
        <f t="shared" si="55"/>
        <v>0</v>
      </c>
    </row>
    <row r="473" spans="3:32" x14ac:dyDescent="0.25">
      <c r="C473">
        <v>3041</v>
      </c>
      <c r="D473" t="s">
        <v>522</v>
      </c>
      <c r="E473">
        <v>43373</v>
      </c>
      <c r="F473">
        <v>4.3149999999999999E-5</v>
      </c>
      <c r="G473">
        <v>1.4999999999999999E-2</v>
      </c>
      <c r="H473" t="s">
        <v>657</v>
      </c>
      <c r="I473">
        <f t="shared" si="51"/>
        <v>6.4724999999999992E-7</v>
      </c>
      <c r="K473">
        <v>43433</v>
      </c>
      <c r="L473" t="s">
        <v>622</v>
      </c>
      <c r="M473">
        <v>3.2104600000000002E-6</v>
      </c>
      <c r="N473" s="33">
        <f t="shared" si="52"/>
        <v>4.0309176999999997E-4</v>
      </c>
      <c r="O473" s="33">
        <f t="shared" si="53"/>
        <v>4.0309176999999997E-4</v>
      </c>
      <c r="U473">
        <v>44017</v>
      </c>
      <c r="V473" t="s">
        <v>869</v>
      </c>
      <c r="W473" t="s">
        <v>870</v>
      </c>
      <c r="X473">
        <v>0.21665076520909166</v>
      </c>
      <c r="Y473" s="40">
        <f t="shared" si="49"/>
        <v>3.0174440999999999E-4</v>
      </c>
      <c r="Z473" s="40">
        <f t="shared" si="50"/>
        <v>6.5373157324065883E-5</v>
      </c>
      <c r="AB473" t="s">
        <v>867</v>
      </c>
      <c r="AC473" t="s">
        <v>868</v>
      </c>
      <c r="AD473">
        <v>7.851067080906077E-5</v>
      </c>
      <c r="AE473" s="33">
        <f t="shared" ca="1" si="54"/>
        <v>1.9945643799697973E-3</v>
      </c>
      <c r="AF473" s="33">
        <f t="shared" ca="1" si="55"/>
        <v>1.9945643799697973E-3</v>
      </c>
    </row>
    <row r="474" spans="3:32" x14ac:dyDescent="0.25">
      <c r="C474">
        <v>3041</v>
      </c>
      <c r="D474" t="s">
        <v>522</v>
      </c>
      <c r="E474">
        <v>43431</v>
      </c>
      <c r="F474">
        <v>1.5520499999999999E-3</v>
      </c>
      <c r="G474">
        <v>1.4999999999999999E-2</v>
      </c>
      <c r="H474" t="s">
        <v>621</v>
      </c>
      <c r="I474">
        <f t="shared" si="51"/>
        <v>2.3280749999999999E-5</v>
      </c>
      <c r="K474">
        <v>43435</v>
      </c>
      <c r="L474" t="s">
        <v>623</v>
      </c>
      <c r="M474">
        <v>6.4348200000000002E-5</v>
      </c>
      <c r="N474" s="33">
        <f t="shared" si="52"/>
        <v>1.5466051000000001E-4</v>
      </c>
      <c r="O474" s="33">
        <f t="shared" si="53"/>
        <v>0</v>
      </c>
      <c r="U474">
        <v>44017</v>
      </c>
      <c r="V474" t="s">
        <v>873</v>
      </c>
      <c r="W474" t="s">
        <v>874</v>
      </c>
      <c r="X474">
        <v>1.4098105658064432E-2</v>
      </c>
      <c r="Y474" s="40">
        <f t="shared" si="49"/>
        <v>3.0174440999999999E-4</v>
      </c>
      <c r="Z474" s="40">
        <f t="shared" si="50"/>
        <v>4.2540245739103134E-6</v>
      </c>
      <c r="AB474" t="s">
        <v>753</v>
      </c>
      <c r="AC474" t="s">
        <v>754</v>
      </c>
      <c r="AD474">
        <v>9.5904316496133997E-7</v>
      </c>
      <c r="AE474" s="33">
        <f t="shared" ca="1" si="54"/>
        <v>3.6208868103381561E-5</v>
      </c>
      <c r="AF474" s="33">
        <f t="shared" si="55"/>
        <v>0</v>
      </c>
    </row>
    <row r="475" spans="3:32" x14ac:dyDescent="0.25">
      <c r="C475">
        <v>3041</v>
      </c>
      <c r="D475" t="s">
        <v>522</v>
      </c>
      <c r="E475">
        <v>43444</v>
      </c>
      <c r="F475">
        <v>3.7160000000000003E-5</v>
      </c>
      <c r="G475">
        <v>1.4999999999999999E-2</v>
      </c>
      <c r="H475" t="s">
        <v>1051</v>
      </c>
      <c r="I475">
        <f t="shared" si="51"/>
        <v>5.5740000000000005E-7</v>
      </c>
      <c r="K475">
        <v>43435</v>
      </c>
      <c r="L475" t="s">
        <v>623</v>
      </c>
      <c r="M475">
        <v>1.42085E-5</v>
      </c>
      <c r="N475" s="33">
        <f t="shared" si="52"/>
        <v>1.5466051000000001E-4</v>
      </c>
      <c r="O475" s="33">
        <f t="shared" si="53"/>
        <v>0</v>
      </c>
      <c r="U475">
        <v>44017</v>
      </c>
      <c r="V475" t="s">
        <v>875</v>
      </c>
      <c r="W475" t="s">
        <v>876</v>
      </c>
      <c r="X475">
        <v>0.12078509558373034</v>
      </c>
      <c r="Y475" s="40">
        <f t="shared" si="49"/>
        <v>3.0174440999999999E-4</v>
      </c>
      <c r="Z475" s="40">
        <f t="shared" si="50"/>
        <v>3.6446227403706315E-5</v>
      </c>
      <c r="AB475" t="s">
        <v>753</v>
      </c>
      <c r="AC475" t="s">
        <v>754</v>
      </c>
      <c r="AD475">
        <v>2.7588547698652218E-8</v>
      </c>
      <c r="AE475" s="33">
        <f t="shared" ca="1" si="54"/>
        <v>3.6208868103381561E-5</v>
      </c>
      <c r="AF475" s="33">
        <f t="shared" si="55"/>
        <v>0</v>
      </c>
    </row>
    <row r="476" spans="3:32" x14ac:dyDescent="0.25">
      <c r="C476">
        <v>3041</v>
      </c>
      <c r="D476" t="s">
        <v>522</v>
      </c>
      <c r="E476">
        <v>43551</v>
      </c>
      <c r="F476">
        <v>0.43416258000000002</v>
      </c>
      <c r="G476">
        <v>1.4999999999999999E-2</v>
      </c>
      <c r="H476" t="s">
        <v>607</v>
      </c>
      <c r="I476">
        <f t="shared" si="51"/>
        <v>6.5124387000000004E-3</v>
      </c>
      <c r="K476">
        <v>43435</v>
      </c>
      <c r="L476" t="s">
        <v>623</v>
      </c>
      <c r="M476">
        <v>2.7399999999999999E-7</v>
      </c>
      <c r="N476" s="33">
        <f t="shared" si="52"/>
        <v>1.5466051000000001E-4</v>
      </c>
      <c r="O476" s="33">
        <f t="shared" si="53"/>
        <v>0</v>
      </c>
      <c r="U476">
        <v>44018</v>
      </c>
      <c r="V476" t="s">
        <v>859</v>
      </c>
      <c r="W476" t="s">
        <v>860</v>
      </c>
      <c r="X476">
        <v>0.22945977054022945</v>
      </c>
      <c r="Y476" s="40">
        <f t="shared" si="49"/>
        <v>3.6430499999999999E-4</v>
      </c>
      <c r="Z476" s="40">
        <f t="shared" si="50"/>
        <v>8.3593341706658287E-5</v>
      </c>
      <c r="AB476" t="s">
        <v>753</v>
      </c>
      <c r="AC476" t="s">
        <v>754</v>
      </c>
      <c r="AD476">
        <v>5.5971098971368364E-6</v>
      </c>
      <c r="AE476" s="33">
        <f t="shared" ca="1" si="54"/>
        <v>3.6208868103381561E-5</v>
      </c>
      <c r="AF476" s="33">
        <f t="shared" si="55"/>
        <v>0</v>
      </c>
    </row>
    <row r="477" spans="3:32" x14ac:dyDescent="0.25">
      <c r="C477">
        <v>3041</v>
      </c>
      <c r="D477" t="s">
        <v>522</v>
      </c>
      <c r="E477">
        <v>43552</v>
      </c>
      <c r="F477">
        <v>2.351E-5</v>
      </c>
      <c r="G477">
        <v>1.4999999999999999E-2</v>
      </c>
      <c r="H477" t="s">
        <v>596</v>
      </c>
      <c r="I477">
        <f t="shared" si="51"/>
        <v>3.5264999999999997E-7</v>
      </c>
      <c r="K477">
        <v>43435</v>
      </c>
      <c r="L477" t="s">
        <v>623</v>
      </c>
      <c r="M477">
        <v>3.1668600000000003E-6</v>
      </c>
      <c r="N477" s="33">
        <f t="shared" si="52"/>
        <v>1.5466051000000001E-4</v>
      </c>
      <c r="O477" s="33">
        <f t="shared" si="53"/>
        <v>0</v>
      </c>
      <c r="U477">
        <v>44018</v>
      </c>
      <c r="V477" t="s">
        <v>865</v>
      </c>
      <c r="W477" t="s">
        <v>866</v>
      </c>
      <c r="X477">
        <v>0.49940950059049938</v>
      </c>
      <c r="Y477" s="40">
        <f t="shared" si="49"/>
        <v>3.6430499999999999E-4</v>
      </c>
      <c r="Z477" s="40">
        <f t="shared" si="50"/>
        <v>1.8193737811262188E-4</v>
      </c>
      <c r="AB477" t="s">
        <v>753</v>
      </c>
      <c r="AC477" t="s">
        <v>754</v>
      </c>
      <c r="AD477">
        <v>2.9625126493584733E-5</v>
      </c>
      <c r="AE477" s="33">
        <f t="shared" ca="1" si="54"/>
        <v>3.6208868103381561E-5</v>
      </c>
      <c r="AF477" s="33">
        <f t="shared" ca="1" si="55"/>
        <v>3.6208868103381561E-5</v>
      </c>
    </row>
    <row r="478" spans="3:32" x14ac:dyDescent="0.25">
      <c r="C478">
        <v>3041</v>
      </c>
      <c r="D478" t="s">
        <v>522</v>
      </c>
      <c r="E478">
        <v>43702</v>
      </c>
      <c r="F478">
        <v>2.3800000000000001E-6</v>
      </c>
      <c r="G478">
        <v>1.4999999999999999E-2</v>
      </c>
      <c r="H478" t="s">
        <v>1052</v>
      </c>
      <c r="I478">
        <f t="shared" si="51"/>
        <v>3.5700000000000002E-8</v>
      </c>
      <c r="K478">
        <v>43435</v>
      </c>
      <c r="L478" t="s">
        <v>623</v>
      </c>
      <c r="M478">
        <v>5.7351909999999996E-5</v>
      </c>
      <c r="N478" s="33">
        <f t="shared" si="52"/>
        <v>1.5466051000000001E-4</v>
      </c>
      <c r="O478" s="33">
        <f t="shared" si="53"/>
        <v>0</v>
      </c>
      <c r="U478">
        <v>44018</v>
      </c>
      <c r="V478" t="s">
        <v>871</v>
      </c>
      <c r="W478" t="s">
        <v>872</v>
      </c>
      <c r="X478">
        <v>0.2429277570722429</v>
      </c>
      <c r="Y478" s="40">
        <f t="shared" si="49"/>
        <v>3.6430499999999999E-4</v>
      </c>
      <c r="Z478" s="40">
        <f t="shared" si="50"/>
        <v>8.8499796540203446E-5</v>
      </c>
      <c r="AB478" t="s">
        <v>751</v>
      </c>
      <c r="AC478" t="s">
        <v>752</v>
      </c>
      <c r="AD478">
        <v>1.8433556936919263E-6</v>
      </c>
      <c r="AE478" s="33">
        <f t="shared" ca="1" si="54"/>
        <v>6.9595929078424627E-5</v>
      </c>
      <c r="AF478" s="33">
        <f t="shared" si="55"/>
        <v>0</v>
      </c>
    </row>
    <row r="479" spans="3:32" x14ac:dyDescent="0.25">
      <c r="C479">
        <v>3041</v>
      </c>
      <c r="D479" t="s">
        <v>522</v>
      </c>
      <c r="E479">
        <v>43723</v>
      </c>
      <c r="F479">
        <v>4.104E-5</v>
      </c>
      <c r="G479">
        <v>1.4999999999999999E-2</v>
      </c>
      <c r="H479" t="s">
        <v>625</v>
      </c>
      <c r="I479">
        <f t="shared" si="51"/>
        <v>6.1559999999999998E-7</v>
      </c>
      <c r="K479">
        <v>43435</v>
      </c>
      <c r="L479" t="s">
        <v>623</v>
      </c>
      <c r="M479">
        <v>1.5311040000000002E-5</v>
      </c>
      <c r="N479" s="33">
        <f t="shared" si="52"/>
        <v>1.5466051000000001E-4</v>
      </c>
      <c r="O479" s="33">
        <f t="shared" si="53"/>
        <v>1.5466051000000001E-4</v>
      </c>
      <c r="U479">
        <v>44018</v>
      </c>
      <c r="V479" t="s">
        <v>877</v>
      </c>
      <c r="W479" t="s">
        <v>878</v>
      </c>
      <c r="X479">
        <v>2.8202971797028208E-2</v>
      </c>
      <c r="Y479" s="40">
        <f t="shared" si="49"/>
        <v>3.6430499999999999E-4</v>
      </c>
      <c r="Z479" s="40">
        <f t="shared" si="50"/>
        <v>1.027448364051636E-5</v>
      </c>
      <c r="AB479" t="s">
        <v>751</v>
      </c>
      <c r="AC479" t="s">
        <v>752</v>
      </c>
      <c r="AD479">
        <v>5.3008563263785923E-8</v>
      </c>
      <c r="AE479" s="33">
        <f t="shared" ca="1" si="54"/>
        <v>6.9595929078424627E-5</v>
      </c>
      <c r="AF479" s="33">
        <f t="shared" si="55"/>
        <v>0</v>
      </c>
    </row>
    <row r="480" spans="3:32" x14ac:dyDescent="0.25">
      <c r="C480">
        <v>3041</v>
      </c>
      <c r="D480" t="s">
        <v>522</v>
      </c>
      <c r="E480">
        <v>43724</v>
      </c>
      <c r="F480">
        <v>2.351E-5</v>
      </c>
      <c r="G480">
        <v>1.4999999999999999E-2</v>
      </c>
      <c r="H480" t="s">
        <v>993</v>
      </c>
      <c r="I480">
        <f t="shared" si="51"/>
        <v>3.5264999999999997E-7</v>
      </c>
      <c r="K480">
        <v>43444</v>
      </c>
      <c r="L480" t="s">
        <v>1051</v>
      </c>
      <c r="M480">
        <v>5.5740000000000005E-7</v>
      </c>
      <c r="N480" s="33">
        <f t="shared" si="52"/>
        <v>5.5740000000000005E-7</v>
      </c>
      <c r="O480" s="33">
        <f t="shared" si="53"/>
        <v>5.5740000000000005E-7</v>
      </c>
      <c r="U480">
        <v>44019</v>
      </c>
      <c r="V480" t="s">
        <v>854</v>
      </c>
      <c r="W480" t="s">
        <v>855</v>
      </c>
      <c r="X480">
        <v>7.2664504396472193E-2</v>
      </c>
      <c r="Y480" s="40">
        <f t="shared" si="49"/>
        <v>1.2244940000000001E-4</v>
      </c>
      <c r="Z480" s="40">
        <f t="shared" si="50"/>
        <v>8.8977249646453831E-6</v>
      </c>
      <c r="AB480" t="s">
        <v>751</v>
      </c>
      <c r="AC480" t="s">
        <v>752</v>
      </c>
      <c r="AD480">
        <v>1.0759108777535121E-5</v>
      </c>
      <c r="AE480" s="33">
        <f t="shared" ca="1" si="54"/>
        <v>6.9595929078424627E-5</v>
      </c>
      <c r="AF480" s="33">
        <f t="shared" si="55"/>
        <v>0</v>
      </c>
    </row>
    <row r="481" spans="3:32" x14ac:dyDescent="0.25">
      <c r="C481">
        <v>3041</v>
      </c>
      <c r="D481" t="s">
        <v>522</v>
      </c>
      <c r="E481">
        <v>43725</v>
      </c>
      <c r="F481">
        <v>1.6700000000000001E-6</v>
      </c>
      <c r="G481">
        <v>1.4999999999999999E-2</v>
      </c>
      <c r="H481" t="s">
        <v>626</v>
      </c>
      <c r="I481">
        <f t="shared" si="51"/>
        <v>2.5049999999999999E-8</v>
      </c>
      <c r="K481">
        <v>43446</v>
      </c>
      <c r="L481" t="s">
        <v>1036</v>
      </c>
      <c r="M481">
        <v>1.4730000000000001E-6</v>
      </c>
      <c r="N481" s="33">
        <f t="shared" si="52"/>
        <v>3.5883600000000004E-6</v>
      </c>
      <c r="O481" s="33">
        <f t="shared" si="53"/>
        <v>0</v>
      </c>
      <c r="U481">
        <v>44019</v>
      </c>
      <c r="V481" t="s">
        <v>857</v>
      </c>
      <c r="W481" t="s">
        <v>858</v>
      </c>
      <c r="X481">
        <v>1.2042593975274065E-2</v>
      </c>
      <c r="Y481" s="40">
        <f t="shared" si="49"/>
        <v>1.2244940000000001E-4</v>
      </c>
      <c r="Z481" s="40">
        <f t="shared" si="50"/>
        <v>1.4746084067159241E-6</v>
      </c>
      <c r="AB481" t="s">
        <v>751</v>
      </c>
      <c r="AC481" t="s">
        <v>752</v>
      </c>
      <c r="AD481">
        <v>5.6940456043933791E-5</v>
      </c>
      <c r="AE481" s="33">
        <f t="shared" ca="1" si="54"/>
        <v>6.9595929078424627E-5</v>
      </c>
      <c r="AF481" s="33">
        <f t="shared" ca="1" si="55"/>
        <v>6.9595929078424627E-5</v>
      </c>
    </row>
    <row r="482" spans="3:32" x14ac:dyDescent="0.25">
      <c r="C482">
        <v>3041</v>
      </c>
      <c r="D482" t="s">
        <v>522</v>
      </c>
      <c r="E482">
        <v>43977</v>
      </c>
      <c r="F482">
        <v>1.8339419999999999E-2</v>
      </c>
      <c r="G482">
        <v>1.4999999999999999E-2</v>
      </c>
      <c r="H482" t="s">
        <v>1041</v>
      </c>
      <c r="I482">
        <f t="shared" si="51"/>
        <v>2.7509129999999998E-4</v>
      </c>
      <c r="K482">
        <v>43446</v>
      </c>
      <c r="L482" t="s">
        <v>1036</v>
      </c>
      <c r="M482">
        <v>2.1153600000000003E-6</v>
      </c>
      <c r="N482" s="33">
        <f t="shared" si="52"/>
        <v>3.5883600000000004E-6</v>
      </c>
      <c r="O482" s="33">
        <f t="shared" si="53"/>
        <v>3.5883600000000004E-6</v>
      </c>
      <c r="U482">
        <v>44019</v>
      </c>
      <c r="V482" t="s">
        <v>859</v>
      </c>
      <c r="W482" t="s">
        <v>860</v>
      </c>
      <c r="X482">
        <v>7.2665918368909843E-2</v>
      </c>
      <c r="Y482" s="40">
        <f t="shared" si="49"/>
        <v>1.2244940000000001E-4</v>
      </c>
      <c r="Z482" s="40">
        <f t="shared" si="50"/>
        <v>8.8978981047219896E-6</v>
      </c>
      <c r="AB482" t="s">
        <v>755</v>
      </c>
      <c r="AC482" t="s">
        <v>756</v>
      </c>
      <c r="AD482">
        <v>9.5904316496133997E-7</v>
      </c>
      <c r="AE482" s="33">
        <f t="shared" ca="1" si="54"/>
        <v>3.6393316528891248E-5</v>
      </c>
      <c r="AF482" s="33">
        <f t="shared" si="55"/>
        <v>0</v>
      </c>
    </row>
    <row r="483" spans="3:32" x14ac:dyDescent="0.25">
      <c r="C483">
        <v>3041</v>
      </c>
      <c r="D483" t="s">
        <v>522</v>
      </c>
      <c r="E483">
        <v>44002</v>
      </c>
      <c r="F483">
        <v>2.1143999999999999E-4</v>
      </c>
      <c r="G483">
        <v>1.4999999999999999E-2</v>
      </c>
      <c r="H483" t="s">
        <v>554</v>
      </c>
      <c r="I483">
        <f t="shared" si="51"/>
        <v>3.1715999999999998E-6</v>
      </c>
      <c r="K483">
        <v>43450</v>
      </c>
      <c r="L483" t="s">
        <v>36</v>
      </c>
      <c r="M483">
        <v>8.8874999999999992E-6</v>
      </c>
      <c r="N483" s="33">
        <f t="shared" si="52"/>
        <v>8.8874999999999992E-6</v>
      </c>
      <c r="O483" s="33">
        <f t="shared" si="53"/>
        <v>8.8874999999999992E-6</v>
      </c>
      <c r="U483">
        <v>44019</v>
      </c>
      <c r="V483" t="s">
        <v>861</v>
      </c>
      <c r="W483" t="s">
        <v>862</v>
      </c>
      <c r="X483">
        <v>0.15814070363979293</v>
      </c>
      <c r="Y483" s="40">
        <f t="shared" si="49"/>
        <v>1.2244940000000001E-4</v>
      </c>
      <c r="Z483" s="40">
        <f t="shared" si="50"/>
        <v>1.9364234276270461E-5</v>
      </c>
      <c r="AB483" t="s">
        <v>755</v>
      </c>
      <c r="AC483" t="s">
        <v>756</v>
      </c>
      <c r="AD483">
        <v>2.7709021706069916E-8</v>
      </c>
      <c r="AE483" s="33">
        <f t="shared" ca="1" si="54"/>
        <v>3.6393316528891248E-5</v>
      </c>
      <c r="AF483" s="33">
        <f t="shared" si="55"/>
        <v>0</v>
      </c>
    </row>
    <row r="484" spans="3:32" x14ac:dyDescent="0.25">
      <c r="C484">
        <v>3041</v>
      </c>
      <c r="D484" t="s">
        <v>522</v>
      </c>
      <c r="E484">
        <v>44006</v>
      </c>
      <c r="F484">
        <v>4.2780300000000004E-3</v>
      </c>
      <c r="G484">
        <v>1.4999999999999999E-2</v>
      </c>
      <c r="H484" t="s">
        <v>556</v>
      </c>
      <c r="I484">
        <f t="shared" si="51"/>
        <v>6.4170450000000008E-5</v>
      </c>
      <c r="K484">
        <v>43451</v>
      </c>
      <c r="L484" t="s">
        <v>980</v>
      </c>
      <c r="M484">
        <v>1.3291199999999998E-6</v>
      </c>
      <c r="N484" s="33">
        <f t="shared" si="52"/>
        <v>1.8925599999999998E-6</v>
      </c>
      <c r="O484" s="33">
        <f t="shared" si="53"/>
        <v>0</v>
      </c>
      <c r="U484">
        <v>44019</v>
      </c>
      <c r="V484" t="s">
        <v>863</v>
      </c>
      <c r="W484" t="s">
        <v>864</v>
      </c>
      <c r="X484">
        <v>9.0907502063699935E-2</v>
      </c>
      <c r="Y484" s="40">
        <f t="shared" si="49"/>
        <v>1.2244940000000001E-4</v>
      </c>
      <c r="Z484" s="40">
        <f t="shared" si="50"/>
        <v>1.1131569083198819E-5</v>
      </c>
      <c r="AB484" t="s">
        <v>755</v>
      </c>
      <c r="AC484" t="s">
        <v>756</v>
      </c>
      <c r="AD484">
        <v>5.6168876706249535E-6</v>
      </c>
      <c r="AE484" s="33">
        <f t="shared" ca="1" si="54"/>
        <v>3.6393316528891248E-5</v>
      </c>
      <c r="AF484" s="33">
        <f t="shared" si="55"/>
        <v>0</v>
      </c>
    </row>
    <row r="485" spans="3:32" x14ac:dyDescent="0.25">
      <c r="C485">
        <v>3041</v>
      </c>
      <c r="D485" t="s">
        <v>522</v>
      </c>
      <c r="E485">
        <v>44007</v>
      </c>
      <c r="F485">
        <v>1.3910000000000001E-5</v>
      </c>
      <c r="G485">
        <v>1.4999999999999999E-2</v>
      </c>
      <c r="H485" t="s">
        <v>664</v>
      </c>
      <c r="I485">
        <f t="shared" si="51"/>
        <v>2.0865000000000001E-7</v>
      </c>
      <c r="K485">
        <v>43451</v>
      </c>
      <c r="L485" t="s">
        <v>980</v>
      </c>
      <c r="M485">
        <v>5.6344000000000002E-7</v>
      </c>
      <c r="N485" s="33">
        <f t="shared" si="52"/>
        <v>1.8925599999999998E-6</v>
      </c>
      <c r="O485" s="33">
        <f t="shared" si="53"/>
        <v>1.8925599999999998E-6</v>
      </c>
      <c r="U485">
        <v>44019</v>
      </c>
      <c r="V485" t="s">
        <v>865</v>
      </c>
      <c r="W485" t="s">
        <v>866</v>
      </c>
      <c r="X485">
        <v>0.15815036635294888</v>
      </c>
      <c r="Y485" s="40">
        <f t="shared" si="49"/>
        <v>1.2244940000000001E-4</v>
      </c>
      <c r="Z485" s="40">
        <f t="shared" si="50"/>
        <v>1.9365417469698779E-5</v>
      </c>
      <c r="AB485" t="s">
        <v>755</v>
      </c>
      <c r="AC485" t="s">
        <v>756</v>
      </c>
      <c r="AD485">
        <v>2.9789676671598886E-5</v>
      </c>
      <c r="AE485" s="33">
        <f t="shared" ca="1" si="54"/>
        <v>3.6393316528891248E-5</v>
      </c>
      <c r="AF485" s="33">
        <f t="shared" ca="1" si="55"/>
        <v>3.6393316528891248E-5</v>
      </c>
    </row>
    <row r="486" spans="3:32" x14ac:dyDescent="0.25">
      <c r="C486">
        <v>3041</v>
      </c>
      <c r="D486" t="s">
        <v>522</v>
      </c>
      <c r="E486">
        <v>44011</v>
      </c>
      <c r="F486">
        <v>5.7857999999999998E-4</v>
      </c>
      <c r="G486">
        <v>1.4999999999999999E-2</v>
      </c>
      <c r="H486" t="s">
        <v>557</v>
      </c>
      <c r="I486">
        <f t="shared" si="51"/>
        <v>8.6786999999999987E-6</v>
      </c>
      <c r="K486">
        <v>43502</v>
      </c>
      <c r="L486" t="s">
        <v>40</v>
      </c>
      <c r="M486">
        <v>4.6307100000000009E-5</v>
      </c>
      <c r="N486" s="33">
        <f t="shared" si="52"/>
        <v>4.6307100000000009E-5</v>
      </c>
      <c r="O486" s="33">
        <f t="shared" si="53"/>
        <v>4.6307100000000009E-5</v>
      </c>
      <c r="U486">
        <v>44019</v>
      </c>
      <c r="V486" t="s">
        <v>867</v>
      </c>
      <c r="W486" t="s">
        <v>868</v>
      </c>
      <c r="X486">
        <v>7.6919982306121348E-2</v>
      </c>
      <c r="Y486" s="40">
        <f t="shared" si="49"/>
        <v>1.2244940000000001E-4</v>
      </c>
      <c r="Z486" s="40">
        <f t="shared" si="50"/>
        <v>9.4188056813951757E-6</v>
      </c>
      <c r="AB486" t="s">
        <v>781</v>
      </c>
      <c r="AC486" t="s">
        <v>782</v>
      </c>
      <c r="AD486">
        <v>1.0518046195333349E-3</v>
      </c>
      <c r="AE486" s="33">
        <f t="shared" ca="1" si="54"/>
        <v>1.4790344651119073E-3</v>
      </c>
      <c r="AF486" s="33">
        <f t="shared" si="55"/>
        <v>0</v>
      </c>
    </row>
    <row r="487" spans="3:32" x14ac:dyDescent="0.25">
      <c r="C487">
        <v>3041</v>
      </c>
      <c r="D487" t="s">
        <v>522</v>
      </c>
      <c r="E487">
        <v>44012</v>
      </c>
      <c r="F487">
        <v>1.10406E-3</v>
      </c>
      <c r="G487">
        <v>1.4999999999999999E-2</v>
      </c>
      <c r="H487" t="s">
        <v>584</v>
      </c>
      <c r="I487">
        <f t="shared" si="51"/>
        <v>1.6560899999999999E-5</v>
      </c>
      <c r="K487">
        <v>43503</v>
      </c>
      <c r="L487" t="s">
        <v>1088</v>
      </c>
      <c r="M487">
        <v>7.7999999999999999E-10</v>
      </c>
      <c r="N487" s="33">
        <f t="shared" si="52"/>
        <v>7.7999999999999999E-10</v>
      </c>
      <c r="O487" s="33">
        <f t="shared" si="53"/>
        <v>7.7999999999999999E-10</v>
      </c>
      <c r="U487">
        <v>44019</v>
      </c>
      <c r="V487" t="s">
        <v>869</v>
      </c>
      <c r="W487" t="s">
        <v>870</v>
      </c>
      <c r="X487">
        <v>0.13721340220960124</v>
      </c>
      <c r="Y487" s="40">
        <f t="shared" si="49"/>
        <v>1.2244940000000001E-4</v>
      </c>
      <c r="Z487" s="40">
        <f t="shared" si="50"/>
        <v>1.6801698772524348E-5</v>
      </c>
      <c r="AB487" t="s">
        <v>781</v>
      </c>
      <c r="AC487" t="s">
        <v>782</v>
      </c>
      <c r="AD487">
        <v>2.2526656029625095E-4</v>
      </c>
      <c r="AE487" s="33">
        <f t="shared" ca="1" si="54"/>
        <v>1.4790344651119073E-3</v>
      </c>
      <c r="AF487" s="33">
        <f t="shared" si="55"/>
        <v>0</v>
      </c>
    </row>
    <row r="488" spans="3:32" x14ac:dyDescent="0.25">
      <c r="C488">
        <v>3041</v>
      </c>
      <c r="D488" t="s">
        <v>522</v>
      </c>
      <c r="E488">
        <v>44015</v>
      </c>
      <c r="F488">
        <v>1.6257000000000001E-4</v>
      </c>
      <c r="G488">
        <v>1.4999999999999999E-2</v>
      </c>
      <c r="H488" t="s">
        <v>559</v>
      </c>
      <c r="I488">
        <f t="shared" si="51"/>
        <v>2.4385500000000001E-6</v>
      </c>
      <c r="K488">
        <v>43514</v>
      </c>
      <c r="L488" t="s">
        <v>1065</v>
      </c>
      <c r="M488">
        <v>2.5279999999999999E-8</v>
      </c>
      <c r="N488" s="33">
        <f t="shared" si="52"/>
        <v>2.2319749999999999E-5</v>
      </c>
      <c r="O488" s="33">
        <f t="shared" si="53"/>
        <v>0</v>
      </c>
      <c r="U488">
        <v>44019</v>
      </c>
      <c r="V488" t="s">
        <v>871</v>
      </c>
      <c r="W488" t="s">
        <v>872</v>
      </c>
      <c r="X488">
        <v>7.6921147769032056E-2</v>
      </c>
      <c r="Y488" s="40">
        <f t="shared" si="49"/>
        <v>1.2244940000000001E-4</v>
      </c>
      <c r="Z488" s="40">
        <f t="shared" si="50"/>
        <v>9.4189483916293137E-6</v>
      </c>
      <c r="AB488" t="s">
        <v>781</v>
      </c>
      <c r="AC488" t="s">
        <v>782</v>
      </c>
      <c r="AD488">
        <v>3.8469905209614738E-5</v>
      </c>
      <c r="AE488" s="33">
        <f t="shared" ca="1" si="54"/>
        <v>1.4790344651119073E-3</v>
      </c>
      <c r="AF488" s="33">
        <f t="shared" si="55"/>
        <v>0</v>
      </c>
    </row>
    <row r="489" spans="3:32" x14ac:dyDescent="0.25">
      <c r="C489">
        <v>3041</v>
      </c>
      <c r="D489" t="s">
        <v>522</v>
      </c>
      <c r="E489">
        <v>44016</v>
      </c>
      <c r="F489">
        <v>4.0393399999999998E-3</v>
      </c>
      <c r="G489">
        <v>1.4999999999999999E-2</v>
      </c>
      <c r="H489" t="s">
        <v>585</v>
      </c>
      <c r="I489">
        <f t="shared" si="51"/>
        <v>6.0590099999999994E-5</v>
      </c>
      <c r="K489">
        <v>43514</v>
      </c>
      <c r="L489" t="s">
        <v>1065</v>
      </c>
      <c r="M489">
        <v>4.1347200000000001E-6</v>
      </c>
      <c r="N489" s="33">
        <f t="shared" si="52"/>
        <v>2.2319749999999999E-5</v>
      </c>
      <c r="O489" s="33">
        <f t="shared" si="53"/>
        <v>0</v>
      </c>
      <c r="U489">
        <v>44019</v>
      </c>
      <c r="V489" t="s">
        <v>873</v>
      </c>
      <c r="W489" t="s">
        <v>874</v>
      </c>
      <c r="X489">
        <v>8.9393364835340747E-3</v>
      </c>
      <c r="Y489" s="40">
        <f t="shared" si="49"/>
        <v>1.2244940000000001E-4</v>
      </c>
      <c r="Z489" s="40">
        <f t="shared" si="50"/>
        <v>1.0946163888068573E-6</v>
      </c>
      <c r="AB489" t="s">
        <v>781</v>
      </c>
      <c r="AC489" t="s">
        <v>782</v>
      </c>
      <c r="AD489">
        <v>1.6349338007270667E-4</v>
      </c>
      <c r="AE489" s="33">
        <f t="shared" ca="1" si="54"/>
        <v>1.4790344651119073E-3</v>
      </c>
      <c r="AF489" s="33">
        <f t="shared" ca="1" si="55"/>
        <v>1.4790344651119073E-3</v>
      </c>
    </row>
    <row r="490" spans="3:32" x14ac:dyDescent="0.25">
      <c r="C490">
        <v>3041</v>
      </c>
      <c r="D490" t="s">
        <v>522</v>
      </c>
      <c r="E490">
        <v>44018</v>
      </c>
      <c r="F490">
        <v>2.5979999999999999E-5</v>
      </c>
      <c r="G490">
        <v>1.4999999999999999E-2</v>
      </c>
      <c r="H490" t="s">
        <v>1053</v>
      </c>
      <c r="I490">
        <f t="shared" si="51"/>
        <v>3.8969999999999995E-7</v>
      </c>
      <c r="K490">
        <v>43514</v>
      </c>
      <c r="L490" t="s">
        <v>1065</v>
      </c>
      <c r="M490">
        <v>1.0821420000000001E-5</v>
      </c>
      <c r="N490" s="33">
        <f t="shared" si="52"/>
        <v>2.2319749999999999E-5</v>
      </c>
      <c r="O490" s="33">
        <f t="shared" si="53"/>
        <v>0</v>
      </c>
      <c r="U490">
        <v>44019</v>
      </c>
      <c r="V490" t="s">
        <v>875</v>
      </c>
      <c r="W490" t="s">
        <v>876</v>
      </c>
      <c r="X490">
        <v>7.6488586546491363E-2</v>
      </c>
      <c r="Y490" s="40">
        <f t="shared" si="49"/>
        <v>1.2244940000000001E-4</v>
      </c>
      <c r="Z490" s="40">
        <f t="shared" si="50"/>
        <v>9.3659815294659393E-6</v>
      </c>
      <c r="AB490" t="s">
        <v>854</v>
      </c>
      <c r="AC490" t="s">
        <v>855</v>
      </c>
      <c r="AD490">
        <v>1.7662135627212513E-3</v>
      </c>
      <c r="AE490" s="33">
        <f t="shared" ca="1" si="54"/>
        <v>1.8838882792776854E-3</v>
      </c>
      <c r="AF490" s="33">
        <f t="shared" si="55"/>
        <v>0</v>
      </c>
    </row>
    <row r="491" spans="3:32" x14ac:dyDescent="0.25">
      <c r="C491">
        <v>3041</v>
      </c>
      <c r="D491" t="s">
        <v>522</v>
      </c>
      <c r="E491">
        <v>44203</v>
      </c>
      <c r="F491">
        <v>6.3380000000000001E-4</v>
      </c>
      <c r="G491">
        <v>1.4999999999999999E-2</v>
      </c>
      <c r="H491" t="s">
        <v>1024</v>
      </c>
      <c r="I491">
        <f t="shared" si="51"/>
        <v>9.5070000000000006E-6</v>
      </c>
      <c r="K491">
        <v>43514</v>
      </c>
      <c r="L491" t="s">
        <v>1065</v>
      </c>
      <c r="M491">
        <v>7.3383300000000001E-6</v>
      </c>
      <c r="N491" s="33">
        <f t="shared" si="52"/>
        <v>2.2319749999999999E-5</v>
      </c>
      <c r="O491" s="33">
        <f t="shared" si="53"/>
        <v>2.2319749999999999E-5</v>
      </c>
      <c r="U491">
        <v>44019</v>
      </c>
      <c r="V491" t="s">
        <v>877</v>
      </c>
      <c r="W491" t="s">
        <v>878</v>
      </c>
      <c r="X491">
        <v>8.9321931105189531E-3</v>
      </c>
      <c r="Y491" s="40">
        <f t="shared" si="49"/>
        <v>1.2244940000000001E-4</v>
      </c>
      <c r="Z491" s="40">
        <f t="shared" si="50"/>
        <v>1.0937416870671796E-6</v>
      </c>
      <c r="AB491" t="s">
        <v>854</v>
      </c>
      <c r="AC491" t="s">
        <v>855</v>
      </c>
      <c r="AD491">
        <v>3.4618262745342579E-5</v>
      </c>
      <c r="AE491" s="33">
        <f t="shared" ca="1" si="54"/>
        <v>1.8838882792776854E-3</v>
      </c>
      <c r="AF491" s="33">
        <f t="shared" si="55"/>
        <v>0</v>
      </c>
    </row>
    <row r="492" spans="3:32" x14ac:dyDescent="0.25">
      <c r="C492">
        <v>3041</v>
      </c>
      <c r="D492" t="s">
        <v>522</v>
      </c>
      <c r="E492">
        <v>44223</v>
      </c>
      <c r="F492">
        <v>1.1281E-4</v>
      </c>
      <c r="G492">
        <v>1.4999999999999999E-2</v>
      </c>
      <c r="H492" t="s">
        <v>564</v>
      </c>
      <c r="I492">
        <f t="shared" si="51"/>
        <v>1.69215E-6</v>
      </c>
      <c r="K492">
        <v>43551</v>
      </c>
      <c r="L492" t="s">
        <v>607</v>
      </c>
      <c r="M492">
        <v>3.9502475999999998E-3</v>
      </c>
      <c r="N492" s="33">
        <f t="shared" si="52"/>
        <v>2.4746791619999989E-2</v>
      </c>
      <c r="O492" s="33">
        <f t="shared" si="53"/>
        <v>0</v>
      </c>
      <c r="U492">
        <v>44019</v>
      </c>
      <c r="V492" t="s">
        <v>885</v>
      </c>
      <c r="W492" t="s">
        <v>886</v>
      </c>
      <c r="X492">
        <v>1.0822595157697832E-4</v>
      </c>
      <c r="Y492" s="40">
        <f t="shared" si="49"/>
        <v>1.2244940000000001E-4</v>
      </c>
      <c r="Z492" s="40">
        <f t="shared" si="50"/>
        <v>1.325220283503005E-8</v>
      </c>
      <c r="AB492" t="s">
        <v>854</v>
      </c>
      <c r="AC492" t="s">
        <v>855</v>
      </c>
      <c r="AD492">
        <v>8.8977249646453831E-6</v>
      </c>
      <c r="AE492" s="33">
        <f t="shared" ca="1" si="54"/>
        <v>1.8838882792776854E-3</v>
      </c>
      <c r="AF492" s="33">
        <f t="shared" si="55"/>
        <v>0</v>
      </c>
    </row>
    <row r="493" spans="3:32" x14ac:dyDescent="0.25">
      <c r="C493">
        <v>3041</v>
      </c>
      <c r="D493" t="s">
        <v>522</v>
      </c>
      <c r="E493">
        <v>45102</v>
      </c>
      <c r="F493">
        <v>3.8171500000000001E-3</v>
      </c>
      <c r="G493">
        <v>1.4999999999999999E-2</v>
      </c>
      <c r="H493" t="s">
        <v>586</v>
      </c>
      <c r="I493">
        <f t="shared" si="51"/>
        <v>5.7257250000000001E-5</v>
      </c>
      <c r="K493">
        <v>43551</v>
      </c>
      <c r="L493" t="s">
        <v>607</v>
      </c>
      <c r="M493">
        <v>2.87184078E-3</v>
      </c>
      <c r="N493" s="33">
        <f t="shared" si="52"/>
        <v>2.4746791619999989E-2</v>
      </c>
      <c r="O493" s="33">
        <f t="shared" si="53"/>
        <v>0</v>
      </c>
      <c r="U493">
        <v>44019</v>
      </c>
      <c r="V493" t="s">
        <v>887</v>
      </c>
      <c r="W493" t="s">
        <v>888</v>
      </c>
      <c r="X493">
        <v>3.1114961078381267E-4</v>
      </c>
      <c r="Y493" s="40">
        <f t="shared" si="49"/>
        <v>1.2244940000000001E-4</v>
      </c>
      <c r="Z493" s="40">
        <f t="shared" si="50"/>
        <v>3.8100083150711395E-8</v>
      </c>
      <c r="AB493" t="s">
        <v>854</v>
      </c>
      <c r="AC493" t="s">
        <v>855</v>
      </c>
      <c r="AD493">
        <v>7.4158728846446348E-5</v>
      </c>
      <c r="AE493" s="33">
        <f t="shared" ca="1" si="54"/>
        <v>1.8838882792776854E-3</v>
      </c>
      <c r="AF493" s="33">
        <f t="shared" ca="1" si="55"/>
        <v>1.8838882792776854E-3</v>
      </c>
    </row>
    <row r="494" spans="3:32" x14ac:dyDescent="0.25">
      <c r="C494">
        <v>3041</v>
      </c>
      <c r="D494" t="s">
        <v>522</v>
      </c>
      <c r="E494">
        <v>45202</v>
      </c>
      <c r="F494">
        <v>8.0657789999999993E-2</v>
      </c>
      <c r="G494">
        <v>1.4999999999999999E-2</v>
      </c>
      <c r="H494" t="s">
        <v>565</v>
      </c>
      <c r="I494">
        <f t="shared" si="51"/>
        <v>1.2098668499999998E-3</v>
      </c>
      <c r="K494">
        <v>43551</v>
      </c>
      <c r="L494" t="s">
        <v>607</v>
      </c>
      <c r="M494">
        <v>4.2542800000000004E-6</v>
      </c>
      <c r="N494" s="33">
        <f t="shared" si="52"/>
        <v>2.4746791619999989E-2</v>
      </c>
      <c r="O494" s="33">
        <f t="shared" si="53"/>
        <v>0</v>
      </c>
      <c r="U494">
        <v>44019</v>
      </c>
      <c r="V494" t="s">
        <v>889</v>
      </c>
      <c r="W494" t="s">
        <v>890</v>
      </c>
      <c r="X494">
        <v>3.1926655715208601E-3</v>
      </c>
      <c r="Y494" s="40">
        <f t="shared" si="49"/>
        <v>1.2244940000000001E-4</v>
      </c>
      <c r="Z494" s="40">
        <f t="shared" si="50"/>
        <v>3.9093998363338643E-7</v>
      </c>
      <c r="AB494" t="s">
        <v>861</v>
      </c>
      <c r="AC494" t="s">
        <v>862</v>
      </c>
      <c r="AD494">
        <v>3.8443932470942602E-3</v>
      </c>
      <c r="AE494" s="33">
        <f t="shared" ca="1" si="54"/>
        <v>4.1005109377211532E-3</v>
      </c>
      <c r="AF494" s="33">
        <f t="shared" si="55"/>
        <v>0</v>
      </c>
    </row>
    <row r="495" spans="3:32" x14ac:dyDescent="0.25">
      <c r="C495">
        <v>3041</v>
      </c>
      <c r="D495" t="s">
        <v>522</v>
      </c>
      <c r="E495">
        <v>45203</v>
      </c>
      <c r="F495">
        <v>7.2502999999999999E-4</v>
      </c>
      <c r="G495">
        <v>1.4999999999999999E-2</v>
      </c>
      <c r="H495" t="s">
        <v>587</v>
      </c>
      <c r="I495">
        <f t="shared" si="51"/>
        <v>1.0875449999999999E-5</v>
      </c>
      <c r="K495">
        <v>43551</v>
      </c>
      <c r="L495" t="s">
        <v>607</v>
      </c>
      <c r="M495">
        <v>1.1053439999999999E-5</v>
      </c>
      <c r="N495" s="33">
        <f t="shared" si="52"/>
        <v>2.4746791619999989E-2</v>
      </c>
      <c r="O495" s="33">
        <f t="shared" si="53"/>
        <v>0</v>
      </c>
      <c r="U495">
        <v>44019</v>
      </c>
      <c r="V495" t="s">
        <v>891</v>
      </c>
      <c r="W495" t="s">
        <v>892</v>
      </c>
      <c r="X495">
        <v>1.0806162125823113E-2</v>
      </c>
      <c r="Y495" s="40">
        <f t="shared" si="49"/>
        <v>1.2244940000000001E-4</v>
      </c>
      <c r="Z495" s="40">
        <f t="shared" si="50"/>
        <v>1.3232080686097648E-6</v>
      </c>
      <c r="AB495" t="s">
        <v>861</v>
      </c>
      <c r="AC495" t="s">
        <v>862</v>
      </c>
      <c r="AD495">
        <v>7.5349611337401329E-5</v>
      </c>
      <c r="AE495" s="33">
        <f t="shared" ca="1" si="54"/>
        <v>4.1005109377211532E-3</v>
      </c>
      <c r="AF495" s="33">
        <f t="shared" si="55"/>
        <v>0</v>
      </c>
    </row>
    <row r="496" spans="3:32" x14ac:dyDescent="0.25">
      <c r="C496">
        <v>3041</v>
      </c>
      <c r="D496" t="s">
        <v>522</v>
      </c>
      <c r="E496">
        <v>60006</v>
      </c>
      <c r="F496">
        <v>1.84469E-3</v>
      </c>
      <c r="G496">
        <v>1.4999999999999999E-2</v>
      </c>
      <c r="H496" t="s">
        <v>987</v>
      </c>
      <c r="I496">
        <f t="shared" si="51"/>
        <v>2.7670349999999998E-5</v>
      </c>
      <c r="K496">
        <v>43551</v>
      </c>
      <c r="L496" t="s">
        <v>607</v>
      </c>
      <c r="M496">
        <v>9.2630000000000009E-6</v>
      </c>
      <c r="N496" s="33">
        <f t="shared" si="52"/>
        <v>2.4746791619999989E-2</v>
      </c>
      <c r="O496" s="33">
        <f t="shared" si="53"/>
        <v>0</v>
      </c>
      <c r="U496">
        <v>44019</v>
      </c>
      <c r="V496" t="s">
        <v>893</v>
      </c>
      <c r="W496" t="s">
        <v>894</v>
      </c>
      <c r="X496">
        <v>7.2626258864151989E-5</v>
      </c>
      <c r="Y496" s="40">
        <f t="shared" si="49"/>
        <v>1.2244940000000001E-4</v>
      </c>
      <c r="Z496" s="40">
        <f t="shared" si="50"/>
        <v>8.8930418221600932E-9</v>
      </c>
      <c r="AB496" t="s">
        <v>861</v>
      </c>
      <c r="AC496" t="s">
        <v>862</v>
      </c>
      <c r="AD496">
        <v>1.9364234276270461E-5</v>
      </c>
      <c r="AE496" s="33">
        <f t="shared" ca="1" si="54"/>
        <v>4.1005109377211532E-3</v>
      </c>
      <c r="AF496" s="33">
        <f t="shared" si="55"/>
        <v>0</v>
      </c>
    </row>
    <row r="497" spans="3:32" x14ac:dyDescent="0.25">
      <c r="C497">
        <v>3041</v>
      </c>
      <c r="D497" t="s">
        <v>522</v>
      </c>
      <c r="E497">
        <v>98027</v>
      </c>
      <c r="F497">
        <v>3.6046500000000002E-2</v>
      </c>
      <c r="G497">
        <v>1.4999999999999999E-2</v>
      </c>
      <c r="H497" t="s">
        <v>566</v>
      </c>
      <c r="I497">
        <f t="shared" si="51"/>
        <v>5.4069749999999998E-4</v>
      </c>
      <c r="K497">
        <v>43551</v>
      </c>
      <c r="L497" t="s">
        <v>607</v>
      </c>
      <c r="M497">
        <v>1.6270694999999998E-3</v>
      </c>
      <c r="N497" s="33">
        <f t="shared" si="52"/>
        <v>2.4746791619999989E-2</v>
      </c>
      <c r="O497" s="33">
        <f t="shared" si="53"/>
        <v>0</v>
      </c>
      <c r="U497">
        <v>44019</v>
      </c>
      <c r="V497" t="s">
        <v>895</v>
      </c>
      <c r="W497" t="s">
        <v>896</v>
      </c>
      <c r="X497">
        <v>2.1787877659245599E-4</v>
      </c>
      <c r="Y497" s="40">
        <f t="shared" ref="Y497:Y560" si="56">VLOOKUP(U497,$U$601:$W$624,3,FALSE)</f>
        <v>1.2244940000000001E-4</v>
      </c>
      <c r="Z497" s="40">
        <f t="shared" si="50"/>
        <v>2.6679125466480281E-8</v>
      </c>
      <c r="AB497" t="s">
        <v>861</v>
      </c>
      <c r="AC497" t="s">
        <v>862</v>
      </c>
      <c r="AD497">
        <v>1.6140384501322154E-4</v>
      </c>
      <c r="AE497" s="33">
        <f t="shared" ca="1" si="54"/>
        <v>4.1005109377211532E-3</v>
      </c>
      <c r="AF497" s="33">
        <f t="shared" ca="1" si="55"/>
        <v>4.1005109377211532E-3</v>
      </c>
    </row>
    <row r="498" spans="3:32" x14ac:dyDescent="0.25">
      <c r="C498">
        <v>3041</v>
      </c>
      <c r="D498" t="s">
        <v>522</v>
      </c>
      <c r="E498">
        <v>98074</v>
      </c>
      <c r="F498">
        <v>6.7822000000000004E-3</v>
      </c>
      <c r="G498">
        <v>1.4999999999999999E-2</v>
      </c>
      <c r="H498" t="s">
        <v>671</v>
      </c>
      <c r="I498">
        <f t="shared" si="51"/>
        <v>1.01733E-4</v>
      </c>
      <c r="K498">
        <v>43551</v>
      </c>
      <c r="L498" t="s">
        <v>607</v>
      </c>
      <c r="M498">
        <v>3.3281499999999996E-6</v>
      </c>
      <c r="N498" s="33">
        <f t="shared" si="52"/>
        <v>2.4746791619999989E-2</v>
      </c>
      <c r="O498" s="33">
        <f t="shared" si="53"/>
        <v>0</v>
      </c>
      <c r="U498">
        <v>44019</v>
      </c>
      <c r="V498" t="s">
        <v>897</v>
      </c>
      <c r="W498" t="s">
        <v>898</v>
      </c>
      <c r="X498">
        <v>2.2659392765615421E-3</v>
      </c>
      <c r="Y498" s="40">
        <f t="shared" si="56"/>
        <v>1.2244940000000001E-4</v>
      </c>
      <c r="Z498" s="40">
        <f t="shared" ref="Z498:Z561" si="57">Y498*X498</f>
        <v>2.774629048513949E-7</v>
      </c>
      <c r="AB498" t="s">
        <v>873</v>
      </c>
      <c r="AC498" t="s">
        <v>874</v>
      </c>
      <c r="AD498">
        <v>2.171925827381709E-4</v>
      </c>
      <c r="AE498" s="33">
        <f t="shared" ca="1" si="54"/>
        <v>2.3166545656552276E-4</v>
      </c>
      <c r="AF498" s="33">
        <f t="shared" si="55"/>
        <v>0</v>
      </c>
    </row>
    <row r="499" spans="3:32" x14ac:dyDescent="0.25">
      <c r="C499">
        <v>3041</v>
      </c>
      <c r="D499" t="s">
        <v>522</v>
      </c>
      <c r="E499">
        <v>98110</v>
      </c>
      <c r="F499">
        <v>3.2848000000000003E-4</v>
      </c>
      <c r="G499">
        <v>1.4999999999999999E-2</v>
      </c>
      <c r="H499" t="s">
        <v>568</v>
      </c>
      <c r="I499">
        <f t="shared" si="51"/>
        <v>4.9272E-6</v>
      </c>
      <c r="K499">
        <v>43551</v>
      </c>
      <c r="L499" t="s">
        <v>607</v>
      </c>
      <c r="M499">
        <v>6.5124387000000004E-3</v>
      </c>
      <c r="N499" s="33">
        <f t="shared" si="52"/>
        <v>2.4746791619999989E-2</v>
      </c>
      <c r="O499" s="33">
        <f t="shared" si="53"/>
        <v>0</v>
      </c>
      <c r="U499">
        <v>44019</v>
      </c>
      <c r="V499" t="s">
        <v>899</v>
      </c>
      <c r="W499" t="s">
        <v>900</v>
      </c>
      <c r="X499">
        <v>2.3017765599343942E-2</v>
      </c>
      <c r="Y499" s="40">
        <f t="shared" si="56"/>
        <v>1.2244940000000001E-4</v>
      </c>
      <c r="Z499" s="40">
        <f t="shared" si="57"/>
        <v>2.8185115869803061E-6</v>
      </c>
      <c r="AB499" t="s">
        <v>873</v>
      </c>
      <c r="AC499" t="s">
        <v>874</v>
      </c>
      <c r="AD499">
        <v>4.2540245739103134E-6</v>
      </c>
      <c r="AE499" s="33">
        <f t="shared" ca="1" si="54"/>
        <v>2.3166545656552276E-4</v>
      </c>
      <c r="AF499" s="33">
        <f t="shared" si="55"/>
        <v>0</v>
      </c>
    </row>
    <row r="500" spans="3:32" x14ac:dyDescent="0.25">
      <c r="C500">
        <v>3041</v>
      </c>
      <c r="D500" t="s">
        <v>522</v>
      </c>
      <c r="E500">
        <v>99025</v>
      </c>
      <c r="F500">
        <v>1.225E-4</v>
      </c>
      <c r="G500">
        <v>1.4999999999999999E-2</v>
      </c>
      <c r="H500" t="s">
        <v>1054</v>
      </c>
      <c r="I500">
        <f t="shared" si="51"/>
        <v>1.8374999999999998E-6</v>
      </c>
      <c r="K500">
        <v>43551</v>
      </c>
      <c r="L500" t="s">
        <v>607</v>
      </c>
      <c r="M500">
        <v>4.5515468999999999E-4</v>
      </c>
      <c r="N500" s="33">
        <f t="shared" si="52"/>
        <v>2.4746791619999989E-2</v>
      </c>
      <c r="O500" s="33">
        <f t="shared" si="53"/>
        <v>0</v>
      </c>
      <c r="U500">
        <v>44019</v>
      </c>
      <c r="V500" t="s">
        <v>901</v>
      </c>
      <c r="W500" t="s">
        <v>902</v>
      </c>
      <c r="X500">
        <v>1.0021349606536185E-2</v>
      </c>
      <c r="Y500" s="40">
        <f t="shared" si="56"/>
        <v>1.2244940000000001E-4</v>
      </c>
      <c r="Z500" s="40">
        <f t="shared" si="57"/>
        <v>1.227108246510592E-6</v>
      </c>
      <c r="AB500" t="s">
        <v>873</v>
      </c>
      <c r="AC500" t="s">
        <v>874</v>
      </c>
      <c r="AD500">
        <v>1.0946163888068573E-6</v>
      </c>
      <c r="AE500" s="33">
        <f t="shared" ca="1" si="54"/>
        <v>2.3166545656552276E-4</v>
      </c>
      <c r="AF500" s="33">
        <f t="shared" si="55"/>
        <v>0</v>
      </c>
    </row>
    <row r="501" spans="3:32" x14ac:dyDescent="0.25">
      <c r="C501">
        <v>3041</v>
      </c>
      <c r="D501" t="s">
        <v>522</v>
      </c>
      <c r="E501">
        <v>99134</v>
      </c>
      <c r="F501">
        <v>2.9836000000000001E-4</v>
      </c>
      <c r="G501">
        <v>1.4999999999999999E-2</v>
      </c>
      <c r="H501" t="s">
        <v>571</v>
      </c>
      <c r="I501">
        <f t="shared" si="51"/>
        <v>4.4754000000000004E-6</v>
      </c>
      <c r="K501">
        <v>43551</v>
      </c>
      <c r="L501" t="s">
        <v>607</v>
      </c>
      <c r="M501">
        <v>1.2152128E-4</v>
      </c>
      <c r="N501" s="33">
        <f t="shared" si="52"/>
        <v>2.4746791619999989E-2</v>
      </c>
      <c r="O501" s="33">
        <f t="shared" si="53"/>
        <v>0</v>
      </c>
      <c r="U501">
        <v>44020</v>
      </c>
      <c r="V501" t="s">
        <v>854</v>
      </c>
      <c r="W501" t="s">
        <v>855</v>
      </c>
      <c r="X501">
        <v>6.5013697949813959E-2</v>
      </c>
      <c r="Y501" s="40">
        <f t="shared" si="56"/>
        <v>1.14066314E-3</v>
      </c>
      <c r="Z501" s="40">
        <f t="shared" si="57"/>
        <v>7.4158728846446348E-5</v>
      </c>
      <c r="AB501" t="s">
        <v>873</v>
      </c>
      <c r="AC501" t="s">
        <v>874</v>
      </c>
      <c r="AD501">
        <v>9.1242328646347076E-6</v>
      </c>
      <c r="AE501" s="33">
        <f t="shared" ca="1" si="54"/>
        <v>2.3166545656552276E-4</v>
      </c>
      <c r="AF501" s="33">
        <f t="shared" ca="1" si="55"/>
        <v>2.3166545656552276E-4</v>
      </c>
    </row>
    <row r="502" spans="3:32" x14ac:dyDescent="0.25">
      <c r="C502">
        <v>3041</v>
      </c>
      <c r="D502" t="s">
        <v>522</v>
      </c>
      <c r="E502">
        <v>99168</v>
      </c>
      <c r="F502">
        <v>2.404E-5</v>
      </c>
      <c r="G502">
        <v>1.4999999999999999E-2</v>
      </c>
      <c r="H502" t="s">
        <v>574</v>
      </c>
      <c r="I502">
        <f t="shared" si="51"/>
        <v>3.6059999999999999E-7</v>
      </c>
      <c r="K502">
        <v>43551</v>
      </c>
      <c r="L502" t="s">
        <v>607</v>
      </c>
      <c r="M502">
        <v>9.6000000000000013E-7</v>
      </c>
      <c r="N502" s="33">
        <f t="shared" si="52"/>
        <v>2.4746791619999989E-2</v>
      </c>
      <c r="O502" s="33">
        <f t="shared" si="53"/>
        <v>0</v>
      </c>
      <c r="U502">
        <v>44020</v>
      </c>
      <c r="V502" t="s">
        <v>857</v>
      </c>
      <c r="W502" t="s">
        <v>858</v>
      </c>
      <c r="X502">
        <v>1.0771752181599824E-2</v>
      </c>
      <c r="Y502" s="40">
        <f t="shared" si="56"/>
        <v>1.14066314E-3</v>
      </c>
      <c r="Z502" s="40">
        <f t="shared" si="57"/>
        <v>1.2286940666765505E-5</v>
      </c>
      <c r="AB502" t="s">
        <v>827</v>
      </c>
      <c r="AC502" t="s">
        <v>828</v>
      </c>
      <c r="AD502">
        <v>1.541800524771701E-6</v>
      </c>
      <c r="AE502" s="33">
        <f t="shared" ca="1" si="54"/>
        <v>2.7332032120587255E-5</v>
      </c>
      <c r="AF502" s="33">
        <f t="shared" si="55"/>
        <v>0</v>
      </c>
    </row>
    <row r="503" spans="3:32" x14ac:dyDescent="0.25">
      <c r="C503">
        <v>3041</v>
      </c>
      <c r="D503" t="s">
        <v>522</v>
      </c>
      <c r="E503">
        <v>99174</v>
      </c>
      <c r="F503">
        <v>6.4289999999999996E-5</v>
      </c>
      <c r="G503">
        <v>1.4999999999999999E-2</v>
      </c>
      <c r="H503" t="s">
        <v>609</v>
      </c>
      <c r="I503">
        <f t="shared" si="51"/>
        <v>9.6434999999999992E-7</v>
      </c>
      <c r="K503">
        <v>43551</v>
      </c>
      <c r="L503" t="s">
        <v>607</v>
      </c>
      <c r="M503">
        <v>1.2531464E-4</v>
      </c>
      <c r="N503" s="33">
        <f t="shared" si="52"/>
        <v>2.4746791619999989E-2</v>
      </c>
      <c r="O503" s="33">
        <f t="shared" si="53"/>
        <v>0</v>
      </c>
      <c r="U503">
        <v>44020</v>
      </c>
      <c r="V503" t="s">
        <v>859</v>
      </c>
      <c r="W503" t="s">
        <v>860</v>
      </c>
      <c r="X503">
        <v>6.5013321906896251E-2</v>
      </c>
      <c r="Y503" s="40">
        <f t="shared" si="56"/>
        <v>1.14066314E-3</v>
      </c>
      <c r="Z503" s="40">
        <f t="shared" si="57"/>
        <v>7.4158299908151065E-5</v>
      </c>
      <c r="AB503" t="s">
        <v>827</v>
      </c>
      <c r="AC503" t="s">
        <v>828</v>
      </c>
      <c r="AD503">
        <v>2.2004034189906922E-5</v>
      </c>
      <c r="AE503" s="33">
        <f t="shared" ca="1" si="54"/>
        <v>2.7332032120587255E-5</v>
      </c>
      <c r="AF503" s="33">
        <f t="shared" si="55"/>
        <v>0</v>
      </c>
    </row>
    <row r="504" spans="3:32" x14ac:dyDescent="0.25">
      <c r="C504">
        <v>3041</v>
      </c>
      <c r="D504" t="s">
        <v>522</v>
      </c>
      <c r="E504">
        <v>99191</v>
      </c>
      <c r="F504">
        <v>2.9100000000000001E-6</v>
      </c>
      <c r="G504">
        <v>1.4999999999999999E-2</v>
      </c>
      <c r="H504" t="s">
        <v>1055</v>
      </c>
      <c r="I504">
        <f t="shared" si="51"/>
        <v>4.3649999999999997E-8</v>
      </c>
      <c r="K504">
        <v>43551</v>
      </c>
      <c r="L504" t="s">
        <v>607</v>
      </c>
      <c r="M504">
        <v>4.34976E-6</v>
      </c>
      <c r="N504" s="33">
        <f t="shared" si="52"/>
        <v>2.4746791619999989E-2</v>
      </c>
      <c r="O504" s="33">
        <f t="shared" si="53"/>
        <v>0</v>
      </c>
      <c r="U504">
        <v>44020</v>
      </c>
      <c r="V504" t="s">
        <v>861</v>
      </c>
      <c r="W504" t="s">
        <v>862</v>
      </c>
      <c r="X504">
        <v>0.14150000938333254</v>
      </c>
      <c r="Y504" s="40">
        <f t="shared" si="56"/>
        <v>1.14066314E-3</v>
      </c>
      <c r="Z504" s="40">
        <f t="shared" si="57"/>
        <v>1.6140384501322154E-4</v>
      </c>
      <c r="AB504" t="s">
        <v>827</v>
      </c>
      <c r="AC504" t="s">
        <v>828</v>
      </c>
      <c r="AD504">
        <v>3.7861974059086348E-6</v>
      </c>
      <c r="AE504" s="33">
        <f t="shared" ca="1" si="54"/>
        <v>2.7332032120587255E-5</v>
      </c>
      <c r="AF504" s="33">
        <f t="shared" ca="1" si="55"/>
        <v>2.7332032120587255E-5</v>
      </c>
    </row>
    <row r="505" spans="3:32" x14ac:dyDescent="0.25">
      <c r="C505">
        <v>3041</v>
      </c>
      <c r="D505" t="s">
        <v>522</v>
      </c>
      <c r="E505">
        <v>99196</v>
      </c>
      <c r="F505">
        <v>1.1400000000000001E-6</v>
      </c>
      <c r="G505">
        <v>1.4999999999999999E-2</v>
      </c>
      <c r="H505" t="s">
        <v>997</v>
      </c>
      <c r="I505">
        <f t="shared" si="51"/>
        <v>1.7100000000000001E-8</v>
      </c>
      <c r="K505">
        <v>43551</v>
      </c>
      <c r="L505" t="s">
        <v>607</v>
      </c>
      <c r="M505">
        <v>8.4647780000000005E-5</v>
      </c>
      <c r="N505" s="33">
        <f t="shared" si="52"/>
        <v>2.4746791619999989E-2</v>
      </c>
      <c r="O505" s="33">
        <f t="shared" si="53"/>
        <v>0</v>
      </c>
      <c r="U505">
        <v>44020</v>
      </c>
      <c r="V505" t="s">
        <v>863</v>
      </c>
      <c r="W505" t="s">
        <v>864</v>
      </c>
      <c r="X505">
        <v>8.1341231768575953E-2</v>
      </c>
      <c r="Y505" s="40">
        <f t="shared" si="56"/>
        <v>1.14066314E-3</v>
      </c>
      <c r="Z505" s="40">
        <f t="shared" si="57"/>
        <v>9.27829448406116E-5</v>
      </c>
      <c r="AB505" t="s">
        <v>707</v>
      </c>
      <c r="AC505" t="s">
        <v>708</v>
      </c>
      <c r="AD505">
        <v>6.5148077875786224E-9</v>
      </c>
      <c r="AE505" s="33">
        <f t="shared" ca="1" si="54"/>
        <v>3.4087003930374436E-7</v>
      </c>
      <c r="AF505" s="33">
        <f t="shared" si="55"/>
        <v>0</v>
      </c>
    </row>
    <row r="506" spans="3:32" x14ac:dyDescent="0.25">
      <c r="C506">
        <v>3041</v>
      </c>
      <c r="D506" t="s">
        <v>522</v>
      </c>
      <c r="E506">
        <v>99198</v>
      </c>
      <c r="F506">
        <v>4.5970000000000002E-5</v>
      </c>
      <c r="G506">
        <v>1.4999999999999999E-2</v>
      </c>
      <c r="H506" t="s">
        <v>992</v>
      </c>
      <c r="I506">
        <f t="shared" si="51"/>
        <v>6.8955000000000003E-7</v>
      </c>
      <c r="K506">
        <v>43551</v>
      </c>
      <c r="L506" t="s">
        <v>607</v>
      </c>
      <c r="M506">
        <v>3.6478025999999998E-4</v>
      </c>
      <c r="N506" s="33">
        <f t="shared" si="52"/>
        <v>2.4746791619999989E-2</v>
      </c>
      <c r="O506" s="33">
        <f t="shared" si="53"/>
        <v>0</v>
      </c>
      <c r="U506">
        <v>44020</v>
      </c>
      <c r="V506" t="s">
        <v>865</v>
      </c>
      <c r="W506" t="s">
        <v>866</v>
      </c>
      <c r="X506">
        <v>0.14149669077511076</v>
      </c>
      <c r="Y506" s="40">
        <f t="shared" si="56"/>
        <v>1.14066314E-3</v>
      </c>
      <c r="Z506" s="40">
        <f t="shared" si="57"/>
        <v>1.6140005959914687E-4</v>
      </c>
      <c r="AB506" t="s">
        <v>707</v>
      </c>
      <c r="AC506" t="s">
        <v>708</v>
      </c>
      <c r="AD506">
        <v>3.3435523151616573E-7</v>
      </c>
      <c r="AE506" s="33">
        <f t="shared" ca="1" si="54"/>
        <v>3.4087003930374436E-7</v>
      </c>
      <c r="AF506" s="33">
        <f t="shared" ca="1" si="55"/>
        <v>3.4087003930374436E-7</v>
      </c>
    </row>
    <row r="507" spans="3:32" x14ac:dyDescent="0.25">
      <c r="C507">
        <v>3041</v>
      </c>
      <c r="D507" t="s">
        <v>522</v>
      </c>
      <c r="E507">
        <v>99211</v>
      </c>
      <c r="F507">
        <v>1.4100000000000001E-6</v>
      </c>
      <c r="G507">
        <v>1.4999999999999999E-2</v>
      </c>
      <c r="H507" t="s">
        <v>578</v>
      </c>
      <c r="I507">
        <f t="shared" si="51"/>
        <v>2.1150000000000001E-8</v>
      </c>
      <c r="K507">
        <v>43551</v>
      </c>
      <c r="L507" t="s">
        <v>607</v>
      </c>
      <c r="M507">
        <v>1.68329E-6</v>
      </c>
      <c r="N507" s="33">
        <f t="shared" si="52"/>
        <v>2.4746791619999989E-2</v>
      </c>
      <c r="O507" s="33">
        <f t="shared" si="53"/>
        <v>0</v>
      </c>
      <c r="U507">
        <v>44020</v>
      </c>
      <c r="V507" t="s">
        <v>867</v>
      </c>
      <c r="W507" t="s">
        <v>868</v>
      </c>
      <c r="X507">
        <v>6.8828971548130127E-2</v>
      </c>
      <c r="Y507" s="40">
        <f t="shared" si="56"/>
        <v>1.14066314E-3</v>
      </c>
      <c r="Z507" s="40">
        <f t="shared" si="57"/>
        <v>7.851067080906077E-5</v>
      </c>
      <c r="AB507" t="s">
        <v>831</v>
      </c>
      <c r="AC507" t="s">
        <v>832</v>
      </c>
      <c r="AD507">
        <v>4.1184635374356033E-7</v>
      </c>
      <c r="AE507" s="33">
        <f t="shared" ca="1" si="54"/>
        <v>7.4346933827673662E-6</v>
      </c>
      <c r="AF507" s="33">
        <f t="shared" si="55"/>
        <v>0</v>
      </c>
    </row>
    <row r="508" spans="3:32" x14ac:dyDescent="0.25">
      <c r="C508">
        <v>3041</v>
      </c>
      <c r="D508" t="s">
        <v>522</v>
      </c>
      <c r="E508">
        <v>99229</v>
      </c>
      <c r="F508">
        <v>6.2296799999999996E-3</v>
      </c>
      <c r="G508">
        <v>1.4999999999999999E-2</v>
      </c>
      <c r="H508" t="s">
        <v>998</v>
      </c>
      <c r="I508">
        <f t="shared" si="51"/>
        <v>9.3445199999999984E-5</v>
      </c>
      <c r="K508">
        <v>43551</v>
      </c>
      <c r="L508" t="s">
        <v>607</v>
      </c>
      <c r="M508">
        <v>7.287138E-5</v>
      </c>
      <c r="N508" s="33">
        <f t="shared" si="52"/>
        <v>2.4746791619999989E-2</v>
      </c>
      <c r="O508" s="33">
        <f t="shared" si="53"/>
        <v>0</v>
      </c>
      <c r="U508">
        <v>44020</v>
      </c>
      <c r="V508" t="s">
        <v>869</v>
      </c>
      <c r="W508" t="s">
        <v>870</v>
      </c>
      <c r="X508">
        <v>0.12277118742369456</v>
      </c>
      <c r="Y508" s="40">
        <f t="shared" si="56"/>
        <v>1.14066314E-3</v>
      </c>
      <c r="Z508" s="40">
        <f t="shared" si="57"/>
        <v>1.4004056814823993E-4</v>
      </c>
      <c r="AB508" t="s">
        <v>831</v>
      </c>
      <c r="AC508" t="s">
        <v>832</v>
      </c>
      <c r="AD508">
        <v>5.992065574859179E-6</v>
      </c>
      <c r="AE508" s="33">
        <f t="shared" ca="1" si="54"/>
        <v>7.4346933827673662E-6</v>
      </c>
      <c r="AF508" s="33">
        <f t="shared" si="55"/>
        <v>0</v>
      </c>
    </row>
    <row r="509" spans="3:32" x14ac:dyDescent="0.25">
      <c r="C509">
        <v>3041</v>
      </c>
      <c r="D509" t="s">
        <v>522</v>
      </c>
      <c r="E509">
        <v>99233</v>
      </c>
      <c r="F509">
        <v>2.5485999999999998E-4</v>
      </c>
      <c r="G509">
        <v>1.4999999999999999E-2</v>
      </c>
      <c r="H509" t="s">
        <v>999</v>
      </c>
      <c r="I509">
        <f t="shared" si="51"/>
        <v>3.8228999999999994E-6</v>
      </c>
      <c r="K509">
        <v>43551</v>
      </c>
      <c r="L509" t="s">
        <v>607</v>
      </c>
      <c r="M509">
        <v>5.6547620799999995E-3</v>
      </c>
      <c r="N509" s="33">
        <f t="shared" si="52"/>
        <v>2.4746791619999989E-2</v>
      </c>
      <c r="O509" s="33">
        <f t="shared" si="53"/>
        <v>0</v>
      </c>
      <c r="U509">
        <v>44020</v>
      </c>
      <c r="V509" t="s">
        <v>871</v>
      </c>
      <c r="W509" t="s">
        <v>872</v>
      </c>
      <c r="X509">
        <v>6.8826302263208849E-2</v>
      </c>
      <c r="Y509" s="40">
        <f t="shared" si="56"/>
        <v>1.14066314E-3</v>
      </c>
      <c r="Z509" s="40">
        <f t="shared" si="57"/>
        <v>7.8507626054140914E-5</v>
      </c>
      <c r="AB509" t="s">
        <v>831</v>
      </c>
      <c r="AC509" t="s">
        <v>832</v>
      </c>
      <c r="AD509">
        <v>1.0307814541646268E-6</v>
      </c>
      <c r="AE509" s="33">
        <f t="shared" ca="1" si="54"/>
        <v>7.4346933827673662E-6</v>
      </c>
      <c r="AF509" s="33">
        <f t="shared" ca="1" si="55"/>
        <v>7.4346933827673662E-6</v>
      </c>
    </row>
    <row r="510" spans="3:32" x14ac:dyDescent="0.25">
      <c r="C510">
        <v>3041</v>
      </c>
      <c r="D510" t="s">
        <v>522</v>
      </c>
      <c r="E510">
        <v>99252</v>
      </c>
      <c r="F510">
        <v>8.7009999999999995E-5</v>
      </c>
      <c r="G510">
        <v>1.4999999999999999E-2</v>
      </c>
      <c r="H510" t="s">
        <v>675</v>
      </c>
      <c r="I510">
        <f t="shared" si="51"/>
        <v>1.3051499999999999E-6</v>
      </c>
      <c r="K510">
        <v>43551</v>
      </c>
      <c r="L510" t="s">
        <v>607</v>
      </c>
      <c r="M510">
        <v>1.2979999999999999E-8</v>
      </c>
      <c r="N510" s="33">
        <f t="shared" si="52"/>
        <v>2.4746791619999989E-2</v>
      </c>
      <c r="O510" s="33">
        <f t="shared" si="53"/>
        <v>0</v>
      </c>
      <c r="U510">
        <v>44020</v>
      </c>
      <c r="V510" t="s">
        <v>873</v>
      </c>
      <c r="W510" t="s">
        <v>874</v>
      </c>
      <c r="X510">
        <v>7.9990599719341401E-3</v>
      </c>
      <c r="Y510" s="40">
        <f t="shared" si="56"/>
        <v>1.14066314E-3</v>
      </c>
      <c r="Z510" s="40">
        <f t="shared" si="57"/>
        <v>9.1242328646347076E-6</v>
      </c>
      <c r="AB510" t="s">
        <v>817</v>
      </c>
      <c r="AC510" t="s">
        <v>818</v>
      </c>
      <c r="AD510">
        <v>3.3747371091007478E-7</v>
      </c>
      <c r="AE510" s="33">
        <f t="shared" ca="1" si="54"/>
        <v>1.3326881263377306E-5</v>
      </c>
      <c r="AF510" s="33">
        <f t="shared" si="55"/>
        <v>0</v>
      </c>
    </row>
    <row r="511" spans="3:32" x14ac:dyDescent="0.25">
      <c r="C511">
        <v>3041</v>
      </c>
      <c r="D511" t="s">
        <v>522</v>
      </c>
      <c r="E511">
        <v>99257</v>
      </c>
      <c r="F511">
        <v>1.9550000000000001E-5</v>
      </c>
      <c r="G511">
        <v>1.4999999999999999E-2</v>
      </c>
      <c r="H511" t="s">
        <v>977</v>
      </c>
      <c r="I511">
        <f t="shared" si="51"/>
        <v>2.9325000000000001E-7</v>
      </c>
      <c r="K511">
        <v>43551</v>
      </c>
      <c r="L511" t="s">
        <v>607</v>
      </c>
      <c r="M511">
        <v>1.3920465000000001E-4</v>
      </c>
      <c r="N511" s="33">
        <f t="shared" si="52"/>
        <v>2.4746791619999989E-2</v>
      </c>
      <c r="O511" s="33">
        <f t="shared" si="53"/>
        <v>0</v>
      </c>
      <c r="U511">
        <v>44020</v>
      </c>
      <c r="V511" t="s">
        <v>875</v>
      </c>
      <c r="W511" t="s">
        <v>876</v>
      </c>
      <c r="X511">
        <v>6.8447870168442893E-2</v>
      </c>
      <c r="Y511" s="40">
        <f t="shared" si="56"/>
        <v>1.14066314E-3</v>
      </c>
      <c r="Z511" s="40">
        <f t="shared" si="57"/>
        <v>7.8075962512648401E-5</v>
      </c>
      <c r="AB511" t="s">
        <v>817</v>
      </c>
      <c r="AC511" t="s">
        <v>818</v>
      </c>
      <c r="AD511">
        <v>4.7561021460494125E-6</v>
      </c>
      <c r="AE511" s="33">
        <f t="shared" ca="1" si="54"/>
        <v>1.3326881263377306E-5</v>
      </c>
      <c r="AF511" s="33">
        <f t="shared" si="55"/>
        <v>0</v>
      </c>
    </row>
    <row r="512" spans="3:32" x14ac:dyDescent="0.25">
      <c r="C512">
        <v>3041</v>
      </c>
      <c r="D512" t="s">
        <v>522</v>
      </c>
      <c r="E512">
        <v>99265</v>
      </c>
      <c r="F512">
        <v>1.0295E-3</v>
      </c>
      <c r="G512">
        <v>1.4999999999999999E-2</v>
      </c>
      <c r="H512" t="s">
        <v>610</v>
      </c>
      <c r="I512">
        <f t="shared" si="51"/>
        <v>1.54425E-5</v>
      </c>
      <c r="K512">
        <v>43551</v>
      </c>
      <c r="L512" t="s">
        <v>607</v>
      </c>
      <c r="M512">
        <v>5.2533479999999997E-4</v>
      </c>
      <c r="N512" s="33">
        <f t="shared" si="52"/>
        <v>2.4746791619999989E-2</v>
      </c>
      <c r="O512" s="33">
        <f t="shared" si="53"/>
        <v>0</v>
      </c>
      <c r="U512">
        <v>44020</v>
      </c>
      <c r="V512" t="s">
        <v>877</v>
      </c>
      <c r="W512" t="s">
        <v>878</v>
      </c>
      <c r="X512">
        <v>7.9831767670586907E-3</v>
      </c>
      <c r="Y512" s="40">
        <f t="shared" si="56"/>
        <v>1.14066314E-3</v>
      </c>
      <c r="Z512" s="40">
        <f t="shared" si="57"/>
        <v>9.1061154782882144E-6</v>
      </c>
      <c r="AB512" t="s">
        <v>817</v>
      </c>
      <c r="AC512" t="s">
        <v>818</v>
      </c>
      <c r="AD512">
        <v>7.7598445462395081E-6</v>
      </c>
      <c r="AE512" s="33">
        <f t="shared" ca="1" si="54"/>
        <v>1.3326881263377306E-5</v>
      </c>
      <c r="AF512" s="33">
        <f t="shared" si="55"/>
        <v>0</v>
      </c>
    </row>
    <row r="513" spans="3:32" x14ac:dyDescent="0.25">
      <c r="C513">
        <v>3041</v>
      </c>
      <c r="D513" t="s">
        <v>522</v>
      </c>
      <c r="E513">
        <v>99274</v>
      </c>
      <c r="F513">
        <v>1.004E-5</v>
      </c>
      <c r="G513">
        <v>1.4999999999999999E-2</v>
      </c>
      <c r="H513" t="s">
        <v>1056</v>
      </c>
      <c r="I513">
        <f t="shared" si="51"/>
        <v>1.5060000000000001E-7</v>
      </c>
      <c r="K513">
        <v>43551</v>
      </c>
      <c r="L513" t="s">
        <v>607</v>
      </c>
      <c r="M513">
        <v>2.9300609999999999E-4</v>
      </c>
      <c r="N513" s="33">
        <f t="shared" si="52"/>
        <v>2.4746791619999989E-2</v>
      </c>
      <c r="O513" s="33">
        <f t="shared" si="53"/>
        <v>0</v>
      </c>
      <c r="U513">
        <v>44020</v>
      </c>
      <c r="V513" t="s">
        <v>885</v>
      </c>
      <c r="W513" t="s">
        <v>886</v>
      </c>
      <c r="X513">
        <v>3.1314945928606565E-4</v>
      </c>
      <c r="Y513" s="40">
        <f t="shared" si="56"/>
        <v>1.14066314E-3</v>
      </c>
      <c r="Z513" s="40">
        <f t="shared" si="57"/>
        <v>3.5719804551854579E-7</v>
      </c>
      <c r="AB513" t="s">
        <v>817</v>
      </c>
      <c r="AC513" t="s">
        <v>818</v>
      </c>
      <c r="AD513">
        <v>4.7346086017831076E-7</v>
      </c>
      <c r="AE513" s="33">
        <f t="shared" ca="1" si="54"/>
        <v>1.3326881263377306E-5</v>
      </c>
      <c r="AF513" s="33">
        <f t="shared" ca="1" si="55"/>
        <v>1.3326881263377306E-5</v>
      </c>
    </row>
    <row r="514" spans="3:32" x14ac:dyDescent="0.25">
      <c r="C514">
        <v>3041</v>
      </c>
      <c r="D514" t="s">
        <v>522</v>
      </c>
      <c r="E514">
        <v>99410</v>
      </c>
      <c r="F514">
        <v>6.3759999999999999E-5</v>
      </c>
      <c r="G514">
        <v>1.4999999999999999E-2</v>
      </c>
      <c r="H514" t="s">
        <v>1057</v>
      </c>
      <c r="I514">
        <f t="shared" si="51"/>
        <v>9.5639999999999986E-7</v>
      </c>
      <c r="K514">
        <v>43551</v>
      </c>
      <c r="L514" t="s">
        <v>607</v>
      </c>
      <c r="M514">
        <v>9.0865873999999998E-4</v>
      </c>
      <c r="N514" s="33">
        <f t="shared" si="52"/>
        <v>2.4746791619999989E-2</v>
      </c>
      <c r="O514" s="33">
        <f t="shared" si="53"/>
        <v>0</v>
      </c>
      <c r="U514">
        <v>44020</v>
      </c>
      <c r="V514" t="s">
        <v>887</v>
      </c>
      <c r="W514" t="s">
        <v>888</v>
      </c>
      <c r="X514">
        <v>9.2583318397619413E-4</v>
      </c>
      <c r="Y514" s="40">
        <f t="shared" si="56"/>
        <v>1.14066314E-3</v>
      </c>
      <c r="Z514" s="40">
        <f t="shared" si="57"/>
        <v>1.0560637867504833E-6</v>
      </c>
      <c r="AB514" t="s">
        <v>833</v>
      </c>
      <c r="AC514" t="s">
        <v>834</v>
      </c>
      <c r="AD514">
        <v>1.815868014232971E-6</v>
      </c>
      <c r="AE514" s="33">
        <f t="shared" ca="1" si="54"/>
        <v>3.2223571309580061E-5</v>
      </c>
      <c r="AF514" s="33">
        <f t="shared" si="55"/>
        <v>0</v>
      </c>
    </row>
    <row r="515" spans="3:32" x14ac:dyDescent="0.25">
      <c r="C515">
        <v>3041</v>
      </c>
      <c r="D515" t="s">
        <v>522</v>
      </c>
      <c r="E515">
        <v>99426</v>
      </c>
      <c r="F515">
        <v>7.8999999999999995E-7</v>
      </c>
      <c r="G515">
        <v>1.4999999999999999E-2</v>
      </c>
      <c r="H515" t="s">
        <v>1058</v>
      </c>
      <c r="I515">
        <f t="shared" si="51"/>
        <v>1.1849999999999999E-8</v>
      </c>
      <c r="K515">
        <v>43551</v>
      </c>
      <c r="L515" t="s">
        <v>607</v>
      </c>
      <c r="M515">
        <v>5.1138600000000005E-5</v>
      </c>
      <c r="N515" s="33">
        <f t="shared" si="52"/>
        <v>2.4746791619999989E-2</v>
      </c>
      <c r="O515" s="33">
        <f t="shared" si="53"/>
        <v>0</v>
      </c>
      <c r="U515">
        <v>44020</v>
      </c>
      <c r="V515" t="s">
        <v>889</v>
      </c>
      <c r="W515" t="s">
        <v>890</v>
      </c>
      <c r="X515">
        <v>9.5578661051660043E-3</v>
      </c>
      <c r="Y515" s="40">
        <f t="shared" si="56"/>
        <v>1.14066314E-3</v>
      </c>
      <c r="Z515" s="40">
        <f t="shared" si="57"/>
        <v>1.0902305563218225E-5</v>
      </c>
      <c r="AB515" t="s">
        <v>833</v>
      </c>
      <c r="AC515" t="s">
        <v>834</v>
      </c>
      <c r="AD515">
        <v>2.5935806219539728E-5</v>
      </c>
      <c r="AE515" s="33">
        <f t="shared" ca="1" si="54"/>
        <v>3.2223571309580061E-5</v>
      </c>
      <c r="AF515" s="33">
        <f t="shared" si="55"/>
        <v>0</v>
      </c>
    </row>
    <row r="516" spans="3:32" x14ac:dyDescent="0.25">
      <c r="C516">
        <v>3041</v>
      </c>
      <c r="D516" t="s">
        <v>522</v>
      </c>
      <c r="E516">
        <v>99427</v>
      </c>
      <c r="F516">
        <v>1.1400000000000001E-6</v>
      </c>
      <c r="G516">
        <v>1.4999999999999999E-2</v>
      </c>
      <c r="H516" t="s">
        <v>1059</v>
      </c>
      <c r="I516">
        <f t="shared" ref="I516:I579" si="58">F516*G516</f>
        <v>1.7100000000000001E-8</v>
      </c>
      <c r="K516">
        <v>43551</v>
      </c>
      <c r="L516" t="s">
        <v>607</v>
      </c>
      <c r="M516">
        <v>5.9728699999999996E-6</v>
      </c>
      <c r="N516" s="33">
        <f t="shared" ref="N516:N579" si="59">SUMIF($K$3:$K$1700,K516,$M$3:$M$1700)</f>
        <v>2.4746791619999989E-2</v>
      </c>
      <c r="O516" s="33">
        <f t="shared" ref="O516:O579" si="60">IF(K516=K517,0,N516)</f>
        <v>0</v>
      </c>
      <c r="U516">
        <v>44020</v>
      </c>
      <c r="V516" t="s">
        <v>891</v>
      </c>
      <c r="W516" t="s">
        <v>892</v>
      </c>
      <c r="X516">
        <v>3.240274574986575E-2</v>
      </c>
      <c r="Y516" s="40">
        <f t="shared" si="56"/>
        <v>1.14066314E-3</v>
      </c>
      <c r="Z516" s="40">
        <f t="shared" si="57"/>
        <v>3.6960617711663523E-5</v>
      </c>
      <c r="AB516" t="s">
        <v>833</v>
      </c>
      <c r="AC516" t="s">
        <v>834</v>
      </c>
      <c r="AD516">
        <v>4.4718970758073605E-6</v>
      </c>
      <c r="AE516" s="33">
        <f t="shared" ref="AE516:AE579" ca="1" si="61">SUMIF($AB$3:$AB$597,AB516,$AD$3:$AD$225)</f>
        <v>3.2223571309580061E-5</v>
      </c>
      <c r="AF516" s="33">
        <f t="shared" ref="AF516:AF579" ca="1" si="62">IF(AB516=AB517,0,AE516)</f>
        <v>3.2223571309580061E-5</v>
      </c>
    </row>
    <row r="517" spans="3:32" x14ac:dyDescent="0.25">
      <c r="C517">
        <v>3042</v>
      </c>
      <c r="D517" t="s">
        <v>523</v>
      </c>
      <c r="E517">
        <v>43231</v>
      </c>
      <c r="F517">
        <v>8.7749000000000004E-3</v>
      </c>
      <c r="G517">
        <v>1.9E-2</v>
      </c>
      <c r="H517" t="s">
        <v>642</v>
      </c>
      <c r="I517">
        <f t="shared" si="58"/>
        <v>1.667231E-4</v>
      </c>
      <c r="K517">
        <v>43551</v>
      </c>
      <c r="L517" t="s">
        <v>607</v>
      </c>
      <c r="M517">
        <v>9.4792227000000003E-4</v>
      </c>
      <c r="N517" s="33">
        <f t="shared" si="59"/>
        <v>2.4746791619999989E-2</v>
      </c>
      <c r="O517" s="33">
        <f t="shared" si="60"/>
        <v>2.4746791619999989E-2</v>
      </c>
      <c r="U517">
        <v>44020</v>
      </c>
      <c r="V517" t="s">
        <v>893</v>
      </c>
      <c r="W517" t="s">
        <v>894</v>
      </c>
      <c r="X517">
        <v>2.192791464786452E-4</v>
      </c>
      <c r="Y517" s="40">
        <f t="shared" si="56"/>
        <v>1.14066314E-3</v>
      </c>
      <c r="Z517" s="40">
        <f t="shared" si="57"/>
        <v>2.5012363975885135E-7</v>
      </c>
      <c r="AB517" t="s">
        <v>743</v>
      </c>
      <c r="AC517" t="s">
        <v>744</v>
      </c>
      <c r="AD517">
        <v>1.5831262244597672E-5</v>
      </c>
      <c r="AE517" s="33">
        <f t="shared" ca="1" si="61"/>
        <v>8.9522163926005383E-4</v>
      </c>
      <c r="AF517" s="33">
        <f t="shared" si="62"/>
        <v>0</v>
      </c>
    </row>
    <row r="518" spans="3:32" x14ac:dyDescent="0.25">
      <c r="C518">
        <v>3042</v>
      </c>
      <c r="D518" t="s">
        <v>523</v>
      </c>
      <c r="E518">
        <v>43232</v>
      </c>
      <c r="F518">
        <v>1.0042600000000001E-3</v>
      </c>
      <c r="G518">
        <v>1.9E-2</v>
      </c>
      <c r="H518" t="s">
        <v>649</v>
      </c>
      <c r="I518">
        <f t="shared" si="58"/>
        <v>1.9080940000000002E-5</v>
      </c>
      <c r="K518">
        <v>43552</v>
      </c>
      <c r="L518" t="s">
        <v>596</v>
      </c>
      <c r="M518">
        <v>5.1470999999999994E-6</v>
      </c>
      <c r="N518" s="33">
        <f t="shared" si="59"/>
        <v>6.7923710999999996E-4</v>
      </c>
      <c r="O518" s="33">
        <f t="shared" si="60"/>
        <v>0</v>
      </c>
      <c r="U518">
        <v>44020</v>
      </c>
      <c r="V518" t="s">
        <v>895</v>
      </c>
      <c r="W518" t="s">
        <v>896</v>
      </c>
      <c r="X518">
        <v>6.5783743943593554E-4</v>
      </c>
      <c r="Y518" s="40">
        <f t="shared" si="56"/>
        <v>1.14066314E-3</v>
      </c>
      <c r="Z518" s="40">
        <f t="shared" si="57"/>
        <v>7.5037091927655405E-7</v>
      </c>
      <c r="AB518" t="s">
        <v>743</v>
      </c>
      <c r="AC518" t="s">
        <v>744</v>
      </c>
      <c r="AD518">
        <v>4.5630523713290383E-7</v>
      </c>
      <c r="AE518" s="33">
        <f t="shared" ca="1" si="61"/>
        <v>8.9522163926005383E-4</v>
      </c>
      <c r="AF518" s="33">
        <f t="shared" si="62"/>
        <v>0</v>
      </c>
    </row>
    <row r="519" spans="3:32" x14ac:dyDescent="0.25">
      <c r="C519">
        <v>3042</v>
      </c>
      <c r="D519" t="s">
        <v>523</v>
      </c>
      <c r="E519">
        <v>43301</v>
      </c>
      <c r="F519">
        <v>2.1300199999999998E-3</v>
      </c>
      <c r="G519">
        <v>1.9E-2</v>
      </c>
      <c r="H519" t="s">
        <v>590</v>
      </c>
      <c r="I519">
        <f t="shared" si="58"/>
        <v>4.0470379999999997E-5</v>
      </c>
      <c r="K519">
        <v>43552</v>
      </c>
      <c r="L519" t="s">
        <v>596</v>
      </c>
      <c r="M519">
        <v>5.8753169999999999E-4</v>
      </c>
      <c r="N519" s="33">
        <f t="shared" si="59"/>
        <v>6.7923710999999996E-4</v>
      </c>
      <c r="O519" s="33">
        <f t="shared" si="60"/>
        <v>0</v>
      </c>
      <c r="U519">
        <v>44020</v>
      </c>
      <c r="V519" t="s">
        <v>897</v>
      </c>
      <c r="W519" t="s">
        <v>898</v>
      </c>
      <c r="X519">
        <v>6.797653540838001E-3</v>
      </c>
      <c r="Y519" s="40">
        <f t="shared" si="56"/>
        <v>1.14066314E-3</v>
      </c>
      <c r="Z519" s="40">
        <f t="shared" si="57"/>
        <v>7.753832832524392E-6</v>
      </c>
      <c r="AB519" t="s">
        <v>743</v>
      </c>
      <c r="AC519" t="s">
        <v>744</v>
      </c>
      <c r="AD519">
        <v>8.7893407177832325E-4</v>
      </c>
      <c r="AE519" s="33">
        <f t="shared" ca="1" si="61"/>
        <v>8.9522163926005383E-4</v>
      </c>
      <c r="AF519" s="33">
        <f t="shared" ca="1" si="62"/>
        <v>8.9522163926005383E-4</v>
      </c>
    </row>
    <row r="520" spans="3:32" x14ac:dyDescent="0.25">
      <c r="C520">
        <v>3042</v>
      </c>
      <c r="D520" t="s">
        <v>523</v>
      </c>
      <c r="E520">
        <v>43302</v>
      </c>
      <c r="F520">
        <v>2.0213390000000001E-2</v>
      </c>
      <c r="G520">
        <v>1.9E-2</v>
      </c>
      <c r="H520" t="s">
        <v>591</v>
      </c>
      <c r="I520">
        <f t="shared" si="58"/>
        <v>3.8405441000000003E-4</v>
      </c>
      <c r="K520">
        <v>43552</v>
      </c>
      <c r="L520" t="s">
        <v>596</v>
      </c>
      <c r="M520">
        <v>5.2549999999999997E-8</v>
      </c>
      <c r="N520" s="33">
        <f t="shared" si="59"/>
        <v>6.7923710999999996E-4</v>
      </c>
      <c r="O520" s="33">
        <f t="shared" si="60"/>
        <v>0</v>
      </c>
      <c r="U520">
        <v>44020</v>
      </c>
      <c r="V520" t="s">
        <v>899</v>
      </c>
      <c r="W520" t="s">
        <v>900</v>
      </c>
      <c r="X520">
        <v>6.9057356880209697E-2</v>
      </c>
      <c r="Y520" s="40">
        <f t="shared" si="56"/>
        <v>1.14066314E-3</v>
      </c>
      <c r="Z520" s="40">
        <f t="shared" si="57"/>
        <v>7.8771181539080598E-5</v>
      </c>
      <c r="AB520" t="s">
        <v>759</v>
      </c>
      <c r="AC520" t="s">
        <v>760</v>
      </c>
      <c r="AD520">
        <v>3.6991664934223116E-6</v>
      </c>
      <c r="AE520" s="33">
        <f t="shared" ca="1" si="61"/>
        <v>1.3974708453172452E-4</v>
      </c>
      <c r="AF520" s="33">
        <f t="shared" si="62"/>
        <v>0</v>
      </c>
    </row>
    <row r="521" spans="3:32" x14ac:dyDescent="0.25">
      <c r="C521">
        <v>3042</v>
      </c>
      <c r="D521" t="s">
        <v>523</v>
      </c>
      <c r="E521">
        <v>43303</v>
      </c>
      <c r="F521">
        <v>9.3079999999999997E-5</v>
      </c>
      <c r="G521">
        <v>1.9E-2</v>
      </c>
      <c r="H521" t="s">
        <v>651</v>
      </c>
      <c r="I521">
        <f t="shared" si="58"/>
        <v>1.7685199999999998E-6</v>
      </c>
      <c r="K521">
        <v>43552</v>
      </c>
      <c r="L521" t="s">
        <v>596</v>
      </c>
      <c r="M521">
        <v>3.5264999999999997E-7</v>
      </c>
      <c r="N521" s="33">
        <f t="shared" si="59"/>
        <v>6.7923710999999996E-4</v>
      </c>
      <c r="O521" s="33">
        <f t="shared" si="60"/>
        <v>0</v>
      </c>
      <c r="U521">
        <v>44020</v>
      </c>
      <c r="V521" t="s">
        <v>901</v>
      </c>
      <c r="W521" t="s">
        <v>902</v>
      </c>
      <c r="X521">
        <v>3.0075006386945179E-2</v>
      </c>
      <c r="Y521" s="40">
        <f t="shared" si="56"/>
        <v>1.14066314E-3</v>
      </c>
      <c r="Z521" s="40">
        <f t="shared" si="57"/>
        <v>3.4305451220852943E-5</v>
      </c>
      <c r="AB521" t="s">
        <v>759</v>
      </c>
      <c r="AC521" t="s">
        <v>760</v>
      </c>
      <c r="AD521">
        <v>1.0649902255724264E-7</v>
      </c>
      <c r="AE521" s="33">
        <f t="shared" ca="1" si="61"/>
        <v>1.3974708453172452E-4</v>
      </c>
      <c r="AF521" s="33">
        <f t="shared" si="62"/>
        <v>0</v>
      </c>
    </row>
    <row r="522" spans="3:32" x14ac:dyDescent="0.25">
      <c r="C522">
        <v>3042</v>
      </c>
      <c r="D522" t="s">
        <v>523</v>
      </c>
      <c r="E522">
        <v>43304</v>
      </c>
      <c r="F522">
        <v>1.717554E-2</v>
      </c>
      <c r="G522">
        <v>1.9E-2</v>
      </c>
      <c r="H522" t="s">
        <v>614</v>
      </c>
      <c r="I522">
        <f t="shared" si="58"/>
        <v>3.2633525999999996E-4</v>
      </c>
      <c r="K522">
        <v>43552</v>
      </c>
      <c r="L522" t="s">
        <v>596</v>
      </c>
      <c r="M522">
        <v>8.1627000000000004E-7</v>
      </c>
      <c r="N522" s="33">
        <f t="shared" si="59"/>
        <v>6.7923710999999996E-4</v>
      </c>
      <c r="O522" s="33">
        <f t="shared" si="60"/>
        <v>0</v>
      </c>
      <c r="U522">
        <v>44021</v>
      </c>
      <c r="V522" t="s">
        <v>709</v>
      </c>
      <c r="W522" t="s">
        <v>710</v>
      </c>
      <c r="X522">
        <v>4.4220667086387663E-3</v>
      </c>
      <c r="Y522" s="40">
        <f t="shared" si="56"/>
        <v>2.1840282799999999E-3</v>
      </c>
      <c r="Z522" s="40">
        <f t="shared" si="57"/>
        <v>9.6579187477135861E-6</v>
      </c>
      <c r="AB522" t="s">
        <v>759</v>
      </c>
      <c r="AC522" t="s">
        <v>760</v>
      </c>
      <c r="AD522">
        <v>2.159732864902271E-5</v>
      </c>
      <c r="AE522" s="33">
        <f t="shared" ca="1" si="61"/>
        <v>1.3974708453172452E-4</v>
      </c>
      <c r="AF522" s="33">
        <f t="shared" si="62"/>
        <v>0</v>
      </c>
    </row>
    <row r="523" spans="3:32" x14ac:dyDescent="0.25">
      <c r="C523">
        <v>3042</v>
      </c>
      <c r="D523" t="s">
        <v>523</v>
      </c>
      <c r="E523">
        <v>43365</v>
      </c>
      <c r="F523">
        <v>1.12154E-2</v>
      </c>
      <c r="G523">
        <v>1.9E-2</v>
      </c>
      <c r="H523" t="s">
        <v>655</v>
      </c>
      <c r="I523">
        <f t="shared" si="58"/>
        <v>2.130926E-4</v>
      </c>
      <c r="K523">
        <v>43552</v>
      </c>
      <c r="L523" t="s">
        <v>596</v>
      </c>
      <c r="M523">
        <v>8.4328360000000008E-5</v>
      </c>
      <c r="N523" s="33">
        <f t="shared" si="59"/>
        <v>6.7923710999999996E-4</v>
      </c>
      <c r="O523" s="33">
        <f t="shared" si="60"/>
        <v>0</v>
      </c>
      <c r="U523">
        <v>44021</v>
      </c>
      <c r="V523" t="s">
        <v>739</v>
      </c>
      <c r="W523" t="s">
        <v>740</v>
      </c>
      <c r="X523">
        <v>0.1028329570881418</v>
      </c>
      <c r="Y523" s="40">
        <f t="shared" si="56"/>
        <v>2.1840282799999999E-3</v>
      </c>
      <c r="Z523" s="40">
        <f t="shared" si="57"/>
        <v>2.2459008639652813E-4</v>
      </c>
      <c r="AB523" t="s">
        <v>759</v>
      </c>
      <c r="AC523" t="s">
        <v>760</v>
      </c>
      <c r="AD523">
        <v>1.1434409036672224E-4</v>
      </c>
      <c r="AE523" s="33">
        <f t="shared" ca="1" si="61"/>
        <v>1.3974708453172452E-4</v>
      </c>
      <c r="AF523" s="33">
        <f t="shared" ca="1" si="62"/>
        <v>1.3974708453172452E-4</v>
      </c>
    </row>
    <row r="524" spans="3:32" x14ac:dyDescent="0.25">
      <c r="C524">
        <v>3042</v>
      </c>
      <c r="D524" t="s">
        <v>523</v>
      </c>
      <c r="E524">
        <v>43366</v>
      </c>
      <c r="F524">
        <v>2.7310629999999999E-2</v>
      </c>
      <c r="G524">
        <v>1.9E-2</v>
      </c>
      <c r="H524" t="s">
        <v>647</v>
      </c>
      <c r="I524">
        <f t="shared" si="58"/>
        <v>5.1890196999999992E-4</v>
      </c>
      <c r="K524">
        <v>43552</v>
      </c>
      <c r="L524" t="s">
        <v>596</v>
      </c>
      <c r="M524">
        <v>1.00848E-6</v>
      </c>
      <c r="N524" s="33">
        <f t="shared" si="59"/>
        <v>6.7923710999999996E-4</v>
      </c>
      <c r="O524" s="33">
        <f t="shared" si="60"/>
        <v>6.7923710999999996E-4</v>
      </c>
      <c r="U524">
        <v>44021</v>
      </c>
      <c r="V524" t="s">
        <v>741</v>
      </c>
      <c r="W524" t="s">
        <v>742</v>
      </c>
      <c r="X524">
        <v>0.33147151071348757</v>
      </c>
      <c r="Y524" s="40">
        <f t="shared" si="56"/>
        <v>2.1840282799999999E-3</v>
      </c>
      <c r="Z524" s="40">
        <f t="shared" si="57"/>
        <v>7.2394315341257984E-4</v>
      </c>
      <c r="AB524" t="s">
        <v>749</v>
      </c>
      <c r="AC524" t="s">
        <v>750</v>
      </c>
      <c r="AD524">
        <v>4.3592871134606357E-7</v>
      </c>
      <c r="AE524" s="33">
        <f t="shared" ca="1" si="61"/>
        <v>1.6541781467552757E-5</v>
      </c>
      <c r="AF524" s="33">
        <f t="shared" si="62"/>
        <v>0</v>
      </c>
    </row>
    <row r="525" spans="3:32" x14ac:dyDescent="0.25">
      <c r="C525">
        <v>3042</v>
      </c>
      <c r="D525" t="s">
        <v>523</v>
      </c>
      <c r="E525">
        <v>43369</v>
      </c>
      <c r="F525">
        <v>1.0706400000000001E-3</v>
      </c>
      <c r="G525">
        <v>1.9E-2</v>
      </c>
      <c r="H525" t="s">
        <v>13</v>
      </c>
      <c r="I525">
        <f t="shared" si="58"/>
        <v>2.034216E-5</v>
      </c>
      <c r="K525">
        <v>43560</v>
      </c>
      <c r="L525" t="s">
        <v>624</v>
      </c>
      <c r="M525">
        <v>4.1237999999999994E-6</v>
      </c>
      <c r="N525" s="33">
        <f t="shared" si="59"/>
        <v>2.9743272999999994E-4</v>
      </c>
      <c r="O525" s="33">
        <f t="shared" si="60"/>
        <v>0</v>
      </c>
      <c r="U525">
        <v>44021</v>
      </c>
      <c r="V525" t="s">
        <v>743</v>
      </c>
      <c r="W525" t="s">
        <v>744</v>
      </c>
      <c r="X525">
        <v>0.40243712951295818</v>
      </c>
      <c r="Y525" s="40">
        <f t="shared" si="56"/>
        <v>2.1840282799999999E-3</v>
      </c>
      <c r="Z525" s="40">
        <f t="shared" si="57"/>
        <v>8.7893407177832325E-4</v>
      </c>
      <c r="AB525" t="s">
        <v>749</v>
      </c>
      <c r="AC525" t="s">
        <v>750</v>
      </c>
      <c r="AD525">
        <v>1.2649770778858007E-8</v>
      </c>
      <c r="AE525" s="33">
        <f t="shared" ca="1" si="61"/>
        <v>1.6541781467552757E-5</v>
      </c>
      <c r="AF525" s="33">
        <f t="shared" si="62"/>
        <v>0</v>
      </c>
    </row>
    <row r="526" spans="3:32" x14ac:dyDescent="0.25">
      <c r="C526">
        <v>3042</v>
      </c>
      <c r="D526" t="s">
        <v>523</v>
      </c>
      <c r="E526">
        <v>43370</v>
      </c>
      <c r="F526">
        <v>5.8836000000000001E-4</v>
      </c>
      <c r="G526">
        <v>1.9E-2</v>
      </c>
      <c r="H526" t="s">
        <v>279</v>
      </c>
      <c r="I526">
        <f t="shared" si="58"/>
        <v>1.117884E-5</v>
      </c>
      <c r="K526">
        <v>43560</v>
      </c>
      <c r="L526" t="s">
        <v>624</v>
      </c>
      <c r="M526">
        <v>1.1699279999999999E-5</v>
      </c>
      <c r="N526" s="33">
        <f t="shared" si="59"/>
        <v>2.9743272999999994E-4</v>
      </c>
      <c r="O526" s="33">
        <f t="shared" si="60"/>
        <v>0</v>
      </c>
      <c r="U526">
        <v>44021</v>
      </c>
      <c r="V526" t="s">
        <v>745</v>
      </c>
      <c r="W526" t="s">
        <v>746</v>
      </c>
      <c r="X526">
        <v>0.12527767376434948</v>
      </c>
      <c r="Y526" s="40">
        <f t="shared" si="56"/>
        <v>2.1840282799999999E-3</v>
      </c>
      <c r="Z526" s="40">
        <f t="shared" si="57"/>
        <v>2.736099823539533E-4</v>
      </c>
      <c r="AB526" t="s">
        <v>749</v>
      </c>
      <c r="AC526" t="s">
        <v>750</v>
      </c>
      <c r="AD526">
        <v>2.5513327799669682E-6</v>
      </c>
      <c r="AE526" s="33">
        <f t="shared" ca="1" si="61"/>
        <v>1.6541781467552757E-5</v>
      </c>
      <c r="AF526" s="33">
        <f t="shared" si="62"/>
        <v>0</v>
      </c>
    </row>
    <row r="527" spans="3:32" x14ac:dyDescent="0.25">
      <c r="C527">
        <v>3042</v>
      </c>
      <c r="D527" t="s">
        <v>523</v>
      </c>
      <c r="E527">
        <v>43431</v>
      </c>
      <c r="F527">
        <v>1.7E-5</v>
      </c>
      <c r="G527">
        <v>1.9E-2</v>
      </c>
      <c r="H527" t="s">
        <v>621</v>
      </c>
      <c r="I527">
        <f t="shared" si="58"/>
        <v>3.2299999999999997E-7</v>
      </c>
      <c r="K527">
        <v>43560</v>
      </c>
      <c r="L527" t="s">
        <v>624</v>
      </c>
      <c r="M527">
        <v>5.882355E-5</v>
      </c>
      <c r="N527" s="33">
        <f t="shared" si="59"/>
        <v>2.9743272999999994E-4</v>
      </c>
      <c r="O527" s="33">
        <f t="shared" si="60"/>
        <v>0</v>
      </c>
      <c r="U527">
        <v>44021</v>
      </c>
      <c r="V527" t="s">
        <v>747</v>
      </c>
      <c r="W527" t="s">
        <v>748</v>
      </c>
      <c r="X527">
        <v>1.838294886038543E-3</v>
      </c>
      <c r="Y527" s="40">
        <f t="shared" si="56"/>
        <v>2.1840282799999999E-3</v>
      </c>
      <c r="Z527" s="40">
        <f t="shared" si="57"/>
        <v>4.0148880180875551E-6</v>
      </c>
      <c r="AB527" t="s">
        <v>749</v>
      </c>
      <c r="AC527" t="s">
        <v>750</v>
      </c>
      <c r="AD527">
        <v>1.3541870205460868E-5</v>
      </c>
      <c r="AE527" s="33">
        <f t="shared" ca="1" si="61"/>
        <v>1.6541781467552757E-5</v>
      </c>
      <c r="AF527" s="33">
        <f t="shared" ca="1" si="62"/>
        <v>1.6541781467552757E-5</v>
      </c>
    </row>
    <row r="528" spans="3:32" x14ac:dyDescent="0.25">
      <c r="C528">
        <v>3042</v>
      </c>
      <c r="D528" t="s">
        <v>523</v>
      </c>
      <c r="E528">
        <v>43551</v>
      </c>
      <c r="F528">
        <v>2.3955509999999999E-2</v>
      </c>
      <c r="G528">
        <v>1.9E-2</v>
      </c>
      <c r="H528" t="s">
        <v>607</v>
      </c>
      <c r="I528">
        <f t="shared" si="58"/>
        <v>4.5515468999999999E-4</v>
      </c>
      <c r="K528">
        <v>43560</v>
      </c>
      <c r="L528" t="s">
        <v>624</v>
      </c>
      <c r="M528">
        <v>7.7489999999999998E-6</v>
      </c>
      <c r="N528" s="33">
        <f t="shared" si="59"/>
        <v>2.9743272999999994E-4</v>
      </c>
      <c r="O528" s="33">
        <f t="shared" si="60"/>
        <v>0</v>
      </c>
      <c r="U528">
        <v>44021</v>
      </c>
      <c r="V528" t="s">
        <v>749</v>
      </c>
      <c r="W528" t="s">
        <v>750</v>
      </c>
      <c r="X528">
        <v>1.1681775384185815E-3</v>
      </c>
      <c r="Y528" s="40">
        <f t="shared" si="56"/>
        <v>2.1840282799999999E-3</v>
      </c>
      <c r="Z528" s="40">
        <f t="shared" si="57"/>
        <v>2.5513327799669682E-6</v>
      </c>
      <c r="AB528" t="s">
        <v>731</v>
      </c>
      <c r="AC528" t="s">
        <v>732</v>
      </c>
      <c r="AD528">
        <v>2.8252207597648314E-4</v>
      </c>
      <c r="AE528" s="33">
        <f t="shared" ca="1" si="61"/>
        <v>2.102478772085034E-3</v>
      </c>
      <c r="AF528" s="33">
        <f t="shared" si="62"/>
        <v>0</v>
      </c>
    </row>
    <row r="529" spans="3:32" x14ac:dyDescent="0.25">
      <c r="C529">
        <v>3042</v>
      </c>
      <c r="D529" t="s">
        <v>523</v>
      </c>
      <c r="E529">
        <v>43723</v>
      </c>
      <c r="F529">
        <v>5.6405810000000001E-2</v>
      </c>
      <c r="G529">
        <v>1.9E-2</v>
      </c>
      <c r="H529" t="s">
        <v>625</v>
      </c>
      <c r="I529">
        <f t="shared" si="58"/>
        <v>1.07171039E-3</v>
      </c>
      <c r="K529">
        <v>43560</v>
      </c>
      <c r="L529" t="s">
        <v>624</v>
      </c>
      <c r="M529">
        <v>6.6079999999999993E-8</v>
      </c>
      <c r="N529" s="33">
        <f t="shared" si="59"/>
        <v>2.9743272999999994E-4</v>
      </c>
      <c r="O529" s="33">
        <f t="shared" si="60"/>
        <v>0</v>
      </c>
      <c r="U529">
        <v>44021</v>
      </c>
      <c r="V529" t="s">
        <v>751</v>
      </c>
      <c r="W529" t="s">
        <v>752</v>
      </c>
      <c r="X529">
        <v>4.9262680689899866E-3</v>
      </c>
      <c r="Y529" s="40">
        <f t="shared" si="56"/>
        <v>2.1840282799999999E-3</v>
      </c>
      <c r="Z529" s="40">
        <f t="shared" si="57"/>
        <v>1.0759108777535121E-5</v>
      </c>
      <c r="AB529" t="s">
        <v>731</v>
      </c>
      <c r="AC529" t="s">
        <v>732</v>
      </c>
      <c r="AD529">
        <v>1.8602084642931075E-7</v>
      </c>
      <c r="AE529" s="33">
        <f t="shared" ca="1" si="61"/>
        <v>2.102478772085034E-3</v>
      </c>
      <c r="AF529" s="33">
        <f t="shared" si="62"/>
        <v>0</v>
      </c>
    </row>
    <row r="530" spans="3:32" x14ac:dyDescent="0.25">
      <c r="C530">
        <v>3042</v>
      </c>
      <c r="D530" t="s">
        <v>523</v>
      </c>
      <c r="E530">
        <v>43724</v>
      </c>
      <c r="F530">
        <v>3.9073900000000002E-3</v>
      </c>
      <c r="G530">
        <v>1.9E-2</v>
      </c>
      <c r="H530" t="s">
        <v>993</v>
      </c>
      <c r="I530">
        <f t="shared" si="58"/>
        <v>7.4240409999999996E-5</v>
      </c>
      <c r="K530">
        <v>43560</v>
      </c>
      <c r="L530" t="s">
        <v>624</v>
      </c>
      <c r="M530">
        <v>2.1497101999999997E-4</v>
      </c>
      <c r="N530" s="33">
        <f t="shared" si="59"/>
        <v>2.9743272999999994E-4</v>
      </c>
      <c r="O530" s="33">
        <f t="shared" si="60"/>
        <v>2.9743272999999994E-4</v>
      </c>
      <c r="U530">
        <v>44021</v>
      </c>
      <c r="V530" t="s">
        <v>753</v>
      </c>
      <c r="W530" t="s">
        <v>754</v>
      </c>
      <c r="X530">
        <v>2.5627460726547172E-3</v>
      </c>
      <c r="Y530" s="40">
        <f t="shared" si="56"/>
        <v>2.1840282799999999E-3</v>
      </c>
      <c r="Z530" s="40">
        <f t="shared" si="57"/>
        <v>5.5971098971368364E-6</v>
      </c>
      <c r="AB530" t="s">
        <v>731</v>
      </c>
      <c r="AC530" t="s">
        <v>732</v>
      </c>
      <c r="AD530">
        <v>9.7968187794161011E-6</v>
      </c>
      <c r="AE530" s="33">
        <f t="shared" ca="1" si="61"/>
        <v>2.102478772085034E-3</v>
      </c>
      <c r="AF530" s="33">
        <f t="shared" si="62"/>
        <v>0</v>
      </c>
    </row>
    <row r="531" spans="3:32" x14ac:dyDescent="0.25">
      <c r="C531">
        <v>3042</v>
      </c>
      <c r="D531" t="s">
        <v>523</v>
      </c>
      <c r="E531">
        <v>43725</v>
      </c>
      <c r="F531">
        <v>5.9245599999999997E-3</v>
      </c>
      <c r="G531">
        <v>1.9E-2</v>
      </c>
      <c r="H531" t="s">
        <v>626</v>
      </c>
      <c r="I531">
        <f t="shared" si="58"/>
        <v>1.1256664E-4</v>
      </c>
      <c r="K531">
        <v>43561</v>
      </c>
      <c r="L531" t="s">
        <v>981</v>
      </c>
      <c r="M531">
        <v>1.116126E-5</v>
      </c>
      <c r="N531" s="33">
        <f t="shared" si="59"/>
        <v>1.435335E-5</v>
      </c>
      <c r="O531" s="33">
        <f t="shared" si="60"/>
        <v>0</v>
      </c>
      <c r="U531">
        <v>44021</v>
      </c>
      <c r="V531" t="s">
        <v>755</v>
      </c>
      <c r="W531" t="s">
        <v>756</v>
      </c>
      <c r="X531">
        <v>2.5718017124874196E-3</v>
      </c>
      <c r="Y531" s="40">
        <f t="shared" si="56"/>
        <v>2.1840282799999999E-3</v>
      </c>
      <c r="Z531" s="40">
        <f t="shared" si="57"/>
        <v>5.6168876706249535E-6</v>
      </c>
      <c r="AB531" t="s">
        <v>731</v>
      </c>
      <c r="AC531" t="s">
        <v>732</v>
      </c>
      <c r="AD531">
        <v>8.421664341844687E-8</v>
      </c>
      <c r="AE531" s="33">
        <f t="shared" ca="1" si="61"/>
        <v>2.102478772085034E-3</v>
      </c>
      <c r="AF531" s="33">
        <f t="shared" si="62"/>
        <v>0</v>
      </c>
    </row>
    <row r="532" spans="3:32" x14ac:dyDescent="0.25">
      <c r="C532">
        <v>3042</v>
      </c>
      <c r="D532" t="s">
        <v>523</v>
      </c>
      <c r="E532">
        <v>43874</v>
      </c>
      <c r="F532">
        <v>2.7399E-4</v>
      </c>
      <c r="G532">
        <v>1.9E-2</v>
      </c>
      <c r="H532" t="s">
        <v>1043</v>
      </c>
      <c r="I532">
        <f t="shared" si="58"/>
        <v>5.2058100000000001E-6</v>
      </c>
      <c r="K532">
        <v>43561</v>
      </c>
      <c r="L532" t="s">
        <v>981</v>
      </c>
      <c r="M532">
        <v>3.19209E-6</v>
      </c>
      <c r="N532" s="33">
        <f t="shared" si="59"/>
        <v>1.435335E-5</v>
      </c>
      <c r="O532" s="33">
        <f t="shared" si="60"/>
        <v>1.435335E-5</v>
      </c>
      <c r="U532">
        <v>44021</v>
      </c>
      <c r="V532" t="s">
        <v>757</v>
      </c>
      <c r="W532" t="s">
        <v>758</v>
      </c>
      <c r="X532">
        <v>5.4605508191194162E-3</v>
      </c>
      <c r="Y532" s="40">
        <f t="shared" si="56"/>
        <v>2.1840282799999999E-3</v>
      </c>
      <c r="Z532" s="40">
        <f t="shared" si="57"/>
        <v>1.1925997413333969E-5</v>
      </c>
      <c r="AB532" t="s">
        <v>731</v>
      </c>
      <c r="AC532" t="s">
        <v>732</v>
      </c>
      <c r="AD532">
        <v>1.4861482510301197E-3</v>
      </c>
      <c r="AE532" s="33">
        <f t="shared" ca="1" si="61"/>
        <v>2.102478772085034E-3</v>
      </c>
      <c r="AF532" s="33">
        <f t="shared" si="62"/>
        <v>0</v>
      </c>
    </row>
    <row r="533" spans="3:32" x14ac:dyDescent="0.25">
      <c r="C533">
        <v>3042</v>
      </c>
      <c r="D533" t="s">
        <v>523</v>
      </c>
      <c r="E533">
        <v>43929</v>
      </c>
      <c r="F533">
        <v>1.1108E-4</v>
      </c>
      <c r="G533">
        <v>1.9E-2</v>
      </c>
      <c r="H533" t="s">
        <v>1039</v>
      </c>
      <c r="I533">
        <f t="shared" si="58"/>
        <v>2.1105200000000001E-6</v>
      </c>
      <c r="K533">
        <v>43602</v>
      </c>
      <c r="L533" t="s">
        <v>648</v>
      </c>
      <c r="M533">
        <v>3.2399999999999999E-8</v>
      </c>
      <c r="N533" s="33">
        <f t="shared" si="59"/>
        <v>3.2399999999999999E-8</v>
      </c>
      <c r="O533" s="33">
        <f t="shared" si="60"/>
        <v>3.2399999999999999E-8</v>
      </c>
      <c r="U533">
        <v>44021</v>
      </c>
      <c r="V533" t="s">
        <v>759</v>
      </c>
      <c r="W533" t="s">
        <v>760</v>
      </c>
      <c r="X533">
        <v>9.888758697310783E-3</v>
      </c>
      <c r="Y533" s="40">
        <f t="shared" si="56"/>
        <v>2.1840282799999999E-3</v>
      </c>
      <c r="Z533" s="40">
        <f t="shared" si="57"/>
        <v>2.159732864902271E-5</v>
      </c>
      <c r="AB533" t="s">
        <v>731</v>
      </c>
      <c r="AC533" t="s">
        <v>732</v>
      </c>
      <c r="AD533">
        <v>3.8349933210465685E-5</v>
      </c>
      <c r="AE533" s="33">
        <f t="shared" ca="1" si="61"/>
        <v>2.102478772085034E-3</v>
      </c>
      <c r="AF533" s="33">
        <f t="shared" si="62"/>
        <v>0</v>
      </c>
    </row>
    <row r="534" spans="3:32" x14ac:dyDescent="0.25">
      <c r="C534">
        <v>3042</v>
      </c>
      <c r="D534" t="s">
        <v>523</v>
      </c>
      <c r="E534">
        <v>43930</v>
      </c>
      <c r="F534">
        <v>6.9999999999999999E-6</v>
      </c>
      <c r="G534">
        <v>1.9E-2</v>
      </c>
      <c r="H534" t="s">
        <v>1060</v>
      </c>
      <c r="I534">
        <f t="shared" si="58"/>
        <v>1.3299999999999999E-7</v>
      </c>
      <c r="K534">
        <v>43702</v>
      </c>
      <c r="L534" t="s">
        <v>1052</v>
      </c>
      <c r="M534">
        <v>3.5700000000000002E-8</v>
      </c>
      <c r="N534" s="33">
        <f t="shared" si="59"/>
        <v>1.1677000000000001E-7</v>
      </c>
      <c r="O534" s="33">
        <f t="shared" si="60"/>
        <v>0</v>
      </c>
      <c r="U534">
        <v>44021</v>
      </c>
      <c r="V534" t="s">
        <v>761</v>
      </c>
      <c r="W534" t="s">
        <v>762</v>
      </c>
      <c r="X534">
        <v>3.4592544160922337E-3</v>
      </c>
      <c r="Y534" s="40">
        <f t="shared" si="56"/>
        <v>2.1840282799999999E-3</v>
      </c>
      <c r="Z534" s="40">
        <f t="shared" si="57"/>
        <v>7.5551094724603255E-6</v>
      </c>
      <c r="AB534" t="s">
        <v>731</v>
      </c>
      <c r="AC534" t="s">
        <v>732</v>
      </c>
      <c r="AD534">
        <v>5.434553397186972E-5</v>
      </c>
      <c r="AE534" s="33">
        <f t="shared" ca="1" si="61"/>
        <v>2.102478772085034E-3</v>
      </c>
      <c r="AF534" s="33">
        <f t="shared" si="62"/>
        <v>0</v>
      </c>
    </row>
    <row r="535" spans="3:32" x14ac:dyDescent="0.25">
      <c r="C535">
        <v>3042</v>
      </c>
      <c r="D535" t="s">
        <v>523</v>
      </c>
      <c r="E535">
        <v>43948</v>
      </c>
      <c r="F535">
        <v>1.379462E-2</v>
      </c>
      <c r="G535">
        <v>1.9E-2</v>
      </c>
      <c r="H535" t="s">
        <v>1046</v>
      </c>
      <c r="I535">
        <f t="shared" si="58"/>
        <v>2.6209778000000001E-4</v>
      </c>
      <c r="K535">
        <v>43702</v>
      </c>
      <c r="L535" t="s">
        <v>1052</v>
      </c>
      <c r="M535">
        <v>8.1069999999999997E-8</v>
      </c>
      <c r="N535" s="33">
        <f t="shared" si="59"/>
        <v>1.1677000000000001E-7</v>
      </c>
      <c r="O535" s="33">
        <f t="shared" si="60"/>
        <v>1.1677000000000001E-7</v>
      </c>
      <c r="U535">
        <v>44021</v>
      </c>
      <c r="V535" t="s">
        <v>763</v>
      </c>
      <c r="W535" t="s">
        <v>764</v>
      </c>
      <c r="X535">
        <v>1.6828100013124097E-3</v>
      </c>
      <c r="Y535" s="40">
        <f t="shared" si="56"/>
        <v>2.1840282799999999E-3</v>
      </c>
      <c r="Z535" s="40">
        <f t="shared" si="57"/>
        <v>3.6753046327331397E-6</v>
      </c>
      <c r="AB535" t="s">
        <v>731</v>
      </c>
      <c r="AC535" t="s">
        <v>732</v>
      </c>
      <c r="AD535">
        <v>2.3104592162683193E-4</v>
      </c>
      <c r="AE535" s="33">
        <f t="shared" ca="1" si="61"/>
        <v>2.102478772085034E-3</v>
      </c>
      <c r="AF535" s="33">
        <f t="shared" ca="1" si="62"/>
        <v>2.102478772085034E-3</v>
      </c>
    </row>
    <row r="536" spans="3:32" x14ac:dyDescent="0.25">
      <c r="C536">
        <v>3042</v>
      </c>
      <c r="D536" t="s">
        <v>523</v>
      </c>
      <c r="E536">
        <v>43977</v>
      </c>
      <c r="F536">
        <v>9.2440170000000002E-2</v>
      </c>
      <c r="G536">
        <v>1.9E-2</v>
      </c>
      <c r="H536" t="s">
        <v>1041</v>
      </c>
      <c r="I536">
        <f t="shared" si="58"/>
        <v>1.7563632300000001E-3</v>
      </c>
      <c r="K536">
        <v>43723</v>
      </c>
      <c r="L536" t="s">
        <v>625</v>
      </c>
      <c r="M536">
        <v>3.0690000000000002E-6</v>
      </c>
      <c r="N536" s="33">
        <f t="shared" si="59"/>
        <v>1.105705257E-2</v>
      </c>
      <c r="O536" s="33">
        <f t="shared" si="60"/>
        <v>0</v>
      </c>
      <c r="U536">
        <v>44022</v>
      </c>
      <c r="V536" t="s">
        <v>747</v>
      </c>
      <c r="W536" t="s">
        <v>748</v>
      </c>
      <c r="X536">
        <v>3.1444994303712788E-2</v>
      </c>
      <c r="Y536" s="40">
        <f t="shared" si="56"/>
        <v>6.7757050999999997E-4</v>
      </c>
      <c r="Z536" s="40">
        <f t="shared" si="57"/>
        <v>2.1306200827313769E-5</v>
      </c>
      <c r="AB536" t="s">
        <v>773</v>
      </c>
      <c r="AC536" t="s">
        <v>774</v>
      </c>
      <c r="AD536">
        <v>7.3435430491117218E-3</v>
      </c>
      <c r="AE536" s="33">
        <f t="shared" ca="1" si="61"/>
        <v>8.9433106060563088E-3</v>
      </c>
      <c r="AF536" s="33">
        <f t="shared" si="62"/>
        <v>0</v>
      </c>
    </row>
    <row r="537" spans="3:32" x14ac:dyDescent="0.25">
      <c r="C537">
        <v>3042</v>
      </c>
      <c r="D537" t="s">
        <v>523</v>
      </c>
      <c r="E537">
        <v>44006</v>
      </c>
      <c r="F537">
        <v>2.2492999999999999E-2</v>
      </c>
      <c r="G537">
        <v>1.9E-2</v>
      </c>
      <c r="H537" t="s">
        <v>556</v>
      </c>
      <c r="I537">
        <f t="shared" si="58"/>
        <v>4.2736699999999995E-4</v>
      </c>
      <c r="K537">
        <v>43723</v>
      </c>
      <c r="L537" t="s">
        <v>625</v>
      </c>
      <c r="M537">
        <v>2E-8</v>
      </c>
      <c r="N537" s="33">
        <f t="shared" si="59"/>
        <v>1.105705257E-2</v>
      </c>
      <c r="O537" s="33">
        <f t="shared" si="60"/>
        <v>0</v>
      </c>
      <c r="U537">
        <v>44022</v>
      </c>
      <c r="V537" t="s">
        <v>749</v>
      </c>
      <c r="W537" t="s">
        <v>750</v>
      </c>
      <c r="X537">
        <v>1.9985920292577179E-2</v>
      </c>
      <c r="Y537" s="40">
        <f t="shared" si="56"/>
        <v>6.7757050999999997E-4</v>
      </c>
      <c r="Z537" s="40">
        <f t="shared" si="57"/>
        <v>1.3541870205460868E-5</v>
      </c>
      <c r="AB537" t="s">
        <v>773</v>
      </c>
      <c r="AC537" t="s">
        <v>774</v>
      </c>
      <c r="AD537">
        <v>1.8950591495729967E-4</v>
      </c>
      <c r="AE537" s="33">
        <f t="shared" ca="1" si="61"/>
        <v>8.9433106060563088E-3</v>
      </c>
      <c r="AF537" s="33">
        <f t="shared" si="62"/>
        <v>0</v>
      </c>
    </row>
    <row r="538" spans="3:32" x14ac:dyDescent="0.25">
      <c r="C538">
        <v>3042</v>
      </c>
      <c r="D538" t="s">
        <v>523</v>
      </c>
      <c r="E538">
        <v>44011</v>
      </c>
      <c r="F538">
        <v>5.6750000000000004E-3</v>
      </c>
      <c r="G538">
        <v>1.9E-2</v>
      </c>
      <c r="H538" t="s">
        <v>557</v>
      </c>
      <c r="I538">
        <f t="shared" si="58"/>
        <v>1.0782500000000001E-4</v>
      </c>
      <c r="K538">
        <v>43723</v>
      </c>
      <c r="L538" t="s">
        <v>625</v>
      </c>
      <c r="M538">
        <v>1.2749599999999998E-6</v>
      </c>
      <c r="N538" s="33">
        <f t="shared" si="59"/>
        <v>1.105705257E-2</v>
      </c>
      <c r="O538" s="33">
        <f t="shared" si="60"/>
        <v>0</v>
      </c>
      <c r="U538">
        <v>44022</v>
      </c>
      <c r="V538" t="s">
        <v>751</v>
      </c>
      <c r="W538" t="s">
        <v>752</v>
      </c>
      <c r="X538">
        <v>8.4036207602857141E-2</v>
      </c>
      <c r="Y538" s="40">
        <f t="shared" si="56"/>
        <v>6.7757050999999997E-4</v>
      </c>
      <c r="Z538" s="40">
        <f t="shared" si="57"/>
        <v>5.6940456043933791E-5</v>
      </c>
      <c r="AB538" t="s">
        <v>773</v>
      </c>
      <c r="AC538" t="s">
        <v>774</v>
      </c>
      <c r="AD538">
        <v>2.6857367148952347E-4</v>
      </c>
      <c r="AE538" s="33">
        <f t="shared" ca="1" si="61"/>
        <v>8.9433106060563088E-3</v>
      </c>
      <c r="AF538" s="33">
        <f t="shared" si="62"/>
        <v>0</v>
      </c>
    </row>
    <row r="539" spans="3:32" x14ac:dyDescent="0.25">
      <c r="C539">
        <v>3042</v>
      </c>
      <c r="D539" t="s">
        <v>523</v>
      </c>
      <c r="E539">
        <v>44014</v>
      </c>
      <c r="F539">
        <v>7.5551000000000004E-4</v>
      </c>
      <c r="G539">
        <v>1.9E-2</v>
      </c>
      <c r="H539" t="s">
        <v>985</v>
      </c>
      <c r="I539">
        <f t="shared" si="58"/>
        <v>1.4354690000000001E-5</v>
      </c>
      <c r="K539">
        <v>43723</v>
      </c>
      <c r="L539" t="s">
        <v>625</v>
      </c>
      <c r="M539">
        <v>5.2189000000000001E-6</v>
      </c>
      <c r="N539" s="33">
        <f t="shared" si="59"/>
        <v>1.105705257E-2</v>
      </c>
      <c r="O539" s="33">
        <f t="shared" si="60"/>
        <v>0</v>
      </c>
      <c r="U539">
        <v>44022</v>
      </c>
      <c r="V539" t="s">
        <v>753</v>
      </c>
      <c r="W539" t="s">
        <v>754</v>
      </c>
      <c r="X539">
        <v>4.3722573601358082E-2</v>
      </c>
      <c r="Y539" s="40">
        <f t="shared" si="56"/>
        <v>6.7757050999999997E-4</v>
      </c>
      <c r="Z539" s="40">
        <f t="shared" si="57"/>
        <v>2.9625126493584733E-5</v>
      </c>
      <c r="AB539" t="s">
        <v>773</v>
      </c>
      <c r="AC539" t="s">
        <v>774</v>
      </c>
      <c r="AD539">
        <v>1.1416879704977646E-3</v>
      </c>
      <c r="AE539" s="33">
        <f t="shared" ca="1" si="61"/>
        <v>8.9433106060563088E-3</v>
      </c>
      <c r="AF539" s="33">
        <f t="shared" ca="1" si="62"/>
        <v>8.9433106060563088E-3</v>
      </c>
    </row>
    <row r="540" spans="3:32" x14ac:dyDescent="0.25">
      <c r="C540">
        <v>3042</v>
      </c>
      <c r="D540" t="s">
        <v>523</v>
      </c>
      <c r="E540">
        <v>44015</v>
      </c>
      <c r="F540">
        <v>6.2476000000000003E-4</v>
      </c>
      <c r="G540">
        <v>1.9E-2</v>
      </c>
      <c r="H540" t="s">
        <v>559</v>
      </c>
      <c r="I540">
        <f t="shared" si="58"/>
        <v>1.187044E-5</v>
      </c>
      <c r="K540">
        <v>43723</v>
      </c>
      <c r="L540" t="s">
        <v>625</v>
      </c>
      <c r="M540">
        <v>1.2062594400000001E-3</v>
      </c>
      <c r="N540" s="33">
        <f t="shared" si="59"/>
        <v>1.105705257E-2</v>
      </c>
      <c r="O540" s="33">
        <f t="shared" si="60"/>
        <v>0</v>
      </c>
      <c r="U540">
        <v>44022</v>
      </c>
      <c r="V540" t="s">
        <v>755</v>
      </c>
      <c r="W540" t="s">
        <v>756</v>
      </c>
      <c r="X540">
        <v>4.3965426818234586E-2</v>
      </c>
      <c r="Y540" s="40">
        <f t="shared" si="56"/>
        <v>6.7757050999999997E-4</v>
      </c>
      <c r="Z540" s="40">
        <f t="shared" si="57"/>
        <v>2.9789676671598886E-5</v>
      </c>
      <c r="AB540" t="s">
        <v>779</v>
      </c>
      <c r="AC540" t="s">
        <v>780</v>
      </c>
      <c r="AD540">
        <v>6.1927467577846005E-3</v>
      </c>
      <c r="AE540" s="33">
        <f t="shared" ca="1" si="61"/>
        <v>7.5418778082363301E-3</v>
      </c>
      <c r="AF540" s="33">
        <f t="shared" si="62"/>
        <v>0</v>
      </c>
    </row>
    <row r="541" spans="3:32" x14ac:dyDescent="0.25">
      <c r="C541">
        <v>3042</v>
      </c>
      <c r="D541" t="s">
        <v>523</v>
      </c>
      <c r="E541">
        <v>44016</v>
      </c>
      <c r="F541">
        <v>2.3985999999999999E-3</v>
      </c>
      <c r="G541">
        <v>1.9E-2</v>
      </c>
      <c r="H541" t="s">
        <v>585</v>
      </c>
      <c r="I541">
        <f t="shared" si="58"/>
        <v>4.5573399999999993E-5</v>
      </c>
      <c r="K541">
        <v>43723</v>
      </c>
      <c r="L541" t="s">
        <v>625</v>
      </c>
      <c r="M541">
        <v>1.5444400000000001E-5</v>
      </c>
      <c r="N541" s="33">
        <f t="shared" si="59"/>
        <v>1.105705257E-2</v>
      </c>
      <c r="O541" s="33">
        <f t="shared" si="60"/>
        <v>0</v>
      </c>
      <c r="U541">
        <v>44022</v>
      </c>
      <c r="V541" t="s">
        <v>757</v>
      </c>
      <c r="W541" t="s">
        <v>758</v>
      </c>
      <c r="X541">
        <v>9.322865158981207E-2</v>
      </c>
      <c r="Y541" s="40">
        <f t="shared" si="56"/>
        <v>6.7757050999999997E-4</v>
      </c>
      <c r="Z541" s="40">
        <f t="shared" si="57"/>
        <v>6.3168985004321274E-5</v>
      </c>
      <c r="AB541" t="s">
        <v>779</v>
      </c>
      <c r="AC541" t="s">
        <v>780</v>
      </c>
      <c r="AD541">
        <v>1.5981779846254774E-4</v>
      </c>
      <c r="AE541" s="33">
        <f t="shared" ca="1" si="61"/>
        <v>7.5418778082363301E-3</v>
      </c>
      <c r="AF541" s="33">
        <f t="shared" si="62"/>
        <v>0</v>
      </c>
    </row>
    <row r="542" spans="3:32" x14ac:dyDescent="0.25">
      <c r="C542">
        <v>3042</v>
      </c>
      <c r="D542" t="s">
        <v>523</v>
      </c>
      <c r="E542">
        <v>44022</v>
      </c>
      <c r="F542">
        <v>3.1999999999999999E-5</v>
      </c>
      <c r="G542">
        <v>1.9E-2</v>
      </c>
      <c r="H542" t="s">
        <v>665</v>
      </c>
      <c r="I542">
        <f t="shared" si="58"/>
        <v>6.0799999999999994E-7</v>
      </c>
      <c r="K542">
        <v>43723</v>
      </c>
      <c r="L542" t="s">
        <v>625</v>
      </c>
      <c r="M542">
        <v>3.7171850800000001E-3</v>
      </c>
      <c r="N542" s="33">
        <f t="shared" si="59"/>
        <v>1.105705257E-2</v>
      </c>
      <c r="O542" s="33">
        <f t="shared" si="60"/>
        <v>0</v>
      </c>
      <c r="U542">
        <v>44022</v>
      </c>
      <c r="V542" t="s">
        <v>759</v>
      </c>
      <c r="W542" t="s">
        <v>760</v>
      </c>
      <c r="X542">
        <v>0.16875600203840371</v>
      </c>
      <c r="Y542" s="40">
        <f t="shared" si="56"/>
        <v>6.7757050999999997E-4</v>
      </c>
      <c r="Z542" s="40">
        <f t="shared" si="57"/>
        <v>1.1434409036672224E-4</v>
      </c>
      <c r="AB542" t="s">
        <v>779</v>
      </c>
      <c r="AC542" t="s">
        <v>780</v>
      </c>
      <c r="AD542">
        <v>2.2648958317083808E-4</v>
      </c>
      <c r="AE542" s="33">
        <f t="shared" ca="1" si="61"/>
        <v>7.5418778082363301E-3</v>
      </c>
      <c r="AF542" s="33">
        <f t="shared" si="62"/>
        <v>0</v>
      </c>
    </row>
    <row r="543" spans="3:32" x14ac:dyDescent="0.25">
      <c r="C543">
        <v>3042</v>
      </c>
      <c r="D543" t="s">
        <v>523</v>
      </c>
      <c r="E543">
        <v>44023</v>
      </c>
      <c r="F543">
        <v>8.1349999999999999E-4</v>
      </c>
      <c r="G543">
        <v>1.9E-2</v>
      </c>
      <c r="H543" t="s">
        <v>561</v>
      </c>
      <c r="I543">
        <f t="shared" si="58"/>
        <v>1.54565E-5</v>
      </c>
      <c r="K543">
        <v>43723</v>
      </c>
      <c r="L543" t="s">
        <v>625</v>
      </c>
      <c r="M543">
        <v>6.1559999999999998E-7</v>
      </c>
      <c r="N543" s="33">
        <f t="shared" si="59"/>
        <v>1.105705257E-2</v>
      </c>
      <c r="O543" s="33">
        <f t="shared" si="60"/>
        <v>0</v>
      </c>
      <c r="U543">
        <v>44022</v>
      </c>
      <c r="V543" t="s">
        <v>761</v>
      </c>
      <c r="W543" t="s">
        <v>762</v>
      </c>
      <c r="X543">
        <v>5.8968358883049493E-2</v>
      </c>
      <c r="Y543" s="40">
        <f t="shared" si="56"/>
        <v>6.7757050999999997E-4</v>
      </c>
      <c r="Z543" s="40">
        <f t="shared" si="57"/>
        <v>3.9955221002250876E-5</v>
      </c>
      <c r="AB543" t="s">
        <v>779</v>
      </c>
      <c r="AC543" t="s">
        <v>780</v>
      </c>
      <c r="AD543">
        <v>9.6282366881834426E-4</v>
      </c>
      <c r="AE543" s="33">
        <f t="shared" ca="1" si="61"/>
        <v>7.5418778082363301E-3</v>
      </c>
      <c r="AF543" s="33">
        <f t="shared" ca="1" si="62"/>
        <v>7.5418778082363301E-3</v>
      </c>
    </row>
    <row r="544" spans="3:32" x14ac:dyDescent="0.25">
      <c r="C544">
        <v>3042</v>
      </c>
      <c r="D544" t="s">
        <v>523</v>
      </c>
      <c r="E544">
        <v>44205</v>
      </c>
      <c r="F544">
        <v>7.4049999999999997E-5</v>
      </c>
      <c r="G544">
        <v>1.9E-2</v>
      </c>
      <c r="H544" t="s">
        <v>1061</v>
      </c>
      <c r="I544">
        <f t="shared" si="58"/>
        <v>1.4069499999999999E-6</v>
      </c>
      <c r="K544">
        <v>43723</v>
      </c>
      <c r="L544" t="s">
        <v>625</v>
      </c>
      <c r="M544">
        <v>1.07171039E-3</v>
      </c>
      <c r="N544" s="33">
        <f t="shared" si="59"/>
        <v>1.105705257E-2</v>
      </c>
      <c r="O544" s="33">
        <f t="shared" si="60"/>
        <v>0</v>
      </c>
      <c r="U544">
        <v>44022</v>
      </c>
      <c r="V544" t="s">
        <v>909</v>
      </c>
      <c r="W544" t="s">
        <v>910</v>
      </c>
      <c r="X544">
        <v>8.9945635880185313E-6</v>
      </c>
      <c r="Y544" s="40">
        <f t="shared" si="56"/>
        <v>6.7757050999999997E-4</v>
      </c>
      <c r="Z544" s="40">
        <f t="shared" si="57"/>
        <v>6.0944510375611455E-9</v>
      </c>
      <c r="AB544" t="s">
        <v>785</v>
      </c>
      <c r="AC544" t="s">
        <v>786</v>
      </c>
      <c r="AD544">
        <v>1.0521183434070969E-3</v>
      </c>
      <c r="AE544" s="33">
        <f t="shared" ca="1" si="61"/>
        <v>1.2812574737523807E-3</v>
      </c>
      <c r="AF544" s="33">
        <f t="shared" si="62"/>
        <v>0</v>
      </c>
    </row>
    <row r="545" spans="3:32" x14ac:dyDescent="0.25">
      <c r="C545">
        <v>3042</v>
      </c>
      <c r="D545" t="s">
        <v>523</v>
      </c>
      <c r="E545">
        <v>44206</v>
      </c>
      <c r="F545">
        <v>5.8170609999999998E-2</v>
      </c>
      <c r="G545">
        <v>1.9E-2</v>
      </c>
      <c r="H545" t="s">
        <v>995</v>
      </c>
      <c r="I545">
        <f t="shared" si="58"/>
        <v>1.1052415899999999E-3</v>
      </c>
      <c r="K545">
        <v>43723</v>
      </c>
      <c r="L545" t="s">
        <v>625</v>
      </c>
      <c r="M545">
        <v>1.2897199999999999E-5</v>
      </c>
      <c r="N545" s="33">
        <f t="shared" si="59"/>
        <v>1.105705257E-2</v>
      </c>
      <c r="O545" s="33">
        <f t="shared" si="60"/>
        <v>0</v>
      </c>
      <c r="U545">
        <v>44022</v>
      </c>
      <c r="V545" t="s">
        <v>763</v>
      </c>
      <c r="W545" t="s">
        <v>764</v>
      </c>
      <c r="X545">
        <v>2.8680134538047467E-2</v>
      </c>
      <c r="Y545" s="40">
        <f t="shared" si="56"/>
        <v>6.7757050999999997E-4</v>
      </c>
      <c r="Z545" s="40">
        <f t="shared" si="57"/>
        <v>1.9432813385813435E-5</v>
      </c>
      <c r="AB545" t="s">
        <v>785</v>
      </c>
      <c r="AC545" t="s">
        <v>786</v>
      </c>
      <c r="AD545">
        <v>2.7141133369686954E-5</v>
      </c>
      <c r="AE545" s="33">
        <f t="shared" ca="1" si="61"/>
        <v>1.2812574737523807E-3</v>
      </c>
      <c r="AF545" s="33">
        <f t="shared" si="62"/>
        <v>0</v>
      </c>
    </row>
    <row r="546" spans="3:32" x14ac:dyDescent="0.25">
      <c r="C546">
        <v>3042</v>
      </c>
      <c r="D546" t="s">
        <v>523</v>
      </c>
      <c r="E546">
        <v>44211</v>
      </c>
      <c r="F546">
        <v>4.6297060000000001E-2</v>
      </c>
      <c r="G546">
        <v>1.9E-2</v>
      </c>
      <c r="H546" t="s">
        <v>996</v>
      </c>
      <c r="I546">
        <f t="shared" si="58"/>
        <v>8.7964414000000005E-4</v>
      </c>
      <c r="K546">
        <v>43723</v>
      </c>
      <c r="L546" t="s">
        <v>625</v>
      </c>
      <c r="M546">
        <v>3.8587200000000004E-3</v>
      </c>
      <c r="N546" s="33">
        <f t="shared" si="59"/>
        <v>1.105705257E-2</v>
      </c>
      <c r="O546" s="33">
        <f t="shared" si="60"/>
        <v>0</v>
      </c>
      <c r="U546">
        <v>44022</v>
      </c>
      <c r="V546" t="s">
        <v>793</v>
      </c>
      <c r="W546" t="s">
        <v>794</v>
      </c>
      <c r="X546">
        <v>1.4172430849351002E-2</v>
      </c>
      <c r="Y546" s="40">
        <f t="shared" si="56"/>
        <v>6.7757050999999997E-4</v>
      </c>
      <c r="Z546" s="40">
        <f t="shared" si="57"/>
        <v>9.602821198534492E-6</v>
      </c>
      <c r="AB546" t="s">
        <v>785</v>
      </c>
      <c r="AC546" t="s">
        <v>786</v>
      </c>
      <c r="AD546">
        <v>3.8457359514038685E-5</v>
      </c>
      <c r="AE546" s="33">
        <f t="shared" ca="1" si="61"/>
        <v>1.2812574737523807E-3</v>
      </c>
      <c r="AF546" s="33">
        <f t="shared" si="62"/>
        <v>0</v>
      </c>
    </row>
    <row r="547" spans="3:32" x14ac:dyDescent="0.25">
      <c r="C547">
        <v>3042</v>
      </c>
      <c r="D547" t="s">
        <v>523</v>
      </c>
      <c r="E547">
        <v>44220</v>
      </c>
      <c r="F547">
        <v>9.6899999999999997E-5</v>
      </c>
      <c r="G547">
        <v>1.9E-2</v>
      </c>
      <c r="H547" t="s">
        <v>968</v>
      </c>
      <c r="I547">
        <f t="shared" si="58"/>
        <v>1.8410999999999998E-6</v>
      </c>
      <c r="K547">
        <v>43723</v>
      </c>
      <c r="L547" t="s">
        <v>625</v>
      </c>
      <c r="M547">
        <v>1.9279999999999998E-5</v>
      </c>
      <c r="N547" s="33">
        <f t="shared" si="59"/>
        <v>1.105705257E-2</v>
      </c>
      <c r="O547" s="33">
        <f t="shared" si="60"/>
        <v>0</v>
      </c>
      <c r="U547">
        <v>44022</v>
      </c>
      <c r="V547" t="s">
        <v>795</v>
      </c>
      <c r="W547" t="s">
        <v>796</v>
      </c>
      <c r="X547">
        <v>1.1671413640642003E-2</v>
      </c>
      <c r="Y547" s="40">
        <f t="shared" si="56"/>
        <v>6.7757050999999997E-4</v>
      </c>
      <c r="Z547" s="40">
        <f t="shared" si="57"/>
        <v>7.9082056929107593E-6</v>
      </c>
      <c r="AB547" t="s">
        <v>785</v>
      </c>
      <c r="AC547" t="s">
        <v>786</v>
      </c>
      <c r="AD547">
        <v>1.6354063746155823E-4</v>
      </c>
      <c r="AE547" s="33">
        <f t="shared" ca="1" si="61"/>
        <v>1.2812574737523807E-3</v>
      </c>
      <c r="AF547" s="33">
        <f t="shared" ca="1" si="62"/>
        <v>1.2812574737523807E-3</v>
      </c>
    </row>
    <row r="548" spans="3:32" x14ac:dyDescent="0.25">
      <c r="C548">
        <v>3042</v>
      </c>
      <c r="D548" t="s">
        <v>523</v>
      </c>
      <c r="E548">
        <v>44223</v>
      </c>
      <c r="F548">
        <v>5.2689999999999999E-5</v>
      </c>
      <c r="G548">
        <v>1.9E-2</v>
      </c>
      <c r="H548" t="s">
        <v>564</v>
      </c>
      <c r="I548">
        <f t="shared" si="58"/>
        <v>1.0011099999999999E-6</v>
      </c>
      <c r="K548">
        <v>43723</v>
      </c>
      <c r="L548" t="s">
        <v>625</v>
      </c>
      <c r="M548">
        <v>2.7800976000000001E-4</v>
      </c>
      <c r="N548" s="33">
        <f t="shared" si="59"/>
        <v>1.105705257E-2</v>
      </c>
      <c r="O548" s="33">
        <f t="shared" si="60"/>
        <v>0</v>
      </c>
      <c r="U548">
        <v>44022</v>
      </c>
      <c r="V548" t="s">
        <v>797</v>
      </c>
      <c r="W548" t="s">
        <v>798</v>
      </c>
      <c r="X548">
        <v>7.6336268217624124E-4</v>
      </c>
      <c r="Y548" s="40">
        <f t="shared" si="56"/>
        <v>6.7757050999999997E-4</v>
      </c>
      <c r="Z548" s="40">
        <f t="shared" si="57"/>
        <v>5.1723204187712366E-7</v>
      </c>
      <c r="AB548" t="s">
        <v>859</v>
      </c>
      <c r="AC548" t="s">
        <v>860</v>
      </c>
      <c r="AD548">
        <v>1.7662600904762105E-3</v>
      </c>
      <c r="AE548" s="33">
        <f t="shared" ca="1" si="61"/>
        <v>1.9329096301957417E-3</v>
      </c>
      <c r="AF548" s="33">
        <f t="shared" si="62"/>
        <v>0</v>
      </c>
    </row>
    <row r="549" spans="3:32" x14ac:dyDescent="0.25">
      <c r="C549">
        <v>3042</v>
      </c>
      <c r="D549" t="s">
        <v>523</v>
      </c>
      <c r="E549">
        <v>44227</v>
      </c>
      <c r="F549">
        <v>1.3416E-4</v>
      </c>
      <c r="G549">
        <v>1.9E-2</v>
      </c>
      <c r="H549" t="s">
        <v>667</v>
      </c>
      <c r="I549">
        <f t="shared" si="58"/>
        <v>2.5490399999999999E-6</v>
      </c>
      <c r="K549">
        <v>43723</v>
      </c>
      <c r="L549" t="s">
        <v>625</v>
      </c>
      <c r="M549">
        <v>5.1819378000000004E-4</v>
      </c>
      <c r="N549" s="33">
        <f t="shared" si="59"/>
        <v>1.105705257E-2</v>
      </c>
      <c r="O549" s="33">
        <f t="shared" si="60"/>
        <v>0</v>
      </c>
      <c r="U549">
        <v>44022</v>
      </c>
      <c r="V549" t="s">
        <v>799</v>
      </c>
      <c r="W549" t="s">
        <v>800</v>
      </c>
      <c r="X549">
        <v>0.10006077683999623</v>
      </c>
      <c r="Y549" s="40">
        <f t="shared" si="56"/>
        <v>6.7757050999999997E-4</v>
      </c>
      <c r="Z549" s="40">
        <f t="shared" si="57"/>
        <v>6.7798231594472431E-5</v>
      </c>
      <c r="AB549" t="s">
        <v>859</v>
      </c>
      <c r="AC549" t="s">
        <v>860</v>
      </c>
      <c r="AD549">
        <v>8.3593341706658287E-5</v>
      </c>
      <c r="AE549" s="33">
        <f t="shared" ca="1" si="61"/>
        <v>1.9329096301957417E-3</v>
      </c>
      <c r="AF549" s="33">
        <f t="shared" si="62"/>
        <v>0</v>
      </c>
    </row>
    <row r="550" spans="3:32" x14ac:dyDescent="0.25">
      <c r="C550">
        <v>3042</v>
      </c>
      <c r="D550" t="s">
        <v>523</v>
      </c>
      <c r="E550">
        <v>44261</v>
      </c>
      <c r="F550">
        <v>2.5000000000000001E-5</v>
      </c>
      <c r="G550">
        <v>1.9E-2</v>
      </c>
      <c r="H550" t="s">
        <v>1048</v>
      </c>
      <c r="I550">
        <f t="shared" si="58"/>
        <v>4.75E-7</v>
      </c>
      <c r="K550">
        <v>43723</v>
      </c>
      <c r="L550" t="s">
        <v>625</v>
      </c>
      <c r="M550">
        <v>1.8712540000000001E-4</v>
      </c>
      <c r="N550" s="33">
        <f t="shared" si="59"/>
        <v>1.105705257E-2</v>
      </c>
      <c r="O550" s="33">
        <f t="shared" si="60"/>
        <v>0</v>
      </c>
      <c r="U550">
        <v>44022</v>
      </c>
      <c r="V550" t="s">
        <v>801</v>
      </c>
      <c r="W550" t="s">
        <v>802</v>
      </c>
      <c r="X550">
        <v>1.9485836887130369E-2</v>
      </c>
      <c r="Y550" s="40">
        <f t="shared" si="56"/>
        <v>6.7757050999999997E-4</v>
      </c>
      <c r="Z550" s="40">
        <f t="shared" si="57"/>
        <v>1.3203028437389735E-5</v>
      </c>
      <c r="AB550" t="s">
        <v>859</v>
      </c>
      <c r="AC550" t="s">
        <v>860</v>
      </c>
      <c r="AD550">
        <v>8.8978981047219896E-6</v>
      </c>
      <c r="AE550" s="33">
        <f t="shared" ca="1" si="61"/>
        <v>1.9329096301957417E-3</v>
      </c>
      <c r="AF550" s="33">
        <f t="shared" si="62"/>
        <v>0</v>
      </c>
    </row>
    <row r="551" spans="3:32" x14ac:dyDescent="0.25">
      <c r="C551">
        <v>3042</v>
      </c>
      <c r="D551" t="s">
        <v>523</v>
      </c>
      <c r="E551">
        <v>44266</v>
      </c>
      <c r="F551">
        <v>2.232727E-2</v>
      </c>
      <c r="G551">
        <v>1.9E-2</v>
      </c>
      <c r="H551" t="s">
        <v>1003</v>
      </c>
      <c r="I551">
        <f t="shared" si="58"/>
        <v>4.2421812999999999E-4</v>
      </c>
      <c r="K551">
        <v>43723</v>
      </c>
      <c r="L551" t="s">
        <v>625</v>
      </c>
      <c r="M551">
        <v>1.134032E-5</v>
      </c>
      <c r="N551" s="33">
        <f t="shared" si="59"/>
        <v>1.105705257E-2</v>
      </c>
      <c r="O551" s="33">
        <f t="shared" si="60"/>
        <v>0</v>
      </c>
      <c r="U551">
        <v>44022</v>
      </c>
      <c r="V551" t="s">
        <v>803</v>
      </c>
      <c r="W551" t="s">
        <v>804</v>
      </c>
      <c r="X551">
        <v>5.8457510661391104E-3</v>
      </c>
      <c r="Y551" s="40">
        <f t="shared" si="56"/>
        <v>6.7757050999999997E-4</v>
      </c>
      <c r="Z551" s="40">
        <f t="shared" si="57"/>
        <v>3.9609085312169202E-6</v>
      </c>
      <c r="AB551" t="s">
        <v>859</v>
      </c>
      <c r="AC551" t="s">
        <v>860</v>
      </c>
      <c r="AD551">
        <v>7.4158299908151065E-5</v>
      </c>
      <c r="AE551" s="33">
        <f t="shared" ca="1" si="61"/>
        <v>1.9329096301957417E-3</v>
      </c>
      <c r="AF551" s="33">
        <f t="shared" ca="1" si="62"/>
        <v>1.9329096301957417E-3</v>
      </c>
    </row>
    <row r="552" spans="3:32" x14ac:dyDescent="0.25">
      <c r="C552">
        <v>3042</v>
      </c>
      <c r="D552" t="s">
        <v>523</v>
      </c>
      <c r="E552">
        <v>45102</v>
      </c>
      <c r="F552">
        <v>6.1813600000000003E-3</v>
      </c>
      <c r="G552">
        <v>1.9E-2</v>
      </c>
      <c r="H552" t="s">
        <v>586</v>
      </c>
      <c r="I552">
        <f t="shared" si="58"/>
        <v>1.1744584E-4</v>
      </c>
      <c r="K552">
        <v>43723</v>
      </c>
      <c r="L552" t="s">
        <v>625</v>
      </c>
      <c r="M552">
        <v>5.9460000000000004E-8</v>
      </c>
      <c r="N552" s="33">
        <f t="shared" si="59"/>
        <v>1.105705257E-2</v>
      </c>
      <c r="O552" s="33">
        <f t="shared" si="60"/>
        <v>0</v>
      </c>
      <c r="U552">
        <v>44022</v>
      </c>
      <c r="V552" t="s">
        <v>805</v>
      </c>
      <c r="W552" t="s">
        <v>806</v>
      </c>
      <c r="X552">
        <v>1.188234280282228E-2</v>
      </c>
      <c r="Y552" s="40">
        <f t="shared" si="56"/>
        <v>6.7757050999999997E-4</v>
      </c>
      <c r="Z552" s="40">
        <f t="shared" si="57"/>
        <v>8.0511250729031211E-6</v>
      </c>
      <c r="AB552" t="s">
        <v>865</v>
      </c>
      <c r="AC552" t="s">
        <v>866</v>
      </c>
      <c r="AD552">
        <v>3.8444007959564652E-3</v>
      </c>
      <c r="AE552" s="33">
        <f t="shared" ca="1" si="61"/>
        <v>4.2071036511379329E-3</v>
      </c>
      <c r="AF552" s="33">
        <f t="shared" si="62"/>
        <v>0</v>
      </c>
    </row>
    <row r="553" spans="3:32" x14ac:dyDescent="0.25">
      <c r="C553">
        <v>3042</v>
      </c>
      <c r="D553" t="s">
        <v>523</v>
      </c>
      <c r="E553">
        <v>45203</v>
      </c>
      <c r="F553">
        <v>5.5269999999999998E-5</v>
      </c>
      <c r="G553">
        <v>1.9E-2</v>
      </c>
      <c r="H553" t="s">
        <v>587</v>
      </c>
      <c r="I553">
        <f t="shared" si="58"/>
        <v>1.0501299999999999E-6</v>
      </c>
      <c r="K553">
        <v>43723</v>
      </c>
      <c r="L553" t="s">
        <v>625</v>
      </c>
      <c r="M553">
        <v>3.2800000000000003E-9</v>
      </c>
      <c r="N553" s="33">
        <f t="shared" si="59"/>
        <v>1.105705257E-2</v>
      </c>
      <c r="O553" s="33">
        <f t="shared" si="60"/>
        <v>0</v>
      </c>
      <c r="U553">
        <v>44022</v>
      </c>
      <c r="V553" t="s">
        <v>807</v>
      </c>
      <c r="W553" t="s">
        <v>808</v>
      </c>
      <c r="X553">
        <v>2.954012695105691E-2</v>
      </c>
      <c r="Y553" s="40">
        <f t="shared" si="56"/>
        <v>6.7757050999999997E-4</v>
      </c>
      <c r="Z553" s="40">
        <f t="shared" si="57"/>
        <v>2.0015518883692375E-5</v>
      </c>
      <c r="AB553" t="s">
        <v>865</v>
      </c>
      <c r="AC553" t="s">
        <v>866</v>
      </c>
      <c r="AD553">
        <v>1.8193737811262188E-4</v>
      </c>
      <c r="AE553" s="33">
        <f t="shared" ca="1" si="61"/>
        <v>4.2071036511379329E-3</v>
      </c>
      <c r="AF553" s="33">
        <f t="shared" si="62"/>
        <v>0</v>
      </c>
    </row>
    <row r="554" spans="3:32" x14ac:dyDescent="0.25">
      <c r="C554">
        <v>3042</v>
      </c>
      <c r="D554" t="s">
        <v>523</v>
      </c>
      <c r="E554">
        <v>60006</v>
      </c>
      <c r="F554">
        <v>2.1120000000000002E-3</v>
      </c>
      <c r="G554">
        <v>1.9E-2</v>
      </c>
      <c r="H554" t="s">
        <v>987</v>
      </c>
      <c r="I554">
        <f t="shared" si="58"/>
        <v>4.0127999999999999E-5</v>
      </c>
      <c r="K554">
        <v>43723</v>
      </c>
      <c r="L554" t="s">
        <v>625</v>
      </c>
      <c r="M554">
        <v>5.3689680000000001E-5</v>
      </c>
      <c r="N554" s="33">
        <f t="shared" si="59"/>
        <v>1.105705257E-2</v>
      </c>
      <c r="O554" s="33">
        <f t="shared" si="60"/>
        <v>0</v>
      </c>
      <c r="U554">
        <v>44022</v>
      </c>
      <c r="V554" t="s">
        <v>809</v>
      </c>
      <c r="W554" t="s">
        <v>810</v>
      </c>
      <c r="X554">
        <v>0.15124625352907684</v>
      </c>
      <c r="Y554" s="40">
        <f t="shared" si="56"/>
        <v>6.7757050999999997E-4</v>
      </c>
      <c r="Z554" s="40">
        <f t="shared" si="57"/>
        <v>1.0248000113928589E-4</v>
      </c>
      <c r="AB554" t="s">
        <v>865</v>
      </c>
      <c r="AC554" t="s">
        <v>866</v>
      </c>
      <c r="AD554">
        <v>1.9365417469698779E-5</v>
      </c>
      <c r="AE554" s="33">
        <f t="shared" ca="1" si="61"/>
        <v>4.2071036511379329E-3</v>
      </c>
      <c r="AF554" s="33">
        <f t="shared" si="62"/>
        <v>0</v>
      </c>
    </row>
    <row r="555" spans="3:32" x14ac:dyDescent="0.25">
      <c r="C555">
        <v>3042</v>
      </c>
      <c r="D555" t="s">
        <v>523</v>
      </c>
      <c r="E555">
        <v>98027</v>
      </c>
      <c r="F555">
        <v>0.12256599999999999</v>
      </c>
      <c r="G555">
        <v>1.9E-2</v>
      </c>
      <c r="H555" t="s">
        <v>566</v>
      </c>
      <c r="I555">
        <f t="shared" si="58"/>
        <v>2.3287539999999997E-3</v>
      </c>
      <c r="K555">
        <v>43723</v>
      </c>
      <c r="L555" t="s">
        <v>625</v>
      </c>
      <c r="M555">
        <v>3.1893000000000001E-6</v>
      </c>
      <c r="N555" s="33">
        <f t="shared" si="59"/>
        <v>1.105705257E-2</v>
      </c>
      <c r="O555" s="33">
        <f t="shared" si="60"/>
        <v>0</v>
      </c>
      <c r="U555">
        <v>44022</v>
      </c>
      <c r="V555" t="s">
        <v>811</v>
      </c>
      <c r="W555" t="s">
        <v>812</v>
      </c>
      <c r="X555">
        <v>3.8539771204082071E-2</v>
      </c>
      <c r="Y555" s="40">
        <f t="shared" si="56"/>
        <v>6.7757050999999997E-4</v>
      </c>
      <c r="Z555" s="40">
        <f t="shared" si="57"/>
        <v>2.6113412430033202E-5</v>
      </c>
      <c r="AB555" t="s">
        <v>865</v>
      </c>
      <c r="AC555" t="s">
        <v>866</v>
      </c>
      <c r="AD555">
        <v>1.6140005959914687E-4</v>
      </c>
      <c r="AE555" s="33">
        <f t="shared" ca="1" si="61"/>
        <v>4.2071036511379329E-3</v>
      </c>
      <c r="AF555" s="33">
        <f t="shared" ca="1" si="62"/>
        <v>4.2071036511379329E-3</v>
      </c>
    </row>
    <row r="556" spans="3:32" x14ac:dyDescent="0.25">
      <c r="C556">
        <v>3042</v>
      </c>
      <c r="D556" t="s">
        <v>523</v>
      </c>
      <c r="E556">
        <v>98074</v>
      </c>
      <c r="F556">
        <v>0.36089869000000002</v>
      </c>
      <c r="G556">
        <v>1.9E-2</v>
      </c>
      <c r="H556" t="s">
        <v>671</v>
      </c>
      <c r="I556">
        <f t="shared" si="58"/>
        <v>6.8570751100000002E-3</v>
      </c>
      <c r="K556">
        <v>43723</v>
      </c>
      <c r="L556" t="s">
        <v>625</v>
      </c>
      <c r="M556">
        <v>7.6937999999999997E-7</v>
      </c>
      <c r="N556" s="33">
        <f t="shared" si="59"/>
        <v>1.105705257E-2</v>
      </c>
      <c r="O556" s="33">
        <f t="shared" si="60"/>
        <v>0</v>
      </c>
      <c r="U556">
        <v>44022</v>
      </c>
      <c r="V556" t="s">
        <v>793</v>
      </c>
      <c r="W556" t="s">
        <v>794</v>
      </c>
      <c r="X556">
        <v>1.9084067054406031E-4</v>
      </c>
      <c r="Y556" s="40">
        <f t="shared" si="56"/>
        <v>6.7757050999999997E-4</v>
      </c>
      <c r="Z556" s="40">
        <f t="shared" si="57"/>
        <v>1.2930801046928091E-7</v>
      </c>
      <c r="AB556" t="s">
        <v>871</v>
      </c>
      <c r="AC556" t="s">
        <v>872</v>
      </c>
      <c r="AD556">
        <v>1.8698607304150033E-3</v>
      </c>
      <c r="AE556" s="33">
        <f t="shared" ca="1" si="61"/>
        <v>2.046287101400977E-3</v>
      </c>
      <c r="AF556" s="33">
        <f t="shared" si="62"/>
        <v>0</v>
      </c>
    </row>
    <row r="557" spans="3:32" x14ac:dyDescent="0.25">
      <c r="C557">
        <v>3042</v>
      </c>
      <c r="D557" t="s">
        <v>523</v>
      </c>
      <c r="E557">
        <v>98110</v>
      </c>
      <c r="F557">
        <v>3.1211579999999999E-2</v>
      </c>
      <c r="G557">
        <v>1.9E-2</v>
      </c>
      <c r="H557" t="s">
        <v>568</v>
      </c>
      <c r="I557">
        <f t="shared" si="58"/>
        <v>5.9302002000000001E-4</v>
      </c>
      <c r="K557">
        <v>43723</v>
      </c>
      <c r="L557" t="s">
        <v>625</v>
      </c>
      <c r="M557">
        <v>9.1931949999999997E-5</v>
      </c>
      <c r="N557" s="33">
        <f t="shared" si="59"/>
        <v>1.105705257E-2</v>
      </c>
      <c r="O557" s="33">
        <f t="shared" si="60"/>
        <v>0</v>
      </c>
      <c r="U557">
        <v>44022</v>
      </c>
      <c r="V557" t="s">
        <v>813</v>
      </c>
      <c r="W557" t="s">
        <v>814</v>
      </c>
      <c r="X557">
        <v>3.1362036759921677E-2</v>
      </c>
      <c r="Y557" s="40">
        <f t="shared" si="56"/>
        <v>6.7757050999999997E-4</v>
      </c>
      <c r="Z557" s="40">
        <f t="shared" si="57"/>
        <v>2.1249991242058879E-5</v>
      </c>
      <c r="AB557" t="s">
        <v>871</v>
      </c>
      <c r="AC557" t="s">
        <v>872</v>
      </c>
      <c r="AD557">
        <v>8.8499796540203446E-5</v>
      </c>
      <c r="AE557" s="33">
        <f t="shared" ca="1" si="61"/>
        <v>2.046287101400977E-3</v>
      </c>
      <c r="AF557" s="33">
        <f t="shared" si="62"/>
        <v>0</v>
      </c>
    </row>
    <row r="558" spans="3:32" x14ac:dyDescent="0.25">
      <c r="C558">
        <v>3042</v>
      </c>
      <c r="D558" t="s">
        <v>523</v>
      </c>
      <c r="E558">
        <v>98123</v>
      </c>
      <c r="F558">
        <v>1.9999999999999999E-6</v>
      </c>
      <c r="G558">
        <v>1.9E-2</v>
      </c>
      <c r="H558" t="s">
        <v>969</v>
      </c>
      <c r="I558">
        <f t="shared" si="58"/>
        <v>3.7999999999999996E-8</v>
      </c>
      <c r="K558">
        <v>43723</v>
      </c>
      <c r="L558" t="s">
        <v>625</v>
      </c>
      <c r="M558">
        <v>1.48E-8</v>
      </c>
      <c r="N558" s="33">
        <f t="shared" si="59"/>
        <v>1.105705257E-2</v>
      </c>
      <c r="O558" s="33">
        <f t="shared" si="60"/>
        <v>0</v>
      </c>
      <c r="U558">
        <v>44022</v>
      </c>
      <c r="V558" t="s">
        <v>815</v>
      </c>
      <c r="W558" t="s">
        <v>816</v>
      </c>
      <c r="X558">
        <v>9.89338699051157E-4</v>
      </c>
      <c r="Y558" s="40">
        <f t="shared" si="56"/>
        <v>6.7757050999999997E-4</v>
      </c>
      <c r="Z558" s="40">
        <f t="shared" si="57"/>
        <v>6.7034672687882892E-7</v>
      </c>
      <c r="AB558" t="s">
        <v>871</v>
      </c>
      <c r="AC558" t="s">
        <v>872</v>
      </c>
      <c r="AD558">
        <v>9.4189483916293137E-6</v>
      </c>
      <c r="AE558" s="33">
        <f t="shared" ca="1" si="61"/>
        <v>2.046287101400977E-3</v>
      </c>
      <c r="AF558" s="33">
        <f t="shared" si="62"/>
        <v>0</v>
      </c>
    </row>
    <row r="559" spans="3:32" x14ac:dyDescent="0.25">
      <c r="C559">
        <v>3042</v>
      </c>
      <c r="D559" t="s">
        <v>523</v>
      </c>
      <c r="E559">
        <v>98126</v>
      </c>
      <c r="F559">
        <v>6.9999999999999999E-6</v>
      </c>
      <c r="G559">
        <v>1.9E-2</v>
      </c>
      <c r="H559" t="s">
        <v>970</v>
      </c>
      <c r="I559">
        <f t="shared" si="58"/>
        <v>1.3299999999999999E-7</v>
      </c>
      <c r="K559">
        <v>43723</v>
      </c>
      <c r="L559" t="s">
        <v>625</v>
      </c>
      <c r="M559">
        <v>1.0304900000000001E-6</v>
      </c>
      <c r="N559" s="33">
        <f t="shared" si="59"/>
        <v>1.105705257E-2</v>
      </c>
      <c r="O559" s="33">
        <f t="shared" si="60"/>
        <v>1.105705257E-2</v>
      </c>
      <c r="U559">
        <v>44022</v>
      </c>
      <c r="V559" t="s">
        <v>817</v>
      </c>
      <c r="W559" t="s">
        <v>818</v>
      </c>
      <c r="X559">
        <v>1.1452453186369503E-2</v>
      </c>
      <c r="Y559" s="40">
        <f t="shared" si="56"/>
        <v>6.7757050999999997E-4</v>
      </c>
      <c r="Z559" s="40">
        <f t="shared" si="57"/>
        <v>7.7598445462395081E-6</v>
      </c>
      <c r="AB559" t="s">
        <v>871</v>
      </c>
      <c r="AC559" t="s">
        <v>872</v>
      </c>
      <c r="AD559">
        <v>7.8507626054140914E-5</v>
      </c>
      <c r="AE559" s="33">
        <f t="shared" ca="1" si="61"/>
        <v>2.046287101400977E-3</v>
      </c>
      <c r="AF559" s="33">
        <f t="shared" ca="1" si="62"/>
        <v>2.046287101400977E-3</v>
      </c>
    </row>
    <row r="560" spans="3:32" x14ac:dyDescent="0.25">
      <c r="C560">
        <v>3042</v>
      </c>
      <c r="D560" t="s">
        <v>523</v>
      </c>
      <c r="E560">
        <v>99134</v>
      </c>
      <c r="F560">
        <v>8.8613900000000002E-3</v>
      </c>
      <c r="G560">
        <v>1.9E-2</v>
      </c>
      <c r="H560" t="s">
        <v>571</v>
      </c>
      <c r="I560">
        <f t="shared" si="58"/>
        <v>1.6836641E-4</v>
      </c>
      <c r="K560">
        <v>43724</v>
      </c>
      <c r="L560" t="s">
        <v>993</v>
      </c>
      <c r="M560">
        <v>2.7808000000000001E-7</v>
      </c>
      <c r="N560" s="33">
        <f t="shared" si="59"/>
        <v>6.0250853000000002E-4</v>
      </c>
      <c r="O560" s="33">
        <f t="shared" si="60"/>
        <v>0</v>
      </c>
      <c r="U560">
        <v>44023</v>
      </c>
      <c r="V560" t="s">
        <v>793</v>
      </c>
      <c r="W560" t="s">
        <v>794</v>
      </c>
      <c r="X560">
        <v>4.402155604059179E-3</v>
      </c>
      <c r="Y560" s="40">
        <f t="shared" si="56"/>
        <v>1.3321452E-4</v>
      </c>
      <c r="Z560" s="40">
        <f t="shared" si="57"/>
        <v>5.8643104576005354E-7</v>
      </c>
      <c r="AB560" t="s">
        <v>877</v>
      </c>
      <c r="AC560" t="s">
        <v>878</v>
      </c>
      <c r="AD560">
        <v>2.1693248752801715E-4</v>
      </c>
      <c r="AE560" s="33">
        <f t="shared" ca="1" si="61"/>
        <v>2.374068283338889E-4</v>
      </c>
      <c r="AF560" s="33">
        <f t="shared" si="62"/>
        <v>0</v>
      </c>
    </row>
    <row r="561" spans="3:32" x14ac:dyDescent="0.25">
      <c r="C561">
        <v>3042</v>
      </c>
      <c r="D561" t="s">
        <v>523</v>
      </c>
      <c r="E561">
        <v>99168</v>
      </c>
      <c r="F561">
        <v>1.98102E-3</v>
      </c>
      <c r="G561">
        <v>1.9E-2</v>
      </c>
      <c r="H561" t="s">
        <v>574</v>
      </c>
      <c r="I561">
        <f t="shared" si="58"/>
        <v>3.7639379999999996E-5</v>
      </c>
      <c r="K561">
        <v>43724</v>
      </c>
      <c r="L561" t="s">
        <v>993</v>
      </c>
      <c r="M561">
        <v>6.6113000000000006E-6</v>
      </c>
      <c r="N561" s="33">
        <f t="shared" si="59"/>
        <v>6.0250853000000002E-4</v>
      </c>
      <c r="O561" s="33">
        <f t="shared" si="60"/>
        <v>0</v>
      </c>
      <c r="U561">
        <v>44023</v>
      </c>
      <c r="V561" t="s">
        <v>795</v>
      </c>
      <c r="W561" t="s">
        <v>796</v>
      </c>
      <c r="X561">
        <v>3.6217734742486881E-3</v>
      </c>
      <c r="Y561" s="40">
        <f t="shared" ref="Y561:Y597" si="63">VLOOKUP(U561,$U$601:$W$624,3,FALSE)</f>
        <v>1.3321452E-4</v>
      </c>
      <c r="Z561" s="40">
        <f t="shared" si="57"/>
        <v>4.8247281492077129E-7</v>
      </c>
      <c r="AB561" t="s">
        <v>877</v>
      </c>
      <c r="AC561" t="s">
        <v>878</v>
      </c>
      <c r="AD561">
        <v>1.027448364051636E-5</v>
      </c>
      <c r="AE561" s="33">
        <f t="shared" ca="1" si="61"/>
        <v>2.374068283338889E-4</v>
      </c>
      <c r="AF561" s="33">
        <f t="shared" si="62"/>
        <v>0</v>
      </c>
    </row>
    <row r="562" spans="3:32" x14ac:dyDescent="0.25">
      <c r="C562">
        <v>3042</v>
      </c>
      <c r="D562" t="s">
        <v>523</v>
      </c>
      <c r="E562">
        <v>99177</v>
      </c>
      <c r="F562">
        <v>1.2697000000000001E-4</v>
      </c>
      <c r="G562">
        <v>1.9E-2</v>
      </c>
      <c r="H562" t="s">
        <v>972</v>
      </c>
      <c r="I562">
        <f t="shared" si="58"/>
        <v>2.4124300000000004E-6</v>
      </c>
      <c r="K562">
        <v>43724</v>
      </c>
      <c r="L562" t="s">
        <v>993</v>
      </c>
      <c r="M562">
        <v>9.804000000000001E-8</v>
      </c>
      <c r="N562" s="33">
        <f t="shared" si="59"/>
        <v>6.0250853000000002E-4</v>
      </c>
      <c r="O562" s="33">
        <f t="shared" si="60"/>
        <v>0</v>
      </c>
      <c r="U562">
        <v>44023</v>
      </c>
      <c r="V562" t="s">
        <v>797</v>
      </c>
      <c r="W562" t="s">
        <v>798</v>
      </c>
      <c r="X562">
        <v>2.4011757840322793E-4</v>
      </c>
      <c r="Y562" s="40">
        <f t="shared" si="63"/>
        <v>1.3321452E-4</v>
      </c>
      <c r="Z562" s="40">
        <f t="shared" ref="Z562:Z597" si="64">Y562*X562</f>
        <v>3.1987147950548378E-8</v>
      </c>
      <c r="AB562" t="s">
        <v>877</v>
      </c>
      <c r="AC562" t="s">
        <v>878</v>
      </c>
      <c r="AD562">
        <v>1.0937416870671796E-6</v>
      </c>
      <c r="AE562" s="33">
        <f t="shared" ca="1" si="61"/>
        <v>2.374068283338889E-4</v>
      </c>
      <c r="AF562" s="33">
        <f t="shared" si="62"/>
        <v>0</v>
      </c>
    </row>
    <row r="563" spans="3:32" x14ac:dyDescent="0.25">
      <c r="C563">
        <v>3042</v>
      </c>
      <c r="D563" t="s">
        <v>523</v>
      </c>
      <c r="E563">
        <v>99190</v>
      </c>
      <c r="F563">
        <v>9.6899999999999997E-5</v>
      </c>
      <c r="G563">
        <v>1.9E-2</v>
      </c>
      <c r="H563" t="s">
        <v>974</v>
      </c>
      <c r="I563">
        <f t="shared" si="58"/>
        <v>1.8410999999999998E-6</v>
      </c>
      <c r="K563">
        <v>43724</v>
      </c>
      <c r="L563" t="s">
        <v>993</v>
      </c>
      <c r="M563">
        <v>2.8657642999999999E-4</v>
      </c>
      <c r="N563" s="33">
        <f t="shared" si="59"/>
        <v>6.0250853000000002E-4</v>
      </c>
      <c r="O563" s="33">
        <f t="shared" si="60"/>
        <v>0</v>
      </c>
      <c r="U563">
        <v>44023</v>
      </c>
      <c r="V563" t="s">
        <v>799</v>
      </c>
      <c r="W563" t="s">
        <v>800</v>
      </c>
      <c r="X563">
        <v>3.1055206806817479E-2</v>
      </c>
      <c r="Y563" s="40">
        <f t="shared" si="63"/>
        <v>1.3321452E-4</v>
      </c>
      <c r="Z563" s="40">
        <f t="shared" si="64"/>
        <v>4.1370044682709235E-6</v>
      </c>
      <c r="AB563" t="s">
        <v>877</v>
      </c>
      <c r="AC563" t="s">
        <v>878</v>
      </c>
      <c r="AD563">
        <v>9.1061154782882144E-6</v>
      </c>
      <c r="AE563" s="33">
        <f t="shared" ca="1" si="61"/>
        <v>2.374068283338889E-4</v>
      </c>
      <c r="AF563" s="33">
        <f t="shared" ca="1" si="62"/>
        <v>2.374068283338889E-4</v>
      </c>
    </row>
    <row r="564" spans="3:32" x14ac:dyDescent="0.25">
      <c r="C564">
        <v>3042</v>
      </c>
      <c r="D564" t="s">
        <v>523</v>
      </c>
      <c r="E564">
        <v>99209</v>
      </c>
      <c r="F564">
        <v>1.01706E-3</v>
      </c>
      <c r="G564">
        <v>1.9E-2</v>
      </c>
      <c r="H564" t="s">
        <v>672</v>
      </c>
      <c r="I564">
        <f t="shared" si="58"/>
        <v>1.932414E-5</v>
      </c>
      <c r="K564">
        <v>43724</v>
      </c>
      <c r="L564" t="s">
        <v>993</v>
      </c>
      <c r="M564">
        <v>3.5264999999999997E-7</v>
      </c>
      <c r="N564" s="33">
        <f t="shared" si="59"/>
        <v>6.0250853000000002E-4</v>
      </c>
      <c r="O564" s="33">
        <f t="shared" si="60"/>
        <v>0</v>
      </c>
      <c r="U564">
        <v>44023</v>
      </c>
      <c r="V564" t="s">
        <v>801</v>
      </c>
      <c r="W564" t="s">
        <v>802</v>
      </c>
      <c r="X564">
        <v>6.042959056481236E-3</v>
      </c>
      <c r="Y564" s="40">
        <f t="shared" si="63"/>
        <v>1.3321452E-4</v>
      </c>
      <c r="Z564" s="40">
        <f t="shared" si="64"/>
        <v>8.0500989008880072E-7</v>
      </c>
      <c r="AB564" t="s">
        <v>693</v>
      </c>
      <c r="AC564" t="s">
        <v>694</v>
      </c>
      <c r="AD564">
        <v>4.111530269184618E-4</v>
      </c>
      <c r="AE564" s="33">
        <f t="shared" ca="1" si="61"/>
        <v>4.5421344696312544E-4</v>
      </c>
      <c r="AF564" s="33">
        <f t="shared" si="62"/>
        <v>0</v>
      </c>
    </row>
    <row r="565" spans="3:32" x14ac:dyDescent="0.25">
      <c r="C565">
        <v>3042</v>
      </c>
      <c r="D565" t="s">
        <v>523</v>
      </c>
      <c r="E565">
        <v>99211</v>
      </c>
      <c r="F565">
        <v>1.9993300000000001E-3</v>
      </c>
      <c r="G565">
        <v>1.9E-2</v>
      </c>
      <c r="H565" t="s">
        <v>578</v>
      </c>
      <c r="I565">
        <f t="shared" si="58"/>
        <v>3.7987269999999999E-5</v>
      </c>
      <c r="K565">
        <v>43724</v>
      </c>
      <c r="L565" t="s">
        <v>993</v>
      </c>
      <c r="M565">
        <v>7.4240409999999996E-5</v>
      </c>
      <c r="N565" s="33">
        <f t="shared" si="59"/>
        <v>6.0250853000000002E-4</v>
      </c>
      <c r="O565" s="33">
        <f t="shared" si="60"/>
        <v>0</v>
      </c>
      <c r="U565">
        <v>44023</v>
      </c>
      <c r="V565" t="s">
        <v>803</v>
      </c>
      <c r="W565" t="s">
        <v>804</v>
      </c>
      <c r="X565">
        <v>1.810886737124344E-3</v>
      </c>
      <c r="Y565" s="40">
        <f t="shared" si="63"/>
        <v>1.3321452E-4</v>
      </c>
      <c r="Z565" s="40">
        <f t="shared" si="64"/>
        <v>2.4123640746038565E-7</v>
      </c>
      <c r="AB565" t="s">
        <v>693</v>
      </c>
      <c r="AC565" t="s">
        <v>694</v>
      </c>
      <c r="AD565">
        <v>4.2233265708071458E-5</v>
      </c>
      <c r="AE565" s="33">
        <f t="shared" ca="1" si="61"/>
        <v>4.5421344696312544E-4</v>
      </c>
      <c r="AF565" s="33">
        <f t="shared" si="62"/>
        <v>0</v>
      </c>
    </row>
    <row r="566" spans="3:32" x14ac:dyDescent="0.25">
      <c r="C566">
        <v>3042</v>
      </c>
      <c r="D566" t="s">
        <v>523</v>
      </c>
      <c r="E566">
        <v>99223</v>
      </c>
      <c r="F566">
        <v>2.9070000000000002E-4</v>
      </c>
      <c r="G566">
        <v>1.9E-2</v>
      </c>
      <c r="H566" t="s">
        <v>976</v>
      </c>
      <c r="I566">
        <f t="shared" si="58"/>
        <v>5.5233000000000001E-6</v>
      </c>
      <c r="K566">
        <v>43724</v>
      </c>
      <c r="L566" t="s">
        <v>993</v>
      </c>
      <c r="M566">
        <v>2.1312000000000004E-6</v>
      </c>
      <c r="N566" s="33">
        <f t="shared" si="59"/>
        <v>6.0250853000000002E-4</v>
      </c>
      <c r="O566" s="33">
        <f t="shared" si="60"/>
        <v>0</v>
      </c>
      <c r="U566">
        <v>44023</v>
      </c>
      <c r="V566" t="s">
        <v>805</v>
      </c>
      <c r="W566" t="s">
        <v>806</v>
      </c>
      <c r="X566">
        <v>3.6918077679496297E-3</v>
      </c>
      <c r="Y566" s="40">
        <f t="shared" si="63"/>
        <v>1.3321452E-4</v>
      </c>
      <c r="Z566" s="40">
        <f t="shared" si="64"/>
        <v>4.9180239973968128E-7</v>
      </c>
      <c r="AB566" t="s">
        <v>693</v>
      </c>
      <c r="AC566" t="s">
        <v>694</v>
      </c>
      <c r="AD566">
        <v>5.0729550393805748E-8</v>
      </c>
      <c r="AE566" s="33">
        <f t="shared" ca="1" si="61"/>
        <v>4.5421344696312544E-4</v>
      </c>
      <c r="AF566" s="33">
        <f t="shared" si="62"/>
        <v>0</v>
      </c>
    </row>
    <row r="567" spans="3:32" x14ac:dyDescent="0.25">
      <c r="C567">
        <v>3042</v>
      </c>
      <c r="D567" t="s">
        <v>523</v>
      </c>
      <c r="E567">
        <v>99229</v>
      </c>
      <c r="F567">
        <v>2.8066699999999998E-3</v>
      </c>
      <c r="G567">
        <v>1.9E-2</v>
      </c>
      <c r="H567" t="s">
        <v>998</v>
      </c>
      <c r="I567">
        <f t="shared" si="58"/>
        <v>5.3326729999999994E-5</v>
      </c>
      <c r="K567">
        <v>43724</v>
      </c>
      <c r="L567" t="s">
        <v>993</v>
      </c>
      <c r="M567">
        <v>1.278192E-5</v>
      </c>
      <c r="N567" s="33">
        <f t="shared" si="59"/>
        <v>6.0250853000000002E-4</v>
      </c>
      <c r="O567" s="33">
        <f t="shared" si="60"/>
        <v>0</v>
      </c>
      <c r="U567">
        <v>44023</v>
      </c>
      <c r="V567" t="s">
        <v>807</v>
      </c>
      <c r="W567" t="s">
        <v>808</v>
      </c>
      <c r="X567">
        <v>9.164487575723199E-3</v>
      </c>
      <c r="Y567" s="40">
        <f t="shared" si="63"/>
        <v>1.3321452E-4</v>
      </c>
      <c r="Z567" s="40">
        <f t="shared" si="64"/>
        <v>1.2208428134459296E-6</v>
      </c>
      <c r="AB567" t="s">
        <v>693</v>
      </c>
      <c r="AC567" t="s">
        <v>694</v>
      </c>
      <c r="AD567">
        <v>7.7642478619839694E-7</v>
      </c>
      <c r="AE567" s="33">
        <f t="shared" ca="1" si="61"/>
        <v>4.5421344696312544E-4</v>
      </c>
      <c r="AF567" s="33">
        <f t="shared" ca="1" si="62"/>
        <v>4.5421344696312544E-4</v>
      </c>
    </row>
    <row r="568" spans="3:32" x14ac:dyDescent="0.25">
      <c r="C568">
        <v>3042</v>
      </c>
      <c r="D568" t="s">
        <v>523</v>
      </c>
      <c r="E568">
        <v>99237</v>
      </c>
      <c r="F568">
        <v>4.2773000000000003E-4</v>
      </c>
      <c r="G568">
        <v>1.9E-2</v>
      </c>
      <c r="H568" t="s">
        <v>1000</v>
      </c>
      <c r="I568">
        <f t="shared" si="58"/>
        <v>8.1268699999999997E-6</v>
      </c>
      <c r="K568">
        <v>43724</v>
      </c>
      <c r="L568" t="s">
        <v>993</v>
      </c>
      <c r="M568">
        <v>8.5524600000000004E-6</v>
      </c>
      <c r="N568" s="33">
        <f t="shared" si="59"/>
        <v>6.0250853000000002E-4</v>
      </c>
      <c r="O568" s="33">
        <f t="shared" si="60"/>
        <v>0</v>
      </c>
      <c r="U568">
        <v>44023</v>
      </c>
      <c r="V568" t="s">
        <v>809</v>
      </c>
      <c r="W568" t="s">
        <v>810</v>
      </c>
      <c r="X568">
        <v>4.6932981678730924E-2</v>
      </c>
      <c r="Y568" s="40">
        <f t="shared" si="63"/>
        <v>1.3321452E-4</v>
      </c>
      <c r="Z568" s="40">
        <f t="shared" si="64"/>
        <v>6.252154626500934E-6</v>
      </c>
      <c r="AB568" t="s">
        <v>699</v>
      </c>
      <c r="AC568" t="s">
        <v>700</v>
      </c>
      <c r="AD568">
        <v>5.9263257219921169E-5</v>
      </c>
      <c r="AE568" s="33">
        <f t="shared" ca="1" si="61"/>
        <v>1.3823707388828245E-3</v>
      </c>
      <c r="AF568" s="33">
        <f t="shared" si="62"/>
        <v>0</v>
      </c>
    </row>
    <row r="569" spans="3:32" x14ac:dyDescent="0.25">
      <c r="C569">
        <v>3042</v>
      </c>
      <c r="D569" t="s">
        <v>523</v>
      </c>
      <c r="E569">
        <v>99238</v>
      </c>
      <c r="F569">
        <v>1.9048699999999999E-3</v>
      </c>
      <c r="G569">
        <v>1.9E-2</v>
      </c>
      <c r="H569" t="s">
        <v>990</v>
      </c>
      <c r="I569">
        <f t="shared" si="58"/>
        <v>3.6192529999999998E-5</v>
      </c>
      <c r="K569">
        <v>43724</v>
      </c>
      <c r="L569" t="s">
        <v>993</v>
      </c>
      <c r="M569">
        <v>8.2601600000000016E-6</v>
      </c>
      <c r="N569" s="33">
        <f t="shared" si="59"/>
        <v>6.0250853000000002E-4</v>
      </c>
      <c r="O569" s="33">
        <f t="shared" si="60"/>
        <v>0</v>
      </c>
      <c r="U569">
        <v>44023</v>
      </c>
      <c r="V569" t="s">
        <v>811</v>
      </c>
      <c r="W569" t="s">
        <v>812</v>
      </c>
      <c r="X569">
        <v>1.1965859323760859E-2</v>
      </c>
      <c r="Y569" s="40">
        <f t="shared" si="63"/>
        <v>1.3321452E-4</v>
      </c>
      <c r="Z569" s="40">
        <f t="shared" si="64"/>
        <v>1.5940262062023275E-6</v>
      </c>
      <c r="AB569" t="s">
        <v>699</v>
      </c>
      <c r="AC569" t="s">
        <v>700</v>
      </c>
      <c r="AD569">
        <v>6.0875338584307082E-6</v>
      </c>
      <c r="AE569" s="33">
        <f t="shared" ca="1" si="61"/>
        <v>1.3823707388828245E-3</v>
      </c>
      <c r="AF569" s="33">
        <f t="shared" si="62"/>
        <v>0</v>
      </c>
    </row>
    <row r="570" spans="3:32" x14ac:dyDescent="0.25">
      <c r="C570">
        <v>3042</v>
      </c>
      <c r="D570" t="s">
        <v>523</v>
      </c>
      <c r="E570">
        <v>99247</v>
      </c>
      <c r="F570">
        <v>3.3877000000000001E-4</v>
      </c>
      <c r="G570">
        <v>1.9E-2</v>
      </c>
      <c r="H570" t="s">
        <v>581</v>
      </c>
      <c r="I570">
        <f t="shared" si="58"/>
        <v>6.4366299999999999E-6</v>
      </c>
      <c r="K570">
        <v>43724</v>
      </c>
      <c r="L570" t="s">
        <v>993</v>
      </c>
      <c r="M570">
        <v>1.9959999999999998E-8</v>
      </c>
      <c r="N570" s="33">
        <f t="shared" si="59"/>
        <v>6.0250853000000002E-4</v>
      </c>
      <c r="O570" s="33">
        <f t="shared" si="60"/>
        <v>0</v>
      </c>
      <c r="U570">
        <v>44023</v>
      </c>
      <c r="V570" t="s">
        <v>793</v>
      </c>
      <c r="W570" t="s">
        <v>794</v>
      </c>
      <c r="X570">
        <v>6.0029394600806983E-5</v>
      </c>
      <c r="Y570" s="40">
        <f t="shared" si="63"/>
        <v>1.3321452E-4</v>
      </c>
      <c r="Z570" s="40">
        <f t="shared" si="64"/>
        <v>7.9967869876370946E-9</v>
      </c>
      <c r="AB570" t="s">
        <v>699</v>
      </c>
      <c r="AC570" t="s">
        <v>700</v>
      </c>
      <c r="AD570">
        <v>7.3130973791312021E-9</v>
      </c>
      <c r="AE570" s="33">
        <f t="shared" ca="1" si="61"/>
        <v>1.3823707388828245E-3</v>
      </c>
      <c r="AF570" s="33">
        <f t="shared" si="62"/>
        <v>0</v>
      </c>
    </row>
    <row r="571" spans="3:32" x14ac:dyDescent="0.25">
      <c r="C571">
        <v>3042</v>
      </c>
      <c r="D571" t="s">
        <v>523</v>
      </c>
      <c r="E571">
        <v>99256</v>
      </c>
      <c r="F571">
        <v>1.2E-5</v>
      </c>
      <c r="G571">
        <v>1.9E-2</v>
      </c>
      <c r="H571" t="s">
        <v>1034</v>
      </c>
      <c r="I571">
        <f t="shared" si="58"/>
        <v>2.28E-7</v>
      </c>
      <c r="K571">
        <v>43724</v>
      </c>
      <c r="L571" t="s">
        <v>993</v>
      </c>
      <c r="M571">
        <v>1.3907220000000001E-5</v>
      </c>
      <c r="N571" s="33">
        <f t="shared" si="59"/>
        <v>6.0250853000000002E-4</v>
      </c>
      <c r="O571" s="33">
        <f t="shared" si="60"/>
        <v>0</v>
      </c>
      <c r="U571">
        <v>44023</v>
      </c>
      <c r="V571" t="s">
        <v>813</v>
      </c>
      <c r="W571" t="s">
        <v>814</v>
      </c>
      <c r="X571">
        <v>9.7363756628852313E-3</v>
      </c>
      <c r="Y571" s="40">
        <f t="shared" si="63"/>
        <v>1.3321452E-4</v>
      </c>
      <c r="Z571" s="40">
        <f t="shared" si="64"/>
        <v>1.2970266104709378E-6</v>
      </c>
      <c r="AB571" t="s">
        <v>699</v>
      </c>
      <c r="AC571" t="s">
        <v>700</v>
      </c>
      <c r="AD571">
        <v>1.1189964950600216E-7</v>
      </c>
      <c r="AE571" s="33">
        <f t="shared" ca="1" si="61"/>
        <v>1.3823707388828245E-3</v>
      </c>
      <c r="AF571" s="33">
        <f t="shared" si="62"/>
        <v>0</v>
      </c>
    </row>
    <row r="572" spans="3:32" x14ac:dyDescent="0.25">
      <c r="C572">
        <v>3042</v>
      </c>
      <c r="D572" t="s">
        <v>523</v>
      </c>
      <c r="E572">
        <v>99257</v>
      </c>
      <c r="F572">
        <v>6.0265600000000003E-3</v>
      </c>
      <c r="G572">
        <v>1.9E-2</v>
      </c>
      <c r="H572" t="s">
        <v>977</v>
      </c>
      <c r="I572">
        <f t="shared" si="58"/>
        <v>1.1450464E-4</v>
      </c>
      <c r="K572">
        <v>43724</v>
      </c>
      <c r="L572" t="s">
        <v>993</v>
      </c>
      <c r="M572">
        <v>7.7128800000000006E-6</v>
      </c>
      <c r="N572" s="33">
        <f t="shared" si="59"/>
        <v>6.0250853000000002E-4</v>
      </c>
      <c r="O572" s="33">
        <f t="shared" si="60"/>
        <v>0</v>
      </c>
      <c r="U572">
        <v>44023</v>
      </c>
      <c r="V572" t="s">
        <v>815</v>
      </c>
      <c r="W572" t="s">
        <v>816</v>
      </c>
      <c r="X572">
        <v>3.0549356836988073E-4</v>
      </c>
      <c r="Y572" s="40">
        <f t="shared" si="63"/>
        <v>1.3321452E-4</v>
      </c>
      <c r="Z572" s="40">
        <f t="shared" si="64"/>
        <v>4.0696179073480839E-8</v>
      </c>
      <c r="AB572" t="s">
        <v>699</v>
      </c>
      <c r="AC572" t="s">
        <v>700</v>
      </c>
      <c r="AD572">
        <v>1.2715874222952775E-3</v>
      </c>
      <c r="AE572" s="33">
        <f t="shared" ca="1" si="61"/>
        <v>1.3823707388828245E-3</v>
      </c>
      <c r="AF572" s="33">
        <f t="shared" si="62"/>
        <v>0</v>
      </c>
    </row>
    <row r="573" spans="3:32" x14ac:dyDescent="0.25">
      <c r="C573">
        <v>3042</v>
      </c>
      <c r="D573" t="s">
        <v>523</v>
      </c>
      <c r="E573">
        <v>99301</v>
      </c>
      <c r="F573">
        <v>4.6926700000000003E-3</v>
      </c>
      <c r="G573">
        <v>1.9E-2</v>
      </c>
      <c r="H573" t="s">
        <v>1062</v>
      </c>
      <c r="I573">
        <f t="shared" si="58"/>
        <v>8.9160730000000004E-5</v>
      </c>
      <c r="K573">
        <v>43724</v>
      </c>
      <c r="L573" t="s">
        <v>993</v>
      </c>
      <c r="M573">
        <v>3.9980000000000002E-7</v>
      </c>
      <c r="N573" s="33">
        <f t="shared" si="59"/>
        <v>6.0250853000000002E-4</v>
      </c>
      <c r="O573" s="33">
        <f t="shared" si="60"/>
        <v>0</v>
      </c>
      <c r="U573">
        <v>44023</v>
      </c>
      <c r="V573" t="s">
        <v>817</v>
      </c>
      <c r="W573" t="s">
        <v>818</v>
      </c>
      <c r="X573">
        <v>3.5541235308156408E-3</v>
      </c>
      <c r="Y573" s="40">
        <f t="shared" si="63"/>
        <v>1.3321452E-4</v>
      </c>
      <c r="Z573" s="40">
        <f t="shared" si="64"/>
        <v>4.7346086017831076E-7</v>
      </c>
      <c r="AB573" t="s">
        <v>699</v>
      </c>
      <c r="AC573" t="s">
        <v>700</v>
      </c>
      <c r="AD573">
        <v>8.3699696892665839E-7</v>
      </c>
      <c r="AE573" s="33">
        <f t="shared" ca="1" si="61"/>
        <v>1.3823707388828245E-3</v>
      </c>
      <c r="AF573" s="33">
        <f t="shared" si="62"/>
        <v>0</v>
      </c>
    </row>
    <row r="574" spans="3:32" x14ac:dyDescent="0.25">
      <c r="C574">
        <v>3043</v>
      </c>
      <c r="D574" t="s">
        <v>525</v>
      </c>
      <c r="E574">
        <v>43204</v>
      </c>
      <c r="F574">
        <v>0.13069581</v>
      </c>
      <c r="G574">
        <v>4.0000000000000001E-3</v>
      </c>
      <c r="H574" t="s">
        <v>603</v>
      </c>
      <c r="I574">
        <f t="shared" si="58"/>
        <v>5.2278323999999999E-4</v>
      </c>
      <c r="K574">
        <v>43724</v>
      </c>
      <c r="L574" t="s">
        <v>993</v>
      </c>
      <c r="M574">
        <v>2.7446399999999998E-6</v>
      </c>
      <c r="N574" s="33">
        <f t="shared" si="59"/>
        <v>6.0250853000000002E-4</v>
      </c>
      <c r="O574" s="33">
        <f t="shared" si="60"/>
        <v>0</v>
      </c>
      <c r="U574">
        <v>44023</v>
      </c>
      <c r="V574" t="s">
        <v>819</v>
      </c>
      <c r="W574" t="s">
        <v>820</v>
      </c>
      <c r="X574">
        <v>1.8553738070327473E-2</v>
      </c>
      <c r="Y574" s="40">
        <f t="shared" si="63"/>
        <v>1.3321452E-4</v>
      </c>
      <c r="Z574" s="40">
        <f t="shared" si="64"/>
        <v>2.4716273112444006E-6</v>
      </c>
      <c r="AB574" t="s">
        <v>699</v>
      </c>
      <c r="AC574" t="s">
        <v>700</v>
      </c>
      <c r="AD574">
        <v>4.4097312778920719E-5</v>
      </c>
      <c r="AE574" s="33">
        <f t="shared" ca="1" si="61"/>
        <v>1.3823707388828245E-3</v>
      </c>
      <c r="AF574" s="33">
        <f t="shared" si="62"/>
        <v>0</v>
      </c>
    </row>
    <row r="575" spans="3:32" x14ac:dyDescent="0.25">
      <c r="C575">
        <v>3043</v>
      </c>
      <c r="D575" t="s">
        <v>525</v>
      </c>
      <c r="E575">
        <v>43212</v>
      </c>
      <c r="F575">
        <v>0.19610949</v>
      </c>
      <c r="G575">
        <v>4.0000000000000001E-3</v>
      </c>
      <c r="H575" t="s">
        <v>604</v>
      </c>
      <c r="I575">
        <f t="shared" si="58"/>
        <v>7.8443795999999998E-4</v>
      </c>
      <c r="K575">
        <v>43724</v>
      </c>
      <c r="L575" t="s">
        <v>993</v>
      </c>
      <c r="M575">
        <v>1.2280800000000002E-6</v>
      </c>
      <c r="N575" s="33">
        <f t="shared" si="59"/>
        <v>6.0250853000000002E-4</v>
      </c>
      <c r="O575" s="33">
        <f t="shared" si="60"/>
        <v>0</v>
      </c>
      <c r="U575">
        <v>44023</v>
      </c>
      <c r="V575" t="s">
        <v>821</v>
      </c>
      <c r="W575" t="s">
        <v>822</v>
      </c>
      <c r="X575">
        <v>5.4500914927251391E-2</v>
      </c>
      <c r="Y575" s="40">
        <f t="shared" si="63"/>
        <v>1.3321452E-4</v>
      </c>
      <c r="Z575" s="40">
        <f t="shared" si="64"/>
        <v>7.2603132215946292E-6</v>
      </c>
      <c r="AB575" t="s">
        <v>699</v>
      </c>
      <c r="AC575" t="s">
        <v>700</v>
      </c>
      <c r="AD575">
        <v>3.7900301446261633E-7</v>
      </c>
      <c r="AE575" s="33">
        <f t="shared" ca="1" si="61"/>
        <v>1.3823707388828245E-3</v>
      </c>
      <c r="AF575" s="33">
        <f t="shared" ca="1" si="62"/>
        <v>1.3823707388828245E-3</v>
      </c>
    </row>
    <row r="576" spans="3:32" x14ac:dyDescent="0.25">
      <c r="C576">
        <v>3043</v>
      </c>
      <c r="D576" t="s">
        <v>525</v>
      </c>
      <c r="E576">
        <v>43214</v>
      </c>
      <c r="F576">
        <v>5.2676569999999999E-2</v>
      </c>
      <c r="G576">
        <v>4.0000000000000001E-3</v>
      </c>
      <c r="H576" t="s">
        <v>605</v>
      </c>
      <c r="I576">
        <f t="shared" si="58"/>
        <v>2.1070628E-4</v>
      </c>
      <c r="K576">
        <v>43724</v>
      </c>
      <c r="L576" t="s">
        <v>993</v>
      </c>
      <c r="M576">
        <v>4.4099999999999998E-8</v>
      </c>
      <c r="N576" s="33">
        <f t="shared" si="59"/>
        <v>6.0250853000000002E-4</v>
      </c>
      <c r="O576" s="33">
        <f t="shared" si="60"/>
        <v>0</v>
      </c>
      <c r="U576">
        <v>44023</v>
      </c>
      <c r="V576" t="s">
        <v>823</v>
      </c>
      <c r="W576" t="s">
        <v>824</v>
      </c>
      <c r="X576">
        <v>0.35667599981891596</v>
      </c>
      <c r="Y576" s="40">
        <f t="shared" si="63"/>
        <v>1.3321452E-4</v>
      </c>
      <c r="Z576" s="40">
        <f t="shared" si="64"/>
        <v>4.7514422111396976E-5</v>
      </c>
      <c r="AB576" t="s">
        <v>719</v>
      </c>
      <c r="AC576" t="s">
        <v>720</v>
      </c>
      <c r="AD576">
        <v>6.6856151035288892E-3</v>
      </c>
      <c r="AE576" s="33">
        <f t="shared" ca="1" si="61"/>
        <v>6.9238410504457301E-3</v>
      </c>
      <c r="AF576" s="33">
        <f t="shared" si="62"/>
        <v>0</v>
      </c>
    </row>
    <row r="577" spans="3:32" x14ac:dyDescent="0.25">
      <c r="C577">
        <v>3043</v>
      </c>
      <c r="D577" t="s">
        <v>525</v>
      </c>
      <c r="E577">
        <v>43301</v>
      </c>
      <c r="F577">
        <v>6.8090599999999996E-3</v>
      </c>
      <c r="G577">
        <v>4.0000000000000001E-3</v>
      </c>
      <c r="H577" t="s">
        <v>590</v>
      </c>
      <c r="I577">
        <f t="shared" si="58"/>
        <v>2.7236239999999998E-5</v>
      </c>
      <c r="K577">
        <v>43724</v>
      </c>
      <c r="L577" t="s">
        <v>993</v>
      </c>
      <c r="M577">
        <v>9.5114799999999986E-5</v>
      </c>
      <c r="N577" s="33">
        <f t="shared" si="59"/>
        <v>6.0250853000000002E-4</v>
      </c>
      <c r="O577" s="33">
        <f t="shared" si="60"/>
        <v>0</v>
      </c>
      <c r="U577">
        <v>44023</v>
      </c>
      <c r="V577" t="s">
        <v>825</v>
      </c>
      <c r="W577" t="s">
        <v>826</v>
      </c>
      <c r="X577">
        <v>0.17936016832607812</v>
      </c>
      <c r="Y577" s="40">
        <f t="shared" si="63"/>
        <v>1.3321452E-4</v>
      </c>
      <c r="Z577" s="40">
        <f t="shared" si="64"/>
        <v>2.3893378730677699E-5</v>
      </c>
      <c r="AB577" t="s">
        <v>719</v>
      </c>
      <c r="AC577" t="s">
        <v>720</v>
      </c>
      <c r="AD577">
        <v>4.4006915544870996E-6</v>
      </c>
      <c r="AE577" s="33">
        <f t="shared" ca="1" si="61"/>
        <v>6.9238410504457301E-3</v>
      </c>
      <c r="AF577" s="33">
        <f t="shared" si="62"/>
        <v>0</v>
      </c>
    </row>
    <row r="578" spans="3:32" x14ac:dyDescent="0.25">
      <c r="C578">
        <v>3043</v>
      </c>
      <c r="D578" t="s">
        <v>525</v>
      </c>
      <c r="E578">
        <v>43302</v>
      </c>
      <c r="F578">
        <v>0.12127495000000001</v>
      </c>
      <c r="G578">
        <v>4.0000000000000001E-3</v>
      </c>
      <c r="H578" t="s">
        <v>591</v>
      </c>
      <c r="I578">
        <f t="shared" si="58"/>
        <v>4.8509980000000001E-4</v>
      </c>
      <c r="K578">
        <v>43724</v>
      </c>
      <c r="L578" t="s">
        <v>993</v>
      </c>
      <c r="M578">
        <v>3.9848960000000001E-5</v>
      </c>
      <c r="N578" s="33">
        <f t="shared" si="59"/>
        <v>6.0250853000000002E-4</v>
      </c>
      <c r="O578" s="33">
        <f t="shared" si="60"/>
        <v>0</v>
      </c>
      <c r="U578">
        <v>44023</v>
      </c>
      <c r="V578" t="s">
        <v>827</v>
      </c>
      <c r="W578" t="s">
        <v>828</v>
      </c>
      <c r="X578">
        <v>2.8421807216725586E-2</v>
      </c>
      <c r="Y578" s="40">
        <f t="shared" si="63"/>
        <v>1.3321452E-4</v>
      </c>
      <c r="Z578" s="40">
        <f t="shared" si="64"/>
        <v>3.7861974059086348E-6</v>
      </c>
      <c r="AB578" t="s">
        <v>719</v>
      </c>
      <c r="AC578" t="s">
        <v>720</v>
      </c>
      <c r="AD578">
        <v>2.3183284985782646E-4</v>
      </c>
      <c r="AE578" s="33">
        <f t="shared" ca="1" si="61"/>
        <v>6.9238410504457301E-3</v>
      </c>
      <c r="AF578" s="33">
        <f t="shared" si="62"/>
        <v>0</v>
      </c>
    </row>
    <row r="579" spans="3:32" x14ac:dyDescent="0.25">
      <c r="C579">
        <v>3043</v>
      </c>
      <c r="D579" t="s">
        <v>525</v>
      </c>
      <c r="E579">
        <v>43304</v>
      </c>
      <c r="F579">
        <v>9.9111950000000004E-2</v>
      </c>
      <c r="G579">
        <v>4.0000000000000001E-3</v>
      </c>
      <c r="H579" t="s">
        <v>614</v>
      </c>
      <c r="I579">
        <f t="shared" si="58"/>
        <v>3.9644780000000002E-4</v>
      </c>
      <c r="K579">
        <v>43724</v>
      </c>
      <c r="L579" t="s">
        <v>993</v>
      </c>
      <c r="M579">
        <v>4.1605440000000003E-5</v>
      </c>
      <c r="N579" s="33">
        <f t="shared" si="59"/>
        <v>6.0250853000000002E-4</v>
      </c>
      <c r="O579" s="33">
        <f t="shared" si="60"/>
        <v>6.0250853000000002E-4</v>
      </c>
      <c r="U579">
        <v>44023</v>
      </c>
      <c r="V579" t="s">
        <v>829</v>
      </c>
      <c r="W579" t="s">
        <v>830</v>
      </c>
      <c r="X579">
        <v>7.2181134375847403E-2</v>
      </c>
      <c r="Y579" s="40">
        <f t="shared" si="63"/>
        <v>1.3321452E-4</v>
      </c>
      <c r="Z579" s="40">
        <f t="shared" si="64"/>
        <v>9.615575168934011E-6</v>
      </c>
      <c r="AB579" t="s">
        <v>719</v>
      </c>
      <c r="AC579" t="s">
        <v>720</v>
      </c>
      <c r="AD579">
        <v>1.9924055045267014E-6</v>
      </c>
      <c r="AE579" s="33">
        <f t="shared" ca="1" si="61"/>
        <v>6.9238410504457301E-3</v>
      </c>
      <c r="AF579" s="33">
        <f t="shared" ca="1" si="62"/>
        <v>6.9238410504457301E-3</v>
      </c>
    </row>
    <row r="580" spans="3:32" x14ac:dyDescent="0.25">
      <c r="C580">
        <v>3043</v>
      </c>
      <c r="D580" t="s">
        <v>525</v>
      </c>
      <c r="E580">
        <v>43311</v>
      </c>
      <c r="F580">
        <v>1.7790000000000001E-5</v>
      </c>
      <c r="G580">
        <v>4.0000000000000001E-3</v>
      </c>
      <c r="H580" t="s">
        <v>1009</v>
      </c>
      <c r="I580">
        <f t="shared" ref="I580:I643" si="65">F580*G580</f>
        <v>7.116000000000001E-8</v>
      </c>
      <c r="K580">
        <v>43725</v>
      </c>
      <c r="L580" t="s">
        <v>626</v>
      </c>
      <c r="M580">
        <v>1.1187E-6</v>
      </c>
      <c r="N580" s="33">
        <f t="shared" ref="N580:N643" si="66">SUMIF($K$3:$K$1700,K580,$M$3:$M$1700)</f>
        <v>2.3092394799999996E-3</v>
      </c>
      <c r="O580" s="33">
        <f t="shared" ref="O580:O643" si="67">IF(K580=K581,0,N580)</f>
        <v>0</v>
      </c>
      <c r="U580">
        <v>44023</v>
      </c>
      <c r="V580" t="s">
        <v>831</v>
      </c>
      <c r="W580" t="s">
        <v>832</v>
      </c>
      <c r="X580">
        <v>7.7377560206246792E-3</v>
      </c>
      <c r="Y580" s="40">
        <f t="shared" si="63"/>
        <v>1.3321452E-4</v>
      </c>
      <c r="Z580" s="40">
        <f t="shared" si="64"/>
        <v>1.0307814541646268E-6</v>
      </c>
      <c r="AB580" t="s">
        <v>725</v>
      </c>
      <c r="AC580" t="s">
        <v>726</v>
      </c>
      <c r="AD580">
        <v>5.1346800106051782E-3</v>
      </c>
      <c r="AE580" s="33">
        <f t="shared" ref="AE580:AE597" ca="1" si="68">SUMIF($AB$3:$AB$597,AB580,$AD$3:$AD$225)</f>
        <v>5.3176464939177631E-3</v>
      </c>
      <c r="AF580" s="33">
        <f t="shared" ref="AF580:AF597" si="69">IF(AB580=AB581,0,AE580)</f>
        <v>0</v>
      </c>
    </row>
    <row r="581" spans="3:32" x14ac:dyDescent="0.25">
      <c r="C581">
        <v>3043</v>
      </c>
      <c r="D581" t="s">
        <v>525</v>
      </c>
      <c r="E581">
        <v>43320</v>
      </c>
      <c r="F581">
        <v>4.0300000000000004E-6</v>
      </c>
      <c r="G581">
        <v>4.0000000000000001E-3</v>
      </c>
      <c r="H581" t="s">
        <v>654</v>
      </c>
      <c r="I581">
        <f t="shared" si="65"/>
        <v>1.6120000000000001E-8</v>
      </c>
      <c r="K581">
        <v>43725</v>
      </c>
      <c r="L581" t="s">
        <v>626</v>
      </c>
      <c r="M581">
        <v>4.1843200000000005E-6</v>
      </c>
      <c r="N581" s="33">
        <f t="shared" si="66"/>
        <v>2.3092394799999996E-3</v>
      </c>
      <c r="O581" s="33">
        <f t="shared" si="67"/>
        <v>0</v>
      </c>
      <c r="U581">
        <v>44023</v>
      </c>
      <c r="V581" t="s">
        <v>833</v>
      </c>
      <c r="W581" t="s">
        <v>834</v>
      </c>
      <c r="X581">
        <v>3.3569141530573096E-2</v>
      </c>
      <c r="Y581" s="40">
        <f t="shared" si="63"/>
        <v>1.3321452E-4</v>
      </c>
      <c r="Z581" s="40">
        <f t="shared" si="64"/>
        <v>4.4718970758073605E-6</v>
      </c>
      <c r="AB581" t="s">
        <v>725</v>
      </c>
      <c r="AC581" t="s">
        <v>726</v>
      </c>
      <c r="AD581">
        <v>3.3798306301569325E-6</v>
      </c>
      <c r="AE581" s="33">
        <f t="shared" ca="1" si="68"/>
        <v>5.3176464939177631E-3</v>
      </c>
      <c r="AF581" s="33">
        <f t="shared" si="69"/>
        <v>0</v>
      </c>
    </row>
    <row r="582" spans="3:32" x14ac:dyDescent="0.25">
      <c r="C582">
        <v>3043</v>
      </c>
      <c r="D582" t="s">
        <v>525</v>
      </c>
      <c r="E582">
        <v>43365</v>
      </c>
      <c r="F582">
        <v>1.4061999999999999E-4</v>
      </c>
      <c r="G582">
        <v>4.0000000000000001E-3</v>
      </c>
      <c r="H582" t="s">
        <v>655</v>
      </c>
      <c r="I582">
        <f t="shared" si="65"/>
        <v>5.6247999999999999E-7</v>
      </c>
      <c r="K582">
        <v>43725</v>
      </c>
      <c r="L582" t="s">
        <v>626</v>
      </c>
      <c r="M582">
        <v>6.7312200000000009E-5</v>
      </c>
      <c r="N582" s="33">
        <f t="shared" si="66"/>
        <v>2.3092394799999996E-3</v>
      </c>
      <c r="O582" s="33">
        <f t="shared" si="67"/>
        <v>0</v>
      </c>
      <c r="U582">
        <v>44023</v>
      </c>
      <c r="V582" t="s">
        <v>835</v>
      </c>
      <c r="W582" t="s">
        <v>836</v>
      </c>
      <c r="X582">
        <v>2.3708237689694512E-3</v>
      </c>
      <c r="Y582" s="40">
        <f t="shared" si="63"/>
        <v>1.3321452E-4</v>
      </c>
      <c r="Z582" s="40">
        <f t="shared" si="64"/>
        <v>3.1582815038785634E-7</v>
      </c>
      <c r="AB582" t="s">
        <v>725</v>
      </c>
      <c r="AC582" t="s">
        <v>726</v>
      </c>
      <c r="AD582">
        <v>1.7805645454891587E-4</v>
      </c>
      <c r="AE582" s="33">
        <f t="shared" ca="1" si="68"/>
        <v>5.3176464939177631E-3</v>
      </c>
      <c r="AF582" s="33">
        <f t="shared" si="69"/>
        <v>0</v>
      </c>
    </row>
    <row r="583" spans="3:32" x14ac:dyDescent="0.25">
      <c r="C583">
        <v>3043</v>
      </c>
      <c r="D583" t="s">
        <v>525</v>
      </c>
      <c r="E583">
        <v>43366</v>
      </c>
      <c r="F583">
        <v>6.5779999999999997E-5</v>
      </c>
      <c r="G583">
        <v>4.0000000000000001E-3</v>
      </c>
      <c r="H583" t="s">
        <v>647</v>
      </c>
      <c r="I583">
        <f t="shared" si="65"/>
        <v>2.6311999999999999E-7</v>
      </c>
      <c r="K583">
        <v>43725</v>
      </c>
      <c r="L583" t="s">
        <v>626</v>
      </c>
      <c r="M583">
        <v>2.3472E-7</v>
      </c>
      <c r="N583" s="33">
        <f t="shared" si="66"/>
        <v>2.3092394799999996E-3</v>
      </c>
      <c r="O583" s="33">
        <f t="shared" si="67"/>
        <v>0</v>
      </c>
      <c r="U583">
        <v>44023</v>
      </c>
      <c r="V583" t="s">
        <v>837</v>
      </c>
      <c r="W583" t="s">
        <v>838</v>
      </c>
      <c r="X583">
        <v>6.9673188312571622E-3</v>
      </c>
      <c r="Y583" s="40">
        <f t="shared" si="63"/>
        <v>1.3321452E-4</v>
      </c>
      <c r="Z583" s="40">
        <f t="shared" si="64"/>
        <v>9.2814803379288385E-7</v>
      </c>
      <c r="AB583" t="s">
        <v>725</v>
      </c>
      <c r="AC583" t="s">
        <v>726</v>
      </c>
      <c r="AD583">
        <v>1.5301981335114358E-6</v>
      </c>
      <c r="AE583" s="33">
        <f t="shared" ca="1" si="68"/>
        <v>5.3176464939177631E-3</v>
      </c>
      <c r="AF583" s="33">
        <f t="shared" ca="1" si="69"/>
        <v>5.3176464939177631E-3</v>
      </c>
    </row>
    <row r="584" spans="3:32" x14ac:dyDescent="0.25">
      <c r="C584">
        <v>3043</v>
      </c>
      <c r="D584" t="s">
        <v>525</v>
      </c>
      <c r="E584">
        <v>43369</v>
      </c>
      <c r="F584">
        <v>1.3400000000000001E-6</v>
      </c>
      <c r="G584">
        <v>4.0000000000000001E-3</v>
      </c>
      <c r="H584" t="s">
        <v>13</v>
      </c>
      <c r="I584">
        <f t="shared" si="65"/>
        <v>5.3600000000000005E-9</v>
      </c>
      <c r="K584">
        <v>43725</v>
      </c>
      <c r="L584" t="s">
        <v>626</v>
      </c>
      <c r="M584">
        <v>2.0179799999999999E-5</v>
      </c>
      <c r="N584" s="33">
        <f t="shared" si="66"/>
        <v>2.3092394799999996E-3</v>
      </c>
      <c r="O584" s="33">
        <f t="shared" si="67"/>
        <v>0</v>
      </c>
      <c r="U584">
        <v>44023</v>
      </c>
      <c r="V584" t="s">
        <v>839</v>
      </c>
      <c r="W584" t="s">
        <v>840</v>
      </c>
      <c r="X584">
        <v>7.2152876438279473E-2</v>
      </c>
      <c r="Y584" s="40">
        <f t="shared" si="63"/>
        <v>1.3321452E-4</v>
      </c>
      <c r="Z584" s="40">
        <f t="shared" si="64"/>
        <v>9.6118108013447091E-6</v>
      </c>
      <c r="AB584" t="s">
        <v>837</v>
      </c>
      <c r="AC584" t="s">
        <v>838</v>
      </c>
      <c r="AD584">
        <v>2.0294912319908827E-6</v>
      </c>
      <c r="AE584" s="33">
        <f t="shared" ca="1" si="68"/>
        <v>3.1942493750655867E-5</v>
      </c>
      <c r="AF584" s="33">
        <f t="shared" si="69"/>
        <v>0</v>
      </c>
    </row>
    <row r="585" spans="3:32" x14ac:dyDescent="0.25">
      <c r="C585">
        <v>3043</v>
      </c>
      <c r="D585" t="s">
        <v>525</v>
      </c>
      <c r="E585">
        <v>43551</v>
      </c>
      <c r="F585">
        <v>3.0380319999999999E-2</v>
      </c>
      <c r="G585">
        <v>4.0000000000000001E-3</v>
      </c>
      <c r="H585" t="s">
        <v>607</v>
      </c>
      <c r="I585">
        <f t="shared" si="65"/>
        <v>1.2152128E-4</v>
      </c>
      <c r="K585">
        <v>43725</v>
      </c>
      <c r="L585" t="s">
        <v>626</v>
      </c>
      <c r="M585">
        <v>4.5600000000000008E-9</v>
      </c>
      <c r="N585" s="33">
        <f t="shared" si="66"/>
        <v>2.3092394799999996E-3</v>
      </c>
      <c r="O585" s="33">
        <f t="shared" si="67"/>
        <v>0</v>
      </c>
      <c r="U585">
        <v>44023</v>
      </c>
      <c r="V585" t="s">
        <v>841</v>
      </c>
      <c r="W585" t="s">
        <v>842</v>
      </c>
      <c r="X585">
        <v>3.4924062915179632E-2</v>
      </c>
      <c r="Y585" s="40">
        <f t="shared" si="63"/>
        <v>1.3321452E-4</v>
      </c>
      <c r="Z585" s="40">
        <f t="shared" si="64"/>
        <v>4.6523922776954551E-6</v>
      </c>
      <c r="AB585" t="s">
        <v>837</v>
      </c>
      <c r="AC585" t="s">
        <v>838</v>
      </c>
      <c r="AD585">
        <v>2.89848544848721E-5</v>
      </c>
      <c r="AE585" s="33">
        <f t="shared" ca="1" si="68"/>
        <v>3.1942493750655867E-5</v>
      </c>
      <c r="AF585" s="33">
        <f t="shared" si="69"/>
        <v>0</v>
      </c>
    </row>
    <row r="586" spans="3:32" x14ac:dyDescent="0.25">
      <c r="C586">
        <v>3043</v>
      </c>
      <c r="D586" t="s">
        <v>525</v>
      </c>
      <c r="E586">
        <v>43723</v>
      </c>
      <c r="F586">
        <v>3.2242999999999998E-3</v>
      </c>
      <c r="G586">
        <v>4.0000000000000001E-3</v>
      </c>
      <c r="H586" t="s">
        <v>625</v>
      </c>
      <c r="I586">
        <f t="shared" si="65"/>
        <v>1.2897199999999999E-5</v>
      </c>
      <c r="K586">
        <v>43725</v>
      </c>
      <c r="L586" t="s">
        <v>626</v>
      </c>
      <c r="M586">
        <v>1.531125E-5</v>
      </c>
      <c r="N586" s="33">
        <f t="shared" si="66"/>
        <v>2.3092394799999996E-3</v>
      </c>
      <c r="O586" s="33">
        <f t="shared" si="67"/>
        <v>0</v>
      </c>
      <c r="U586" s="6">
        <v>44024</v>
      </c>
      <c r="V586" s="6" t="s">
        <v>843</v>
      </c>
      <c r="W586" t="s">
        <v>844</v>
      </c>
      <c r="X586" s="6">
        <v>1.9391200781847481E-3</v>
      </c>
      <c r="Y586" s="40">
        <f t="shared" si="63"/>
        <v>2.0253359999999999E-5</v>
      </c>
      <c r="Z586" s="40">
        <f t="shared" si="64"/>
        <v>3.9273697026703849E-8</v>
      </c>
      <c r="AB586" t="s">
        <v>837</v>
      </c>
      <c r="AC586" t="s">
        <v>838</v>
      </c>
      <c r="AD586">
        <v>9.2814803379288385E-7</v>
      </c>
      <c r="AE586" s="33">
        <f t="shared" ca="1" si="68"/>
        <v>3.1942493750655867E-5</v>
      </c>
      <c r="AF586" s="33">
        <f t="shared" ca="1" si="69"/>
        <v>3.1942493750655867E-5</v>
      </c>
    </row>
    <row r="587" spans="3:32" x14ac:dyDescent="0.25">
      <c r="C587">
        <v>3043</v>
      </c>
      <c r="D587" t="s">
        <v>525</v>
      </c>
      <c r="E587">
        <v>44011</v>
      </c>
      <c r="F587">
        <v>4.0949999999999999E-5</v>
      </c>
      <c r="G587">
        <v>4.0000000000000001E-3</v>
      </c>
      <c r="H587" t="s">
        <v>557</v>
      </c>
      <c r="I587">
        <f t="shared" si="65"/>
        <v>1.638E-7</v>
      </c>
      <c r="K587">
        <v>43725</v>
      </c>
      <c r="L587" t="s">
        <v>626</v>
      </c>
      <c r="M587">
        <v>1.25589373E-3</v>
      </c>
      <c r="N587" s="33">
        <f t="shared" si="66"/>
        <v>2.3092394799999996E-3</v>
      </c>
      <c r="O587" s="33">
        <f t="shared" si="67"/>
        <v>0</v>
      </c>
      <c r="U587" s="6">
        <v>44024</v>
      </c>
      <c r="V587" t="s">
        <v>845</v>
      </c>
      <c r="W587" t="s">
        <v>846</v>
      </c>
      <c r="X587">
        <v>5.6978254352140897E-3</v>
      </c>
      <c r="Y587" s="40">
        <f t="shared" si="63"/>
        <v>2.0253359999999999E-5</v>
      </c>
      <c r="Z587" s="40">
        <f t="shared" si="64"/>
        <v>1.1540010975654763E-7</v>
      </c>
      <c r="AB587" t="s">
        <v>821</v>
      </c>
      <c r="AC587" t="s">
        <v>822</v>
      </c>
      <c r="AD587">
        <v>2.966502275510108E-6</v>
      </c>
      <c r="AE587" s="33">
        <f t="shared" ca="1" si="68"/>
        <v>5.2370135216756976E-5</v>
      </c>
      <c r="AF587" s="33">
        <f t="shared" si="69"/>
        <v>0</v>
      </c>
    </row>
    <row r="588" spans="3:32" x14ac:dyDescent="0.25">
      <c r="C588">
        <v>3043</v>
      </c>
      <c r="D588" t="s">
        <v>525</v>
      </c>
      <c r="E588">
        <v>44266</v>
      </c>
      <c r="F588">
        <v>1.9130000000000001E-5</v>
      </c>
      <c r="G588">
        <v>4.0000000000000001E-3</v>
      </c>
      <c r="H588" t="s">
        <v>1003</v>
      </c>
      <c r="I588">
        <f t="shared" si="65"/>
        <v>7.6520000000000013E-8</v>
      </c>
      <c r="K588">
        <v>43725</v>
      </c>
      <c r="L588" t="s">
        <v>626</v>
      </c>
      <c r="M588">
        <v>2.5049999999999999E-8</v>
      </c>
      <c r="N588" s="33">
        <f t="shared" si="66"/>
        <v>2.3092394799999996E-3</v>
      </c>
      <c r="O588" s="33">
        <f t="shared" si="67"/>
        <v>0</v>
      </c>
      <c r="U588" s="6">
        <v>44024</v>
      </c>
      <c r="V588" t="s">
        <v>847</v>
      </c>
      <c r="W588" t="s">
        <v>848</v>
      </c>
      <c r="X588">
        <v>5.8983782652181273E-2</v>
      </c>
      <c r="Y588" s="40">
        <f t="shared" si="63"/>
        <v>2.0253359999999999E-5</v>
      </c>
      <c r="Z588" s="40">
        <f t="shared" si="64"/>
        <v>1.1946197842163821E-6</v>
      </c>
      <c r="AB588" t="s">
        <v>821</v>
      </c>
      <c r="AC588" t="s">
        <v>822</v>
      </c>
      <c r="AD588">
        <v>4.2143319719652235E-5</v>
      </c>
      <c r="AE588" s="33">
        <f t="shared" ca="1" si="68"/>
        <v>5.2370135216756976E-5</v>
      </c>
      <c r="AF588" s="33">
        <f t="shared" si="69"/>
        <v>0</v>
      </c>
    </row>
    <row r="589" spans="3:32" x14ac:dyDescent="0.25">
      <c r="C589">
        <v>3043</v>
      </c>
      <c r="D589" t="s">
        <v>525</v>
      </c>
      <c r="E589">
        <v>98074</v>
      </c>
      <c r="F589">
        <v>0.33892957000000001</v>
      </c>
      <c r="G589">
        <v>4.0000000000000001E-3</v>
      </c>
      <c r="H589" t="s">
        <v>671</v>
      </c>
      <c r="I589">
        <f t="shared" si="65"/>
        <v>1.3557182800000001E-3</v>
      </c>
      <c r="K589">
        <v>43725</v>
      </c>
      <c r="L589" t="s">
        <v>626</v>
      </c>
      <c r="M589">
        <v>1.1256664E-4</v>
      </c>
      <c r="N589" s="33">
        <f t="shared" si="66"/>
        <v>2.3092394799999996E-3</v>
      </c>
      <c r="O589" s="33">
        <f t="shared" si="67"/>
        <v>0</v>
      </c>
      <c r="U589" s="6">
        <v>44024</v>
      </c>
      <c r="V589" t="s">
        <v>849</v>
      </c>
      <c r="W589" t="s">
        <v>850</v>
      </c>
      <c r="X589">
        <v>6.6618436737469366E-2</v>
      </c>
      <c r="Y589" s="40">
        <f t="shared" si="63"/>
        <v>2.0253359999999999E-5</v>
      </c>
      <c r="Z589" s="40">
        <f t="shared" si="64"/>
        <v>1.3492471818811924E-6</v>
      </c>
      <c r="AB589" t="s">
        <v>821</v>
      </c>
      <c r="AC589" t="s">
        <v>822</v>
      </c>
      <c r="AD589">
        <v>7.2603132215946292E-6</v>
      </c>
      <c r="AE589" s="33">
        <f t="shared" ca="1" si="68"/>
        <v>5.2370135216756976E-5</v>
      </c>
      <c r="AF589" s="33">
        <f t="shared" ca="1" si="69"/>
        <v>5.2370135216756976E-5</v>
      </c>
    </row>
    <row r="590" spans="3:32" x14ac:dyDescent="0.25">
      <c r="C590">
        <v>3043</v>
      </c>
      <c r="D590" t="s">
        <v>525</v>
      </c>
      <c r="E590">
        <v>98110</v>
      </c>
      <c r="F590">
        <v>8.7931999999999995E-4</v>
      </c>
      <c r="G590">
        <v>4.0000000000000001E-3</v>
      </c>
      <c r="H590" t="s">
        <v>568</v>
      </c>
      <c r="I590">
        <f t="shared" si="65"/>
        <v>3.5172800000000001E-6</v>
      </c>
      <c r="K590">
        <v>43725</v>
      </c>
      <c r="L590" t="s">
        <v>626</v>
      </c>
      <c r="M590">
        <v>9.6000000000000013E-7</v>
      </c>
      <c r="N590" s="33">
        <f t="shared" si="66"/>
        <v>2.3092394799999996E-3</v>
      </c>
      <c r="O590" s="33">
        <f t="shared" si="67"/>
        <v>0</v>
      </c>
      <c r="U590" s="6">
        <v>44024</v>
      </c>
      <c r="V590" t="s">
        <v>885</v>
      </c>
      <c r="W590" t="s">
        <v>886</v>
      </c>
      <c r="X590">
        <v>4.6312889994096435E-3</v>
      </c>
      <c r="Y590" s="40">
        <f t="shared" si="63"/>
        <v>2.0253359999999999E-5</v>
      </c>
      <c r="Z590" s="40">
        <f t="shared" si="64"/>
        <v>9.3799163369083292E-8</v>
      </c>
      <c r="AB590" t="s">
        <v>823</v>
      </c>
      <c r="AC590" t="s">
        <v>824</v>
      </c>
      <c r="AD590">
        <v>1.9360330640171232E-5</v>
      </c>
      <c r="AE590" s="33">
        <f t="shared" ca="1" si="68"/>
        <v>3.4267107958946936E-4</v>
      </c>
      <c r="AF590" s="33">
        <f t="shared" si="69"/>
        <v>0</v>
      </c>
    </row>
    <row r="591" spans="3:32" x14ac:dyDescent="0.25">
      <c r="C591">
        <v>3043</v>
      </c>
      <c r="D591" t="s">
        <v>525</v>
      </c>
      <c r="E591">
        <v>99134</v>
      </c>
      <c r="F591">
        <v>9.3234999999999998E-4</v>
      </c>
      <c r="G591">
        <v>4.0000000000000001E-3</v>
      </c>
      <c r="H591" t="s">
        <v>571</v>
      </c>
      <c r="I591">
        <f t="shared" si="65"/>
        <v>3.7293999999999998E-6</v>
      </c>
      <c r="K591">
        <v>43725</v>
      </c>
      <c r="L591" t="s">
        <v>626</v>
      </c>
      <c r="M591">
        <v>2.213344E-5</v>
      </c>
      <c r="N591" s="33">
        <f t="shared" si="66"/>
        <v>2.3092394799999996E-3</v>
      </c>
      <c r="O591" s="33">
        <f t="shared" si="67"/>
        <v>0</v>
      </c>
      <c r="U591" s="6">
        <v>44024</v>
      </c>
      <c r="V591" t="s">
        <v>887</v>
      </c>
      <c r="W591" t="s">
        <v>888</v>
      </c>
      <c r="X591">
        <v>1.3607099877522452E-2</v>
      </c>
      <c r="Y591" s="40">
        <f t="shared" si="63"/>
        <v>2.0253359999999999E-5</v>
      </c>
      <c r="Z591" s="40">
        <f t="shared" si="64"/>
        <v>2.7558949237541808E-7</v>
      </c>
      <c r="AB591" t="s">
        <v>823</v>
      </c>
      <c r="AC591" t="s">
        <v>824</v>
      </c>
      <c r="AD591">
        <v>2.7579632683790117E-4</v>
      </c>
      <c r="AE591" s="33">
        <f t="shared" ca="1" si="68"/>
        <v>3.4267107958946936E-4</v>
      </c>
      <c r="AF591" s="33">
        <f t="shared" si="69"/>
        <v>0</v>
      </c>
    </row>
    <row r="592" spans="3:32" x14ac:dyDescent="0.25">
      <c r="C592">
        <v>3043</v>
      </c>
      <c r="D592" t="s">
        <v>525</v>
      </c>
      <c r="E592">
        <v>99168</v>
      </c>
      <c r="F592">
        <v>2.0576000000000001E-4</v>
      </c>
      <c r="G592">
        <v>4.0000000000000001E-3</v>
      </c>
      <c r="H592" t="s">
        <v>574</v>
      </c>
      <c r="I592">
        <f t="shared" si="65"/>
        <v>8.2304000000000004E-7</v>
      </c>
      <c r="K592">
        <v>43725</v>
      </c>
      <c r="L592" t="s">
        <v>626</v>
      </c>
      <c r="M592">
        <v>1.5525336E-4</v>
      </c>
      <c r="N592" s="33">
        <f t="shared" si="66"/>
        <v>2.3092394799999996E-3</v>
      </c>
      <c r="O592" s="33">
        <f t="shared" si="67"/>
        <v>0</v>
      </c>
      <c r="U592" s="6">
        <v>44024</v>
      </c>
      <c r="V592" t="s">
        <v>889</v>
      </c>
      <c r="W592" t="s">
        <v>890</v>
      </c>
      <c r="X592">
        <v>0.14087434804705806</v>
      </c>
      <c r="Y592" s="40">
        <f t="shared" si="63"/>
        <v>2.0253359999999999E-5</v>
      </c>
      <c r="Z592" s="40">
        <f t="shared" si="64"/>
        <v>2.8531788857623635E-6</v>
      </c>
      <c r="AB592" t="s">
        <v>823</v>
      </c>
      <c r="AC592" t="s">
        <v>824</v>
      </c>
      <c r="AD592">
        <v>4.7514422111396976E-5</v>
      </c>
      <c r="AE592" s="33">
        <f t="shared" ca="1" si="68"/>
        <v>3.4267107958946936E-4</v>
      </c>
      <c r="AF592" s="33">
        <f t="shared" ca="1" si="69"/>
        <v>3.4267107958946936E-4</v>
      </c>
    </row>
    <row r="593" spans="3:32" x14ac:dyDescent="0.25">
      <c r="C593">
        <v>3043</v>
      </c>
      <c r="D593" t="s">
        <v>525</v>
      </c>
      <c r="E593">
        <v>99198</v>
      </c>
      <c r="F593">
        <v>1.25253E-3</v>
      </c>
      <c r="G593">
        <v>4.0000000000000001E-3</v>
      </c>
      <c r="H593" t="s">
        <v>992</v>
      </c>
      <c r="I593">
        <f t="shared" si="65"/>
        <v>5.0101200000000002E-6</v>
      </c>
      <c r="K593">
        <v>43725</v>
      </c>
      <c r="L593" t="s">
        <v>626</v>
      </c>
      <c r="M593">
        <v>4.6061200000000004E-6</v>
      </c>
      <c r="N593" s="33">
        <f t="shared" si="66"/>
        <v>2.3092394799999996E-3</v>
      </c>
      <c r="O593" s="33">
        <f t="shared" si="67"/>
        <v>0</v>
      </c>
      <c r="U593" s="6">
        <v>44024</v>
      </c>
      <c r="V593" t="s">
        <v>891</v>
      </c>
      <c r="W593" t="s">
        <v>892</v>
      </c>
      <c r="X593">
        <v>0.47731666827581343</v>
      </c>
      <c r="Y593" s="40">
        <f t="shared" si="63"/>
        <v>2.0253359999999999E-5</v>
      </c>
      <c r="Z593" s="40">
        <f t="shared" si="64"/>
        <v>9.6672663165906276E-6</v>
      </c>
      <c r="AB593" t="s">
        <v>799</v>
      </c>
      <c r="AC593" t="s">
        <v>800</v>
      </c>
      <c r="AD593">
        <v>2.9155267478469915E-6</v>
      </c>
      <c r="AE593" s="33">
        <f t="shared" ca="1" si="68"/>
        <v>1.1629878275666521E-4</v>
      </c>
      <c r="AF593" s="33">
        <f t="shared" si="69"/>
        <v>0</v>
      </c>
    </row>
    <row r="594" spans="3:32" x14ac:dyDescent="0.25">
      <c r="C594">
        <v>3043</v>
      </c>
      <c r="D594" t="s">
        <v>525</v>
      </c>
      <c r="E594">
        <v>99229</v>
      </c>
      <c r="F594">
        <v>7.6423999999999997E-3</v>
      </c>
      <c r="G594">
        <v>4.0000000000000001E-3</v>
      </c>
      <c r="H594" t="s">
        <v>998</v>
      </c>
      <c r="I594">
        <f t="shared" si="65"/>
        <v>3.05696E-5</v>
      </c>
      <c r="K594">
        <v>43725</v>
      </c>
      <c r="L594" t="s">
        <v>626</v>
      </c>
      <c r="M594">
        <v>5.2021900000000004E-5</v>
      </c>
      <c r="N594" s="33">
        <f t="shared" si="66"/>
        <v>2.3092394799999996E-3</v>
      </c>
      <c r="O594" s="33">
        <f t="shared" si="67"/>
        <v>0</v>
      </c>
      <c r="U594" s="6">
        <v>44024</v>
      </c>
      <c r="V594" t="s">
        <v>893</v>
      </c>
      <c r="W594" t="s">
        <v>894</v>
      </c>
      <c r="X594">
        <v>6.7738297877885942E-4</v>
      </c>
      <c r="Y594" s="40">
        <f t="shared" si="63"/>
        <v>2.0253359999999999E-5</v>
      </c>
      <c r="Z594" s="40">
        <f t="shared" si="64"/>
        <v>1.37192813270806E-8</v>
      </c>
      <c r="AB594" t="s">
        <v>799</v>
      </c>
      <c r="AC594" t="s">
        <v>800</v>
      </c>
      <c r="AD594">
        <v>4.1448019946074862E-5</v>
      </c>
      <c r="AE594" s="33">
        <f t="shared" ca="1" si="68"/>
        <v>1.1629878275666521E-4</v>
      </c>
      <c r="AF594" s="33">
        <f t="shared" si="69"/>
        <v>0</v>
      </c>
    </row>
    <row r="595" spans="3:32" x14ac:dyDescent="0.25">
      <c r="C595">
        <v>3043</v>
      </c>
      <c r="D595" t="s">
        <v>525</v>
      </c>
      <c r="E595">
        <v>99233</v>
      </c>
      <c r="F595">
        <v>1.4229999999999999E-4</v>
      </c>
      <c r="G595">
        <v>4.0000000000000001E-3</v>
      </c>
      <c r="H595" t="s">
        <v>999</v>
      </c>
      <c r="I595">
        <f t="shared" si="65"/>
        <v>5.6919999999999999E-7</v>
      </c>
      <c r="K595">
        <v>43725</v>
      </c>
      <c r="L595" t="s">
        <v>626</v>
      </c>
      <c r="M595">
        <v>2.4955200000000001E-5</v>
      </c>
      <c r="N595" s="33">
        <f t="shared" si="66"/>
        <v>2.3092394799999996E-3</v>
      </c>
      <c r="O595" s="33">
        <f t="shared" si="67"/>
        <v>0</v>
      </c>
      <c r="U595" s="6">
        <v>44024</v>
      </c>
      <c r="V595" t="s">
        <v>895</v>
      </c>
      <c r="W595" t="s">
        <v>896</v>
      </c>
      <c r="X595">
        <v>1.9705686655385E-3</v>
      </c>
      <c r="Y595" s="40">
        <f t="shared" si="63"/>
        <v>2.0253359999999999E-5</v>
      </c>
      <c r="Z595" s="40">
        <f t="shared" si="64"/>
        <v>3.9910636587870831E-8</v>
      </c>
      <c r="AB595" t="s">
        <v>799</v>
      </c>
      <c r="AC595" t="s">
        <v>800</v>
      </c>
      <c r="AD595">
        <v>6.7798231594472431E-5</v>
      </c>
      <c r="AE595" s="33">
        <f t="shared" ca="1" si="68"/>
        <v>1.1629878275666521E-4</v>
      </c>
      <c r="AF595" s="33">
        <f t="shared" si="69"/>
        <v>0</v>
      </c>
    </row>
    <row r="596" spans="3:32" x14ac:dyDescent="0.25">
      <c r="C596">
        <v>3043</v>
      </c>
      <c r="D596" t="s">
        <v>525</v>
      </c>
      <c r="E596">
        <v>99252</v>
      </c>
      <c r="F596">
        <v>4.4637000000000002E-4</v>
      </c>
      <c r="G596">
        <v>4.0000000000000001E-3</v>
      </c>
      <c r="H596" t="s">
        <v>675</v>
      </c>
      <c r="I596">
        <f t="shared" si="65"/>
        <v>1.7854800000000002E-6</v>
      </c>
      <c r="K596">
        <v>43725</v>
      </c>
      <c r="L596" t="s">
        <v>626</v>
      </c>
      <c r="M596">
        <v>6.4725000000000003E-7</v>
      </c>
      <c r="N596" s="33">
        <f t="shared" si="66"/>
        <v>2.3092394799999996E-3</v>
      </c>
      <c r="O596" s="33">
        <f t="shared" si="67"/>
        <v>0</v>
      </c>
      <c r="U596" s="6">
        <v>44024</v>
      </c>
      <c r="V596" t="s">
        <v>897</v>
      </c>
      <c r="W596" t="s">
        <v>898</v>
      </c>
      <c r="X596">
        <v>2.0398464701863381E-2</v>
      </c>
      <c r="Y596" s="40">
        <f t="shared" si="63"/>
        <v>2.0253359999999999E-5</v>
      </c>
      <c r="Z596" s="40">
        <f t="shared" si="64"/>
        <v>4.1313744905413172E-7</v>
      </c>
      <c r="AB596" t="s">
        <v>799</v>
      </c>
      <c r="AC596" t="s">
        <v>800</v>
      </c>
      <c r="AD596">
        <v>4.1370044682709235E-6</v>
      </c>
      <c r="AE596" s="33">
        <f t="shared" ca="1" si="68"/>
        <v>1.1629878275666521E-4</v>
      </c>
      <c r="AF596" s="33">
        <f t="shared" ca="1" si="69"/>
        <v>1.1629878275666521E-4</v>
      </c>
    </row>
    <row r="597" spans="3:32" x14ac:dyDescent="0.25">
      <c r="C597">
        <v>3043</v>
      </c>
      <c r="D597" t="s">
        <v>525</v>
      </c>
      <c r="E597">
        <v>99257</v>
      </c>
      <c r="F597">
        <v>2.2252E-4</v>
      </c>
      <c r="G597">
        <v>4.0000000000000001E-3</v>
      </c>
      <c r="H597" t="s">
        <v>977</v>
      </c>
      <c r="I597">
        <f t="shared" si="65"/>
        <v>8.9008000000000004E-7</v>
      </c>
      <c r="K597">
        <v>43725</v>
      </c>
      <c r="L597" t="s">
        <v>626</v>
      </c>
      <c r="M597">
        <v>2.2459999999999997E-8</v>
      </c>
      <c r="N597" s="33">
        <f t="shared" si="66"/>
        <v>2.3092394799999996E-3</v>
      </c>
      <c r="O597" s="33">
        <f t="shared" si="67"/>
        <v>0</v>
      </c>
      <c r="U597" s="6">
        <v>44024</v>
      </c>
      <c r="V597" t="s">
        <v>899</v>
      </c>
      <c r="W597" t="s">
        <v>900</v>
      </c>
      <c r="X597">
        <v>0.20728501355096615</v>
      </c>
      <c r="Y597" s="40">
        <f t="shared" si="63"/>
        <v>2.0253359999999999E-5</v>
      </c>
      <c r="Z597" s="40">
        <f t="shared" si="64"/>
        <v>4.1982180020525954E-6</v>
      </c>
      <c r="AB597" t="s">
        <v>909</v>
      </c>
      <c r="AC597" t="s">
        <v>910</v>
      </c>
      <c r="AD597">
        <v>6.0944510375611455E-9</v>
      </c>
      <c r="AE597" s="33">
        <f t="shared" ca="1" si="68"/>
        <v>6.0944510375611455E-9</v>
      </c>
      <c r="AF597" s="33">
        <f t="shared" ca="1" si="69"/>
        <v>6.0944510375611455E-9</v>
      </c>
    </row>
    <row r="598" spans="3:32" x14ac:dyDescent="0.25">
      <c r="C598">
        <v>3043</v>
      </c>
      <c r="D598" t="s">
        <v>525</v>
      </c>
      <c r="E598">
        <v>99265</v>
      </c>
      <c r="F598">
        <v>8.7747899999999993E-3</v>
      </c>
      <c r="G598">
        <v>4.0000000000000001E-3</v>
      </c>
      <c r="H598" t="s">
        <v>610</v>
      </c>
      <c r="I598">
        <f t="shared" si="65"/>
        <v>3.5099159999999995E-5</v>
      </c>
      <c r="K598">
        <v>43725</v>
      </c>
      <c r="L598" t="s">
        <v>626</v>
      </c>
      <c r="M598">
        <v>2.166E-8</v>
      </c>
      <c r="N598" s="33">
        <f t="shared" si="66"/>
        <v>2.3092394799999996E-3</v>
      </c>
      <c r="O598" s="33">
        <f t="shared" si="67"/>
        <v>0</v>
      </c>
    </row>
    <row r="599" spans="3:32" x14ac:dyDescent="0.25">
      <c r="C599">
        <v>3044</v>
      </c>
      <c r="D599" t="s">
        <v>417</v>
      </c>
      <c r="E599">
        <v>43301</v>
      </c>
      <c r="F599">
        <v>5.2999999999999998E-4</v>
      </c>
      <c r="G599">
        <v>4.8000000000000001E-2</v>
      </c>
      <c r="H599" t="s">
        <v>590</v>
      </c>
      <c r="I599">
        <f t="shared" si="65"/>
        <v>2.544E-5</v>
      </c>
      <c r="K599">
        <v>43725</v>
      </c>
      <c r="L599" t="s">
        <v>626</v>
      </c>
      <c r="M599">
        <v>1.8341400000000002E-6</v>
      </c>
      <c r="N599" s="33">
        <f t="shared" si="66"/>
        <v>2.3092394799999996E-3</v>
      </c>
      <c r="O599" s="33">
        <f t="shared" si="67"/>
        <v>0</v>
      </c>
    </row>
    <row r="600" spans="3:32" x14ac:dyDescent="0.25">
      <c r="C600">
        <v>3044</v>
      </c>
      <c r="D600" t="s">
        <v>417</v>
      </c>
      <c r="E600">
        <v>43302</v>
      </c>
      <c r="F600">
        <v>7.7200000000000003E-3</v>
      </c>
      <c r="G600">
        <v>4.8000000000000001E-2</v>
      </c>
      <c r="H600" t="s">
        <v>591</v>
      </c>
      <c r="I600">
        <f t="shared" si="65"/>
        <v>3.7056000000000003E-4</v>
      </c>
      <c r="K600">
        <v>43725</v>
      </c>
      <c r="L600" t="s">
        <v>626</v>
      </c>
      <c r="M600">
        <v>4.186E-7</v>
      </c>
      <c r="N600" s="33">
        <f t="shared" si="66"/>
        <v>2.3092394799999996E-3</v>
      </c>
      <c r="O600" s="33">
        <f t="shared" si="67"/>
        <v>0</v>
      </c>
      <c r="U600" t="s">
        <v>1135</v>
      </c>
      <c r="V600" t="s">
        <v>1136</v>
      </c>
      <c r="W600" t="s">
        <v>1137</v>
      </c>
    </row>
    <row r="601" spans="3:32" x14ac:dyDescent="0.25">
      <c r="C601">
        <v>3044</v>
      </c>
      <c r="D601" t="s">
        <v>417</v>
      </c>
      <c r="E601">
        <v>43303</v>
      </c>
      <c r="F601">
        <v>1.0000000000000001E-5</v>
      </c>
      <c r="G601">
        <v>4.8000000000000001E-2</v>
      </c>
      <c r="H601" t="s">
        <v>651</v>
      </c>
      <c r="I601">
        <f t="shared" si="65"/>
        <v>4.8000000000000006E-7</v>
      </c>
      <c r="K601">
        <v>43725</v>
      </c>
      <c r="L601" t="s">
        <v>626</v>
      </c>
      <c r="M601">
        <v>1.01967E-6</v>
      </c>
      <c r="N601" s="33">
        <f t="shared" si="66"/>
        <v>2.3092394799999996E-3</v>
      </c>
      <c r="O601" s="33">
        <f t="shared" si="67"/>
        <v>0</v>
      </c>
      <c r="U601">
        <v>44001</v>
      </c>
      <c r="V601" t="s">
        <v>601</v>
      </c>
      <c r="W601">
        <v>2.02205599E-3</v>
      </c>
    </row>
    <row r="602" spans="3:32" x14ac:dyDescent="0.25">
      <c r="C602">
        <v>3044</v>
      </c>
      <c r="D602" t="s">
        <v>417</v>
      </c>
      <c r="E602">
        <v>43304</v>
      </c>
      <c r="F602">
        <v>0.57238999999999995</v>
      </c>
      <c r="G602">
        <v>4.8000000000000001E-2</v>
      </c>
      <c r="H602" t="s">
        <v>614</v>
      </c>
      <c r="I602">
        <f t="shared" si="65"/>
        <v>2.7474719999999998E-2</v>
      </c>
      <c r="K602">
        <v>43725</v>
      </c>
      <c r="L602" t="s">
        <v>626</v>
      </c>
      <c r="M602">
        <v>3.8019366000000004E-4</v>
      </c>
      <c r="N602" s="33">
        <f t="shared" si="66"/>
        <v>2.3092394799999996E-3</v>
      </c>
      <c r="O602" s="33">
        <f t="shared" si="67"/>
        <v>0</v>
      </c>
      <c r="U602">
        <v>44002</v>
      </c>
      <c r="V602" t="s">
        <v>554</v>
      </c>
      <c r="W602">
        <v>1.5558319899999999E-3</v>
      </c>
    </row>
    <row r="603" spans="3:32" x14ac:dyDescent="0.25">
      <c r="C603">
        <v>3044</v>
      </c>
      <c r="D603" t="s">
        <v>417</v>
      </c>
      <c r="E603">
        <v>43365</v>
      </c>
      <c r="F603">
        <v>1.14E-2</v>
      </c>
      <c r="G603">
        <v>4.8000000000000001E-2</v>
      </c>
      <c r="H603" t="s">
        <v>655</v>
      </c>
      <c r="I603">
        <f t="shared" si="65"/>
        <v>5.4720000000000007E-4</v>
      </c>
      <c r="K603">
        <v>43725</v>
      </c>
      <c r="L603" t="s">
        <v>626</v>
      </c>
      <c r="M603">
        <v>9.3716999999999991E-7</v>
      </c>
      <c r="N603" s="33">
        <f t="shared" si="66"/>
        <v>2.3092394799999996E-3</v>
      </c>
      <c r="O603" s="33">
        <f t="shared" si="67"/>
        <v>0</v>
      </c>
      <c r="U603">
        <v>44003</v>
      </c>
      <c r="V603" t="s">
        <v>555</v>
      </c>
      <c r="W603">
        <v>6.9234300000000002E-5</v>
      </c>
    </row>
    <row r="604" spans="3:32" x14ac:dyDescent="0.25">
      <c r="C604">
        <v>3044</v>
      </c>
      <c r="D604" t="s">
        <v>417</v>
      </c>
      <c r="E604">
        <v>43366</v>
      </c>
      <c r="F604">
        <v>1.6999999999999999E-3</v>
      </c>
      <c r="G604">
        <v>4.8000000000000001E-2</v>
      </c>
      <c r="H604" t="s">
        <v>647</v>
      </c>
      <c r="I604">
        <f t="shared" si="65"/>
        <v>8.1599999999999991E-5</v>
      </c>
      <c r="K604">
        <v>43725</v>
      </c>
      <c r="L604" t="s">
        <v>626</v>
      </c>
      <c r="M604">
        <v>2.6386E-6</v>
      </c>
      <c r="N604" s="33">
        <f t="shared" si="66"/>
        <v>2.3092394799999996E-3</v>
      </c>
      <c r="O604" s="33">
        <f t="shared" si="67"/>
        <v>0</v>
      </c>
      <c r="U604">
        <v>44004</v>
      </c>
      <c r="V604" t="s">
        <v>984</v>
      </c>
      <c r="W604">
        <v>2.6261999999999995E-7</v>
      </c>
    </row>
    <row r="605" spans="3:32" x14ac:dyDescent="0.25">
      <c r="C605">
        <v>3044</v>
      </c>
      <c r="D605" t="s">
        <v>417</v>
      </c>
      <c r="E605">
        <v>43369</v>
      </c>
      <c r="F605">
        <v>4.4330000000000001E-2</v>
      </c>
      <c r="G605">
        <v>4.8000000000000001E-2</v>
      </c>
      <c r="H605" t="s">
        <v>13</v>
      </c>
      <c r="I605">
        <f t="shared" si="65"/>
        <v>2.1278400000000002E-3</v>
      </c>
      <c r="K605">
        <v>43725</v>
      </c>
      <c r="L605" t="s">
        <v>626</v>
      </c>
      <c r="M605">
        <v>5.8664460000000004E-5</v>
      </c>
      <c r="N605" s="33">
        <f t="shared" si="66"/>
        <v>2.3092394799999996E-3</v>
      </c>
      <c r="O605" s="33">
        <f t="shared" si="67"/>
        <v>0</v>
      </c>
      <c r="U605">
        <v>44005</v>
      </c>
      <c r="V605" t="s">
        <v>582</v>
      </c>
      <c r="W605">
        <v>4.4923600000000001E-6</v>
      </c>
    </row>
    <row r="606" spans="3:32" x14ac:dyDescent="0.25">
      <c r="C606">
        <v>3044</v>
      </c>
      <c r="D606" t="s">
        <v>417</v>
      </c>
      <c r="E606">
        <v>43370</v>
      </c>
      <c r="F606">
        <v>2.0000000000000002E-5</v>
      </c>
      <c r="G606">
        <v>4.8000000000000001E-2</v>
      </c>
      <c r="H606" t="s">
        <v>279</v>
      </c>
      <c r="I606">
        <f t="shared" si="65"/>
        <v>9.6000000000000013E-7</v>
      </c>
      <c r="K606">
        <v>43725</v>
      </c>
      <c r="L606" t="s">
        <v>626</v>
      </c>
      <c r="M606">
        <v>5.4100200000000004E-6</v>
      </c>
      <c r="N606" s="33">
        <f t="shared" si="66"/>
        <v>2.3092394799999996E-3</v>
      </c>
      <c r="O606" s="33">
        <f t="shared" si="67"/>
        <v>0</v>
      </c>
      <c r="U606">
        <v>44006</v>
      </c>
      <c r="V606" t="s">
        <v>556</v>
      </c>
      <c r="W606">
        <v>4.0123512219999997E-2</v>
      </c>
    </row>
    <row r="607" spans="3:32" x14ac:dyDescent="0.25">
      <c r="C607">
        <v>3044</v>
      </c>
      <c r="D607" t="s">
        <v>417</v>
      </c>
      <c r="E607">
        <v>43371</v>
      </c>
      <c r="F607">
        <v>1.8000000000000001E-4</v>
      </c>
      <c r="G607">
        <v>4.8000000000000001E-2</v>
      </c>
      <c r="H607" t="s">
        <v>656</v>
      </c>
      <c r="I607">
        <f t="shared" si="65"/>
        <v>8.6400000000000003E-6</v>
      </c>
      <c r="K607">
        <v>43725</v>
      </c>
      <c r="L607" t="s">
        <v>626</v>
      </c>
      <c r="M607">
        <v>3.7889999999999998E-7</v>
      </c>
      <c r="N607" s="33">
        <f t="shared" si="66"/>
        <v>2.3092394799999996E-3</v>
      </c>
      <c r="O607" s="33">
        <f t="shared" si="67"/>
        <v>0</v>
      </c>
      <c r="U607">
        <v>44007</v>
      </c>
      <c r="V607" t="s">
        <v>664</v>
      </c>
      <c r="W607">
        <v>1.6242547060000001E-2</v>
      </c>
    </row>
    <row r="608" spans="3:32" x14ac:dyDescent="0.25">
      <c r="C608">
        <v>3044</v>
      </c>
      <c r="D608" t="s">
        <v>417</v>
      </c>
      <c r="E608">
        <v>43374</v>
      </c>
      <c r="F608">
        <v>1.4999999999999999E-4</v>
      </c>
      <c r="G608">
        <v>4.8000000000000001E-2</v>
      </c>
      <c r="H608" t="s">
        <v>593</v>
      </c>
      <c r="I608">
        <f t="shared" si="65"/>
        <v>7.1999999999999997E-6</v>
      </c>
      <c r="K608">
        <v>43725</v>
      </c>
      <c r="L608" t="s">
        <v>626</v>
      </c>
      <c r="M608">
        <v>4.4109000000000004E-6</v>
      </c>
      <c r="N608" s="33">
        <f t="shared" si="66"/>
        <v>2.3092394799999996E-3</v>
      </c>
      <c r="O608" s="33">
        <f t="shared" si="67"/>
        <v>0</v>
      </c>
      <c r="U608">
        <v>44008</v>
      </c>
      <c r="V608" t="s">
        <v>1070</v>
      </c>
      <c r="W608">
        <v>8.8035400000000008E-6</v>
      </c>
    </row>
    <row r="609" spans="3:23" x14ac:dyDescent="0.25">
      <c r="C609">
        <v>3044</v>
      </c>
      <c r="D609" t="s">
        <v>417</v>
      </c>
      <c r="E609">
        <v>43404</v>
      </c>
      <c r="F609">
        <v>1.99E-3</v>
      </c>
      <c r="G609">
        <v>4.8000000000000001E-2</v>
      </c>
      <c r="H609" t="s">
        <v>594</v>
      </c>
      <c r="I609">
        <f t="shared" si="65"/>
        <v>9.5520000000000007E-5</v>
      </c>
      <c r="K609">
        <v>43725</v>
      </c>
      <c r="L609" t="s">
        <v>626</v>
      </c>
      <c r="M609">
        <v>1.4344E-6</v>
      </c>
      <c r="N609" s="33">
        <f t="shared" si="66"/>
        <v>2.3092394799999996E-3</v>
      </c>
      <c r="O609" s="33">
        <f t="shared" si="67"/>
        <v>0</v>
      </c>
      <c r="U609">
        <v>44009</v>
      </c>
      <c r="V609" t="s">
        <v>966</v>
      </c>
      <c r="W609">
        <v>1.4645861199999999E-3</v>
      </c>
    </row>
    <row r="610" spans="3:23" x14ac:dyDescent="0.25">
      <c r="C610">
        <v>3044</v>
      </c>
      <c r="D610" t="s">
        <v>417</v>
      </c>
      <c r="E610">
        <v>43551</v>
      </c>
      <c r="F610">
        <v>2.0000000000000002E-5</v>
      </c>
      <c r="G610">
        <v>4.8000000000000001E-2</v>
      </c>
      <c r="H610" t="s">
        <v>607</v>
      </c>
      <c r="I610">
        <f t="shared" si="65"/>
        <v>9.6000000000000013E-7</v>
      </c>
      <c r="K610">
        <v>43725</v>
      </c>
      <c r="L610" t="s">
        <v>626</v>
      </c>
      <c r="M610">
        <v>7.3956560000000007E-5</v>
      </c>
      <c r="N610" s="33">
        <f t="shared" si="66"/>
        <v>2.3092394799999996E-3</v>
      </c>
      <c r="O610" s="33">
        <f t="shared" si="67"/>
        <v>0</v>
      </c>
      <c r="U610">
        <v>44010</v>
      </c>
      <c r="V610" t="s">
        <v>583</v>
      </c>
      <c r="W610">
        <v>1.4067799999999999E-5</v>
      </c>
    </row>
    <row r="611" spans="3:23" x14ac:dyDescent="0.25">
      <c r="C611">
        <v>3044</v>
      </c>
      <c r="D611" t="s">
        <v>417</v>
      </c>
      <c r="E611">
        <v>43723</v>
      </c>
      <c r="F611">
        <v>8.0390000000000003E-2</v>
      </c>
      <c r="G611">
        <v>4.8000000000000001E-2</v>
      </c>
      <c r="H611" t="s">
        <v>625</v>
      </c>
      <c r="I611">
        <f t="shared" si="65"/>
        <v>3.8587200000000004E-3</v>
      </c>
      <c r="K611">
        <v>43725</v>
      </c>
      <c r="L611" t="s">
        <v>626</v>
      </c>
      <c r="M611">
        <v>4.0360320000000002E-5</v>
      </c>
      <c r="N611" s="33">
        <f t="shared" si="66"/>
        <v>2.3092394799999996E-3</v>
      </c>
      <c r="O611" s="33">
        <f t="shared" si="67"/>
        <v>0</v>
      </c>
      <c r="U611">
        <v>44011</v>
      </c>
      <c r="V611" t="s">
        <v>557</v>
      </c>
      <c r="W611">
        <v>4.8223438869999996E-2</v>
      </c>
    </row>
    <row r="612" spans="3:23" x14ac:dyDescent="0.25">
      <c r="C612">
        <v>3044</v>
      </c>
      <c r="D612" t="s">
        <v>417</v>
      </c>
      <c r="E612">
        <v>43725</v>
      </c>
      <c r="F612">
        <v>2.0000000000000002E-5</v>
      </c>
      <c r="G612">
        <v>4.8000000000000001E-2</v>
      </c>
      <c r="H612" t="s">
        <v>626</v>
      </c>
      <c r="I612">
        <f t="shared" si="65"/>
        <v>9.6000000000000013E-7</v>
      </c>
      <c r="K612">
        <v>43725</v>
      </c>
      <c r="L612" t="s">
        <v>626</v>
      </c>
      <c r="M612">
        <v>1.2972E-7</v>
      </c>
      <c r="N612" s="33">
        <f t="shared" si="66"/>
        <v>2.3092394799999996E-3</v>
      </c>
      <c r="O612" s="33">
        <f t="shared" si="67"/>
        <v>2.3092394799999996E-3</v>
      </c>
      <c r="U612">
        <v>44012</v>
      </c>
      <c r="V612" t="s">
        <v>584</v>
      </c>
      <c r="W612">
        <v>6.88468799E-3</v>
      </c>
    </row>
    <row r="613" spans="3:23" x14ac:dyDescent="0.25">
      <c r="C613">
        <v>3044</v>
      </c>
      <c r="D613" t="s">
        <v>417</v>
      </c>
      <c r="E613">
        <v>43874</v>
      </c>
      <c r="F613">
        <v>1E-3</v>
      </c>
      <c r="G613">
        <v>4.8000000000000001E-2</v>
      </c>
      <c r="H613" t="s">
        <v>1043</v>
      </c>
      <c r="I613">
        <f t="shared" si="65"/>
        <v>4.8000000000000001E-5</v>
      </c>
      <c r="K613">
        <v>43802</v>
      </c>
      <c r="L613" t="s">
        <v>627</v>
      </c>
      <c r="M613">
        <v>5.9440919399999993E-2</v>
      </c>
      <c r="N613" s="33">
        <f t="shared" si="66"/>
        <v>6.0017820959999989E-2</v>
      </c>
      <c r="O613" s="33">
        <f t="shared" si="67"/>
        <v>0</v>
      </c>
      <c r="U613">
        <v>44013</v>
      </c>
      <c r="V613" t="s">
        <v>558</v>
      </c>
      <c r="W613">
        <v>4.1481478000000003E-4</v>
      </c>
    </row>
    <row r="614" spans="3:23" x14ac:dyDescent="0.25">
      <c r="C614">
        <v>3044</v>
      </c>
      <c r="D614" t="s">
        <v>417</v>
      </c>
      <c r="E614">
        <v>43895</v>
      </c>
      <c r="F614">
        <v>9.0639999999999998E-2</v>
      </c>
      <c r="G614">
        <v>4.8000000000000001E-2</v>
      </c>
      <c r="H614" t="s">
        <v>1001</v>
      </c>
      <c r="I614">
        <f t="shared" si="65"/>
        <v>4.3507199999999998E-3</v>
      </c>
      <c r="K614">
        <v>43802</v>
      </c>
      <c r="L614" t="s">
        <v>627</v>
      </c>
      <c r="M614">
        <v>1.997343E-5</v>
      </c>
      <c r="N614" s="33">
        <f t="shared" si="66"/>
        <v>6.0017820959999989E-2</v>
      </c>
      <c r="O614" s="33">
        <f t="shared" si="67"/>
        <v>0</v>
      </c>
      <c r="U614">
        <v>44014</v>
      </c>
      <c r="V614" t="s">
        <v>985</v>
      </c>
      <c r="W614">
        <v>1.8564439899999997E-3</v>
      </c>
    </row>
    <row r="615" spans="3:23" x14ac:dyDescent="0.25">
      <c r="C615">
        <v>3044</v>
      </c>
      <c r="D615" t="s">
        <v>417</v>
      </c>
      <c r="E615">
        <v>43960</v>
      </c>
      <c r="F615">
        <v>1E-4</v>
      </c>
      <c r="G615">
        <v>4.8000000000000001E-2</v>
      </c>
      <c r="H615" t="s">
        <v>1063</v>
      </c>
      <c r="I615">
        <f t="shared" si="65"/>
        <v>4.8000000000000006E-6</v>
      </c>
      <c r="K615">
        <v>43802</v>
      </c>
      <c r="L615" t="s">
        <v>627</v>
      </c>
      <c r="M615">
        <v>4.9589400000000003E-6</v>
      </c>
      <c r="N615" s="33">
        <f t="shared" si="66"/>
        <v>6.0017820959999989E-2</v>
      </c>
      <c r="O615" s="33">
        <f t="shared" si="67"/>
        <v>0</v>
      </c>
      <c r="U615">
        <v>44015</v>
      </c>
      <c r="V615" t="s">
        <v>559</v>
      </c>
      <c r="W615">
        <v>8.8202431299999988E-3</v>
      </c>
    </row>
    <row r="616" spans="3:23" x14ac:dyDescent="0.25">
      <c r="C616">
        <v>3044</v>
      </c>
      <c r="D616" t="s">
        <v>417</v>
      </c>
      <c r="E616">
        <v>43989</v>
      </c>
      <c r="F616">
        <v>3.0000000000000001E-5</v>
      </c>
      <c r="G616">
        <v>4.8000000000000001E-2</v>
      </c>
      <c r="H616" t="s">
        <v>1047</v>
      </c>
      <c r="I616">
        <f t="shared" si="65"/>
        <v>1.44E-6</v>
      </c>
      <c r="K616">
        <v>43802</v>
      </c>
      <c r="L616" t="s">
        <v>627</v>
      </c>
      <c r="M616">
        <v>1.6646536E-4</v>
      </c>
      <c r="N616" s="33">
        <f t="shared" si="66"/>
        <v>6.0017820959999989E-2</v>
      </c>
      <c r="O616" s="33">
        <f t="shared" si="67"/>
        <v>0</v>
      </c>
      <c r="U616">
        <v>44016</v>
      </c>
      <c r="V616" t="s">
        <v>585</v>
      </c>
      <c r="W616">
        <v>2.3092722399999994E-2</v>
      </c>
    </row>
    <row r="617" spans="3:23" x14ac:dyDescent="0.25">
      <c r="C617">
        <v>3044</v>
      </c>
      <c r="D617" t="s">
        <v>417</v>
      </c>
      <c r="E617">
        <v>44011</v>
      </c>
      <c r="F617">
        <v>5.0000000000000002E-5</v>
      </c>
      <c r="G617">
        <v>4.8000000000000001E-2</v>
      </c>
      <c r="H617" t="s">
        <v>557</v>
      </c>
      <c r="I617">
        <f t="shared" si="65"/>
        <v>2.4000000000000003E-6</v>
      </c>
      <c r="K617">
        <v>43802</v>
      </c>
      <c r="L617" t="s">
        <v>627</v>
      </c>
      <c r="M617">
        <v>3.8548465999999998E-4</v>
      </c>
      <c r="N617" s="33">
        <f t="shared" si="66"/>
        <v>6.0017820959999989E-2</v>
      </c>
      <c r="O617" s="33">
        <f t="shared" si="67"/>
        <v>0</v>
      </c>
      <c r="U617">
        <v>44017</v>
      </c>
      <c r="V617" t="s">
        <v>1022</v>
      </c>
      <c r="W617">
        <v>3.0174440999999999E-4</v>
      </c>
    </row>
    <row r="618" spans="3:23" x14ac:dyDescent="0.25">
      <c r="C618">
        <v>3044</v>
      </c>
      <c r="D618" t="s">
        <v>417</v>
      </c>
      <c r="E618">
        <v>44012</v>
      </c>
      <c r="F618">
        <v>6.9999999999999994E-5</v>
      </c>
      <c r="G618">
        <v>4.8000000000000001E-2</v>
      </c>
      <c r="H618" t="s">
        <v>584</v>
      </c>
      <c r="I618">
        <f t="shared" si="65"/>
        <v>3.3599999999999996E-6</v>
      </c>
      <c r="K618">
        <v>43802</v>
      </c>
      <c r="L618" t="s">
        <v>627</v>
      </c>
      <c r="M618">
        <v>1.9170000000000002E-8</v>
      </c>
      <c r="N618" s="33">
        <f t="shared" si="66"/>
        <v>6.0017820959999989E-2</v>
      </c>
      <c r="O618" s="33">
        <f t="shared" si="67"/>
        <v>6.0017820959999989E-2</v>
      </c>
      <c r="U618">
        <v>44018</v>
      </c>
      <c r="V618" t="s">
        <v>1053</v>
      </c>
      <c r="W618">
        <v>3.6430499999999999E-4</v>
      </c>
    </row>
    <row r="619" spans="3:23" x14ac:dyDescent="0.25">
      <c r="C619">
        <v>3044</v>
      </c>
      <c r="D619" t="s">
        <v>417</v>
      </c>
      <c r="E619">
        <v>44206</v>
      </c>
      <c r="F619">
        <v>2.0000000000000001E-4</v>
      </c>
      <c r="G619">
        <v>4.8000000000000001E-2</v>
      </c>
      <c r="H619" t="s">
        <v>995</v>
      </c>
      <c r="I619">
        <f t="shared" si="65"/>
        <v>9.6000000000000013E-6</v>
      </c>
      <c r="K619">
        <v>43817</v>
      </c>
      <c r="L619" t="s">
        <v>597</v>
      </c>
      <c r="M619">
        <v>5.3609200000000002E-5</v>
      </c>
      <c r="N619" s="33">
        <f t="shared" si="66"/>
        <v>6.2453455999999998E-4</v>
      </c>
      <c r="O619" s="33">
        <f t="shared" si="67"/>
        <v>0</v>
      </c>
      <c r="U619">
        <v>44019</v>
      </c>
      <c r="V619" t="s">
        <v>1067</v>
      </c>
      <c r="W619">
        <v>1.2244940000000001E-4</v>
      </c>
    </row>
    <row r="620" spans="3:23" x14ac:dyDescent="0.25">
      <c r="C620">
        <v>3044</v>
      </c>
      <c r="D620" t="s">
        <v>417</v>
      </c>
      <c r="E620">
        <v>44211</v>
      </c>
      <c r="F620">
        <v>4.0999999999999999E-4</v>
      </c>
      <c r="G620">
        <v>4.8000000000000001E-2</v>
      </c>
      <c r="H620" t="s">
        <v>996</v>
      </c>
      <c r="I620">
        <f t="shared" si="65"/>
        <v>1.9680000000000001E-5</v>
      </c>
      <c r="K620">
        <v>43817</v>
      </c>
      <c r="L620" t="s">
        <v>597</v>
      </c>
      <c r="M620">
        <v>1.948E-5</v>
      </c>
      <c r="N620" s="33">
        <f t="shared" si="66"/>
        <v>6.2453455999999998E-4</v>
      </c>
      <c r="O620" s="33">
        <f t="shared" si="67"/>
        <v>0</v>
      </c>
      <c r="U620">
        <v>44020</v>
      </c>
      <c r="V620" t="s">
        <v>1023</v>
      </c>
      <c r="W620">
        <v>1.14066314E-3</v>
      </c>
    </row>
    <row r="621" spans="3:23" x14ac:dyDescent="0.25">
      <c r="C621">
        <v>3044</v>
      </c>
      <c r="D621" t="s">
        <v>417</v>
      </c>
      <c r="E621">
        <v>98074</v>
      </c>
      <c r="F621">
        <v>0.11799999999999999</v>
      </c>
      <c r="G621">
        <v>4.8000000000000001E-2</v>
      </c>
      <c r="H621" t="s">
        <v>671</v>
      </c>
      <c r="I621">
        <f t="shared" si="65"/>
        <v>5.6639999999999998E-3</v>
      </c>
      <c r="K621">
        <v>43817</v>
      </c>
      <c r="L621" t="s">
        <v>597</v>
      </c>
      <c r="M621">
        <v>5.4258960000000001E-5</v>
      </c>
      <c r="N621" s="33">
        <f t="shared" si="66"/>
        <v>6.2453455999999998E-4</v>
      </c>
      <c r="O621" s="33">
        <f t="shared" si="67"/>
        <v>0</v>
      </c>
      <c r="U621">
        <v>44021</v>
      </c>
      <c r="V621" t="s">
        <v>560</v>
      </c>
      <c r="W621">
        <v>2.1840282799999999E-3</v>
      </c>
    </row>
    <row r="622" spans="3:23" x14ac:dyDescent="0.25">
      <c r="C622">
        <v>3044</v>
      </c>
      <c r="D622" t="s">
        <v>417</v>
      </c>
      <c r="E622">
        <v>98096</v>
      </c>
      <c r="F622">
        <v>5.5999999999999995E-4</v>
      </c>
      <c r="G622">
        <v>4.8000000000000001E-2</v>
      </c>
      <c r="H622" t="s">
        <v>1028</v>
      </c>
      <c r="I622">
        <f t="shared" si="65"/>
        <v>2.6879999999999997E-5</v>
      </c>
      <c r="K622">
        <v>43817</v>
      </c>
      <c r="L622" t="s">
        <v>597</v>
      </c>
      <c r="M622">
        <v>2.0027412E-4</v>
      </c>
      <c r="N622" s="33">
        <f t="shared" si="66"/>
        <v>6.2453455999999998E-4</v>
      </c>
      <c r="O622" s="33">
        <f t="shared" si="67"/>
        <v>0</v>
      </c>
      <c r="U622">
        <v>44022</v>
      </c>
      <c r="V622" t="s">
        <v>665</v>
      </c>
      <c r="W622">
        <v>6.7757050999999997E-4</v>
      </c>
    </row>
    <row r="623" spans="3:23" x14ac:dyDescent="0.25">
      <c r="C623">
        <v>3044</v>
      </c>
      <c r="D623" t="s">
        <v>417</v>
      </c>
      <c r="E623">
        <v>98126</v>
      </c>
      <c r="F623">
        <v>2.0000000000000002E-5</v>
      </c>
      <c r="G623">
        <v>4.8000000000000001E-2</v>
      </c>
      <c r="H623" t="s">
        <v>970</v>
      </c>
      <c r="I623">
        <f t="shared" si="65"/>
        <v>9.6000000000000013E-7</v>
      </c>
      <c r="K623">
        <v>43817</v>
      </c>
      <c r="L623" t="s">
        <v>597</v>
      </c>
      <c r="M623">
        <v>2.3359152000000002E-4</v>
      </c>
      <c r="N623" s="33">
        <f t="shared" si="66"/>
        <v>6.2453455999999998E-4</v>
      </c>
      <c r="O623" s="33">
        <f t="shared" si="67"/>
        <v>0</v>
      </c>
      <c r="U623">
        <v>44023</v>
      </c>
      <c r="V623" t="s">
        <v>561</v>
      </c>
      <c r="W623">
        <v>1.3321452E-4</v>
      </c>
    </row>
    <row r="624" spans="3:23" x14ac:dyDescent="0.25">
      <c r="C624">
        <v>3044</v>
      </c>
      <c r="D624" t="s">
        <v>417</v>
      </c>
      <c r="E624">
        <v>99134</v>
      </c>
      <c r="F624">
        <v>1.6840000000000001E-2</v>
      </c>
      <c r="G624">
        <v>4.8000000000000001E-2</v>
      </c>
      <c r="H624" t="s">
        <v>571</v>
      </c>
      <c r="I624">
        <f t="shared" si="65"/>
        <v>8.0832000000000007E-4</v>
      </c>
      <c r="K624">
        <v>43817</v>
      </c>
      <c r="L624" t="s">
        <v>597</v>
      </c>
      <c r="M624">
        <v>3.6020160000000002E-5</v>
      </c>
      <c r="N624" s="33">
        <f t="shared" si="66"/>
        <v>6.2453455999999998E-4</v>
      </c>
      <c r="O624" s="33">
        <f t="shared" si="67"/>
        <v>0</v>
      </c>
      <c r="U624">
        <v>44024</v>
      </c>
      <c r="V624" t="s">
        <v>967</v>
      </c>
      <c r="W624">
        <v>2.0253359999999999E-5</v>
      </c>
    </row>
    <row r="625" spans="3:15" x14ac:dyDescent="0.25">
      <c r="C625">
        <v>3044</v>
      </c>
      <c r="D625" t="s">
        <v>417</v>
      </c>
      <c r="E625">
        <v>99168</v>
      </c>
      <c r="F625">
        <v>6.9999999999999994E-5</v>
      </c>
      <c r="G625">
        <v>4.8000000000000001E-2</v>
      </c>
      <c r="H625" t="s">
        <v>574</v>
      </c>
      <c r="I625">
        <f t="shared" si="65"/>
        <v>3.3599999999999996E-6</v>
      </c>
      <c r="K625">
        <v>43817</v>
      </c>
      <c r="L625" t="s">
        <v>597</v>
      </c>
      <c r="M625">
        <v>2.7300599999999997E-5</v>
      </c>
      <c r="N625" s="33">
        <f t="shared" si="66"/>
        <v>6.2453455999999998E-4</v>
      </c>
      <c r="O625" s="33">
        <f t="shared" si="67"/>
        <v>6.2453455999999998E-4</v>
      </c>
    </row>
    <row r="626" spans="3:15" x14ac:dyDescent="0.25">
      <c r="C626">
        <v>3044</v>
      </c>
      <c r="D626" t="s">
        <v>417</v>
      </c>
      <c r="E626">
        <v>99177</v>
      </c>
      <c r="F626">
        <v>3.5E-4</v>
      </c>
      <c r="G626">
        <v>4.8000000000000001E-2</v>
      </c>
      <c r="H626" t="s">
        <v>972</v>
      </c>
      <c r="I626">
        <f t="shared" si="65"/>
        <v>1.6800000000000002E-5</v>
      </c>
      <c r="K626">
        <v>43824</v>
      </c>
      <c r="L626" t="s">
        <v>994</v>
      </c>
      <c r="M626">
        <v>8.9920000000000014E-8</v>
      </c>
      <c r="N626" s="33">
        <f t="shared" si="66"/>
        <v>2.0227548699999994E-3</v>
      </c>
      <c r="O626" s="33">
        <f t="shared" si="67"/>
        <v>0</v>
      </c>
    </row>
    <row r="627" spans="3:15" x14ac:dyDescent="0.25">
      <c r="C627">
        <v>3044</v>
      </c>
      <c r="D627" t="s">
        <v>417</v>
      </c>
      <c r="E627">
        <v>99229</v>
      </c>
      <c r="F627">
        <v>4.999E-2</v>
      </c>
      <c r="G627">
        <v>4.8000000000000001E-2</v>
      </c>
      <c r="H627" t="s">
        <v>998</v>
      </c>
      <c r="I627">
        <f t="shared" si="65"/>
        <v>2.39952E-3</v>
      </c>
      <c r="K627">
        <v>43824</v>
      </c>
      <c r="L627" t="s">
        <v>994</v>
      </c>
      <c r="M627">
        <v>6.5230400000000003E-6</v>
      </c>
      <c r="N627" s="33">
        <f t="shared" si="66"/>
        <v>2.0227548699999994E-3</v>
      </c>
      <c r="O627" s="33">
        <f t="shared" si="67"/>
        <v>0</v>
      </c>
    </row>
    <row r="628" spans="3:15" x14ac:dyDescent="0.25">
      <c r="C628">
        <v>3044</v>
      </c>
      <c r="D628" t="s">
        <v>417</v>
      </c>
      <c r="E628">
        <v>99232</v>
      </c>
      <c r="F628">
        <v>2.0000000000000002E-5</v>
      </c>
      <c r="G628">
        <v>4.8000000000000001E-2</v>
      </c>
      <c r="H628" t="s">
        <v>674</v>
      </c>
      <c r="I628">
        <f t="shared" si="65"/>
        <v>9.6000000000000013E-7</v>
      </c>
      <c r="K628">
        <v>43824</v>
      </c>
      <c r="L628" t="s">
        <v>994</v>
      </c>
      <c r="M628">
        <v>6.9887375000000007E-4</v>
      </c>
      <c r="N628" s="33">
        <f t="shared" si="66"/>
        <v>2.0227548699999994E-3</v>
      </c>
      <c r="O628" s="33">
        <f t="shared" si="67"/>
        <v>0</v>
      </c>
    </row>
    <row r="629" spans="3:15" x14ac:dyDescent="0.25">
      <c r="C629">
        <v>3044</v>
      </c>
      <c r="D629" t="s">
        <v>417</v>
      </c>
      <c r="E629">
        <v>99252</v>
      </c>
      <c r="F629">
        <v>4.4999999999999999E-4</v>
      </c>
      <c r="G629">
        <v>4.8000000000000001E-2</v>
      </c>
      <c r="H629" t="s">
        <v>675</v>
      </c>
      <c r="I629">
        <f t="shared" si="65"/>
        <v>2.16E-5</v>
      </c>
      <c r="K629">
        <v>43824</v>
      </c>
      <c r="L629" t="s">
        <v>994</v>
      </c>
      <c r="M629">
        <v>2.7284399999999999E-5</v>
      </c>
      <c r="N629" s="33">
        <f t="shared" si="66"/>
        <v>2.0227548699999994E-3</v>
      </c>
      <c r="O629" s="33">
        <f t="shared" si="67"/>
        <v>0</v>
      </c>
    </row>
    <row r="630" spans="3:15" x14ac:dyDescent="0.25">
      <c r="C630">
        <v>3044</v>
      </c>
      <c r="D630" t="s">
        <v>417</v>
      </c>
      <c r="E630">
        <v>99257</v>
      </c>
      <c r="F630">
        <v>2.5999999999999998E-4</v>
      </c>
      <c r="G630">
        <v>4.8000000000000001E-2</v>
      </c>
      <c r="H630" t="s">
        <v>977</v>
      </c>
      <c r="I630">
        <f t="shared" si="65"/>
        <v>1.2479999999999999E-5</v>
      </c>
      <c r="K630">
        <v>43824</v>
      </c>
      <c r="L630" t="s">
        <v>994</v>
      </c>
      <c r="M630">
        <v>1.427868E-4</v>
      </c>
      <c r="N630" s="33">
        <f t="shared" si="66"/>
        <v>2.0227548699999994E-3</v>
      </c>
      <c r="O630" s="33">
        <f t="shared" si="67"/>
        <v>0</v>
      </c>
    </row>
    <row r="631" spans="3:15" x14ac:dyDescent="0.25">
      <c r="C631">
        <v>3044</v>
      </c>
      <c r="D631" t="s">
        <v>417</v>
      </c>
      <c r="E631">
        <v>99485</v>
      </c>
      <c r="F631">
        <v>9.0000000000000006E-5</v>
      </c>
      <c r="G631">
        <v>4.8000000000000001E-2</v>
      </c>
      <c r="H631" t="s">
        <v>1035</v>
      </c>
      <c r="I631">
        <f t="shared" si="65"/>
        <v>4.3200000000000001E-6</v>
      </c>
      <c r="K631">
        <v>43824</v>
      </c>
      <c r="L631" t="s">
        <v>994</v>
      </c>
      <c r="M631">
        <v>1.1198963599999999E-3</v>
      </c>
      <c r="N631" s="33">
        <f t="shared" si="66"/>
        <v>2.0227548699999994E-3</v>
      </c>
      <c r="O631" s="33">
        <f t="shared" si="67"/>
        <v>0</v>
      </c>
    </row>
    <row r="632" spans="3:15" x14ac:dyDescent="0.25">
      <c r="C632">
        <v>3045</v>
      </c>
      <c r="D632" t="s">
        <v>418</v>
      </c>
      <c r="E632">
        <v>43202</v>
      </c>
      <c r="F632">
        <v>6.8632999999999997E-4</v>
      </c>
      <c r="G632">
        <v>8.0000000000000002E-3</v>
      </c>
      <c r="H632" t="s">
        <v>1064</v>
      </c>
      <c r="I632">
        <f t="shared" si="65"/>
        <v>5.4906399999999998E-6</v>
      </c>
      <c r="K632">
        <v>43824</v>
      </c>
      <c r="L632" t="s">
        <v>994</v>
      </c>
      <c r="M632">
        <v>2.7300599999999997E-5</v>
      </c>
      <c r="N632" s="33">
        <f t="shared" si="66"/>
        <v>2.0227548699999994E-3</v>
      </c>
      <c r="O632" s="33">
        <f t="shared" si="67"/>
        <v>2.0227548699999994E-3</v>
      </c>
    </row>
    <row r="633" spans="3:15" x14ac:dyDescent="0.25">
      <c r="C633">
        <v>3045</v>
      </c>
      <c r="D633" t="s">
        <v>418</v>
      </c>
      <c r="E633">
        <v>43204</v>
      </c>
      <c r="F633">
        <v>4.0575859999999998E-2</v>
      </c>
      <c r="G633">
        <v>8.0000000000000002E-3</v>
      </c>
      <c r="H633" t="s">
        <v>603</v>
      </c>
      <c r="I633">
        <f t="shared" si="65"/>
        <v>3.2460687999999997E-4</v>
      </c>
      <c r="K633">
        <v>43861</v>
      </c>
      <c r="L633" t="s">
        <v>982</v>
      </c>
      <c r="M633">
        <v>3.2399999999999996E-9</v>
      </c>
      <c r="N633" s="33">
        <f t="shared" si="66"/>
        <v>1.6274600000000002E-5</v>
      </c>
      <c r="O633" s="33">
        <f t="shared" si="67"/>
        <v>0</v>
      </c>
    </row>
    <row r="634" spans="3:15" x14ac:dyDescent="0.25">
      <c r="C634">
        <v>3045</v>
      </c>
      <c r="D634" t="s">
        <v>418</v>
      </c>
      <c r="E634">
        <v>43212</v>
      </c>
      <c r="F634">
        <v>3.4208420000000003E-2</v>
      </c>
      <c r="G634">
        <v>8.0000000000000002E-3</v>
      </c>
      <c r="H634" t="s">
        <v>604</v>
      </c>
      <c r="I634">
        <f t="shared" si="65"/>
        <v>2.7366736000000003E-4</v>
      </c>
      <c r="K634">
        <v>43861</v>
      </c>
      <c r="L634" t="s">
        <v>982</v>
      </c>
      <c r="M634">
        <v>3.0344000000000001E-6</v>
      </c>
      <c r="N634" s="33">
        <f t="shared" si="66"/>
        <v>1.6274600000000002E-5</v>
      </c>
      <c r="O634" s="33">
        <f t="shared" si="67"/>
        <v>0</v>
      </c>
    </row>
    <row r="635" spans="3:15" x14ac:dyDescent="0.25">
      <c r="C635">
        <v>3045</v>
      </c>
      <c r="D635" t="s">
        <v>418</v>
      </c>
      <c r="E635">
        <v>43214</v>
      </c>
      <c r="F635">
        <v>1.6255220000000001E-2</v>
      </c>
      <c r="G635">
        <v>8.0000000000000002E-3</v>
      </c>
      <c r="H635" t="s">
        <v>605</v>
      </c>
      <c r="I635">
        <f t="shared" si="65"/>
        <v>1.3004176000000001E-4</v>
      </c>
      <c r="K635">
        <v>43861</v>
      </c>
      <c r="L635" t="s">
        <v>982</v>
      </c>
      <c r="M635">
        <v>5.8802399999999995E-6</v>
      </c>
      <c r="N635" s="33">
        <f t="shared" si="66"/>
        <v>1.6274600000000002E-5</v>
      </c>
      <c r="O635" s="33">
        <f t="shared" si="67"/>
        <v>0</v>
      </c>
    </row>
    <row r="636" spans="3:15" x14ac:dyDescent="0.25">
      <c r="C636">
        <v>3045</v>
      </c>
      <c r="D636" t="s">
        <v>418</v>
      </c>
      <c r="E636">
        <v>43302</v>
      </c>
      <c r="F636">
        <v>3.1659359999999998E-2</v>
      </c>
      <c r="G636">
        <v>8.0000000000000002E-3</v>
      </c>
      <c r="H636" t="s">
        <v>591</v>
      </c>
      <c r="I636">
        <f t="shared" si="65"/>
        <v>2.5327488000000001E-4</v>
      </c>
      <c r="K636">
        <v>43861</v>
      </c>
      <c r="L636" t="s">
        <v>982</v>
      </c>
      <c r="M636">
        <v>7.3567199999999999E-6</v>
      </c>
      <c r="N636" s="33">
        <f t="shared" si="66"/>
        <v>1.6274600000000002E-5</v>
      </c>
      <c r="O636" s="33">
        <f t="shared" si="67"/>
        <v>1.6274600000000002E-5</v>
      </c>
    </row>
    <row r="637" spans="3:15" x14ac:dyDescent="0.25">
      <c r="C637">
        <v>3045</v>
      </c>
      <c r="D637" t="s">
        <v>418</v>
      </c>
      <c r="E637">
        <v>43304</v>
      </c>
      <c r="F637">
        <v>1.874725E-2</v>
      </c>
      <c r="G637">
        <v>8.0000000000000002E-3</v>
      </c>
      <c r="H637" t="s">
        <v>614</v>
      </c>
      <c r="I637">
        <f t="shared" si="65"/>
        <v>1.4997799999999999E-4</v>
      </c>
      <c r="K637">
        <v>43862</v>
      </c>
      <c r="L637" t="s">
        <v>1089</v>
      </c>
      <c r="M637">
        <v>3.12E-9</v>
      </c>
      <c r="N637" s="33">
        <f t="shared" si="66"/>
        <v>3.12E-9</v>
      </c>
      <c r="O637" s="33">
        <f t="shared" si="67"/>
        <v>3.12E-9</v>
      </c>
    </row>
    <row r="638" spans="3:15" x14ac:dyDescent="0.25">
      <c r="C638">
        <v>3045</v>
      </c>
      <c r="D638" t="s">
        <v>418</v>
      </c>
      <c r="E638">
        <v>43366</v>
      </c>
      <c r="F638">
        <v>1.4105000000000001E-4</v>
      </c>
      <c r="G638">
        <v>8.0000000000000002E-3</v>
      </c>
      <c r="H638" t="s">
        <v>647</v>
      </c>
      <c r="I638">
        <f t="shared" si="65"/>
        <v>1.1284000000000001E-6</v>
      </c>
      <c r="K638">
        <v>43863</v>
      </c>
      <c r="L638" t="s">
        <v>1068</v>
      </c>
      <c r="M638">
        <v>1.7134599999999999E-6</v>
      </c>
      <c r="N638" s="33">
        <f t="shared" si="66"/>
        <v>1.7134599999999999E-6</v>
      </c>
      <c r="O638" s="33">
        <f t="shared" si="67"/>
        <v>1.7134599999999999E-6</v>
      </c>
    </row>
    <row r="639" spans="3:15" x14ac:dyDescent="0.25">
      <c r="C639">
        <v>3045</v>
      </c>
      <c r="D639" t="s">
        <v>418</v>
      </c>
      <c r="E639">
        <v>43369</v>
      </c>
      <c r="F639">
        <v>6.8249900000000004E-3</v>
      </c>
      <c r="G639">
        <v>8.0000000000000002E-3</v>
      </c>
      <c r="H639" t="s">
        <v>13</v>
      </c>
      <c r="I639">
        <f t="shared" si="65"/>
        <v>5.4599920000000007E-5</v>
      </c>
      <c r="K639">
        <v>43864</v>
      </c>
      <c r="L639" t="s">
        <v>1042</v>
      </c>
      <c r="M639">
        <v>4.7095300000000008E-6</v>
      </c>
      <c r="N639" s="33">
        <f t="shared" si="66"/>
        <v>4.7095300000000008E-6</v>
      </c>
      <c r="O639" s="33">
        <f t="shared" si="67"/>
        <v>4.7095300000000008E-6</v>
      </c>
    </row>
    <row r="640" spans="3:15" x14ac:dyDescent="0.25">
      <c r="C640">
        <v>3045</v>
      </c>
      <c r="D640" t="s">
        <v>418</v>
      </c>
      <c r="E640">
        <v>43371</v>
      </c>
      <c r="F640">
        <v>2.9608299999999998E-3</v>
      </c>
      <c r="G640">
        <v>8.0000000000000002E-3</v>
      </c>
      <c r="H640" t="s">
        <v>656</v>
      </c>
      <c r="I640">
        <f t="shared" si="65"/>
        <v>2.3686639999999997E-5</v>
      </c>
      <c r="K640">
        <v>43868</v>
      </c>
      <c r="L640" t="s">
        <v>1011</v>
      </c>
      <c r="M640">
        <v>1.812805E-5</v>
      </c>
      <c r="N640" s="33">
        <f t="shared" si="66"/>
        <v>1.812805E-5</v>
      </c>
      <c r="O640" s="33">
        <f t="shared" si="67"/>
        <v>1.812805E-5</v>
      </c>
    </row>
    <row r="641" spans="3:15" x14ac:dyDescent="0.25">
      <c r="C641">
        <v>3045</v>
      </c>
      <c r="D641" t="s">
        <v>418</v>
      </c>
      <c r="E641">
        <v>43432</v>
      </c>
      <c r="F641">
        <v>1.1120110000000001E-2</v>
      </c>
      <c r="G641">
        <v>8.0000000000000002E-3</v>
      </c>
      <c r="H641" t="s">
        <v>606</v>
      </c>
      <c r="I641">
        <f t="shared" si="65"/>
        <v>8.8960880000000009E-5</v>
      </c>
      <c r="K641">
        <v>43869</v>
      </c>
      <c r="L641" t="s">
        <v>1012</v>
      </c>
      <c r="M641">
        <v>1.127045E-5</v>
      </c>
      <c r="N641" s="33">
        <f t="shared" si="66"/>
        <v>1.127045E-5</v>
      </c>
      <c r="O641" s="33">
        <f t="shared" si="67"/>
        <v>1.127045E-5</v>
      </c>
    </row>
    <row r="642" spans="3:15" x14ac:dyDescent="0.25">
      <c r="C642">
        <v>3045</v>
      </c>
      <c r="D642" t="s">
        <v>418</v>
      </c>
      <c r="E642">
        <v>43514</v>
      </c>
      <c r="F642">
        <v>3.1599999999999998E-6</v>
      </c>
      <c r="G642">
        <v>8.0000000000000002E-3</v>
      </c>
      <c r="H642" t="s">
        <v>1065</v>
      </c>
      <c r="I642">
        <f t="shared" si="65"/>
        <v>2.5279999999999999E-8</v>
      </c>
      <c r="K642">
        <v>43871</v>
      </c>
      <c r="L642" t="s">
        <v>1090</v>
      </c>
      <c r="M642">
        <v>3.9000000000000002E-9</v>
      </c>
      <c r="N642" s="33">
        <f t="shared" si="66"/>
        <v>3.9000000000000002E-9</v>
      </c>
      <c r="O642" s="33">
        <f t="shared" si="67"/>
        <v>3.9000000000000002E-9</v>
      </c>
    </row>
    <row r="643" spans="3:15" x14ac:dyDescent="0.25">
      <c r="C643">
        <v>3045</v>
      </c>
      <c r="D643" t="s">
        <v>418</v>
      </c>
      <c r="E643">
        <v>43551</v>
      </c>
      <c r="F643">
        <v>1.5664330000000001E-2</v>
      </c>
      <c r="G643">
        <v>8.0000000000000002E-3</v>
      </c>
      <c r="H643" t="s">
        <v>607</v>
      </c>
      <c r="I643">
        <f t="shared" si="65"/>
        <v>1.2531464E-4</v>
      </c>
      <c r="K643">
        <v>43872</v>
      </c>
      <c r="L643" t="s">
        <v>1101</v>
      </c>
      <c r="M643">
        <v>2.2112159999999999E-5</v>
      </c>
      <c r="N643" s="33">
        <f t="shared" si="66"/>
        <v>2.6062549999999997E-5</v>
      </c>
      <c r="O643" s="33">
        <f t="shared" si="67"/>
        <v>0</v>
      </c>
    </row>
    <row r="644" spans="3:15" x14ac:dyDescent="0.25">
      <c r="C644">
        <v>3045</v>
      </c>
      <c r="D644" t="s">
        <v>418</v>
      </c>
      <c r="E644">
        <v>43723</v>
      </c>
      <c r="F644">
        <v>2.4099999999999998E-3</v>
      </c>
      <c r="G644">
        <v>8.0000000000000002E-3</v>
      </c>
      <c r="H644" t="s">
        <v>625</v>
      </c>
      <c r="I644">
        <f t="shared" ref="I644:I707" si="70">F644*G644</f>
        <v>1.9279999999999998E-5</v>
      </c>
      <c r="K644">
        <v>43872</v>
      </c>
      <c r="L644" t="s">
        <v>1101</v>
      </c>
      <c r="M644">
        <v>3.9384000000000003E-6</v>
      </c>
      <c r="N644" s="33">
        <f t="shared" ref="N644:N707" si="71">SUMIF($K$3:$K$1700,K644,$M$3:$M$1700)</f>
        <v>2.6062549999999997E-5</v>
      </c>
      <c r="O644" s="33">
        <f t="shared" ref="O644:O707" si="72">IF(K644=K645,0,N644)</f>
        <v>0</v>
      </c>
    </row>
    <row r="645" spans="3:15" x14ac:dyDescent="0.25">
      <c r="C645">
        <v>3045</v>
      </c>
      <c r="D645" t="s">
        <v>418</v>
      </c>
      <c r="E645">
        <v>43724</v>
      </c>
      <c r="F645">
        <v>2.6640000000000002E-4</v>
      </c>
      <c r="G645">
        <v>8.0000000000000002E-3</v>
      </c>
      <c r="H645" t="s">
        <v>993</v>
      </c>
      <c r="I645">
        <f t="shared" si="70"/>
        <v>2.1312000000000004E-6</v>
      </c>
      <c r="K645">
        <v>43872</v>
      </c>
      <c r="L645" t="s">
        <v>1101</v>
      </c>
      <c r="M645">
        <v>1.1989999999999999E-8</v>
      </c>
      <c r="N645" s="33">
        <f t="shared" si="71"/>
        <v>2.6062549999999997E-5</v>
      </c>
      <c r="O645" s="33">
        <f t="shared" si="72"/>
        <v>2.6062549999999997E-5</v>
      </c>
    </row>
    <row r="646" spans="3:15" x14ac:dyDescent="0.25">
      <c r="C646">
        <v>3045</v>
      </c>
      <c r="D646" t="s">
        <v>418</v>
      </c>
      <c r="E646">
        <v>43725</v>
      </c>
      <c r="F646">
        <v>2.7666800000000001E-3</v>
      </c>
      <c r="G646">
        <v>8.0000000000000002E-3</v>
      </c>
      <c r="H646" t="s">
        <v>626</v>
      </c>
      <c r="I646">
        <f t="shared" si="70"/>
        <v>2.213344E-5</v>
      </c>
      <c r="K646">
        <v>43874</v>
      </c>
      <c r="L646" t="s">
        <v>1043</v>
      </c>
      <c r="M646">
        <v>2.7796999999999999E-7</v>
      </c>
      <c r="N646" s="33">
        <f t="shared" si="71"/>
        <v>5.3483780000000003E-5</v>
      </c>
      <c r="O646" s="33">
        <f t="shared" si="72"/>
        <v>0</v>
      </c>
    </row>
    <row r="647" spans="3:15" x14ac:dyDescent="0.25">
      <c r="C647">
        <v>3045</v>
      </c>
      <c r="D647" t="s">
        <v>418</v>
      </c>
      <c r="E647">
        <v>43817</v>
      </c>
      <c r="F647">
        <v>6.7823700000000002E-3</v>
      </c>
      <c r="G647">
        <v>8.0000000000000002E-3</v>
      </c>
      <c r="H647" t="s">
        <v>597</v>
      </c>
      <c r="I647">
        <f t="shared" si="70"/>
        <v>5.4258960000000001E-5</v>
      </c>
      <c r="K647">
        <v>43874</v>
      </c>
      <c r="L647" t="s">
        <v>1043</v>
      </c>
      <c r="M647">
        <v>5.2058100000000001E-6</v>
      </c>
      <c r="N647" s="33">
        <f t="shared" si="71"/>
        <v>5.3483780000000003E-5</v>
      </c>
      <c r="O647" s="33">
        <f t="shared" si="72"/>
        <v>0</v>
      </c>
    </row>
    <row r="648" spans="3:15" x14ac:dyDescent="0.25">
      <c r="C648">
        <v>3045</v>
      </c>
      <c r="D648" t="s">
        <v>418</v>
      </c>
      <c r="E648">
        <v>43891</v>
      </c>
      <c r="F648">
        <v>2.3913999999999999E-4</v>
      </c>
      <c r="G648">
        <v>8.0000000000000002E-3</v>
      </c>
      <c r="H648" t="s">
        <v>1066</v>
      </c>
      <c r="I648">
        <f t="shared" si="70"/>
        <v>1.9131200000000001E-6</v>
      </c>
      <c r="K648">
        <v>43874</v>
      </c>
      <c r="L648" t="s">
        <v>1043</v>
      </c>
      <c r="M648">
        <v>4.8000000000000001E-5</v>
      </c>
      <c r="N648" s="33">
        <f t="shared" si="71"/>
        <v>5.3483780000000003E-5</v>
      </c>
      <c r="O648" s="33">
        <f t="shared" si="72"/>
        <v>5.3483780000000003E-5</v>
      </c>
    </row>
    <row r="649" spans="3:15" x14ac:dyDescent="0.25">
      <c r="C649">
        <v>3045</v>
      </c>
      <c r="D649" t="s">
        <v>418</v>
      </c>
      <c r="E649">
        <v>44001</v>
      </c>
      <c r="F649">
        <v>2.5730000000000002E-4</v>
      </c>
      <c r="G649">
        <v>8.0000000000000002E-3</v>
      </c>
      <c r="H649" t="s">
        <v>601</v>
      </c>
      <c r="I649">
        <f t="shared" si="70"/>
        <v>2.0584000000000001E-6</v>
      </c>
      <c r="K649">
        <v>43875</v>
      </c>
      <c r="L649" t="s">
        <v>1129</v>
      </c>
      <c r="M649">
        <v>1.1094000000000001E-7</v>
      </c>
      <c r="N649" s="33">
        <f t="shared" si="71"/>
        <v>1.1094000000000001E-7</v>
      </c>
      <c r="O649" s="33">
        <f t="shared" si="72"/>
        <v>1.1094000000000001E-7</v>
      </c>
    </row>
    <row r="650" spans="3:15" x14ac:dyDescent="0.25">
      <c r="C650">
        <v>3045</v>
      </c>
      <c r="D650" t="s">
        <v>418</v>
      </c>
      <c r="E650">
        <v>44002</v>
      </c>
      <c r="F650">
        <v>4.2767E-4</v>
      </c>
      <c r="G650">
        <v>8.0000000000000002E-3</v>
      </c>
      <c r="H650" t="s">
        <v>554</v>
      </c>
      <c r="I650">
        <f t="shared" si="70"/>
        <v>3.4213600000000001E-6</v>
      </c>
      <c r="K650">
        <v>43877</v>
      </c>
      <c r="L650" t="s">
        <v>1082</v>
      </c>
      <c r="M650">
        <v>1.60074E-6</v>
      </c>
      <c r="N650" s="33">
        <f t="shared" si="71"/>
        <v>1.60074E-6</v>
      </c>
      <c r="O650" s="33">
        <f t="shared" si="72"/>
        <v>1.60074E-6</v>
      </c>
    </row>
    <row r="651" spans="3:15" x14ac:dyDescent="0.25">
      <c r="C651">
        <v>3045</v>
      </c>
      <c r="D651" t="s">
        <v>418</v>
      </c>
      <c r="E651">
        <v>44006</v>
      </c>
      <c r="F651">
        <v>4.8245389999999999E-2</v>
      </c>
      <c r="G651">
        <v>8.0000000000000002E-3</v>
      </c>
      <c r="H651" t="s">
        <v>556</v>
      </c>
      <c r="I651">
        <f t="shared" si="70"/>
        <v>3.8596312000000003E-4</v>
      </c>
      <c r="K651">
        <v>43880</v>
      </c>
      <c r="L651" t="s">
        <v>1116</v>
      </c>
      <c r="M651">
        <v>1.6730999999999998E-7</v>
      </c>
      <c r="N651" s="33">
        <f t="shared" si="71"/>
        <v>1.6730999999999998E-7</v>
      </c>
      <c r="O651" s="33">
        <f t="shared" si="72"/>
        <v>1.6730999999999998E-7</v>
      </c>
    </row>
    <row r="652" spans="3:15" x14ac:dyDescent="0.25">
      <c r="C652">
        <v>3045</v>
      </c>
      <c r="D652" t="s">
        <v>418</v>
      </c>
      <c r="E652">
        <v>44007</v>
      </c>
      <c r="F652">
        <v>6.2222600000000003E-3</v>
      </c>
      <c r="G652">
        <v>8.0000000000000002E-3</v>
      </c>
      <c r="H652" t="s">
        <v>664</v>
      </c>
      <c r="I652">
        <f t="shared" si="70"/>
        <v>4.9778080000000002E-5</v>
      </c>
      <c r="K652">
        <v>43881</v>
      </c>
      <c r="L652" t="s">
        <v>1013</v>
      </c>
      <c r="M652">
        <v>2.6040000000000003E-7</v>
      </c>
      <c r="N652" s="33">
        <f t="shared" si="71"/>
        <v>7.4576470000000018E-5</v>
      </c>
      <c r="O652" s="33">
        <f t="shared" si="72"/>
        <v>0</v>
      </c>
    </row>
    <row r="653" spans="3:15" x14ac:dyDescent="0.25">
      <c r="C653">
        <v>3045</v>
      </c>
      <c r="D653" t="s">
        <v>418</v>
      </c>
      <c r="E653">
        <v>44011</v>
      </c>
      <c r="F653">
        <v>9.8210549999999994E-2</v>
      </c>
      <c r="G653">
        <v>8.0000000000000002E-3</v>
      </c>
      <c r="H653" t="s">
        <v>557</v>
      </c>
      <c r="I653">
        <f t="shared" si="70"/>
        <v>7.8568439999999995E-4</v>
      </c>
      <c r="K653">
        <v>43881</v>
      </c>
      <c r="L653" t="s">
        <v>1013</v>
      </c>
      <c r="M653">
        <v>7.0083999999999997E-7</v>
      </c>
      <c r="N653" s="33">
        <f t="shared" si="71"/>
        <v>7.4576470000000018E-5</v>
      </c>
      <c r="O653" s="33">
        <f t="shared" si="72"/>
        <v>0</v>
      </c>
    </row>
    <row r="654" spans="3:15" x14ac:dyDescent="0.25">
      <c r="C654">
        <v>3045</v>
      </c>
      <c r="D654" t="s">
        <v>418</v>
      </c>
      <c r="E654">
        <v>44012</v>
      </c>
      <c r="F654">
        <v>7.7380889999999994E-2</v>
      </c>
      <c r="G654">
        <v>8.0000000000000002E-3</v>
      </c>
      <c r="H654" t="s">
        <v>584</v>
      </c>
      <c r="I654">
        <f t="shared" si="70"/>
        <v>6.1904711999999991E-4</v>
      </c>
      <c r="K654">
        <v>43881</v>
      </c>
      <c r="L654" t="s">
        <v>1013</v>
      </c>
      <c r="M654">
        <v>6.8318110000000013E-5</v>
      </c>
      <c r="N654" s="33">
        <f t="shared" si="71"/>
        <v>7.4576470000000018E-5</v>
      </c>
      <c r="O654" s="33">
        <f t="shared" si="72"/>
        <v>0</v>
      </c>
    </row>
    <row r="655" spans="3:15" x14ac:dyDescent="0.25">
      <c r="C655">
        <v>3045</v>
      </c>
      <c r="D655" t="s">
        <v>418</v>
      </c>
      <c r="E655">
        <v>44014</v>
      </c>
      <c r="F655">
        <v>1.70816E-3</v>
      </c>
      <c r="G655">
        <v>8.0000000000000002E-3</v>
      </c>
      <c r="H655" t="s">
        <v>985</v>
      </c>
      <c r="I655">
        <f t="shared" si="70"/>
        <v>1.366528E-5</v>
      </c>
      <c r="K655">
        <v>43881</v>
      </c>
      <c r="L655" t="s">
        <v>1013</v>
      </c>
      <c r="M655">
        <v>4.2278599999999995E-6</v>
      </c>
      <c r="N655" s="33">
        <f t="shared" si="71"/>
        <v>7.4576470000000018E-5</v>
      </c>
      <c r="O655" s="33">
        <f t="shared" si="72"/>
        <v>0</v>
      </c>
    </row>
    <row r="656" spans="3:15" x14ac:dyDescent="0.25">
      <c r="C656">
        <v>3045</v>
      </c>
      <c r="D656" t="s">
        <v>418</v>
      </c>
      <c r="E656">
        <v>44015</v>
      </c>
      <c r="F656">
        <v>9.6579570000000003E-2</v>
      </c>
      <c r="G656">
        <v>8.0000000000000002E-3</v>
      </c>
      <c r="H656" t="s">
        <v>559</v>
      </c>
      <c r="I656">
        <f t="shared" si="70"/>
        <v>7.7263656000000009E-4</v>
      </c>
      <c r="K656">
        <v>43881</v>
      </c>
      <c r="L656" t="s">
        <v>1013</v>
      </c>
      <c r="M656">
        <v>1.06926E-6</v>
      </c>
      <c r="N656" s="33">
        <f t="shared" si="71"/>
        <v>7.4576470000000018E-5</v>
      </c>
      <c r="O656" s="33">
        <f t="shared" si="72"/>
        <v>7.4576470000000018E-5</v>
      </c>
    </row>
    <row r="657" spans="3:15" x14ac:dyDescent="0.25">
      <c r="C657">
        <v>3045</v>
      </c>
      <c r="D657" t="s">
        <v>418</v>
      </c>
      <c r="E657">
        <v>44016</v>
      </c>
      <c r="F657">
        <v>0.14791381000000001</v>
      </c>
      <c r="G657">
        <v>8.0000000000000002E-3</v>
      </c>
      <c r="H657" t="s">
        <v>585</v>
      </c>
      <c r="I657">
        <f t="shared" si="70"/>
        <v>1.1833104800000002E-3</v>
      </c>
      <c r="K657">
        <v>43888</v>
      </c>
      <c r="L657" t="s">
        <v>1130</v>
      </c>
      <c r="M657">
        <v>1.1094000000000001E-7</v>
      </c>
      <c r="N657" s="33">
        <f t="shared" si="71"/>
        <v>1.1094000000000001E-7</v>
      </c>
      <c r="O657" s="33">
        <f t="shared" si="72"/>
        <v>1.1094000000000001E-7</v>
      </c>
    </row>
    <row r="658" spans="3:15" x14ac:dyDescent="0.25">
      <c r="C658">
        <v>3045</v>
      </c>
      <c r="D658" t="s">
        <v>418</v>
      </c>
      <c r="E658">
        <v>44017</v>
      </c>
      <c r="F658">
        <v>2.4517460000000001E-2</v>
      </c>
      <c r="G658">
        <v>8.0000000000000002E-3</v>
      </c>
      <c r="H658" t="s">
        <v>1022</v>
      </c>
      <c r="I658">
        <f t="shared" si="70"/>
        <v>1.9613968000000001E-4</v>
      </c>
      <c r="K658">
        <v>43891</v>
      </c>
      <c r="L658" t="s">
        <v>1066</v>
      </c>
      <c r="M658">
        <v>1.9131200000000001E-6</v>
      </c>
      <c r="N658" s="33">
        <f t="shared" si="71"/>
        <v>1.9131200000000001E-6</v>
      </c>
      <c r="O658" s="33">
        <f t="shared" si="72"/>
        <v>1.9131200000000001E-6</v>
      </c>
    </row>
    <row r="659" spans="3:15" x14ac:dyDescent="0.25">
      <c r="C659">
        <v>3045</v>
      </c>
      <c r="D659" t="s">
        <v>418</v>
      </c>
      <c r="E659">
        <v>44018</v>
      </c>
      <c r="F659">
        <v>2.7921620000000001E-2</v>
      </c>
      <c r="G659">
        <v>8.0000000000000002E-3</v>
      </c>
      <c r="H659" t="s">
        <v>1053</v>
      </c>
      <c r="I659">
        <f t="shared" si="70"/>
        <v>2.2337296000000001E-4</v>
      </c>
      <c r="K659">
        <v>43894</v>
      </c>
      <c r="L659" t="s">
        <v>1085</v>
      </c>
      <c r="M659">
        <v>7.2379999999999991E-6</v>
      </c>
      <c r="N659" s="33">
        <f t="shared" si="71"/>
        <v>7.2379999999999991E-6</v>
      </c>
      <c r="O659" s="33">
        <f t="shared" si="72"/>
        <v>7.2379999999999991E-6</v>
      </c>
    </row>
    <row r="660" spans="3:15" x14ac:dyDescent="0.25">
      <c r="C660">
        <v>3045</v>
      </c>
      <c r="D660" t="s">
        <v>418</v>
      </c>
      <c r="E660">
        <v>44019</v>
      </c>
      <c r="F660">
        <v>4.4956E-4</v>
      </c>
      <c r="G660">
        <v>8.0000000000000002E-3</v>
      </c>
      <c r="H660" t="s">
        <v>1067</v>
      </c>
      <c r="I660">
        <f t="shared" si="70"/>
        <v>3.5964800000000001E-6</v>
      </c>
      <c r="K660">
        <v>43895</v>
      </c>
      <c r="L660" t="s">
        <v>1001</v>
      </c>
      <c r="M660">
        <v>8.5539499999999996E-6</v>
      </c>
      <c r="N660" s="33">
        <f t="shared" si="71"/>
        <v>4.4803960099999993E-3</v>
      </c>
      <c r="O660" s="33">
        <f t="shared" si="72"/>
        <v>0</v>
      </c>
    </row>
    <row r="661" spans="3:15" x14ac:dyDescent="0.25">
      <c r="C661">
        <v>3045</v>
      </c>
      <c r="D661" t="s">
        <v>418</v>
      </c>
      <c r="E661">
        <v>44020</v>
      </c>
      <c r="F661">
        <v>9.7784850000000006E-2</v>
      </c>
      <c r="G661">
        <v>8.0000000000000002E-3</v>
      </c>
      <c r="H661" t="s">
        <v>1023</v>
      </c>
      <c r="I661">
        <f t="shared" si="70"/>
        <v>7.8227880000000002E-4</v>
      </c>
      <c r="K661">
        <v>43895</v>
      </c>
      <c r="L661" t="s">
        <v>1001</v>
      </c>
      <c r="M661">
        <v>2.8764350000000002E-5</v>
      </c>
      <c r="N661" s="33">
        <f t="shared" si="71"/>
        <v>4.4803960099999993E-3</v>
      </c>
      <c r="O661" s="33">
        <f t="shared" si="72"/>
        <v>0</v>
      </c>
    </row>
    <row r="662" spans="3:15" x14ac:dyDescent="0.25">
      <c r="C662">
        <v>3045</v>
      </c>
      <c r="D662" t="s">
        <v>418</v>
      </c>
      <c r="E662">
        <v>44022</v>
      </c>
      <c r="F662">
        <v>1.181E-4</v>
      </c>
      <c r="G662">
        <v>8.0000000000000002E-3</v>
      </c>
      <c r="H662" t="s">
        <v>665</v>
      </c>
      <c r="I662">
        <f t="shared" si="70"/>
        <v>9.4480000000000004E-7</v>
      </c>
      <c r="K662">
        <v>43895</v>
      </c>
      <c r="L662" t="s">
        <v>1001</v>
      </c>
      <c r="M662">
        <v>1.72728E-6</v>
      </c>
      <c r="N662" s="33">
        <f t="shared" si="71"/>
        <v>4.4803960099999993E-3</v>
      </c>
      <c r="O662" s="33">
        <f t="shared" si="72"/>
        <v>0</v>
      </c>
    </row>
    <row r="663" spans="3:15" x14ac:dyDescent="0.25">
      <c r="C663">
        <v>3045</v>
      </c>
      <c r="D663" t="s">
        <v>418</v>
      </c>
      <c r="E663">
        <v>44220</v>
      </c>
      <c r="F663">
        <v>8.0455000000000001E-4</v>
      </c>
      <c r="G663">
        <v>8.0000000000000002E-3</v>
      </c>
      <c r="H663" t="s">
        <v>968</v>
      </c>
      <c r="I663">
        <f t="shared" si="70"/>
        <v>6.4363999999999999E-6</v>
      </c>
      <c r="K663">
        <v>43895</v>
      </c>
      <c r="L663" t="s">
        <v>1001</v>
      </c>
      <c r="M663">
        <v>5.1876650000000008E-5</v>
      </c>
      <c r="N663" s="33">
        <f t="shared" si="71"/>
        <v>4.4803960099999993E-3</v>
      </c>
      <c r="O663" s="33">
        <f t="shared" si="72"/>
        <v>0</v>
      </c>
    </row>
    <row r="664" spans="3:15" x14ac:dyDescent="0.25">
      <c r="C664">
        <v>3045</v>
      </c>
      <c r="D664" t="s">
        <v>418</v>
      </c>
      <c r="E664">
        <v>44266</v>
      </c>
      <c r="F664">
        <v>5.2306100000000001E-3</v>
      </c>
      <c r="G664">
        <v>8.0000000000000002E-3</v>
      </c>
      <c r="H664" t="s">
        <v>1003</v>
      </c>
      <c r="I664">
        <f t="shared" si="70"/>
        <v>4.1844880000000002E-5</v>
      </c>
      <c r="K664">
        <v>43895</v>
      </c>
      <c r="L664" t="s">
        <v>1001</v>
      </c>
      <c r="M664">
        <v>4.3507199999999998E-3</v>
      </c>
      <c r="N664" s="33">
        <f t="shared" si="71"/>
        <v>4.4803960099999993E-3</v>
      </c>
      <c r="O664" s="33">
        <f t="shared" si="72"/>
        <v>0</v>
      </c>
    </row>
    <row r="665" spans="3:15" x14ac:dyDescent="0.25">
      <c r="C665">
        <v>3045</v>
      </c>
      <c r="D665" t="s">
        <v>418</v>
      </c>
      <c r="E665">
        <v>45102</v>
      </c>
      <c r="F665">
        <v>1.2874500000000001E-2</v>
      </c>
      <c r="G665">
        <v>8.0000000000000002E-3</v>
      </c>
      <c r="H665" t="s">
        <v>586</v>
      </c>
      <c r="I665">
        <f t="shared" si="70"/>
        <v>1.02996E-4</v>
      </c>
      <c r="K665">
        <v>43895</v>
      </c>
      <c r="L665" t="s">
        <v>1001</v>
      </c>
      <c r="M665">
        <v>1.8653599999999999E-6</v>
      </c>
      <c r="N665" s="33">
        <f t="shared" si="71"/>
        <v>4.4803960099999993E-3</v>
      </c>
      <c r="O665" s="33">
        <f t="shared" si="72"/>
        <v>0</v>
      </c>
    </row>
    <row r="666" spans="3:15" x14ac:dyDescent="0.25">
      <c r="C666">
        <v>3045</v>
      </c>
      <c r="D666" t="s">
        <v>418</v>
      </c>
      <c r="E666">
        <v>60006</v>
      </c>
      <c r="F666">
        <v>7.5099999999999996E-5</v>
      </c>
      <c r="G666">
        <v>8.0000000000000002E-3</v>
      </c>
      <c r="H666" t="s">
        <v>987</v>
      </c>
      <c r="I666">
        <f t="shared" si="70"/>
        <v>6.0079999999999993E-7</v>
      </c>
      <c r="K666">
        <v>43895</v>
      </c>
      <c r="L666" t="s">
        <v>1001</v>
      </c>
      <c r="M666">
        <v>2.7778740000000002E-5</v>
      </c>
      <c r="N666" s="33">
        <f t="shared" si="71"/>
        <v>4.4803960099999993E-3</v>
      </c>
      <c r="O666" s="33">
        <f t="shared" si="72"/>
        <v>0</v>
      </c>
    </row>
    <row r="667" spans="3:15" x14ac:dyDescent="0.25">
      <c r="C667">
        <v>3045</v>
      </c>
      <c r="D667" t="s">
        <v>418</v>
      </c>
      <c r="E667">
        <v>98027</v>
      </c>
      <c r="F667">
        <v>2.0020820000000002E-2</v>
      </c>
      <c r="G667">
        <v>8.0000000000000002E-3</v>
      </c>
      <c r="H667" t="s">
        <v>566</v>
      </c>
      <c r="I667">
        <f t="shared" si="70"/>
        <v>1.6016656000000001E-4</v>
      </c>
      <c r="K667">
        <v>43895</v>
      </c>
      <c r="L667" t="s">
        <v>1001</v>
      </c>
      <c r="M667">
        <v>9.1096800000000005E-6</v>
      </c>
      <c r="N667" s="33">
        <f t="shared" si="71"/>
        <v>4.4803960099999993E-3</v>
      </c>
      <c r="O667" s="33">
        <f t="shared" si="72"/>
        <v>4.4803960099999993E-3</v>
      </c>
    </row>
    <row r="668" spans="3:15" x14ac:dyDescent="0.25">
      <c r="C668">
        <v>3045</v>
      </c>
      <c r="D668" t="s">
        <v>418</v>
      </c>
      <c r="E668">
        <v>98074</v>
      </c>
      <c r="F668">
        <v>1.9571100000000002E-3</v>
      </c>
      <c r="G668">
        <v>8.0000000000000002E-3</v>
      </c>
      <c r="H668" t="s">
        <v>671</v>
      </c>
      <c r="I668">
        <f t="shared" si="70"/>
        <v>1.5656880000000001E-5</v>
      </c>
      <c r="K668">
        <v>43896</v>
      </c>
      <c r="L668" t="s">
        <v>1091</v>
      </c>
      <c r="M668">
        <v>2.7300000000000003E-9</v>
      </c>
      <c r="N668" s="33">
        <f t="shared" si="71"/>
        <v>2.7300000000000003E-9</v>
      </c>
      <c r="O668" s="33">
        <f t="shared" si="72"/>
        <v>2.7300000000000003E-9</v>
      </c>
    </row>
    <row r="669" spans="3:15" x14ac:dyDescent="0.25">
      <c r="C669">
        <v>3045</v>
      </c>
      <c r="D669" t="s">
        <v>418</v>
      </c>
      <c r="E669">
        <v>98110</v>
      </c>
      <c r="F669">
        <v>6.0376329999999999E-2</v>
      </c>
      <c r="G669">
        <v>8.0000000000000002E-3</v>
      </c>
      <c r="H669" t="s">
        <v>568</v>
      </c>
      <c r="I669">
        <f t="shared" si="70"/>
        <v>4.8301064000000002E-4</v>
      </c>
      <c r="K669">
        <v>43898</v>
      </c>
      <c r="L669" t="s">
        <v>1092</v>
      </c>
      <c r="M669">
        <v>7.1799000000000009E-7</v>
      </c>
      <c r="N669" s="33">
        <f t="shared" si="71"/>
        <v>7.1799000000000009E-7</v>
      </c>
      <c r="O669" s="33">
        <f t="shared" si="72"/>
        <v>7.1799000000000009E-7</v>
      </c>
    </row>
    <row r="670" spans="3:15" x14ac:dyDescent="0.25">
      <c r="C670">
        <v>3045</v>
      </c>
      <c r="D670" t="s">
        <v>418</v>
      </c>
      <c r="E670">
        <v>99134</v>
      </c>
      <c r="F670">
        <v>1.3984450000000001E-2</v>
      </c>
      <c r="G670">
        <v>8.0000000000000002E-3</v>
      </c>
      <c r="H670" t="s">
        <v>571</v>
      </c>
      <c r="I670">
        <f t="shared" si="70"/>
        <v>1.1187560000000001E-4</v>
      </c>
      <c r="K670">
        <v>43901</v>
      </c>
      <c r="L670" t="s">
        <v>1110</v>
      </c>
      <c r="M670">
        <v>7.8250000000000005E-6</v>
      </c>
      <c r="N670" s="33">
        <f t="shared" si="71"/>
        <v>7.8250000000000005E-6</v>
      </c>
      <c r="O670" s="33">
        <f t="shared" si="72"/>
        <v>7.8250000000000005E-6</v>
      </c>
    </row>
    <row r="671" spans="3:15" x14ac:dyDescent="0.25">
      <c r="C671">
        <v>3045</v>
      </c>
      <c r="D671" t="s">
        <v>418</v>
      </c>
      <c r="E671">
        <v>99166</v>
      </c>
      <c r="F671">
        <v>9.6590500000000006E-3</v>
      </c>
      <c r="G671">
        <v>8.0000000000000002E-3</v>
      </c>
      <c r="H671" t="s">
        <v>573</v>
      </c>
      <c r="I671">
        <f t="shared" si="70"/>
        <v>7.7272400000000002E-5</v>
      </c>
      <c r="K671">
        <v>43902</v>
      </c>
      <c r="L671" t="s">
        <v>1014</v>
      </c>
      <c r="M671">
        <v>2.6815000000000003E-7</v>
      </c>
      <c r="N671" s="33">
        <f t="shared" si="71"/>
        <v>6.1077499999999992E-6</v>
      </c>
      <c r="O671" s="33">
        <f t="shared" si="72"/>
        <v>0</v>
      </c>
    </row>
    <row r="672" spans="3:15" x14ac:dyDescent="0.25">
      <c r="C672">
        <v>3045</v>
      </c>
      <c r="D672" t="s">
        <v>418</v>
      </c>
      <c r="E672">
        <v>99168</v>
      </c>
      <c r="F672">
        <v>2.8035500000000001E-3</v>
      </c>
      <c r="G672">
        <v>8.0000000000000002E-3</v>
      </c>
      <c r="H672" t="s">
        <v>574</v>
      </c>
      <c r="I672">
        <f t="shared" si="70"/>
        <v>2.24284E-5</v>
      </c>
      <c r="K672">
        <v>43902</v>
      </c>
      <c r="L672" t="s">
        <v>1014</v>
      </c>
      <c r="M672">
        <v>1.8802E-6</v>
      </c>
      <c r="N672" s="33">
        <f t="shared" si="71"/>
        <v>6.1077499999999992E-6</v>
      </c>
      <c r="O672" s="33">
        <f t="shared" si="72"/>
        <v>0</v>
      </c>
    </row>
    <row r="673" spans="3:15" x14ac:dyDescent="0.25">
      <c r="C673">
        <v>3045</v>
      </c>
      <c r="D673" t="s">
        <v>418</v>
      </c>
      <c r="E673">
        <v>99185</v>
      </c>
      <c r="F673">
        <v>5.7050399999999998E-3</v>
      </c>
      <c r="G673">
        <v>8.0000000000000002E-3</v>
      </c>
      <c r="H673" t="s">
        <v>575</v>
      </c>
      <c r="I673">
        <f t="shared" si="70"/>
        <v>4.5640319999999999E-5</v>
      </c>
      <c r="K673">
        <v>43902</v>
      </c>
      <c r="L673" t="s">
        <v>1014</v>
      </c>
      <c r="M673">
        <v>3.9593999999999997E-6</v>
      </c>
      <c r="N673" s="33">
        <f t="shared" si="71"/>
        <v>6.1077499999999992E-6</v>
      </c>
      <c r="O673" s="33">
        <f t="shared" si="72"/>
        <v>6.1077499999999992E-6</v>
      </c>
    </row>
    <row r="674" spans="3:15" x14ac:dyDescent="0.25">
      <c r="C674">
        <v>3045</v>
      </c>
      <c r="D674" t="s">
        <v>418</v>
      </c>
      <c r="E674">
        <v>99190</v>
      </c>
      <c r="F674">
        <v>8.5187999999999995E-4</v>
      </c>
      <c r="G674">
        <v>8.0000000000000002E-3</v>
      </c>
      <c r="H674" t="s">
        <v>974</v>
      </c>
      <c r="I674">
        <f t="shared" si="70"/>
        <v>6.8150399999999994E-6</v>
      </c>
      <c r="K674">
        <v>43906</v>
      </c>
      <c r="L674" t="s">
        <v>964</v>
      </c>
      <c r="M674">
        <v>2.9411999999999999E-6</v>
      </c>
      <c r="N674" s="33">
        <f t="shared" si="71"/>
        <v>2.9411999999999999E-6</v>
      </c>
      <c r="O674" s="33">
        <f t="shared" si="72"/>
        <v>2.9411999999999999E-6</v>
      </c>
    </row>
    <row r="675" spans="3:15" x14ac:dyDescent="0.25">
      <c r="C675">
        <v>3045</v>
      </c>
      <c r="D675" t="s">
        <v>418</v>
      </c>
      <c r="E675">
        <v>99211</v>
      </c>
      <c r="F675">
        <v>7.2319999999999999E-5</v>
      </c>
      <c r="G675">
        <v>8.0000000000000002E-3</v>
      </c>
      <c r="H675" t="s">
        <v>578</v>
      </c>
      <c r="I675">
        <f t="shared" si="70"/>
        <v>5.7856000000000001E-7</v>
      </c>
      <c r="K675">
        <v>43908</v>
      </c>
      <c r="L675" t="s">
        <v>1117</v>
      </c>
      <c r="M675">
        <v>4.2812E-7</v>
      </c>
      <c r="N675" s="33">
        <f t="shared" si="71"/>
        <v>4.2812E-7</v>
      </c>
      <c r="O675" s="33">
        <f t="shared" si="72"/>
        <v>4.2812E-7</v>
      </c>
    </row>
    <row r="676" spans="3:15" x14ac:dyDescent="0.25">
      <c r="C676">
        <v>3045</v>
      </c>
      <c r="D676" t="s">
        <v>418</v>
      </c>
      <c r="E676">
        <v>99223</v>
      </c>
      <c r="F676">
        <v>3.0620700000000001E-3</v>
      </c>
      <c r="G676">
        <v>8.0000000000000002E-3</v>
      </c>
      <c r="H676" t="s">
        <v>976</v>
      </c>
      <c r="I676">
        <f t="shared" si="70"/>
        <v>2.4496560000000003E-5</v>
      </c>
      <c r="K676">
        <v>43911</v>
      </c>
      <c r="L676" t="s">
        <v>1128</v>
      </c>
      <c r="M676">
        <v>4.32E-9</v>
      </c>
      <c r="N676" s="33">
        <f t="shared" si="71"/>
        <v>4.32E-9</v>
      </c>
      <c r="O676" s="33">
        <f t="shared" si="72"/>
        <v>4.32E-9</v>
      </c>
    </row>
    <row r="677" spans="3:15" x14ac:dyDescent="0.25">
      <c r="C677">
        <v>3045</v>
      </c>
      <c r="D677" t="s">
        <v>418</v>
      </c>
      <c r="E677">
        <v>99233</v>
      </c>
      <c r="F677">
        <v>5.5940999999999999E-4</v>
      </c>
      <c r="G677">
        <v>8.0000000000000002E-3</v>
      </c>
      <c r="H677" t="s">
        <v>999</v>
      </c>
      <c r="I677">
        <f t="shared" si="70"/>
        <v>4.4752799999999996E-6</v>
      </c>
      <c r="K677">
        <v>43912</v>
      </c>
      <c r="L677" t="s">
        <v>1093</v>
      </c>
      <c r="M677">
        <v>5.0700000000000001E-9</v>
      </c>
      <c r="N677" s="33">
        <f t="shared" si="71"/>
        <v>5.0700000000000001E-9</v>
      </c>
      <c r="O677" s="33">
        <f t="shared" si="72"/>
        <v>5.0700000000000001E-9</v>
      </c>
    </row>
    <row r="678" spans="3:15" x14ac:dyDescent="0.25">
      <c r="C678">
        <v>3045</v>
      </c>
      <c r="D678" t="s">
        <v>418</v>
      </c>
      <c r="E678">
        <v>99237</v>
      </c>
      <c r="F678">
        <v>3.33271E-3</v>
      </c>
      <c r="G678">
        <v>8.0000000000000002E-3</v>
      </c>
      <c r="H678" t="s">
        <v>1000</v>
      </c>
      <c r="I678">
        <f t="shared" si="70"/>
        <v>2.6661680000000001E-5</v>
      </c>
      <c r="K678">
        <v>43913</v>
      </c>
      <c r="L678" t="s">
        <v>1044</v>
      </c>
      <c r="M678">
        <v>1.066926E-5</v>
      </c>
      <c r="N678" s="33">
        <f t="shared" si="71"/>
        <v>1.066926E-5</v>
      </c>
      <c r="O678" s="33">
        <f t="shared" si="72"/>
        <v>1.066926E-5</v>
      </c>
    </row>
    <row r="679" spans="3:15" x14ac:dyDescent="0.25">
      <c r="C679">
        <v>3045</v>
      </c>
      <c r="D679" t="s">
        <v>418</v>
      </c>
      <c r="E679">
        <v>99252</v>
      </c>
      <c r="F679">
        <v>4.2700000000000001E-5</v>
      </c>
      <c r="G679">
        <v>8.0000000000000002E-3</v>
      </c>
      <c r="H679" t="s">
        <v>675</v>
      </c>
      <c r="I679">
        <f t="shared" si="70"/>
        <v>3.4160000000000004E-7</v>
      </c>
      <c r="K679">
        <v>43916</v>
      </c>
      <c r="L679" t="s">
        <v>1111</v>
      </c>
      <c r="M679">
        <v>2.495E-7</v>
      </c>
      <c r="N679" s="33">
        <f t="shared" si="71"/>
        <v>2.495E-7</v>
      </c>
      <c r="O679" s="33">
        <f t="shared" si="72"/>
        <v>2.495E-7</v>
      </c>
    </row>
    <row r="680" spans="3:15" x14ac:dyDescent="0.25">
      <c r="C680">
        <v>3045</v>
      </c>
      <c r="D680" t="s">
        <v>418</v>
      </c>
      <c r="E680">
        <v>99265</v>
      </c>
      <c r="F680">
        <v>3.9539110000000002E-2</v>
      </c>
      <c r="G680">
        <v>8.0000000000000002E-3</v>
      </c>
      <c r="H680" t="s">
        <v>610</v>
      </c>
      <c r="I680">
        <f t="shared" si="70"/>
        <v>3.1631288000000002E-4</v>
      </c>
      <c r="K680">
        <v>43918</v>
      </c>
      <c r="L680" t="s">
        <v>965</v>
      </c>
      <c r="M680">
        <v>4.6673999999999996E-6</v>
      </c>
      <c r="N680" s="33">
        <f t="shared" si="71"/>
        <v>4.6673999999999996E-6</v>
      </c>
      <c r="O680" s="33">
        <f t="shared" si="72"/>
        <v>4.6673999999999996E-6</v>
      </c>
    </row>
    <row r="681" spans="3:15" x14ac:dyDescent="0.25">
      <c r="C681">
        <v>3046</v>
      </c>
      <c r="D681" t="s">
        <v>419</v>
      </c>
      <c r="E681">
        <v>43204</v>
      </c>
      <c r="F681">
        <v>4.8100780000000003E-2</v>
      </c>
      <c r="G681">
        <v>8.0000000000000002E-3</v>
      </c>
      <c r="H681" t="s">
        <v>603</v>
      </c>
      <c r="I681">
        <f t="shared" si="70"/>
        <v>3.8480624000000003E-4</v>
      </c>
      <c r="K681">
        <v>43919</v>
      </c>
      <c r="L681" t="s">
        <v>1038</v>
      </c>
      <c r="M681">
        <v>3.344E-8</v>
      </c>
      <c r="N681" s="33">
        <f t="shared" si="71"/>
        <v>3.344E-8</v>
      </c>
      <c r="O681" s="33">
        <f t="shared" si="72"/>
        <v>3.344E-8</v>
      </c>
    </row>
    <row r="682" spans="3:15" x14ac:dyDescent="0.25">
      <c r="C682">
        <v>3046</v>
      </c>
      <c r="D682" t="s">
        <v>419</v>
      </c>
      <c r="E682">
        <v>43212</v>
      </c>
      <c r="F682">
        <v>6.3425380000000003E-2</v>
      </c>
      <c r="G682">
        <v>8.0000000000000002E-3</v>
      </c>
      <c r="H682" t="s">
        <v>604</v>
      </c>
      <c r="I682">
        <f t="shared" si="70"/>
        <v>5.0740304000000008E-4</v>
      </c>
      <c r="K682">
        <v>43920</v>
      </c>
      <c r="L682" t="s">
        <v>1015</v>
      </c>
      <c r="M682">
        <v>3.52685E-6</v>
      </c>
      <c r="N682" s="33">
        <f t="shared" si="71"/>
        <v>3.52685E-6</v>
      </c>
      <c r="O682" s="33">
        <f t="shared" si="72"/>
        <v>3.52685E-6</v>
      </c>
    </row>
    <row r="683" spans="3:15" x14ac:dyDescent="0.25">
      <c r="C683">
        <v>3046</v>
      </c>
      <c r="D683" t="s">
        <v>419</v>
      </c>
      <c r="E683">
        <v>43214</v>
      </c>
      <c r="F683">
        <v>0.22670140999999999</v>
      </c>
      <c r="G683">
        <v>8.0000000000000002E-3</v>
      </c>
      <c r="H683" t="s">
        <v>605</v>
      </c>
      <c r="I683">
        <f t="shared" si="70"/>
        <v>1.8136112799999999E-3</v>
      </c>
      <c r="K683">
        <v>43922</v>
      </c>
      <c r="L683" t="s">
        <v>1112</v>
      </c>
      <c r="M683">
        <v>7.6965449999999997E-5</v>
      </c>
      <c r="N683" s="33">
        <f t="shared" si="71"/>
        <v>7.6965449999999997E-5</v>
      </c>
      <c r="O683" s="33">
        <f t="shared" si="72"/>
        <v>7.6965449999999997E-5</v>
      </c>
    </row>
    <row r="684" spans="3:15" x14ac:dyDescent="0.25">
      <c r="C684">
        <v>3046</v>
      </c>
      <c r="D684" t="s">
        <v>419</v>
      </c>
      <c r="E684">
        <v>43302</v>
      </c>
      <c r="F684">
        <v>9.5977469999999995E-2</v>
      </c>
      <c r="G684">
        <v>8.0000000000000002E-3</v>
      </c>
      <c r="H684" t="s">
        <v>591</v>
      </c>
      <c r="I684">
        <f t="shared" si="70"/>
        <v>7.6781975999999999E-4</v>
      </c>
      <c r="K684">
        <v>43923</v>
      </c>
      <c r="L684" t="s">
        <v>1131</v>
      </c>
      <c r="M684">
        <v>2.8524000000000003E-7</v>
      </c>
      <c r="N684" s="33">
        <f t="shared" si="71"/>
        <v>2.8524000000000003E-7</v>
      </c>
      <c r="O684" s="33">
        <f t="shared" si="72"/>
        <v>2.8524000000000003E-7</v>
      </c>
    </row>
    <row r="685" spans="3:15" x14ac:dyDescent="0.25">
      <c r="C685">
        <v>3046</v>
      </c>
      <c r="D685" t="s">
        <v>419</v>
      </c>
      <c r="E685">
        <v>43304</v>
      </c>
      <c r="F685">
        <v>5.3316600000000002E-3</v>
      </c>
      <c r="G685">
        <v>8.0000000000000002E-3</v>
      </c>
      <c r="H685" t="s">
        <v>614</v>
      </c>
      <c r="I685">
        <f t="shared" si="70"/>
        <v>4.2653280000000006E-5</v>
      </c>
      <c r="K685">
        <v>43927</v>
      </c>
      <c r="L685" t="s">
        <v>1016</v>
      </c>
      <c r="M685">
        <v>1.292865E-5</v>
      </c>
      <c r="N685" s="33">
        <f t="shared" si="71"/>
        <v>2.0551229999999999E-5</v>
      </c>
      <c r="O685" s="33">
        <f t="shared" si="72"/>
        <v>0</v>
      </c>
    </row>
    <row r="686" spans="3:15" x14ac:dyDescent="0.25">
      <c r="C686">
        <v>3046</v>
      </c>
      <c r="D686" t="s">
        <v>419</v>
      </c>
      <c r="E686">
        <v>43366</v>
      </c>
      <c r="F686">
        <v>3.6842E-4</v>
      </c>
      <c r="G686">
        <v>8.0000000000000002E-3</v>
      </c>
      <c r="H686" t="s">
        <v>647</v>
      </c>
      <c r="I686">
        <f t="shared" si="70"/>
        <v>2.9473600000000001E-6</v>
      </c>
      <c r="K686">
        <v>43927</v>
      </c>
      <c r="L686" t="s">
        <v>1016</v>
      </c>
      <c r="M686">
        <v>7.62258E-6</v>
      </c>
      <c r="N686" s="33">
        <f t="shared" si="71"/>
        <v>2.0551229999999999E-5</v>
      </c>
      <c r="O686" s="33">
        <f t="shared" si="72"/>
        <v>2.0551229999999999E-5</v>
      </c>
    </row>
    <row r="687" spans="3:15" x14ac:dyDescent="0.25">
      <c r="C687">
        <v>3046</v>
      </c>
      <c r="D687" t="s">
        <v>419</v>
      </c>
      <c r="E687">
        <v>43369</v>
      </c>
      <c r="F687">
        <v>0.10070997</v>
      </c>
      <c r="G687">
        <v>8.0000000000000002E-3</v>
      </c>
      <c r="H687" t="s">
        <v>13</v>
      </c>
      <c r="I687">
        <f t="shared" si="70"/>
        <v>8.0567976000000001E-4</v>
      </c>
      <c r="K687">
        <v>43929</v>
      </c>
      <c r="L687" t="s">
        <v>1039</v>
      </c>
      <c r="M687">
        <v>3.8000000000000001E-9</v>
      </c>
      <c r="N687" s="33">
        <f t="shared" si="71"/>
        <v>4.5485390000000003E-5</v>
      </c>
      <c r="O687" s="33">
        <f t="shared" si="72"/>
        <v>0</v>
      </c>
    </row>
    <row r="688" spans="3:15" x14ac:dyDescent="0.25">
      <c r="C688">
        <v>3046</v>
      </c>
      <c r="D688" t="s">
        <v>419</v>
      </c>
      <c r="E688">
        <v>43370</v>
      </c>
      <c r="F688">
        <v>2.0225000000000001E-4</v>
      </c>
      <c r="G688">
        <v>8.0000000000000002E-3</v>
      </c>
      <c r="H688" t="s">
        <v>279</v>
      </c>
      <c r="I688">
        <f t="shared" si="70"/>
        <v>1.618E-6</v>
      </c>
      <c r="K688">
        <v>43929</v>
      </c>
      <c r="L688" t="s">
        <v>1039</v>
      </c>
      <c r="M688">
        <v>2.5872489999999999E-5</v>
      </c>
      <c r="N688" s="33">
        <f t="shared" si="71"/>
        <v>4.5485390000000003E-5</v>
      </c>
      <c r="O688" s="33">
        <f t="shared" si="72"/>
        <v>0</v>
      </c>
    </row>
    <row r="689" spans="3:15" x14ac:dyDescent="0.25">
      <c r="C689">
        <v>3046</v>
      </c>
      <c r="D689" t="s">
        <v>419</v>
      </c>
      <c r="E689">
        <v>43371</v>
      </c>
      <c r="F689">
        <v>5.4119999999999997E-5</v>
      </c>
      <c r="G689">
        <v>8.0000000000000002E-3</v>
      </c>
      <c r="H689" t="s">
        <v>656</v>
      </c>
      <c r="I689">
        <f t="shared" si="70"/>
        <v>4.3295999999999998E-7</v>
      </c>
      <c r="K689">
        <v>43929</v>
      </c>
      <c r="L689" t="s">
        <v>1039</v>
      </c>
      <c r="M689">
        <v>2.1105200000000001E-6</v>
      </c>
      <c r="N689" s="33">
        <f t="shared" si="71"/>
        <v>4.5485390000000003E-5</v>
      </c>
      <c r="O689" s="33">
        <f t="shared" si="72"/>
        <v>0</v>
      </c>
    </row>
    <row r="690" spans="3:15" x14ac:dyDescent="0.25">
      <c r="C690">
        <v>3046</v>
      </c>
      <c r="D690" t="s">
        <v>419</v>
      </c>
      <c r="E690">
        <v>43723</v>
      </c>
      <c r="F690">
        <v>3.4751219999999999E-2</v>
      </c>
      <c r="G690">
        <v>8.0000000000000002E-3</v>
      </c>
      <c r="H690" t="s">
        <v>625</v>
      </c>
      <c r="I690">
        <f t="shared" si="70"/>
        <v>2.7800976000000001E-4</v>
      </c>
      <c r="K690">
        <v>43929</v>
      </c>
      <c r="L690" t="s">
        <v>1039</v>
      </c>
      <c r="M690">
        <v>1.7498580000000001E-5</v>
      </c>
      <c r="N690" s="33">
        <f t="shared" si="71"/>
        <v>4.5485390000000003E-5</v>
      </c>
      <c r="O690" s="33">
        <f t="shared" si="72"/>
        <v>4.5485390000000003E-5</v>
      </c>
    </row>
    <row r="691" spans="3:15" x14ac:dyDescent="0.25">
      <c r="C691">
        <v>3046</v>
      </c>
      <c r="D691" t="s">
        <v>419</v>
      </c>
      <c r="E691">
        <v>43725</v>
      </c>
      <c r="F691">
        <v>1.9406670000000001E-2</v>
      </c>
      <c r="G691">
        <v>8.0000000000000002E-3</v>
      </c>
      <c r="H691" t="s">
        <v>626</v>
      </c>
      <c r="I691">
        <f t="shared" si="70"/>
        <v>1.5525336E-4</v>
      </c>
      <c r="K691">
        <v>43930</v>
      </c>
      <c r="L691" t="s">
        <v>1060</v>
      </c>
      <c r="M691">
        <v>1.3299999999999999E-7</v>
      </c>
      <c r="N691" s="33">
        <f t="shared" si="71"/>
        <v>1.3299999999999999E-7</v>
      </c>
      <c r="O691" s="33">
        <f t="shared" si="72"/>
        <v>1.3299999999999999E-7</v>
      </c>
    </row>
    <row r="692" spans="3:15" x14ac:dyDescent="0.25">
      <c r="C692">
        <v>3046</v>
      </c>
      <c r="D692" t="s">
        <v>419</v>
      </c>
      <c r="E692">
        <v>44016</v>
      </c>
      <c r="F692">
        <v>3.9501E-4</v>
      </c>
      <c r="G692">
        <v>8.0000000000000002E-3</v>
      </c>
      <c r="H692" t="s">
        <v>585</v>
      </c>
      <c r="I692">
        <f t="shared" si="70"/>
        <v>3.1600799999999999E-6</v>
      </c>
      <c r="K692">
        <v>43931</v>
      </c>
      <c r="L692" t="s">
        <v>1017</v>
      </c>
      <c r="M692">
        <v>8.1665000000000005E-7</v>
      </c>
      <c r="N692" s="33">
        <f t="shared" si="71"/>
        <v>8.1665000000000005E-7</v>
      </c>
      <c r="O692" s="33">
        <f t="shared" si="72"/>
        <v>8.1665000000000005E-7</v>
      </c>
    </row>
    <row r="693" spans="3:15" x14ac:dyDescent="0.25">
      <c r="C693">
        <v>3046</v>
      </c>
      <c r="D693" t="s">
        <v>419</v>
      </c>
      <c r="E693">
        <v>44266</v>
      </c>
      <c r="F693">
        <v>0.14024496</v>
      </c>
      <c r="G693">
        <v>8.0000000000000002E-3</v>
      </c>
      <c r="H693" t="s">
        <v>1003</v>
      </c>
      <c r="I693">
        <f t="shared" si="70"/>
        <v>1.1219596799999999E-3</v>
      </c>
      <c r="K693">
        <v>43934</v>
      </c>
      <c r="L693" t="s">
        <v>1132</v>
      </c>
      <c r="M693">
        <v>1.1094000000000001E-7</v>
      </c>
      <c r="N693" s="33">
        <f t="shared" si="71"/>
        <v>1.1094000000000001E-7</v>
      </c>
      <c r="O693" s="33">
        <f t="shared" si="72"/>
        <v>1.1094000000000001E-7</v>
      </c>
    </row>
    <row r="694" spans="3:15" x14ac:dyDescent="0.25">
      <c r="C694">
        <v>3046</v>
      </c>
      <c r="D694" t="s">
        <v>419</v>
      </c>
      <c r="E694">
        <v>98027</v>
      </c>
      <c r="F694">
        <v>3.2474000000000001E-4</v>
      </c>
      <c r="G694">
        <v>8.0000000000000002E-3</v>
      </c>
      <c r="H694" t="s">
        <v>566</v>
      </c>
      <c r="I694">
        <f t="shared" si="70"/>
        <v>2.5979200000000003E-6</v>
      </c>
      <c r="K694">
        <v>43935</v>
      </c>
      <c r="L694" t="s">
        <v>1040</v>
      </c>
      <c r="M694">
        <v>4.0480000000000002E-8</v>
      </c>
      <c r="N694" s="33">
        <f t="shared" si="71"/>
        <v>4.0480000000000002E-8</v>
      </c>
      <c r="O694" s="33">
        <f t="shared" si="72"/>
        <v>4.0480000000000002E-8</v>
      </c>
    </row>
    <row r="695" spans="3:15" x14ac:dyDescent="0.25">
      <c r="C695">
        <v>3046</v>
      </c>
      <c r="D695" t="s">
        <v>419</v>
      </c>
      <c r="E695">
        <v>98074</v>
      </c>
      <c r="F695">
        <v>6.0968929999999998E-2</v>
      </c>
      <c r="G695">
        <v>8.0000000000000002E-3</v>
      </c>
      <c r="H695" t="s">
        <v>671</v>
      </c>
      <c r="I695">
        <f t="shared" si="70"/>
        <v>4.8775144E-4</v>
      </c>
      <c r="K695">
        <v>43937</v>
      </c>
      <c r="L695" t="s">
        <v>1109</v>
      </c>
      <c r="M695">
        <v>4.098362E-5</v>
      </c>
      <c r="N695" s="33">
        <f t="shared" si="71"/>
        <v>4.098362E-5</v>
      </c>
      <c r="O695" s="33">
        <f t="shared" si="72"/>
        <v>4.098362E-5</v>
      </c>
    </row>
    <row r="696" spans="3:15" x14ac:dyDescent="0.25">
      <c r="C696">
        <v>3046</v>
      </c>
      <c r="D696" t="s">
        <v>419</v>
      </c>
      <c r="E696">
        <v>98110</v>
      </c>
      <c r="F696">
        <v>0.19587273999999999</v>
      </c>
      <c r="G696">
        <v>8.0000000000000002E-3</v>
      </c>
      <c r="H696" t="s">
        <v>568</v>
      </c>
      <c r="I696">
        <f t="shared" si="70"/>
        <v>1.5669819199999999E-3</v>
      </c>
      <c r="K696">
        <v>43938</v>
      </c>
      <c r="L696" t="s">
        <v>1105</v>
      </c>
      <c r="M696">
        <v>1.7381999999999999E-6</v>
      </c>
      <c r="N696" s="33">
        <f t="shared" si="71"/>
        <v>1.7381999999999999E-6</v>
      </c>
      <c r="O696" s="33">
        <f t="shared" si="72"/>
        <v>1.7381999999999999E-6</v>
      </c>
    </row>
    <row r="697" spans="3:15" x14ac:dyDescent="0.25">
      <c r="C697">
        <v>3046</v>
      </c>
      <c r="D697" t="s">
        <v>419</v>
      </c>
      <c r="E697">
        <v>99134</v>
      </c>
      <c r="F697">
        <v>6.5470700000000003E-3</v>
      </c>
      <c r="G697">
        <v>8.0000000000000002E-3</v>
      </c>
      <c r="H697" t="s">
        <v>571</v>
      </c>
      <c r="I697">
        <f t="shared" si="70"/>
        <v>5.2376560000000007E-5</v>
      </c>
      <c r="K697">
        <v>43939</v>
      </c>
      <c r="L697" t="s">
        <v>1083</v>
      </c>
      <c r="M697">
        <v>2.0790000000000003E-7</v>
      </c>
      <c r="N697" s="33">
        <f t="shared" si="71"/>
        <v>2.0790000000000003E-7</v>
      </c>
      <c r="O697" s="33">
        <f t="shared" si="72"/>
        <v>2.0790000000000003E-7</v>
      </c>
    </row>
    <row r="698" spans="3:15" x14ac:dyDescent="0.25">
      <c r="C698">
        <v>3046</v>
      </c>
      <c r="D698" t="s">
        <v>419</v>
      </c>
      <c r="E698">
        <v>99168</v>
      </c>
      <c r="F698">
        <v>1.52E-5</v>
      </c>
      <c r="G698">
        <v>8.0000000000000002E-3</v>
      </c>
      <c r="H698" t="s">
        <v>574</v>
      </c>
      <c r="I698">
        <f t="shared" si="70"/>
        <v>1.216E-7</v>
      </c>
      <c r="K698">
        <v>43940</v>
      </c>
      <c r="L698" t="s">
        <v>1102</v>
      </c>
      <c r="M698">
        <v>9.9376200000000009E-6</v>
      </c>
      <c r="N698" s="33">
        <f t="shared" si="71"/>
        <v>9.9376200000000009E-6</v>
      </c>
      <c r="O698" s="33">
        <f t="shared" si="72"/>
        <v>9.9376200000000009E-6</v>
      </c>
    </row>
    <row r="699" spans="3:15" x14ac:dyDescent="0.25">
      <c r="C699">
        <v>3046</v>
      </c>
      <c r="D699" t="s">
        <v>419</v>
      </c>
      <c r="E699">
        <v>99198</v>
      </c>
      <c r="F699">
        <v>5.4119999999999997E-5</v>
      </c>
      <c r="G699">
        <v>8.0000000000000002E-3</v>
      </c>
      <c r="H699" t="s">
        <v>992</v>
      </c>
      <c r="I699">
        <f t="shared" si="70"/>
        <v>4.3295999999999998E-7</v>
      </c>
      <c r="K699">
        <v>43941</v>
      </c>
      <c r="L699" t="s">
        <v>1002</v>
      </c>
      <c r="M699">
        <v>1.04655E-6</v>
      </c>
      <c r="N699" s="33">
        <f t="shared" si="71"/>
        <v>1.17174E-6</v>
      </c>
      <c r="O699" s="33">
        <f t="shared" si="72"/>
        <v>0</v>
      </c>
    </row>
    <row r="700" spans="3:15" x14ac:dyDescent="0.25">
      <c r="C700">
        <v>3046</v>
      </c>
      <c r="D700" t="s">
        <v>419</v>
      </c>
      <c r="E700">
        <v>99265</v>
      </c>
      <c r="F700">
        <v>5.4788000000000005E-4</v>
      </c>
      <c r="G700">
        <v>8.0000000000000002E-3</v>
      </c>
      <c r="H700" t="s">
        <v>610</v>
      </c>
      <c r="I700">
        <f t="shared" si="70"/>
        <v>4.3830400000000005E-6</v>
      </c>
      <c r="K700">
        <v>43941</v>
      </c>
      <c r="L700" t="s">
        <v>1002</v>
      </c>
      <c r="M700">
        <v>1.2519E-7</v>
      </c>
      <c r="N700" s="33">
        <f t="shared" si="71"/>
        <v>1.17174E-6</v>
      </c>
      <c r="O700" s="33">
        <f t="shared" si="72"/>
        <v>1.17174E-6</v>
      </c>
    </row>
    <row r="701" spans="3:15" s="6" customFormat="1" x14ac:dyDescent="0.25">
      <c r="C701" s="6">
        <v>3047</v>
      </c>
      <c r="D701" s="6" t="s">
        <v>420</v>
      </c>
      <c r="E701" s="6">
        <v>43301</v>
      </c>
      <c r="F701" s="6">
        <v>3.3710000000000001E-5</v>
      </c>
      <c r="G701" s="6">
        <v>2E-3</v>
      </c>
      <c r="H701" s="6" t="s">
        <v>590</v>
      </c>
      <c r="I701" s="6">
        <f t="shared" si="70"/>
        <v>6.7420000000000004E-8</v>
      </c>
      <c r="K701" s="6">
        <v>43943</v>
      </c>
      <c r="L701" s="6" t="s">
        <v>1018</v>
      </c>
      <c r="M701" s="6">
        <v>2.94665E-6</v>
      </c>
      <c r="N701" s="39">
        <f t="shared" si="71"/>
        <v>2.94665E-6</v>
      </c>
      <c r="O701" s="39">
        <f t="shared" si="72"/>
        <v>2.94665E-6</v>
      </c>
    </row>
    <row r="702" spans="3:15" x14ac:dyDescent="0.25">
      <c r="C702">
        <v>3047</v>
      </c>
      <c r="D702" t="s">
        <v>420</v>
      </c>
      <c r="E702">
        <v>43302</v>
      </c>
      <c r="F702">
        <v>1.100815E-2</v>
      </c>
      <c r="G702">
        <v>2E-3</v>
      </c>
      <c r="H702" t="s">
        <v>591</v>
      </c>
      <c r="I702">
        <f t="shared" si="70"/>
        <v>2.2016299999999998E-5</v>
      </c>
      <c r="K702">
        <v>43945</v>
      </c>
      <c r="L702" t="s">
        <v>1045</v>
      </c>
      <c r="M702">
        <v>9.5323760000000008E-5</v>
      </c>
      <c r="N702" s="33">
        <f t="shared" si="71"/>
        <v>9.5323760000000008E-5</v>
      </c>
      <c r="O702" s="33">
        <f t="shared" si="72"/>
        <v>9.5323760000000008E-5</v>
      </c>
    </row>
    <row r="703" spans="3:15" x14ac:dyDescent="0.25">
      <c r="C703">
        <v>3047</v>
      </c>
      <c r="D703" t="s">
        <v>420</v>
      </c>
      <c r="E703">
        <v>43304</v>
      </c>
      <c r="F703">
        <v>5.3526099999999998E-3</v>
      </c>
      <c r="G703">
        <v>2E-3</v>
      </c>
      <c r="H703" t="s">
        <v>614</v>
      </c>
      <c r="I703">
        <f t="shared" si="70"/>
        <v>1.070522E-5</v>
      </c>
      <c r="K703">
        <v>43948</v>
      </c>
      <c r="L703" t="s">
        <v>1046</v>
      </c>
      <c r="M703">
        <v>2.4728690000000002E-5</v>
      </c>
      <c r="N703" s="33">
        <f t="shared" si="71"/>
        <v>5.5432341999999996E-4</v>
      </c>
      <c r="O703" s="33">
        <f t="shared" si="72"/>
        <v>0</v>
      </c>
    </row>
    <row r="704" spans="3:15" x14ac:dyDescent="0.25">
      <c r="C704">
        <v>3047</v>
      </c>
      <c r="D704" t="s">
        <v>420</v>
      </c>
      <c r="E704">
        <v>43366</v>
      </c>
      <c r="F704">
        <v>2.23419E-3</v>
      </c>
      <c r="G704">
        <v>2E-3</v>
      </c>
      <c r="H704" t="s">
        <v>647</v>
      </c>
      <c r="I704">
        <f t="shared" si="70"/>
        <v>4.4683800000000006E-6</v>
      </c>
      <c r="K704">
        <v>43948</v>
      </c>
      <c r="L704" t="s">
        <v>1046</v>
      </c>
      <c r="M704">
        <v>2.6209778000000001E-4</v>
      </c>
      <c r="N704" s="33">
        <f t="shared" si="71"/>
        <v>5.5432341999999996E-4</v>
      </c>
      <c r="O704" s="33">
        <f t="shared" si="72"/>
        <v>0</v>
      </c>
    </row>
    <row r="705" spans="3:19" x14ac:dyDescent="0.25">
      <c r="C705">
        <v>3047</v>
      </c>
      <c r="D705" t="s">
        <v>420</v>
      </c>
      <c r="E705">
        <v>43376</v>
      </c>
      <c r="F705">
        <v>5.346E-5</v>
      </c>
      <c r="G705">
        <v>2E-3</v>
      </c>
      <c r="H705" t="s">
        <v>991</v>
      </c>
      <c r="I705">
        <f t="shared" si="70"/>
        <v>1.0692000000000001E-7</v>
      </c>
      <c r="K705">
        <v>43948</v>
      </c>
      <c r="L705" t="s">
        <v>1046</v>
      </c>
      <c r="M705">
        <v>3.1883200000000002E-6</v>
      </c>
      <c r="N705" s="33">
        <f t="shared" si="71"/>
        <v>5.5432341999999996E-4</v>
      </c>
      <c r="O705" s="33">
        <f t="shared" si="72"/>
        <v>0</v>
      </c>
    </row>
    <row r="706" spans="3:19" x14ac:dyDescent="0.25">
      <c r="C706">
        <v>3047</v>
      </c>
      <c r="D706" t="s">
        <v>420</v>
      </c>
      <c r="E706">
        <v>43404</v>
      </c>
      <c r="F706">
        <v>3.3699999999999999E-6</v>
      </c>
      <c r="G706">
        <v>2E-3</v>
      </c>
      <c r="H706" t="s">
        <v>594</v>
      </c>
      <c r="I706">
        <f t="shared" si="70"/>
        <v>6.7400000000000003E-9</v>
      </c>
      <c r="K706">
        <v>43948</v>
      </c>
      <c r="L706" t="s">
        <v>1046</v>
      </c>
      <c r="M706">
        <v>5.4783720000000003E-5</v>
      </c>
      <c r="N706" s="33">
        <f t="shared" si="71"/>
        <v>5.5432341999999996E-4</v>
      </c>
      <c r="O706" s="33">
        <f t="shared" si="72"/>
        <v>0</v>
      </c>
    </row>
    <row r="707" spans="3:19" x14ac:dyDescent="0.25">
      <c r="C707">
        <v>3047</v>
      </c>
      <c r="D707" t="s">
        <v>420</v>
      </c>
      <c r="E707">
        <v>43723</v>
      </c>
      <c r="F707">
        <v>0.25909689000000002</v>
      </c>
      <c r="G707">
        <v>2E-3</v>
      </c>
      <c r="H707" t="s">
        <v>625</v>
      </c>
      <c r="I707">
        <f t="shared" si="70"/>
        <v>5.1819378000000004E-4</v>
      </c>
      <c r="K707">
        <v>43948</v>
      </c>
      <c r="L707" t="s">
        <v>1046</v>
      </c>
      <c r="M707">
        <v>2.0946694999999997E-4</v>
      </c>
      <c r="N707" s="33">
        <f t="shared" si="71"/>
        <v>5.5432341999999996E-4</v>
      </c>
      <c r="O707" s="33">
        <f t="shared" si="72"/>
        <v>0</v>
      </c>
    </row>
    <row r="708" spans="3:19" x14ac:dyDescent="0.25">
      <c r="C708">
        <v>3047</v>
      </c>
      <c r="D708" t="s">
        <v>420</v>
      </c>
      <c r="E708">
        <v>43724</v>
      </c>
      <c r="F708">
        <v>6.3909600000000002E-3</v>
      </c>
      <c r="G708">
        <v>2E-3</v>
      </c>
      <c r="H708" t="s">
        <v>993</v>
      </c>
      <c r="I708">
        <f t="shared" ref="I708:I771" si="73">F708*G708</f>
        <v>1.278192E-5</v>
      </c>
      <c r="K708">
        <v>43948</v>
      </c>
      <c r="L708" t="s">
        <v>1046</v>
      </c>
      <c r="M708">
        <v>5.7960000000000004E-8</v>
      </c>
      <c r="N708" s="33">
        <f t="shared" ref="N708:N771" si="74">SUMIF($K$3:$K$1700,K708,$M$3:$M$1700)</f>
        <v>5.5432341999999996E-4</v>
      </c>
      <c r="O708" s="33">
        <f t="shared" ref="O708:O771" si="75">IF(K708=K709,0,N708)</f>
        <v>5.5432341999999996E-4</v>
      </c>
    </row>
    <row r="709" spans="3:19" x14ac:dyDescent="0.25">
      <c r="C709">
        <v>3047</v>
      </c>
      <c r="D709" t="s">
        <v>420</v>
      </c>
      <c r="E709">
        <v>43725</v>
      </c>
      <c r="F709">
        <v>2.30306E-3</v>
      </c>
      <c r="G709">
        <v>2E-3</v>
      </c>
      <c r="H709" t="s">
        <v>626</v>
      </c>
      <c r="I709">
        <f t="shared" si="73"/>
        <v>4.6061200000000004E-6</v>
      </c>
      <c r="K709">
        <v>43950</v>
      </c>
      <c r="L709" t="s">
        <v>1113</v>
      </c>
      <c r="M709">
        <v>1.3041999999999999E-6</v>
      </c>
      <c r="N709" s="33">
        <f t="shared" si="74"/>
        <v>1.3041999999999999E-6</v>
      </c>
      <c r="O709" s="33">
        <f t="shared" si="75"/>
        <v>1.3041999999999999E-6</v>
      </c>
    </row>
    <row r="710" spans="3:19" x14ac:dyDescent="0.25">
      <c r="C710">
        <v>3047</v>
      </c>
      <c r="D710" t="s">
        <v>420</v>
      </c>
      <c r="E710">
        <v>43902</v>
      </c>
      <c r="F710">
        <v>9.4010000000000003E-4</v>
      </c>
      <c r="G710">
        <v>2E-3</v>
      </c>
      <c r="H710" t="s">
        <v>1014</v>
      </c>
      <c r="I710">
        <f t="shared" si="73"/>
        <v>1.8802E-6</v>
      </c>
      <c r="K710">
        <v>43951</v>
      </c>
      <c r="L710" t="s">
        <v>983</v>
      </c>
      <c r="M710">
        <v>8.0999999999999997E-9</v>
      </c>
      <c r="N710" s="33">
        <f t="shared" si="74"/>
        <v>8.0999999999999997E-9</v>
      </c>
      <c r="O710" s="33">
        <f t="shared" si="75"/>
        <v>8.0999999999999997E-9</v>
      </c>
    </row>
    <row r="711" spans="3:19" x14ac:dyDescent="0.25">
      <c r="C711">
        <v>3047</v>
      </c>
      <c r="D711" t="s">
        <v>420</v>
      </c>
      <c r="E711">
        <v>44266</v>
      </c>
      <c r="F711">
        <v>2.4892959999999999E-2</v>
      </c>
      <c r="G711">
        <v>2E-3</v>
      </c>
      <c r="H711" t="s">
        <v>1003</v>
      </c>
      <c r="I711">
        <f t="shared" si="73"/>
        <v>4.9785919999999995E-5</v>
      </c>
      <c r="K711">
        <v>43952</v>
      </c>
      <c r="L711" t="s">
        <v>1019</v>
      </c>
      <c r="M711">
        <v>2.7775999999999999E-6</v>
      </c>
      <c r="N711" s="33">
        <f t="shared" si="74"/>
        <v>2.7775999999999999E-6</v>
      </c>
      <c r="O711" s="33">
        <f t="shared" si="75"/>
        <v>2.7775999999999999E-6</v>
      </c>
    </row>
    <row r="712" spans="3:19" x14ac:dyDescent="0.25">
      <c r="C712">
        <v>3047</v>
      </c>
      <c r="D712" t="s">
        <v>420</v>
      </c>
      <c r="E712">
        <v>98074</v>
      </c>
      <c r="F712">
        <v>0.51486825999999997</v>
      </c>
      <c r="G712">
        <v>2E-3</v>
      </c>
      <c r="H712" t="s">
        <v>671</v>
      </c>
      <c r="I712">
        <f t="shared" si="73"/>
        <v>1.0297365199999999E-3</v>
      </c>
      <c r="K712">
        <v>43956</v>
      </c>
      <c r="L712" t="s">
        <v>1118</v>
      </c>
      <c r="M712">
        <v>3.5353999999999997E-7</v>
      </c>
      <c r="N712" s="33">
        <f t="shared" si="74"/>
        <v>3.5353999999999997E-7</v>
      </c>
      <c r="O712" s="33">
        <f t="shared" si="75"/>
        <v>3.5353999999999997E-7</v>
      </c>
    </row>
    <row r="713" spans="3:19" x14ac:dyDescent="0.25">
      <c r="C713">
        <v>3047</v>
      </c>
      <c r="D713" t="s">
        <v>420</v>
      </c>
      <c r="E713">
        <v>98110</v>
      </c>
      <c r="F713">
        <v>0.15429427000000001</v>
      </c>
      <c r="G713">
        <v>2E-3</v>
      </c>
      <c r="H713" t="s">
        <v>568</v>
      </c>
      <c r="I713">
        <f t="shared" si="73"/>
        <v>3.0858854E-4</v>
      </c>
      <c r="K713">
        <v>43960</v>
      </c>
      <c r="L713" t="s">
        <v>1063</v>
      </c>
      <c r="M713">
        <v>4.8000000000000006E-6</v>
      </c>
      <c r="N713" s="33">
        <f t="shared" si="74"/>
        <v>4.8000000000000006E-6</v>
      </c>
      <c r="O713" s="33">
        <f t="shared" si="75"/>
        <v>4.8000000000000006E-6</v>
      </c>
    </row>
    <row r="714" spans="3:19" x14ac:dyDescent="0.25">
      <c r="C714">
        <v>3047</v>
      </c>
      <c r="D714" t="s">
        <v>420</v>
      </c>
      <c r="E714">
        <v>98123</v>
      </c>
      <c r="F714">
        <v>1.8686000000000001E-4</v>
      </c>
      <c r="G714">
        <v>2E-3</v>
      </c>
      <c r="H714" t="s">
        <v>969</v>
      </c>
      <c r="I714">
        <f t="shared" si="73"/>
        <v>3.7372000000000004E-7</v>
      </c>
      <c r="K714">
        <v>43965</v>
      </c>
      <c r="L714" t="s">
        <v>1020</v>
      </c>
      <c r="M714">
        <v>9.0550000000000013E-8</v>
      </c>
      <c r="N714" s="33">
        <f t="shared" si="74"/>
        <v>2.0560000000000001E-7</v>
      </c>
      <c r="O714" s="33">
        <f t="shared" si="75"/>
        <v>0</v>
      </c>
    </row>
    <row r="715" spans="3:19" x14ac:dyDescent="0.25">
      <c r="C715">
        <v>3047</v>
      </c>
      <c r="D715" t="s">
        <v>420</v>
      </c>
      <c r="E715">
        <v>98129</v>
      </c>
      <c r="F715">
        <v>2.8410000000000001E-5</v>
      </c>
      <c r="G715">
        <v>2E-3</v>
      </c>
      <c r="H715" t="s">
        <v>569</v>
      </c>
      <c r="I715">
        <f t="shared" si="73"/>
        <v>5.6820000000000002E-8</v>
      </c>
      <c r="K715">
        <v>43965</v>
      </c>
      <c r="L715" t="s">
        <v>1020</v>
      </c>
      <c r="M715">
        <v>1.1505E-7</v>
      </c>
      <c r="N715" s="33">
        <f t="shared" si="74"/>
        <v>2.0560000000000001E-7</v>
      </c>
      <c r="O715" s="33">
        <f t="shared" si="75"/>
        <v>2.0560000000000001E-7</v>
      </c>
    </row>
    <row r="716" spans="3:19" x14ac:dyDescent="0.25">
      <c r="C716">
        <v>3047</v>
      </c>
      <c r="D716" t="s">
        <v>420</v>
      </c>
      <c r="E716">
        <v>99134</v>
      </c>
      <c r="F716">
        <v>1.012825E-2</v>
      </c>
      <c r="G716">
        <v>2E-3</v>
      </c>
      <c r="H716" t="s">
        <v>571</v>
      </c>
      <c r="I716">
        <f t="shared" si="73"/>
        <v>2.0256500000000002E-5</v>
      </c>
      <c r="K716">
        <v>43967</v>
      </c>
      <c r="L716" t="s">
        <v>1099</v>
      </c>
      <c r="M716">
        <v>7.6000000000000002E-9</v>
      </c>
      <c r="N716" s="33">
        <f t="shared" si="74"/>
        <v>9.9499999999999998E-9</v>
      </c>
      <c r="O716" s="33">
        <f t="shared" si="75"/>
        <v>0</v>
      </c>
    </row>
    <row r="717" spans="3:19" x14ac:dyDescent="0.25">
      <c r="C717">
        <v>3047</v>
      </c>
      <c r="D717" t="s">
        <v>420</v>
      </c>
      <c r="E717">
        <v>99168</v>
      </c>
      <c r="F717">
        <v>4.8999999999999997E-7</v>
      </c>
      <c r="G717">
        <v>2E-3</v>
      </c>
      <c r="H717" t="s">
        <v>574</v>
      </c>
      <c r="I717">
        <f t="shared" si="73"/>
        <v>9.7999999999999992E-10</v>
      </c>
      <c r="K717">
        <v>43967</v>
      </c>
      <c r="L717" t="s">
        <v>1099</v>
      </c>
      <c r="M717">
        <v>2.3499999999999999E-9</v>
      </c>
      <c r="N717" s="33">
        <f t="shared" si="74"/>
        <v>9.9499999999999998E-9</v>
      </c>
      <c r="O717" s="33">
        <f t="shared" si="75"/>
        <v>9.9499999999999998E-9</v>
      </c>
    </row>
    <row r="718" spans="3:19" x14ac:dyDescent="0.25">
      <c r="C718">
        <v>3047</v>
      </c>
      <c r="D718" t="s">
        <v>420</v>
      </c>
      <c r="E718">
        <v>99211</v>
      </c>
      <c r="F718">
        <v>5.2919300000000002E-3</v>
      </c>
      <c r="G718">
        <v>2E-3</v>
      </c>
      <c r="H718" t="s">
        <v>578</v>
      </c>
      <c r="I718">
        <f t="shared" si="73"/>
        <v>1.0583860000000001E-5</v>
      </c>
      <c r="K718">
        <v>43968</v>
      </c>
      <c r="L718" t="s">
        <v>599</v>
      </c>
      <c r="M718">
        <v>9.3499999999999997E-8</v>
      </c>
      <c r="N718" s="33">
        <f t="shared" si="74"/>
        <v>9.3499999999999997E-8</v>
      </c>
      <c r="O718" s="33">
        <f t="shared" si="75"/>
        <v>9.3499999999999997E-8</v>
      </c>
    </row>
    <row r="719" spans="3:19" x14ac:dyDescent="0.25">
      <c r="C719">
        <v>3047</v>
      </c>
      <c r="D719" t="s">
        <v>420</v>
      </c>
      <c r="E719">
        <v>99229</v>
      </c>
      <c r="F719">
        <v>2.8920700000000001E-3</v>
      </c>
      <c r="G719">
        <v>2E-3</v>
      </c>
      <c r="H719" t="s">
        <v>998</v>
      </c>
      <c r="I719">
        <f t="shared" si="73"/>
        <v>5.7841400000000005E-6</v>
      </c>
      <c r="K719">
        <v>43975</v>
      </c>
      <c r="L719" t="s">
        <v>1081</v>
      </c>
      <c r="M719">
        <v>5.5342000000000009E-7</v>
      </c>
      <c r="N719" s="33">
        <f t="shared" si="74"/>
        <v>5.5342000000000009E-7</v>
      </c>
      <c r="O719" s="33">
        <f t="shared" si="75"/>
        <v>5.5342000000000009E-7</v>
      </c>
    </row>
    <row r="720" spans="3:19" s="6" customFormat="1" x14ac:dyDescent="0.25">
      <c r="C720" s="6">
        <v>3048</v>
      </c>
      <c r="D720" s="6" t="s">
        <v>421</v>
      </c>
      <c r="E720" s="6">
        <v>43204</v>
      </c>
      <c r="F720" s="6">
        <v>5.6513229999999998E-2</v>
      </c>
      <c r="G720" s="6">
        <v>1.2999999999999999E-2</v>
      </c>
      <c r="H720" s="6" t="s">
        <v>603</v>
      </c>
      <c r="I720" s="6">
        <f t="shared" si="73"/>
        <v>7.3467198999999995E-4</v>
      </c>
      <c r="K720">
        <v>43977</v>
      </c>
      <c r="L720" t="s">
        <v>1041</v>
      </c>
      <c r="M720">
        <v>6.2368500000000003E-6</v>
      </c>
      <c r="N720" s="33">
        <f t="shared" si="74"/>
        <v>2.2540053E-3</v>
      </c>
      <c r="O720" s="33">
        <f t="shared" si="75"/>
        <v>0</v>
      </c>
      <c r="Q720"/>
      <c r="R720"/>
      <c r="S720"/>
    </row>
    <row r="721" spans="3:15" x14ac:dyDescent="0.25">
      <c r="C721">
        <v>3048</v>
      </c>
      <c r="D721" t="s">
        <v>421</v>
      </c>
      <c r="E721">
        <v>43212</v>
      </c>
      <c r="F721">
        <v>9.9679400000000001E-2</v>
      </c>
      <c r="G721">
        <v>1.2999999999999999E-2</v>
      </c>
      <c r="H721" t="s">
        <v>604</v>
      </c>
      <c r="I721">
        <f t="shared" si="73"/>
        <v>1.2958321999999999E-3</v>
      </c>
      <c r="K721">
        <v>43977</v>
      </c>
      <c r="L721" t="s">
        <v>1041</v>
      </c>
      <c r="M721">
        <v>2.7509129999999998E-4</v>
      </c>
      <c r="N721" s="33">
        <f t="shared" si="74"/>
        <v>2.2540053E-3</v>
      </c>
      <c r="O721" s="33">
        <f t="shared" si="75"/>
        <v>0</v>
      </c>
    </row>
    <row r="722" spans="3:15" x14ac:dyDescent="0.25">
      <c r="C722">
        <v>3048</v>
      </c>
      <c r="D722" t="s">
        <v>421</v>
      </c>
      <c r="E722">
        <v>43214</v>
      </c>
      <c r="F722">
        <v>0.38729476000000002</v>
      </c>
      <c r="G722">
        <v>1.2999999999999999E-2</v>
      </c>
      <c r="H722" t="s">
        <v>605</v>
      </c>
      <c r="I722">
        <f t="shared" si="73"/>
        <v>5.03483188E-3</v>
      </c>
      <c r="K722">
        <v>43977</v>
      </c>
      <c r="L722" t="s">
        <v>1041</v>
      </c>
      <c r="M722">
        <v>1.7563632300000001E-3</v>
      </c>
      <c r="N722" s="33">
        <f t="shared" si="74"/>
        <v>2.2540053E-3</v>
      </c>
      <c r="O722" s="33">
        <f t="shared" si="75"/>
        <v>0</v>
      </c>
    </row>
    <row r="723" spans="3:15" x14ac:dyDescent="0.25">
      <c r="C723">
        <v>3048</v>
      </c>
      <c r="D723" t="s">
        <v>421</v>
      </c>
      <c r="E723">
        <v>43304</v>
      </c>
      <c r="F723">
        <v>2.9159999999999999E-5</v>
      </c>
      <c r="G723">
        <v>1.2999999999999999E-2</v>
      </c>
      <c r="H723" t="s">
        <v>614</v>
      </c>
      <c r="I723">
        <f t="shared" si="73"/>
        <v>3.7907999999999998E-7</v>
      </c>
      <c r="K723">
        <v>43977</v>
      </c>
      <c r="L723" t="s">
        <v>1041</v>
      </c>
      <c r="M723">
        <v>2.1631392E-4</v>
      </c>
      <c r="N723" s="33">
        <f t="shared" si="74"/>
        <v>2.2540053E-3</v>
      </c>
      <c r="O723" s="33">
        <f t="shared" si="75"/>
        <v>2.2540053E-3</v>
      </c>
    </row>
    <row r="724" spans="3:15" x14ac:dyDescent="0.25">
      <c r="C724">
        <v>3048</v>
      </c>
      <c r="D724" t="s">
        <v>421</v>
      </c>
      <c r="E724">
        <v>43366</v>
      </c>
      <c r="F724">
        <v>1.6089000000000001E-4</v>
      </c>
      <c r="G724">
        <v>1.2999999999999999E-2</v>
      </c>
      <c r="H724" t="s">
        <v>647</v>
      </c>
      <c r="I724">
        <f t="shared" si="73"/>
        <v>2.09157E-6</v>
      </c>
      <c r="K724">
        <v>43983</v>
      </c>
      <c r="L724" t="s">
        <v>1100</v>
      </c>
      <c r="M724">
        <v>4.8220000000000002E-7</v>
      </c>
      <c r="N724" s="33">
        <f t="shared" si="74"/>
        <v>4.8220000000000002E-7</v>
      </c>
      <c r="O724" s="33">
        <f t="shared" si="75"/>
        <v>4.8220000000000002E-7</v>
      </c>
    </row>
    <row r="725" spans="3:15" x14ac:dyDescent="0.25">
      <c r="C725">
        <v>3048</v>
      </c>
      <c r="D725" t="s">
        <v>421</v>
      </c>
      <c r="E725">
        <v>43369</v>
      </c>
      <c r="F725">
        <v>4.8999999999999997E-7</v>
      </c>
      <c r="G725">
        <v>1.2999999999999999E-2</v>
      </c>
      <c r="H725" t="s">
        <v>13</v>
      </c>
      <c r="I725">
        <f t="shared" si="73"/>
        <v>6.3699999999999993E-9</v>
      </c>
      <c r="K725">
        <v>43984</v>
      </c>
      <c r="L725" t="s">
        <v>1021</v>
      </c>
      <c r="M725">
        <v>2.2371000000000001E-6</v>
      </c>
      <c r="N725" s="33">
        <f t="shared" si="74"/>
        <v>2.2371000000000001E-6</v>
      </c>
      <c r="O725" s="33">
        <f t="shared" si="75"/>
        <v>2.2371000000000001E-6</v>
      </c>
    </row>
    <row r="726" spans="3:15" x14ac:dyDescent="0.25">
      <c r="C726">
        <v>3048</v>
      </c>
      <c r="D726" t="s">
        <v>421</v>
      </c>
      <c r="E726">
        <v>44007</v>
      </c>
      <c r="F726">
        <v>2.0389399999999999E-3</v>
      </c>
      <c r="G726">
        <v>1.2999999999999999E-2</v>
      </c>
      <c r="H726" t="s">
        <v>664</v>
      </c>
      <c r="I726">
        <f t="shared" si="73"/>
        <v>2.6506219999999998E-5</v>
      </c>
      <c r="K726">
        <v>43985</v>
      </c>
      <c r="L726" t="s">
        <v>1133</v>
      </c>
      <c r="M726">
        <v>2.8364999999999998E-7</v>
      </c>
      <c r="N726" s="33">
        <f t="shared" si="74"/>
        <v>2.8364999999999998E-7</v>
      </c>
      <c r="O726" s="33">
        <f t="shared" si="75"/>
        <v>2.8364999999999998E-7</v>
      </c>
    </row>
    <row r="727" spans="3:15" x14ac:dyDescent="0.25">
      <c r="C727">
        <v>3048</v>
      </c>
      <c r="D727" t="s">
        <v>421</v>
      </c>
      <c r="E727">
        <v>44016</v>
      </c>
      <c r="F727">
        <v>2.0389399999999999E-3</v>
      </c>
      <c r="G727">
        <v>1.2999999999999999E-2</v>
      </c>
      <c r="H727" t="s">
        <v>585</v>
      </c>
      <c r="I727">
        <f t="shared" si="73"/>
        <v>2.6506219999999998E-5</v>
      </c>
      <c r="K727">
        <v>43989</v>
      </c>
      <c r="L727" t="s">
        <v>1047</v>
      </c>
      <c r="M727">
        <v>2.9286600000000002E-6</v>
      </c>
      <c r="N727" s="33">
        <f t="shared" si="74"/>
        <v>4.4549000000000003E-6</v>
      </c>
      <c r="O727" s="33">
        <f t="shared" si="75"/>
        <v>0</v>
      </c>
    </row>
    <row r="728" spans="3:15" x14ac:dyDescent="0.25">
      <c r="C728">
        <v>3048</v>
      </c>
      <c r="D728" t="s">
        <v>421</v>
      </c>
      <c r="E728">
        <v>98074</v>
      </c>
      <c r="F728">
        <v>3.110835E-2</v>
      </c>
      <c r="G728">
        <v>1.2999999999999999E-2</v>
      </c>
      <c r="H728" t="s">
        <v>671</v>
      </c>
      <c r="I728">
        <f t="shared" si="73"/>
        <v>4.0440855000000001E-4</v>
      </c>
      <c r="K728">
        <v>43989</v>
      </c>
      <c r="L728" t="s">
        <v>1047</v>
      </c>
      <c r="M728">
        <v>1.44E-6</v>
      </c>
      <c r="N728" s="33">
        <f t="shared" si="74"/>
        <v>4.4549000000000003E-6</v>
      </c>
      <c r="O728" s="33">
        <f t="shared" si="75"/>
        <v>0</v>
      </c>
    </row>
    <row r="729" spans="3:15" x14ac:dyDescent="0.25">
      <c r="C729">
        <v>3048</v>
      </c>
      <c r="D729" t="s">
        <v>421</v>
      </c>
      <c r="E729">
        <v>98110</v>
      </c>
      <c r="F729">
        <v>0.39324889000000002</v>
      </c>
      <c r="G729">
        <v>1.2999999999999999E-2</v>
      </c>
      <c r="H729" t="s">
        <v>568</v>
      </c>
      <c r="I729">
        <f t="shared" si="73"/>
        <v>5.11223557E-3</v>
      </c>
      <c r="K729">
        <v>43989</v>
      </c>
      <c r="L729" t="s">
        <v>1047</v>
      </c>
      <c r="M729">
        <v>8.624000000000001E-8</v>
      </c>
      <c r="N729" s="33">
        <f t="shared" si="74"/>
        <v>4.4549000000000003E-6</v>
      </c>
      <c r="O729" s="33">
        <f t="shared" si="75"/>
        <v>4.4549000000000003E-6</v>
      </c>
    </row>
    <row r="730" spans="3:15" x14ac:dyDescent="0.25">
      <c r="C730">
        <v>3048</v>
      </c>
      <c r="D730" t="s">
        <v>421</v>
      </c>
      <c r="E730">
        <v>99134</v>
      </c>
      <c r="F730">
        <v>1.465817E-2</v>
      </c>
      <c r="G730">
        <v>1.2999999999999999E-2</v>
      </c>
      <c r="H730" t="s">
        <v>571</v>
      </c>
      <c r="I730">
        <f t="shared" si="73"/>
        <v>1.9055620999999998E-4</v>
      </c>
      <c r="K730">
        <v>43990</v>
      </c>
      <c r="L730" t="s">
        <v>1084</v>
      </c>
      <c r="M730">
        <v>1.2625800000000001E-6</v>
      </c>
      <c r="N730" s="33">
        <f t="shared" si="74"/>
        <v>1.2625800000000001E-6</v>
      </c>
      <c r="O730" s="33">
        <f t="shared" si="75"/>
        <v>1.2625800000000001E-6</v>
      </c>
    </row>
    <row r="731" spans="3:15" x14ac:dyDescent="0.25">
      <c r="C731">
        <v>3048</v>
      </c>
      <c r="D731" t="s">
        <v>421</v>
      </c>
      <c r="E731">
        <v>99168</v>
      </c>
      <c r="F731">
        <v>1.2877800000000001E-3</v>
      </c>
      <c r="G731">
        <v>1.2999999999999999E-2</v>
      </c>
      <c r="H731" t="s">
        <v>574</v>
      </c>
      <c r="I731">
        <f t="shared" si="73"/>
        <v>1.6741140000000001E-5</v>
      </c>
      <c r="K731">
        <v>44001</v>
      </c>
      <c r="L731" t="s">
        <v>601</v>
      </c>
      <c r="M731">
        <v>1.9796813999999998E-4</v>
      </c>
      <c r="N731" s="33">
        <f t="shared" si="74"/>
        <v>2.02205599E-3</v>
      </c>
      <c r="O731" s="33">
        <f t="shared" si="75"/>
        <v>0</v>
      </c>
    </row>
    <row r="732" spans="3:15" x14ac:dyDescent="0.25">
      <c r="C732">
        <v>3048</v>
      </c>
      <c r="D732" t="s">
        <v>421</v>
      </c>
      <c r="E732">
        <v>99252</v>
      </c>
      <c r="F732">
        <v>1.1941E-2</v>
      </c>
      <c r="G732">
        <v>1.2999999999999999E-2</v>
      </c>
      <c r="H732" t="s">
        <v>675</v>
      </c>
      <c r="I732">
        <f t="shared" si="73"/>
        <v>1.5523299999999998E-4</v>
      </c>
      <c r="K732">
        <v>44001</v>
      </c>
      <c r="L732" t="s">
        <v>601</v>
      </c>
      <c r="M732">
        <v>1.6589199999999998E-4</v>
      </c>
      <c r="N732" s="33">
        <f t="shared" si="74"/>
        <v>2.02205599E-3</v>
      </c>
      <c r="O732" s="33">
        <f t="shared" si="75"/>
        <v>0</v>
      </c>
    </row>
    <row r="733" spans="3:15" x14ac:dyDescent="0.25">
      <c r="C733">
        <v>3049</v>
      </c>
      <c r="D733" t="s">
        <v>428</v>
      </c>
      <c r="E733">
        <v>43301</v>
      </c>
      <c r="F733">
        <v>2.5074E-4</v>
      </c>
      <c r="G733">
        <v>1.4E-2</v>
      </c>
      <c r="H733" t="s">
        <v>590</v>
      </c>
      <c r="I733">
        <f t="shared" si="73"/>
        <v>3.51036E-6</v>
      </c>
      <c r="K733">
        <v>44001</v>
      </c>
      <c r="L733" t="s">
        <v>601</v>
      </c>
      <c r="M733">
        <v>2.0584000000000001E-6</v>
      </c>
      <c r="N733" s="33">
        <f t="shared" si="74"/>
        <v>2.02205599E-3</v>
      </c>
      <c r="O733" s="33">
        <f t="shared" si="75"/>
        <v>0</v>
      </c>
    </row>
    <row r="734" spans="3:15" x14ac:dyDescent="0.25">
      <c r="C734">
        <v>3049</v>
      </c>
      <c r="D734" t="s">
        <v>428</v>
      </c>
      <c r="E734">
        <v>43302</v>
      </c>
      <c r="F734">
        <v>6.9873000000000001E-3</v>
      </c>
      <c r="G734">
        <v>1.4E-2</v>
      </c>
      <c r="H734" t="s">
        <v>591</v>
      </c>
      <c r="I734">
        <f t="shared" si="73"/>
        <v>9.78222E-5</v>
      </c>
      <c r="K734">
        <v>44001</v>
      </c>
      <c r="L734" t="s">
        <v>601</v>
      </c>
      <c r="M734">
        <v>1.6395588E-3</v>
      </c>
      <c r="N734" s="33">
        <f t="shared" si="74"/>
        <v>2.02205599E-3</v>
      </c>
      <c r="O734" s="33">
        <f t="shared" si="75"/>
        <v>0</v>
      </c>
    </row>
    <row r="735" spans="3:15" x14ac:dyDescent="0.25">
      <c r="C735">
        <v>3049</v>
      </c>
      <c r="D735" t="s">
        <v>428</v>
      </c>
      <c r="E735">
        <v>43304</v>
      </c>
      <c r="F735">
        <v>0.15483433999999999</v>
      </c>
      <c r="G735">
        <v>1.4E-2</v>
      </c>
      <c r="H735" t="s">
        <v>614</v>
      </c>
      <c r="I735">
        <f t="shared" si="73"/>
        <v>2.16768076E-3</v>
      </c>
      <c r="K735">
        <v>44001</v>
      </c>
      <c r="L735" t="s">
        <v>601</v>
      </c>
      <c r="M735">
        <v>1.6578650000000001E-5</v>
      </c>
      <c r="N735" s="33">
        <f t="shared" si="74"/>
        <v>2.02205599E-3</v>
      </c>
      <c r="O735" s="33">
        <f t="shared" si="75"/>
        <v>2.02205599E-3</v>
      </c>
    </row>
    <row r="736" spans="3:15" x14ac:dyDescent="0.25">
      <c r="C736">
        <v>3049</v>
      </c>
      <c r="D736" t="s">
        <v>428</v>
      </c>
      <c r="E736">
        <v>43305</v>
      </c>
      <c r="F736">
        <v>6.8410000000000004E-5</v>
      </c>
      <c r="G736">
        <v>1.4E-2</v>
      </c>
      <c r="H736" t="s">
        <v>615</v>
      </c>
      <c r="I736">
        <f t="shared" si="73"/>
        <v>9.5774E-7</v>
      </c>
      <c r="K736">
        <v>44002</v>
      </c>
      <c r="L736" t="s">
        <v>554</v>
      </c>
      <c r="M736">
        <v>3.1715999999999998E-6</v>
      </c>
      <c r="N736" s="33">
        <f t="shared" si="74"/>
        <v>1.5558319899999999E-3</v>
      </c>
      <c r="O736" s="33">
        <f t="shared" si="75"/>
        <v>0</v>
      </c>
    </row>
    <row r="737" spans="3:15" x14ac:dyDescent="0.25">
      <c r="C737">
        <v>3049</v>
      </c>
      <c r="D737" t="s">
        <v>428</v>
      </c>
      <c r="E737">
        <v>43365</v>
      </c>
      <c r="F737">
        <v>1.214087E-2</v>
      </c>
      <c r="G737">
        <v>1.4E-2</v>
      </c>
      <c r="H737" t="s">
        <v>655</v>
      </c>
      <c r="I737">
        <f t="shared" si="73"/>
        <v>1.6997217999999999E-4</v>
      </c>
      <c r="K737">
        <v>44002</v>
      </c>
      <c r="L737" t="s">
        <v>554</v>
      </c>
      <c r="M737">
        <v>3.4213600000000001E-6</v>
      </c>
      <c r="N737" s="33">
        <f t="shared" si="74"/>
        <v>1.5558319899999999E-3</v>
      </c>
      <c r="O737" s="33">
        <f t="shared" si="75"/>
        <v>0</v>
      </c>
    </row>
    <row r="738" spans="3:15" x14ac:dyDescent="0.25">
      <c r="C738">
        <v>3049</v>
      </c>
      <c r="D738" t="s">
        <v>428</v>
      </c>
      <c r="E738">
        <v>43366</v>
      </c>
      <c r="F738">
        <v>2.300431E-2</v>
      </c>
      <c r="G738">
        <v>1.4E-2</v>
      </c>
      <c r="H738" t="s">
        <v>647</v>
      </c>
      <c r="I738">
        <f t="shared" si="73"/>
        <v>3.2206033999999999E-4</v>
      </c>
      <c r="K738">
        <v>44002</v>
      </c>
      <c r="L738" t="s">
        <v>554</v>
      </c>
      <c r="M738">
        <v>1.5097149899999998E-3</v>
      </c>
      <c r="N738" s="33">
        <f t="shared" si="74"/>
        <v>1.5558319899999999E-3</v>
      </c>
      <c r="O738" s="33">
        <f t="shared" si="75"/>
        <v>0</v>
      </c>
    </row>
    <row r="739" spans="3:15" x14ac:dyDescent="0.25">
      <c r="C739">
        <v>3049</v>
      </c>
      <c r="D739" t="s">
        <v>428</v>
      </c>
      <c r="E739">
        <v>43369</v>
      </c>
      <c r="F739">
        <v>1.7422199999999999E-2</v>
      </c>
      <c r="G739">
        <v>1.4E-2</v>
      </c>
      <c r="H739" t="s">
        <v>13</v>
      </c>
      <c r="I739">
        <f t="shared" si="73"/>
        <v>2.4391079999999999E-4</v>
      </c>
      <c r="K739">
        <v>44002</v>
      </c>
      <c r="L739" t="s">
        <v>554</v>
      </c>
      <c r="M739">
        <v>3.9524039999999999E-5</v>
      </c>
      <c r="N739" s="33">
        <f t="shared" si="74"/>
        <v>1.5558319899999999E-3</v>
      </c>
      <c r="O739" s="33">
        <f t="shared" si="75"/>
        <v>1.5558319899999999E-3</v>
      </c>
    </row>
    <row r="740" spans="3:15" x14ac:dyDescent="0.25">
      <c r="C740">
        <v>3049</v>
      </c>
      <c r="D740" t="s">
        <v>428</v>
      </c>
      <c r="E740">
        <v>43370</v>
      </c>
      <c r="F740">
        <v>6.8410000000000004E-5</v>
      </c>
      <c r="G740">
        <v>1.4E-2</v>
      </c>
      <c r="H740" t="s">
        <v>279</v>
      </c>
      <c r="I740">
        <f t="shared" si="73"/>
        <v>9.5774E-7</v>
      </c>
      <c r="K740">
        <v>44003</v>
      </c>
      <c r="L740" t="s">
        <v>555</v>
      </c>
      <c r="M740">
        <v>6.9234300000000002E-5</v>
      </c>
      <c r="N740" s="33">
        <f t="shared" si="74"/>
        <v>6.9234300000000002E-5</v>
      </c>
      <c r="O740" s="33">
        <f t="shared" si="75"/>
        <v>6.9234300000000002E-5</v>
      </c>
    </row>
    <row r="741" spans="3:15" x14ac:dyDescent="0.25">
      <c r="C741">
        <v>3049</v>
      </c>
      <c r="D741" t="s">
        <v>428</v>
      </c>
      <c r="E741">
        <v>43371</v>
      </c>
      <c r="F741">
        <v>7.6390000000000006E-5</v>
      </c>
      <c r="G741">
        <v>1.4E-2</v>
      </c>
      <c r="H741" t="s">
        <v>656</v>
      </c>
      <c r="I741">
        <f t="shared" si="73"/>
        <v>1.06946E-6</v>
      </c>
      <c r="K741">
        <v>44004</v>
      </c>
      <c r="L741" t="s">
        <v>984</v>
      </c>
      <c r="M741">
        <v>2.6261999999999995E-7</v>
      </c>
      <c r="N741" s="33">
        <f t="shared" si="74"/>
        <v>2.6261999999999995E-7</v>
      </c>
      <c r="O741" s="33">
        <f t="shared" si="75"/>
        <v>2.6261999999999995E-7</v>
      </c>
    </row>
    <row r="742" spans="3:15" x14ac:dyDescent="0.25">
      <c r="C742">
        <v>3049</v>
      </c>
      <c r="D742" t="s">
        <v>428</v>
      </c>
      <c r="E742">
        <v>43374</v>
      </c>
      <c r="F742">
        <v>1.22416E-3</v>
      </c>
      <c r="G742">
        <v>1.4E-2</v>
      </c>
      <c r="H742" t="s">
        <v>593</v>
      </c>
      <c r="I742">
        <f t="shared" si="73"/>
        <v>1.7138240000000001E-5</v>
      </c>
      <c r="K742">
        <v>44005</v>
      </c>
      <c r="L742" t="s">
        <v>582</v>
      </c>
      <c r="M742">
        <v>4.4029599999999998E-6</v>
      </c>
      <c r="N742" s="33">
        <f t="shared" si="74"/>
        <v>4.4923600000000001E-6</v>
      </c>
      <c r="O742" s="33">
        <f t="shared" si="75"/>
        <v>0</v>
      </c>
    </row>
    <row r="743" spans="3:15" x14ac:dyDescent="0.25">
      <c r="C743">
        <v>3049</v>
      </c>
      <c r="D743" t="s">
        <v>428</v>
      </c>
      <c r="E743">
        <v>43404</v>
      </c>
      <c r="F743">
        <v>3.34087E-2</v>
      </c>
      <c r="G743">
        <v>1.4E-2</v>
      </c>
      <c r="H743" t="s">
        <v>594</v>
      </c>
      <c r="I743">
        <f t="shared" si="73"/>
        <v>4.6772179999999999E-4</v>
      </c>
      <c r="K743">
        <v>44005</v>
      </c>
      <c r="L743" t="s">
        <v>582</v>
      </c>
      <c r="M743">
        <v>8.9399999999999993E-8</v>
      </c>
      <c r="N743" s="33">
        <f t="shared" si="74"/>
        <v>4.4923600000000001E-6</v>
      </c>
      <c r="O743" s="33">
        <f t="shared" si="75"/>
        <v>4.4923600000000001E-6</v>
      </c>
    </row>
    <row r="744" spans="3:15" x14ac:dyDescent="0.25">
      <c r="C744">
        <v>3049</v>
      </c>
      <c r="D744" t="s">
        <v>428</v>
      </c>
      <c r="E744">
        <v>43723</v>
      </c>
      <c r="F744">
        <v>1.3366100000000001E-2</v>
      </c>
      <c r="G744">
        <v>1.4E-2</v>
      </c>
      <c r="H744" t="s">
        <v>625</v>
      </c>
      <c r="I744">
        <f t="shared" si="73"/>
        <v>1.8712540000000001E-4</v>
      </c>
      <c r="K744">
        <v>44006</v>
      </c>
      <c r="L744" t="s">
        <v>556</v>
      </c>
      <c r="M744">
        <v>3.1869089999999998E-4</v>
      </c>
      <c r="N744" s="33">
        <f t="shared" si="74"/>
        <v>4.0123512219999997E-2</v>
      </c>
      <c r="O744" s="33">
        <f t="shared" si="75"/>
        <v>0</v>
      </c>
    </row>
    <row r="745" spans="3:15" x14ac:dyDescent="0.25">
      <c r="C745">
        <v>3049</v>
      </c>
      <c r="D745" t="s">
        <v>428</v>
      </c>
      <c r="E745">
        <v>43724</v>
      </c>
      <c r="F745">
        <v>6.1089E-4</v>
      </c>
      <c r="G745">
        <v>1.4E-2</v>
      </c>
      <c r="H745" t="s">
        <v>993</v>
      </c>
      <c r="I745">
        <f t="shared" si="73"/>
        <v>8.5524600000000004E-6</v>
      </c>
      <c r="K745">
        <v>44006</v>
      </c>
      <c r="L745" t="s">
        <v>556</v>
      </c>
      <c r="M745">
        <v>1.7983376999999999E-3</v>
      </c>
      <c r="N745" s="33">
        <f t="shared" si="74"/>
        <v>4.0123512219999997E-2</v>
      </c>
      <c r="O745" s="33">
        <f t="shared" si="75"/>
        <v>0</v>
      </c>
    </row>
    <row r="746" spans="3:15" x14ac:dyDescent="0.25">
      <c r="C746">
        <v>3049</v>
      </c>
      <c r="D746" t="s">
        <v>428</v>
      </c>
      <c r="E746">
        <v>43725</v>
      </c>
      <c r="F746">
        <v>3.7158500000000001E-3</v>
      </c>
      <c r="G746">
        <v>1.4E-2</v>
      </c>
      <c r="H746" t="s">
        <v>626</v>
      </c>
      <c r="I746">
        <f t="shared" si="73"/>
        <v>5.2021900000000004E-5</v>
      </c>
      <c r="K746">
        <v>44006</v>
      </c>
      <c r="L746" t="s">
        <v>556</v>
      </c>
      <c r="M746">
        <v>5.6705000000000004E-7</v>
      </c>
      <c r="N746" s="33">
        <f t="shared" si="74"/>
        <v>4.0123512219999997E-2</v>
      </c>
      <c r="O746" s="33">
        <f t="shared" si="75"/>
        <v>0</v>
      </c>
    </row>
    <row r="747" spans="3:15" x14ac:dyDescent="0.25">
      <c r="C747">
        <v>3049</v>
      </c>
      <c r="D747" t="s">
        <v>428</v>
      </c>
      <c r="E747">
        <v>43863</v>
      </c>
      <c r="F747">
        <v>1.2239E-4</v>
      </c>
      <c r="G747">
        <v>1.4E-2</v>
      </c>
      <c r="H747" t="s">
        <v>1068</v>
      </c>
      <c r="I747">
        <f t="shared" si="73"/>
        <v>1.7134599999999999E-6</v>
      </c>
      <c r="K747">
        <v>44006</v>
      </c>
      <c r="L747" t="s">
        <v>556</v>
      </c>
      <c r="M747">
        <v>1.2593359999999999E-5</v>
      </c>
      <c r="N747" s="33">
        <f t="shared" si="74"/>
        <v>4.0123512219999997E-2</v>
      </c>
      <c r="O747" s="33">
        <f t="shared" si="75"/>
        <v>0</v>
      </c>
    </row>
    <row r="748" spans="3:15" x14ac:dyDescent="0.25">
      <c r="C748">
        <v>3049</v>
      </c>
      <c r="D748" t="s">
        <v>428</v>
      </c>
      <c r="E748">
        <v>43881</v>
      </c>
      <c r="F748">
        <v>3.0198999999999997E-4</v>
      </c>
      <c r="G748">
        <v>1.4E-2</v>
      </c>
      <c r="H748" t="s">
        <v>1013</v>
      </c>
      <c r="I748">
        <f t="shared" si="73"/>
        <v>4.2278599999999995E-6</v>
      </c>
      <c r="K748">
        <v>44006</v>
      </c>
      <c r="L748" t="s">
        <v>556</v>
      </c>
      <c r="M748">
        <v>3.7423500000000005E-5</v>
      </c>
      <c r="N748" s="33">
        <f t="shared" si="74"/>
        <v>4.0123512219999997E-2</v>
      </c>
      <c r="O748" s="33">
        <f t="shared" si="75"/>
        <v>0</v>
      </c>
    </row>
    <row r="749" spans="3:15" x14ac:dyDescent="0.25">
      <c r="C749">
        <v>3049</v>
      </c>
      <c r="D749" t="s">
        <v>428</v>
      </c>
      <c r="E749">
        <v>43895</v>
      </c>
      <c r="F749">
        <v>1.3323999999999999E-4</v>
      </c>
      <c r="G749">
        <v>1.4E-2</v>
      </c>
      <c r="H749" t="s">
        <v>1001</v>
      </c>
      <c r="I749">
        <f t="shared" si="73"/>
        <v>1.8653599999999999E-6</v>
      </c>
      <c r="K749">
        <v>44006</v>
      </c>
      <c r="L749" t="s">
        <v>556</v>
      </c>
      <c r="M749">
        <v>1.7269999999999999E-6</v>
      </c>
      <c r="N749" s="33">
        <f t="shared" si="74"/>
        <v>4.0123512219999997E-2</v>
      </c>
      <c r="O749" s="33">
        <f t="shared" si="75"/>
        <v>0</v>
      </c>
    </row>
    <row r="750" spans="3:15" x14ac:dyDescent="0.25">
      <c r="C750">
        <v>3049</v>
      </c>
      <c r="D750" t="s">
        <v>428</v>
      </c>
      <c r="E750">
        <v>44012</v>
      </c>
      <c r="F750">
        <v>3.1340000000000001E-5</v>
      </c>
      <c r="G750">
        <v>1.4E-2</v>
      </c>
      <c r="H750" t="s">
        <v>584</v>
      </c>
      <c r="I750">
        <f t="shared" si="73"/>
        <v>4.3876000000000005E-7</v>
      </c>
      <c r="K750">
        <v>44006</v>
      </c>
      <c r="L750" t="s">
        <v>556</v>
      </c>
      <c r="M750">
        <v>1.1210635E-4</v>
      </c>
      <c r="N750" s="33">
        <f t="shared" si="74"/>
        <v>4.0123512219999997E-2</v>
      </c>
      <c r="O750" s="33">
        <f t="shared" si="75"/>
        <v>0</v>
      </c>
    </row>
    <row r="751" spans="3:15" x14ac:dyDescent="0.25">
      <c r="C751">
        <v>3049</v>
      </c>
      <c r="D751" t="s">
        <v>428</v>
      </c>
      <c r="E751">
        <v>44206</v>
      </c>
      <c r="F751">
        <v>1.106616E-2</v>
      </c>
      <c r="G751">
        <v>1.4E-2</v>
      </c>
      <c r="H751" t="s">
        <v>995</v>
      </c>
      <c r="I751">
        <f t="shared" si="73"/>
        <v>1.5492624000000002E-4</v>
      </c>
      <c r="K751">
        <v>44006</v>
      </c>
      <c r="L751" t="s">
        <v>556</v>
      </c>
      <c r="M751">
        <v>6.4170450000000008E-5</v>
      </c>
      <c r="N751" s="33">
        <f t="shared" si="74"/>
        <v>4.0123512219999997E-2</v>
      </c>
      <c r="O751" s="33">
        <f t="shared" si="75"/>
        <v>0</v>
      </c>
    </row>
    <row r="752" spans="3:15" x14ac:dyDescent="0.25">
      <c r="C752">
        <v>3049</v>
      </c>
      <c r="D752" t="s">
        <v>428</v>
      </c>
      <c r="E752">
        <v>45501</v>
      </c>
      <c r="F752">
        <v>5.6730000000000001E-5</v>
      </c>
      <c r="G752">
        <v>1.4E-2</v>
      </c>
      <c r="H752" t="s">
        <v>669</v>
      </c>
      <c r="I752">
        <f t="shared" si="73"/>
        <v>7.9421999999999997E-7</v>
      </c>
      <c r="K752">
        <v>44006</v>
      </c>
      <c r="L752" t="s">
        <v>556</v>
      </c>
      <c r="M752">
        <v>4.2736699999999995E-4</v>
      </c>
      <c r="N752" s="33">
        <f t="shared" si="74"/>
        <v>4.0123512219999997E-2</v>
      </c>
      <c r="O752" s="33">
        <f t="shared" si="75"/>
        <v>0</v>
      </c>
    </row>
    <row r="753" spans="3:15" x14ac:dyDescent="0.25">
      <c r="C753">
        <v>3049</v>
      </c>
      <c r="D753" t="s">
        <v>428</v>
      </c>
      <c r="E753">
        <v>98027</v>
      </c>
      <c r="F753">
        <v>4.6411E-4</v>
      </c>
      <c r="G753">
        <v>1.4E-2</v>
      </c>
      <c r="H753" t="s">
        <v>566</v>
      </c>
      <c r="I753">
        <f t="shared" si="73"/>
        <v>6.4975400000000003E-6</v>
      </c>
      <c r="K753">
        <v>44006</v>
      </c>
      <c r="L753" t="s">
        <v>556</v>
      </c>
      <c r="M753">
        <v>3.8596312000000003E-4</v>
      </c>
      <c r="N753" s="33">
        <f t="shared" si="74"/>
        <v>4.0123512219999997E-2</v>
      </c>
      <c r="O753" s="33">
        <f t="shared" si="75"/>
        <v>0</v>
      </c>
    </row>
    <row r="754" spans="3:15" x14ac:dyDescent="0.25">
      <c r="C754">
        <v>3049</v>
      </c>
      <c r="D754" t="s">
        <v>428</v>
      </c>
      <c r="E754">
        <v>98074</v>
      </c>
      <c r="F754">
        <v>5.9948319999999999E-2</v>
      </c>
      <c r="G754">
        <v>1.4E-2</v>
      </c>
      <c r="H754" t="s">
        <v>671</v>
      </c>
      <c r="I754">
        <f t="shared" si="73"/>
        <v>8.3927648000000005E-4</v>
      </c>
      <c r="K754">
        <v>44006</v>
      </c>
      <c r="L754" t="s">
        <v>556</v>
      </c>
      <c r="M754">
        <v>1.5008928E-4</v>
      </c>
      <c r="N754" s="33">
        <f t="shared" si="74"/>
        <v>4.0123512219999997E-2</v>
      </c>
      <c r="O754" s="33">
        <f t="shared" si="75"/>
        <v>0</v>
      </c>
    </row>
    <row r="755" spans="3:15" x14ac:dyDescent="0.25">
      <c r="C755">
        <v>3049</v>
      </c>
      <c r="D755" t="s">
        <v>428</v>
      </c>
      <c r="E755">
        <v>98110</v>
      </c>
      <c r="F755">
        <v>0.19759881000000001</v>
      </c>
      <c r="G755">
        <v>1.4E-2</v>
      </c>
      <c r="H755" t="s">
        <v>568</v>
      </c>
      <c r="I755">
        <f t="shared" si="73"/>
        <v>2.7663833400000002E-3</v>
      </c>
      <c r="K755">
        <v>44006</v>
      </c>
      <c r="L755" t="s">
        <v>556</v>
      </c>
      <c r="M755">
        <v>3.1381434000000004E-4</v>
      </c>
      <c r="N755" s="33">
        <f t="shared" si="74"/>
        <v>4.0123512219999997E-2</v>
      </c>
      <c r="O755" s="33">
        <f t="shared" si="75"/>
        <v>0</v>
      </c>
    </row>
    <row r="756" spans="3:15" x14ac:dyDescent="0.25">
      <c r="C756">
        <v>3049</v>
      </c>
      <c r="D756" t="s">
        <v>428</v>
      </c>
      <c r="E756">
        <v>98123</v>
      </c>
      <c r="F756">
        <v>6.3994200000000003E-3</v>
      </c>
      <c r="G756">
        <v>1.4E-2</v>
      </c>
      <c r="H756" t="s">
        <v>969</v>
      </c>
      <c r="I756">
        <f t="shared" si="73"/>
        <v>8.9591880000000011E-5</v>
      </c>
      <c r="K756">
        <v>44006</v>
      </c>
      <c r="L756" t="s">
        <v>556</v>
      </c>
      <c r="M756">
        <v>1.1200609E-4</v>
      </c>
      <c r="N756" s="33">
        <f t="shared" si="74"/>
        <v>4.0123512219999997E-2</v>
      </c>
      <c r="O756" s="33">
        <f t="shared" si="75"/>
        <v>0</v>
      </c>
    </row>
    <row r="757" spans="3:15" x14ac:dyDescent="0.25">
      <c r="C757">
        <v>3049</v>
      </c>
      <c r="D757" t="s">
        <v>428</v>
      </c>
      <c r="E757">
        <v>98129</v>
      </c>
      <c r="F757">
        <v>1.3824E-4</v>
      </c>
      <c r="G757">
        <v>1.4E-2</v>
      </c>
      <c r="H757" t="s">
        <v>569</v>
      </c>
      <c r="I757">
        <f t="shared" si="73"/>
        <v>1.9353600000000003E-6</v>
      </c>
      <c r="K757">
        <v>44006</v>
      </c>
      <c r="L757" t="s">
        <v>556</v>
      </c>
      <c r="M757">
        <v>1.2631485E-4</v>
      </c>
      <c r="N757" s="33">
        <f t="shared" si="74"/>
        <v>4.0123512219999997E-2</v>
      </c>
      <c r="O757" s="33">
        <f t="shared" si="75"/>
        <v>0</v>
      </c>
    </row>
    <row r="758" spans="3:15" x14ac:dyDescent="0.25">
      <c r="C758">
        <v>3049</v>
      </c>
      <c r="D758" t="s">
        <v>428</v>
      </c>
      <c r="E758">
        <v>98167</v>
      </c>
      <c r="F758">
        <v>3.5999999999999999E-7</v>
      </c>
      <c r="G758">
        <v>1.4E-2</v>
      </c>
      <c r="H758" t="s">
        <v>1005</v>
      </c>
      <c r="I758">
        <f t="shared" si="73"/>
        <v>5.04E-9</v>
      </c>
      <c r="K758">
        <v>44006</v>
      </c>
      <c r="L758" t="s">
        <v>556</v>
      </c>
      <c r="M758">
        <v>5.163209999999999E-6</v>
      </c>
      <c r="N758" s="33">
        <f t="shared" si="74"/>
        <v>4.0123512219999997E-2</v>
      </c>
      <c r="O758" s="33">
        <f t="shared" si="75"/>
        <v>0</v>
      </c>
    </row>
    <row r="759" spans="3:15" x14ac:dyDescent="0.25">
      <c r="C759">
        <v>3049</v>
      </c>
      <c r="D759" t="s">
        <v>428</v>
      </c>
      <c r="E759">
        <v>99134</v>
      </c>
      <c r="F759">
        <v>6.5800960000000006E-2</v>
      </c>
      <c r="G759">
        <v>1.4E-2</v>
      </c>
      <c r="H759" t="s">
        <v>571</v>
      </c>
      <c r="I759">
        <f t="shared" si="73"/>
        <v>9.2121344000000013E-4</v>
      </c>
      <c r="K759">
        <v>44006</v>
      </c>
      <c r="L759" t="s">
        <v>556</v>
      </c>
      <c r="M759">
        <v>2.1201061E-4</v>
      </c>
      <c r="N759" s="33">
        <f t="shared" si="74"/>
        <v>4.0123512219999997E-2</v>
      </c>
      <c r="O759" s="33">
        <f t="shared" si="75"/>
        <v>0</v>
      </c>
    </row>
    <row r="760" spans="3:15" x14ac:dyDescent="0.25">
      <c r="C760">
        <v>3049</v>
      </c>
      <c r="D760" t="s">
        <v>428</v>
      </c>
      <c r="E760">
        <v>99168</v>
      </c>
      <c r="F760">
        <v>3.8950999999999998E-4</v>
      </c>
      <c r="G760">
        <v>1.4E-2</v>
      </c>
      <c r="H760" t="s">
        <v>574</v>
      </c>
      <c r="I760">
        <f t="shared" si="73"/>
        <v>5.4531399999999998E-6</v>
      </c>
      <c r="K760">
        <v>44006</v>
      </c>
      <c r="L760" t="s">
        <v>556</v>
      </c>
      <c r="M760">
        <v>2.3193977999999999E-4</v>
      </c>
      <c r="N760" s="33">
        <f t="shared" si="74"/>
        <v>4.0123512219999997E-2</v>
      </c>
      <c r="O760" s="33">
        <f t="shared" si="75"/>
        <v>0</v>
      </c>
    </row>
    <row r="761" spans="3:15" x14ac:dyDescent="0.25">
      <c r="C761">
        <v>3049</v>
      </c>
      <c r="D761" t="s">
        <v>428</v>
      </c>
      <c r="E761">
        <v>99177</v>
      </c>
      <c r="F761">
        <v>1.9448999999999999E-4</v>
      </c>
      <c r="G761">
        <v>1.4E-2</v>
      </c>
      <c r="H761" t="s">
        <v>972</v>
      </c>
      <c r="I761">
        <f t="shared" si="73"/>
        <v>2.72286E-6</v>
      </c>
      <c r="K761">
        <v>44006</v>
      </c>
      <c r="L761" t="s">
        <v>556</v>
      </c>
      <c r="M761">
        <v>5.6900999999999993E-7</v>
      </c>
      <c r="N761" s="33">
        <f t="shared" si="74"/>
        <v>4.0123512219999997E-2</v>
      </c>
      <c r="O761" s="33">
        <f t="shared" si="75"/>
        <v>0</v>
      </c>
    </row>
    <row r="762" spans="3:15" x14ac:dyDescent="0.25">
      <c r="C762">
        <v>3049</v>
      </c>
      <c r="D762" t="s">
        <v>428</v>
      </c>
      <c r="E762">
        <v>99229</v>
      </c>
      <c r="F762">
        <v>2.1225879999999999E-2</v>
      </c>
      <c r="G762">
        <v>1.4E-2</v>
      </c>
      <c r="H762" t="s">
        <v>998</v>
      </c>
      <c r="I762">
        <f t="shared" si="73"/>
        <v>2.9716231999999998E-4</v>
      </c>
      <c r="K762">
        <v>44006</v>
      </c>
      <c r="L762" t="s">
        <v>556</v>
      </c>
      <c r="M762">
        <v>3.5151260399999995E-2</v>
      </c>
      <c r="N762" s="33">
        <f t="shared" si="74"/>
        <v>4.0123512219999997E-2</v>
      </c>
      <c r="O762" s="33">
        <f t="shared" si="75"/>
        <v>0</v>
      </c>
    </row>
    <row r="763" spans="3:15" x14ac:dyDescent="0.25">
      <c r="C763">
        <v>3049</v>
      </c>
      <c r="D763" t="s">
        <v>428</v>
      </c>
      <c r="E763">
        <v>99233</v>
      </c>
      <c r="F763">
        <v>1.259004E-2</v>
      </c>
      <c r="G763">
        <v>1.4E-2</v>
      </c>
      <c r="H763" t="s">
        <v>999</v>
      </c>
      <c r="I763">
        <f t="shared" si="73"/>
        <v>1.7626056000000001E-4</v>
      </c>
      <c r="K763">
        <v>44006</v>
      </c>
      <c r="L763" t="s">
        <v>556</v>
      </c>
      <c r="M763">
        <v>4.3853819999999998E-5</v>
      </c>
      <c r="N763" s="33">
        <f t="shared" si="74"/>
        <v>4.0123512219999997E-2</v>
      </c>
      <c r="O763" s="33">
        <f t="shared" si="75"/>
        <v>0</v>
      </c>
    </row>
    <row r="764" spans="3:15" x14ac:dyDescent="0.25">
      <c r="C764">
        <v>3049</v>
      </c>
      <c r="D764" t="s">
        <v>428</v>
      </c>
      <c r="E764">
        <v>99237</v>
      </c>
      <c r="F764">
        <v>2.85863E-3</v>
      </c>
      <c r="G764">
        <v>1.4E-2</v>
      </c>
      <c r="H764" t="s">
        <v>1000</v>
      </c>
      <c r="I764">
        <f t="shared" si="73"/>
        <v>4.0020820000000003E-5</v>
      </c>
      <c r="K764">
        <v>44006</v>
      </c>
      <c r="L764" t="s">
        <v>556</v>
      </c>
      <c r="M764">
        <v>4.3405520000000005E-5</v>
      </c>
      <c r="N764" s="33">
        <f t="shared" si="74"/>
        <v>4.0123512219999997E-2</v>
      </c>
      <c r="O764" s="33">
        <f t="shared" si="75"/>
        <v>0</v>
      </c>
    </row>
    <row r="765" spans="3:15" x14ac:dyDescent="0.25">
      <c r="C765">
        <v>3049</v>
      </c>
      <c r="D765" t="s">
        <v>428</v>
      </c>
      <c r="E765">
        <v>99252</v>
      </c>
      <c r="F765">
        <v>0.35343981000000002</v>
      </c>
      <c r="G765">
        <v>1.4E-2</v>
      </c>
      <c r="H765" t="s">
        <v>675</v>
      </c>
      <c r="I765">
        <f t="shared" si="73"/>
        <v>4.9481573400000003E-3</v>
      </c>
      <c r="K765">
        <v>44006</v>
      </c>
      <c r="L765" t="s">
        <v>556</v>
      </c>
      <c r="M765">
        <v>9.1592099999999993E-5</v>
      </c>
      <c r="N765" s="33">
        <f t="shared" si="74"/>
        <v>4.0123512219999997E-2</v>
      </c>
      <c r="O765" s="33">
        <f t="shared" si="75"/>
        <v>0</v>
      </c>
    </row>
    <row r="766" spans="3:15" x14ac:dyDescent="0.25">
      <c r="C766">
        <v>3049</v>
      </c>
      <c r="D766" t="s">
        <v>428</v>
      </c>
      <c r="E766">
        <v>99281</v>
      </c>
      <c r="F766">
        <v>6.0900000000000003E-5</v>
      </c>
      <c r="G766">
        <v>1.4E-2</v>
      </c>
      <c r="H766" t="s">
        <v>676</v>
      </c>
      <c r="I766">
        <f t="shared" si="73"/>
        <v>8.526000000000001E-7</v>
      </c>
      <c r="K766">
        <v>44006</v>
      </c>
      <c r="L766" t="s">
        <v>556</v>
      </c>
      <c r="M766">
        <v>1.2181389E-4</v>
      </c>
      <c r="N766" s="33">
        <f t="shared" si="74"/>
        <v>4.0123512219999997E-2</v>
      </c>
      <c r="O766" s="33">
        <f t="shared" si="75"/>
        <v>0</v>
      </c>
    </row>
    <row r="767" spans="3:15" x14ac:dyDescent="0.25">
      <c r="C767">
        <v>3050</v>
      </c>
      <c r="D767" t="s">
        <v>429</v>
      </c>
      <c r="E767">
        <v>43204</v>
      </c>
      <c r="F767">
        <v>1.154317E-2</v>
      </c>
      <c r="G767">
        <v>1.6E-2</v>
      </c>
      <c r="H767" t="s">
        <v>603</v>
      </c>
      <c r="I767">
        <f t="shared" si="73"/>
        <v>1.8469072000000002E-4</v>
      </c>
      <c r="K767">
        <v>44006</v>
      </c>
      <c r="L767" t="s">
        <v>556</v>
      </c>
      <c r="M767">
        <v>2.0393664000000001E-4</v>
      </c>
      <c r="N767" s="33">
        <f t="shared" si="74"/>
        <v>4.0123512219999997E-2</v>
      </c>
      <c r="O767" s="33">
        <f t="shared" si="75"/>
        <v>0</v>
      </c>
    </row>
    <row r="768" spans="3:15" x14ac:dyDescent="0.25">
      <c r="C768">
        <v>3050</v>
      </c>
      <c r="D768" t="s">
        <v>429</v>
      </c>
      <c r="E768">
        <v>43212</v>
      </c>
      <c r="F768">
        <v>8.8112499999999996E-3</v>
      </c>
      <c r="G768">
        <v>1.6E-2</v>
      </c>
      <c r="H768" t="s">
        <v>604</v>
      </c>
      <c r="I768">
        <f t="shared" si="73"/>
        <v>1.4098E-4</v>
      </c>
      <c r="K768">
        <v>44006</v>
      </c>
      <c r="L768" t="s">
        <v>556</v>
      </c>
      <c r="M768">
        <v>3.2522150000000002E-5</v>
      </c>
      <c r="N768" s="33">
        <f t="shared" si="74"/>
        <v>4.0123512219999997E-2</v>
      </c>
      <c r="O768" s="33">
        <f t="shared" si="75"/>
        <v>0</v>
      </c>
    </row>
    <row r="769" spans="3:15" x14ac:dyDescent="0.25">
      <c r="C769">
        <v>3050</v>
      </c>
      <c r="D769" t="s">
        <v>429</v>
      </c>
      <c r="E769">
        <v>43214</v>
      </c>
      <c r="F769">
        <v>1.093443E-2</v>
      </c>
      <c r="G769">
        <v>1.6E-2</v>
      </c>
      <c r="H769" t="s">
        <v>605</v>
      </c>
      <c r="I769">
        <f t="shared" si="73"/>
        <v>1.7495088E-4</v>
      </c>
      <c r="K769">
        <v>44006</v>
      </c>
      <c r="L769" t="s">
        <v>556</v>
      </c>
      <c r="M769">
        <v>1.2427410000000002E-4</v>
      </c>
      <c r="N769" s="33">
        <f t="shared" si="74"/>
        <v>4.0123512219999997E-2</v>
      </c>
      <c r="O769" s="33">
        <f t="shared" si="75"/>
        <v>4.0123512219999997E-2</v>
      </c>
    </row>
    <row r="770" spans="3:15" x14ac:dyDescent="0.25">
      <c r="C770">
        <v>3050</v>
      </c>
      <c r="D770" t="s">
        <v>429</v>
      </c>
      <c r="E770">
        <v>43301</v>
      </c>
      <c r="F770">
        <v>1.1759E-4</v>
      </c>
      <c r="G770">
        <v>1.6E-2</v>
      </c>
      <c r="H770" t="s">
        <v>590</v>
      </c>
      <c r="I770">
        <f t="shared" si="73"/>
        <v>1.8814400000000002E-6</v>
      </c>
      <c r="K770">
        <v>44007</v>
      </c>
      <c r="L770" t="s">
        <v>664</v>
      </c>
      <c r="M770">
        <v>9.4169050000000008E-4</v>
      </c>
      <c r="N770" s="33">
        <f t="shared" si="74"/>
        <v>1.6242547060000001E-2</v>
      </c>
      <c r="O770" s="33">
        <f t="shared" si="75"/>
        <v>0</v>
      </c>
    </row>
    <row r="771" spans="3:15" x14ac:dyDescent="0.25">
      <c r="C771">
        <v>3050</v>
      </c>
      <c r="D771" t="s">
        <v>429</v>
      </c>
      <c r="E771">
        <v>43302</v>
      </c>
      <c r="F771">
        <v>2.8277799999999998E-3</v>
      </c>
      <c r="G771">
        <v>1.6E-2</v>
      </c>
      <c r="H771" t="s">
        <v>591</v>
      </c>
      <c r="I771">
        <f t="shared" si="73"/>
        <v>4.5244479999999995E-5</v>
      </c>
      <c r="K771">
        <v>44007</v>
      </c>
      <c r="L771" t="s">
        <v>664</v>
      </c>
      <c r="M771">
        <v>1.3809865E-4</v>
      </c>
      <c r="N771" s="33">
        <f t="shared" si="74"/>
        <v>1.6242547060000001E-2</v>
      </c>
      <c r="O771" s="33">
        <f t="shared" si="75"/>
        <v>0</v>
      </c>
    </row>
    <row r="772" spans="3:15" x14ac:dyDescent="0.25">
      <c r="C772">
        <v>3050</v>
      </c>
      <c r="D772" t="s">
        <v>429</v>
      </c>
      <c r="E772">
        <v>43304</v>
      </c>
      <c r="F772">
        <v>2.6986179999999999E-2</v>
      </c>
      <c r="G772">
        <v>1.6E-2</v>
      </c>
      <c r="H772" t="s">
        <v>614</v>
      </c>
      <c r="I772">
        <f t="shared" ref="I772:I835" si="76">F772*G772</f>
        <v>4.3177887999999997E-4</v>
      </c>
      <c r="K772">
        <v>44007</v>
      </c>
      <c r="L772" t="s">
        <v>664</v>
      </c>
      <c r="M772">
        <v>6.91068E-6</v>
      </c>
      <c r="N772" s="33">
        <f t="shared" ref="N772:N835" si="77">SUMIF($K$3:$K$1700,K772,$M$3:$M$1700)</f>
        <v>1.6242547060000001E-2</v>
      </c>
      <c r="O772" s="33">
        <f t="shared" ref="O772:O835" si="78">IF(K772=K773,0,N772)</f>
        <v>0</v>
      </c>
    </row>
    <row r="773" spans="3:15" x14ac:dyDescent="0.25">
      <c r="C773">
        <v>3050</v>
      </c>
      <c r="D773" t="s">
        <v>429</v>
      </c>
      <c r="E773">
        <v>43366</v>
      </c>
      <c r="F773">
        <v>1.3755969999999999E-2</v>
      </c>
      <c r="G773">
        <v>1.6E-2</v>
      </c>
      <c r="H773" t="s">
        <v>647</v>
      </c>
      <c r="I773">
        <f t="shared" si="76"/>
        <v>2.2009552E-4</v>
      </c>
      <c r="K773">
        <v>44007</v>
      </c>
      <c r="L773" t="s">
        <v>664</v>
      </c>
      <c r="M773">
        <v>2.0865000000000001E-7</v>
      </c>
      <c r="N773" s="33">
        <f t="shared" si="77"/>
        <v>1.6242547060000001E-2</v>
      </c>
      <c r="O773" s="33">
        <f t="shared" si="78"/>
        <v>0</v>
      </c>
    </row>
    <row r="774" spans="3:15" x14ac:dyDescent="0.25">
      <c r="C774">
        <v>3050</v>
      </c>
      <c r="D774" t="s">
        <v>429</v>
      </c>
      <c r="E774">
        <v>43369</v>
      </c>
      <c r="F774">
        <v>0.74228676000000005</v>
      </c>
      <c r="G774">
        <v>1.6E-2</v>
      </c>
      <c r="H774" t="s">
        <v>13</v>
      </c>
      <c r="I774">
        <f t="shared" si="76"/>
        <v>1.1876588160000002E-2</v>
      </c>
      <c r="K774">
        <v>44007</v>
      </c>
      <c r="L774" t="s">
        <v>664</v>
      </c>
      <c r="M774">
        <v>4.9778080000000002E-5</v>
      </c>
      <c r="N774" s="33">
        <f t="shared" si="77"/>
        <v>1.6242547060000001E-2</v>
      </c>
      <c r="O774" s="33">
        <f t="shared" si="78"/>
        <v>0</v>
      </c>
    </row>
    <row r="775" spans="3:15" x14ac:dyDescent="0.25">
      <c r="C775">
        <v>3050</v>
      </c>
      <c r="D775" t="s">
        <v>429</v>
      </c>
      <c r="E775">
        <v>43371</v>
      </c>
      <c r="F775">
        <v>2.6911999999999999E-3</v>
      </c>
      <c r="G775">
        <v>1.6E-2</v>
      </c>
      <c r="H775" t="s">
        <v>656</v>
      </c>
      <c r="I775">
        <f t="shared" si="76"/>
        <v>4.3059200000000003E-5</v>
      </c>
      <c r="K775">
        <v>44007</v>
      </c>
      <c r="L775" t="s">
        <v>664</v>
      </c>
      <c r="M775">
        <v>2.6506219999999998E-5</v>
      </c>
      <c r="N775" s="33">
        <f t="shared" si="77"/>
        <v>1.6242547060000001E-2</v>
      </c>
      <c r="O775" s="33">
        <f t="shared" si="78"/>
        <v>0</v>
      </c>
    </row>
    <row r="776" spans="3:15" x14ac:dyDescent="0.25">
      <c r="C776">
        <v>3050</v>
      </c>
      <c r="D776" t="s">
        <v>429</v>
      </c>
      <c r="E776">
        <v>43374</v>
      </c>
      <c r="F776">
        <v>1.132E-5</v>
      </c>
      <c r="G776">
        <v>1.6E-2</v>
      </c>
      <c r="H776" t="s">
        <v>593</v>
      </c>
      <c r="I776">
        <f t="shared" si="76"/>
        <v>1.8112E-7</v>
      </c>
      <c r="K776">
        <v>44007</v>
      </c>
      <c r="L776" t="s">
        <v>664</v>
      </c>
      <c r="M776">
        <v>8.4508337999999994E-4</v>
      </c>
      <c r="N776" s="33">
        <f t="shared" si="77"/>
        <v>1.6242547060000001E-2</v>
      </c>
      <c r="O776" s="33">
        <f t="shared" si="78"/>
        <v>0</v>
      </c>
    </row>
    <row r="777" spans="3:15" x14ac:dyDescent="0.25">
      <c r="C777">
        <v>3050</v>
      </c>
      <c r="D777" t="s">
        <v>429</v>
      </c>
      <c r="E777">
        <v>43403</v>
      </c>
      <c r="F777">
        <v>6.5000000000000002E-7</v>
      </c>
      <c r="G777">
        <v>1.6E-2</v>
      </c>
      <c r="H777" t="s">
        <v>963</v>
      </c>
      <c r="I777">
        <f t="shared" si="76"/>
        <v>1.04E-8</v>
      </c>
      <c r="K777">
        <v>44007</v>
      </c>
      <c r="L777" t="s">
        <v>664</v>
      </c>
      <c r="M777">
        <v>5.0979432000000007E-3</v>
      </c>
      <c r="N777" s="33">
        <f t="shared" si="77"/>
        <v>1.6242547060000001E-2</v>
      </c>
      <c r="O777" s="33">
        <f t="shared" si="78"/>
        <v>0</v>
      </c>
    </row>
    <row r="778" spans="3:15" x14ac:dyDescent="0.25">
      <c r="C778">
        <v>3050</v>
      </c>
      <c r="D778" t="s">
        <v>429</v>
      </c>
      <c r="E778">
        <v>43723</v>
      </c>
      <c r="F778">
        <v>7.0876999999999995E-4</v>
      </c>
      <c r="G778">
        <v>1.6E-2</v>
      </c>
      <c r="H778" t="s">
        <v>625</v>
      </c>
      <c r="I778">
        <f t="shared" si="76"/>
        <v>1.134032E-5</v>
      </c>
      <c r="K778">
        <v>44007</v>
      </c>
      <c r="L778" t="s">
        <v>664</v>
      </c>
      <c r="M778">
        <v>6.2957314000000001E-4</v>
      </c>
      <c r="N778" s="33">
        <f t="shared" si="77"/>
        <v>1.6242547060000001E-2</v>
      </c>
      <c r="O778" s="33">
        <f t="shared" si="78"/>
        <v>0</v>
      </c>
    </row>
    <row r="779" spans="3:15" x14ac:dyDescent="0.25">
      <c r="C779">
        <v>3050</v>
      </c>
      <c r="D779" t="s">
        <v>429</v>
      </c>
      <c r="E779">
        <v>43724</v>
      </c>
      <c r="F779">
        <v>5.1626000000000005E-4</v>
      </c>
      <c r="G779">
        <v>1.6E-2</v>
      </c>
      <c r="H779" t="s">
        <v>993</v>
      </c>
      <c r="I779">
        <f t="shared" si="76"/>
        <v>8.2601600000000016E-6</v>
      </c>
      <c r="K779">
        <v>44007</v>
      </c>
      <c r="L779" t="s">
        <v>664</v>
      </c>
      <c r="M779">
        <v>1.0136348E-4</v>
      </c>
      <c r="N779" s="33">
        <f t="shared" si="77"/>
        <v>1.6242547060000001E-2</v>
      </c>
      <c r="O779" s="33">
        <f t="shared" si="78"/>
        <v>0</v>
      </c>
    </row>
    <row r="780" spans="3:15" x14ac:dyDescent="0.25">
      <c r="C780">
        <v>3050</v>
      </c>
      <c r="D780" t="s">
        <v>429</v>
      </c>
      <c r="E780">
        <v>43725</v>
      </c>
      <c r="F780">
        <v>1.5597E-3</v>
      </c>
      <c r="G780">
        <v>1.6E-2</v>
      </c>
      <c r="H780" t="s">
        <v>626</v>
      </c>
      <c r="I780">
        <f t="shared" si="76"/>
        <v>2.4955200000000001E-5</v>
      </c>
      <c r="K780">
        <v>44007</v>
      </c>
      <c r="L780" t="s">
        <v>664</v>
      </c>
      <c r="M780">
        <v>1.9905488999999999E-4</v>
      </c>
      <c r="N780" s="33">
        <f t="shared" si="77"/>
        <v>1.6242547060000001E-2</v>
      </c>
      <c r="O780" s="33">
        <f t="shared" si="78"/>
        <v>0</v>
      </c>
    </row>
    <row r="781" spans="3:15" x14ac:dyDescent="0.25">
      <c r="C781">
        <v>3050</v>
      </c>
      <c r="D781" t="s">
        <v>429</v>
      </c>
      <c r="E781">
        <v>43861</v>
      </c>
      <c r="F781">
        <v>1.8965E-4</v>
      </c>
      <c r="G781">
        <v>1.6E-2</v>
      </c>
      <c r="H781" t="s">
        <v>982</v>
      </c>
      <c r="I781">
        <f t="shared" si="76"/>
        <v>3.0344000000000001E-6</v>
      </c>
      <c r="K781">
        <v>44007</v>
      </c>
      <c r="L781" t="s">
        <v>664</v>
      </c>
      <c r="M781">
        <v>8.7253739999999997E-5</v>
      </c>
      <c r="N781" s="33">
        <f t="shared" si="77"/>
        <v>1.6242547060000001E-2</v>
      </c>
      <c r="O781" s="33">
        <f t="shared" si="78"/>
        <v>0</v>
      </c>
    </row>
    <row r="782" spans="3:15" x14ac:dyDescent="0.25">
      <c r="C782">
        <v>3050</v>
      </c>
      <c r="D782" t="s">
        <v>429</v>
      </c>
      <c r="E782">
        <v>43948</v>
      </c>
      <c r="F782">
        <v>1.9927000000000001E-4</v>
      </c>
      <c r="G782">
        <v>1.6E-2</v>
      </c>
      <c r="H782" t="s">
        <v>1046</v>
      </c>
      <c r="I782">
        <f t="shared" si="76"/>
        <v>3.1883200000000002E-6</v>
      </c>
      <c r="K782">
        <v>44007</v>
      </c>
      <c r="L782" t="s">
        <v>664</v>
      </c>
      <c r="M782">
        <v>8.8565399999999991E-5</v>
      </c>
      <c r="N782" s="33">
        <f t="shared" si="77"/>
        <v>1.6242547060000001E-2</v>
      </c>
      <c r="O782" s="33">
        <f t="shared" si="78"/>
        <v>0</v>
      </c>
    </row>
    <row r="783" spans="3:15" x14ac:dyDescent="0.25">
      <c r="C783">
        <v>3050</v>
      </c>
      <c r="D783" t="s">
        <v>429</v>
      </c>
      <c r="E783">
        <v>43977</v>
      </c>
      <c r="F783">
        <v>1.351962E-2</v>
      </c>
      <c r="G783">
        <v>1.6E-2</v>
      </c>
      <c r="H783" t="s">
        <v>1041</v>
      </c>
      <c r="I783">
        <f t="shared" si="76"/>
        <v>2.1631392E-4</v>
      </c>
      <c r="K783">
        <v>44007</v>
      </c>
      <c r="L783" t="s">
        <v>664</v>
      </c>
      <c r="M783">
        <v>7.69040781E-3</v>
      </c>
      <c r="N783" s="33">
        <f t="shared" si="77"/>
        <v>1.6242547060000001E-2</v>
      </c>
      <c r="O783" s="33">
        <f t="shared" si="78"/>
        <v>0</v>
      </c>
    </row>
    <row r="784" spans="3:15" x14ac:dyDescent="0.25">
      <c r="C784">
        <v>3050</v>
      </c>
      <c r="D784" t="s">
        <v>429</v>
      </c>
      <c r="E784">
        <v>44011</v>
      </c>
      <c r="F784">
        <v>5.0080000000000002E-5</v>
      </c>
      <c r="G784">
        <v>1.6E-2</v>
      </c>
      <c r="H784" t="s">
        <v>557</v>
      </c>
      <c r="I784">
        <f t="shared" si="76"/>
        <v>8.0128000000000004E-7</v>
      </c>
      <c r="K784">
        <v>44007</v>
      </c>
      <c r="L784" t="s">
        <v>664</v>
      </c>
      <c r="M784">
        <v>1.891818E-5</v>
      </c>
      <c r="N784" s="33">
        <f t="shared" si="77"/>
        <v>1.6242547060000001E-2</v>
      </c>
      <c r="O784" s="33">
        <f t="shared" si="78"/>
        <v>0</v>
      </c>
    </row>
    <row r="785" spans="3:15" x14ac:dyDescent="0.25">
      <c r="C785">
        <v>3050</v>
      </c>
      <c r="D785" t="s">
        <v>429</v>
      </c>
      <c r="E785">
        <v>44012</v>
      </c>
      <c r="F785">
        <v>1.94641E-3</v>
      </c>
      <c r="G785">
        <v>1.6E-2</v>
      </c>
      <c r="H785" t="s">
        <v>584</v>
      </c>
      <c r="I785">
        <f t="shared" si="76"/>
        <v>3.114256E-5</v>
      </c>
      <c r="K785">
        <v>44007</v>
      </c>
      <c r="L785" t="s">
        <v>664</v>
      </c>
      <c r="M785">
        <v>8.766999999999999E-8</v>
      </c>
      <c r="N785" s="33">
        <f t="shared" si="77"/>
        <v>1.6242547060000001E-2</v>
      </c>
      <c r="O785" s="33">
        <f t="shared" si="78"/>
        <v>0</v>
      </c>
    </row>
    <row r="786" spans="3:15" x14ac:dyDescent="0.25">
      <c r="C786">
        <v>3050</v>
      </c>
      <c r="D786" t="s">
        <v>429</v>
      </c>
      <c r="E786">
        <v>44016</v>
      </c>
      <c r="F786">
        <v>9.3183539999999995E-2</v>
      </c>
      <c r="G786">
        <v>1.6E-2</v>
      </c>
      <c r="H786" t="s">
        <v>585</v>
      </c>
      <c r="I786">
        <f t="shared" si="76"/>
        <v>1.49093664E-3</v>
      </c>
      <c r="K786">
        <v>44007</v>
      </c>
      <c r="L786" t="s">
        <v>664</v>
      </c>
      <c r="M786">
        <v>8.6783640000000003E-5</v>
      </c>
      <c r="N786" s="33">
        <f t="shared" si="77"/>
        <v>1.6242547060000001E-2</v>
      </c>
      <c r="O786" s="33">
        <f t="shared" si="78"/>
        <v>0</v>
      </c>
    </row>
    <row r="787" spans="3:15" x14ac:dyDescent="0.25">
      <c r="C787">
        <v>3050</v>
      </c>
      <c r="D787" t="s">
        <v>429</v>
      </c>
      <c r="E787">
        <v>44206</v>
      </c>
      <c r="F787">
        <v>1.3749000000000001E-4</v>
      </c>
      <c r="G787">
        <v>1.6E-2</v>
      </c>
      <c r="H787" t="s">
        <v>995</v>
      </c>
      <c r="I787">
        <f t="shared" si="76"/>
        <v>2.1998400000000004E-6</v>
      </c>
      <c r="K787">
        <v>44007</v>
      </c>
      <c r="L787" t="s">
        <v>664</v>
      </c>
      <c r="M787">
        <v>2.3431974999999999E-4</v>
      </c>
      <c r="N787" s="33">
        <f t="shared" si="77"/>
        <v>1.6242547060000001E-2</v>
      </c>
      <c r="O787" s="33">
        <f t="shared" si="78"/>
        <v>1.6242547060000001E-2</v>
      </c>
    </row>
    <row r="788" spans="3:15" x14ac:dyDescent="0.25">
      <c r="C788">
        <v>3050</v>
      </c>
      <c r="D788" t="s">
        <v>429</v>
      </c>
      <c r="E788">
        <v>44266</v>
      </c>
      <c r="F788">
        <v>4.63839E-3</v>
      </c>
      <c r="G788">
        <v>1.6E-2</v>
      </c>
      <c r="H788" t="s">
        <v>1003</v>
      </c>
      <c r="I788">
        <f t="shared" si="76"/>
        <v>7.4214240000000008E-5</v>
      </c>
      <c r="K788">
        <v>44008</v>
      </c>
      <c r="L788" t="s">
        <v>1070</v>
      </c>
      <c r="M788">
        <v>8.8035400000000008E-6</v>
      </c>
      <c r="N788" s="33">
        <f t="shared" si="77"/>
        <v>8.8035400000000008E-6</v>
      </c>
      <c r="O788" s="33">
        <f t="shared" si="78"/>
        <v>8.8035400000000008E-6</v>
      </c>
    </row>
    <row r="789" spans="3:15" x14ac:dyDescent="0.25">
      <c r="C789">
        <v>3050</v>
      </c>
      <c r="D789" t="s">
        <v>429</v>
      </c>
      <c r="E789">
        <v>98027</v>
      </c>
      <c r="F789">
        <v>3.6018399999999998E-3</v>
      </c>
      <c r="G789">
        <v>1.6E-2</v>
      </c>
      <c r="H789" t="s">
        <v>566</v>
      </c>
      <c r="I789">
        <f t="shared" si="76"/>
        <v>5.7629439999999997E-5</v>
      </c>
      <c r="K789">
        <v>44009</v>
      </c>
      <c r="L789" t="s">
        <v>966</v>
      </c>
      <c r="M789">
        <v>6.3899999999999996E-8</v>
      </c>
      <c r="N789" s="33">
        <f t="shared" si="77"/>
        <v>1.4645861199999999E-3</v>
      </c>
      <c r="O789" s="33">
        <f t="shared" si="78"/>
        <v>0</v>
      </c>
    </row>
    <row r="790" spans="3:15" x14ac:dyDescent="0.25">
      <c r="C790">
        <v>3050</v>
      </c>
      <c r="D790" t="s">
        <v>429</v>
      </c>
      <c r="E790">
        <v>98074</v>
      </c>
      <c r="F790">
        <v>4.9815199999999997E-3</v>
      </c>
      <c r="G790">
        <v>1.6E-2</v>
      </c>
      <c r="H790" t="s">
        <v>671</v>
      </c>
      <c r="I790">
        <f t="shared" si="76"/>
        <v>7.9704320000000003E-5</v>
      </c>
      <c r="K790">
        <v>44009</v>
      </c>
      <c r="L790" t="s">
        <v>966</v>
      </c>
      <c r="M790">
        <v>1.3785267599999999E-3</v>
      </c>
      <c r="N790" s="33">
        <f t="shared" si="77"/>
        <v>1.4645861199999999E-3</v>
      </c>
      <c r="O790" s="33">
        <f t="shared" si="78"/>
        <v>0</v>
      </c>
    </row>
    <row r="791" spans="3:15" x14ac:dyDescent="0.25">
      <c r="C791">
        <v>3050</v>
      </c>
      <c r="D791" t="s">
        <v>429</v>
      </c>
      <c r="E791">
        <v>98110</v>
      </c>
      <c r="F791">
        <v>3.6850899999999998E-3</v>
      </c>
      <c r="G791">
        <v>1.6E-2</v>
      </c>
      <c r="H791" t="s">
        <v>568</v>
      </c>
      <c r="I791">
        <f t="shared" si="76"/>
        <v>5.8961439999999997E-5</v>
      </c>
      <c r="K791">
        <v>44009</v>
      </c>
      <c r="L791" t="s">
        <v>966</v>
      </c>
      <c r="M791">
        <v>2.2960000000000001E-6</v>
      </c>
      <c r="N791" s="33">
        <f t="shared" si="77"/>
        <v>1.4645861199999999E-3</v>
      </c>
      <c r="O791" s="33">
        <f t="shared" si="78"/>
        <v>0</v>
      </c>
    </row>
    <row r="792" spans="3:15" x14ac:dyDescent="0.25">
      <c r="C792">
        <v>3050</v>
      </c>
      <c r="D792" t="s">
        <v>429</v>
      </c>
      <c r="E792">
        <v>98123</v>
      </c>
      <c r="F792">
        <v>4.083E-4</v>
      </c>
      <c r="G792">
        <v>1.6E-2</v>
      </c>
      <c r="H792" t="s">
        <v>969</v>
      </c>
      <c r="I792">
        <f t="shared" si="76"/>
        <v>6.5328000000000004E-6</v>
      </c>
      <c r="K792">
        <v>44009</v>
      </c>
      <c r="L792" t="s">
        <v>966</v>
      </c>
      <c r="M792">
        <v>3.0810360000000003E-5</v>
      </c>
      <c r="N792" s="33">
        <f t="shared" si="77"/>
        <v>1.4645861199999999E-3</v>
      </c>
      <c r="O792" s="33">
        <f t="shared" si="78"/>
        <v>0</v>
      </c>
    </row>
    <row r="793" spans="3:15" x14ac:dyDescent="0.25">
      <c r="C793">
        <v>3050</v>
      </c>
      <c r="D793" t="s">
        <v>429</v>
      </c>
      <c r="E793">
        <v>99134</v>
      </c>
      <c r="F793">
        <v>4.4175800000000001E-2</v>
      </c>
      <c r="G793">
        <v>1.6E-2</v>
      </c>
      <c r="H793" t="s">
        <v>571</v>
      </c>
      <c r="I793">
        <f t="shared" si="76"/>
        <v>7.0681280000000008E-4</v>
      </c>
      <c r="K793">
        <v>44009</v>
      </c>
      <c r="L793" t="s">
        <v>966</v>
      </c>
      <c r="M793">
        <v>9.2881199999999998E-6</v>
      </c>
      <c r="N793" s="33">
        <f t="shared" si="77"/>
        <v>1.4645861199999999E-3</v>
      </c>
      <c r="O793" s="33">
        <f t="shared" si="78"/>
        <v>0</v>
      </c>
    </row>
    <row r="794" spans="3:15" x14ac:dyDescent="0.25">
      <c r="C794">
        <v>3050</v>
      </c>
      <c r="D794" t="s">
        <v>429</v>
      </c>
      <c r="E794">
        <v>99168</v>
      </c>
      <c r="F794">
        <v>3.0034800000000002E-3</v>
      </c>
      <c r="G794">
        <v>1.6E-2</v>
      </c>
      <c r="H794" t="s">
        <v>574</v>
      </c>
      <c r="I794">
        <f t="shared" si="76"/>
        <v>4.8055680000000007E-5</v>
      </c>
      <c r="K794">
        <v>44009</v>
      </c>
      <c r="L794" t="s">
        <v>966</v>
      </c>
      <c r="M794">
        <v>4.3600979999999997E-5</v>
      </c>
      <c r="N794" s="33">
        <f t="shared" si="77"/>
        <v>1.4645861199999999E-3</v>
      </c>
      <c r="O794" s="33">
        <f t="shared" si="78"/>
        <v>1.4645861199999999E-3</v>
      </c>
    </row>
    <row r="795" spans="3:15" x14ac:dyDescent="0.25">
      <c r="C795">
        <v>3050</v>
      </c>
      <c r="D795" t="s">
        <v>429</v>
      </c>
      <c r="E795">
        <v>99211</v>
      </c>
      <c r="F795">
        <v>1.093E-5</v>
      </c>
      <c r="G795">
        <v>1.6E-2</v>
      </c>
      <c r="H795" t="s">
        <v>578</v>
      </c>
      <c r="I795">
        <f t="shared" si="76"/>
        <v>1.7488000000000001E-7</v>
      </c>
      <c r="K795">
        <v>44010</v>
      </c>
      <c r="L795" t="s">
        <v>583</v>
      </c>
      <c r="M795">
        <v>7.6487399999999995E-6</v>
      </c>
      <c r="N795" s="33">
        <f t="shared" si="77"/>
        <v>1.4067799999999999E-5</v>
      </c>
      <c r="O795" s="33">
        <f t="shared" si="78"/>
        <v>0</v>
      </c>
    </row>
    <row r="796" spans="3:15" x14ac:dyDescent="0.25">
      <c r="C796">
        <v>3050</v>
      </c>
      <c r="D796" t="s">
        <v>429</v>
      </c>
      <c r="E796">
        <v>99252</v>
      </c>
      <c r="F796">
        <v>3.5175599999999999E-3</v>
      </c>
      <c r="G796">
        <v>1.6E-2</v>
      </c>
      <c r="H796" t="s">
        <v>675</v>
      </c>
      <c r="I796">
        <f t="shared" si="76"/>
        <v>5.6280959999999996E-5</v>
      </c>
      <c r="K796">
        <v>44010</v>
      </c>
      <c r="L796" t="s">
        <v>583</v>
      </c>
      <c r="M796">
        <v>5.9240899999999999E-6</v>
      </c>
      <c r="N796" s="33">
        <f t="shared" si="77"/>
        <v>1.4067799999999999E-5</v>
      </c>
      <c r="O796" s="33">
        <f t="shared" si="78"/>
        <v>0</v>
      </c>
    </row>
    <row r="797" spans="3:15" x14ac:dyDescent="0.25">
      <c r="C797">
        <v>3051</v>
      </c>
      <c r="D797" t="s">
        <v>430</v>
      </c>
      <c r="E797">
        <v>43204</v>
      </c>
      <c r="F797">
        <v>0.46947623999999999</v>
      </c>
      <c r="G797">
        <v>1.6E-2</v>
      </c>
      <c r="H797" t="s">
        <v>603</v>
      </c>
      <c r="I797">
        <f t="shared" si="76"/>
        <v>7.5116198399999999E-3</v>
      </c>
      <c r="K797">
        <v>44010</v>
      </c>
      <c r="L797" t="s">
        <v>583</v>
      </c>
      <c r="M797">
        <v>4.9497000000000004E-7</v>
      </c>
      <c r="N797" s="33">
        <f t="shared" si="77"/>
        <v>1.4067799999999999E-5</v>
      </c>
      <c r="O797" s="33">
        <f t="shared" si="78"/>
        <v>1.4067799999999999E-5</v>
      </c>
    </row>
    <row r="798" spans="3:15" x14ac:dyDescent="0.25">
      <c r="C798">
        <v>3051</v>
      </c>
      <c r="D798" t="s">
        <v>430</v>
      </c>
      <c r="E798">
        <v>43212</v>
      </c>
      <c r="F798">
        <v>0.10630862000000001</v>
      </c>
      <c r="G798">
        <v>1.6E-2</v>
      </c>
      <c r="H798" t="s">
        <v>604</v>
      </c>
      <c r="I798">
        <f t="shared" si="76"/>
        <v>1.70093792E-3</v>
      </c>
      <c r="K798">
        <v>44011</v>
      </c>
      <c r="L798" t="s">
        <v>557</v>
      </c>
      <c r="M798">
        <v>7.8386400000000006E-5</v>
      </c>
      <c r="N798" s="33">
        <f t="shared" si="77"/>
        <v>4.8223438869999996E-2</v>
      </c>
      <c r="O798" s="33">
        <f t="shared" si="78"/>
        <v>0</v>
      </c>
    </row>
    <row r="799" spans="3:15" x14ac:dyDescent="0.25">
      <c r="C799">
        <v>3051</v>
      </c>
      <c r="D799" t="s">
        <v>430</v>
      </c>
      <c r="E799">
        <v>43214</v>
      </c>
      <c r="F799">
        <v>0.38764818000000001</v>
      </c>
      <c r="G799">
        <v>1.6E-2</v>
      </c>
      <c r="H799" t="s">
        <v>605</v>
      </c>
      <c r="I799">
        <f t="shared" si="76"/>
        <v>6.2023708800000004E-3</v>
      </c>
      <c r="K799">
        <v>44011</v>
      </c>
      <c r="L799" t="s">
        <v>557</v>
      </c>
      <c r="M799">
        <v>1.2661707599999998E-3</v>
      </c>
      <c r="N799" s="33">
        <f t="shared" si="77"/>
        <v>4.8223438869999996E-2</v>
      </c>
      <c r="O799" s="33">
        <f t="shared" si="78"/>
        <v>0</v>
      </c>
    </row>
    <row r="800" spans="3:15" x14ac:dyDescent="0.25">
      <c r="C800">
        <v>3051</v>
      </c>
      <c r="D800" t="s">
        <v>430</v>
      </c>
      <c r="E800">
        <v>43301</v>
      </c>
      <c r="F800">
        <v>2.5100000000000001E-6</v>
      </c>
      <c r="G800">
        <v>1.6E-2</v>
      </c>
      <c r="H800" t="s">
        <v>590</v>
      </c>
      <c r="I800">
        <f t="shared" si="76"/>
        <v>4.0160000000000004E-8</v>
      </c>
      <c r="K800">
        <v>44011</v>
      </c>
      <c r="L800" t="s">
        <v>557</v>
      </c>
      <c r="M800">
        <v>1.9819400000000002E-5</v>
      </c>
      <c r="N800" s="33">
        <f t="shared" si="77"/>
        <v>4.8223438869999996E-2</v>
      </c>
      <c r="O800" s="33">
        <f t="shared" si="78"/>
        <v>0</v>
      </c>
    </row>
    <row r="801" spans="3:15" x14ac:dyDescent="0.25">
      <c r="C801">
        <v>3051</v>
      </c>
      <c r="D801" t="s">
        <v>430</v>
      </c>
      <c r="E801">
        <v>43304</v>
      </c>
      <c r="F801">
        <v>5.9476700000000004E-3</v>
      </c>
      <c r="G801">
        <v>1.6E-2</v>
      </c>
      <c r="H801" t="s">
        <v>614</v>
      </c>
      <c r="I801">
        <f t="shared" si="76"/>
        <v>9.5162720000000004E-5</v>
      </c>
      <c r="K801">
        <v>44011</v>
      </c>
      <c r="L801" t="s">
        <v>557</v>
      </c>
      <c r="M801">
        <v>1.3780084500000002E-3</v>
      </c>
      <c r="N801" s="33">
        <f t="shared" si="77"/>
        <v>4.8223438869999996E-2</v>
      </c>
      <c r="O801" s="33">
        <f t="shared" si="78"/>
        <v>0</v>
      </c>
    </row>
    <row r="802" spans="3:15" x14ac:dyDescent="0.25">
      <c r="C802">
        <v>3051</v>
      </c>
      <c r="D802" t="s">
        <v>430</v>
      </c>
      <c r="E802">
        <v>43370</v>
      </c>
      <c r="F802">
        <v>1.0606599999999999E-3</v>
      </c>
      <c r="G802">
        <v>1.6E-2</v>
      </c>
      <c r="H802" t="s">
        <v>279</v>
      </c>
      <c r="I802">
        <f t="shared" si="76"/>
        <v>1.697056E-5</v>
      </c>
      <c r="K802">
        <v>44011</v>
      </c>
      <c r="L802" t="s">
        <v>557</v>
      </c>
      <c r="M802">
        <v>1.44152E-6</v>
      </c>
      <c r="N802" s="33">
        <f t="shared" si="77"/>
        <v>4.8223438869999996E-2</v>
      </c>
      <c r="O802" s="33">
        <f t="shared" si="78"/>
        <v>0</v>
      </c>
    </row>
    <row r="803" spans="3:15" x14ac:dyDescent="0.25">
      <c r="C803">
        <v>3051</v>
      </c>
      <c r="D803" t="s">
        <v>430</v>
      </c>
      <c r="E803">
        <v>43514</v>
      </c>
      <c r="F803">
        <v>2.5841999999999998E-4</v>
      </c>
      <c r="G803">
        <v>1.6E-2</v>
      </c>
      <c r="H803" t="s">
        <v>1065</v>
      </c>
      <c r="I803">
        <f t="shared" si="76"/>
        <v>4.1347200000000001E-6</v>
      </c>
      <c r="K803">
        <v>44011</v>
      </c>
      <c r="L803" t="s">
        <v>557</v>
      </c>
      <c r="M803">
        <v>8.1728500000000009E-5</v>
      </c>
      <c r="N803" s="33">
        <f t="shared" si="77"/>
        <v>4.8223438869999996E-2</v>
      </c>
      <c r="O803" s="33">
        <f t="shared" si="78"/>
        <v>0</v>
      </c>
    </row>
    <row r="804" spans="3:15" x14ac:dyDescent="0.25">
      <c r="C804">
        <v>3051</v>
      </c>
      <c r="D804" t="s">
        <v>430</v>
      </c>
      <c r="E804">
        <v>99134</v>
      </c>
      <c r="F804">
        <v>2.3402699999999999E-2</v>
      </c>
      <c r="G804">
        <v>1.6E-2</v>
      </c>
      <c r="H804" t="s">
        <v>571</v>
      </c>
      <c r="I804">
        <f t="shared" si="76"/>
        <v>3.7444319999999998E-4</v>
      </c>
      <c r="K804">
        <v>44011</v>
      </c>
      <c r="L804" t="s">
        <v>557</v>
      </c>
      <c r="M804">
        <v>5.7028000000000004E-5</v>
      </c>
      <c r="N804" s="33">
        <f t="shared" si="77"/>
        <v>4.8223438869999996E-2</v>
      </c>
      <c r="O804" s="33">
        <f t="shared" si="78"/>
        <v>0</v>
      </c>
    </row>
    <row r="805" spans="3:15" x14ac:dyDescent="0.25">
      <c r="C805">
        <v>3051</v>
      </c>
      <c r="D805" t="s">
        <v>430</v>
      </c>
      <c r="E805">
        <v>99166</v>
      </c>
      <c r="F805">
        <v>3.4870000000000002E-4</v>
      </c>
      <c r="G805">
        <v>1.6E-2</v>
      </c>
      <c r="H805" t="s">
        <v>573</v>
      </c>
      <c r="I805">
        <f t="shared" si="76"/>
        <v>5.5792000000000007E-6</v>
      </c>
      <c r="K805">
        <v>44011</v>
      </c>
      <c r="L805" t="s">
        <v>557</v>
      </c>
      <c r="M805">
        <v>5.7229900000000002E-6</v>
      </c>
      <c r="N805" s="33">
        <f t="shared" si="77"/>
        <v>4.8223438869999996E-2</v>
      </c>
      <c r="O805" s="33">
        <f t="shared" si="78"/>
        <v>0</v>
      </c>
    </row>
    <row r="806" spans="3:15" x14ac:dyDescent="0.25">
      <c r="C806">
        <v>3051</v>
      </c>
      <c r="D806" t="s">
        <v>430</v>
      </c>
      <c r="E806">
        <v>99168</v>
      </c>
      <c r="F806">
        <v>2.8047300000000001E-3</v>
      </c>
      <c r="G806">
        <v>1.6E-2</v>
      </c>
      <c r="H806" t="s">
        <v>574</v>
      </c>
      <c r="I806">
        <f t="shared" si="76"/>
        <v>4.487568E-5</v>
      </c>
      <c r="K806">
        <v>44011</v>
      </c>
      <c r="L806" t="s">
        <v>557</v>
      </c>
      <c r="M806">
        <v>8.6786999999999987E-6</v>
      </c>
      <c r="N806" s="33">
        <f t="shared" si="77"/>
        <v>4.8223438869999996E-2</v>
      </c>
      <c r="O806" s="33">
        <f t="shared" si="78"/>
        <v>0</v>
      </c>
    </row>
    <row r="807" spans="3:15" x14ac:dyDescent="0.25">
      <c r="C807">
        <v>3051</v>
      </c>
      <c r="D807" t="s">
        <v>430</v>
      </c>
      <c r="E807">
        <v>99265</v>
      </c>
      <c r="F807">
        <v>2.74157E-3</v>
      </c>
      <c r="G807">
        <v>1.6E-2</v>
      </c>
      <c r="H807" t="s">
        <v>610</v>
      </c>
      <c r="I807">
        <f t="shared" si="76"/>
        <v>4.3865120000000003E-5</v>
      </c>
      <c r="K807">
        <v>44011</v>
      </c>
      <c r="L807" t="s">
        <v>557</v>
      </c>
      <c r="M807">
        <v>1.0782500000000001E-4</v>
      </c>
      <c r="N807" s="33">
        <f t="shared" si="77"/>
        <v>4.8223438869999996E-2</v>
      </c>
      <c r="O807" s="33">
        <f t="shared" si="78"/>
        <v>0</v>
      </c>
    </row>
    <row r="808" spans="3:15" x14ac:dyDescent="0.25">
      <c r="C808">
        <v>3052</v>
      </c>
      <c r="D808" t="s">
        <v>431</v>
      </c>
      <c r="E808">
        <v>43204</v>
      </c>
      <c r="F808">
        <v>0.12648556</v>
      </c>
      <c r="G808">
        <v>3.0000000000000001E-3</v>
      </c>
      <c r="H808" t="s">
        <v>603</v>
      </c>
      <c r="I808">
        <f t="shared" si="76"/>
        <v>3.7945668000000001E-4</v>
      </c>
      <c r="K808">
        <v>44011</v>
      </c>
      <c r="L808" t="s">
        <v>557</v>
      </c>
      <c r="M808">
        <v>1.638E-7</v>
      </c>
      <c r="N808" s="33">
        <f t="shared" si="77"/>
        <v>4.8223438869999996E-2</v>
      </c>
      <c r="O808" s="33">
        <f t="shared" si="78"/>
        <v>0</v>
      </c>
    </row>
    <row r="809" spans="3:15" x14ac:dyDescent="0.25">
      <c r="C809">
        <v>3052</v>
      </c>
      <c r="D809" t="s">
        <v>431</v>
      </c>
      <c r="E809">
        <v>43212</v>
      </c>
      <c r="F809">
        <v>3.8670259999999998E-2</v>
      </c>
      <c r="G809">
        <v>3.0000000000000001E-3</v>
      </c>
      <c r="H809" t="s">
        <v>604</v>
      </c>
      <c r="I809">
        <f t="shared" si="76"/>
        <v>1.1601078E-4</v>
      </c>
      <c r="K809">
        <v>44011</v>
      </c>
      <c r="L809" t="s">
        <v>557</v>
      </c>
      <c r="M809">
        <v>2.4000000000000003E-6</v>
      </c>
      <c r="N809" s="33">
        <f t="shared" si="77"/>
        <v>4.8223438869999996E-2</v>
      </c>
      <c r="O809" s="33">
        <f t="shared" si="78"/>
        <v>0</v>
      </c>
    </row>
    <row r="810" spans="3:15" x14ac:dyDescent="0.25">
      <c r="C810">
        <v>3052</v>
      </c>
      <c r="D810" t="s">
        <v>431</v>
      </c>
      <c r="E810">
        <v>43214</v>
      </c>
      <c r="F810">
        <v>0.33460859999999998</v>
      </c>
      <c r="G810">
        <v>3.0000000000000001E-3</v>
      </c>
      <c r="H810" t="s">
        <v>605</v>
      </c>
      <c r="I810">
        <f t="shared" si="76"/>
        <v>1.0038257999999999E-3</v>
      </c>
      <c r="K810">
        <v>44011</v>
      </c>
      <c r="L810" t="s">
        <v>557</v>
      </c>
      <c r="M810">
        <v>7.8568439999999995E-4</v>
      </c>
      <c r="N810" s="33">
        <f t="shared" si="77"/>
        <v>4.8223438869999996E-2</v>
      </c>
      <c r="O810" s="33">
        <f t="shared" si="78"/>
        <v>0</v>
      </c>
    </row>
    <row r="811" spans="3:15" x14ac:dyDescent="0.25">
      <c r="C811">
        <v>3052</v>
      </c>
      <c r="D811" t="s">
        <v>431</v>
      </c>
      <c r="E811">
        <v>43304</v>
      </c>
      <c r="F811">
        <v>2.574253E-2</v>
      </c>
      <c r="G811">
        <v>3.0000000000000001E-3</v>
      </c>
      <c r="H811" t="s">
        <v>614</v>
      </c>
      <c r="I811">
        <f t="shared" si="76"/>
        <v>7.7227589999999998E-5</v>
      </c>
      <c r="K811">
        <v>44011</v>
      </c>
      <c r="L811" t="s">
        <v>557</v>
      </c>
      <c r="M811">
        <v>8.0128000000000004E-7</v>
      </c>
      <c r="N811" s="33">
        <f t="shared" si="77"/>
        <v>4.8223438869999996E-2</v>
      </c>
      <c r="O811" s="33">
        <f t="shared" si="78"/>
        <v>0</v>
      </c>
    </row>
    <row r="812" spans="3:15" x14ac:dyDescent="0.25">
      <c r="C812">
        <v>3052</v>
      </c>
      <c r="D812" t="s">
        <v>431</v>
      </c>
      <c r="E812">
        <v>43369</v>
      </c>
      <c r="F812">
        <v>2.6279999999999999E-5</v>
      </c>
      <c r="G812">
        <v>3.0000000000000001E-3</v>
      </c>
      <c r="H812" t="s">
        <v>13</v>
      </c>
      <c r="I812">
        <f t="shared" si="76"/>
        <v>7.8839999999999997E-8</v>
      </c>
      <c r="K812">
        <v>44011</v>
      </c>
      <c r="L812" t="s">
        <v>557</v>
      </c>
      <c r="M812">
        <v>1.409268E-5</v>
      </c>
      <c r="N812" s="33">
        <f t="shared" si="77"/>
        <v>4.8223438869999996E-2</v>
      </c>
      <c r="O812" s="33">
        <f t="shared" si="78"/>
        <v>0</v>
      </c>
    </row>
    <row r="813" spans="3:15" x14ac:dyDescent="0.25">
      <c r="C813">
        <v>3052</v>
      </c>
      <c r="D813" t="s">
        <v>431</v>
      </c>
      <c r="E813">
        <v>43723</v>
      </c>
      <c r="F813">
        <v>1.982E-5</v>
      </c>
      <c r="G813">
        <v>3.0000000000000001E-3</v>
      </c>
      <c r="H813" t="s">
        <v>625</v>
      </c>
      <c r="I813">
        <f t="shared" si="76"/>
        <v>5.9460000000000004E-8</v>
      </c>
      <c r="K813">
        <v>44011</v>
      </c>
      <c r="L813" t="s">
        <v>557</v>
      </c>
      <c r="M813">
        <v>1.3981589999999998E-4</v>
      </c>
      <c r="N813" s="33">
        <f t="shared" si="77"/>
        <v>4.8223438869999996E-2</v>
      </c>
      <c r="O813" s="33">
        <f t="shared" si="78"/>
        <v>0</v>
      </c>
    </row>
    <row r="814" spans="3:15" x14ac:dyDescent="0.25">
      <c r="C814">
        <v>3052</v>
      </c>
      <c r="D814" t="s">
        <v>431</v>
      </c>
      <c r="E814">
        <v>43725</v>
      </c>
      <c r="F814">
        <v>2.1575000000000001E-4</v>
      </c>
      <c r="G814">
        <v>3.0000000000000001E-3</v>
      </c>
      <c r="H814" t="s">
        <v>626</v>
      </c>
      <c r="I814">
        <f t="shared" si="76"/>
        <v>6.4725000000000003E-7</v>
      </c>
      <c r="K814">
        <v>44011</v>
      </c>
      <c r="L814" t="s">
        <v>557</v>
      </c>
      <c r="M814">
        <v>4.6094285000000001E-4</v>
      </c>
      <c r="N814" s="33">
        <f t="shared" si="77"/>
        <v>4.8223438869999996E-2</v>
      </c>
      <c r="O814" s="33">
        <f t="shared" si="78"/>
        <v>0</v>
      </c>
    </row>
    <row r="815" spans="3:15" x14ac:dyDescent="0.25">
      <c r="C815">
        <v>3052</v>
      </c>
      <c r="D815" t="s">
        <v>431</v>
      </c>
      <c r="E815">
        <v>43895</v>
      </c>
      <c r="F815">
        <v>9.2595799999999999E-3</v>
      </c>
      <c r="G815">
        <v>3.0000000000000001E-3</v>
      </c>
      <c r="H815" t="s">
        <v>1001</v>
      </c>
      <c r="I815">
        <f t="shared" si="76"/>
        <v>2.7778740000000002E-5</v>
      </c>
      <c r="K815">
        <v>44011</v>
      </c>
      <c r="L815" t="s">
        <v>557</v>
      </c>
      <c r="M815">
        <v>5.4973225999999998E-4</v>
      </c>
      <c r="N815" s="33">
        <f t="shared" si="77"/>
        <v>4.8223438869999996E-2</v>
      </c>
      <c r="O815" s="33">
        <f t="shared" si="78"/>
        <v>0</v>
      </c>
    </row>
    <row r="816" spans="3:15" x14ac:dyDescent="0.25">
      <c r="C816">
        <v>3052</v>
      </c>
      <c r="D816" t="s">
        <v>431</v>
      </c>
      <c r="E816">
        <v>44007</v>
      </c>
      <c r="F816">
        <v>0.28169445999999998</v>
      </c>
      <c r="G816">
        <v>3.0000000000000001E-3</v>
      </c>
      <c r="H816" t="s">
        <v>664</v>
      </c>
      <c r="I816">
        <f t="shared" si="76"/>
        <v>8.4508337999999994E-4</v>
      </c>
      <c r="K816">
        <v>44011</v>
      </c>
      <c r="L816" t="s">
        <v>557</v>
      </c>
      <c r="M816">
        <v>3.8337669099999999E-2</v>
      </c>
      <c r="N816" s="33">
        <f t="shared" si="77"/>
        <v>4.8223438869999996E-2</v>
      </c>
      <c r="O816" s="33">
        <f t="shared" si="78"/>
        <v>0</v>
      </c>
    </row>
    <row r="817" spans="3:15" x14ac:dyDescent="0.25">
      <c r="C817">
        <v>3052</v>
      </c>
      <c r="D817" t="s">
        <v>431</v>
      </c>
      <c r="E817">
        <v>44011</v>
      </c>
      <c r="F817">
        <v>4.6975599999999999E-3</v>
      </c>
      <c r="G817">
        <v>3.0000000000000001E-3</v>
      </c>
      <c r="H817" t="s">
        <v>557</v>
      </c>
      <c r="I817">
        <f t="shared" si="76"/>
        <v>1.409268E-5</v>
      </c>
      <c r="K817">
        <v>44011</v>
      </c>
      <c r="L817" t="s">
        <v>557</v>
      </c>
      <c r="M817">
        <v>6.916464E-4</v>
      </c>
      <c r="N817" s="33">
        <f t="shared" si="77"/>
        <v>4.8223438869999996E-2</v>
      </c>
      <c r="O817" s="33">
        <f t="shared" si="78"/>
        <v>0</v>
      </c>
    </row>
    <row r="818" spans="3:15" x14ac:dyDescent="0.25">
      <c r="C818">
        <v>3052</v>
      </c>
      <c r="D818" t="s">
        <v>431</v>
      </c>
      <c r="E818">
        <v>44012</v>
      </c>
      <c r="F818">
        <v>6.3671510000000001E-2</v>
      </c>
      <c r="G818">
        <v>3.0000000000000001E-3</v>
      </c>
      <c r="H818" t="s">
        <v>584</v>
      </c>
      <c r="I818">
        <f t="shared" si="76"/>
        <v>1.9101453000000001E-4</v>
      </c>
      <c r="K818">
        <v>44011</v>
      </c>
      <c r="L818" t="s">
        <v>557</v>
      </c>
      <c r="M818">
        <v>2.0416998000000004E-3</v>
      </c>
      <c r="N818" s="33">
        <f t="shared" si="77"/>
        <v>4.8223438869999996E-2</v>
      </c>
      <c r="O818" s="33">
        <f t="shared" si="78"/>
        <v>0</v>
      </c>
    </row>
    <row r="819" spans="3:15" x14ac:dyDescent="0.25">
      <c r="C819">
        <v>3052</v>
      </c>
      <c r="D819" t="s">
        <v>431</v>
      </c>
      <c r="E819">
        <v>44013</v>
      </c>
      <c r="F819">
        <v>3.6899999999999998E-6</v>
      </c>
      <c r="G819">
        <v>3.0000000000000001E-3</v>
      </c>
      <c r="H819" t="s">
        <v>558</v>
      </c>
      <c r="I819">
        <f t="shared" si="76"/>
        <v>1.1069999999999999E-8</v>
      </c>
      <c r="K819">
        <v>44011</v>
      </c>
      <c r="L819" t="s">
        <v>557</v>
      </c>
      <c r="M819">
        <v>9.4136238000000006E-4</v>
      </c>
      <c r="N819" s="33">
        <f t="shared" si="77"/>
        <v>4.8223438869999996E-2</v>
      </c>
      <c r="O819" s="33">
        <f t="shared" si="78"/>
        <v>0</v>
      </c>
    </row>
    <row r="820" spans="3:15" x14ac:dyDescent="0.25">
      <c r="C820">
        <v>3052</v>
      </c>
      <c r="D820" t="s">
        <v>431</v>
      </c>
      <c r="E820">
        <v>44015</v>
      </c>
      <c r="F820">
        <v>1.2798199999999999E-2</v>
      </c>
      <c r="G820">
        <v>3.0000000000000001E-3</v>
      </c>
      <c r="H820" t="s">
        <v>559</v>
      </c>
      <c r="I820">
        <f t="shared" si="76"/>
        <v>3.83946E-5</v>
      </c>
      <c r="K820">
        <v>44011</v>
      </c>
      <c r="L820" t="s">
        <v>557</v>
      </c>
      <c r="M820">
        <v>6.3649199999999995E-6</v>
      </c>
      <c r="N820" s="33">
        <f t="shared" si="77"/>
        <v>4.8223438869999996E-2</v>
      </c>
      <c r="O820" s="33">
        <f t="shared" si="78"/>
        <v>0</v>
      </c>
    </row>
    <row r="821" spans="3:15" x14ac:dyDescent="0.25">
      <c r="C821">
        <v>3052</v>
      </c>
      <c r="D821" t="s">
        <v>431</v>
      </c>
      <c r="E821">
        <v>44016</v>
      </c>
      <c r="F821">
        <v>2.6496720000000001E-2</v>
      </c>
      <c r="G821">
        <v>3.0000000000000001E-3</v>
      </c>
      <c r="H821" t="s">
        <v>585</v>
      </c>
      <c r="I821">
        <f t="shared" si="76"/>
        <v>7.9490160000000011E-5</v>
      </c>
      <c r="K821">
        <v>44011</v>
      </c>
      <c r="L821" t="s">
        <v>557</v>
      </c>
      <c r="M821">
        <v>2.5773072000000001E-4</v>
      </c>
      <c r="N821" s="33">
        <f t="shared" si="77"/>
        <v>4.8223438869999996E-2</v>
      </c>
      <c r="O821" s="33">
        <f t="shared" si="78"/>
        <v>0</v>
      </c>
    </row>
    <row r="822" spans="3:15" x14ac:dyDescent="0.25">
      <c r="C822">
        <v>3052</v>
      </c>
      <c r="D822" t="s">
        <v>431</v>
      </c>
      <c r="E822">
        <v>44018</v>
      </c>
      <c r="F822">
        <v>5.9699000000000004E-4</v>
      </c>
      <c r="G822">
        <v>3.0000000000000001E-3</v>
      </c>
      <c r="H822" t="s">
        <v>1053</v>
      </c>
      <c r="I822">
        <f t="shared" si="76"/>
        <v>1.7909700000000001E-6</v>
      </c>
      <c r="K822">
        <v>44011</v>
      </c>
      <c r="L822" t="s">
        <v>557</v>
      </c>
      <c r="M822">
        <v>1.1566599999999998E-6</v>
      </c>
      <c r="N822" s="33">
        <f t="shared" si="77"/>
        <v>4.8223438869999996E-2</v>
      </c>
      <c r="O822" s="33">
        <f t="shared" si="78"/>
        <v>0</v>
      </c>
    </row>
    <row r="823" spans="3:15" x14ac:dyDescent="0.25">
      <c r="C823">
        <v>3052</v>
      </c>
      <c r="D823" t="s">
        <v>431</v>
      </c>
      <c r="E823">
        <v>44020</v>
      </c>
      <c r="F823">
        <v>4.2870000000000001E-5</v>
      </c>
      <c r="G823">
        <v>3.0000000000000001E-3</v>
      </c>
      <c r="H823" t="s">
        <v>1023</v>
      </c>
      <c r="I823">
        <f t="shared" si="76"/>
        <v>1.2861000000000001E-7</v>
      </c>
      <c r="K823">
        <v>44011</v>
      </c>
      <c r="L823" t="s">
        <v>557</v>
      </c>
      <c r="M823">
        <v>2.2835733999999999E-4</v>
      </c>
      <c r="N823" s="33">
        <f t="shared" si="77"/>
        <v>4.8223438869999996E-2</v>
      </c>
      <c r="O823" s="33">
        <f t="shared" si="78"/>
        <v>0</v>
      </c>
    </row>
    <row r="824" spans="3:15" x14ac:dyDescent="0.25">
      <c r="C824">
        <v>3052</v>
      </c>
      <c r="D824" t="s">
        <v>431</v>
      </c>
      <c r="E824">
        <v>98074</v>
      </c>
      <c r="F824">
        <v>4.7565699999999999E-3</v>
      </c>
      <c r="G824">
        <v>3.0000000000000001E-3</v>
      </c>
      <c r="H824" t="s">
        <v>671</v>
      </c>
      <c r="I824">
        <f t="shared" si="76"/>
        <v>1.4269710000000001E-5</v>
      </c>
      <c r="K824">
        <v>44011</v>
      </c>
      <c r="L824" t="s">
        <v>557</v>
      </c>
      <c r="M824">
        <v>3.8650733E-4</v>
      </c>
      <c r="N824" s="33">
        <f t="shared" si="77"/>
        <v>4.8223438869999996E-2</v>
      </c>
      <c r="O824" s="33">
        <f t="shared" si="78"/>
        <v>0</v>
      </c>
    </row>
    <row r="825" spans="3:15" x14ac:dyDescent="0.25">
      <c r="C825">
        <v>3052</v>
      </c>
      <c r="D825" t="s">
        <v>431</v>
      </c>
      <c r="E825">
        <v>99134</v>
      </c>
      <c r="F825">
        <v>6.4092860000000001E-2</v>
      </c>
      <c r="G825">
        <v>3.0000000000000001E-3</v>
      </c>
      <c r="H825" t="s">
        <v>571</v>
      </c>
      <c r="I825">
        <f t="shared" si="76"/>
        <v>1.9227858E-4</v>
      </c>
      <c r="K825">
        <v>44011</v>
      </c>
      <c r="L825" t="s">
        <v>557</v>
      </c>
      <c r="M825">
        <v>3.5850108000000001E-4</v>
      </c>
      <c r="N825" s="33">
        <f t="shared" si="77"/>
        <v>4.8223438869999996E-2</v>
      </c>
      <c r="O825" s="33">
        <f t="shared" si="78"/>
        <v>0</v>
      </c>
    </row>
    <row r="826" spans="3:15" x14ac:dyDescent="0.25">
      <c r="C826">
        <v>3052</v>
      </c>
      <c r="D826" t="s">
        <v>431</v>
      </c>
      <c r="E826">
        <v>99166</v>
      </c>
      <c r="F826">
        <v>3.3652999999999998E-4</v>
      </c>
      <c r="G826">
        <v>3.0000000000000001E-3</v>
      </c>
      <c r="H826" t="s">
        <v>573</v>
      </c>
      <c r="I826">
        <f t="shared" si="76"/>
        <v>1.00959E-6</v>
      </c>
      <c r="K826">
        <v>44011</v>
      </c>
      <c r="L826" t="s">
        <v>557</v>
      </c>
      <c r="M826">
        <v>1.400025E-5</v>
      </c>
      <c r="N826" s="33">
        <f t="shared" si="77"/>
        <v>4.8223438869999996E-2</v>
      </c>
      <c r="O826" s="33">
        <f t="shared" si="78"/>
        <v>4.8223438869999996E-2</v>
      </c>
    </row>
    <row r="827" spans="3:15" x14ac:dyDescent="0.25">
      <c r="C827">
        <v>3052</v>
      </c>
      <c r="D827" t="s">
        <v>431</v>
      </c>
      <c r="E827">
        <v>99168</v>
      </c>
      <c r="F827">
        <v>8.1965E-4</v>
      </c>
      <c r="G827">
        <v>3.0000000000000001E-3</v>
      </c>
      <c r="H827" t="s">
        <v>574</v>
      </c>
      <c r="I827">
        <f t="shared" si="76"/>
        <v>2.45895E-6</v>
      </c>
      <c r="K827">
        <v>44012</v>
      </c>
      <c r="L827" t="s">
        <v>584</v>
      </c>
      <c r="M827">
        <v>2.7034235999999999E-4</v>
      </c>
      <c r="N827" s="33">
        <f t="shared" si="77"/>
        <v>6.88468799E-3</v>
      </c>
      <c r="O827" s="33">
        <f t="shared" si="78"/>
        <v>0</v>
      </c>
    </row>
    <row r="828" spans="3:15" x14ac:dyDescent="0.25">
      <c r="C828">
        <v>3052</v>
      </c>
      <c r="D828" t="s">
        <v>431</v>
      </c>
      <c r="E828">
        <v>99198</v>
      </c>
      <c r="F828">
        <v>4.8543000000000002E-4</v>
      </c>
      <c r="G828">
        <v>3.0000000000000001E-3</v>
      </c>
      <c r="H828" t="s">
        <v>992</v>
      </c>
      <c r="I828">
        <f t="shared" si="76"/>
        <v>1.4562900000000001E-6</v>
      </c>
      <c r="K828">
        <v>44012</v>
      </c>
      <c r="L828" t="s">
        <v>584</v>
      </c>
      <c r="M828">
        <v>1.2130315E-4</v>
      </c>
      <c r="N828" s="33">
        <f t="shared" si="77"/>
        <v>6.88468799E-3</v>
      </c>
      <c r="O828" s="33">
        <f t="shared" si="78"/>
        <v>0</v>
      </c>
    </row>
    <row r="829" spans="3:15" x14ac:dyDescent="0.25">
      <c r="C829">
        <v>3052</v>
      </c>
      <c r="D829" t="s">
        <v>431</v>
      </c>
      <c r="E829">
        <v>99265</v>
      </c>
      <c r="F829">
        <v>4.3103200000000003E-3</v>
      </c>
      <c r="G829">
        <v>3.0000000000000001E-3</v>
      </c>
      <c r="H829" t="s">
        <v>610</v>
      </c>
      <c r="I829">
        <f t="shared" si="76"/>
        <v>1.2930960000000001E-5</v>
      </c>
      <c r="K829">
        <v>44012</v>
      </c>
      <c r="L829" t="s">
        <v>584</v>
      </c>
      <c r="M829">
        <v>2.7560000000000001E-7</v>
      </c>
      <c r="N829" s="33">
        <f t="shared" si="77"/>
        <v>6.88468799E-3</v>
      </c>
      <c r="O829" s="33">
        <f t="shared" si="78"/>
        <v>0</v>
      </c>
    </row>
    <row r="830" spans="3:15" x14ac:dyDescent="0.25">
      <c r="C830">
        <v>3052</v>
      </c>
      <c r="D830" t="s">
        <v>431</v>
      </c>
      <c r="E830">
        <v>99418</v>
      </c>
      <c r="F830">
        <v>1.6825999999999999E-4</v>
      </c>
      <c r="G830">
        <v>3.0000000000000001E-3</v>
      </c>
      <c r="H830" t="s">
        <v>1069</v>
      </c>
      <c r="I830">
        <f t="shared" si="76"/>
        <v>5.0478E-7</v>
      </c>
      <c r="K830">
        <v>44012</v>
      </c>
      <c r="L830" t="s">
        <v>584</v>
      </c>
      <c r="M830">
        <v>3.0856984999999998E-4</v>
      </c>
      <c r="N830" s="33">
        <f t="shared" si="77"/>
        <v>6.88468799E-3</v>
      </c>
      <c r="O830" s="33">
        <f t="shared" si="78"/>
        <v>0</v>
      </c>
    </row>
    <row r="831" spans="3:15" x14ac:dyDescent="0.25">
      <c r="C831">
        <v>3053</v>
      </c>
      <c r="D831" t="s">
        <v>437</v>
      </c>
      <c r="E831">
        <v>43302</v>
      </c>
      <c r="F831">
        <v>5.1044100000000002E-3</v>
      </c>
      <c r="G831">
        <v>2E-3</v>
      </c>
      <c r="H831" t="s">
        <v>591</v>
      </c>
      <c r="I831">
        <f t="shared" si="76"/>
        <v>1.0208820000000001E-5</v>
      </c>
      <c r="K831">
        <v>44012</v>
      </c>
      <c r="L831" t="s">
        <v>584</v>
      </c>
      <c r="M831">
        <v>4.7127000000000005E-5</v>
      </c>
      <c r="N831" s="33">
        <f t="shared" si="77"/>
        <v>6.88468799E-3</v>
      </c>
      <c r="O831" s="33">
        <f t="shared" si="78"/>
        <v>0</v>
      </c>
    </row>
    <row r="832" spans="3:15" x14ac:dyDescent="0.25">
      <c r="C832">
        <v>3053</v>
      </c>
      <c r="D832" t="s">
        <v>437</v>
      </c>
      <c r="E832">
        <v>43304</v>
      </c>
      <c r="F832">
        <v>7.6378899999999996E-3</v>
      </c>
      <c r="G832">
        <v>2E-3</v>
      </c>
      <c r="H832" t="s">
        <v>614</v>
      </c>
      <c r="I832">
        <f t="shared" si="76"/>
        <v>1.5275779999999999E-5</v>
      </c>
      <c r="K832">
        <v>44012</v>
      </c>
      <c r="L832" t="s">
        <v>584</v>
      </c>
      <c r="M832">
        <v>1.0847730000000001E-4</v>
      </c>
      <c r="N832" s="33">
        <f t="shared" si="77"/>
        <v>6.88468799E-3</v>
      </c>
      <c r="O832" s="33">
        <f t="shared" si="78"/>
        <v>0</v>
      </c>
    </row>
    <row r="833" spans="3:15" x14ac:dyDescent="0.25">
      <c r="C833">
        <v>3053</v>
      </c>
      <c r="D833" t="s">
        <v>437</v>
      </c>
      <c r="E833">
        <v>43365</v>
      </c>
      <c r="F833">
        <v>3.8689999999999997E-5</v>
      </c>
      <c r="G833">
        <v>2E-3</v>
      </c>
      <c r="H833" t="s">
        <v>655</v>
      </c>
      <c r="I833">
        <f t="shared" si="76"/>
        <v>7.7379999999999995E-8</v>
      </c>
      <c r="K833">
        <v>44012</v>
      </c>
      <c r="L833" t="s">
        <v>584</v>
      </c>
      <c r="M833">
        <v>1.6921590000000003E-5</v>
      </c>
      <c r="N833" s="33">
        <f t="shared" si="77"/>
        <v>6.88468799E-3</v>
      </c>
      <c r="O833" s="33">
        <f t="shared" si="78"/>
        <v>0</v>
      </c>
    </row>
    <row r="834" spans="3:15" x14ac:dyDescent="0.25">
      <c r="C834">
        <v>3053</v>
      </c>
      <c r="D834" t="s">
        <v>437</v>
      </c>
      <c r="E834">
        <v>43366</v>
      </c>
      <c r="F834">
        <v>3.8689999999999997E-5</v>
      </c>
      <c r="G834">
        <v>2E-3</v>
      </c>
      <c r="H834" t="s">
        <v>647</v>
      </c>
      <c r="I834">
        <f t="shared" si="76"/>
        <v>7.7379999999999995E-8</v>
      </c>
      <c r="K834">
        <v>44012</v>
      </c>
      <c r="L834" t="s">
        <v>584</v>
      </c>
      <c r="M834">
        <v>1.6560899999999999E-5</v>
      </c>
      <c r="N834" s="33">
        <f t="shared" si="77"/>
        <v>6.88468799E-3</v>
      </c>
      <c r="O834" s="33">
        <f t="shared" si="78"/>
        <v>0</v>
      </c>
    </row>
    <row r="835" spans="3:15" x14ac:dyDescent="0.25">
      <c r="C835">
        <v>3053</v>
      </c>
      <c r="D835" t="s">
        <v>437</v>
      </c>
      <c r="E835">
        <v>43369</v>
      </c>
      <c r="F835">
        <v>3.3903759999999998E-2</v>
      </c>
      <c r="G835">
        <v>2E-3</v>
      </c>
      <c r="H835" t="s">
        <v>13</v>
      </c>
      <c r="I835">
        <f t="shared" si="76"/>
        <v>6.7807519999999992E-5</v>
      </c>
      <c r="K835">
        <v>44012</v>
      </c>
      <c r="L835" t="s">
        <v>584</v>
      </c>
      <c r="M835">
        <v>3.3599999999999996E-6</v>
      </c>
      <c r="N835" s="33">
        <f t="shared" si="77"/>
        <v>6.88468799E-3</v>
      </c>
      <c r="O835" s="33">
        <f t="shared" si="78"/>
        <v>0</v>
      </c>
    </row>
    <row r="836" spans="3:15" x14ac:dyDescent="0.25">
      <c r="C836">
        <v>3053</v>
      </c>
      <c r="D836" t="s">
        <v>437</v>
      </c>
      <c r="E836">
        <v>43370</v>
      </c>
      <c r="F836">
        <v>3.12255E-3</v>
      </c>
      <c r="G836">
        <v>2E-3</v>
      </c>
      <c r="H836" t="s">
        <v>279</v>
      </c>
      <c r="I836">
        <f t="shared" ref="I836:I899" si="79">F836*G836</f>
        <v>6.2450999999999997E-6</v>
      </c>
      <c r="K836">
        <v>44012</v>
      </c>
      <c r="L836" t="s">
        <v>584</v>
      </c>
      <c r="M836">
        <v>6.1904711999999991E-4</v>
      </c>
      <c r="N836" s="33">
        <f t="shared" ref="N836:N899" si="80">SUMIF($K$3:$K$1700,K836,$M$3:$M$1700)</f>
        <v>6.88468799E-3</v>
      </c>
      <c r="O836" s="33">
        <f t="shared" ref="O836:O899" si="81">IF(K836=K837,0,N836)</f>
        <v>0</v>
      </c>
    </row>
    <row r="837" spans="3:15" x14ac:dyDescent="0.25">
      <c r="C837">
        <v>3053</v>
      </c>
      <c r="D837" t="s">
        <v>437</v>
      </c>
      <c r="E837">
        <v>43373</v>
      </c>
      <c r="F837">
        <v>9.9840000000000006E-5</v>
      </c>
      <c r="G837">
        <v>2E-3</v>
      </c>
      <c r="H837" t="s">
        <v>657</v>
      </c>
      <c r="I837">
        <f t="shared" si="79"/>
        <v>1.9968000000000003E-7</v>
      </c>
      <c r="K837">
        <v>44012</v>
      </c>
      <c r="L837" t="s">
        <v>584</v>
      </c>
      <c r="M837">
        <v>4.3876000000000005E-7</v>
      </c>
      <c r="N837" s="33">
        <f t="shared" si="80"/>
        <v>6.88468799E-3</v>
      </c>
      <c r="O837" s="33">
        <f t="shared" si="81"/>
        <v>0</v>
      </c>
    </row>
    <row r="838" spans="3:15" x14ac:dyDescent="0.25">
      <c r="C838">
        <v>3053</v>
      </c>
      <c r="D838" t="s">
        <v>437</v>
      </c>
      <c r="E838">
        <v>43374</v>
      </c>
      <c r="F838">
        <v>1.5026200000000001E-3</v>
      </c>
      <c r="G838">
        <v>2E-3</v>
      </c>
      <c r="H838" t="s">
        <v>593</v>
      </c>
      <c r="I838">
        <f t="shared" si="79"/>
        <v>3.0052400000000003E-6</v>
      </c>
      <c r="K838">
        <v>44012</v>
      </c>
      <c r="L838" t="s">
        <v>584</v>
      </c>
      <c r="M838">
        <v>3.114256E-5</v>
      </c>
      <c r="N838" s="33">
        <f t="shared" si="80"/>
        <v>6.88468799E-3</v>
      </c>
      <c r="O838" s="33">
        <f t="shared" si="81"/>
        <v>0</v>
      </c>
    </row>
    <row r="839" spans="3:15" x14ac:dyDescent="0.25">
      <c r="C839">
        <v>3053</v>
      </c>
      <c r="D839" t="s">
        <v>437</v>
      </c>
      <c r="E839">
        <v>43404</v>
      </c>
      <c r="F839">
        <v>1.997E-5</v>
      </c>
      <c r="G839">
        <v>2E-3</v>
      </c>
      <c r="H839" t="s">
        <v>594</v>
      </c>
      <c r="I839">
        <f t="shared" si="79"/>
        <v>3.9939999999999999E-8</v>
      </c>
      <c r="K839">
        <v>44012</v>
      </c>
      <c r="L839" t="s">
        <v>584</v>
      </c>
      <c r="M839">
        <v>1.9101453000000001E-4</v>
      </c>
      <c r="N839" s="33">
        <f t="shared" si="80"/>
        <v>6.88468799E-3</v>
      </c>
      <c r="O839" s="33">
        <f t="shared" si="81"/>
        <v>0</v>
      </c>
    </row>
    <row r="840" spans="3:15" x14ac:dyDescent="0.25">
      <c r="C840">
        <v>3053</v>
      </c>
      <c r="D840" t="s">
        <v>437</v>
      </c>
      <c r="E840">
        <v>43724</v>
      </c>
      <c r="F840">
        <v>9.9799999999999993E-6</v>
      </c>
      <c r="G840">
        <v>2E-3</v>
      </c>
      <c r="H840" t="s">
        <v>993</v>
      </c>
      <c r="I840">
        <f t="shared" si="79"/>
        <v>1.9959999999999998E-8</v>
      </c>
      <c r="K840">
        <v>44012</v>
      </c>
      <c r="L840" t="s">
        <v>584</v>
      </c>
      <c r="M840">
        <v>1.7846779999999999E-5</v>
      </c>
      <c r="N840" s="33">
        <f t="shared" si="80"/>
        <v>6.88468799E-3</v>
      </c>
      <c r="O840" s="33">
        <f t="shared" si="81"/>
        <v>0</v>
      </c>
    </row>
    <row r="841" spans="3:15" x14ac:dyDescent="0.25">
      <c r="C841">
        <v>3053</v>
      </c>
      <c r="D841" t="s">
        <v>437</v>
      </c>
      <c r="E841">
        <v>43725</v>
      </c>
      <c r="F841">
        <v>1.1229999999999999E-5</v>
      </c>
      <c r="G841">
        <v>2E-3</v>
      </c>
      <c r="H841" t="s">
        <v>626</v>
      </c>
      <c r="I841">
        <f t="shared" si="79"/>
        <v>2.2459999999999997E-8</v>
      </c>
      <c r="K841">
        <v>44012</v>
      </c>
      <c r="L841" t="s">
        <v>584</v>
      </c>
      <c r="M841">
        <v>5.1825291000000002E-4</v>
      </c>
      <c r="N841" s="33">
        <f t="shared" si="80"/>
        <v>6.88468799E-3</v>
      </c>
      <c r="O841" s="33">
        <f t="shared" si="81"/>
        <v>0</v>
      </c>
    </row>
    <row r="842" spans="3:15" x14ac:dyDescent="0.25">
      <c r="C842">
        <v>3053</v>
      </c>
      <c r="D842" t="s">
        <v>437</v>
      </c>
      <c r="E842">
        <v>44008</v>
      </c>
      <c r="F842">
        <v>4.4017700000000002E-3</v>
      </c>
      <c r="G842">
        <v>2E-3</v>
      </c>
      <c r="H842" t="s">
        <v>1070</v>
      </c>
      <c r="I842">
        <f t="shared" si="79"/>
        <v>8.8035400000000008E-6</v>
      </c>
      <c r="K842">
        <v>44012</v>
      </c>
      <c r="L842" t="s">
        <v>584</v>
      </c>
      <c r="M842">
        <v>1.8174800000000001E-5</v>
      </c>
      <c r="N842" s="33">
        <f t="shared" si="80"/>
        <v>6.88468799E-3</v>
      </c>
      <c r="O842" s="33">
        <f t="shared" si="81"/>
        <v>0</v>
      </c>
    </row>
    <row r="843" spans="3:15" x14ac:dyDescent="0.25">
      <c r="C843">
        <v>3053</v>
      </c>
      <c r="D843" t="s">
        <v>437</v>
      </c>
      <c r="E843">
        <v>44011</v>
      </c>
      <c r="F843">
        <v>6.9907949999999996E-2</v>
      </c>
      <c r="G843">
        <v>2E-3</v>
      </c>
      <c r="H843" t="s">
        <v>557</v>
      </c>
      <c r="I843">
        <f t="shared" si="79"/>
        <v>1.3981589999999998E-4</v>
      </c>
      <c r="K843">
        <v>44012</v>
      </c>
      <c r="L843" t="s">
        <v>584</v>
      </c>
      <c r="M843">
        <v>4.2128730000000004E-5</v>
      </c>
      <c r="N843" s="33">
        <f t="shared" si="80"/>
        <v>6.88468799E-3</v>
      </c>
      <c r="O843" s="33">
        <f t="shared" si="81"/>
        <v>0</v>
      </c>
    </row>
    <row r="844" spans="3:15" x14ac:dyDescent="0.25">
      <c r="C844">
        <v>3053</v>
      </c>
      <c r="D844" t="s">
        <v>437</v>
      </c>
      <c r="E844">
        <v>44013</v>
      </c>
      <c r="F844">
        <v>1.3229E-4</v>
      </c>
      <c r="G844">
        <v>2E-3</v>
      </c>
      <c r="H844" t="s">
        <v>558</v>
      </c>
      <c r="I844">
        <f t="shared" si="79"/>
        <v>2.6458E-7</v>
      </c>
      <c r="K844">
        <v>44012</v>
      </c>
      <c r="L844" t="s">
        <v>584</v>
      </c>
      <c r="M844">
        <v>1.1312999999999999E-6</v>
      </c>
      <c r="N844" s="33">
        <f t="shared" si="80"/>
        <v>6.88468799E-3</v>
      </c>
      <c r="O844" s="33">
        <f t="shared" si="81"/>
        <v>0</v>
      </c>
    </row>
    <row r="845" spans="3:15" x14ac:dyDescent="0.25">
      <c r="C845">
        <v>3053</v>
      </c>
      <c r="D845" t="s">
        <v>437</v>
      </c>
      <c r="E845">
        <v>44014</v>
      </c>
      <c r="F845">
        <v>8.6110000000000001E-5</v>
      </c>
      <c r="G845">
        <v>2E-3</v>
      </c>
      <c r="H845" t="s">
        <v>985</v>
      </c>
      <c r="I845">
        <f t="shared" si="79"/>
        <v>1.7222000000000002E-7</v>
      </c>
      <c r="K845">
        <v>44012</v>
      </c>
      <c r="L845" t="s">
        <v>584</v>
      </c>
      <c r="M845">
        <v>2.5870830999999997E-4</v>
      </c>
      <c r="N845" s="33">
        <f t="shared" si="80"/>
        <v>6.88468799E-3</v>
      </c>
      <c r="O845" s="33">
        <f t="shared" si="81"/>
        <v>0</v>
      </c>
    </row>
    <row r="846" spans="3:15" x14ac:dyDescent="0.25">
      <c r="C846">
        <v>3053</v>
      </c>
      <c r="D846" t="s">
        <v>437</v>
      </c>
      <c r="E846">
        <v>44015</v>
      </c>
      <c r="F846">
        <v>8.8846700000000008E-3</v>
      </c>
      <c r="G846">
        <v>2E-3</v>
      </c>
      <c r="H846" t="s">
        <v>559</v>
      </c>
      <c r="I846">
        <f t="shared" si="79"/>
        <v>1.7769340000000002E-5</v>
      </c>
      <c r="K846">
        <v>44012</v>
      </c>
      <c r="L846" t="s">
        <v>584</v>
      </c>
      <c r="M846">
        <v>4.2774792000000003E-4</v>
      </c>
      <c r="N846" s="33">
        <f t="shared" si="80"/>
        <v>6.88468799E-3</v>
      </c>
      <c r="O846" s="33">
        <f t="shared" si="81"/>
        <v>0</v>
      </c>
    </row>
    <row r="847" spans="3:15" x14ac:dyDescent="0.25">
      <c r="C847">
        <v>3053</v>
      </c>
      <c r="D847" t="s">
        <v>437</v>
      </c>
      <c r="E847">
        <v>44016</v>
      </c>
      <c r="F847">
        <v>0.80932596999999995</v>
      </c>
      <c r="G847">
        <v>2E-3</v>
      </c>
      <c r="H847" t="s">
        <v>585</v>
      </c>
      <c r="I847">
        <f t="shared" si="79"/>
        <v>1.61865194E-3</v>
      </c>
      <c r="K847">
        <v>44012</v>
      </c>
      <c r="L847" t="s">
        <v>584</v>
      </c>
      <c r="M847">
        <v>1.85523E-6</v>
      </c>
      <c r="N847" s="33">
        <f t="shared" si="80"/>
        <v>6.88468799E-3</v>
      </c>
      <c r="O847" s="33">
        <f t="shared" si="81"/>
        <v>0</v>
      </c>
    </row>
    <row r="848" spans="3:15" x14ac:dyDescent="0.25">
      <c r="C848">
        <v>3053</v>
      </c>
      <c r="D848" t="s">
        <v>437</v>
      </c>
      <c r="E848">
        <v>44019</v>
      </c>
      <c r="F848">
        <v>1.4790309999999999E-2</v>
      </c>
      <c r="G848">
        <v>2E-3</v>
      </c>
      <c r="H848" t="s">
        <v>1067</v>
      </c>
      <c r="I848">
        <f t="shared" si="79"/>
        <v>2.9580620000000001E-5</v>
      </c>
      <c r="K848">
        <v>44012</v>
      </c>
      <c r="L848" t="s">
        <v>584</v>
      </c>
      <c r="M848">
        <v>1.0932314099999999E-3</v>
      </c>
      <c r="N848" s="33">
        <f t="shared" si="80"/>
        <v>6.88468799E-3</v>
      </c>
      <c r="O848" s="33">
        <f t="shared" si="81"/>
        <v>0</v>
      </c>
    </row>
    <row r="849" spans="3:15" x14ac:dyDescent="0.25">
      <c r="C849">
        <v>3053</v>
      </c>
      <c r="D849" t="s">
        <v>437</v>
      </c>
      <c r="E849">
        <v>98027</v>
      </c>
      <c r="F849">
        <v>1.7194000000000001E-2</v>
      </c>
      <c r="G849">
        <v>2E-3</v>
      </c>
      <c r="H849" t="s">
        <v>566</v>
      </c>
      <c r="I849">
        <f t="shared" si="79"/>
        <v>3.4388000000000003E-5</v>
      </c>
      <c r="K849">
        <v>44012</v>
      </c>
      <c r="L849" t="s">
        <v>584</v>
      </c>
      <c r="M849">
        <v>1.712E-7</v>
      </c>
      <c r="N849" s="33">
        <f t="shared" si="80"/>
        <v>6.88468799E-3</v>
      </c>
      <c r="O849" s="33">
        <f t="shared" si="81"/>
        <v>0</v>
      </c>
    </row>
    <row r="850" spans="3:15" x14ac:dyDescent="0.25">
      <c r="C850">
        <v>3053</v>
      </c>
      <c r="D850" t="s">
        <v>437</v>
      </c>
      <c r="E850">
        <v>98074</v>
      </c>
      <c r="F850">
        <v>3.4045999999999998E-3</v>
      </c>
      <c r="G850">
        <v>2E-3</v>
      </c>
      <c r="H850" t="s">
        <v>671</v>
      </c>
      <c r="I850">
        <f t="shared" si="79"/>
        <v>6.8092E-6</v>
      </c>
      <c r="K850">
        <v>44012</v>
      </c>
      <c r="L850" t="s">
        <v>584</v>
      </c>
      <c r="M850">
        <v>1.18868589E-3</v>
      </c>
      <c r="N850" s="33">
        <f t="shared" si="80"/>
        <v>6.88468799E-3</v>
      </c>
      <c r="O850" s="33">
        <f t="shared" si="81"/>
        <v>0</v>
      </c>
    </row>
    <row r="851" spans="3:15" x14ac:dyDescent="0.25">
      <c r="C851">
        <v>3053</v>
      </c>
      <c r="D851" t="s">
        <v>437</v>
      </c>
      <c r="E851">
        <v>98110</v>
      </c>
      <c r="F851">
        <v>1.7859200000000001E-3</v>
      </c>
      <c r="G851">
        <v>2E-3</v>
      </c>
      <c r="H851" t="s">
        <v>568</v>
      </c>
      <c r="I851">
        <f t="shared" si="79"/>
        <v>3.5718400000000001E-6</v>
      </c>
      <c r="K851">
        <v>44012</v>
      </c>
      <c r="L851" t="s">
        <v>584</v>
      </c>
      <c r="M851">
        <v>7.6221669999999994E-4</v>
      </c>
      <c r="N851" s="33">
        <f t="shared" si="80"/>
        <v>6.88468799E-3</v>
      </c>
      <c r="O851" s="33">
        <f t="shared" si="81"/>
        <v>0</v>
      </c>
    </row>
    <row r="852" spans="3:15" x14ac:dyDescent="0.25">
      <c r="C852">
        <v>3053</v>
      </c>
      <c r="D852" t="s">
        <v>437</v>
      </c>
      <c r="E852">
        <v>99134</v>
      </c>
      <c r="F852">
        <v>1.7921590000000001E-2</v>
      </c>
      <c r="G852">
        <v>2E-3</v>
      </c>
      <c r="H852" t="s">
        <v>571</v>
      </c>
      <c r="I852">
        <f t="shared" si="79"/>
        <v>3.5843180000000001E-5</v>
      </c>
      <c r="K852">
        <v>44012</v>
      </c>
      <c r="L852" t="s">
        <v>584</v>
      </c>
      <c r="M852">
        <v>1.6098312999999998E-4</v>
      </c>
      <c r="N852" s="33">
        <f t="shared" si="80"/>
        <v>6.88468799E-3</v>
      </c>
      <c r="O852" s="33">
        <f t="shared" si="81"/>
        <v>0</v>
      </c>
    </row>
    <row r="853" spans="3:15" x14ac:dyDescent="0.25">
      <c r="C853">
        <v>3053</v>
      </c>
      <c r="D853" t="s">
        <v>437</v>
      </c>
      <c r="E853">
        <v>99168</v>
      </c>
      <c r="F853">
        <v>1.2500000000000001E-6</v>
      </c>
      <c r="G853">
        <v>2E-3</v>
      </c>
      <c r="H853" t="s">
        <v>574</v>
      </c>
      <c r="I853">
        <f t="shared" si="79"/>
        <v>2.5000000000000001E-9</v>
      </c>
      <c r="K853">
        <v>44012</v>
      </c>
      <c r="L853" t="s">
        <v>584</v>
      </c>
      <c r="M853">
        <v>3.7638639999999998E-5</v>
      </c>
      <c r="N853" s="33">
        <f t="shared" si="80"/>
        <v>6.88468799E-3</v>
      </c>
      <c r="O853" s="33">
        <f t="shared" si="81"/>
        <v>0</v>
      </c>
    </row>
    <row r="854" spans="3:15" x14ac:dyDescent="0.25">
      <c r="C854">
        <v>3053</v>
      </c>
      <c r="D854" t="s">
        <v>437</v>
      </c>
      <c r="E854">
        <v>99186</v>
      </c>
      <c r="F854">
        <v>4.9421999999999997E-4</v>
      </c>
      <c r="G854">
        <v>2E-3</v>
      </c>
      <c r="H854" t="s">
        <v>576</v>
      </c>
      <c r="I854">
        <f t="shared" si="79"/>
        <v>9.8843999999999998E-7</v>
      </c>
      <c r="K854">
        <v>44012</v>
      </c>
      <c r="L854" t="s">
        <v>584</v>
      </c>
      <c r="M854">
        <v>6.2133431999999999E-4</v>
      </c>
      <c r="N854" s="33">
        <f t="shared" si="80"/>
        <v>6.88468799E-3</v>
      </c>
      <c r="O854" s="33">
        <f t="shared" si="81"/>
        <v>6.88468799E-3</v>
      </c>
    </row>
    <row r="855" spans="3:15" x14ac:dyDescent="0.25">
      <c r="C855">
        <v>3053</v>
      </c>
      <c r="D855" t="s">
        <v>437</v>
      </c>
      <c r="E855">
        <v>99219</v>
      </c>
      <c r="F855">
        <v>1.7971999999999999E-4</v>
      </c>
      <c r="G855">
        <v>2E-3</v>
      </c>
      <c r="H855" t="s">
        <v>579</v>
      </c>
      <c r="I855">
        <f t="shared" si="79"/>
        <v>3.5943999999999999E-7</v>
      </c>
      <c r="K855">
        <v>44013</v>
      </c>
      <c r="L855" t="s">
        <v>558</v>
      </c>
      <c r="M855">
        <v>9.3051000000000001E-6</v>
      </c>
      <c r="N855" s="33">
        <f t="shared" si="80"/>
        <v>4.1481478000000003E-4</v>
      </c>
      <c r="O855" s="33">
        <f t="shared" si="81"/>
        <v>0</v>
      </c>
    </row>
    <row r="856" spans="3:15" x14ac:dyDescent="0.25">
      <c r="C856">
        <v>3054</v>
      </c>
      <c r="D856" t="s">
        <v>438</v>
      </c>
      <c r="E856">
        <v>43301</v>
      </c>
      <c r="F856">
        <v>9.3899999999999999E-6</v>
      </c>
      <c r="G856">
        <v>6.0000000000000001E-3</v>
      </c>
      <c r="H856" t="s">
        <v>590</v>
      </c>
      <c r="I856">
        <f t="shared" si="79"/>
        <v>5.634E-8</v>
      </c>
      <c r="K856">
        <v>44013</v>
      </c>
      <c r="L856" t="s">
        <v>558</v>
      </c>
      <c r="M856">
        <v>1.1069999999999999E-8</v>
      </c>
      <c r="N856" s="33">
        <f t="shared" si="80"/>
        <v>4.1481478000000003E-4</v>
      </c>
      <c r="O856" s="33">
        <f t="shared" si="81"/>
        <v>0</v>
      </c>
    </row>
    <row r="857" spans="3:15" x14ac:dyDescent="0.25">
      <c r="C857">
        <v>3054</v>
      </c>
      <c r="D857" t="s">
        <v>438</v>
      </c>
      <c r="E857">
        <v>43302</v>
      </c>
      <c r="F857">
        <v>4.3930999999999999E-4</v>
      </c>
      <c r="G857">
        <v>6.0000000000000001E-3</v>
      </c>
      <c r="H857" t="s">
        <v>591</v>
      </c>
      <c r="I857">
        <f t="shared" si="79"/>
        <v>2.6358600000000002E-6</v>
      </c>
      <c r="K857">
        <v>44013</v>
      </c>
      <c r="L857" t="s">
        <v>558</v>
      </c>
      <c r="M857">
        <v>2.6458E-7</v>
      </c>
      <c r="N857" s="33">
        <f t="shared" si="80"/>
        <v>4.1481478000000003E-4</v>
      </c>
      <c r="O857" s="33">
        <f t="shared" si="81"/>
        <v>0</v>
      </c>
    </row>
    <row r="858" spans="3:15" x14ac:dyDescent="0.25">
      <c r="C858">
        <v>3054</v>
      </c>
      <c r="D858" t="s">
        <v>438</v>
      </c>
      <c r="E858">
        <v>43304</v>
      </c>
      <c r="F858">
        <v>4.6778100000000001E-3</v>
      </c>
      <c r="G858">
        <v>6.0000000000000001E-3</v>
      </c>
      <c r="H858" t="s">
        <v>614</v>
      </c>
      <c r="I858">
        <f t="shared" si="79"/>
        <v>2.8066860000000001E-5</v>
      </c>
      <c r="K858">
        <v>44013</v>
      </c>
      <c r="L858" t="s">
        <v>558</v>
      </c>
      <c r="M858">
        <v>4.7126100000000003E-6</v>
      </c>
      <c r="N858" s="33">
        <f t="shared" si="80"/>
        <v>4.1481478000000003E-4</v>
      </c>
      <c r="O858" s="33">
        <f t="shared" si="81"/>
        <v>0</v>
      </c>
    </row>
    <row r="859" spans="3:15" x14ac:dyDescent="0.25">
      <c r="C859">
        <v>3054</v>
      </c>
      <c r="D859" t="s">
        <v>438</v>
      </c>
      <c r="E859">
        <v>43366</v>
      </c>
      <c r="F859">
        <v>0.69088654000000005</v>
      </c>
      <c r="G859">
        <v>6.0000000000000001E-3</v>
      </c>
      <c r="H859" t="s">
        <v>647</v>
      </c>
      <c r="I859">
        <f t="shared" si="79"/>
        <v>4.1453192400000005E-3</v>
      </c>
      <c r="K859">
        <v>44013</v>
      </c>
      <c r="L859" t="s">
        <v>558</v>
      </c>
      <c r="M859">
        <v>1.7330454E-4</v>
      </c>
      <c r="N859" s="33">
        <f t="shared" si="80"/>
        <v>4.1481478000000003E-4</v>
      </c>
      <c r="O859" s="33">
        <f t="shared" si="81"/>
        <v>0</v>
      </c>
    </row>
    <row r="860" spans="3:15" x14ac:dyDescent="0.25">
      <c r="C860">
        <v>3054</v>
      </c>
      <c r="D860" t="s">
        <v>438</v>
      </c>
      <c r="E860">
        <v>43369</v>
      </c>
      <c r="F860">
        <v>3.0032800000000001E-3</v>
      </c>
      <c r="G860">
        <v>6.0000000000000001E-3</v>
      </c>
      <c r="H860" t="s">
        <v>13</v>
      </c>
      <c r="I860">
        <f t="shared" si="79"/>
        <v>1.8019680000000002E-5</v>
      </c>
      <c r="K860">
        <v>44013</v>
      </c>
      <c r="L860" t="s">
        <v>558</v>
      </c>
      <c r="M860">
        <v>4.2922320000000002E-5</v>
      </c>
      <c r="N860" s="33">
        <f t="shared" si="80"/>
        <v>4.1481478000000003E-4</v>
      </c>
      <c r="O860" s="33">
        <f t="shared" si="81"/>
        <v>0</v>
      </c>
    </row>
    <row r="861" spans="3:15" x14ac:dyDescent="0.25">
      <c r="C861">
        <v>3054</v>
      </c>
      <c r="D861" t="s">
        <v>438</v>
      </c>
      <c r="E861">
        <v>43370</v>
      </c>
      <c r="F861">
        <v>4.8993420000000003E-2</v>
      </c>
      <c r="G861">
        <v>6.0000000000000001E-3</v>
      </c>
      <c r="H861" t="s">
        <v>279</v>
      </c>
      <c r="I861">
        <f t="shared" si="79"/>
        <v>2.9396052000000005E-4</v>
      </c>
      <c r="K861">
        <v>44013</v>
      </c>
      <c r="L861" t="s">
        <v>558</v>
      </c>
      <c r="M861">
        <v>1.8366156000000001E-4</v>
      </c>
      <c r="N861" s="33">
        <f t="shared" si="80"/>
        <v>4.1481478000000003E-4</v>
      </c>
      <c r="O861" s="33">
        <f t="shared" si="81"/>
        <v>0</v>
      </c>
    </row>
    <row r="862" spans="3:15" x14ac:dyDescent="0.25">
      <c r="C862">
        <v>3054</v>
      </c>
      <c r="D862" t="s">
        <v>438</v>
      </c>
      <c r="E862">
        <v>43374</v>
      </c>
      <c r="F862">
        <v>1.2744E-3</v>
      </c>
      <c r="G862">
        <v>6.0000000000000001E-3</v>
      </c>
      <c r="H862" t="s">
        <v>593</v>
      </c>
      <c r="I862">
        <f t="shared" si="79"/>
        <v>7.6464000000000002E-6</v>
      </c>
      <c r="K862">
        <v>44013</v>
      </c>
      <c r="L862" t="s">
        <v>558</v>
      </c>
      <c r="M862">
        <v>1.8792E-7</v>
      </c>
      <c r="N862" s="33">
        <f t="shared" si="80"/>
        <v>4.1481478000000003E-4</v>
      </c>
      <c r="O862" s="33">
        <f t="shared" si="81"/>
        <v>0</v>
      </c>
    </row>
    <row r="863" spans="3:15" x14ac:dyDescent="0.25">
      <c r="C863">
        <v>3054</v>
      </c>
      <c r="D863" t="s">
        <v>438</v>
      </c>
      <c r="E863">
        <v>43551</v>
      </c>
      <c r="F863">
        <v>7.2495999999999997E-4</v>
      </c>
      <c r="G863">
        <v>6.0000000000000001E-3</v>
      </c>
      <c r="H863" t="s">
        <v>607</v>
      </c>
      <c r="I863">
        <f t="shared" si="79"/>
        <v>4.34976E-6</v>
      </c>
      <c r="K863">
        <v>44013</v>
      </c>
      <c r="L863" t="s">
        <v>558</v>
      </c>
      <c r="M863">
        <v>4.4508000000000001E-7</v>
      </c>
      <c r="N863" s="33">
        <f t="shared" si="80"/>
        <v>4.1481478000000003E-4</v>
      </c>
      <c r="O863" s="33">
        <f t="shared" si="81"/>
        <v>4.1481478000000003E-4</v>
      </c>
    </row>
    <row r="864" spans="3:15" x14ac:dyDescent="0.25">
      <c r="C864">
        <v>3054</v>
      </c>
      <c r="D864" t="s">
        <v>438</v>
      </c>
      <c r="E864">
        <v>43724</v>
      </c>
      <c r="F864">
        <v>2.3178700000000001E-3</v>
      </c>
      <c r="G864">
        <v>6.0000000000000001E-3</v>
      </c>
      <c r="H864" t="s">
        <v>993</v>
      </c>
      <c r="I864">
        <f t="shared" si="79"/>
        <v>1.3907220000000001E-5</v>
      </c>
      <c r="K864">
        <v>44014</v>
      </c>
      <c r="L864" t="s">
        <v>985</v>
      </c>
      <c r="M864">
        <v>1.1084291999999998E-3</v>
      </c>
      <c r="N864" s="33">
        <f t="shared" si="80"/>
        <v>1.8564439899999997E-3</v>
      </c>
      <c r="O864" s="33">
        <f t="shared" si="81"/>
        <v>0</v>
      </c>
    </row>
    <row r="865" spans="3:15" x14ac:dyDescent="0.25">
      <c r="C865">
        <v>3054</v>
      </c>
      <c r="D865" t="s">
        <v>438</v>
      </c>
      <c r="E865">
        <v>43725</v>
      </c>
      <c r="F865">
        <v>3.6100000000000002E-6</v>
      </c>
      <c r="G865">
        <v>6.0000000000000001E-3</v>
      </c>
      <c r="H865" t="s">
        <v>626</v>
      </c>
      <c r="I865">
        <f t="shared" si="79"/>
        <v>2.166E-8</v>
      </c>
      <c r="K865">
        <v>44014</v>
      </c>
      <c r="L865" t="s">
        <v>985</v>
      </c>
      <c r="M865">
        <v>4.2402145000000006E-4</v>
      </c>
      <c r="N865" s="33">
        <f t="shared" si="80"/>
        <v>1.8564439899999997E-3</v>
      </c>
      <c r="O865" s="33">
        <f t="shared" si="81"/>
        <v>0</v>
      </c>
    </row>
    <row r="866" spans="3:15" x14ac:dyDescent="0.25">
      <c r="C866">
        <v>3054</v>
      </c>
      <c r="D866" t="s">
        <v>438</v>
      </c>
      <c r="E866">
        <v>43881</v>
      </c>
      <c r="F866">
        <v>1.7820999999999999E-4</v>
      </c>
      <c r="G866">
        <v>6.0000000000000001E-3</v>
      </c>
      <c r="H866" t="s">
        <v>1013</v>
      </c>
      <c r="I866">
        <f t="shared" si="79"/>
        <v>1.06926E-6</v>
      </c>
      <c r="K866">
        <v>44014</v>
      </c>
      <c r="L866" t="s">
        <v>985</v>
      </c>
      <c r="M866">
        <v>1.4354690000000001E-5</v>
      </c>
      <c r="N866" s="33">
        <f t="shared" si="80"/>
        <v>1.8564439899999997E-3</v>
      </c>
      <c r="O866" s="33">
        <f t="shared" si="81"/>
        <v>0</v>
      </c>
    </row>
    <row r="867" spans="3:15" x14ac:dyDescent="0.25">
      <c r="C867">
        <v>3054</v>
      </c>
      <c r="D867" t="s">
        <v>438</v>
      </c>
      <c r="E867">
        <v>43927</v>
      </c>
      <c r="F867">
        <v>1.2704299999999999E-3</v>
      </c>
      <c r="G867">
        <v>6.0000000000000001E-3</v>
      </c>
      <c r="H867" t="s">
        <v>1016</v>
      </c>
      <c r="I867">
        <f t="shared" si="79"/>
        <v>7.62258E-6</v>
      </c>
      <c r="K867">
        <v>44014</v>
      </c>
      <c r="L867" t="s">
        <v>985</v>
      </c>
      <c r="M867">
        <v>1.366528E-5</v>
      </c>
      <c r="N867" s="33">
        <f t="shared" si="80"/>
        <v>1.8564439899999997E-3</v>
      </c>
      <c r="O867" s="33">
        <f t="shared" si="81"/>
        <v>0</v>
      </c>
    </row>
    <row r="868" spans="3:15" x14ac:dyDescent="0.25">
      <c r="C868">
        <v>3054</v>
      </c>
      <c r="D868" t="s">
        <v>438</v>
      </c>
      <c r="E868">
        <v>43929</v>
      </c>
      <c r="F868">
        <v>2.9164299999999998E-3</v>
      </c>
      <c r="G868">
        <v>6.0000000000000001E-3</v>
      </c>
      <c r="H868" t="s">
        <v>1039</v>
      </c>
      <c r="I868">
        <f t="shared" si="79"/>
        <v>1.7498580000000001E-5</v>
      </c>
      <c r="K868">
        <v>44014</v>
      </c>
      <c r="L868" t="s">
        <v>985</v>
      </c>
      <c r="M868">
        <v>1.7222000000000002E-7</v>
      </c>
      <c r="N868" s="33">
        <f t="shared" si="80"/>
        <v>1.8564439899999997E-3</v>
      </c>
      <c r="O868" s="33">
        <f t="shared" si="81"/>
        <v>0</v>
      </c>
    </row>
    <row r="869" spans="3:15" x14ac:dyDescent="0.25">
      <c r="C869">
        <v>3054</v>
      </c>
      <c r="D869" t="s">
        <v>438</v>
      </c>
      <c r="E869">
        <v>44211</v>
      </c>
      <c r="F869">
        <v>2.864322E-2</v>
      </c>
      <c r="G869">
        <v>6.0000000000000001E-3</v>
      </c>
      <c r="H869" t="s">
        <v>996</v>
      </c>
      <c r="I869">
        <f t="shared" si="79"/>
        <v>1.7185932E-4</v>
      </c>
      <c r="K869">
        <v>44014</v>
      </c>
      <c r="L869" t="s">
        <v>985</v>
      </c>
      <c r="M869">
        <v>7.0430460000000007E-5</v>
      </c>
      <c r="N869" s="33">
        <f t="shared" si="80"/>
        <v>1.8564439899999997E-3</v>
      </c>
      <c r="O869" s="33">
        <f t="shared" si="81"/>
        <v>0</v>
      </c>
    </row>
    <row r="870" spans="3:15" x14ac:dyDescent="0.25">
      <c r="C870">
        <v>3054</v>
      </c>
      <c r="D870" t="s">
        <v>438</v>
      </c>
      <c r="E870">
        <v>44266</v>
      </c>
      <c r="F870">
        <v>1.3791299999999999E-3</v>
      </c>
      <c r="G870">
        <v>6.0000000000000001E-3</v>
      </c>
      <c r="H870" t="s">
        <v>1003</v>
      </c>
      <c r="I870">
        <f t="shared" si="79"/>
        <v>8.2747799999999994E-6</v>
      </c>
      <c r="K870">
        <v>44014</v>
      </c>
      <c r="L870" t="s">
        <v>985</v>
      </c>
      <c r="M870">
        <v>8.7476620000000003E-5</v>
      </c>
      <c r="N870" s="33">
        <f t="shared" si="80"/>
        <v>1.8564439899999997E-3</v>
      </c>
      <c r="O870" s="33">
        <f t="shared" si="81"/>
        <v>0</v>
      </c>
    </row>
    <row r="871" spans="3:15" x14ac:dyDescent="0.25">
      <c r="C871">
        <v>3054</v>
      </c>
      <c r="D871" t="s">
        <v>438</v>
      </c>
      <c r="E871">
        <v>50178</v>
      </c>
      <c r="F871">
        <v>8.9999999999999996E-7</v>
      </c>
      <c r="G871">
        <v>6.0000000000000001E-3</v>
      </c>
      <c r="H871" t="s">
        <v>1004</v>
      </c>
      <c r="I871">
        <f t="shared" si="79"/>
        <v>5.3999999999999996E-9</v>
      </c>
      <c r="K871">
        <v>44014</v>
      </c>
      <c r="L871" t="s">
        <v>985</v>
      </c>
      <c r="M871">
        <v>1.61991E-6</v>
      </c>
      <c r="N871" s="33">
        <f t="shared" si="80"/>
        <v>1.8564439899999997E-3</v>
      </c>
      <c r="O871" s="33">
        <f t="shared" si="81"/>
        <v>0</v>
      </c>
    </row>
    <row r="872" spans="3:15" x14ac:dyDescent="0.25">
      <c r="C872">
        <v>3054</v>
      </c>
      <c r="D872" t="s">
        <v>438</v>
      </c>
      <c r="E872">
        <v>98027</v>
      </c>
      <c r="F872">
        <v>2.1432999999999999E-4</v>
      </c>
      <c r="G872">
        <v>6.0000000000000001E-3</v>
      </c>
      <c r="H872" t="s">
        <v>566</v>
      </c>
      <c r="I872">
        <f t="shared" si="79"/>
        <v>1.2859799999999999E-6</v>
      </c>
      <c r="K872">
        <v>44014</v>
      </c>
      <c r="L872" t="s">
        <v>985</v>
      </c>
      <c r="M872">
        <v>1.8937030000000001E-5</v>
      </c>
      <c r="N872" s="33">
        <f t="shared" si="80"/>
        <v>1.8564439899999997E-3</v>
      </c>
      <c r="O872" s="33">
        <f t="shared" si="81"/>
        <v>0</v>
      </c>
    </row>
    <row r="873" spans="3:15" x14ac:dyDescent="0.25">
      <c r="C873">
        <v>3054</v>
      </c>
      <c r="D873" t="s">
        <v>438</v>
      </c>
      <c r="E873">
        <v>98029</v>
      </c>
      <c r="F873">
        <v>4.2606049999999999E-2</v>
      </c>
      <c r="G873">
        <v>6.0000000000000001E-3</v>
      </c>
      <c r="H873" t="s">
        <v>567</v>
      </c>
      <c r="I873">
        <f t="shared" si="79"/>
        <v>2.556363E-4</v>
      </c>
      <c r="K873">
        <v>44014</v>
      </c>
      <c r="L873" t="s">
        <v>985</v>
      </c>
      <c r="M873">
        <v>2.3963400000000001E-6</v>
      </c>
      <c r="N873" s="33">
        <f t="shared" si="80"/>
        <v>1.8564439899999997E-3</v>
      </c>
      <c r="O873" s="33">
        <f t="shared" si="81"/>
        <v>0</v>
      </c>
    </row>
    <row r="874" spans="3:15" x14ac:dyDescent="0.25">
      <c r="C874">
        <v>3054</v>
      </c>
      <c r="D874" t="s">
        <v>438</v>
      </c>
      <c r="E874">
        <v>98074</v>
      </c>
      <c r="F874">
        <v>1.3542E-4</v>
      </c>
      <c r="G874">
        <v>6.0000000000000001E-3</v>
      </c>
      <c r="H874" t="s">
        <v>671</v>
      </c>
      <c r="I874">
        <f t="shared" si="79"/>
        <v>8.1251999999999997E-7</v>
      </c>
      <c r="K874">
        <v>44014</v>
      </c>
      <c r="L874" t="s">
        <v>985</v>
      </c>
      <c r="M874">
        <v>1.0494048E-4</v>
      </c>
      <c r="N874" s="33">
        <f t="shared" si="80"/>
        <v>1.8564439899999997E-3</v>
      </c>
      <c r="O874" s="33">
        <f t="shared" si="81"/>
        <v>0</v>
      </c>
    </row>
    <row r="875" spans="3:15" x14ac:dyDescent="0.25">
      <c r="C875">
        <v>3054</v>
      </c>
      <c r="D875" t="s">
        <v>438</v>
      </c>
      <c r="E875">
        <v>98096</v>
      </c>
      <c r="F875">
        <v>3.6100000000000002E-6</v>
      </c>
      <c r="G875">
        <v>6.0000000000000001E-3</v>
      </c>
      <c r="H875" t="s">
        <v>1028</v>
      </c>
      <c r="I875">
        <f t="shared" si="79"/>
        <v>2.166E-8</v>
      </c>
      <c r="K875">
        <v>44014</v>
      </c>
      <c r="L875" t="s">
        <v>985</v>
      </c>
      <c r="M875">
        <v>1.2224299999999999E-6</v>
      </c>
      <c r="N875" s="33">
        <f t="shared" si="80"/>
        <v>1.8564439899999997E-3</v>
      </c>
      <c r="O875" s="33">
        <f t="shared" si="81"/>
        <v>0</v>
      </c>
    </row>
    <row r="876" spans="3:15" x14ac:dyDescent="0.25">
      <c r="C876">
        <v>3054</v>
      </c>
      <c r="D876" t="s">
        <v>438</v>
      </c>
      <c r="E876">
        <v>98110</v>
      </c>
      <c r="F876">
        <v>7.5021599999999999E-3</v>
      </c>
      <c r="G876">
        <v>6.0000000000000001E-3</v>
      </c>
      <c r="H876" t="s">
        <v>568</v>
      </c>
      <c r="I876">
        <f t="shared" si="79"/>
        <v>4.5012960000000001E-5</v>
      </c>
      <c r="K876">
        <v>44014</v>
      </c>
      <c r="L876" t="s">
        <v>985</v>
      </c>
      <c r="M876">
        <v>8.7778799999999997E-6</v>
      </c>
      <c r="N876" s="33">
        <f t="shared" si="80"/>
        <v>1.8564439899999997E-3</v>
      </c>
      <c r="O876" s="33">
        <f t="shared" si="81"/>
        <v>1.8564439899999997E-3</v>
      </c>
    </row>
    <row r="877" spans="3:15" x14ac:dyDescent="0.25">
      <c r="C877">
        <v>3054</v>
      </c>
      <c r="D877" t="s">
        <v>438</v>
      </c>
      <c r="E877">
        <v>98123</v>
      </c>
      <c r="F877">
        <v>0.11432443</v>
      </c>
      <c r="G877">
        <v>6.0000000000000001E-3</v>
      </c>
      <c r="H877" t="s">
        <v>969</v>
      </c>
      <c r="I877">
        <f t="shared" si="79"/>
        <v>6.8594658000000006E-4</v>
      </c>
      <c r="K877">
        <v>44015</v>
      </c>
      <c r="L877" t="s">
        <v>559</v>
      </c>
      <c r="M877">
        <v>4.3012996199999999E-3</v>
      </c>
      <c r="N877" s="33">
        <f t="shared" si="80"/>
        <v>8.8202431299999988E-3</v>
      </c>
      <c r="O877" s="33">
        <f t="shared" si="81"/>
        <v>0</v>
      </c>
    </row>
    <row r="878" spans="3:15" x14ac:dyDescent="0.25">
      <c r="C878">
        <v>3054</v>
      </c>
      <c r="D878" t="s">
        <v>438</v>
      </c>
      <c r="E878">
        <v>98129</v>
      </c>
      <c r="F878">
        <v>8.8891000000000003E-4</v>
      </c>
      <c r="G878">
        <v>6.0000000000000001E-3</v>
      </c>
      <c r="H878" t="s">
        <v>569</v>
      </c>
      <c r="I878">
        <f t="shared" si="79"/>
        <v>5.3334600000000004E-6</v>
      </c>
      <c r="K878">
        <v>44015</v>
      </c>
      <c r="L878" t="s">
        <v>559</v>
      </c>
      <c r="M878">
        <v>8.4925500000000005E-6</v>
      </c>
      <c r="N878" s="33">
        <f t="shared" si="80"/>
        <v>8.8202431299999988E-3</v>
      </c>
      <c r="O878" s="33">
        <f t="shared" si="81"/>
        <v>0</v>
      </c>
    </row>
    <row r="879" spans="3:15" x14ac:dyDescent="0.25">
      <c r="C879">
        <v>3054</v>
      </c>
      <c r="D879" t="s">
        <v>438</v>
      </c>
      <c r="E879">
        <v>99134</v>
      </c>
      <c r="F879">
        <v>5.0593399999999998E-3</v>
      </c>
      <c r="G879">
        <v>6.0000000000000001E-3</v>
      </c>
      <c r="H879" t="s">
        <v>571</v>
      </c>
      <c r="I879">
        <f t="shared" si="79"/>
        <v>3.0356039999999998E-5</v>
      </c>
      <c r="K879">
        <v>44015</v>
      </c>
      <c r="L879" t="s">
        <v>559</v>
      </c>
      <c r="M879">
        <v>1.8133220000000003E-5</v>
      </c>
      <c r="N879" s="33">
        <f t="shared" si="80"/>
        <v>8.8202431299999988E-3</v>
      </c>
      <c r="O879" s="33">
        <f t="shared" si="81"/>
        <v>0</v>
      </c>
    </row>
    <row r="880" spans="3:15" x14ac:dyDescent="0.25">
      <c r="C880">
        <v>3054</v>
      </c>
      <c r="D880" t="s">
        <v>438</v>
      </c>
      <c r="E880">
        <v>99168</v>
      </c>
      <c r="F880">
        <v>5.14475E-3</v>
      </c>
      <c r="G880">
        <v>6.0000000000000001E-3</v>
      </c>
      <c r="H880" t="s">
        <v>574</v>
      </c>
      <c r="I880">
        <f t="shared" si="79"/>
        <v>3.0868499999999998E-5</v>
      </c>
      <c r="K880">
        <v>44015</v>
      </c>
      <c r="L880" t="s">
        <v>559</v>
      </c>
      <c r="M880">
        <v>2.4385500000000001E-6</v>
      </c>
      <c r="N880" s="33">
        <f t="shared" si="80"/>
        <v>8.8202431299999988E-3</v>
      </c>
      <c r="O880" s="33">
        <f t="shared" si="81"/>
        <v>0</v>
      </c>
    </row>
    <row r="881" spans="3:15" x14ac:dyDescent="0.25">
      <c r="C881">
        <v>3054</v>
      </c>
      <c r="D881" t="s">
        <v>438</v>
      </c>
      <c r="E881">
        <v>99180</v>
      </c>
      <c r="F881">
        <v>8.1379099999999999E-3</v>
      </c>
      <c r="G881">
        <v>6.0000000000000001E-3</v>
      </c>
      <c r="H881" t="s">
        <v>335</v>
      </c>
      <c r="I881">
        <f t="shared" si="79"/>
        <v>4.8827460000000004E-5</v>
      </c>
      <c r="K881">
        <v>44015</v>
      </c>
      <c r="L881" t="s">
        <v>559</v>
      </c>
      <c r="M881">
        <v>1.187044E-5</v>
      </c>
      <c r="N881" s="33">
        <f t="shared" si="80"/>
        <v>8.8202431299999988E-3</v>
      </c>
      <c r="O881" s="33">
        <f t="shared" si="81"/>
        <v>0</v>
      </c>
    </row>
    <row r="882" spans="3:15" x14ac:dyDescent="0.25">
      <c r="C882">
        <v>3054</v>
      </c>
      <c r="D882" t="s">
        <v>438</v>
      </c>
      <c r="E882">
        <v>99186</v>
      </c>
      <c r="F882">
        <v>1.4553299999999999E-3</v>
      </c>
      <c r="G882">
        <v>6.0000000000000001E-3</v>
      </c>
      <c r="H882" t="s">
        <v>576</v>
      </c>
      <c r="I882">
        <f t="shared" si="79"/>
        <v>8.731979999999999E-6</v>
      </c>
      <c r="K882">
        <v>44015</v>
      </c>
      <c r="L882" t="s">
        <v>559</v>
      </c>
      <c r="M882">
        <v>7.7263656000000009E-4</v>
      </c>
      <c r="N882" s="33">
        <f t="shared" si="80"/>
        <v>8.8202431299999988E-3</v>
      </c>
      <c r="O882" s="33">
        <f t="shared" si="81"/>
        <v>0</v>
      </c>
    </row>
    <row r="883" spans="3:15" x14ac:dyDescent="0.25">
      <c r="C883">
        <v>3054</v>
      </c>
      <c r="D883" t="s">
        <v>438</v>
      </c>
      <c r="E883">
        <v>99195</v>
      </c>
      <c r="F883">
        <v>3.7020000000000001E-5</v>
      </c>
      <c r="G883">
        <v>6.0000000000000001E-3</v>
      </c>
      <c r="H883" t="s">
        <v>1071</v>
      </c>
      <c r="I883">
        <f t="shared" si="79"/>
        <v>2.2212000000000001E-7</v>
      </c>
      <c r="K883">
        <v>44015</v>
      </c>
      <c r="L883" t="s">
        <v>559</v>
      </c>
      <c r="M883">
        <v>3.83946E-5</v>
      </c>
      <c r="N883" s="33">
        <f t="shared" si="80"/>
        <v>8.8202431299999988E-3</v>
      </c>
      <c r="O883" s="33">
        <f t="shared" si="81"/>
        <v>0</v>
      </c>
    </row>
    <row r="884" spans="3:15" x14ac:dyDescent="0.25">
      <c r="C884">
        <v>3054</v>
      </c>
      <c r="D884" t="s">
        <v>438</v>
      </c>
      <c r="E884">
        <v>99215</v>
      </c>
      <c r="F884">
        <v>6.9754600000000002E-3</v>
      </c>
      <c r="G884">
        <v>6.0000000000000001E-3</v>
      </c>
      <c r="H884" t="s">
        <v>1072</v>
      </c>
      <c r="I884">
        <f t="shared" si="79"/>
        <v>4.1852760000000004E-5</v>
      </c>
      <c r="K884">
        <v>44015</v>
      </c>
      <c r="L884" t="s">
        <v>559</v>
      </c>
      <c r="M884">
        <v>1.7769340000000002E-5</v>
      </c>
      <c r="N884" s="33">
        <f t="shared" si="80"/>
        <v>8.8202431299999988E-3</v>
      </c>
      <c r="O884" s="33">
        <f t="shared" si="81"/>
        <v>0</v>
      </c>
    </row>
    <row r="885" spans="3:15" x14ac:dyDescent="0.25">
      <c r="C885">
        <v>3054</v>
      </c>
      <c r="D885" t="s">
        <v>438</v>
      </c>
      <c r="E885">
        <v>99229</v>
      </c>
      <c r="F885">
        <v>4.4791900000000001E-3</v>
      </c>
      <c r="G885">
        <v>6.0000000000000001E-3</v>
      </c>
      <c r="H885" t="s">
        <v>998</v>
      </c>
      <c r="I885">
        <f t="shared" si="79"/>
        <v>2.6875140000000002E-5</v>
      </c>
      <c r="K885">
        <v>44015</v>
      </c>
      <c r="L885" t="s">
        <v>559</v>
      </c>
      <c r="M885">
        <v>1.6987985E-4</v>
      </c>
      <c r="N885" s="33">
        <f t="shared" si="80"/>
        <v>8.8202431299999988E-3</v>
      </c>
      <c r="O885" s="33">
        <f t="shared" si="81"/>
        <v>0</v>
      </c>
    </row>
    <row r="886" spans="3:15" x14ac:dyDescent="0.25">
      <c r="C886">
        <v>3054</v>
      </c>
      <c r="D886" t="s">
        <v>438</v>
      </c>
      <c r="E886">
        <v>99237</v>
      </c>
      <c r="F886">
        <v>6.0234999999999998E-4</v>
      </c>
      <c r="G886">
        <v>6.0000000000000001E-3</v>
      </c>
      <c r="H886" t="s">
        <v>1000</v>
      </c>
      <c r="I886">
        <f t="shared" si="79"/>
        <v>3.6140999999999998E-6</v>
      </c>
      <c r="K886">
        <v>44015</v>
      </c>
      <c r="L886" t="s">
        <v>559</v>
      </c>
      <c r="M886">
        <v>1.6284870000000002E-5</v>
      </c>
      <c r="N886" s="33">
        <f t="shared" si="80"/>
        <v>8.8202431299999988E-3</v>
      </c>
      <c r="O886" s="33">
        <f t="shared" si="81"/>
        <v>0</v>
      </c>
    </row>
    <row r="887" spans="3:15" x14ac:dyDescent="0.25">
      <c r="C887">
        <v>3054</v>
      </c>
      <c r="D887" t="s">
        <v>438</v>
      </c>
      <c r="E887">
        <v>99247</v>
      </c>
      <c r="F887">
        <v>1.2912689999999999E-2</v>
      </c>
      <c r="G887">
        <v>6.0000000000000001E-3</v>
      </c>
      <c r="H887" t="s">
        <v>581</v>
      </c>
      <c r="I887">
        <f t="shared" si="79"/>
        <v>7.7476139999999998E-5</v>
      </c>
      <c r="K887">
        <v>44015</v>
      </c>
      <c r="L887" t="s">
        <v>559</v>
      </c>
      <c r="M887">
        <v>0</v>
      </c>
      <c r="N887" s="33">
        <f t="shared" si="80"/>
        <v>8.8202431299999988E-3</v>
      </c>
      <c r="O887" s="33">
        <f t="shared" si="81"/>
        <v>0</v>
      </c>
    </row>
    <row r="888" spans="3:15" x14ac:dyDescent="0.25">
      <c r="C888">
        <v>3054</v>
      </c>
      <c r="D888" t="s">
        <v>438</v>
      </c>
      <c r="E888">
        <v>99252</v>
      </c>
      <c r="F888">
        <v>2.8021399999999998E-3</v>
      </c>
      <c r="G888">
        <v>6.0000000000000001E-3</v>
      </c>
      <c r="H888" t="s">
        <v>675</v>
      </c>
      <c r="I888">
        <f t="shared" si="79"/>
        <v>1.6812839999999999E-5</v>
      </c>
      <c r="K888">
        <v>44015</v>
      </c>
      <c r="L888" t="s">
        <v>559</v>
      </c>
      <c r="M888">
        <v>1.7999902000000002E-4</v>
      </c>
      <c r="N888" s="33">
        <f t="shared" si="80"/>
        <v>8.8202431299999988E-3</v>
      </c>
      <c r="O888" s="33">
        <f t="shared" si="81"/>
        <v>0</v>
      </c>
    </row>
    <row r="889" spans="3:15" x14ac:dyDescent="0.25">
      <c r="C889">
        <v>3055</v>
      </c>
      <c r="D889" t="s">
        <v>439</v>
      </c>
      <c r="E889">
        <v>43304</v>
      </c>
      <c r="F889">
        <v>6.3798000000000001E-4</v>
      </c>
      <c r="G889">
        <v>1E-3</v>
      </c>
      <c r="H889" t="s">
        <v>614</v>
      </c>
      <c r="I889">
        <f t="shared" si="79"/>
        <v>6.3798000000000005E-7</v>
      </c>
      <c r="K889">
        <v>44015</v>
      </c>
      <c r="L889" t="s">
        <v>559</v>
      </c>
      <c r="M889">
        <v>8.7201899999999993E-6</v>
      </c>
      <c r="N889" s="33">
        <f t="shared" si="80"/>
        <v>8.8202431299999988E-3</v>
      </c>
      <c r="O889" s="33">
        <f t="shared" si="81"/>
        <v>0</v>
      </c>
    </row>
    <row r="890" spans="3:15" x14ac:dyDescent="0.25">
      <c r="C890">
        <v>3055</v>
      </c>
      <c r="D890" t="s">
        <v>439</v>
      </c>
      <c r="E890">
        <v>43320</v>
      </c>
      <c r="F890">
        <v>1.2216499999999999E-3</v>
      </c>
      <c r="G890">
        <v>1E-3</v>
      </c>
      <c r="H890" t="s">
        <v>654</v>
      </c>
      <c r="I890">
        <f t="shared" si="79"/>
        <v>1.22165E-6</v>
      </c>
      <c r="K890">
        <v>44015</v>
      </c>
      <c r="L890" t="s">
        <v>559</v>
      </c>
      <c r="M890">
        <v>4.0386969000000001E-4</v>
      </c>
      <c r="N890" s="33">
        <f t="shared" si="80"/>
        <v>8.8202431299999988E-3</v>
      </c>
      <c r="O890" s="33">
        <f t="shared" si="81"/>
        <v>0</v>
      </c>
    </row>
    <row r="891" spans="3:15" x14ac:dyDescent="0.25">
      <c r="C891">
        <v>3055</v>
      </c>
      <c r="D891" t="s">
        <v>439</v>
      </c>
      <c r="E891">
        <v>43365</v>
      </c>
      <c r="F891">
        <v>6.8513000000000005E-4</v>
      </c>
      <c r="G891">
        <v>1E-3</v>
      </c>
      <c r="H891" t="s">
        <v>655</v>
      </c>
      <c r="I891">
        <f t="shared" si="79"/>
        <v>6.851300000000001E-7</v>
      </c>
      <c r="K891">
        <v>44015</v>
      </c>
      <c r="L891" t="s">
        <v>559</v>
      </c>
      <c r="M891">
        <v>8.9272379999999994E-5</v>
      </c>
      <c r="N891" s="33">
        <f t="shared" si="80"/>
        <v>8.8202431299999988E-3</v>
      </c>
      <c r="O891" s="33">
        <f t="shared" si="81"/>
        <v>0</v>
      </c>
    </row>
    <row r="892" spans="3:15" x14ac:dyDescent="0.25">
      <c r="C892">
        <v>3055</v>
      </c>
      <c r="D892" t="s">
        <v>439</v>
      </c>
      <c r="E892">
        <v>43366</v>
      </c>
      <c r="F892">
        <v>7.1915E-4</v>
      </c>
      <c r="G892">
        <v>1E-3</v>
      </c>
      <c r="H892" t="s">
        <v>647</v>
      </c>
      <c r="I892">
        <f t="shared" si="79"/>
        <v>7.1915000000000003E-7</v>
      </c>
      <c r="K892">
        <v>44015</v>
      </c>
      <c r="L892" t="s">
        <v>559</v>
      </c>
      <c r="M892">
        <v>2.5399060799999999E-3</v>
      </c>
      <c r="N892" s="33">
        <f t="shared" si="80"/>
        <v>8.8202431299999988E-3</v>
      </c>
      <c r="O892" s="33">
        <f t="shared" si="81"/>
        <v>0</v>
      </c>
    </row>
    <row r="893" spans="3:15" x14ac:dyDescent="0.25">
      <c r="C893">
        <v>3055</v>
      </c>
      <c r="D893" t="s">
        <v>439</v>
      </c>
      <c r="E893">
        <v>44006</v>
      </c>
      <c r="F893">
        <v>0.15008927999999999</v>
      </c>
      <c r="G893">
        <v>1E-3</v>
      </c>
      <c r="H893" t="s">
        <v>556</v>
      </c>
      <c r="I893">
        <f t="shared" si="79"/>
        <v>1.5008928E-4</v>
      </c>
      <c r="K893">
        <v>44015</v>
      </c>
      <c r="L893" t="s">
        <v>559</v>
      </c>
      <c r="M893">
        <v>4.9261180000000001E-5</v>
      </c>
      <c r="N893" s="33">
        <f t="shared" si="80"/>
        <v>8.8202431299999988E-3</v>
      </c>
      <c r="O893" s="33">
        <f t="shared" si="81"/>
        <v>0</v>
      </c>
    </row>
    <row r="894" spans="3:15" x14ac:dyDescent="0.25">
      <c r="C894">
        <v>3055</v>
      </c>
      <c r="D894" t="s">
        <v>439</v>
      </c>
      <c r="E894">
        <v>44011</v>
      </c>
      <c r="F894">
        <v>0.46094285000000002</v>
      </c>
      <c r="G894">
        <v>1E-3</v>
      </c>
      <c r="H894" t="s">
        <v>557</v>
      </c>
      <c r="I894">
        <f t="shared" si="79"/>
        <v>4.6094285000000001E-4</v>
      </c>
      <c r="K894">
        <v>44015</v>
      </c>
      <c r="L894" t="s">
        <v>559</v>
      </c>
      <c r="M894">
        <v>3.3248709999999993E-5</v>
      </c>
      <c r="N894" s="33">
        <f t="shared" si="80"/>
        <v>8.8202431299999988E-3</v>
      </c>
      <c r="O894" s="33">
        <f t="shared" si="81"/>
        <v>0</v>
      </c>
    </row>
    <row r="895" spans="3:15" x14ac:dyDescent="0.25">
      <c r="C895">
        <v>3055</v>
      </c>
      <c r="D895" t="s">
        <v>439</v>
      </c>
      <c r="E895">
        <v>44012</v>
      </c>
      <c r="F895">
        <v>1.784678E-2</v>
      </c>
      <c r="G895">
        <v>1E-3</v>
      </c>
      <c r="H895" t="s">
        <v>584</v>
      </c>
      <c r="I895">
        <f t="shared" si="79"/>
        <v>1.7846779999999999E-5</v>
      </c>
      <c r="K895">
        <v>44015</v>
      </c>
      <c r="L895" t="s">
        <v>559</v>
      </c>
      <c r="M895">
        <v>3.7548000000000002E-7</v>
      </c>
      <c r="N895" s="33">
        <f t="shared" si="80"/>
        <v>8.8202431299999988E-3</v>
      </c>
      <c r="O895" s="33">
        <f t="shared" si="81"/>
        <v>0</v>
      </c>
    </row>
    <row r="896" spans="3:15" x14ac:dyDescent="0.25">
      <c r="C896">
        <v>3055</v>
      </c>
      <c r="D896" t="s">
        <v>439</v>
      </c>
      <c r="E896">
        <v>44014</v>
      </c>
      <c r="F896">
        <v>7.043046E-2</v>
      </c>
      <c r="G896">
        <v>1E-3</v>
      </c>
      <c r="H896" t="s">
        <v>985</v>
      </c>
      <c r="I896">
        <f t="shared" si="79"/>
        <v>7.0430460000000007E-5</v>
      </c>
      <c r="K896">
        <v>44015</v>
      </c>
      <c r="L896" t="s">
        <v>559</v>
      </c>
      <c r="M896">
        <v>1.5839080000000001E-4</v>
      </c>
      <c r="N896" s="33">
        <f t="shared" si="80"/>
        <v>8.8202431299999988E-3</v>
      </c>
      <c r="O896" s="33">
        <f t="shared" si="81"/>
        <v>8.8202431299999988E-3</v>
      </c>
    </row>
    <row r="897" spans="3:15" x14ac:dyDescent="0.25">
      <c r="C897">
        <v>3055</v>
      </c>
      <c r="D897" t="s">
        <v>439</v>
      </c>
      <c r="E897">
        <v>44015</v>
      </c>
      <c r="F897">
        <v>0.16987985</v>
      </c>
      <c r="G897">
        <v>1E-3</v>
      </c>
      <c r="H897" t="s">
        <v>559</v>
      </c>
      <c r="I897">
        <f t="shared" si="79"/>
        <v>1.6987985E-4</v>
      </c>
      <c r="K897">
        <v>44016</v>
      </c>
      <c r="L897" t="s">
        <v>585</v>
      </c>
      <c r="M897">
        <v>2.608245E-5</v>
      </c>
      <c r="N897" s="33">
        <f t="shared" si="80"/>
        <v>2.3092722399999994E-2</v>
      </c>
      <c r="O897" s="33">
        <f t="shared" si="81"/>
        <v>0</v>
      </c>
    </row>
    <row r="898" spans="3:15" x14ac:dyDescent="0.25">
      <c r="C898">
        <v>3055</v>
      </c>
      <c r="D898" t="s">
        <v>439</v>
      </c>
      <c r="E898">
        <v>44016</v>
      </c>
      <c r="F898">
        <v>2.9064E-4</v>
      </c>
      <c r="G898">
        <v>1E-3</v>
      </c>
      <c r="H898" t="s">
        <v>585</v>
      </c>
      <c r="I898">
        <f t="shared" si="79"/>
        <v>2.9064000000000001E-7</v>
      </c>
      <c r="K898">
        <v>44016</v>
      </c>
      <c r="L898" t="s">
        <v>585</v>
      </c>
      <c r="M898">
        <v>2.4410685000000003E-4</v>
      </c>
      <c r="N898" s="33">
        <f t="shared" si="80"/>
        <v>2.3092722399999994E-2</v>
      </c>
      <c r="O898" s="33">
        <f t="shared" si="81"/>
        <v>0</v>
      </c>
    </row>
    <row r="899" spans="3:15" x14ac:dyDescent="0.25">
      <c r="C899">
        <v>3055</v>
      </c>
      <c r="D899" t="s">
        <v>439</v>
      </c>
      <c r="E899">
        <v>44019</v>
      </c>
      <c r="F899">
        <v>2.6677E-4</v>
      </c>
      <c r="G899">
        <v>1E-3</v>
      </c>
      <c r="H899" t="s">
        <v>1067</v>
      </c>
      <c r="I899">
        <f t="shared" si="79"/>
        <v>2.6677E-7</v>
      </c>
      <c r="K899">
        <v>44016</v>
      </c>
      <c r="L899" t="s">
        <v>585</v>
      </c>
      <c r="M899">
        <v>6.9082950000000007E-4</v>
      </c>
      <c r="N899" s="33">
        <f t="shared" si="80"/>
        <v>2.3092722399999994E-2</v>
      </c>
      <c r="O899" s="33">
        <f t="shared" si="81"/>
        <v>0</v>
      </c>
    </row>
    <row r="900" spans="3:15" x14ac:dyDescent="0.25">
      <c r="C900">
        <v>3055</v>
      </c>
      <c r="D900" t="s">
        <v>439</v>
      </c>
      <c r="E900">
        <v>44022</v>
      </c>
      <c r="F900">
        <v>2.5364000000000002E-4</v>
      </c>
      <c r="G900">
        <v>1E-3</v>
      </c>
      <c r="H900" t="s">
        <v>665</v>
      </c>
      <c r="I900">
        <f t="shared" ref="I900:I963" si="82">F900*G900</f>
        <v>2.5364000000000004E-7</v>
      </c>
      <c r="K900">
        <v>44016</v>
      </c>
      <c r="L900" t="s">
        <v>585</v>
      </c>
      <c r="M900">
        <v>2.5295865000000002E-4</v>
      </c>
      <c r="N900" s="33">
        <f t="shared" ref="N900:N963" si="83">SUMIF($K$3:$K$1700,K900,$M$3:$M$1700)</f>
        <v>2.3092722399999994E-2</v>
      </c>
      <c r="O900" s="33">
        <f t="shared" ref="O900:O963" si="84">IF(K900=K901,0,N900)</f>
        <v>0</v>
      </c>
    </row>
    <row r="901" spans="3:15" x14ac:dyDescent="0.25">
      <c r="C901">
        <v>3055</v>
      </c>
      <c r="D901" t="s">
        <v>439</v>
      </c>
      <c r="E901">
        <v>45102</v>
      </c>
      <c r="F901">
        <v>4.5949999999999999E-5</v>
      </c>
      <c r="G901">
        <v>1E-3</v>
      </c>
      <c r="H901" t="s">
        <v>586</v>
      </c>
      <c r="I901">
        <f t="shared" si="82"/>
        <v>4.5949999999999998E-8</v>
      </c>
      <c r="K901">
        <v>44016</v>
      </c>
      <c r="L901" t="s">
        <v>585</v>
      </c>
      <c r="M901">
        <v>1.8863389999999999E-5</v>
      </c>
      <c r="N901" s="33">
        <f t="shared" si="83"/>
        <v>2.3092722399999994E-2</v>
      </c>
      <c r="O901" s="33">
        <f t="shared" si="84"/>
        <v>0</v>
      </c>
    </row>
    <row r="902" spans="3:15" x14ac:dyDescent="0.25">
      <c r="C902">
        <v>3055</v>
      </c>
      <c r="D902" t="s">
        <v>439</v>
      </c>
      <c r="E902">
        <v>45107</v>
      </c>
      <c r="F902">
        <v>3.044E-5</v>
      </c>
      <c r="G902">
        <v>1E-3</v>
      </c>
      <c r="H902" t="s">
        <v>1073</v>
      </c>
      <c r="I902">
        <f t="shared" si="82"/>
        <v>3.044E-8</v>
      </c>
      <c r="K902">
        <v>44016</v>
      </c>
      <c r="L902" t="s">
        <v>585</v>
      </c>
      <c r="M902">
        <v>6.0590099999999994E-5</v>
      </c>
      <c r="N902" s="33">
        <f t="shared" si="83"/>
        <v>2.3092722399999994E-2</v>
      </c>
      <c r="O902" s="33">
        <f t="shared" si="84"/>
        <v>0</v>
      </c>
    </row>
    <row r="903" spans="3:15" x14ac:dyDescent="0.25">
      <c r="C903">
        <v>3055</v>
      </c>
      <c r="D903" t="s">
        <v>439</v>
      </c>
      <c r="E903">
        <v>45207</v>
      </c>
      <c r="F903">
        <v>2.9959000000000002E-4</v>
      </c>
      <c r="G903">
        <v>1E-3</v>
      </c>
      <c r="H903" t="s">
        <v>1074</v>
      </c>
      <c r="I903">
        <f t="shared" si="82"/>
        <v>2.9959000000000005E-7</v>
      </c>
      <c r="K903">
        <v>44016</v>
      </c>
      <c r="L903" t="s">
        <v>585</v>
      </c>
      <c r="M903">
        <v>4.5573399999999993E-5</v>
      </c>
      <c r="N903" s="33">
        <f t="shared" si="83"/>
        <v>2.3092722399999994E-2</v>
      </c>
      <c r="O903" s="33">
        <f t="shared" si="84"/>
        <v>0</v>
      </c>
    </row>
    <row r="904" spans="3:15" x14ac:dyDescent="0.25">
      <c r="C904">
        <v>3055</v>
      </c>
      <c r="D904" t="s">
        <v>439</v>
      </c>
      <c r="E904">
        <v>45208</v>
      </c>
      <c r="F904">
        <v>4.9176999999999999E-4</v>
      </c>
      <c r="G904">
        <v>1E-3</v>
      </c>
      <c r="H904" t="s">
        <v>986</v>
      </c>
      <c r="I904">
        <f t="shared" si="82"/>
        <v>4.9177000000000002E-7</v>
      </c>
      <c r="K904">
        <v>44016</v>
      </c>
      <c r="L904" t="s">
        <v>585</v>
      </c>
      <c r="M904">
        <v>1.1833104800000002E-3</v>
      </c>
      <c r="N904" s="33">
        <f t="shared" si="83"/>
        <v>2.3092722399999994E-2</v>
      </c>
      <c r="O904" s="33">
        <f t="shared" si="84"/>
        <v>0</v>
      </c>
    </row>
    <row r="905" spans="3:15" x14ac:dyDescent="0.25">
      <c r="C905">
        <v>3055</v>
      </c>
      <c r="D905" t="s">
        <v>439</v>
      </c>
      <c r="E905">
        <v>98027</v>
      </c>
      <c r="F905">
        <v>7.7583999999999997E-4</v>
      </c>
      <c r="G905">
        <v>1E-3</v>
      </c>
      <c r="H905" t="s">
        <v>566</v>
      </c>
      <c r="I905">
        <f t="shared" si="82"/>
        <v>7.7583999999999999E-7</v>
      </c>
      <c r="K905">
        <v>44016</v>
      </c>
      <c r="L905" t="s">
        <v>585</v>
      </c>
      <c r="M905">
        <v>3.1600799999999999E-6</v>
      </c>
      <c r="N905" s="33">
        <f t="shared" si="83"/>
        <v>2.3092722399999994E-2</v>
      </c>
      <c r="O905" s="33">
        <f t="shared" si="84"/>
        <v>0</v>
      </c>
    </row>
    <row r="906" spans="3:15" x14ac:dyDescent="0.25">
      <c r="C906">
        <v>3055</v>
      </c>
      <c r="D906" t="s">
        <v>439</v>
      </c>
      <c r="E906">
        <v>98029</v>
      </c>
      <c r="F906">
        <v>1.416212E-2</v>
      </c>
      <c r="G906">
        <v>1E-3</v>
      </c>
      <c r="H906" t="s">
        <v>567</v>
      </c>
      <c r="I906">
        <f t="shared" si="82"/>
        <v>1.4162120000000001E-5</v>
      </c>
      <c r="K906">
        <v>44016</v>
      </c>
      <c r="L906" t="s">
        <v>585</v>
      </c>
      <c r="M906">
        <v>2.6506219999999998E-5</v>
      </c>
      <c r="N906" s="33">
        <f t="shared" si="83"/>
        <v>2.3092722399999994E-2</v>
      </c>
      <c r="O906" s="33">
        <f t="shared" si="84"/>
        <v>0</v>
      </c>
    </row>
    <row r="907" spans="3:15" x14ac:dyDescent="0.25">
      <c r="C907">
        <v>3055</v>
      </c>
      <c r="D907" t="s">
        <v>439</v>
      </c>
      <c r="E907">
        <v>98043</v>
      </c>
      <c r="F907">
        <v>4.5949999999999999E-5</v>
      </c>
      <c r="G907">
        <v>1E-3</v>
      </c>
      <c r="H907" t="s">
        <v>988</v>
      </c>
      <c r="I907">
        <f t="shared" si="82"/>
        <v>4.5949999999999998E-8</v>
      </c>
      <c r="K907">
        <v>44016</v>
      </c>
      <c r="L907" t="s">
        <v>585</v>
      </c>
      <c r="M907">
        <v>1.49093664E-3</v>
      </c>
      <c r="N907" s="33">
        <f t="shared" si="83"/>
        <v>2.3092722399999994E-2</v>
      </c>
      <c r="O907" s="33">
        <f t="shared" si="84"/>
        <v>0</v>
      </c>
    </row>
    <row r="908" spans="3:15" x14ac:dyDescent="0.25">
      <c r="C908">
        <v>3055</v>
      </c>
      <c r="D908" t="s">
        <v>439</v>
      </c>
      <c r="E908">
        <v>98074</v>
      </c>
      <c r="F908">
        <v>9.5011E-4</v>
      </c>
      <c r="G908">
        <v>1E-3</v>
      </c>
      <c r="H908" t="s">
        <v>671</v>
      </c>
      <c r="I908">
        <f t="shared" si="82"/>
        <v>9.5010999999999998E-7</v>
      </c>
      <c r="K908">
        <v>44016</v>
      </c>
      <c r="L908" t="s">
        <v>585</v>
      </c>
      <c r="M908">
        <v>7.9490160000000011E-5</v>
      </c>
      <c r="N908" s="33">
        <f t="shared" si="83"/>
        <v>2.3092722399999994E-2</v>
      </c>
      <c r="O908" s="33">
        <f t="shared" si="84"/>
        <v>0</v>
      </c>
    </row>
    <row r="909" spans="3:15" x14ac:dyDescent="0.25">
      <c r="C909">
        <v>3055</v>
      </c>
      <c r="D909" t="s">
        <v>439</v>
      </c>
      <c r="E909">
        <v>98110</v>
      </c>
      <c r="F909">
        <v>6.1768999999999995E-4</v>
      </c>
      <c r="G909">
        <v>1E-3</v>
      </c>
      <c r="H909" t="s">
        <v>568</v>
      </c>
      <c r="I909">
        <f t="shared" si="82"/>
        <v>6.1768999999999997E-7</v>
      </c>
      <c r="K909">
        <v>44016</v>
      </c>
      <c r="L909" t="s">
        <v>585</v>
      </c>
      <c r="M909">
        <v>1.61865194E-3</v>
      </c>
      <c r="N909" s="33">
        <f t="shared" si="83"/>
        <v>2.3092722399999994E-2</v>
      </c>
      <c r="O909" s="33">
        <f t="shared" si="84"/>
        <v>0</v>
      </c>
    </row>
    <row r="910" spans="3:15" x14ac:dyDescent="0.25">
      <c r="C910">
        <v>3055</v>
      </c>
      <c r="D910" t="s">
        <v>439</v>
      </c>
      <c r="E910">
        <v>98123</v>
      </c>
      <c r="F910">
        <v>0.10011423</v>
      </c>
      <c r="G910">
        <v>1E-3</v>
      </c>
      <c r="H910" t="s">
        <v>969</v>
      </c>
      <c r="I910">
        <f t="shared" si="82"/>
        <v>1.0011423E-4</v>
      </c>
      <c r="K910">
        <v>44016</v>
      </c>
      <c r="L910" t="s">
        <v>585</v>
      </c>
      <c r="M910">
        <v>2.9064000000000001E-7</v>
      </c>
      <c r="N910" s="33">
        <f t="shared" si="83"/>
        <v>2.3092722399999994E-2</v>
      </c>
      <c r="O910" s="33">
        <f t="shared" si="84"/>
        <v>0</v>
      </c>
    </row>
    <row r="911" spans="3:15" x14ac:dyDescent="0.25">
      <c r="C911">
        <v>3055</v>
      </c>
      <c r="D911" t="s">
        <v>439</v>
      </c>
      <c r="E911">
        <v>98129</v>
      </c>
      <c r="F911">
        <v>5.0967000000000004E-4</v>
      </c>
      <c r="G911">
        <v>1E-3</v>
      </c>
      <c r="H911" t="s">
        <v>569</v>
      </c>
      <c r="I911">
        <f t="shared" si="82"/>
        <v>5.0967000000000009E-7</v>
      </c>
      <c r="K911">
        <v>44016</v>
      </c>
      <c r="L911" t="s">
        <v>585</v>
      </c>
      <c r="M911">
        <v>1.5284243100000001E-3</v>
      </c>
      <c r="N911" s="33">
        <f t="shared" si="83"/>
        <v>2.3092722399999994E-2</v>
      </c>
      <c r="O911" s="33">
        <f t="shared" si="84"/>
        <v>0</v>
      </c>
    </row>
    <row r="912" spans="3:15" x14ac:dyDescent="0.25">
      <c r="C912">
        <v>3055</v>
      </c>
      <c r="D912" t="s">
        <v>439</v>
      </c>
      <c r="E912">
        <v>99134</v>
      </c>
      <c r="F912">
        <v>2.15446E-3</v>
      </c>
      <c r="G912">
        <v>1E-3</v>
      </c>
      <c r="H912" t="s">
        <v>571</v>
      </c>
      <c r="I912">
        <f t="shared" si="82"/>
        <v>2.15446E-6</v>
      </c>
      <c r="K912">
        <v>44016</v>
      </c>
      <c r="L912" t="s">
        <v>585</v>
      </c>
      <c r="M912">
        <v>3.8384868899999998E-3</v>
      </c>
      <c r="N912" s="33">
        <f t="shared" si="83"/>
        <v>2.3092722399999994E-2</v>
      </c>
      <c r="O912" s="33">
        <f t="shared" si="84"/>
        <v>0</v>
      </c>
    </row>
    <row r="913" spans="3:15" x14ac:dyDescent="0.25">
      <c r="C913">
        <v>3055</v>
      </c>
      <c r="D913" t="s">
        <v>439</v>
      </c>
      <c r="E913">
        <v>99168</v>
      </c>
      <c r="F913">
        <v>4.1810000000000001E-5</v>
      </c>
      <c r="G913">
        <v>1E-3</v>
      </c>
      <c r="H913" t="s">
        <v>574</v>
      </c>
      <c r="I913">
        <f t="shared" si="82"/>
        <v>4.1810000000000002E-8</v>
      </c>
      <c r="K913">
        <v>44016</v>
      </c>
      <c r="L913" t="s">
        <v>585</v>
      </c>
      <c r="M913">
        <v>4.9739027000000001E-4</v>
      </c>
      <c r="N913" s="33">
        <f t="shared" si="83"/>
        <v>2.3092722399999994E-2</v>
      </c>
      <c r="O913" s="33">
        <f t="shared" si="84"/>
        <v>0</v>
      </c>
    </row>
    <row r="914" spans="3:15" x14ac:dyDescent="0.25">
      <c r="C914">
        <v>3055</v>
      </c>
      <c r="D914" t="s">
        <v>439</v>
      </c>
      <c r="E914">
        <v>99186</v>
      </c>
      <c r="F914">
        <v>5.3700000000000003E-6</v>
      </c>
      <c r="G914">
        <v>1E-3</v>
      </c>
      <c r="H914" t="s">
        <v>576</v>
      </c>
      <c r="I914">
        <f t="shared" si="82"/>
        <v>5.3700000000000003E-9</v>
      </c>
      <c r="K914">
        <v>44016</v>
      </c>
      <c r="L914" t="s">
        <v>585</v>
      </c>
      <c r="M914">
        <v>5.8952096999999998E-4</v>
      </c>
      <c r="N914" s="33">
        <f t="shared" si="83"/>
        <v>2.3092722399999994E-2</v>
      </c>
      <c r="O914" s="33">
        <f t="shared" si="84"/>
        <v>0</v>
      </c>
    </row>
    <row r="915" spans="3:15" x14ac:dyDescent="0.25">
      <c r="C915">
        <v>3055</v>
      </c>
      <c r="D915" t="s">
        <v>439</v>
      </c>
      <c r="E915">
        <v>99207</v>
      </c>
      <c r="F915">
        <v>6.1470000000000006E-5</v>
      </c>
      <c r="G915">
        <v>1E-3</v>
      </c>
      <c r="H915" t="s">
        <v>1075</v>
      </c>
      <c r="I915">
        <f t="shared" si="82"/>
        <v>6.1470000000000007E-8</v>
      </c>
      <c r="K915">
        <v>44016</v>
      </c>
      <c r="L915" t="s">
        <v>585</v>
      </c>
      <c r="M915">
        <v>1.66479754E-3</v>
      </c>
      <c r="N915" s="33">
        <f t="shared" si="83"/>
        <v>2.3092722399999994E-2</v>
      </c>
      <c r="O915" s="33">
        <f t="shared" si="84"/>
        <v>0</v>
      </c>
    </row>
    <row r="916" spans="3:15" x14ac:dyDescent="0.25">
      <c r="C916">
        <v>3055</v>
      </c>
      <c r="D916" t="s">
        <v>439</v>
      </c>
      <c r="E916">
        <v>99238</v>
      </c>
      <c r="F916">
        <v>6.4293500000000003E-3</v>
      </c>
      <c r="G916">
        <v>1E-3</v>
      </c>
      <c r="H916" t="s">
        <v>990</v>
      </c>
      <c r="I916">
        <f t="shared" si="82"/>
        <v>6.4293500000000005E-6</v>
      </c>
      <c r="K916">
        <v>44016</v>
      </c>
      <c r="L916" t="s">
        <v>585</v>
      </c>
      <c r="M916">
        <v>1.868172E-4</v>
      </c>
      <c r="N916" s="33">
        <f t="shared" si="83"/>
        <v>2.3092722399999994E-2</v>
      </c>
      <c r="O916" s="33">
        <f t="shared" si="84"/>
        <v>0</v>
      </c>
    </row>
    <row r="917" spans="3:15" x14ac:dyDescent="0.25">
      <c r="C917">
        <v>3056</v>
      </c>
      <c r="D917" t="s">
        <v>443</v>
      </c>
      <c r="E917">
        <v>43204</v>
      </c>
      <c r="F917">
        <v>0.1108094</v>
      </c>
      <c r="G917">
        <v>2.1000000000000001E-2</v>
      </c>
      <c r="H917" t="s">
        <v>603</v>
      </c>
      <c r="I917">
        <f t="shared" si="82"/>
        <v>2.3269974000000001E-3</v>
      </c>
      <c r="K917">
        <v>44016</v>
      </c>
      <c r="L917" t="s">
        <v>585</v>
      </c>
      <c r="M917">
        <v>7.5315900000000002E-5</v>
      </c>
      <c r="N917" s="33">
        <f t="shared" si="83"/>
        <v>2.3092722399999994E-2</v>
      </c>
      <c r="O917" s="33">
        <f t="shared" si="84"/>
        <v>0</v>
      </c>
    </row>
    <row r="918" spans="3:15" x14ac:dyDescent="0.25">
      <c r="C918">
        <v>3056</v>
      </c>
      <c r="D918" t="s">
        <v>443</v>
      </c>
      <c r="E918">
        <v>43212</v>
      </c>
      <c r="F918">
        <v>0.12122946</v>
      </c>
      <c r="G918">
        <v>2.1000000000000001E-2</v>
      </c>
      <c r="H918" t="s">
        <v>604</v>
      </c>
      <c r="I918">
        <f t="shared" si="82"/>
        <v>2.54581866E-3</v>
      </c>
      <c r="K918">
        <v>44016</v>
      </c>
      <c r="L918" t="s">
        <v>585</v>
      </c>
      <c r="M918">
        <v>1.2149752E-4</v>
      </c>
      <c r="N918" s="33">
        <f t="shared" si="83"/>
        <v>2.3092722399999994E-2</v>
      </c>
      <c r="O918" s="33">
        <f t="shared" si="84"/>
        <v>0</v>
      </c>
    </row>
    <row r="919" spans="3:15" x14ac:dyDescent="0.25">
      <c r="C919">
        <v>3056</v>
      </c>
      <c r="D919" t="s">
        <v>443</v>
      </c>
      <c r="E919">
        <v>43214</v>
      </c>
      <c r="F919">
        <v>0.15168181999999999</v>
      </c>
      <c r="G919">
        <v>2.1000000000000001E-2</v>
      </c>
      <c r="H919" t="s">
        <v>605</v>
      </c>
      <c r="I919">
        <f t="shared" si="82"/>
        <v>3.1853182199999999E-3</v>
      </c>
      <c r="K919">
        <v>44016</v>
      </c>
      <c r="L919" t="s">
        <v>585</v>
      </c>
      <c r="M919">
        <v>1.4581866E-4</v>
      </c>
      <c r="N919" s="33">
        <f t="shared" si="83"/>
        <v>2.3092722399999994E-2</v>
      </c>
      <c r="O919" s="33">
        <f t="shared" si="84"/>
        <v>0</v>
      </c>
    </row>
    <row r="920" spans="3:15" x14ac:dyDescent="0.25">
      <c r="C920">
        <v>3056</v>
      </c>
      <c r="D920" t="s">
        <v>443</v>
      </c>
      <c r="E920">
        <v>43502</v>
      </c>
      <c r="F920">
        <v>2.2051000000000002E-3</v>
      </c>
      <c r="G920">
        <v>2.1000000000000001E-2</v>
      </c>
      <c r="H920" t="s">
        <v>40</v>
      </c>
      <c r="I920">
        <f t="shared" si="82"/>
        <v>4.6307100000000009E-5</v>
      </c>
      <c r="K920">
        <v>44016</v>
      </c>
      <c r="L920" t="s">
        <v>585</v>
      </c>
      <c r="M920">
        <v>1.9033999999999998E-5</v>
      </c>
      <c r="N920" s="33">
        <f t="shared" si="83"/>
        <v>2.3092722399999994E-2</v>
      </c>
      <c r="O920" s="33">
        <f t="shared" si="84"/>
        <v>0</v>
      </c>
    </row>
    <row r="921" spans="3:15" x14ac:dyDescent="0.25">
      <c r="C921">
        <v>3056</v>
      </c>
      <c r="D921" t="s">
        <v>443</v>
      </c>
      <c r="E921">
        <v>43725</v>
      </c>
      <c r="F921">
        <v>8.7340000000000001E-5</v>
      </c>
      <c r="G921">
        <v>2.1000000000000001E-2</v>
      </c>
      <c r="H921" t="s">
        <v>626</v>
      </c>
      <c r="I921">
        <f t="shared" si="82"/>
        <v>1.8341400000000002E-6</v>
      </c>
      <c r="K921">
        <v>44016</v>
      </c>
      <c r="L921" t="s">
        <v>585</v>
      </c>
      <c r="M921">
        <v>6.9905820000000006E-5</v>
      </c>
      <c r="N921" s="33">
        <f t="shared" si="83"/>
        <v>2.3092722399999994E-2</v>
      </c>
      <c r="O921" s="33">
        <f t="shared" si="84"/>
        <v>0</v>
      </c>
    </row>
    <row r="922" spans="3:15" x14ac:dyDescent="0.25">
      <c r="C922">
        <v>3056</v>
      </c>
      <c r="D922" t="s">
        <v>443</v>
      </c>
      <c r="E922">
        <v>44006</v>
      </c>
      <c r="F922">
        <v>1.494354E-2</v>
      </c>
      <c r="G922">
        <v>2.1000000000000001E-2</v>
      </c>
      <c r="H922" t="s">
        <v>556</v>
      </c>
      <c r="I922">
        <f t="shared" si="82"/>
        <v>3.1381434000000004E-4</v>
      </c>
      <c r="K922">
        <v>44016</v>
      </c>
      <c r="L922" t="s">
        <v>585</v>
      </c>
      <c r="M922">
        <v>2.4849260000000003E-5</v>
      </c>
      <c r="N922" s="33">
        <f t="shared" si="83"/>
        <v>2.3092722399999994E-2</v>
      </c>
      <c r="O922" s="33">
        <f t="shared" si="84"/>
        <v>0</v>
      </c>
    </row>
    <row r="923" spans="3:15" x14ac:dyDescent="0.25">
      <c r="C923">
        <v>3056</v>
      </c>
      <c r="D923" t="s">
        <v>443</v>
      </c>
      <c r="E923">
        <v>44007</v>
      </c>
      <c r="F923">
        <v>0.24275920000000001</v>
      </c>
      <c r="G923">
        <v>2.1000000000000001E-2</v>
      </c>
      <c r="H923" t="s">
        <v>664</v>
      </c>
      <c r="I923">
        <f t="shared" si="82"/>
        <v>5.0979432000000007E-3</v>
      </c>
      <c r="K923">
        <v>44016</v>
      </c>
      <c r="L923" t="s">
        <v>585</v>
      </c>
      <c r="M923">
        <v>1.6275E-7</v>
      </c>
      <c r="N923" s="33">
        <f t="shared" si="83"/>
        <v>2.3092722399999994E-2</v>
      </c>
      <c r="O923" s="33">
        <f t="shared" si="84"/>
        <v>0</v>
      </c>
    </row>
    <row r="924" spans="3:15" x14ac:dyDescent="0.25">
      <c r="C924">
        <v>3056</v>
      </c>
      <c r="D924" t="s">
        <v>443</v>
      </c>
      <c r="E924">
        <v>44012</v>
      </c>
      <c r="F924">
        <v>2.467871E-2</v>
      </c>
      <c r="G924">
        <v>2.1000000000000001E-2</v>
      </c>
      <c r="H924" t="s">
        <v>584</v>
      </c>
      <c r="I924">
        <f t="shared" si="82"/>
        <v>5.1825291000000002E-4</v>
      </c>
      <c r="K924">
        <v>44016</v>
      </c>
      <c r="L924" t="s">
        <v>585</v>
      </c>
      <c r="M924">
        <v>7.1794799999999999E-5</v>
      </c>
      <c r="N924" s="33">
        <f t="shared" si="83"/>
        <v>2.3092722399999994E-2</v>
      </c>
      <c r="O924" s="33">
        <f t="shared" si="84"/>
        <v>0</v>
      </c>
    </row>
    <row r="925" spans="3:15" x14ac:dyDescent="0.25">
      <c r="C925">
        <v>3056</v>
      </c>
      <c r="D925" t="s">
        <v>443</v>
      </c>
      <c r="E925">
        <v>44015</v>
      </c>
      <c r="F925">
        <v>7.7547E-4</v>
      </c>
      <c r="G925">
        <v>2.1000000000000001E-2</v>
      </c>
      <c r="H925" t="s">
        <v>559</v>
      </c>
      <c r="I925">
        <f t="shared" si="82"/>
        <v>1.6284870000000002E-5</v>
      </c>
      <c r="K925">
        <v>44016</v>
      </c>
      <c r="L925" t="s">
        <v>585</v>
      </c>
      <c r="M925">
        <v>7.7240000000000001E-7</v>
      </c>
      <c r="N925" s="33">
        <f t="shared" si="83"/>
        <v>2.3092722399999994E-2</v>
      </c>
      <c r="O925" s="33">
        <f t="shared" si="84"/>
        <v>0</v>
      </c>
    </row>
    <row r="926" spans="3:15" x14ac:dyDescent="0.25">
      <c r="C926">
        <v>3056</v>
      </c>
      <c r="D926" t="s">
        <v>443</v>
      </c>
      <c r="E926">
        <v>44016</v>
      </c>
      <c r="F926">
        <v>7.2782109999999997E-2</v>
      </c>
      <c r="G926">
        <v>2.1000000000000001E-2</v>
      </c>
      <c r="H926" t="s">
        <v>585</v>
      </c>
      <c r="I926">
        <f t="shared" si="82"/>
        <v>1.5284243100000001E-3</v>
      </c>
      <c r="K926">
        <v>44016</v>
      </c>
      <c r="L926" t="s">
        <v>585</v>
      </c>
      <c r="M926">
        <v>8.5153243199999999E-3</v>
      </c>
      <c r="N926" s="33">
        <f t="shared" si="83"/>
        <v>2.3092722399999994E-2</v>
      </c>
      <c r="O926" s="33">
        <f t="shared" si="84"/>
        <v>0</v>
      </c>
    </row>
    <row r="927" spans="3:15" x14ac:dyDescent="0.25">
      <c r="C927">
        <v>3056</v>
      </c>
      <c r="D927" t="s">
        <v>443</v>
      </c>
      <c r="E927">
        <v>44020</v>
      </c>
      <c r="F927">
        <v>7.5529999999999998E-4</v>
      </c>
      <c r="G927">
        <v>2.1000000000000001E-2</v>
      </c>
      <c r="H927" t="s">
        <v>1023</v>
      </c>
      <c r="I927">
        <f t="shared" si="82"/>
        <v>1.58613E-5</v>
      </c>
      <c r="K927">
        <v>44016</v>
      </c>
      <c r="L927" t="s">
        <v>585</v>
      </c>
      <c r="M927">
        <v>1.4592900000000001E-6</v>
      </c>
      <c r="N927" s="33">
        <f t="shared" si="83"/>
        <v>2.3092722399999994E-2</v>
      </c>
      <c r="O927" s="33">
        <f t="shared" si="84"/>
        <v>2.3092722399999994E-2</v>
      </c>
    </row>
    <row r="928" spans="3:15" x14ac:dyDescent="0.25">
      <c r="C928">
        <v>3056</v>
      </c>
      <c r="D928" t="s">
        <v>443</v>
      </c>
      <c r="E928">
        <v>98027</v>
      </c>
      <c r="F928">
        <v>1.3363000000000001E-4</v>
      </c>
      <c r="G928">
        <v>2.1000000000000001E-2</v>
      </c>
      <c r="H928" t="s">
        <v>566</v>
      </c>
      <c r="I928">
        <f t="shared" si="82"/>
        <v>2.8062300000000003E-6</v>
      </c>
      <c r="K928">
        <v>44017</v>
      </c>
      <c r="L928" t="s">
        <v>1022</v>
      </c>
      <c r="M928">
        <v>5.5734000000000007E-6</v>
      </c>
      <c r="N928" s="33">
        <f t="shared" si="83"/>
        <v>3.0174440999999999E-4</v>
      </c>
      <c r="O928" s="33">
        <f t="shared" si="84"/>
        <v>0</v>
      </c>
    </row>
    <row r="929" spans="3:15" x14ac:dyDescent="0.25">
      <c r="C929">
        <v>3056</v>
      </c>
      <c r="D929" t="s">
        <v>443</v>
      </c>
      <c r="E929">
        <v>99134</v>
      </c>
      <c r="F929">
        <v>1.6413649999999998E-2</v>
      </c>
      <c r="G929">
        <v>2.1000000000000001E-2</v>
      </c>
      <c r="H929" t="s">
        <v>571</v>
      </c>
      <c r="I929">
        <f t="shared" si="82"/>
        <v>3.4468664999999998E-4</v>
      </c>
      <c r="K929">
        <v>44017</v>
      </c>
      <c r="L929" t="s">
        <v>1022</v>
      </c>
      <c r="M929">
        <v>1.9613968000000001E-4</v>
      </c>
      <c r="N929" s="33">
        <f t="shared" si="83"/>
        <v>3.0174440999999999E-4</v>
      </c>
      <c r="O929" s="33">
        <f t="shared" si="84"/>
        <v>0</v>
      </c>
    </row>
    <row r="930" spans="3:15" x14ac:dyDescent="0.25">
      <c r="C930">
        <v>3056</v>
      </c>
      <c r="D930" t="s">
        <v>443</v>
      </c>
      <c r="E930">
        <v>99166</v>
      </c>
      <c r="F930">
        <v>0.23153961000000001</v>
      </c>
      <c r="G930">
        <v>2.1000000000000001E-2</v>
      </c>
      <c r="H930" t="s">
        <v>573</v>
      </c>
      <c r="I930">
        <f t="shared" si="82"/>
        <v>4.8623318100000004E-3</v>
      </c>
      <c r="K930">
        <v>44017</v>
      </c>
      <c r="L930" t="s">
        <v>1022</v>
      </c>
      <c r="M930">
        <v>7.0298690000000004E-5</v>
      </c>
      <c r="N930" s="33">
        <f t="shared" si="83"/>
        <v>3.0174440999999999E-4</v>
      </c>
      <c r="O930" s="33">
        <f t="shared" si="84"/>
        <v>0</v>
      </c>
    </row>
    <row r="931" spans="3:15" x14ac:dyDescent="0.25">
      <c r="C931">
        <v>3056</v>
      </c>
      <c r="D931" t="s">
        <v>443</v>
      </c>
      <c r="E931">
        <v>99168</v>
      </c>
      <c r="F931">
        <v>8.43E-4</v>
      </c>
      <c r="G931">
        <v>2.1000000000000001E-2</v>
      </c>
      <c r="H931" t="s">
        <v>574</v>
      </c>
      <c r="I931">
        <f t="shared" si="82"/>
        <v>1.7703E-5</v>
      </c>
      <c r="K931">
        <v>44017</v>
      </c>
      <c r="L931" t="s">
        <v>1022</v>
      </c>
      <c r="M931">
        <v>1.2914400000000001E-6</v>
      </c>
      <c r="N931" s="33">
        <f t="shared" si="83"/>
        <v>3.0174440999999999E-4</v>
      </c>
      <c r="O931" s="33">
        <f t="shared" si="84"/>
        <v>0</v>
      </c>
    </row>
    <row r="932" spans="3:15" x14ac:dyDescent="0.25">
      <c r="C932">
        <v>3056</v>
      </c>
      <c r="D932" t="s">
        <v>443</v>
      </c>
      <c r="E932">
        <v>99174</v>
      </c>
      <c r="F932">
        <v>7.2200000000000007E-5</v>
      </c>
      <c r="G932">
        <v>2.1000000000000001E-2</v>
      </c>
      <c r="H932" t="s">
        <v>609</v>
      </c>
      <c r="I932">
        <f t="shared" si="82"/>
        <v>1.5162000000000002E-6</v>
      </c>
      <c r="K932">
        <v>44017</v>
      </c>
      <c r="L932" t="s">
        <v>1022</v>
      </c>
      <c r="M932">
        <v>2.8441200000000001E-5</v>
      </c>
      <c r="N932" s="33">
        <f t="shared" si="83"/>
        <v>3.0174440999999999E-4</v>
      </c>
      <c r="O932" s="33">
        <f t="shared" si="84"/>
        <v>3.0174440999999999E-4</v>
      </c>
    </row>
    <row r="933" spans="3:15" x14ac:dyDescent="0.25">
      <c r="C933">
        <v>3056</v>
      </c>
      <c r="D933" t="s">
        <v>443</v>
      </c>
      <c r="E933">
        <v>99198</v>
      </c>
      <c r="F933">
        <v>1.3449999999999999E-4</v>
      </c>
      <c r="G933">
        <v>2.1000000000000001E-2</v>
      </c>
      <c r="H933" t="s">
        <v>992</v>
      </c>
      <c r="I933">
        <f t="shared" si="82"/>
        <v>2.8244999999999998E-6</v>
      </c>
      <c r="K933">
        <v>44018</v>
      </c>
      <c r="L933" t="s">
        <v>1053</v>
      </c>
      <c r="M933">
        <v>3.8969999999999995E-7</v>
      </c>
      <c r="N933" s="33">
        <f t="shared" si="83"/>
        <v>3.6430499999999999E-4</v>
      </c>
      <c r="O933" s="33">
        <f t="shared" si="84"/>
        <v>0</v>
      </c>
    </row>
    <row r="934" spans="3:15" x14ac:dyDescent="0.25">
      <c r="C934">
        <v>3056</v>
      </c>
      <c r="D934" t="s">
        <v>443</v>
      </c>
      <c r="E934">
        <v>99265</v>
      </c>
      <c r="F934">
        <v>8.1559600000000003E-3</v>
      </c>
      <c r="G934">
        <v>2.1000000000000001E-2</v>
      </c>
      <c r="H934" t="s">
        <v>610</v>
      </c>
      <c r="I934">
        <f t="shared" si="82"/>
        <v>1.7127516000000001E-4</v>
      </c>
      <c r="K934">
        <v>44018</v>
      </c>
      <c r="L934" t="s">
        <v>1053</v>
      </c>
      <c r="M934">
        <v>2.2337296000000001E-4</v>
      </c>
      <c r="N934" s="33">
        <f t="shared" si="83"/>
        <v>3.6430499999999999E-4</v>
      </c>
      <c r="O934" s="33">
        <f t="shared" si="84"/>
        <v>0</v>
      </c>
    </row>
    <row r="935" spans="3:15" x14ac:dyDescent="0.25">
      <c r="C935">
        <v>3057</v>
      </c>
      <c r="D935" t="s">
        <v>444</v>
      </c>
      <c r="E935">
        <v>43302</v>
      </c>
      <c r="F935">
        <v>3.8498999999999999E-4</v>
      </c>
      <c r="G935">
        <v>7.0000000000000001E-3</v>
      </c>
      <c r="H935" t="s">
        <v>591</v>
      </c>
      <c r="I935">
        <f t="shared" si="82"/>
        <v>2.6949299999999998E-6</v>
      </c>
      <c r="K935">
        <v>44018</v>
      </c>
      <c r="L935" t="s">
        <v>1053</v>
      </c>
      <c r="M935">
        <v>1.7909700000000001E-6</v>
      </c>
      <c r="N935" s="33">
        <f t="shared" si="83"/>
        <v>3.6430499999999999E-4</v>
      </c>
      <c r="O935" s="33">
        <f t="shared" si="84"/>
        <v>0</v>
      </c>
    </row>
    <row r="936" spans="3:15" x14ac:dyDescent="0.25">
      <c r="C936">
        <v>3057</v>
      </c>
      <c r="D936" t="s">
        <v>444</v>
      </c>
      <c r="E936">
        <v>43304</v>
      </c>
      <c r="F936">
        <v>4.1502400000000004E-3</v>
      </c>
      <c r="G936">
        <v>7.0000000000000001E-3</v>
      </c>
      <c r="H936" t="s">
        <v>614</v>
      </c>
      <c r="I936">
        <f t="shared" si="82"/>
        <v>2.9051680000000004E-5</v>
      </c>
      <c r="K936">
        <v>44018</v>
      </c>
      <c r="L936" t="s">
        <v>1053</v>
      </c>
      <c r="M936">
        <v>1.2589870000000001E-5</v>
      </c>
      <c r="N936" s="33">
        <f t="shared" si="83"/>
        <v>3.6430499999999999E-4</v>
      </c>
      <c r="O936" s="33">
        <f t="shared" si="84"/>
        <v>0</v>
      </c>
    </row>
    <row r="937" spans="3:15" x14ac:dyDescent="0.25">
      <c r="C937">
        <v>3057</v>
      </c>
      <c r="D937" t="s">
        <v>444</v>
      </c>
      <c r="E937">
        <v>43369</v>
      </c>
      <c r="F937">
        <v>4.9817999999999998E-4</v>
      </c>
      <c r="G937">
        <v>7.0000000000000001E-3</v>
      </c>
      <c r="H937" t="s">
        <v>13</v>
      </c>
      <c r="I937">
        <f t="shared" si="82"/>
        <v>3.4872599999999998E-6</v>
      </c>
      <c r="K937">
        <v>44018</v>
      </c>
      <c r="L937" t="s">
        <v>1053</v>
      </c>
      <c r="M937">
        <v>1.7678079999999998E-5</v>
      </c>
      <c r="N937" s="33">
        <f t="shared" si="83"/>
        <v>3.6430499999999999E-4</v>
      </c>
      <c r="O937" s="33">
        <f t="shared" si="84"/>
        <v>0</v>
      </c>
    </row>
    <row r="938" spans="3:15" x14ac:dyDescent="0.25">
      <c r="C938">
        <v>3057</v>
      </c>
      <c r="D938" t="s">
        <v>444</v>
      </c>
      <c r="E938">
        <v>43374</v>
      </c>
      <c r="F938">
        <v>4.1099999999999996E-6</v>
      </c>
      <c r="G938">
        <v>7.0000000000000001E-3</v>
      </c>
      <c r="H938" t="s">
        <v>593</v>
      </c>
      <c r="I938">
        <f t="shared" si="82"/>
        <v>2.8769999999999999E-8</v>
      </c>
      <c r="K938">
        <v>44018</v>
      </c>
      <c r="L938" t="s">
        <v>1053</v>
      </c>
      <c r="M938">
        <v>1.0848342E-4</v>
      </c>
      <c r="N938" s="33">
        <f t="shared" si="83"/>
        <v>3.6430499999999999E-4</v>
      </c>
      <c r="O938" s="33">
        <f t="shared" si="84"/>
        <v>3.6430499999999999E-4</v>
      </c>
    </row>
    <row r="939" spans="3:15" x14ac:dyDescent="0.25">
      <c r="C939">
        <v>3057</v>
      </c>
      <c r="D939" t="s">
        <v>444</v>
      </c>
      <c r="E939">
        <v>43725</v>
      </c>
      <c r="F939">
        <v>5.9799999999999997E-5</v>
      </c>
      <c r="G939">
        <v>7.0000000000000001E-3</v>
      </c>
      <c r="H939" t="s">
        <v>626</v>
      </c>
      <c r="I939">
        <f t="shared" si="82"/>
        <v>4.186E-7</v>
      </c>
      <c r="K939">
        <v>44019</v>
      </c>
      <c r="L939" t="s">
        <v>1067</v>
      </c>
      <c r="M939">
        <v>3.5964800000000001E-6</v>
      </c>
      <c r="N939" s="33">
        <f t="shared" si="83"/>
        <v>1.2244940000000001E-4</v>
      </c>
      <c r="O939" s="33">
        <f t="shared" si="84"/>
        <v>0</v>
      </c>
    </row>
    <row r="940" spans="3:15" x14ac:dyDescent="0.25">
      <c r="C940">
        <v>3057</v>
      </c>
      <c r="D940" t="s">
        <v>444</v>
      </c>
      <c r="E940">
        <v>43989</v>
      </c>
      <c r="F940">
        <v>1.2320000000000001E-5</v>
      </c>
      <c r="G940">
        <v>7.0000000000000001E-3</v>
      </c>
      <c r="H940" t="s">
        <v>1047</v>
      </c>
      <c r="I940">
        <f t="shared" si="82"/>
        <v>8.624000000000001E-8</v>
      </c>
      <c r="K940">
        <v>44019</v>
      </c>
      <c r="L940" t="s">
        <v>1067</v>
      </c>
      <c r="M940">
        <v>2.9580620000000001E-5</v>
      </c>
      <c r="N940" s="33">
        <f t="shared" si="83"/>
        <v>1.2244940000000001E-4</v>
      </c>
      <c r="O940" s="33">
        <f t="shared" si="84"/>
        <v>0</v>
      </c>
    </row>
    <row r="941" spans="3:15" x14ac:dyDescent="0.25">
      <c r="C941">
        <v>3057</v>
      </c>
      <c r="D941" t="s">
        <v>444</v>
      </c>
      <c r="E941">
        <v>44006</v>
      </c>
      <c r="F941">
        <v>1.600087E-2</v>
      </c>
      <c r="G941">
        <v>7.0000000000000001E-3</v>
      </c>
      <c r="H941" t="s">
        <v>556</v>
      </c>
      <c r="I941">
        <f t="shared" si="82"/>
        <v>1.1200609E-4</v>
      </c>
      <c r="K941">
        <v>44019</v>
      </c>
      <c r="L941" t="s">
        <v>1067</v>
      </c>
      <c r="M941">
        <v>2.6677E-7</v>
      </c>
      <c r="N941" s="33">
        <f t="shared" si="83"/>
        <v>1.2244940000000001E-4</v>
      </c>
      <c r="O941" s="33">
        <f t="shared" si="84"/>
        <v>0</v>
      </c>
    </row>
    <row r="942" spans="3:15" x14ac:dyDescent="0.25">
      <c r="C942">
        <v>3057</v>
      </c>
      <c r="D942" t="s">
        <v>444</v>
      </c>
      <c r="E942">
        <v>44007</v>
      </c>
      <c r="F942">
        <v>8.9939019999999995E-2</v>
      </c>
      <c r="G942">
        <v>7.0000000000000001E-3</v>
      </c>
      <c r="H942" t="s">
        <v>664</v>
      </c>
      <c r="I942">
        <f t="shared" si="82"/>
        <v>6.2957314000000001E-4</v>
      </c>
      <c r="K942">
        <v>44019</v>
      </c>
      <c r="L942" t="s">
        <v>1067</v>
      </c>
      <c r="M942">
        <v>4.6819539999999997E-5</v>
      </c>
      <c r="N942" s="33">
        <f t="shared" si="83"/>
        <v>1.2244940000000001E-4</v>
      </c>
      <c r="O942" s="33">
        <f t="shared" si="84"/>
        <v>0</v>
      </c>
    </row>
    <row r="943" spans="3:15" x14ac:dyDescent="0.25">
      <c r="C943">
        <v>3057</v>
      </c>
      <c r="D943" t="s">
        <v>444</v>
      </c>
      <c r="E943">
        <v>44011</v>
      </c>
      <c r="F943">
        <v>7.8533179999999994E-2</v>
      </c>
      <c r="G943">
        <v>7.0000000000000001E-3</v>
      </c>
      <c r="H943" t="s">
        <v>557</v>
      </c>
      <c r="I943">
        <f t="shared" si="82"/>
        <v>5.4973225999999998E-4</v>
      </c>
      <c r="K943">
        <v>44019</v>
      </c>
      <c r="L943" t="s">
        <v>1067</v>
      </c>
      <c r="M943">
        <v>4.2185990000000005E-5</v>
      </c>
      <c r="N943" s="33">
        <f t="shared" si="83"/>
        <v>1.2244940000000001E-4</v>
      </c>
      <c r="O943" s="33">
        <f t="shared" si="84"/>
        <v>1.2244940000000001E-4</v>
      </c>
    </row>
    <row r="944" spans="3:15" x14ac:dyDescent="0.25">
      <c r="C944">
        <v>3057</v>
      </c>
      <c r="D944" t="s">
        <v>444</v>
      </c>
      <c r="E944">
        <v>44012</v>
      </c>
      <c r="F944">
        <v>2.5964E-3</v>
      </c>
      <c r="G944">
        <v>7.0000000000000001E-3</v>
      </c>
      <c r="H944" t="s">
        <v>584</v>
      </c>
      <c r="I944">
        <f t="shared" si="82"/>
        <v>1.8174800000000001E-5</v>
      </c>
      <c r="K944">
        <v>44020</v>
      </c>
      <c r="L944" t="s">
        <v>1023</v>
      </c>
      <c r="M944">
        <v>8.7582449999999994E-5</v>
      </c>
      <c r="N944" s="33">
        <f t="shared" si="83"/>
        <v>1.14066314E-3</v>
      </c>
      <c r="O944" s="33">
        <f t="shared" si="84"/>
        <v>0</v>
      </c>
    </row>
    <row r="945" spans="3:15" x14ac:dyDescent="0.25">
      <c r="C945">
        <v>3057</v>
      </c>
      <c r="D945" t="s">
        <v>444</v>
      </c>
      <c r="E945">
        <v>44013</v>
      </c>
      <c r="F945">
        <v>6.7323000000000003E-4</v>
      </c>
      <c r="G945">
        <v>7.0000000000000001E-3</v>
      </c>
      <c r="H945" t="s">
        <v>558</v>
      </c>
      <c r="I945">
        <f t="shared" si="82"/>
        <v>4.7126100000000003E-6</v>
      </c>
      <c r="K945">
        <v>44020</v>
      </c>
      <c r="L945" t="s">
        <v>1023</v>
      </c>
      <c r="M945">
        <v>7.8227880000000002E-4</v>
      </c>
      <c r="N945" s="33">
        <f t="shared" si="83"/>
        <v>1.14066314E-3</v>
      </c>
      <c r="O945" s="33">
        <f t="shared" si="84"/>
        <v>0</v>
      </c>
    </row>
    <row r="946" spans="3:15" x14ac:dyDescent="0.25">
      <c r="C946">
        <v>3057</v>
      </c>
      <c r="D946" t="s">
        <v>444</v>
      </c>
      <c r="E946">
        <v>44014</v>
      </c>
      <c r="F946">
        <v>1.249666E-2</v>
      </c>
      <c r="G946">
        <v>7.0000000000000001E-3</v>
      </c>
      <c r="H946" t="s">
        <v>985</v>
      </c>
      <c r="I946">
        <f t="shared" si="82"/>
        <v>8.7476620000000003E-5</v>
      </c>
      <c r="K946">
        <v>44020</v>
      </c>
      <c r="L946" t="s">
        <v>1023</v>
      </c>
      <c r="M946">
        <v>1.2861000000000001E-7</v>
      </c>
      <c r="N946" s="33">
        <f t="shared" si="83"/>
        <v>1.14066314E-3</v>
      </c>
      <c r="O946" s="33">
        <f t="shared" si="84"/>
        <v>0</v>
      </c>
    </row>
    <row r="947" spans="3:15" x14ac:dyDescent="0.25">
      <c r="C947">
        <v>3057</v>
      </c>
      <c r="D947" t="s">
        <v>444</v>
      </c>
      <c r="E947">
        <v>44015</v>
      </c>
      <c r="F947">
        <v>0</v>
      </c>
      <c r="G947">
        <v>7.0000000000000001E-3</v>
      </c>
      <c r="H947" t="s">
        <v>559</v>
      </c>
      <c r="I947">
        <f t="shared" si="82"/>
        <v>0</v>
      </c>
      <c r="K947">
        <v>44020</v>
      </c>
      <c r="L947" t="s">
        <v>1023</v>
      </c>
      <c r="M947">
        <v>1.58613E-5</v>
      </c>
      <c r="N947" s="33">
        <f t="shared" si="83"/>
        <v>1.14066314E-3</v>
      </c>
      <c r="O947" s="33">
        <f t="shared" si="84"/>
        <v>0</v>
      </c>
    </row>
    <row r="948" spans="3:15" x14ac:dyDescent="0.25">
      <c r="C948">
        <v>3057</v>
      </c>
      <c r="D948" t="s">
        <v>444</v>
      </c>
      <c r="E948">
        <v>44016</v>
      </c>
      <c r="F948">
        <v>0.54835526999999995</v>
      </c>
      <c r="G948">
        <v>7.0000000000000001E-3</v>
      </c>
      <c r="H948" t="s">
        <v>585</v>
      </c>
      <c r="I948">
        <f t="shared" si="82"/>
        <v>3.8384868899999998E-3</v>
      </c>
      <c r="K948">
        <v>44020</v>
      </c>
      <c r="L948" t="s">
        <v>1023</v>
      </c>
      <c r="M948">
        <v>7.1199029999999996E-5</v>
      </c>
      <c r="N948" s="33">
        <f t="shared" si="83"/>
        <v>1.14066314E-3</v>
      </c>
      <c r="O948" s="33">
        <f t="shared" si="84"/>
        <v>0</v>
      </c>
    </row>
    <row r="949" spans="3:15" x14ac:dyDescent="0.25">
      <c r="C949">
        <v>3057</v>
      </c>
      <c r="D949" t="s">
        <v>444</v>
      </c>
      <c r="E949">
        <v>44020</v>
      </c>
      <c r="F949">
        <v>1.0171289999999999E-2</v>
      </c>
      <c r="G949">
        <v>7.0000000000000001E-3</v>
      </c>
      <c r="H949" t="s">
        <v>1023</v>
      </c>
      <c r="I949">
        <f t="shared" si="82"/>
        <v>7.1199029999999996E-5</v>
      </c>
      <c r="K949">
        <v>44020</v>
      </c>
      <c r="L949" t="s">
        <v>1023</v>
      </c>
      <c r="M949">
        <v>4.7830599999999997E-6</v>
      </c>
      <c r="N949" s="33">
        <f t="shared" si="83"/>
        <v>1.14066314E-3</v>
      </c>
      <c r="O949" s="33">
        <f t="shared" si="84"/>
        <v>0</v>
      </c>
    </row>
    <row r="950" spans="3:15" x14ac:dyDescent="0.25">
      <c r="C950">
        <v>3057</v>
      </c>
      <c r="D950" t="s">
        <v>444</v>
      </c>
      <c r="E950">
        <v>44022</v>
      </c>
      <c r="F950">
        <v>2.1714E-4</v>
      </c>
      <c r="G950">
        <v>7.0000000000000001E-3</v>
      </c>
      <c r="H950" t="s">
        <v>665</v>
      </c>
      <c r="I950">
        <f t="shared" si="82"/>
        <v>1.5199799999999999E-6</v>
      </c>
      <c r="K950">
        <v>44020</v>
      </c>
      <c r="L950" t="s">
        <v>1023</v>
      </c>
      <c r="M950">
        <v>4.3659000000000002E-7</v>
      </c>
      <c r="N950" s="33">
        <f t="shared" si="83"/>
        <v>1.14066314E-3</v>
      </c>
      <c r="O950" s="33">
        <f t="shared" si="84"/>
        <v>0</v>
      </c>
    </row>
    <row r="951" spans="3:15" x14ac:dyDescent="0.25">
      <c r="C951">
        <v>3057</v>
      </c>
      <c r="D951" t="s">
        <v>444</v>
      </c>
      <c r="E951">
        <v>45102</v>
      </c>
      <c r="F951">
        <v>1.4475999999999999E-4</v>
      </c>
      <c r="G951">
        <v>7.0000000000000001E-3</v>
      </c>
      <c r="H951" t="s">
        <v>586</v>
      </c>
      <c r="I951">
        <f t="shared" si="82"/>
        <v>1.01332E-6</v>
      </c>
      <c r="K951">
        <v>44020</v>
      </c>
      <c r="L951" t="s">
        <v>1023</v>
      </c>
      <c r="M951">
        <v>1.7129873999999998E-4</v>
      </c>
      <c r="N951" s="33">
        <f t="shared" si="83"/>
        <v>1.14066314E-3</v>
      </c>
      <c r="O951" s="33">
        <f t="shared" si="84"/>
        <v>0</v>
      </c>
    </row>
    <row r="952" spans="3:15" x14ac:dyDescent="0.25">
      <c r="C952">
        <v>3057</v>
      </c>
      <c r="D952" t="s">
        <v>444</v>
      </c>
      <c r="E952">
        <v>98027</v>
      </c>
      <c r="F952">
        <v>0.12500020000000001</v>
      </c>
      <c r="G952">
        <v>7.0000000000000001E-3</v>
      </c>
      <c r="H952" t="s">
        <v>566</v>
      </c>
      <c r="I952">
        <f t="shared" si="82"/>
        <v>8.7500140000000006E-4</v>
      </c>
      <c r="K952">
        <v>44020</v>
      </c>
      <c r="L952" t="s">
        <v>1023</v>
      </c>
      <c r="M952">
        <v>2.0980000000000001E-7</v>
      </c>
      <c r="N952" s="33">
        <f t="shared" si="83"/>
        <v>1.14066314E-3</v>
      </c>
      <c r="O952" s="33">
        <f t="shared" si="84"/>
        <v>0</v>
      </c>
    </row>
    <row r="953" spans="3:15" x14ac:dyDescent="0.25">
      <c r="C953">
        <v>3057</v>
      </c>
      <c r="D953" t="s">
        <v>444</v>
      </c>
      <c r="E953">
        <v>99134</v>
      </c>
      <c r="F953">
        <v>3.4827610000000002E-2</v>
      </c>
      <c r="G953">
        <v>7.0000000000000001E-3</v>
      </c>
      <c r="H953" t="s">
        <v>571</v>
      </c>
      <c r="I953">
        <f t="shared" si="82"/>
        <v>2.4379327000000002E-4</v>
      </c>
      <c r="K953">
        <v>44020</v>
      </c>
      <c r="L953" t="s">
        <v>1023</v>
      </c>
      <c r="M953">
        <v>6.8847600000000011E-6</v>
      </c>
      <c r="N953" s="33">
        <f t="shared" si="83"/>
        <v>1.14066314E-3</v>
      </c>
      <c r="O953" s="33">
        <f t="shared" si="84"/>
        <v>1.14066314E-3</v>
      </c>
    </row>
    <row r="954" spans="3:15" x14ac:dyDescent="0.25">
      <c r="C954">
        <v>3057</v>
      </c>
      <c r="D954" t="s">
        <v>444</v>
      </c>
      <c r="E954">
        <v>99166</v>
      </c>
      <c r="F954">
        <v>7.1666679999999996E-2</v>
      </c>
      <c r="G954">
        <v>7.0000000000000001E-3</v>
      </c>
      <c r="H954" t="s">
        <v>573</v>
      </c>
      <c r="I954">
        <f t="shared" si="82"/>
        <v>5.0166676E-4</v>
      </c>
      <c r="K954">
        <v>44021</v>
      </c>
      <c r="L954" t="s">
        <v>560</v>
      </c>
      <c r="M954">
        <v>2.1646953E-3</v>
      </c>
      <c r="N954" s="33">
        <f t="shared" si="83"/>
        <v>2.1840282799999999E-3</v>
      </c>
      <c r="O954" s="33">
        <f t="shared" si="84"/>
        <v>0</v>
      </c>
    </row>
    <row r="955" spans="3:15" x14ac:dyDescent="0.25">
      <c r="C955">
        <v>3057</v>
      </c>
      <c r="D955" t="s">
        <v>444</v>
      </c>
      <c r="E955">
        <v>99168</v>
      </c>
      <c r="F955">
        <v>1.4984E-3</v>
      </c>
      <c r="G955">
        <v>7.0000000000000001E-3</v>
      </c>
      <c r="H955" t="s">
        <v>574</v>
      </c>
      <c r="I955">
        <f t="shared" si="82"/>
        <v>1.04888E-5</v>
      </c>
      <c r="K955">
        <v>44021</v>
      </c>
      <c r="L955" t="s">
        <v>560</v>
      </c>
      <c r="M955">
        <v>1.1307999999999999E-5</v>
      </c>
      <c r="N955" s="33">
        <f t="shared" si="83"/>
        <v>2.1840282799999999E-3</v>
      </c>
      <c r="O955" s="33">
        <f t="shared" si="84"/>
        <v>0</v>
      </c>
    </row>
    <row r="956" spans="3:15" x14ac:dyDescent="0.25">
      <c r="C956">
        <v>3057</v>
      </c>
      <c r="D956" t="s">
        <v>444</v>
      </c>
      <c r="E956">
        <v>99198</v>
      </c>
      <c r="F956">
        <v>2.6E-7</v>
      </c>
      <c r="G956">
        <v>7.0000000000000001E-3</v>
      </c>
      <c r="H956" t="s">
        <v>992</v>
      </c>
      <c r="I956">
        <f t="shared" si="82"/>
        <v>1.8200000000000001E-9</v>
      </c>
      <c r="K956">
        <v>44021</v>
      </c>
      <c r="L956" t="s">
        <v>560</v>
      </c>
      <c r="M956">
        <v>7.7079999999999999E-8</v>
      </c>
      <c r="N956" s="33">
        <f t="shared" si="83"/>
        <v>2.1840282799999999E-3</v>
      </c>
      <c r="O956" s="33">
        <f t="shared" si="84"/>
        <v>0</v>
      </c>
    </row>
    <row r="957" spans="3:15" x14ac:dyDescent="0.25">
      <c r="C957">
        <v>3057</v>
      </c>
      <c r="D957" t="s">
        <v>444</v>
      </c>
      <c r="E957">
        <v>99211</v>
      </c>
      <c r="F957">
        <v>1.7999999999999999E-6</v>
      </c>
      <c r="G957">
        <v>7.0000000000000001E-3</v>
      </c>
      <c r="H957" t="s">
        <v>578</v>
      </c>
      <c r="I957">
        <f t="shared" si="82"/>
        <v>1.26E-8</v>
      </c>
      <c r="K957">
        <v>44021</v>
      </c>
      <c r="L957" t="s">
        <v>560</v>
      </c>
      <c r="M957">
        <v>7.9479000000000006E-6</v>
      </c>
      <c r="N957" s="33">
        <f t="shared" si="83"/>
        <v>2.1840282799999999E-3</v>
      </c>
      <c r="O957" s="33">
        <f t="shared" si="84"/>
        <v>2.1840282799999999E-3</v>
      </c>
    </row>
    <row r="958" spans="3:15" x14ac:dyDescent="0.25">
      <c r="C958">
        <v>3057</v>
      </c>
      <c r="D958" t="s">
        <v>444</v>
      </c>
      <c r="E958">
        <v>99238</v>
      </c>
      <c r="F958">
        <v>2.7139500000000001E-3</v>
      </c>
      <c r="G958">
        <v>7.0000000000000001E-3</v>
      </c>
      <c r="H958" t="s">
        <v>990</v>
      </c>
      <c r="I958">
        <f t="shared" si="82"/>
        <v>1.8997650000000003E-5</v>
      </c>
      <c r="K958">
        <v>44022</v>
      </c>
      <c r="L958" t="s">
        <v>665</v>
      </c>
      <c r="M958">
        <v>3.1456799999999993E-5</v>
      </c>
      <c r="N958" s="33">
        <f t="shared" si="83"/>
        <v>6.7757050999999997E-4</v>
      </c>
      <c r="O958" s="33">
        <f t="shared" si="84"/>
        <v>0</v>
      </c>
    </row>
    <row r="959" spans="3:15" x14ac:dyDescent="0.25">
      <c r="C959">
        <v>3057</v>
      </c>
      <c r="D959" t="s">
        <v>444</v>
      </c>
      <c r="E959">
        <v>99257</v>
      </c>
      <c r="F959">
        <v>5.3640000000000001E-5</v>
      </c>
      <c r="G959">
        <v>7.0000000000000001E-3</v>
      </c>
      <c r="H959" t="s">
        <v>977</v>
      </c>
      <c r="I959">
        <f t="shared" si="82"/>
        <v>3.7548000000000002E-7</v>
      </c>
      <c r="K959">
        <v>44022</v>
      </c>
      <c r="L959" t="s">
        <v>665</v>
      </c>
      <c r="M959">
        <v>7.7489999999999998E-7</v>
      </c>
      <c r="N959" s="33">
        <f t="shared" si="83"/>
        <v>6.7757050999999997E-4</v>
      </c>
      <c r="O959" s="33">
        <f t="shared" si="84"/>
        <v>0</v>
      </c>
    </row>
    <row r="960" spans="3:15" x14ac:dyDescent="0.25">
      <c r="C960">
        <v>3058</v>
      </c>
      <c r="D960" t="s">
        <v>445</v>
      </c>
      <c r="E960">
        <v>43204</v>
      </c>
      <c r="F960">
        <v>4.7836399999999996E-3</v>
      </c>
      <c r="G960">
        <v>4.1000000000000002E-2</v>
      </c>
      <c r="H960" t="s">
        <v>603</v>
      </c>
      <c r="I960">
        <f t="shared" si="82"/>
        <v>1.9612923999999998E-4</v>
      </c>
      <c r="K960">
        <v>44022</v>
      </c>
      <c r="L960" t="s">
        <v>665</v>
      </c>
      <c r="M960">
        <v>1.18104E-6</v>
      </c>
      <c r="N960" s="33">
        <f t="shared" si="83"/>
        <v>6.7757050999999997E-4</v>
      </c>
      <c r="O960" s="33">
        <f t="shared" si="84"/>
        <v>0</v>
      </c>
    </row>
    <row r="961" spans="3:15" x14ac:dyDescent="0.25">
      <c r="C961">
        <v>3058</v>
      </c>
      <c r="D961" t="s">
        <v>445</v>
      </c>
      <c r="E961">
        <v>43212</v>
      </c>
      <c r="F961">
        <v>2.7989299999999998E-3</v>
      </c>
      <c r="G961">
        <v>4.1000000000000002E-2</v>
      </c>
      <c r="H961" t="s">
        <v>604</v>
      </c>
      <c r="I961">
        <f t="shared" si="82"/>
        <v>1.1475612999999999E-4</v>
      </c>
      <c r="K961">
        <v>44022</v>
      </c>
      <c r="L961" t="s">
        <v>665</v>
      </c>
      <c r="M961">
        <v>5.0372300000000006E-5</v>
      </c>
      <c r="N961" s="33">
        <f t="shared" si="83"/>
        <v>6.7757050999999997E-4</v>
      </c>
      <c r="O961" s="33">
        <f t="shared" si="84"/>
        <v>0</v>
      </c>
    </row>
    <row r="962" spans="3:15" x14ac:dyDescent="0.25">
      <c r="C962">
        <v>3058</v>
      </c>
      <c r="D962" t="s">
        <v>445</v>
      </c>
      <c r="E962">
        <v>43214</v>
      </c>
      <c r="F962">
        <v>2.7713199999999999E-3</v>
      </c>
      <c r="G962">
        <v>4.1000000000000002E-2</v>
      </c>
      <c r="H962" t="s">
        <v>605</v>
      </c>
      <c r="I962">
        <f t="shared" si="82"/>
        <v>1.1362412E-4</v>
      </c>
      <c r="K962">
        <v>44022</v>
      </c>
      <c r="L962" t="s">
        <v>665</v>
      </c>
      <c r="M962">
        <v>1.1169340000000001E-5</v>
      </c>
      <c r="N962" s="33">
        <f t="shared" si="83"/>
        <v>6.7757050999999997E-4</v>
      </c>
      <c r="O962" s="33">
        <f t="shared" si="84"/>
        <v>0</v>
      </c>
    </row>
    <row r="963" spans="3:15" x14ac:dyDescent="0.25">
      <c r="C963">
        <v>3058</v>
      </c>
      <c r="D963" t="s">
        <v>445</v>
      </c>
      <c r="E963">
        <v>43229</v>
      </c>
      <c r="F963">
        <v>1.0943E-4</v>
      </c>
      <c r="G963">
        <v>4.1000000000000002E-2</v>
      </c>
      <c r="H963" t="s">
        <v>641</v>
      </c>
      <c r="I963">
        <f t="shared" si="82"/>
        <v>4.4866299999999999E-6</v>
      </c>
      <c r="K963">
        <v>44022</v>
      </c>
      <c r="L963" t="s">
        <v>665</v>
      </c>
      <c r="M963">
        <v>6.0799999999999994E-7</v>
      </c>
      <c r="N963" s="33">
        <f t="shared" si="83"/>
        <v>6.7757050999999997E-4</v>
      </c>
      <c r="O963" s="33">
        <f t="shared" si="84"/>
        <v>0</v>
      </c>
    </row>
    <row r="964" spans="3:15" x14ac:dyDescent="0.25">
      <c r="C964">
        <v>3058</v>
      </c>
      <c r="D964" t="s">
        <v>445</v>
      </c>
      <c r="E964">
        <v>43231</v>
      </c>
      <c r="F964">
        <v>3.7292599999999999E-3</v>
      </c>
      <c r="G964">
        <v>4.1000000000000002E-2</v>
      </c>
      <c r="H964" t="s">
        <v>642</v>
      </c>
      <c r="I964">
        <f t="shared" ref="I964:I1027" si="85">F964*G964</f>
        <v>1.5289966000000001E-4</v>
      </c>
      <c r="K964">
        <v>44022</v>
      </c>
      <c r="L964" t="s">
        <v>665</v>
      </c>
      <c r="M964">
        <v>9.4480000000000004E-7</v>
      </c>
      <c r="N964" s="33">
        <f t="shared" ref="N964:N1027" si="86">SUMIF($K$3:$K$1700,K964,$M$3:$M$1700)</f>
        <v>6.7757050999999997E-4</v>
      </c>
      <c r="O964" s="33">
        <f t="shared" ref="O964:O1027" si="87">IF(K964=K965,0,N964)</f>
        <v>0</v>
      </c>
    </row>
    <row r="965" spans="3:15" x14ac:dyDescent="0.25">
      <c r="C965">
        <v>3058</v>
      </c>
      <c r="D965" t="s">
        <v>445</v>
      </c>
      <c r="E965">
        <v>43232</v>
      </c>
      <c r="F965">
        <v>3.9382899999999997E-3</v>
      </c>
      <c r="G965">
        <v>4.1000000000000002E-2</v>
      </c>
      <c r="H965" t="s">
        <v>649</v>
      </c>
      <c r="I965">
        <f t="shared" si="85"/>
        <v>1.6146988999999999E-4</v>
      </c>
      <c r="K965">
        <v>44022</v>
      </c>
      <c r="L965" t="s">
        <v>665</v>
      </c>
      <c r="M965">
        <v>2.5364000000000004E-7</v>
      </c>
      <c r="N965" s="33">
        <f t="shared" si="86"/>
        <v>6.7757050999999997E-4</v>
      </c>
      <c r="O965" s="33">
        <f t="shared" si="87"/>
        <v>0</v>
      </c>
    </row>
    <row r="966" spans="3:15" x14ac:dyDescent="0.25">
      <c r="C966">
        <v>3058</v>
      </c>
      <c r="D966" t="s">
        <v>445</v>
      </c>
      <c r="E966">
        <v>43248</v>
      </c>
      <c r="F966">
        <v>9.0699999999999996E-6</v>
      </c>
      <c r="G966">
        <v>4.1000000000000002E-2</v>
      </c>
      <c r="H966" t="s">
        <v>644</v>
      </c>
      <c r="I966">
        <f t="shared" si="85"/>
        <v>3.7187000000000001E-7</v>
      </c>
      <c r="K966">
        <v>44022</v>
      </c>
      <c r="L966" t="s">
        <v>665</v>
      </c>
      <c r="M966">
        <v>1.5199799999999999E-6</v>
      </c>
      <c r="N966" s="33">
        <f t="shared" si="86"/>
        <v>6.7757050999999997E-4</v>
      </c>
      <c r="O966" s="33">
        <f t="shared" si="87"/>
        <v>0</v>
      </c>
    </row>
    <row r="967" spans="3:15" x14ac:dyDescent="0.25">
      <c r="C967">
        <v>3058</v>
      </c>
      <c r="D967" t="s">
        <v>445</v>
      </c>
      <c r="E967">
        <v>43302</v>
      </c>
      <c r="F967">
        <v>1.4505799999999999E-3</v>
      </c>
      <c r="G967">
        <v>4.1000000000000002E-2</v>
      </c>
      <c r="H967" t="s">
        <v>591</v>
      </c>
      <c r="I967">
        <f t="shared" si="85"/>
        <v>5.9473779999999998E-5</v>
      </c>
      <c r="K967">
        <v>44022</v>
      </c>
      <c r="L967" t="s">
        <v>665</v>
      </c>
      <c r="M967">
        <v>1.3935941000000002E-4</v>
      </c>
      <c r="N967" s="33">
        <f t="shared" si="86"/>
        <v>6.7757050999999997E-4</v>
      </c>
      <c r="O967" s="33">
        <f t="shared" si="87"/>
        <v>0</v>
      </c>
    </row>
    <row r="968" spans="3:15" x14ac:dyDescent="0.25">
      <c r="C968">
        <v>3058</v>
      </c>
      <c r="D968" t="s">
        <v>445</v>
      </c>
      <c r="E968">
        <v>43304</v>
      </c>
      <c r="F968">
        <v>2.9283999999999999E-4</v>
      </c>
      <c r="G968">
        <v>4.1000000000000002E-2</v>
      </c>
      <c r="H968" t="s">
        <v>614</v>
      </c>
      <c r="I968">
        <f t="shared" si="85"/>
        <v>1.200644E-5</v>
      </c>
      <c r="K968">
        <v>44022</v>
      </c>
      <c r="L968" t="s">
        <v>665</v>
      </c>
      <c r="M968">
        <v>7.9875600000000005E-5</v>
      </c>
      <c r="N968" s="33">
        <f t="shared" si="86"/>
        <v>6.7757050999999997E-4</v>
      </c>
      <c r="O968" s="33">
        <f t="shared" si="87"/>
        <v>0</v>
      </c>
    </row>
    <row r="969" spans="3:15" x14ac:dyDescent="0.25">
      <c r="C969">
        <v>3058</v>
      </c>
      <c r="D969" t="s">
        <v>445</v>
      </c>
      <c r="E969">
        <v>43306</v>
      </c>
      <c r="F969">
        <v>9.5000000000000001E-7</v>
      </c>
      <c r="G969">
        <v>4.1000000000000002E-2</v>
      </c>
      <c r="H969" t="s">
        <v>979</v>
      </c>
      <c r="I969">
        <f t="shared" si="85"/>
        <v>3.8950000000000001E-8</v>
      </c>
      <c r="K969">
        <v>44022</v>
      </c>
      <c r="L969" t="s">
        <v>665</v>
      </c>
      <c r="M969">
        <v>2.4748553999999999E-4</v>
      </c>
      <c r="N969" s="33">
        <f t="shared" si="86"/>
        <v>6.7757050999999997E-4</v>
      </c>
      <c r="O969" s="33">
        <f t="shared" si="87"/>
        <v>0</v>
      </c>
    </row>
    <row r="970" spans="3:15" x14ac:dyDescent="0.25">
      <c r="C970">
        <v>3058</v>
      </c>
      <c r="D970" t="s">
        <v>445</v>
      </c>
      <c r="E970">
        <v>43365</v>
      </c>
      <c r="F970">
        <v>2.6900000000000001E-6</v>
      </c>
      <c r="G970">
        <v>4.1000000000000002E-2</v>
      </c>
      <c r="H970" t="s">
        <v>655</v>
      </c>
      <c r="I970">
        <f t="shared" si="85"/>
        <v>1.1029E-7</v>
      </c>
      <c r="K970">
        <v>44022</v>
      </c>
      <c r="L970" t="s">
        <v>665</v>
      </c>
      <c r="M970">
        <v>2.360241E-5</v>
      </c>
      <c r="N970" s="33">
        <f t="shared" si="86"/>
        <v>6.7757050999999997E-4</v>
      </c>
      <c r="O970" s="33">
        <f t="shared" si="87"/>
        <v>0</v>
      </c>
    </row>
    <row r="971" spans="3:15" x14ac:dyDescent="0.25">
      <c r="C971">
        <v>3058</v>
      </c>
      <c r="D971" t="s">
        <v>445</v>
      </c>
      <c r="E971">
        <v>43366</v>
      </c>
      <c r="F971">
        <v>1.9853000000000001E-4</v>
      </c>
      <c r="G971">
        <v>4.1000000000000002E-2</v>
      </c>
      <c r="H971" t="s">
        <v>647</v>
      </c>
      <c r="I971">
        <f t="shared" si="85"/>
        <v>8.1397300000000014E-6</v>
      </c>
      <c r="K971">
        <v>44022</v>
      </c>
      <c r="L971" t="s">
        <v>665</v>
      </c>
      <c r="M971">
        <v>5.4915579999999998E-5</v>
      </c>
      <c r="N971" s="33">
        <f t="shared" si="86"/>
        <v>6.7757050999999997E-4</v>
      </c>
      <c r="O971" s="33">
        <f t="shared" si="87"/>
        <v>0</v>
      </c>
    </row>
    <row r="972" spans="3:15" x14ac:dyDescent="0.25">
      <c r="C972">
        <v>3058</v>
      </c>
      <c r="D972" t="s">
        <v>445</v>
      </c>
      <c r="E972">
        <v>43369</v>
      </c>
      <c r="F972">
        <v>1.9E-6</v>
      </c>
      <c r="G972">
        <v>4.1000000000000002E-2</v>
      </c>
      <c r="H972" t="s">
        <v>13</v>
      </c>
      <c r="I972">
        <f t="shared" si="85"/>
        <v>7.7900000000000003E-8</v>
      </c>
      <c r="K972">
        <v>44022</v>
      </c>
      <c r="L972" t="s">
        <v>665</v>
      </c>
      <c r="M972">
        <v>2.27975E-5</v>
      </c>
      <c r="N972" s="33">
        <f t="shared" si="86"/>
        <v>6.7757050999999997E-4</v>
      </c>
      <c r="O972" s="33">
        <f t="shared" si="87"/>
        <v>0</v>
      </c>
    </row>
    <row r="973" spans="3:15" x14ac:dyDescent="0.25">
      <c r="C973">
        <v>3058</v>
      </c>
      <c r="D973" t="s">
        <v>445</v>
      </c>
      <c r="E973">
        <v>43432</v>
      </c>
      <c r="F973">
        <v>5.7235999999999995E-4</v>
      </c>
      <c r="G973">
        <v>4.1000000000000002E-2</v>
      </c>
      <c r="H973" t="s">
        <v>606</v>
      </c>
      <c r="I973">
        <f t="shared" si="85"/>
        <v>2.3466759999999998E-5</v>
      </c>
      <c r="K973">
        <v>44022</v>
      </c>
      <c r="L973" t="s">
        <v>665</v>
      </c>
      <c r="M973">
        <v>3.4079999999999998E-8</v>
      </c>
      <c r="N973" s="33">
        <f t="shared" si="86"/>
        <v>6.7757050999999997E-4</v>
      </c>
      <c r="O973" s="33">
        <f t="shared" si="87"/>
        <v>0</v>
      </c>
    </row>
    <row r="974" spans="3:15" x14ac:dyDescent="0.25">
      <c r="C974">
        <v>3058</v>
      </c>
      <c r="D974" t="s">
        <v>445</v>
      </c>
      <c r="E974">
        <v>43433</v>
      </c>
      <c r="F974">
        <v>1.736E-5</v>
      </c>
      <c r="G974">
        <v>4.1000000000000002E-2</v>
      </c>
      <c r="H974" t="s">
        <v>622</v>
      </c>
      <c r="I974">
        <f t="shared" si="85"/>
        <v>7.1176000000000007E-7</v>
      </c>
      <c r="K974">
        <v>44022</v>
      </c>
      <c r="L974" t="s">
        <v>665</v>
      </c>
      <c r="M974">
        <v>1.1219589999999999E-5</v>
      </c>
      <c r="N974" s="33">
        <f t="shared" si="86"/>
        <v>6.7757050999999997E-4</v>
      </c>
      <c r="O974" s="33">
        <f t="shared" si="87"/>
        <v>6.7757050999999997E-4</v>
      </c>
    </row>
    <row r="975" spans="3:15" x14ac:dyDescent="0.25">
      <c r="C975">
        <v>3058</v>
      </c>
      <c r="D975" t="s">
        <v>445</v>
      </c>
      <c r="E975">
        <v>43551</v>
      </c>
      <c r="F975">
        <v>2.0645799999999999E-3</v>
      </c>
      <c r="G975">
        <v>4.1000000000000002E-2</v>
      </c>
      <c r="H975" t="s">
        <v>607</v>
      </c>
      <c r="I975">
        <f t="shared" si="85"/>
        <v>8.4647780000000005E-5</v>
      </c>
      <c r="K975">
        <v>44023</v>
      </c>
      <c r="L975" t="s">
        <v>561</v>
      </c>
      <c r="M975">
        <v>4.9647000000000009E-6</v>
      </c>
      <c r="N975" s="33">
        <f t="shared" si="86"/>
        <v>1.3321452E-4</v>
      </c>
      <c r="O975" s="33">
        <f t="shared" si="87"/>
        <v>0</v>
      </c>
    </row>
    <row r="976" spans="3:15" x14ac:dyDescent="0.25">
      <c r="C976">
        <v>3058</v>
      </c>
      <c r="D976" t="s">
        <v>445</v>
      </c>
      <c r="E976">
        <v>43723</v>
      </c>
      <c r="F976">
        <v>8.0000000000000002E-8</v>
      </c>
      <c r="G976">
        <v>4.1000000000000002E-2</v>
      </c>
      <c r="H976" t="s">
        <v>625</v>
      </c>
      <c r="I976">
        <f t="shared" si="85"/>
        <v>3.2800000000000003E-9</v>
      </c>
      <c r="K976">
        <v>44023</v>
      </c>
      <c r="L976" t="s">
        <v>561</v>
      </c>
      <c r="M976">
        <v>1.54565E-5</v>
      </c>
      <c r="N976" s="33">
        <f t="shared" si="86"/>
        <v>1.3321452E-4</v>
      </c>
      <c r="O976" s="33">
        <f t="shared" si="87"/>
        <v>0</v>
      </c>
    </row>
    <row r="977" spans="3:15" x14ac:dyDescent="0.25">
      <c r="C977">
        <v>3058</v>
      </c>
      <c r="D977" t="s">
        <v>445</v>
      </c>
      <c r="E977">
        <v>43725</v>
      </c>
      <c r="F977">
        <v>2.4870000000000001E-5</v>
      </c>
      <c r="G977">
        <v>4.1000000000000002E-2</v>
      </c>
      <c r="H977" t="s">
        <v>626</v>
      </c>
      <c r="I977">
        <f t="shared" si="85"/>
        <v>1.01967E-6</v>
      </c>
      <c r="K977">
        <v>44023</v>
      </c>
      <c r="L977" t="s">
        <v>561</v>
      </c>
      <c r="M977">
        <v>1.1057851000000001E-4</v>
      </c>
      <c r="N977" s="33">
        <f t="shared" si="86"/>
        <v>1.3321452E-4</v>
      </c>
      <c r="O977" s="33">
        <f t="shared" si="87"/>
        <v>0</v>
      </c>
    </row>
    <row r="978" spans="3:15" x14ac:dyDescent="0.25">
      <c r="C978">
        <v>3058</v>
      </c>
      <c r="D978" t="s">
        <v>445</v>
      </c>
      <c r="E978">
        <v>44006</v>
      </c>
      <c r="F978">
        <v>3.08085E-3</v>
      </c>
      <c r="G978">
        <v>4.1000000000000002E-2</v>
      </c>
      <c r="H978" t="s">
        <v>556</v>
      </c>
      <c r="I978">
        <f t="shared" si="85"/>
        <v>1.2631485E-4</v>
      </c>
      <c r="K978">
        <v>44023</v>
      </c>
      <c r="L978" t="s">
        <v>561</v>
      </c>
      <c r="M978">
        <v>6.8966E-7</v>
      </c>
      <c r="N978" s="33">
        <f t="shared" si="86"/>
        <v>1.3321452E-4</v>
      </c>
      <c r="O978" s="33">
        <f t="shared" si="87"/>
        <v>0</v>
      </c>
    </row>
    <row r="979" spans="3:15" x14ac:dyDescent="0.25">
      <c r="C979">
        <v>3058</v>
      </c>
      <c r="D979" t="s">
        <v>445</v>
      </c>
      <c r="E979">
        <v>44007</v>
      </c>
      <c r="F979">
        <v>2.4722799999999999E-3</v>
      </c>
      <c r="G979">
        <v>4.1000000000000002E-2</v>
      </c>
      <c r="H979" t="s">
        <v>664</v>
      </c>
      <c r="I979">
        <f t="shared" si="85"/>
        <v>1.0136348E-4</v>
      </c>
      <c r="K979">
        <v>44023</v>
      </c>
      <c r="L979" t="s">
        <v>561</v>
      </c>
      <c r="M979">
        <v>1.5251499999999999E-6</v>
      </c>
      <c r="N979" s="33">
        <f t="shared" si="86"/>
        <v>1.3321452E-4</v>
      </c>
      <c r="O979" s="33">
        <f t="shared" si="87"/>
        <v>1.3321452E-4</v>
      </c>
    </row>
    <row r="980" spans="3:15" x14ac:dyDescent="0.25">
      <c r="C980">
        <v>3058</v>
      </c>
      <c r="D980" t="s">
        <v>445</v>
      </c>
      <c r="E980">
        <v>44009</v>
      </c>
      <c r="F980">
        <v>5.5999999999999999E-5</v>
      </c>
      <c r="G980">
        <v>4.1000000000000002E-2</v>
      </c>
      <c r="H980" t="s">
        <v>966</v>
      </c>
      <c r="I980">
        <f t="shared" si="85"/>
        <v>2.2960000000000001E-6</v>
      </c>
      <c r="K980">
        <v>44024</v>
      </c>
      <c r="L980" t="s">
        <v>967</v>
      </c>
      <c r="M980">
        <v>1.87011E-5</v>
      </c>
      <c r="N980" s="33">
        <f t="shared" si="86"/>
        <v>2.0253359999999999E-5</v>
      </c>
      <c r="O980" s="33">
        <f t="shared" si="87"/>
        <v>0</v>
      </c>
    </row>
    <row r="981" spans="3:15" x14ac:dyDescent="0.25">
      <c r="C981">
        <v>3058</v>
      </c>
      <c r="D981" t="s">
        <v>445</v>
      </c>
      <c r="E981">
        <v>44010</v>
      </c>
      <c r="F981">
        <v>1.4448999999999999E-4</v>
      </c>
      <c r="G981">
        <v>4.1000000000000002E-2</v>
      </c>
      <c r="H981" t="s">
        <v>583</v>
      </c>
      <c r="I981">
        <f t="shared" si="85"/>
        <v>5.9240899999999999E-6</v>
      </c>
      <c r="K981">
        <v>44024</v>
      </c>
      <c r="L981" t="s">
        <v>967</v>
      </c>
      <c r="M981">
        <v>1.5522600000000001E-6</v>
      </c>
      <c r="N981" s="33">
        <f t="shared" si="86"/>
        <v>2.0253359999999999E-5</v>
      </c>
      <c r="O981" s="33">
        <f t="shared" si="87"/>
        <v>2.0253359999999999E-5</v>
      </c>
    </row>
    <row r="982" spans="3:15" x14ac:dyDescent="0.25">
      <c r="C982">
        <v>3058</v>
      </c>
      <c r="D982" t="s">
        <v>445</v>
      </c>
      <c r="E982">
        <v>44011</v>
      </c>
      <c r="F982">
        <v>0.93506509999999998</v>
      </c>
      <c r="G982">
        <v>4.1000000000000002E-2</v>
      </c>
      <c r="H982" t="s">
        <v>557</v>
      </c>
      <c r="I982">
        <f t="shared" si="85"/>
        <v>3.8337669099999999E-2</v>
      </c>
      <c r="K982">
        <v>44202</v>
      </c>
      <c r="L982" t="s">
        <v>1094</v>
      </c>
      <c r="M982">
        <v>1.9226999999999998E-6</v>
      </c>
      <c r="N982" s="33">
        <f t="shared" si="86"/>
        <v>4.5330039999999997E-5</v>
      </c>
      <c r="O982" s="33">
        <f t="shared" si="87"/>
        <v>0</v>
      </c>
    </row>
    <row r="983" spans="3:15" x14ac:dyDescent="0.25">
      <c r="C983">
        <v>3058</v>
      </c>
      <c r="D983" t="s">
        <v>445</v>
      </c>
      <c r="E983">
        <v>44012</v>
      </c>
      <c r="F983">
        <v>1.02753E-3</v>
      </c>
      <c r="G983">
        <v>4.1000000000000002E-2</v>
      </c>
      <c r="H983" t="s">
        <v>584</v>
      </c>
      <c r="I983">
        <f t="shared" si="85"/>
        <v>4.2128730000000004E-5</v>
      </c>
      <c r="K983">
        <v>44202</v>
      </c>
      <c r="L983" t="s">
        <v>1094</v>
      </c>
      <c r="M983">
        <v>1.7239999999999998E-7</v>
      </c>
      <c r="N983" s="33">
        <f t="shared" si="86"/>
        <v>4.5330039999999997E-5</v>
      </c>
      <c r="O983" s="33">
        <f t="shared" si="87"/>
        <v>0</v>
      </c>
    </row>
    <row r="984" spans="3:15" x14ac:dyDescent="0.25">
      <c r="C984">
        <v>3058</v>
      </c>
      <c r="D984" t="s">
        <v>445</v>
      </c>
      <c r="E984">
        <v>44013</v>
      </c>
      <c r="F984">
        <v>4.2269400000000002E-3</v>
      </c>
      <c r="G984">
        <v>4.1000000000000002E-2</v>
      </c>
      <c r="H984" t="s">
        <v>558</v>
      </c>
      <c r="I984">
        <f t="shared" si="85"/>
        <v>1.7330454E-4</v>
      </c>
      <c r="K984">
        <v>44202</v>
      </c>
      <c r="L984" t="s">
        <v>1094</v>
      </c>
      <c r="M984">
        <v>7.8401999999999999E-6</v>
      </c>
      <c r="N984" s="33">
        <f t="shared" si="86"/>
        <v>4.5330039999999997E-5</v>
      </c>
      <c r="O984" s="33">
        <f t="shared" si="87"/>
        <v>0</v>
      </c>
    </row>
    <row r="985" spans="3:15" x14ac:dyDescent="0.25">
      <c r="C985">
        <v>3058</v>
      </c>
      <c r="D985" t="s">
        <v>445</v>
      </c>
      <c r="E985">
        <v>44014</v>
      </c>
      <c r="F985">
        <v>3.9509999999999999E-5</v>
      </c>
      <c r="G985">
        <v>4.1000000000000002E-2</v>
      </c>
      <c r="H985" t="s">
        <v>985</v>
      </c>
      <c r="I985">
        <f t="shared" si="85"/>
        <v>1.61991E-6</v>
      </c>
      <c r="K985">
        <v>44202</v>
      </c>
      <c r="L985" t="s">
        <v>1094</v>
      </c>
      <c r="M985">
        <v>3.53351E-5</v>
      </c>
      <c r="N985" s="33">
        <f t="shared" si="86"/>
        <v>4.5330039999999997E-5</v>
      </c>
      <c r="O985" s="33">
        <f t="shared" si="87"/>
        <v>0</v>
      </c>
    </row>
    <row r="986" spans="3:15" x14ac:dyDescent="0.25">
      <c r="C986">
        <v>3058</v>
      </c>
      <c r="D986" t="s">
        <v>445</v>
      </c>
      <c r="E986">
        <v>44015</v>
      </c>
      <c r="F986">
        <v>4.3902200000000002E-3</v>
      </c>
      <c r="G986">
        <v>4.1000000000000002E-2</v>
      </c>
      <c r="H986" t="s">
        <v>559</v>
      </c>
      <c r="I986">
        <f t="shared" si="85"/>
        <v>1.7999902000000002E-4</v>
      </c>
      <c r="K986">
        <v>44202</v>
      </c>
      <c r="L986" t="s">
        <v>1094</v>
      </c>
      <c r="M986">
        <v>5.9639999999999997E-8</v>
      </c>
      <c r="N986" s="33">
        <f t="shared" si="86"/>
        <v>4.5330039999999997E-5</v>
      </c>
      <c r="O986" s="33">
        <f t="shared" si="87"/>
        <v>4.5330039999999997E-5</v>
      </c>
    </row>
    <row r="987" spans="3:15" x14ac:dyDescent="0.25">
      <c r="C987">
        <v>3058</v>
      </c>
      <c r="D987" t="s">
        <v>445</v>
      </c>
      <c r="E987">
        <v>44016</v>
      </c>
      <c r="F987">
        <v>1.213147E-2</v>
      </c>
      <c r="G987">
        <v>4.1000000000000002E-2</v>
      </c>
      <c r="H987" t="s">
        <v>585</v>
      </c>
      <c r="I987">
        <f t="shared" si="85"/>
        <v>4.9739027000000001E-4</v>
      </c>
      <c r="K987">
        <v>44203</v>
      </c>
      <c r="L987" t="s">
        <v>1024</v>
      </c>
      <c r="M987">
        <v>1.928E-6</v>
      </c>
      <c r="N987" s="33">
        <f t="shared" si="86"/>
        <v>2.0982290000000003E-5</v>
      </c>
      <c r="O987" s="33">
        <f t="shared" si="87"/>
        <v>0</v>
      </c>
    </row>
    <row r="988" spans="3:15" x14ac:dyDescent="0.25">
      <c r="C988">
        <v>3058</v>
      </c>
      <c r="D988" t="s">
        <v>445</v>
      </c>
      <c r="E988">
        <v>44018</v>
      </c>
      <c r="F988">
        <v>3.0707E-4</v>
      </c>
      <c r="G988">
        <v>4.1000000000000002E-2</v>
      </c>
      <c r="H988" t="s">
        <v>1053</v>
      </c>
      <c r="I988">
        <f t="shared" si="85"/>
        <v>1.2589870000000001E-5</v>
      </c>
      <c r="K988">
        <v>44203</v>
      </c>
      <c r="L988" t="s">
        <v>1024</v>
      </c>
      <c r="M988">
        <v>9.5070000000000006E-6</v>
      </c>
      <c r="N988" s="33">
        <f t="shared" si="86"/>
        <v>2.0982290000000003E-5</v>
      </c>
      <c r="O988" s="33">
        <f t="shared" si="87"/>
        <v>0</v>
      </c>
    </row>
    <row r="989" spans="3:15" x14ac:dyDescent="0.25">
      <c r="C989">
        <v>3058</v>
      </c>
      <c r="D989" t="s">
        <v>445</v>
      </c>
      <c r="E989">
        <v>44019</v>
      </c>
      <c r="F989">
        <v>1.1419399999999999E-3</v>
      </c>
      <c r="G989">
        <v>4.1000000000000002E-2</v>
      </c>
      <c r="H989" t="s">
        <v>1067</v>
      </c>
      <c r="I989">
        <f t="shared" si="85"/>
        <v>4.6819539999999997E-5</v>
      </c>
      <c r="K989">
        <v>44203</v>
      </c>
      <c r="L989" t="s">
        <v>1024</v>
      </c>
      <c r="M989">
        <v>1.2659400000000001E-6</v>
      </c>
      <c r="N989" s="33">
        <f t="shared" si="86"/>
        <v>2.0982290000000003E-5</v>
      </c>
      <c r="O989" s="33">
        <f t="shared" si="87"/>
        <v>0</v>
      </c>
    </row>
    <row r="990" spans="3:15" x14ac:dyDescent="0.25">
      <c r="C990">
        <v>3058</v>
      </c>
      <c r="D990" t="s">
        <v>445</v>
      </c>
      <c r="E990">
        <v>44020</v>
      </c>
      <c r="F990">
        <v>1.1666E-4</v>
      </c>
      <c r="G990">
        <v>4.1000000000000002E-2</v>
      </c>
      <c r="H990" t="s">
        <v>1023</v>
      </c>
      <c r="I990">
        <f t="shared" si="85"/>
        <v>4.7830599999999997E-6</v>
      </c>
      <c r="K990">
        <v>44203</v>
      </c>
      <c r="L990" t="s">
        <v>1024</v>
      </c>
      <c r="M990">
        <v>8.2813499999999999E-6</v>
      </c>
      <c r="N990" s="33">
        <f t="shared" si="86"/>
        <v>2.0982290000000003E-5</v>
      </c>
      <c r="O990" s="33">
        <f t="shared" si="87"/>
        <v>2.0982290000000003E-5</v>
      </c>
    </row>
    <row r="991" spans="3:15" x14ac:dyDescent="0.25">
      <c r="C991">
        <v>3058</v>
      </c>
      <c r="D991" t="s">
        <v>445</v>
      </c>
      <c r="E991">
        <v>44021</v>
      </c>
      <c r="F991">
        <v>1.88E-6</v>
      </c>
      <c r="G991">
        <v>4.1000000000000002E-2</v>
      </c>
      <c r="H991" t="s">
        <v>560</v>
      </c>
      <c r="I991">
        <f t="shared" si="85"/>
        <v>7.7079999999999999E-8</v>
      </c>
      <c r="K991">
        <v>44205</v>
      </c>
      <c r="L991" t="s">
        <v>1061</v>
      </c>
      <c r="M991">
        <v>1.4069499999999999E-6</v>
      </c>
      <c r="N991" s="33">
        <f t="shared" si="86"/>
        <v>1.4069499999999999E-6</v>
      </c>
      <c r="O991" s="33">
        <f t="shared" si="87"/>
        <v>1.4069499999999999E-6</v>
      </c>
    </row>
    <row r="992" spans="3:15" x14ac:dyDescent="0.25">
      <c r="C992">
        <v>3058</v>
      </c>
      <c r="D992" t="s">
        <v>445</v>
      </c>
      <c r="E992">
        <v>44022</v>
      </c>
      <c r="F992">
        <v>3.3990100000000001E-3</v>
      </c>
      <c r="G992">
        <v>4.1000000000000002E-2</v>
      </c>
      <c r="H992" t="s">
        <v>665</v>
      </c>
      <c r="I992">
        <f t="shared" si="85"/>
        <v>1.3935941000000002E-4</v>
      </c>
      <c r="K992">
        <v>44206</v>
      </c>
      <c r="L992" t="s">
        <v>995</v>
      </c>
      <c r="M992">
        <v>1.1490844000000001E-4</v>
      </c>
      <c r="N992" s="33">
        <f t="shared" si="86"/>
        <v>1.84963475E-3</v>
      </c>
      <c r="O992" s="33">
        <f t="shared" si="87"/>
        <v>0</v>
      </c>
    </row>
    <row r="993" spans="3:15" x14ac:dyDescent="0.25">
      <c r="C993">
        <v>3058</v>
      </c>
      <c r="D993" t="s">
        <v>445</v>
      </c>
      <c r="E993">
        <v>44024</v>
      </c>
      <c r="F993">
        <v>3.786E-5</v>
      </c>
      <c r="G993">
        <v>4.1000000000000002E-2</v>
      </c>
      <c r="H993" t="s">
        <v>967</v>
      </c>
      <c r="I993">
        <f t="shared" si="85"/>
        <v>1.5522600000000001E-6</v>
      </c>
      <c r="K993">
        <v>44206</v>
      </c>
      <c r="L993" t="s">
        <v>995</v>
      </c>
      <c r="M993">
        <v>1.2784840000000001E-5</v>
      </c>
      <c r="N993" s="33">
        <f t="shared" si="86"/>
        <v>1.84963475E-3</v>
      </c>
      <c r="O993" s="33">
        <f t="shared" si="87"/>
        <v>0</v>
      </c>
    </row>
    <row r="994" spans="3:15" x14ac:dyDescent="0.25">
      <c r="C994">
        <v>3058</v>
      </c>
      <c r="D994" t="s">
        <v>445</v>
      </c>
      <c r="E994">
        <v>44266</v>
      </c>
      <c r="F994">
        <v>4.7299999999999996E-6</v>
      </c>
      <c r="G994">
        <v>4.1000000000000002E-2</v>
      </c>
      <c r="H994" t="s">
        <v>1003</v>
      </c>
      <c r="I994">
        <f t="shared" si="85"/>
        <v>1.9392999999999999E-7</v>
      </c>
      <c r="K994">
        <v>44206</v>
      </c>
      <c r="L994" t="s">
        <v>995</v>
      </c>
      <c r="M994">
        <v>1.3185000000000002E-6</v>
      </c>
      <c r="N994" s="33">
        <f t="shared" si="86"/>
        <v>1.84963475E-3</v>
      </c>
      <c r="O994" s="33">
        <f t="shared" si="87"/>
        <v>0</v>
      </c>
    </row>
    <row r="995" spans="3:15" x14ac:dyDescent="0.25">
      <c r="C995">
        <v>3058</v>
      </c>
      <c r="D995" t="s">
        <v>445</v>
      </c>
      <c r="E995">
        <v>45102</v>
      </c>
      <c r="F995">
        <v>4.8999999999999997E-6</v>
      </c>
      <c r="G995">
        <v>4.1000000000000002E-2</v>
      </c>
      <c r="H995" t="s">
        <v>586</v>
      </c>
      <c r="I995">
        <f t="shared" si="85"/>
        <v>2.0090000000000001E-7</v>
      </c>
      <c r="K995">
        <v>44206</v>
      </c>
      <c r="L995" t="s">
        <v>995</v>
      </c>
      <c r="M995">
        <v>4.4667917000000004E-4</v>
      </c>
      <c r="N995" s="33">
        <f t="shared" si="86"/>
        <v>1.84963475E-3</v>
      </c>
      <c r="O995" s="33">
        <f t="shared" si="87"/>
        <v>0</v>
      </c>
    </row>
    <row r="996" spans="3:15" x14ac:dyDescent="0.25">
      <c r="C996">
        <v>3058</v>
      </c>
      <c r="D996" t="s">
        <v>445</v>
      </c>
      <c r="E996">
        <v>45202</v>
      </c>
      <c r="F996">
        <v>1.24E-5</v>
      </c>
      <c r="G996">
        <v>4.1000000000000002E-2</v>
      </c>
      <c r="H996" t="s">
        <v>565</v>
      </c>
      <c r="I996">
        <f t="shared" si="85"/>
        <v>5.0839999999999997E-7</v>
      </c>
      <c r="K996">
        <v>44206</v>
      </c>
      <c r="L996" t="s">
        <v>995</v>
      </c>
      <c r="M996">
        <v>1.1052415899999999E-3</v>
      </c>
      <c r="N996" s="33">
        <f t="shared" si="86"/>
        <v>1.84963475E-3</v>
      </c>
      <c r="O996" s="33">
        <f t="shared" si="87"/>
        <v>0</v>
      </c>
    </row>
    <row r="997" spans="3:15" x14ac:dyDescent="0.25">
      <c r="C997">
        <v>3058</v>
      </c>
      <c r="D997" t="s">
        <v>445</v>
      </c>
      <c r="E997">
        <v>45207</v>
      </c>
      <c r="F997">
        <v>5.6000000000000004E-7</v>
      </c>
      <c r="G997">
        <v>4.1000000000000002E-2</v>
      </c>
      <c r="H997" t="s">
        <v>1074</v>
      </c>
      <c r="I997">
        <f t="shared" si="85"/>
        <v>2.2960000000000002E-8</v>
      </c>
      <c r="K997">
        <v>44206</v>
      </c>
      <c r="L997" t="s">
        <v>995</v>
      </c>
      <c r="M997">
        <v>9.6000000000000013E-6</v>
      </c>
      <c r="N997" s="33">
        <f t="shared" si="86"/>
        <v>1.84963475E-3</v>
      </c>
      <c r="O997" s="33">
        <f t="shared" si="87"/>
        <v>0</v>
      </c>
    </row>
    <row r="998" spans="3:15" x14ac:dyDescent="0.25">
      <c r="C998">
        <v>3058</v>
      </c>
      <c r="D998" t="s">
        <v>445</v>
      </c>
      <c r="E998">
        <v>45208</v>
      </c>
      <c r="F998">
        <v>1.1200000000000001E-6</v>
      </c>
      <c r="G998">
        <v>4.1000000000000002E-2</v>
      </c>
      <c r="H998" t="s">
        <v>986</v>
      </c>
      <c r="I998">
        <f t="shared" si="85"/>
        <v>4.5920000000000004E-8</v>
      </c>
      <c r="K998">
        <v>44206</v>
      </c>
      <c r="L998" t="s">
        <v>995</v>
      </c>
      <c r="M998">
        <v>1.5492624000000002E-4</v>
      </c>
      <c r="N998" s="33">
        <f t="shared" si="86"/>
        <v>1.84963475E-3</v>
      </c>
      <c r="O998" s="33">
        <f t="shared" si="87"/>
        <v>0</v>
      </c>
    </row>
    <row r="999" spans="3:15" x14ac:dyDescent="0.25">
      <c r="C999">
        <v>3058</v>
      </c>
      <c r="D999" t="s">
        <v>445</v>
      </c>
      <c r="E999">
        <v>60006</v>
      </c>
      <c r="F999">
        <v>4.0884099999999998E-3</v>
      </c>
      <c r="G999">
        <v>4.1000000000000002E-2</v>
      </c>
      <c r="H999" t="s">
        <v>987</v>
      </c>
      <c r="I999">
        <f t="shared" si="85"/>
        <v>1.6762481E-4</v>
      </c>
      <c r="K999">
        <v>44206</v>
      </c>
      <c r="L999" t="s">
        <v>995</v>
      </c>
      <c r="M999">
        <v>2.1998400000000004E-6</v>
      </c>
      <c r="N999" s="33">
        <f t="shared" si="86"/>
        <v>1.84963475E-3</v>
      </c>
      <c r="O999" s="33">
        <f t="shared" si="87"/>
        <v>0</v>
      </c>
    </row>
    <row r="1000" spans="3:15" x14ac:dyDescent="0.25">
      <c r="C1000">
        <v>3058</v>
      </c>
      <c r="D1000" t="s">
        <v>445</v>
      </c>
      <c r="E1000">
        <v>98027</v>
      </c>
      <c r="F1000">
        <v>1.06E-6</v>
      </c>
      <c r="G1000">
        <v>4.1000000000000002E-2</v>
      </c>
      <c r="H1000" t="s">
        <v>566</v>
      </c>
      <c r="I1000">
        <f t="shared" si="85"/>
        <v>4.346E-8</v>
      </c>
      <c r="K1000">
        <v>44206</v>
      </c>
      <c r="L1000" t="s">
        <v>995</v>
      </c>
      <c r="M1000">
        <v>1.97613E-6</v>
      </c>
      <c r="N1000" s="33">
        <f t="shared" si="86"/>
        <v>1.84963475E-3</v>
      </c>
      <c r="O1000" s="33">
        <f t="shared" si="87"/>
        <v>1.84963475E-3</v>
      </c>
    </row>
    <row r="1001" spans="3:15" x14ac:dyDescent="0.25">
      <c r="C1001">
        <v>3058</v>
      </c>
      <c r="D1001" t="s">
        <v>445</v>
      </c>
      <c r="E1001">
        <v>98046</v>
      </c>
      <c r="F1001">
        <v>5.66E-6</v>
      </c>
      <c r="G1001">
        <v>4.1000000000000002E-2</v>
      </c>
      <c r="H1001" t="s">
        <v>1076</v>
      </c>
      <c r="I1001">
        <f t="shared" si="85"/>
        <v>2.3206E-7</v>
      </c>
      <c r="K1001">
        <v>44211</v>
      </c>
      <c r="L1001" t="s">
        <v>996</v>
      </c>
      <c r="M1001">
        <v>7.9319160000000002E-5</v>
      </c>
      <c r="N1001" s="33">
        <f t="shared" si="86"/>
        <v>1.6474836700000001E-3</v>
      </c>
      <c r="O1001" s="33">
        <f t="shared" si="87"/>
        <v>0</v>
      </c>
    </row>
    <row r="1002" spans="3:15" x14ac:dyDescent="0.25">
      <c r="C1002">
        <v>3058</v>
      </c>
      <c r="D1002" t="s">
        <v>445</v>
      </c>
      <c r="E1002">
        <v>98074</v>
      </c>
      <c r="F1002">
        <v>6.9928999999999998E-4</v>
      </c>
      <c r="G1002">
        <v>4.1000000000000002E-2</v>
      </c>
      <c r="H1002" t="s">
        <v>671</v>
      </c>
      <c r="I1002">
        <f t="shared" si="85"/>
        <v>2.867089E-5</v>
      </c>
      <c r="K1002">
        <v>44211</v>
      </c>
      <c r="L1002" t="s">
        <v>996</v>
      </c>
      <c r="M1002">
        <v>1.7531760000000002E-4</v>
      </c>
      <c r="N1002" s="33">
        <f t="shared" si="86"/>
        <v>1.6474836700000001E-3</v>
      </c>
      <c r="O1002" s="33">
        <f t="shared" si="87"/>
        <v>0</v>
      </c>
    </row>
    <row r="1003" spans="3:15" x14ac:dyDescent="0.25">
      <c r="C1003">
        <v>3058</v>
      </c>
      <c r="D1003" t="s">
        <v>445</v>
      </c>
      <c r="E1003">
        <v>98110</v>
      </c>
      <c r="F1003">
        <v>5.9747999999999995E-4</v>
      </c>
      <c r="G1003">
        <v>4.1000000000000002E-2</v>
      </c>
      <c r="H1003" t="s">
        <v>568</v>
      </c>
      <c r="I1003">
        <f t="shared" si="85"/>
        <v>2.4496679999999997E-5</v>
      </c>
      <c r="K1003">
        <v>44211</v>
      </c>
      <c r="L1003" t="s">
        <v>996</v>
      </c>
      <c r="M1003">
        <v>7.7192000000000006E-6</v>
      </c>
      <c r="N1003" s="33">
        <f t="shared" si="86"/>
        <v>1.6474836700000001E-3</v>
      </c>
      <c r="O1003" s="33">
        <f t="shared" si="87"/>
        <v>0</v>
      </c>
    </row>
    <row r="1004" spans="3:15" x14ac:dyDescent="0.25">
      <c r="C1004">
        <v>3058</v>
      </c>
      <c r="D1004" t="s">
        <v>445</v>
      </c>
      <c r="E1004">
        <v>98112</v>
      </c>
      <c r="F1004">
        <v>6.0989999999999997E-5</v>
      </c>
      <c r="G1004">
        <v>4.1000000000000002E-2</v>
      </c>
      <c r="H1004" t="s">
        <v>1077</v>
      </c>
      <c r="I1004">
        <f t="shared" si="85"/>
        <v>2.50059E-6</v>
      </c>
      <c r="K1004">
        <v>44211</v>
      </c>
      <c r="L1004" t="s">
        <v>996</v>
      </c>
      <c r="M1004">
        <v>4.7689000000000002E-6</v>
      </c>
      <c r="N1004" s="33">
        <f t="shared" si="86"/>
        <v>1.6474836700000001E-3</v>
      </c>
      <c r="O1004" s="33">
        <f t="shared" si="87"/>
        <v>0</v>
      </c>
    </row>
    <row r="1005" spans="3:15" x14ac:dyDescent="0.25">
      <c r="C1005">
        <v>3058</v>
      </c>
      <c r="D1005" t="s">
        <v>445</v>
      </c>
      <c r="E1005">
        <v>98132</v>
      </c>
      <c r="F1005">
        <v>8.0999999999999997E-7</v>
      </c>
      <c r="G1005">
        <v>4.1000000000000002E-2</v>
      </c>
      <c r="H1005" t="s">
        <v>589</v>
      </c>
      <c r="I1005">
        <f t="shared" si="85"/>
        <v>3.3209999999999998E-8</v>
      </c>
      <c r="K1005">
        <v>44211</v>
      </c>
      <c r="L1005" t="s">
        <v>996</v>
      </c>
      <c r="M1005">
        <v>5.049600000000001E-7</v>
      </c>
      <c r="N1005" s="33">
        <f t="shared" si="86"/>
        <v>1.6474836700000001E-3</v>
      </c>
      <c r="O1005" s="33">
        <f t="shared" si="87"/>
        <v>0</v>
      </c>
    </row>
    <row r="1006" spans="3:15" x14ac:dyDescent="0.25">
      <c r="C1006">
        <v>3058</v>
      </c>
      <c r="D1006" t="s">
        <v>445</v>
      </c>
      <c r="E1006">
        <v>99134</v>
      </c>
      <c r="F1006">
        <v>1.80923E-3</v>
      </c>
      <c r="G1006">
        <v>4.1000000000000002E-2</v>
      </c>
      <c r="H1006" t="s">
        <v>571</v>
      </c>
      <c r="I1006">
        <f t="shared" si="85"/>
        <v>7.4178429999999996E-5</v>
      </c>
      <c r="K1006">
        <v>44211</v>
      </c>
      <c r="L1006" t="s">
        <v>996</v>
      </c>
      <c r="M1006">
        <v>3.0867039E-4</v>
      </c>
      <c r="N1006" s="33">
        <f t="shared" si="86"/>
        <v>1.6474836700000001E-3</v>
      </c>
      <c r="O1006" s="33">
        <f t="shared" si="87"/>
        <v>0</v>
      </c>
    </row>
    <row r="1007" spans="3:15" x14ac:dyDescent="0.25">
      <c r="C1007">
        <v>3058</v>
      </c>
      <c r="D1007" t="s">
        <v>445</v>
      </c>
      <c r="E1007">
        <v>99166</v>
      </c>
      <c r="F1007">
        <v>3.5772000000000001E-4</v>
      </c>
      <c r="G1007">
        <v>4.1000000000000002E-2</v>
      </c>
      <c r="H1007" t="s">
        <v>573</v>
      </c>
      <c r="I1007">
        <f t="shared" si="85"/>
        <v>1.4666520000000001E-5</v>
      </c>
      <c r="K1007">
        <v>44211</v>
      </c>
      <c r="L1007" t="s">
        <v>996</v>
      </c>
      <c r="M1007">
        <v>8.7964414000000005E-4</v>
      </c>
      <c r="N1007" s="33">
        <f t="shared" si="86"/>
        <v>1.6474836700000001E-3</v>
      </c>
      <c r="O1007" s="33">
        <f t="shared" si="87"/>
        <v>0</v>
      </c>
    </row>
    <row r="1008" spans="3:15" x14ac:dyDescent="0.25">
      <c r="C1008">
        <v>3058</v>
      </c>
      <c r="D1008" t="s">
        <v>445</v>
      </c>
      <c r="E1008">
        <v>99168</v>
      </c>
      <c r="F1008">
        <v>2.48E-6</v>
      </c>
      <c r="G1008">
        <v>4.1000000000000002E-2</v>
      </c>
      <c r="H1008" t="s">
        <v>574</v>
      </c>
      <c r="I1008">
        <f t="shared" si="85"/>
        <v>1.0168000000000001E-7</v>
      </c>
      <c r="K1008">
        <v>44211</v>
      </c>
      <c r="L1008" t="s">
        <v>996</v>
      </c>
      <c r="M1008">
        <v>1.9680000000000001E-5</v>
      </c>
      <c r="N1008" s="33">
        <f t="shared" si="86"/>
        <v>1.6474836700000001E-3</v>
      </c>
      <c r="O1008" s="33">
        <f t="shared" si="87"/>
        <v>0</v>
      </c>
    </row>
    <row r="1009" spans="3:15" x14ac:dyDescent="0.25">
      <c r="C1009">
        <v>3058</v>
      </c>
      <c r="D1009" t="s">
        <v>445</v>
      </c>
      <c r="E1009">
        <v>99183</v>
      </c>
      <c r="F1009">
        <v>7.6699999999999994E-6</v>
      </c>
      <c r="G1009">
        <v>4.1000000000000002E-2</v>
      </c>
      <c r="H1009" t="s">
        <v>1078</v>
      </c>
      <c r="I1009">
        <f t="shared" si="85"/>
        <v>3.1446999999999998E-7</v>
      </c>
      <c r="K1009">
        <v>44211</v>
      </c>
      <c r="L1009" t="s">
        <v>996</v>
      </c>
      <c r="M1009">
        <v>1.7185932E-4</v>
      </c>
      <c r="N1009" s="33">
        <f t="shared" si="86"/>
        <v>1.6474836700000001E-3</v>
      </c>
      <c r="O1009" s="33">
        <f t="shared" si="87"/>
        <v>1.6474836700000001E-3</v>
      </c>
    </row>
    <row r="1010" spans="3:15" x14ac:dyDescent="0.25">
      <c r="C1010">
        <v>3058</v>
      </c>
      <c r="D1010" t="s">
        <v>445</v>
      </c>
      <c r="E1010">
        <v>99219</v>
      </c>
      <c r="F1010">
        <v>6.8294000000000004E-4</v>
      </c>
      <c r="G1010">
        <v>4.1000000000000002E-2</v>
      </c>
      <c r="H1010" t="s">
        <v>579</v>
      </c>
      <c r="I1010">
        <f t="shared" si="85"/>
        <v>2.8000540000000003E-5</v>
      </c>
      <c r="K1010">
        <v>44212</v>
      </c>
      <c r="L1010" t="s">
        <v>563</v>
      </c>
      <c r="M1010">
        <v>1.7100000000000001E-8</v>
      </c>
      <c r="N1010" s="33">
        <f t="shared" si="86"/>
        <v>1.7100000000000001E-8</v>
      </c>
      <c r="O1010" s="33">
        <f t="shared" si="87"/>
        <v>1.7100000000000001E-8</v>
      </c>
    </row>
    <row r="1011" spans="3:15" x14ac:dyDescent="0.25">
      <c r="C1011">
        <v>3058</v>
      </c>
      <c r="D1011" t="s">
        <v>445</v>
      </c>
      <c r="E1011">
        <v>99230</v>
      </c>
      <c r="F1011">
        <v>1.022E-5</v>
      </c>
      <c r="G1011">
        <v>4.1000000000000002E-2</v>
      </c>
      <c r="H1011" t="s">
        <v>1033</v>
      </c>
      <c r="I1011">
        <f t="shared" si="85"/>
        <v>4.1902000000000006E-7</v>
      </c>
      <c r="K1011">
        <v>44220</v>
      </c>
      <c r="L1011" t="s">
        <v>968</v>
      </c>
      <c r="M1011">
        <v>1.3890186000000001E-3</v>
      </c>
      <c r="N1011" s="33">
        <f t="shared" si="86"/>
        <v>1.4020675900000004E-3</v>
      </c>
      <c r="O1011" s="33">
        <f t="shared" si="87"/>
        <v>0</v>
      </c>
    </row>
    <row r="1012" spans="3:15" x14ac:dyDescent="0.25">
      <c r="C1012">
        <v>3058</v>
      </c>
      <c r="D1012" t="s">
        <v>445</v>
      </c>
      <c r="E1012">
        <v>99256</v>
      </c>
      <c r="F1012">
        <v>9.9409999999999999E-5</v>
      </c>
      <c r="G1012">
        <v>4.1000000000000002E-2</v>
      </c>
      <c r="H1012" t="s">
        <v>1034</v>
      </c>
      <c r="I1012">
        <f t="shared" si="85"/>
        <v>4.0758099999999999E-6</v>
      </c>
      <c r="K1012">
        <v>44220</v>
      </c>
      <c r="L1012" t="s">
        <v>968</v>
      </c>
      <c r="M1012">
        <v>5.2199999999999989E-9</v>
      </c>
      <c r="N1012" s="33">
        <f t="shared" si="86"/>
        <v>1.4020675900000004E-3</v>
      </c>
      <c r="O1012" s="33">
        <f t="shared" si="87"/>
        <v>0</v>
      </c>
    </row>
    <row r="1013" spans="3:15" x14ac:dyDescent="0.25">
      <c r="C1013">
        <v>3058</v>
      </c>
      <c r="D1013" t="s">
        <v>445</v>
      </c>
      <c r="E1013">
        <v>99265</v>
      </c>
      <c r="F1013">
        <v>1.1467000000000001E-3</v>
      </c>
      <c r="G1013">
        <v>4.1000000000000002E-2</v>
      </c>
      <c r="H1013" t="s">
        <v>610</v>
      </c>
      <c r="I1013">
        <f t="shared" si="85"/>
        <v>4.7014700000000002E-5</v>
      </c>
      <c r="K1013">
        <v>44220</v>
      </c>
      <c r="L1013" t="s">
        <v>968</v>
      </c>
      <c r="M1013">
        <v>3.2260500000000002E-6</v>
      </c>
      <c r="N1013" s="33">
        <f t="shared" si="86"/>
        <v>1.4020675900000004E-3</v>
      </c>
      <c r="O1013" s="33">
        <f t="shared" si="87"/>
        <v>0</v>
      </c>
    </row>
    <row r="1014" spans="3:15" x14ac:dyDescent="0.25">
      <c r="C1014">
        <v>3058</v>
      </c>
      <c r="D1014" t="s">
        <v>445</v>
      </c>
      <c r="E1014">
        <v>99445</v>
      </c>
      <c r="F1014">
        <v>7.3E-7</v>
      </c>
      <c r="G1014">
        <v>4.1000000000000002E-2</v>
      </c>
      <c r="H1014" t="s">
        <v>1079</v>
      </c>
      <c r="I1014">
        <f t="shared" si="85"/>
        <v>2.9930000000000004E-8</v>
      </c>
      <c r="K1014">
        <v>44220</v>
      </c>
      <c r="L1014" t="s">
        <v>968</v>
      </c>
      <c r="M1014">
        <v>1.8410999999999998E-6</v>
      </c>
      <c r="N1014" s="33">
        <f t="shared" si="86"/>
        <v>1.4020675900000004E-3</v>
      </c>
      <c r="O1014" s="33">
        <f t="shared" si="87"/>
        <v>0</v>
      </c>
    </row>
    <row r="1015" spans="3:15" x14ac:dyDescent="0.25">
      <c r="C1015">
        <v>3059</v>
      </c>
      <c r="D1015" t="s">
        <v>449</v>
      </c>
      <c r="E1015">
        <v>43204</v>
      </c>
      <c r="F1015">
        <v>7.5690599999999997E-2</v>
      </c>
      <c r="G1015">
        <v>8.9999999999999993E-3</v>
      </c>
      <c r="H1015" t="s">
        <v>603</v>
      </c>
      <c r="I1015">
        <f t="shared" si="85"/>
        <v>6.8121539999999991E-4</v>
      </c>
      <c r="K1015">
        <v>44220</v>
      </c>
      <c r="L1015" t="s">
        <v>968</v>
      </c>
      <c r="M1015">
        <v>6.4363999999999999E-6</v>
      </c>
      <c r="N1015" s="33">
        <f t="shared" si="86"/>
        <v>1.4020675900000004E-3</v>
      </c>
      <c r="O1015" s="33">
        <f t="shared" si="87"/>
        <v>0</v>
      </c>
    </row>
    <row r="1016" spans="3:15" x14ac:dyDescent="0.25">
      <c r="C1016">
        <v>3059</v>
      </c>
      <c r="D1016" t="s">
        <v>449</v>
      </c>
      <c r="E1016">
        <v>43212</v>
      </c>
      <c r="F1016">
        <v>6.172938E-2</v>
      </c>
      <c r="G1016">
        <v>8.9999999999999993E-3</v>
      </c>
      <c r="H1016" t="s">
        <v>604</v>
      </c>
      <c r="I1016">
        <f t="shared" si="85"/>
        <v>5.5556441999999998E-4</v>
      </c>
      <c r="K1016">
        <v>44220</v>
      </c>
      <c r="L1016" t="s">
        <v>968</v>
      </c>
      <c r="M1016">
        <v>1.1956999999999998E-6</v>
      </c>
      <c r="N1016" s="33">
        <f t="shared" si="86"/>
        <v>1.4020675900000004E-3</v>
      </c>
      <c r="O1016" s="33">
        <f t="shared" si="87"/>
        <v>0</v>
      </c>
    </row>
    <row r="1017" spans="3:15" x14ac:dyDescent="0.25">
      <c r="C1017">
        <v>3059</v>
      </c>
      <c r="D1017" t="s">
        <v>449</v>
      </c>
      <c r="E1017">
        <v>43214</v>
      </c>
      <c r="F1017">
        <v>0.16071582000000001</v>
      </c>
      <c r="G1017">
        <v>8.9999999999999993E-3</v>
      </c>
      <c r="H1017" t="s">
        <v>605</v>
      </c>
      <c r="I1017">
        <f t="shared" si="85"/>
        <v>1.44644238E-3</v>
      </c>
      <c r="K1017">
        <v>44220</v>
      </c>
      <c r="L1017" t="s">
        <v>968</v>
      </c>
      <c r="M1017">
        <v>3.4452000000000002E-7</v>
      </c>
      <c r="N1017" s="33">
        <f t="shared" si="86"/>
        <v>1.4020675900000004E-3</v>
      </c>
      <c r="O1017" s="33">
        <f t="shared" si="87"/>
        <v>1.4020675900000004E-3</v>
      </c>
    </row>
    <row r="1018" spans="3:15" x14ac:dyDescent="0.25">
      <c r="C1018">
        <v>3059</v>
      </c>
      <c r="D1018" t="s">
        <v>449</v>
      </c>
      <c r="E1018">
        <v>43304</v>
      </c>
      <c r="F1018">
        <v>2.6699999999999998E-6</v>
      </c>
      <c r="G1018">
        <v>8.9999999999999993E-3</v>
      </c>
      <c r="H1018" t="s">
        <v>614</v>
      </c>
      <c r="I1018">
        <f t="shared" si="85"/>
        <v>2.4029999999999997E-8</v>
      </c>
      <c r="K1018">
        <v>44223</v>
      </c>
      <c r="L1018" t="s">
        <v>564</v>
      </c>
      <c r="M1018">
        <v>4.7999000000000004E-6</v>
      </c>
      <c r="N1018" s="33">
        <f t="shared" si="86"/>
        <v>7.5180200000000004E-6</v>
      </c>
      <c r="O1018" s="33">
        <f t="shared" si="87"/>
        <v>0</v>
      </c>
    </row>
    <row r="1019" spans="3:15" x14ac:dyDescent="0.25">
      <c r="C1019">
        <v>3059</v>
      </c>
      <c r="D1019" t="s">
        <v>449</v>
      </c>
      <c r="E1019">
        <v>43369</v>
      </c>
      <c r="F1019">
        <v>5.0313399999999996E-3</v>
      </c>
      <c r="G1019">
        <v>8.9999999999999993E-3</v>
      </c>
      <c r="H1019" t="s">
        <v>13</v>
      </c>
      <c r="I1019">
        <f t="shared" si="85"/>
        <v>4.5282059999999995E-5</v>
      </c>
      <c r="K1019">
        <v>44223</v>
      </c>
      <c r="L1019" t="s">
        <v>564</v>
      </c>
      <c r="M1019">
        <v>1.69215E-6</v>
      </c>
      <c r="N1019" s="33">
        <f t="shared" si="86"/>
        <v>7.5180200000000004E-6</v>
      </c>
      <c r="O1019" s="33">
        <f t="shared" si="87"/>
        <v>0</v>
      </c>
    </row>
    <row r="1020" spans="3:15" x14ac:dyDescent="0.25">
      <c r="C1020">
        <v>3059</v>
      </c>
      <c r="D1020" t="s">
        <v>449</v>
      </c>
      <c r="E1020">
        <v>43551</v>
      </c>
      <c r="F1020">
        <v>4.053114E-2</v>
      </c>
      <c r="G1020">
        <v>8.9999999999999993E-3</v>
      </c>
      <c r="H1020" t="s">
        <v>607</v>
      </c>
      <c r="I1020">
        <f t="shared" si="85"/>
        <v>3.6478025999999998E-4</v>
      </c>
      <c r="K1020">
        <v>44223</v>
      </c>
      <c r="L1020" t="s">
        <v>564</v>
      </c>
      <c r="M1020">
        <v>1.0011099999999999E-6</v>
      </c>
      <c r="N1020" s="33">
        <f t="shared" si="86"/>
        <v>7.5180200000000004E-6</v>
      </c>
      <c r="O1020" s="33">
        <f t="shared" si="87"/>
        <v>0</v>
      </c>
    </row>
    <row r="1021" spans="3:15" x14ac:dyDescent="0.25">
      <c r="C1021">
        <v>3059</v>
      </c>
      <c r="D1021" t="s">
        <v>449</v>
      </c>
      <c r="E1021">
        <v>43802</v>
      </c>
      <c r="F1021">
        <v>2.2192700000000002E-3</v>
      </c>
      <c r="G1021">
        <v>8.9999999999999993E-3</v>
      </c>
      <c r="H1021" t="s">
        <v>627</v>
      </c>
      <c r="I1021">
        <f t="shared" si="85"/>
        <v>1.997343E-5</v>
      </c>
      <c r="K1021">
        <v>44223</v>
      </c>
      <c r="L1021" t="s">
        <v>564</v>
      </c>
      <c r="M1021">
        <v>2.4859999999999999E-8</v>
      </c>
      <c r="N1021" s="33">
        <f t="shared" si="86"/>
        <v>7.5180200000000004E-6</v>
      </c>
      <c r="O1021" s="33">
        <f t="shared" si="87"/>
        <v>7.5180200000000004E-6</v>
      </c>
    </row>
    <row r="1022" spans="3:15" x14ac:dyDescent="0.25">
      <c r="C1022">
        <v>3059</v>
      </c>
      <c r="D1022" t="s">
        <v>449</v>
      </c>
      <c r="E1022">
        <v>43817</v>
      </c>
      <c r="F1022">
        <v>2.225268E-2</v>
      </c>
      <c r="G1022">
        <v>8.9999999999999993E-3</v>
      </c>
      <c r="H1022" t="s">
        <v>597</v>
      </c>
      <c r="I1022">
        <f t="shared" si="85"/>
        <v>2.0027412E-4</v>
      </c>
      <c r="K1022">
        <v>44227</v>
      </c>
      <c r="L1022" t="s">
        <v>667</v>
      </c>
      <c r="M1022">
        <v>3.537E-7</v>
      </c>
      <c r="N1022" s="33">
        <f t="shared" si="86"/>
        <v>4.0063799999999997E-6</v>
      </c>
      <c r="O1022" s="33">
        <f t="shared" si="87"/>
        <v>0</v>
      </c>
    </row>
    <row r="1023" spans="3:15" x14ac:dyDescent="0.25">
      <c r="C1023">
        <v>3059</v>
      </c>
      <c r="D1023" t="s">
        <v>449</v>
      </c>
      <c r="E1023">
        <v>43824</v>
      </c>
      <c r="F1023">
        <v>3.0316000000000002E-3</v>
      </c>
      <c r="G1023">
        <v>8.9999999999999993E-3</v>
      </c>
      <c r="H1023" t="s">
        <v>994</v>
      </c>
      <c r="I1023">
        <f t="shared" si="85"/>
        <v>2.7284399999999999E-5</v>
      </c>
      <c r="K1023">
        <v>44227</v>
      </c>
      <c r="L1023" t="s">
        <v>667</v>
      </c>
      <c r="M1023">
        <v>2.5490399999999999E-6</v>
      </c>
      <c r="N1023" s="33">
        <f t="shared" si="86"/>
        <v>4.0063799999999997E-6</v>
      </c>
      <c r="O1023" s="33">
        <f t="shared" si="87"/>
        <v>0</v>
      </c>
    </row>
    <row r="1024" spans="3:15" x14ac:dyDescent="0.25">
      <c r="C1024">
        <v>3059</v>
      </c>
      <c r="D1024" t="s">
        <v>449</v>
      </c>
      <c r="E1024">
        <v>43861</v>
      </c>
      <c r="F1024">
        <v>6.5335999999999997E-4</v>
      </c>
      <c r="G1024">
        <v>8.9999999999999993E-3</v>
      </c>
      <c r="H1024" t="s">
        <v>982</v>
      </c>
      <c r="I1024">
        <f t="shared" si="85"/>
        <v>5.8802399999999995E-6</v>
      </c>
      <c r="K1024">
        <v>44227</v>
      </c>
      <c r="L1024" t="s">
        <v>667</v>
      </c>
      <c r="M1024">
        <v>1.1036399999999999E-6</v>
      </c>
      <c r="N1024" s="33">
        <f t="shared" si="86"/>
        <v>4.0063799999999997E-6</v>
      </c>
      <c r="O1024" s="33">
        <f t="shared" si="87"/>
        <v>4.0063799999999997E-6</v>
      </c>
    </row>
    <row r="1025" spans="3:15" x14ac:dyDescent="0.25">
      <c r="C1025">
        <v>3059</v>
      </c>
      <c r="D1025" t="s">
        <v>449</v>
      </c>
      <c r="E1025">
        <v>44001</v>
      </c>
      <c r="F1025">
        <v>0.18217320000000001</v>
      </c>
      <c r="G1025">
        <v>8.9999999999999993E-3</v>
      </c>
      <c r="H1025" t="s">
        <v>601</v>
      </c>
      <c r="I1025">
        <f t="shared" si="85"/>
        <v>1.6395588E-3</v>
      </c>
      <c r="K1025">
        <v>44238</v>
      </c>
      <c r="L1025" t="s">
        <v>1106</v>
      </c>
      <c r="M1025">
        <v>5.9862299999999998E-5</v>
      </c>
      <c r="N1025" s="33">
        <f t="shared" si="86"/>
        <v>5.9862299999999998E-5</v>
      </c>
      <c r="O1025" s="33">
        <f t="shared" si="87"/>
        <v>5.9862299999999998E-5</v>
      </c>
    </row>
    <row r="1026" spans="3:15" x14ac:dyDescent="0.25">
      <c r="C1026">
        <v>3059</v>
      </c>
      <c r="D1026" t="s">
        <v>449</v>
      </c>
      <c r="E1026">
        <v>44002</v>
      </c>
      <c r="F1026">
        <v>0.16774611</v>
      </c>
      <c r="G1026">
        <v>8.9999999999999993E-3</v>
      </c>
      <c r="H1026" t="s">
        <v>554</v>
      </c>
      <c r="I1026">
        <f t="shared" si="85"/>
        <v>1.5097149899999998E-3</v>
      </c>
      <c r="K1026">
        <v>44261</v>
      </c>
      <c r="L1026" t="s">
        <v>1048</v>
      </c>
      <c r="M1026">
        <v>1.6944200000000002E-6</v>
      </c>
      <c r="N1026" s="33">
        <f t="shared" si="86"/>
        <v>2.1709600000000002E-6</v>
      </c>
      <c r="O1026" s="33">
        <f t="shared" si="87"/>
        <v>0</v>
      </c>
    </row>
    <row r="1027" spans="3:15" x14ac:dyDescent="0.25">
      <c r="C1027">
        <v>3059</v>
      </c>
      <c r="D1027" t="s">
        <v>449</v>
      </c>
      <c r="E1027">
        <v>44003</v>
      </c>
      <c r="F1027">
        <v>7.6927000000000002E-3</v>
      </c>
      <c r="G1027">
        <v>8.9999999999999993E-3</v>
      </c>
      <c r="H1027" t="s">
        <v>555</v>
      </c>
      <c r="I1027">
        <f t="shared" si="85"/>
        <v>6.9234300000000002E-5</v>
      </c>
      <c r="K1027">
        <v>44261</v>
      </c>
      <c r="L1027" t="s">
        <v>1048</v>
      </c>
      <c r="M1027">
        <v>4.75E-7</v>
      </c>
      <c r="N1027" s="33">
        <f t="shared" si="86"/>
        <v>2.1709600000000002E-6</v>
      </c>
      <c r="O1027" s="33">
        <f t="shared" si="87"/>
        <v>0</v>
      </c>
    </row>
    <row r="1028" spans="3:15" x14ac:dyDescent="0.25">
      <c r="C1028">
        <v>3059</v>
      </c>
      <c r="D1028" t="s">
        <v>449</v>
      </c>
      <c r="E1028">
        <v>44006</v>
      </c>
      <c r="F1028">
        <v>5.7368999999999996E-4</v>
      </c>
      <c r="G1028">
        <v>8.9999999999999993E-3</v>
      </c>
      <c r="H1028" t="s">
        <v>556</v>
      </c>
      <c r="I1028">
        <f t="shared" ref="I1028:I1091" si="88">F1028*G1028</f>
        <v>5.163209999999999E-6</v>
      </c>
      <c r="K1028">
        <v>44261</v>
      </c>
      <c r="L1028" t="s">
        <v>1048</v>
      </c>
      <c r="M1028">
        <v>1.5400000000000001E-9</v>
      </c>
      <c r="N1028" s="33">
        <f t="shared" ref="N1028:N1091" si="89">SUMIF($K$3:$K$1700,K1028,$M$3:$M$1700)</f>
        <v>2.1709600000000002E-6</v>
      </c>
      <c r="O1028" s="33">
        <f t="shared" ref="O1028:O1091" si="90">IF(K1028=K1029,0,N1028)</f>
        <v>2.1709600000000002E-6</v>
      </c>
    </row>
    <row r="1029" spans="3:15" x14ac:dyDescent="0.25">
      <c r="C1029">
        <v>3059</v>
      </c>
      <c r="D1029" t="s">
        <v>449</v>
      </c>
      <c r="E1029">
        <v>44007</v>
      </c>
      <c r="F1029">
        <v>2.2117210000000002E-2</v>
      </c>
      <c r="G1029">
        <v>8.9999999999999993E-3</v>
      </c>
      <c r="H1029" t="s">
        <v>664</v>
      </c>
      <c r="I1029">
        <f t="shared" si="88"/>
        <v>1.9905488999999999E-4</v>
      </c>
      <c r="K1029">
        <v>44265</v>
      </c>
      <c r="L1029" t="s">
        <v>1025</v>
      </c>
      <c r="M1029">
        <v>6.6237000000000006E-6</v>
      </c>
      <c r="N1029" s="33">
        <f t="shared" si="89"/>
        <v>6.6237000000000006E-6</v>
      </c>
      <c r="O1029" s="33">
        <f t="shared" si="90"/>
        <v>6.6237000000000006E-6</v>
      </c>
    </row>
    <row r="1030" spans="3:15" x14ac:dyDescent="0.25">
      <c r="C1030">
        <v>3059</v>
      </c>
      <c r="D1030" t="s">
        <v>449</v>
      </c>
      <c r="E1030">
        <v>44011</v>
      </c>
      <c r="F1030">
        <v>7.6849600000000004E-2</v>
      </c>
      <c r="G1030">
        <v>8.9999999999999993E-3</v>
      </c>
      <c r="H1030" t="s">
        <v>557</v>
      </c>
      <c r="I1030">
        <f t="shared" si="88"/>
        <v>6.916464E-4</v>
      </c>
      <c r="K1030">
        <v>44266</v>
      </c>
      <c r="L1030" t="s">
        <v>1003</v>
      </c>
      <c r="M1030">
        <v>1.1000000000000001E-7</v>
      </c>
      <c r="N1030" s="33">
        <f t="shared" si="89"/>
        <v>1.8811315700000002E-3</v>
      </c>
      <c r="O1030" s="33">
        <f t="shared" si="90"/>
        <v>0</v>
      </c>
    </row>
    <row r="1031" spans="3:15" x14ac:dyDescent="0.25">
      <c r="C1031">
        <v>3059</v>
      </c>
      <c r="D1031" t="s">
        <v>449</v>
      </c>
      <c r="E1031">
        <v>44012</v>
      </c>
      <c r="F1031">
        <v>1.2569999999999999E-4</v>
      </c>
      <c r="G1031">
        <v>8.9999999999999993E-3</v>
      </c>
      <c r="H1031" t="s">
        <v>584</v>
      </c>
      <c r="I1031">
        <f t="shared" si="88"/>
        <v>1.1312999999999999E-6</v>
      </c>
      <c r="K1031">
        <v>44266</v>
      </c>
      <c r="L1031" t="s">
        <v>1003</v>
      </c>
      <c r="M1031">
        <v>8.0987549999999987E-5</v>
      </c>
      <c r="N1031" s="33">
        <f t="shared" si="89"/>
        <v>1.8811315700000002E-3</v>
      </c>
      <c r="O1031" s="33">
        <f t="shared" si="90"/>
        <v>0</v>
      </c>
    </row>
    <row r="1032" spans="3:15" x14ac:dyDescent="0.25">
      <c r="C1032">
        <v>3059</v>
      </c>
      <c r="D1032" t="s">
        <v>449</v>
      </c>
      <c r="E1032">
        <v>44015</v>
      </c>
      <c r="F1032">
        <v>9.6891000000000002E-4</v>
      </c>
      <c r="G1032">
        <v>8.9999999999999993E-3</v>
      </c>
      <c r="H1032" t="s">
        <v>559</v>
      </c>
      <c r="I1032">
        <f t="shared" si="88"/>
        <v>8.7201899999999993E-6</v>
      </c>
      <c r="K1032">
        <v>44266</v>
      </c>
      <c r="L1032" t="s">
        <v>1003</v>
      </c>
      <c r="M1032">
        <v>6.0800000000000005E-9</v>
      </c>
      <c r="N1032" s="33">
        <f t="shared" si="89"/>
        <v>1.8811315700000002E-3</v>
      </c>
      <c r="O1032" s="33">
        <f t="shared" si="90"/>
        <v>0</v>
      </c>
    </row>
    <row r="1033" spans="3:15" x14ac:dyDescent="0.25">
      <c r="C1033">
        <v>3059</v>
      </c>
      <c r="D1033" t="s">
        <v>449</v>
      </c>
      <c r="E1033">
        <v>44016</v>
      </c>
      <c r="F1033">
        <v>6.5502329999999998E-2</v>
      </c>
      <c r="G1033">
        <v>8.9999999999999993E-3</v>
      </c>
      <c r="H1033" t="s">
        <v>585</v>
      </c>
      <c r="I1033">
        <f t="shared" si="88"/>
        <v>5.8952096999999998E-4</v>
      </c>
      <c r="K1033">
        <v>44266</v>
      </c>
      <c r="L1033" t="s">
        <v>1003</v>
      </c>
      <c r="M1033">
        <v>4.5736040000000007E-5</v>
      </c>
      <c r="N1033" s="33">
        <f t="shared" si="89"/>
        <v>1.8811315700000002E-3</v>
      </c>
      <c r="O1033" s="33">
        <f t="shared" si="90"/>
        <v>0</v>
      </c>
    </row>
    <row r="1034" spans="3:15" x14ac:dyDescent="0.25">
      <c r="C1034">
        <v>3059</v>
      </c>
      <c r="D1034" t="s">
        <v>449</v>
      </c>
      <c r="E1034">
        <v>44021</v>
      </c>
      <c r="F1034">
        <v>8.8310000000000005E-4</v>
      </c>
      <c r="G1034">
        <v>8.9999999999999993E-3</v>
      </c>
      <c r="H1034" t="s">
        <v>560</v>
      </c>
      <c r="I1034">
        <f t="shared" si="88"/>
        <v>7.9479000000000006E-6</v>
      </c>
      <c r="K1034">
        <v>44266</v>
      </c>
      <c r="L1034" t="s">
        <v>1003</v>
      </c>
      <c r="M1034">
        <v>4.2421812999999999E-4</v>
      </c>
      <c r="N1034" s="33">
        <f t="shared" si="89"/>
        <v>1.8811315700000002E-3</v>
      </c>
      <c r="O1034" s="33">
        <f t="shared" si="90"/>
        <v>0</v>
      </c>
    </row>
    <row r="1035" spans="3:15" x14ac:dyDescent="0.25">
      <c r="C1035">
        <v>3059</v>
      </c>
      <c r="D1035" t="s">
        <v>449</v>
      </c>
      <c r="E1035">
        <v>45202</v>
      </c>
      <c r="F1035">
        <v>9.5996000000000005E-4</v>
      </c>
      <c r="G1035">
        <v>8.9999999999999993E-3</v>
      </c>
      <c r="H1035" t="s">
        <v>565</v>
      </c>
      <c r="I1035">
        <f t="shared" si="88"/>
        <v>8.6396400000000005E-6</v>
      </c>
      <c r="K1035">
        <v>44266</v>
      </c>
      <c r="L1035" t="s">
        <v>1003</v>
      </c>
      <c r="M1035">
        <v>7.6520000000000013E-8</v>
      </c>
      <c r="N1035" s="33">
        <f t="shared" si="89"/>
        <v>1.8811315700000002E-3</v>
      </c>
      <c r="O1035" s="33">
        <f t="shared" si="90"/>
        <v>0</v>
      </c>
    </row>
    <row r="1036" spans="3:15" x14ac:dyDescent="0.25">
      <c r="C1036">
        <v>3059</v>
      </c>
      <c r="D1036" t="s">
        <v>449</v>
      </c>
      <c r="E1036">
        <v>98018</v>
      </c>
      <c r="F1036">
        <v>2.8175299999999999E-3</v>
      </c>
      <c r="G1036">
        <v>8.9999999999999993E-3</v>
      </c>
      <c r="H1036" t="s">
        <v>608</v>
      </c>
      <c r="I1036">
        <f t="shared" si="88"/>
        <v>2.5357769999999998E-5</v>
      </c>
      <c r="K1036">
        <v>44266</v>
      </c>
      <c r="L1036" t="s">
        <v>1003</v>
      </c>
      <c r="M1036">
        <v>4.1844880000000002E-5</v>
      </c>
      <c r="N1036" s="33">
        <f t="shared" si="89"/>
        <v>1.8811315700000002E-3</v>
      </c>
      <c r="O1036" s="33">
        <f t="shared" si="90"/>
        <v>0</v>
      </c>
    </row>
    <row r="1037" spans="3:15" x14ac:dyDescent="0.25">
      <c r="C1037">
        <v>3059</v>
      </c>
      <c r="D1037" t="s">
        <v>449</v>
      </c>
      <c r="E1037">
        <v>98074</v>
      </c>
      <c r="F1037">
        <v>5.4320000000000002E-5</v>
      </c>
      <c r="G1037">
        <v>8.9999999999999993E-3</v>
      </c>
      <c r="H1037" t="s">
        <v>671</v>
      </c>
      <c r="I1037">
        <f t="shared" si="88"/>
        <v>4.8887999999999997E-7</v>
      </c>
      <c r="K1037">
        <v>44266</v>
      </c>
      <c r="L1037" t="s">
        <v>1003</v>
      </c>
      <c r="M1037">
        <v>1.1219596799999999E-3</v>
      </c>
      <c r="N1037" s="33">
        <f t="shared" si="89"/>
        <v>1.8811315700000002E-3</v>
      </c>
      <c r="O1037" s="33">
        <f t="shared" si="90"/>
        <v>0</v>
      </c>
    </row>
    <row r="1038" spans="3:15" x14ac:dyDescent="0.25">
      <c r="C1038">
        <v>3059</v>
      </c>
      <c r="D1038" t="s">
        <v>449</v>
      </c>
      <c r="E1038">
        <v>99134</v>
      </c>
      <c r="F1038">
        <v>1.3073099999999999E-3</v>
      </c>
      <c r="G1038">
        <v>8.9999999999999993E-3</v>
      </c>
      <c r="H1038" t="s">
        <v>571</v>
      </c>
      <c r="I1038">
        <f t="shared" si="88"/>
        <v>1.1765789999999998E-5</v>
      </c>
      <c r="K1038">
        <v>44266</v>
      </c>
      <c r="L1038" t="s">
        <v>1003</v>
      </c>
      <c r="M1038">
        <v>4.9785919999999995E-5</v>
      </c>
      <c r="N1038" s="33">
        <f t="shared" si="89"/>
        <v>1.8811315700000002E-3</v>
      </c>
      <c r="O1038" s="33">
        <f t="shared" si="90"/>
        <v>0</v>
      </c>
    </row>
    <row r="1039" spans="3:15" x14ac:dyDescent="0.25">
      <c r="C1039">
        <v>3059</v>
      </c>
      <c r="D1039" t="s">
        <v>449</v>
      </c>
      <c r="E1039">
        <v>99166</v>
      </c>
      <c r="F1039">
        <v>1.365125E-2</v>
      </c>
      <c r="G1039">
        <v>8.9999999999999993E-3</v>
      </c>
      <c r="H1039" t="s">
        <v>573</v>
      </c>
      <c r="I1039">
        <f t="shared" si="88"/>
        <v>1.2286124999999999E-4</v>
      </c>
      <c r="K1039">
        <v>44266</v>
      </c>
      <c r="L1039" t="s">
        <v>1003</v>
      </c>
      <c r="M1039">
        <v>7.4214240000000008E-5</v>
      </c>
      <c r="N1039" s="33">
        <f t="shared" si="89"/>
        <v>1.8811315700000002E-3</v>
      </c>
      <c r="O1039" s="33">
        <f t="shared" si="90"/>
        <v>0</v>
      </c>
    </row>
    <row r="1040" spans="3:15" x14ac:dyDescent="0.25">
      <c r="C1040">
        <v>3059</v>
      </c>
      <c r="D1040" t="s">
        <v>449</v>
      </c>
      <c r="E1040">
        <v>99168</v>
      </c>
      <c r="F1040">
        <v>2.9880000000000002E-3</v>
      </c>
      <c r="G1040">
        <v>8.9999999999999993E-3</v>
      </c>
      <c r="H1040" t="s">
        <v>574</v>
      </c>
      <c r="I1040">
        <f t="shared" si="88"/>
        <v>2.6891999999999999E-5</v>
      </c>
      <c r="K1040">
        <v>44266</v>
      </c>
      <c r="L1040" t="s">
        <v>1003</v>
      </c>
      <c r="M1040">
        <v>8.2747799999999994E-6</v>
      </c>
      <c r="N1040" s="33">
        <f t="shared" si="89"/>
        <v>1.8811315700000002E-3</v>
      </c>
      <c r="O1040" s="33">
        <f t="shared" si="90"/>
        <v>0</v>
      </c>
    </row>
    <row r="1041" spans="3:15" x14ac:dyDescent="0.25">
      <c r="C1041">
        <v>3059</v>
      </c>
      <c r="D1041" t="s">
        <v>449</v>
      </c>
      <c r="E1041">
        <v>99174</v>
      </c>
      <c r="F1041">
        <v>1.425915E-2</v>
      </c>
      <c r="G1041">
        <v>8.9999999999999993E-3</v>
      </c>
      <c r="H1041" t="s">
        <v>609</v>
      </c>
      <c r="I1041">
        <f t="shared" si="88"/>
        <v>1.2833235E-4</v>
      </c>
      <c r="K1041">
        <v>44266</v>
      </c>
      <c r="L1041" t="s">
        <v>1003</v>
      </c>
      <c r="M1041">
        <v>1.9392999999999999E-7</v>
      </c>
      <c r="N1041" s="33">
        <f t="shared" si="89"/>
        <v>1.8811315700000002E-3</v>
      </c>
      <c r="O1041" s="33">
        <f t="shared" si="90"/>
        <v>0</v>
      </c>
    </row>
    <row r="1042" spans="3:15" x14ac:dyDescent="0.25">
      <c r="C1042">
        <v>3059</v>
      </c>
      <c r="D1042" t="s">
        <v>449</v>
      </c>
      <c r="E1042">
        <v>99196</v>
      </c>
      <c r="F1042">
        <v>1.4100000000000001E-6</v>
      </c>
      <c r="G1042">
        <v>8.9999999999999993E-3</v>
      </c>
      <c r="H1042" t="s">
        <v>997</v>
      </c>
      <c r="I1042">
        <f t="shared" si="88"/>
        <v>1.269E-8</v>
      </c>
      <c r="K1042">
        <v>44266</v>
      </c>
      <c r="L1042" t="s">
        <v>1003</v>
      </c>
      <c r="M1042">
        <v>1.1540399999999999E-6</v>
      </c>
      <c r="N1042" s="33">
        <f t="shared" si="89"/>
        <v>1.8811315700000002E-3</v>
      </c>
      <c r="O1042" s="33">
        <f t="shared" si="90"/>
        <v>0</v>
      </c>
    </row>
    <row r="1043" spans="3:15" x14ac:dyDescent="0.25">
      <c r="C1043">
        <v>3059</v>
      </c>
      <c r="D1043" t="s">
        <v>449</v>
      </c>
      <c r="E1043">
        <v>99198</v>
      </c>
      <c r="F1043">
        <v>2.83E-6</v>
      </c>
      <c r="G1043">
        <v>8.9999999999999993E-3</v>
      </c>
      <c r="H1043" t="s">
        <v>992</v>
      </c>
      <c r="I1043">
        <f t="shared" si="88"/>
        <v>2.5469999999999999E-8</v>
      </c>
      <c r="K1043">
        <v>44266</v>
      </c>
      <c r="L1043" t="s">
        <v>1003</v>
      </c>
      <c r="M1043">
        <v>8.9973000000000002E-7</v>
      </c>
      <c r="N1043" s="33">
        <f t="shared" si="89"/>
        <v>1.8811315700000002E-3</v>
      </c>
      <c r="O1043" s="33">
        <f t="shared" si="90"/>
        <v>0</v>
      </c>
    </row>
    <row r="1044" spans="3:15" x14ac:dyDescent="0.25">
      <c r="C1044">
        <v>3059</v>
      </c>
      <c r="D1044" t="s">
        <v>449</v>
      </c>
      <c r="E1044">
        <v>99265</v>
      </c>
      <c r="F1044">
        <v>6.7467830000000006E-2</v>
      </c>
      <c r="G1044">
        <v>8.9999999999999993E-3</v>
      </c>
      <c r="H1044" t="s">
        <v>610</v>
      </c>
      <c r="I1044">
        <f t="shared" si="88"/>
        <v>6.0721047000000003E-4</v>
      </c>
      <c r="K1044">
        <v>44266</v>
      </c>
      <c r="L1044" t="s">
        <v>1003</v>
      </c>
      <c r="M1044">
        <v>1.26E-8</v>
      </c>
      <c r="N1044" s="33">
        <f t="shared" si="89"/>
        <v>1.8811315700000002E-3</v>
      </c>
      <c r="O1044" s="33">
        <f t="shared" si="90"/>
        <v>0</v>
      </c>
    </row>
    <row r="1045" spans="3:15" x14ac:dyDescent="0.25">
      <c r="C1045">
        <v>3060</v>
      </c>
      <c r="D1045" t="s">
        <v>450</v>
      </c>
      <c r="E1045">
        <v>43128</v>
      </c>
      <c r="F1045">
        <v>2.2000000000000001E-7</v>
      </c>
      <c r="G1045">
        <v>7.0000000000000001E-3</v>
      </c>
      <c r="H1045" t="s">
        <v>1080</v>
      </c>
      <c r="I1045">
        <f t="shared" si="88"/>
        <v>1.5400000000000001E-9</v>
      </c>
      <c r="K1045">
        <v>44266</v>
      </c>
      <c r="L1045" t="s">
        <v>1003</v>
      </c>
      <c r="M1045">
        <v>1.7676999999999999E-7</v>
      </c>
      <c r="N1045" s="33">
        <f t="shared" si="89"/>
        <v>1.8811315700000002E-3</v>
      </c>
      <c r="O1045" s="33">
        <f t="shared" si="90"/>
        <v>0</v>
      </c>
    </row>
    <row r="1046" spans="3:15" x14ac:dyDescent="0.25">
      <c r="C1046">
        <v>3060</v>
      </c>
      <c r="D1046" t="s">
        <v>450</v>
      </c>
      <c r="E1046">
        <v>43204</v>
      </c>
      <c r="F1046">
        <v>1.4453179999999999E-2</v>
      </c>
      <c r="G1046">
        <v>7.0000000000000001E-3</v>
      </c>
      <c r="H1046" t="s">
        <v>603</v>
      </c>
      <c r="I1046">
        <f t="shared" si="88"/>
        <v>1.0117226E-4</v>
      </c>
      <c r="K1046">
        <v>44266</v>
      </c>
      <c r="L1046" t="s">
        <v>1003</v>
      </c>
      <c r="M1046">
        <v>3.1480680000000004E-5</v>
      </c>
      <c r="N1046" s="33">
        <f t="shared" si="89"/>
        <v>1.8811315700000002E-3</v>
      </c>
      <c r="O1046" s="33">
        <f t="shared" si="90"/>
        <v>1.8811315700000002E-3</v>
      </c>
    </row>
    <row r="1047" spans="3:15" x14ac:dyDescent="0.25">
      <c r="C1047">
        <v>3060</v>
      </c>
      <c r="D1047" t="s">
        <v>450</v>
      </c>
      <c r="E1047">
        <v>43212</v>
      </c>
      <c r="F1047">
        <v>5.7342799999999996E-3</v>
      </c>
      <c r="G1047">
        <v>7.0000000000000001E-3</v>
      </c>
      <c r="H1047" t="s">
        <v>604</v>
      </c>
      <c r="I1047">
        <f t="shared" si="88"/>
        <v>4.0139959999999996E-5</v>
      </c>
      <c r="K1047">
        <v>45102</v>
      </c>
      <c r="L1047" t="s">
        <v>586</v>
      </c>
      <c r="M1047">
        <v>3.8504915999999995E-4</v>
      </c>
      <c r="N1047" s="33">
        <f t="shared" si="89"/>
        <v>9.3725988000000014E-4</v>
      </c>
      <c r="O1047" s="33">
        <f t="shared" si="90"/>
        <v>0</v>
      </c>
    </row>
    <row r="1048" spans="3:15" x14ac:dyDescent="0.25">
      <c r="C1048">
        <v>3060</v>
      </c>
      <c r="D1048" t="s">
        <v>450</v>
      </c>
      <c r="E1048">
        <v>43214</v>
      </c>
      <c r="F1048">
        <v>5.9407000000000001E-3</v>
      </c>
      <c r="G1048">
        <v>7.0000000000000001E-3</v>
      </c>
      <c r="H1048" t="s">
        <v>605</v>
      </c>
      <c r="I1048">
        <f t="shared" si="88"/>
        <v>4.1584900000000002E-5</v>
      </c>
      <c r="K1048">
        <v>45102</v>
      </c>
      <c r="L1048" t="s">
        <v>586</v>
      </c>
      <c r="M1048">
        <v>1.5200000000000001E-9</v>
      </c>
      <c r="N1048" s="33">
        <f t="shared" si="89"/>
        <v>9.3725988000000014E-4</v>
      </c>
      <c r="O1048" s="33">
        <f t="shared" si="90"/>
        <v>0</v>
      </c>
    </row>
    <row r="1049" spans="3:15" x14ac:dyDescent="0.25">
      <c r="C1049">
        <v>3060</v>
      </c>
      <c r="D1049" t="s">
        <v>450</v>
      </c>
      <c r="E1049">
        <v>43231</v>
      </c>
      <c r="F1049">
        <v>4.2354899999999997E-3</v>
      </c>
      <c r="G1049">
        <v>7.0000000000000001E-3</v>
      </c>
      <c r="H1049" t="s">
        <v>642</v>
      </c>
      <c r="I1049">
        <f t="shared" si="88"/>
        <v>2.9648429999999998E-5</v>
      </c>
      <c r="K1049">
        <v>45102</v>
      </c>
      <c r="L1049" t="s">
        <v>586</v>
      </c>
      <c r="M1049">
        <v>3.0479999999999998E-7</v>
      </c>
      <c r="N1049" s="33">
        <f t="shared" si="89"/>
        <v>9.3725988000000014E-4</v>
      </c>
      <c r="O1049" s="33">
        <f t="shared" si="90"/>
        <v>0</v>
      </c>
    </row>
    <row r="1050" spans="3:15" x14ac:dyDescent="0.25">
      <c r="C1050">
        <v>3060</v>
      </c>
      <c r="D1050" t="s">
        <v>450</v>
      </c>
      <c r="E1050">
        <v>43232</v>
      </c>
      <c r="F1050">
        <v>2.4595999999999998E-4</v>
      </c>
      <c r="G1050">
        <v>7.0000000000000001E-3</v>
      </c>
      <c r="H1050" t="s">
        <v>649</v>
      </c>
      <c r="I1050">
        <f t="shared" si="88"/>
        <v>1.7217199999999999E-6</v>
      </c>
      <c r="K1050">
        <v>45102</v>
      </c>
      <c r="L1050" t="s">
        <v>586</v>
      </c>
      <c r="M1050">
        <v>5.7257250000000001E-5</v>
      </c>
      <c r="N1050" s="33">
        <f t="shared" si="89"/>
        <v>9.3725988000000014E-4</v>
      </c>
      <c r="O1050" s="33">
        <f t="shared" si="90"/>
        <v>0</v>
      </c>
    </row>
    <row r="1051" spans="3:15" x14ac:dyDescent="0.25">
      <c r="C1051">
        <v>3060</v>
      </c>
      <c r="D1051" t="s">
        <v>450</v>
      </c>
      <c r="E1051">
        <v>43264</v>
      </c>
      <c r="F1051">
        <v>3.67133E-3</v>
      </c>
      <c r="G1051">
        <v>7.0000000000000001E-3</v>
      </c>
      <c r="H1051" t="s">
        <v>613</v>
      </c>
      <c r="I1051">
        <f t="shared" si="88"/>
        <v>2.569931E-5</v>
      </c>
      <c r="K1051">
        <v>45102</v>
      </c>
      <c r="L1051" t="s">
        <v>586</v>
      </c>
      <c r="M1051">
        <v>1.1744584E-4</v>
      </c>
      <c r="N1051" s="33">
        <f t="shared" si="89"/>
        <v>9.3725988000000014E-4</v>
      </c>
      <c r="O1051" s="33">
        <f t="shared" si="90"/>
        <v>0</v>
      </c>
    </row>
    <row r="1052" spans="3:15" x14ac:dyDescent="0.25">
      <c r="C1052">
        <v>3060</v>
      </c>
      <c r="D1052" t="s">
        <v>450</v>
      </c>
      <c r="E1052">
        <v>43301</v>
      </c>
      <c r="F1052">
        <v>2.2000000000000001E-7</v>
      </c>
      <c r="G1052">
        <v>7.0000000000000001E-3</v>
      </c>
      <c r="H1052" t="s">
        <v>590</v>
      </c>
      <c r="I1052">
        <f t="shared" si="88"/>
        <v>1.5400000000000001E-9</v>
      </c>
      <c r="K1052">
        <v>45102</v>
      </c>
      <c r="L1052" t="s">
        <v>586</v>
      </c>
      <c r="M1052">
        <v>1.02996E-4</v>
      </c>
      <c r="N1052" s="33">
        <f t="shared" si="89"/>
        <v>9.3725988000000014E-4</v>
      </c>
      <c r="O1052" s="33">
        <f t="shared" si="90"/>
        <v>0</v>
      </c>
    </row>
    <row r="1053" spans="3:15" x14ac:dyDescent="0.25">
      <c r="C1053">
        <v>3060</v>
      </c>
      <c r="D1053" t="s">
        <v>450</v>
      </c>
      <c r="E1053">
        <v>43302</v>
      </c>
      <c r="F1053">
        <v>6.7240299999999998E-3</v>
      </c>
      <c r="G1053">
        <v>7.0000000000000001E-3</v>
      </c>
      <c r="H1053" t="s">
        <v>591</v>
      </c>
      <c r="I1053">
        <f t="shared" si="88"/>
        <v>4.7068209999999998E-5</v>
      </c>
      <c r="K1053">
        <v>45102</v>
      </c>
      <c r="L1053" t="s">
        <v>586</v>
      </c>
      <c r="M1053">
        <v>4.5949999999999998E-8</v>
      </c>
      <c r="N1053" s="33">
        <f t="shared" si="89"/>
        <v>9.3725988000000014E-4</v>
      </c>
      <c r="O1053" s="33">
        <f t="shared" si="90"/>
        <v>0</v>
      </c>
    </row>
    <row r="1054" spans="3:15" x14ac:dyDescent="0.25">
      <c r="C1054">
        <v>3060</v>
      </c>
      <c r="D1054" t="s">
        <v>450</v>
      </c>
      <c r="E1054">
        <v>43304</v>
      </c>
      <c r="F1054">
        <v>1.17971E-3</v>
      </c>
      <c r="G1054">
        <v>7.0000000000000001E-3</v>
      </c>
      <c r="H1054" t="s">
        <v>614</v>
      </c>
      <c r="I1054">
        <f t="shared" si="88"/>
        <v>8.2579700000000008E-6</v>
      </c>
      <c r="K1054">
        <v>45102</v>
      </c>
      <c r="L1054" t="s">
        <v>586</v>
      </c>
      <c r="M1054">
        <v>1.01332E-6</v>
      </c>
      <c r="N1054" s="33">
        <f t="shared" si="89"/>
        <v>9.3725988000000014E-4</v>
      </c>
      <c r="O1054" s="33">
        <f t="shared" si="90"/>
        <v>0</v>
      </c>
    </row>
    <row r="1055" spans="3:15" x14ac:dyDescent="0.25">
      <c r="C1055">
        <v>3060</v>
      </c>
      <c r="D1055" t="s">
        <v>450</v>
      </c>
      <c r="E1055">
        <v>43305</v>
      </c>
      <c r="F1055">
        <v>1.4055E-4</v>
      </c>
      <c r="G1055">
        <v>7.0000000000000001E-3</v>
      </c>
      <c r="H1055" t="s">
        <v>615</v>
      </c>
      <c r="I1055">
        <f t="shared" si="88"/>
        <v>9.8385000000000012E-7</v>
      </c>
      <c r="K1055">
        <v>45102</v>
      </c>
      <c r="L1055" t="s">
        <v>586</v>
      </c>
      <c r="M1055">
        <v>2.0090000000000001E-7</v>
      </c>
      <c r="N1055" s="33">
        <f t="shared" si="89"/>
        <v>9.3725988000000014E-4</v>
      </c>
      <c r="O1055" s="33">
        <f t="shared" si="90"/>
        <v>0</v>
      </c>
    </row>
    <row r="1056" spans="3:15" x14ac:dyDescent="0.25">
      <c r="C1056">
        <v>3060</v>
      </c>
      <c r="D1056" t="s">
        <v>450</v>
      </c>
      <c r="E1056">
        <v>43314</v>
      </c>
      <c r="F1056">
        <v>5.1742899999999998E-3</v>
      </c>
      <c r="G1056">
        <v>7.0000000000000001E-3</v>
      </c>
      <c r="H1056" t="s">
        <v>1008</v>
      </c>
      <c r="I1056">
        <f t="shared" si="88"/>
        <v>3.6220029999999998E-5</v>
      </c>
      <c r="K1056">
        <v>45102</v>
      </c>
      <c r="L1056" t="s">
        <v>586</v>
      </c>
      <c r="M1056">
        <v>2.1571830000000001E-5</v>
      </c>
      <c r="N1056" s="33">
        <f t="shared" si="89"/>
        <v>9.3725988000000014E-4</v>
      </c>
      <c r="O1056" s="33">
        <f t="shared" si="90"/>
        <v>0</v>
      </c>
    </row>
    <row r="1057" spans="3:15" x14ac:dyDescent="0.25">
      <c r="C1057">
        <v>3060</v>
      </c>
      <c r="D1057" t="s">
        <v>450</v>
      </c>
      <c r="E1057">
        <v>43366</v>
      </c>
      <c r="F1057">
        <v>1.7530899999999999E-3</v>
      </c>
      <c r="G1057">
        <v>7.0000000000000001E-3</v>
      </c>
      <c r="H1057" t="s">
        <v>647</v>
      </c>
      <c r="I1057">
        <f t="shared" si="88"/>
        <v>1.227163E-5</v>
      </c>
      <c r="K1057">
        <v>45102</v>
      </c>
      <c r="L1057" t="s">
        <v>586</v>
      </c>
      <c r="M1057">
        <v>7.0734000000000003E-7</v>
      </c>
      <c r="N1057" s="33">
        <f t="shared" si="89"/>
        <v>9.3725988000000014E-4</v>
      </c>
      <c r="O1057" s="33">
        <f t="shared" si="90"/>
        <v>0</v>
      </c>
    </row>
    <row r="1058" spans="3:15" x14ac:dyDescent="0.25">
      <c r="C1058">
        <v>3060</v>
      </c>
      <c r="D1058" t="s">
        <v>450</v>
      </c>
      <c r="E1058">
        <v>43403</v>
      </c>
      <c r="F1058">
        <v>2.6400000000000001E-6</v>
      </c>
      <c r="G1058">
        <v>7.0000000000000001E-3</v>
      </c>
      <c r="H1058" t="s">
        <v>963</v>
      </c>
      <c r="I1058">
        <f t="shared" si="88"/>
        <v>1.8480000000000001E-8</v>
      </c>
      <c r="K1058">
        <v>45102</v>
      </c>
      <c r="L1058" t="s">
        <v>586</v>
      </c>
      <c r="M1058">
        <v>9.802E-8</v>
      </c>
      <c r="N1058" s="33">
        <f t="shared" si="89"/>
        <v>9.3725988000000014E-4</v>
      </c>
      <c r="O1058" s="33">
        <f t="shared" si="90"/>
        <v>0</v>
      </c>
    </row>
    <row r="1059" spans="3:15" x14ac:dyDescent="0.25">
      <c r="C1059">
        <v>3060</v>
      </c>
      <c r="D1059" t="s">
        <v>450</v>
      </c>
      <c r="E1059">
        <v>43433</v>
      </c>
      <c r="F1059">
        <v>1.1064050000000001E-2</v>
      </c>
      <c r="G1059">
        <v>7.0000000000000001E-3</v>
      </c>
      <c r="H1059" t="s">
        <v>622</v>
      </c>
      <c r="I1059">
        <f t="shared" si="88"/>
        <v>7.7448350000000005E-5</v>
      </c>
      <c r="K1059">
        <v>45102</v>
      </c>
      <c r="L1059" t="s">
        <v>586</v>
      </c>
      <c r="M1059">
        <v>6.1979100000000004E-5</v>
      </c>
      <c r="N1059" s="33">
        <f t="shared" si="89"/>
        <v>9.3725988000000014E-4</v>
      </c>
      <c r="O1059" s="33">
        <f t="shared" si="90"/>
        <v>0</v>
      </c>
    </row>
    <row r="1060" spans="3:15" x14ac:dyDescent="0.25">
      <c r="C1060">
        <v>3060</v>
      </c>
      <c r="D1060" t="s">
        <v>450</v>
      </c>
      <c r="E1060">
        <v>43551</v>
      </c>
      <c r="F1060">
        <v>2.4047000000000001E-4</v>
      </c>
      <c r="G1060">
        <v>7.0000000000000001E-3</v>
      </c>
      <c r="H1060" t="s">
        <v>607</v>
      </c>
      <c r="I1060">
        <f t="shared" si="88"/>
        <v>1.68329E-6</v>
      </c>
      <c r="K1060">
        <v>45102</v>
      </c>
      <c r="L1060" t="s">
        <v>586</v>
      </c>
      <c r="M1060">
        <v>2.7512099999999999E-6</v>
      </c>
      <c r="N1060" s="33">
        <f t="shared" si="89"/>
        <v>9.3725988000000014E-4</v>
      </c>
      <c r="O1060" s="33">
        <f t="shared" si="90"/>
        <v>0</v>
      </c>
    </row>
    <row r="1061" spans="3:15" x14ac:dyDescent="0.25">
      <c r="C1061">
        <v>3060</v>
      </c>
      <c r="D1061" t="s">
        <v>450</v>
      </c>
      <c r="E1061">
        <v>43552</v>
      </c>
      <c r="F1061">
        <v>1.1661E-4</v>
      </c>
      <c r="G1061">
        <v>7.0000000000000001E-3</v>
      </c>
      <c r="H1061" t="s">
        <v>596</v>
      </c>
      <c r="I1061">
        <f t="shared" si="88"/>
        <v>8.1627000000000004E-7</v>
      </c>
      <c r="K1061">
        <v>45102</v>
      </c>
      <c r="L1061" t="s">
        <v>586</v>
      </c>
      <c r="M1061">
        <v>1.8583764000000002E-4</v>
      </c>
      <c r="N1061" s="33">
        <f t="shared" si="89"/>
        <v>9.3725988000000014E-4</v>
      </c>
      <c r="O1061" s="33">
        <f t="shared" si="90"/>
        <v>9.3725988000000014E-4</v>
      </c>
    </row>
    <row r="1062" spans="3:15" x14ac:dyDescent="0.25">
      <c r="C1062">
        <v>3060</v>
      </c>
      <c r="D1062" t="s">
        <v>450</v>
      </c>
      <c r="E1062">
        <v>43560</v>
      </c>
      <c r="F1062">
        <v>9.4399999999999994E-6</v>
      </c>
      <c r="G1062">
        <v>7.0000000000000001E-3</v>
      </c>
      <c r="H1062" t="s">
        <v>624</v>
      </c>
      <c r="I1062">
        <f t="shared" si="88"/>
        <v>6.6079999999999993E-8</v>
      </c>
      <c r="K1062">
        <v>45107</v>
      </c>
      <c r="L1062" t="s">
        <v>1073</v>
      </c>
      <c r="M1062">
        <v>3.044E-8</v>
      </c>
      <c r="N1062" s="33">
        <f t="shared" si="89"/>
        <v>3.044E-8</v>
      </c>
      <c r="O1062" s="33">
        <f t="shared" si="90"/>
        <v>3.044E-8</v>
      </c>
    </row>
    <row r="1063" spans="3:15" x14ac:dyDescent="0.25">
      <c r="C1063">
        <v>3060</v>
      </c>
      <c r="D1063" t="s">
        <v>450</v>
      </c>
      <c r="E1063">
        <v>43975</v>
      </c>
      <c r="F1063">
        <v>7.9060000000000005E-5</v>
      </c>
      <c r="G1063">
        <v>7.0000000000000001E-3</v>
      </c>
      <c r="H1063" t="s">
        <v>1081</v>
      </c>
      <c r="I1063">
        <f t="shared" si="88"/>
        <v>5.5342000000000009E-7</v>
      </c>
      <c r="K1063">
        <v>45201</v>
      </c>
      <c r="L1063" t="s">
        <v>1026</v>
      </c>
      <c r="M1063">
        <v>2.2149999999999999E-7</v>
      </c>
      <c r="N1063" s="33">
        <f t="shared" si="89"/>
        <v>2.2149999999999999E-7</v>
      </c>
      <c r="O1063" s="33">
        <f t="shared" si="90"/>
        <v>2.2149999999999999E-7</v>
      </c>
    </row>
    <row r="1064" spans="3:15" x14ac:dyDescent="0.25">
      <c r="C1064">
        <v>3060</v>
      </c>
      <c r="D1064" t="s">
        <v>450</v>
      </c>
      <c r="E1064">
        <v>44006</v>
      </c>
      <c r="F1064">
        <v>3.0287229999999998E-2</v>
      </c>
      <c r="G1064">
        <v>7.0000000000000001E-3</v>
      </c>
      <c r="H1064" t="s">
        <v>556</v>
      </c>
      <c r="I1064">
        <f t="shared" si="88"/>
        <v>2.1201061E-4</v>
      </c>
      <c r="K1064">
        <v>45202</v>
      </c>
      <c r="L1064" t="s">
        <v>565</v>
      </c>
      <c r="M1064">
        <v>2.6962946999999999E-3</v>
      </c>
      <c r="N1064" s="33">
        <f t="shared" si="89"/>
        <v>5.5231013200000003E-3</v>
      </c>
      <c r="O1064" s="33">
        <f t="shared" si="90"/>
        <v>0</v>
      </c>
    </row>
    <row r="1065" spans="3:15" x14ac:dyDescent="0.25">
      <c r="C1065">
        <v>3060</v>
      </c>
      <c r="D1065" t="s">
        <v>450</v>
      </c>
      <c r="E1065">
        <v>44010</v>
      </c>
      <c r="F1065">
        <v>7.0710000000000006E-5</v>
      </c>
      <c r="G1065">
        <v>7.0000000000000001E-3</v>
      </c>
      <c r="H1065" t="s">
        <v>583</v>
      </c>
      <c r="I1065">
        <f t="shared" si="88"/>
        <v>4.9497000000000004E-7</v>
      </c>
      <c r="K1065">
        <v>45202</v>
      </c>
      <c r="L1065" t="s">
        <v>565</v>
      </c>
      <c r="M1065">
        <v>1.0640339999999999E-3</v>
      </c>
      <c r="N1065" s="33">
        <f t="shared" si="89"/>
        <v>5.5231013200000003E-3</v>
      </c>
      <c r="O1065" s="33">
        <f t="shared" si="90"/>
        <v>0</v>
      </c>
    </row>
    <row r="1066" spans="3:15" x14ac:dyDescent="0.25">
      <c r="C1066">
        <v>3060</v>
      </c>
      <c r="D1066" t="s">
        <v>450</v>
      </c>
      <c r="E1066">
        <v>44011</v>
      </c>
      <c r="F1066">
        <v>0.29167140000000003</v>
      </c>
      <c r="G1066">
        <v>7.0000000000000001E-3</v>
      </c>
      <c r="H1066" t="s">
        <v>557</v>
      </c>
      <c r="I1066">
        <f t="shared" si="88"/>
        <v>2.0416998000000004E-3</v>
      </c>
      <c r="K1066">
        <v>45202</v>
      </c>
      <c r="L1066" t="s">
        <v>565</v>
      </c>
      <c r="M1066">
        <v>2.2149999999999999E-7</v>
      </c>
      <c r="N1066" s="33">
        <f t="shared" si="89"/>
        <v>5.5231013200000003E-3</v>
      </c>
      <c r="O1066" s="33">
        <f t="shared" si="90"/>
        <v>0</v>
      </c>
    </row>
    <row r="1067" spans="3:15" x14ac:dyDescent="0.25">
      <c r="C1067">
        <v>3060</v>
      </c>
      <c r="D1067" t="s">
        <v>450</v>
      </c>
      <c r="E1067">
        <v>44012</v>
      </c>
      <c r="F1067">
        <v>3.6958329999999998E-2</v>
      </c>
      <c r="G1067">
        <v>7.0000000000000001E-3</v>
      </c>
      <c r="H1067" t="s">
        <v>584</v>
      </c>
      <c r="I1067">
        <f t="shared" si="88"/>
        <v>2.5870830999999997E-4</v>
      </c>
      <c r="K1067">
        <v>45202</v>
      </c>
      <c r="L1067" t="s">
        <v>565</v>
      </c>
      <c r="M1067">
        <v>1.2098668499999998E-3</v>
      </c>
      <c r="N1067" s="33">
        <f t="shared" si="89"/>
        <v>5.5231013200000003E-3</v>
      </c>
      <c r="O1067" s="33">
        <f t="shared" si="90"/>
        <v>0</v>
      </c>
    </row>
    <row r="1068" spans="3:15" x14ac:dyDescent="0.25">
      <c r="C1068">
        <v>3060</v>
      </c>
      <c r="D1068" t="s">
        <v>450</v>
      </c>
      <c r="E1068">
        <v>44013</v>
      </c>
      <c r="F1068">
        <v>6.13176E-3</v>
      </c>
      <c r="G1068">
        <v>7.0000000000000001E-3</v>
      </c>
      <c r="H1068" t="s">
        <v>558</v>
      </c>
      <c r="I1068">
        <f t="shared" si="88"/>
        <v>4.2922320000000002E-5</v>
      </c>
      <c r="K1068">
        <v>45202</v>
      </c>
      <c r="L1068" t="s">
        <v>565</v>
      </c>
      <c r="M1068">
        <v>5.0839999999999997E-7</v>
      </c>
      <c r="N1068" s="33">
        <f t="shared" si="89"/>
        <v>5.5231013200000003E-3</v>
      </c>
      <c r="O1068" s="33">
        <f t="shared" si="90"/>
        <v>0</v>
      </c>
    </row>
    <row r="1069" spans="3:15" x14ac:dyDescent="0.25">
      <c r="C1069">
        <v>3060</v>
      </c>
      <c r="D1069" t="s">
        <v>450</v>
      </c>
      <c r="E1069">
        <v>44014</v>
      </c>
      <c r="F1069">
        <v>2.70529E-3</v>
      </c>
      <c r="G1069">
        <v>7.0000000000000001E-3</v>
      </c>
      <c r="H1069" t="s">
        <v>985</v>
      </c>
      <c r="I1069">
        <f t="shared" si="88"/>
        <v>1.8937030000000001E-5</v>
      </c>
      <c r="K1069">
        <v>45202</v>
      </c>
      <c r="L1069" t="s">
        <v>565</v>
      </c>
      <c r="M1069">
        <v>8.6396400000000005E-6</v>
      </c>
      <c r="N1069" s="33">
        <f t="shared" si="89"/>
        <v>5.5231013200000003E-3</v>
      </c>
      <c r="O1069" s="33">
        <f t="shared" si="90"/>
        <v>0</v>
      </c>
    </row>
    <row r="1070" spans="3:15" x14ac:dyDescent="0.25">
      <c r="C1070">
        <v>3060</v>
      </c>
      <c r="D1070" t="s">
        <v>450</v>
      </c>
      <c r="E1070">
        <v>44015</v>
      </c>
      <c r="F1070">
        <v>5.7695669999999998E-2</v>
      </c>
      <c r="G1070">
        <v>7.0000000000000001E-3</v>
      </c>
      <c r="H1070" t="s">
        <v>559</v>
      </c>
      <c r="I1070">
        <f t="shared" si="88"/>
        <v>4.0386969000000001E-4</v>
      </c>
      <c r="K1070">
        <v>45202</v>
      </c>
      <c r="L1070" t="s">
        <v>565</v>
      </c>
      <c r="M1070">
        <v>1.0913000000000001E-7</v>
      </c>
      <c r="N1070" s="33">
        <f t="shared" si="89"/>
        <v>5.5231013200000003E-3</v>
      </c>
      <c r="O1070" s="33">
        <f t="shared" si="90"/>
        <v>0</v>
      </c>
    </row>
    <row r="1071" spans="3:15" x14ac:dyDescent="0.25">
      <c r="C1071">
        <v>3060</v>
      </c>
      <c r="D1071" t="s">
        <v>450</v>
      </c>
      <c r="E1071">
        <v>44016</v>
      </c>
      <c r="F1071">
        <v>0.23782822000000001</v>
      </c>
      <c r="G1071">
        <v>7.0000000000000001E-3</v>
      </c>
      <c r="H1071" t="s">
        <v>585</v>
      </c>
      <c r="I1071">
        <f t="shared" si="88"/>
        <v>1.66479754E-3</v>
      </c>
      <c r="K1071">
        <v>45202</v>
      </c>
      <c r="L1071" t="s">
        <v>565</v>
      </c>
      <c r="M1071">
        <v>5.4769559999999995E-5</v>
      </c>
      <c r="N1071" s="33">
        <f t="shared" si="89"/>
        <v>5.5231013200000003E-3</v>
      </c>
      <c r="O1071" s="33">
        <f t="shared" si="90"/>
        <v>0</v>
      </c>
    </row>
    <row r="1072" spans="3:15" x14ac:dyDescent="0.25">
      <c r="C1072">
        <v>3060</v>
      </c>
      <c r="D1072" t="s">
        <v>450</v>
      </c>
      <c r="E1072">
        <v>44017</v>
      </c>
      <c r="F1072">
        <v>1.004267E-2</v>
      </c>
      <c r="G1072">
        <v>7.0000000000000001E-3</v>
      </c>
      <c r="H1072" t="s">
        <v>1022</v>
      </c>
      <c r="I1072">
        <f t="shared" si="88"/>
        <v>7.0298690000000004E-5</v>
      </c>
      <c r="K1072">
        <v>45202</v>
      </c>
      <c r="L1072" t="s">
        <v>565</v>
      </c>
      <c r="M1072">
        <v>2.8453730000000001E-4</v>
      </c>
      <c r="N1072" s="33">
        <f t="shared" si="89"/>
        <v>5.5231013200000003E-3</v>
      </c>
      <c r="O1072" s="33">
        <f t="shared" si="90"/>
        <v>0</v>
      </c>
    </row>
    <row r="1073" spans="3:15" x14ac:dyDescent="0.25">
      <c r="C1073">
        <v>3060</v>
      </c>
      <c r="D1073" t="s">
        <v>450</v>
      </c>
      <c r="E1073">
        <v>44018</v>
      </c>
      <c r="F1073">
        <v>2.5254399999999999E-3</v>
      </c>
      <c r="G1073">
        <v>7.0000000000000001E-3</v>
      </c>
      <c r="H1073" t="s">
        <v>1053</v>
      </c>
      <c r="I1073">
        <f t="shared" si="88"/>
        <v>1.7678079999999998E-5</v>
      </c>
      <c r="K1073">
        <v>45202</v>
      </c>
      <c r="L1073" t="s">
        <v>565</v>
      </c>
      <c r="M1073">
        <v>2.0406936E-4</v>
      </c>
      <c r="N1073" s="33">
        <f t="shared" si="89"/>
        <v>5.5231013200000003E-3</v>
      </c>
      <c r="O1073" s="33">
        <f t="shared" si="90"/>
        <v>0</v>
      </c>
    </row>
    <row r="1074" spans="3:15" x14ac:dyDescent="0.25">
      <c r="C1074">
        <v>3060</v>
      </c>
      <c r="D1074" t="s">
        <v>450</v>
      </c>
      <c r="E1074">
        <v>44019</v>
      </c>
      <c r="F1074">
        <v>6.0265700000000002E-3</v>
      </c>
      <c r="G1074">
        <v>7.0000000000000001E-3</v>
      </c>
      <c r="H1074" t="s">
        <v>1067</v>
      </c>
      <c r="I1074">
        <f t="shared" si="88"/>
        <v>4.2185990000000005E-5</v>
      </c>
      <c r="K1074">
        <v>45202</v>
      </c>
      <c r="L1074" t="s">
        <v>565</v>
      </c>
      <c r="M1074">
        <v>5.0880000000000003E-8</v>
      </c>
      <c r="N1074" s="33">
        <f t="shared" si="89"/>
        <v>5.5231013200000003E-3</v>
      </c>
      <c r="O1074" s="33">
        <f t="shared" si="90"/>
        <v>5.5231013200000003E-3</v>
      </c>
    </row>
    <row r="1075" spans="3:15" x14ac:dyDescent="0.25">
      <c r="C1075">
        <v>3060</v>
      </c>
      <c r="D1075" t="s">
        <v>450</v>
      </c>
      <c r="E1075">
        <v>44020</v>
      </c>
      <c r="F1075">
        <v>6.2370000000000001E-5</v>
      </c>
      <c r="G1075">
        <v>7.0000000000000001E-3</v>
      </c>
      <c r="H1075" t="s">
        <v>1023</v>
      </c>
      <c r="I1075">
        <f t="shared" si="88"/>
        <v>4.3659000000000002E-7</v>
      </c>
      <c r="K1075">
        <v>45203</v>
      </c>
      <c r="L1075" t="s">
        <v>587</v>
      </c>
      <c r="M1075">
        <v>5.9048279999999994E-5</v>
      </c>
      <c r="N1075" s="33">
        <f t="shared" si="89"/>
        <v>8.4167929999999966E-5</v>
      </c>
      <c r="O1075" s="33">
        <f t="shared" si="90"/>
        <v>0</v>
      </c>
    </row>
    <row r="1076" spans="3:15" x14ac:dyDescent="0.25">
      <c r="C1076">
        <v>3060</v>
      </c>
      <c r="D1076" t="s">
        <v>450</v>
      </c>
      <c r="E1076">
        <v>44022</v>
      </c>
      <c r="F1076">
        <v>1.14108E-2</v>
      </c>
      <c r="G1076">
        <v>7.0000000000000001E-3</v>
      </c>
      <c r="H1076" t="s">
        <v>665</v>
      </c>
      <c r="I1076">
        <f t="shared" si="88"/>
        <v>7.9875600000000005E-5</v>
      </c>
      <c r="K1076">
        <v>45203</v>
      </c>
      <c r="L1076" t="s">
        <v>587</v>
      </c>
      <c r="M1076">
        <v>7.0900000000000006E-8</v>
      </c>
      <c r="N1076" s="33">
        <f t="shared" si="89"/>
        <v>8.4167929999999966E-5</v>
      </c>
      <c r="O1076" s="33">
        <f t="shared" si="90"/>
        <v>0</v>
      </c>
    </row>
    <row r="1077" spans="3:15" x14ac:dyDescent="0.25">
      <c r="C1077">
        <v>3060</v>
      </c>
      <c r="D1077" t="s">
        <v>450</v>
      </c>
      <c r="E1077">
        <v>44023</v>
      </c>
      <c r="F1077">
        <v>1.5796930000000001E-2</v>
      </c>
      <c r="G1077">
        <v>7.0000000000000001E-3</v>
      </c>
      <c r="H1077" t="s">
        <v>561</v>
      </c>
      <c r="I1077">
        <f t="shared" si="88"/>
        <v>1.1057851000000001E-4</v>
      </c>
      <c r="K1077">
        <v>45203</v>
      </c>
      <c r="L1077" t="s">
        <v>587</v>
      </c>
      <c r="M1077">
        <v>7.4499999999999999E-8</v>
      </c>
      <c r="N1077" s="33">
        <f t="shared" si="89"/>
        <v>8.4167929999999966E-5</v>
      </c>
      <c r="O1077" s="33">
        <f t="shared" si="90"/>
        <v>0</v>
      </c>
    </row>
    <row r="1078" spans="3:15" x14ac:dyDescent="0.25">
      <c r="C1078">
        <v>3060</v>
      </c>
      <c r="D1078" t="s">
        <v>450</v>
      </c>
      <c r="E1078">
        <v>44261</v>
      </c>
      <c r="F1078">
        <v>2.2000000000000001E-7</v>
      </c>
      <c r="G1078">
        <v>7.0000000000000001E-3</v>
      </c>
      <c r="H1078" t="s">
        <v>1048</v>
      </c>
      <c r="I1078">
        <f t="shared" si="88"/>
        <v>1.5400000000000001E-9</v>
      </c>
      <c r="K1078">
        <v>45203</v>
      </c>
      <c r="L1078" t="s">
        <v>587</v>
      </c>
      <c r="M1078">
        <v>1.0875449999999999E-5</v>
      </c>
      <c r="N1078" s="33">
        <f t="shared" si="89"/>
        <v>8.4167929999999966E-5</v>
      </c>
      <c r="O1078" s="33">
        <f t="shared" si="90"/>
        <v>0</v>
      </c>
    </row>
    <row r="1079" spans="3:15" x14ac:dyDescent="0.25">
      <c r="C1079">
        <v>3060</v>
      </c>
      <c r="D1079" t="s">
        <v>450</v>
      </c>
      <c r="E1079">
        <v>45102</v>
      </c>
      <c r="F1079">
        <v>3.0816900000000002E-3</v>
      </c>
      <c r="G1079">
        <v>7.0000000000000001E-3</v>
      </c>
      <c r="H1079" t="s">
        <v>586</v>
      </c>
      <c r="I1079">
        <f t="shared" si="88"/>
        <v>2.1571830000000001E-5</v>
      </c>
      <c r="K1079">
        <v>45203</v>
      </c>
      <c r="L1079" t="s">
        <v>587</v>
      </c>
      <c r="M1079">
        <v>1.0501299999999999E-6</v>
      </c>
      <c r="N1079" s="33">
        <f t="shared" si="89"/>
        <v>8.4167929999999966E-5</v>
      </c>
      <c r="O1079" s="33">
        <f t="shared" si="90"/>
        <v>0</v>
      </c>
    </row>
    <row r="1080" spans="3:15" x14ac:dyDescent="0.25">
      <c r="C1080">
        <v>3060</v>
      </c>
      <c r="D1080" t="s">
        <v>450</v>
      </c>
      <c r="E1080">
        <v>45202</v>
      </c>
      <c r="F1080">
        <v>1.5590000000000002E-5</v>
      </c>
      <c r="G1080">
        <v>7.0000000000000001E-3</v>
      </c>
      <c r="H1080" t="s">
        <v>565</v>
      </c>
      <c r="I1080">
        <f t="shared" si="88"/>
        <v>1.0913000000000001E-7</v>
      </c>
      <c r="K1080">
        <v>45203</v>
      </c>
      <c r="L1080" t="s">
        <v>587</v>
      </c>
      <c r="M1080">
        <v>5.6910000000000005E-8</v>
      </c>
      <c r="N1080" s="33">
        <f t="shared" si="89"/>
        <v>8.4167929999999966E-5</v>
      </c>
      <c r="O1080" s="33">
        <f t="shared" si="90"/>
        <v>0</v>
      </c>
    </row>
    <row r="1081" spans="3:15" x14ac:dyDescent="0.25">
      <c r="C1081">
        <v>3060</v>
      </c>
      <c r="D1081" t="s">
        <v>450</v>
      </c>
      <c r="E1081">
        <v>45203</v>
      </c>
      <c r="F1081">
        <v>8.1300000000000001E-6</v>
      </c>
      <c r="G1081">
        <v>7.0000000000000001E-3</v>
      </c>
      <c r="H1081" t="s">
        <v>587</v>
      </c>
      <c r="I1081">
        <f t="shared" si="88"/>
        <v>5.6910000000000005E-8</v>
      </c>
      <c r="K1081">
        <v>45203</v>
      </c>
      <c r="L1081" t="s">
        <v>587</v>
      </c>
      <c r="M1081">
        <v>1.2552E-7</v>
      </c>
      <c r="N1081" s="33">
        <f t="shared" si="89"/>
        <v>8.4167929999999966E-5</v>
      </c>
      <c r="O1081" s="33">
        <f t="shared" si="90"/>
        <v>0</v>
      </c>
    </row>
    <row r="1082" spans="3:15" x14ac:dyDescent="0.25">
      <c r="C1082">
        <v>3060</v>
      </c>
      <c r="D1082" t="s">
        <v>450</v>
      </c>
      <c r="E1082">
        <v>45208</v>
      </c>
      <c r="F1082">
        <v>3.5139999999999999E-5</v>
      </c>
      <c r="G1082">
        <v>7.0000000000000001E-3</v>
      </c>
      <c r="H1082" t="s">
        <v>986</v>
      </c>
      <c r="I1082">
        <f t="shared" si="88"/>
        <v>2.4597999999999998E-7</v>
      </c>
      <c r="K1082">
        <v>45203</v>
      </c>
      <c r="L1082" t="s">
        <v>587</v>
      </c>
      <c r="M1082">
        <v>1.176696E-5</v>
      </c>
      <c r="N1082" s="33">
        <f t="shared" si="89"/>
        <v>8.4167929999999966E-5</v>
      </c>
      <c r="O1082" s="33">
        <f t="shared" si="90"/>
        <v>0</v>
      </c>
    </row>
    <row r="1083" spans="3:15" x14ac:dyDescent="0.25">
      <c r="C1083">
        <v>3060</v>
      </c>
      <c r="D1083" t="s">
        <v>450</v>
      </c>
      <c r="E1083">
        <v>60006</v>
      </c>
      <c r="F1083">
        <v>0.19707647</v>
      </c>
      <c r="G1083">
        <v>7.0000000000000001E-3</v>
      </c>
      <c r="H1083" t="s">
        <v>987</v>
      </c>
      <c r="I1083">
        <f t="shared" si="88"/>
        <v>1.37953529E-3</v>
      </c>
      <c r="K1083">
        <v>45203</v>
      </c>
      <c r="L1083" t="s">
        <v>587</v>
      </c>
      <c r="M1083">
        <v>8.2829999999999995E-8</v>
      </c>
      <c r="N1083" s="33">
        <f t="shared" si="89"/>
        <v>8.4167929999999966E-5</v>
      </c>
      <c r="O1083" s="33">
        <f t="shared" si="90"/>
        <v>0</v>
      </c>
    </row>
    <row r="1084" spans="3:15" x14ac:dyDescent="0.25">
      <c r="C1084">
        <v>3060</v>
      </c>
      <c r="D1084" t="s">
        <v>450</v>
      </c>
      <c r="E1084">
        <v>98018</v>
      </c>
      <c r="F1084">
        <v>2.0577E-4</v>
      </c>
      <c r="G1084">
        <v>7.0000000000000001E-3</v>
      </c>
      <c r="H1084" t="s">
        <v>608</v>
      </c>
      <c r="I1084">
        <f t="shared" si="88"/>
        <v>1.4403900000000002E-6</v>
      </c>
      <c r="K1084">
        <v>45203</v>
      </c>
      <c r="L1084" t="s">
        <v>587</v>
      </c>
      <c r="M1084">
        <v>1.01645E-6</v>
      </c>
      <c r="N1084" s="33">
        <f t="shared" si="89"/>
        <v>8.4167929999999966E-5</v>
      </c>
      <c r="O1084" s="33">
        <f t="shared" si="90"/>
        <v>8.4167929999999966E-5</v>
      </c>
    </row>
    <row r="1085" spans="3:15" x14ac:dyDescent="0.25">
      <c r="C1085">
        <v>3060</v>
      </c>
      <c r="D1085" t="s">
        <v>450</v>
      </c>
      <c r="E1085">
        <v>98027</v>
      </c>
      <c r="F1085">
        <v>4.1824000000000002E-3</v>
      </c>
      <c r="G1085">
        <v>7.0000000000000001E-3</v>
      </c>
      <c r="H1085" t="s">
        <v>566</v>
      </c>
      <c r="I1085">
        <f t="shared" si="88"/>
        <v>2.9276800000000001E-5</v>
      </c>
      <c r="K1085">
        <v>45207</v>
      </c>
      <c r="L1085" t="s">
        <v>1074</v>
      </c>
      <c r="M1085">
        <v>2.9959000000000005E-7</v>
      </c>
      <c r="N1085" s="33">
        <f t="shared" si="89"/>
        <v>3.2255000000000004E-7</v>
      </c>
      <c r="O1085" s="33">
        <f t="shared" si="90"/>
        <v>0</v>
      </c>
    </row>
    <row r="1086" spans="3:15" x14ac:dyDescent="0.25">
      <c r="C1086">
        <v>3060</v>
      </c>
      <c r="D1086" t="s">
        <v>450</v>
      </c>
      <c r="E1086">
        <v>98074</v>
      </c>
      <c r="F1086">
        <v>9.9921599999999999E-3</v>
      </c>
      <c r="G1086">
        <v>7.0000000000000001E-3</v>
      </c>
      <c r="H1086" t="s">
        <v>671</v>
      </c>
      <c r="I1086">
        <f t="shared" si="88"/>
        <v>6.9945120000000004E-5</v>
      </c>
      <c r="K1086">
        <v>45207</v>
      </c>
      <c r="L1086" t="s">
        <v>1074</v>
      </c>
      <c r="M1086">
        <v>2.2960000000000002E-8</v>
      </c>
      <c r="N1086" s="33">
        <f t="shared" si="89"/>
        <v>3.2255000000000004E-7</v>
      </c>
      <c r="O1086" s="33">
        <f t="shared" si="90"/>
        <v>3.2255000000000004E-7</v>
      </c>
    </row>
    <row r="1087" spans="3:15" x14ac:dyDescent="0.25">
      <c r="C1087">
        <v>3060</v>
      </c>
      <c r="D1087" t="s">
        <v>450</v>
      </c>
      <c r="E1087">
        <v>98110</v>
      </c>
      <c r="F1087">
        <v>4.4546500000000001E-3</v>
      </c>
      <c r="G1087">
        <v>7.0000000000000001E-3</v>
      </c>
      <c r="H1087" t="s">
        <v>568</v>
      </c>
      <c r="I1087">
        <f t="shared" si="88"/>
        <v>3.1182549999999998E-5</v>
      </c>
      <c r="K1087">
        <v>45208</v>
      </c>
      <c r="L1087" t="s">
        <v>986</v>
      </c>
      <c r="M1087">
        <v>1.0236906E-4</v>
      </c>
      <c r="N1087" s="33">
        <f t="shared" si="89"/>
        <v>1.0427278999999999E-4</v>
      </c>
      <c r="O1087" s="33">
        <f t="shared" si="90"/>
        <v>0</v>
      </c>
    </row>
    <row r="1088" spans="3:15" x14ac:dyDescent="0.25">
      <c r="C1088">
        <v>3060</v>
      </c>
      <c r="D1088" t="s">
        <v>450</v>
      </c>
      <c r="E1088">
        <v>98112</v>
      </c>
      <c r="F1088">
        <v>6.5799700000000001E-3</v>
      </c>
      <c r="G1088">
        <v>7.0000000000000001E-3</v>
      </c>
      <c r="H1088" t="s">
        <v>1077</v>
      </c>
      <c r="I1088">
        <f t="shared" si="88"/>
        <v>4.6059790000000002E-5</v>
      </c>
      <c r="K1088">
        <v>45208</v>
      </c>
      <c r="L1088" t="s">
        <v>986</v>
      </c>
      <c r="M1088">
        <v>1.0600000000000001E-8</v>
      </c>
      <c r="N1088" s="33">
        <f t="shared" si="89"/>
        <v>1.0427278999999999E-4</v>
      </c>
      <c r="O1088" s="33">
        <f t="shared" si="90"/>
        <v>0</v>
      </c>
    </row>
    <row r="1089" spans="3:15" x14ac:dyDescent="0.25">
      <c r="C1089">
        <v>3060</v>
      </c>
      <c r="D1089" t="s">
        <v>450</v>
      </c>
      <c r="E1089">
        <v>98132</v>
      </c>
      <c r="F1089">
        <v>1.9800000000000001E-6</v>
      </c>
      <c r="G1089">
        <v>7.0000000000000001E-3</v>
      </c>
      <c r="H1089" t="s">
        <v>589</v>
      </c>
      <c r="I1089">
        <f t="shared" si="88"/>
        <v>1.3860000000000001E-8</v>
      </c>
      <c r="K1089">
        <v>45208</v>
      </c>
      <c r="L1089" t="s">
        <v>986</v>
      </c>
      <c r="M1089">
        <v>4.9177000000000002E-7</v>
      </c>
      <c r="N1089" s="33">
        <f t="shared" si="89"/>
        <v>1.0427278999999999E-4</v>
      </c>
      <c r="O1089" s="33">
        <f t="shared" si="90"/>
        <v>0</v>
      </c>
    </row>
    <row r="1090" spans="3:15" x14ac:dyDescent="0.25">
      <c r="C1090">
        <v>3060</v>
      </c>
      <c r="D1090" t="s">
        <v>450</v>
      </c>
      <c r="E1090">
        <v>99025</v>
      </c>
      <c r="F1090">
        <v>1.1199999999999999E-5</v>
      </c>
      <c r="G1090">
        <v>7.0000000000000001E-3</v>
      </c>
      <c r="H1090" t="s">
        <v>1054</v>
      </c>
      <c r="I1090">
        <f t="shared" si="88"/>
        <v>7.8400000000000001E-8</v>
      </c>
      <c r="K1090">
        <v>45208</v>
      </c>
      <c r="L1090" t="s">
        <v>986</v>
      </c>
      <c r="M1090">
        <v>4.5920000000000004E-8</v>
      </c>
      <c r="N1090" s="33">
        <f t="shared" si="89"/>
        <v>1.0427278999999999E-4</v>
      </c>
      <c r="O1090" s="33">
        <f t="shared" si="90"/>
        <v>0</v>
      </c>
    </row>
    <row r="1091" spans="3:15" x14ac:dyDescent="0.25">
      <c r="C1091">
        <v>3060</v>
      </c>
      <c r="D1091" t="s">
        <v>450</v>
      </c>
      <c r="E1091">
        <v>99134</v>
      </c>
      <c r="F1091">
        <v>5.0597000000000001E-4</v>
      </c>
      <c r="G1091">
        <v>7.0000000000000001E-3</v>
      </c>
      <c r="H1091" t="s">
        <v>571</v>
      </c>
      <c r="I1091">
        <f t="shared" si="88"/>
        <v>3.5417900000000003E-6</v>
      </c>
      <c r="K1091">
        <v>45208</v>
      </c>
      <c r="L1091" t="s">
        <v>986</v>
      </c>
      <c r="M1091">
        <v>2.4597999999999998E-7</v>
      </c>
      <c r="N1091" s="33">
        <f t="shared" si="89"/>
        <v>1.0427278999999999E-4</v>
      </c>
      <c r="O1091" s="33">
        <f t="shared" si="90"/>
        <v>0</v>
      </c>
    </row>
    <row r="1092" spans="3:15" x14ac:dyDescent="0.25">
      <c r="C1092">
        <v>3060</v>
      </c>
      <c r="D1092" t="s">
        <v>450</v>
      </c>
      <c r="E1092">
        <v>99168</v>
      </c>
      <c r="F1092">
        <v>2.52E-6</v>
      </c>
      <c r="G1092">
        <v>7.0000000000000001E-3</v>
      </c>
      <c r="H1092" t="s">
        <v>574</v>
      </c>
      <c r="I1092">
        <f t="shared" ref="I1092:I1155" si="91">F1092*G1092</f>
        <v>1.7640000000000001E-8</v>
      </c>
      <c r="K1092">
        <v>45208</v>
      </c>
      <c r="L1092" t="s">
        <v>986</v>
      </c>
      <c r="M1092">
        <v>1.1094600000000001E-6</v>
      </c>
      <c r="N1092" s="33">
        <f t="shared" ref="N1092:N1155" si="92">SUMIF($K$3:$K$1700,K1092,$M$3:$M$1700)</f>
        <v>1.0427278999999999E-4</v>
      </c>
      <c r="O1092" s="33">
        <f t="shared" ref="O1092:O1155" si="93">IF(K1092=K1093,0,N1092)</f>
        <v>1.0427278999999999E-4</v>
      </c>
    </row>
    <row r="1093" spans="3:15" x14ac:dyDescent="0.25">
      <c r="C1093">
        <v>3060</v>
      </c>
      <c r="D1093" t="s">
        <v>450</v>
      </c>
      <c r="E1093">
        <v>99265</v>
      </c>
      <c r="F1093">
        <v>3.8674299999999998E-3</v>
      </c>
      <c r="G1093">
        <v>7.0000000000000001E-3</v>
      </c>
      <c r="H1093" t="s">
        <v>610</v>
      </c>
      <c r="I1093">
        <f t="shared" si="91"/>
        <v>2.7072009999999998E-5</v>
      </c>
      <c r="K1093">
        <v>45501</v>
      </c>
      <c r="L1093" t="s">
        <v>669</v>
      </c>
      <c r="M1093">
        <v>5.5080000000000001E-8</v>
      </c>
      <c r="N1093" s="33">
        <f t="shared" si="92"/>
        <v>5.3989300000000005E-6</v>
      </c>
      <c r="O1093" s="33">
        <f t="shared" si="93"/>
        <v>0</v>
      </c>
    </row>
    <row r="1094" spans="3:15" x14ac:dyDescent="0.25">
      <c r="C1094">
        <v>3061</v>
      </c>
      <c r="D1094" t="s">
        <v>451</v>
      </c>
      <c r="E1094">
        <v>43204</v>
      </c>
      <c r="F1094">
        <v>5.1025090000000002E-2</v>
      </c>
      <c r="G1094">
        <v>6.0000000000000001E-3</v>
      </c>
      <c r="H1094" t="s">
        <v>603</v>
      </c>
      <c r="I1094">
        <f t="shared" si="91"/>
        <v>3.0615054E-4</v>
      </c>
      <c r="K1094">
        <v>45501</v>
      </c>
      <c r="L1094" t="s">
        <v>669</v>
      </c>
      <c r="M1094">
        <v>7.9421999999999997E-7</v>
      </c>
      <c r="N1094" s="33">
        <f t="shared" si="92"/>
        <v>5.3989300000000005E-6</v>
      </c>
      <c r="O1094" s="33">
        <f t="shared" si="93"/>
        <v>0</v>
      </c>
    </row>
    <row r="1095" spans="3:15" x14ac:dyDescent="0.25">
      <c r="C1095">
        <v>3061</v>
      </c>
      <c r="D1095" t="s">
        <v>451</v>
      </c>
      <c r="E1095">
        <v>43212</v>
      </c>
      <c r="F1095">
        <v>1.8903980000000001E-2</v>
      </c>
      <c r="G1095">
        <v>6.0000000000000001E-3</v>
      </c>
      <c r="H1095" t="s">
        <v>604</v>
      </c>
      <c r="I1095">
        <f t="shared" si="91"/>
        <v>1.1342388000000001E-4</v>
      </c>
      <c r="K1095">
        <v>45501</v>
      </c>
      <c r="L1095" t="s">
        <v>669</v>
      </c>
      <c r="M1095">
        <v>1.7549999999999998E-8</v>
      </c>
      <c r="N1095" s="33">
        <f t="shared" si="92"/>
        <v>5.3989300000000005E-6</v>
      </c>
      <c r="O1095" s="33">
        <f t="shared" si="93"/>
        <v>0</v>
      </c>
    </row>
    <row r="1096" spans="3:15" x14ac:dyDescent="0.25">
      <c r="C1096">
        <v>3061</v>
      </c>
      <c r="D1096" t="s">
        <v>451</v>
      </c>
      <c r="E1096">
        <v>43214</v>
      </c>
      <c r="F1096">
        <v>1.189606E-2</v>
      </c>
      <c r="G1096">
        <v>6.0000000000000001E-3</v>
      </c>
      <c r="H1096" t="s">
        <v>605</v>
      </c>
      <c r="I1096">
        <f t="shared" si="91"/>
        <v>7.137636E-5</v>
      </c>
      <c r="K1096">
        <v>45501</v>
      </c>
      <c r="L1096" t="s">
        <v>669</v>
      </c>
      <c r="M1096">
        <v>2.0482000000000001E-6</v>
      </c>
      <c r="N1096" s="33">
        <f t="shared" si="92"/>
        <v>5.3989300000000005E-6</v>
      </c>
      <c r="O1096" s="33">
        <f t="shared" si="93"/>
        <v>0</v>
      </c>
    </row>
    <row r="1097" spans="3:15" x14ac:dyDescent="0.25">
      <c r="C1097">
        <v>3061</v>
      </c>
      <c r="D1097" t="s">
        <v>451</v>
      </c>
      <c r="E1097">
        <v>43220</v>
      </c>
      <c r="F1097">
        <v>3.0340000000000001E-5</v>
      </c>
      <c r="G1097">
        <v>6.0000000000000001E-3</v>
      </c>
      <c r="H1097" t="s">
        <v>640</v>
      </c>
      <c r="I1097">
        <f t="shared" si="91"/>
        <v>1.8204000000000001E-7</v>
      </c>
      <c r="K1097">
        <v>45501</v>
      </c>
      <c r="L1097" t="s">
        <v>669</v>
      </c>
      <c r="M1097">
        <v>2.3606400000000002E-6</v>
      </c>
      <c r="N1097" s="33">
        <f t="shared" si="92"/>
        <v>5.3989300000000005E-6</v>
      </c>
      <c r="O1097" s="33">
        <f t="shared" si="93"/>
        <v>0</v>
      </c>
    </row>
    <row r="1098" spans="3:15" x14ac:dyDescent="0.25">
      <c r="C1098">
        <v>3061</v>
      </c>
      <c r="D1098" t="s">
        <v>451</v>
      </c>
      <c r="E1098">
        <v>43229</v>
      </c>
      <c r="F1098">
        <v>3.5238800000000001E-3</v>
      </c>
      <c r="G1098">
        <v>6.0000000000000001E-3</v>
      </c>
      <c r="H1098" t="s">
        <v>641</v>
      </c>
      <c r="I1098">
        <f t="shared" si="91"/>
        <v>2.114328E-5</v>
      </c>
      <c r="K1098">
        <v>45501</v>
      </c>
      <c r="L1098" t="s">
        <v>669</v>
      </c>
      <c r="M1098">
        <v>1.2324000000000001E-7</v>
      </c>
      <c r="N1098" s="33">
        <f t="shared" si="92"/>
        <v>5.3989300000000005E-6</v>
      </c>
      <c r="O1098" s="33">
        <f t="shared" si="93"/>
        <v>5.3989300000000005E-6</v>
      </c>
    </row>
    <row r="1099" spans="3:15" x14ac:dyDescent="0.25">
      <c r="C1099">
        <v>3061</v>
      </c>
      <c r="D1099" t="s">
        <v>451</v>
      </c>
      <c r="E1099">
        <v>43230</v>
      </c>
      <c r="F1099">
        <v>3.6168000000000002E-4</v>
      </c>
      <c r="G1099">
        <v>6.0000000000000001E-3</v>
      </c>
      <c r="H1099" t="s">
        <v>611</v>
      </c>
      <c r="I1099">
        <f t="shared" si="91"/>
        <v>2.1700800000000001E-6</v>
      </c>
      <c r="K1099">
        <v>45807</v>
      </c>
      <c r="L1099" t="s">
        <v>1095</v>
      </c>
      <c r="M1099">
        <v>5.889E-8</v>
      </c>
      <c r="N1099" s="33">
        <f t="shared" si="92"/>
        <v>1.9016741970000001E-2</v>
      </c>
      <c r="O1099" s="33">
        <f t="shared" si="93"/>
        <v>0</v>
      </c>
    </row>
    <row r="1100" spans="3:15" x14ac:dyDescent="0.25">
      <c r="C1100">
        <v>3061</v>
      </c>
      <c r="D1100" t="s">
        <v>451</v>
      </c>
      <c r="E1100">
        <v>43231</v>
      </c>
      <c r="F1100">
        <v>3.8606199999999999E-3</v>
      </c>
      <c r="G1100">
        <v>6.0000000000000001E-3</v>
      </c>
      <c r="H1100" t="s">
        <v>642</v>
      </c>
      <c r="I1100">
        <f t="shared" si="91"/>
        <v>2.3163720000000001E-5</v>
      </c>
      <c r="K1100">
        <v>45807</v>
      </c>
      <c r="L1100" t="s">
        <v>1095</v>
      </c>
      <c r="M1100">
        <v>2.6750800000000001E-5</v>
      </c>
      <c r="N1100" s="33">
        <f t="shared" si="92"/>
        <v>1.9016741970000001E-2</v>
      </c>
      <c r="O1100" s="33">
        <f t="shared" si="93"/>
        <v>0</v>
      </c>
    </row>
    <row r="1101" spans="3:15" x14ac:dyDescent="0.25">
      <c r="C1101">
        <v>3061</v>
      </c>
      <c r="D1101" t="s">
        <v>451</v>
      </c>
      <c r="E1101">
        <v>43232</v>
      </c>
      <c r="F1101">
        <v>2.7220749999999998E-2</v>
      </c>
      <c r="G1101">
        <v>6.0000000000000001E-3</v>
      </c>
      <c r="H1101" t="s">
        <v>649</v>
      </c>
      <c r="I1101">
        <f t="shared" si="91"/>
        <v>1.6332449999999999E-4</v>
      </c>
      <c r="K1101">
        <v>45807</v>
      </c>
      <c r="L1101" t="s">
        <v>1095</v>
      </c>
      <c r="M1101">
        <v>1.898993228E-2</v>
      </c>
      <c r="N1101" s="33">
        <f t="shared" si="92"/>
        <v>1.9016741970000001E-2</v>
      </c>
      <c r="O1101" s="33">
        <f t="shared" si="93"/>
        <v>1.9016741970000001E-2</v>
      </c>
    </row>
    <row r="1102" spans="3:15" x14ac:dyDescent="0.25">
      <c r="C1102">
        <v>3061</v>
      </c>
      <c r="D1102" t="s">
        <v>451</v>
      </c>
      <c r="E1102">
        <v>43242</v>
      </c>
      <c r="F1102">
        <v>2.7766499999999999E-3</v>
      </c>
      <c r="G1102">
        <v>6.0000000000000001E-3</v>
      </c>
      <c r="H1102" t="s">
        <v>643</v>
      </c>
      <c r="I1102">
        <f t="shared" si="91"/>
        <v>1.66599E-5</v>
      </c>
      <c r="K1102">
        <v>47022</v>
      </c>
      <c r="L1102" t="s">
        <v>1119</v>
      </c>
      <c r="M1102">
        <v>1.4695999999999999E-6</v>
      </c>
      <c r="N1102" s="33">
        <f t="shared" si="92"/>
        <v>1.4695999999999999E-6</v>
      </c>
      <c r="O1102" s="33">
        <f t="shared" si="93"/>
        <v>1.4695999999999999E-6</v>
      </c>
    </row>
    <row r="1103" spans="3:15" x14ac:dyDescent="0.25">
      <c r="C1103">
        <v>3061</v>
      </c>
      <c r="D1103" t="s">
        <v>451</v>
      </c>
      <c r="E1103">
        <v>43261</v>
      </c>
      <c r="F1103">
        <v>3.6070999999999998E-4</v>
      </c>
      <c r="G1103">
        <v>6.0000000000000001E-3</v>
      </c>
      <c r="H1103" t="s">
        <v>650</v>
      </c>
      <c r="I1103">
        <f t="shared" si="91"/>
        <v>2.1642599999999999E-6</v>
      </c>
      <c r="K1103">
        <v>47024</v>
      </c>
      <c r="L1103" t="s">
        <v>1086</v>
      </c>
      <c r="M1103">
        <v>4.3999999999999997E-9</v>
      </c>
      <c r="N1103" s="33">
        <f t="shared" si="92"/>
        <v>4.3999999999999997E-9</v>
      </c>
      <c r="O1103" s="33">
        <f t="shared" si="93"/>
        <v>4.3999999999999997E-9</v>
      </c>
    </row>
    <row r="1104" spans="3:15" x14ac:dyDescent="0.25">
      <c r="C1104">
        <v>3061</v>
      </c>
      <c r="D1104" t="s">
        <v>451</v>
      </c>
      <c r="E1104">
        <v>43302</v>
      </c>
      <c r="F1104">
        <v>1.1966030000000001E-2</v>
      </c>
      <c r="G1104">
        <v>6.0000000000000001E-3</v>
      </c>
      <c r="H1104" t="s">
        <v>591</v>
      </c>
      <c r="I1104">
        <f t="shared" si="91"/>
        <v>7.1796180000000001E-5</v>
      </c>
      <c r="K1104">
        <v>50178</v>
      </c>
      <c r="L1104" t="s">
        <v>1004</v>
      </c>
      <c r="M1104">
        <v>1.04655E-6</v>
      </c>
      <c r="N1104" s="33">
        <f t="shared" si="92"/>
        <v>4.034373E-5</v>
      </c>
      <c r="O1104" s="33">
        <f t="shared" si="93"/>
        <v>0</v>
      </c>
    </row>
    <row r="1105" spans="3:15" x14ac:dyDescent="0.25">
      <c r="C1105">
        <v>3061</v>
      </c>
      <c r="D1105" t="s">
        <v>451</v>
      </c>
      <c r="E1105">
        <v>43304</v>
      </c>
      <c r="F1105">
        <v>5.093487E-2</v>
      </c>
      <c r="G1105">
        <v>6.0000000000000001E-3</v>
      </c>
      <c r="H1105" t="s">
        <v>614</v>
      </c>
      <c r="I1105">
        <f t="shared" si="91"/>
        <v>3.0560922000000002E-4</v>
      </c>
      <c r="K1105">
        <v>50178</v>
      </c>
      <c r="L1105" t="s">
        <v>1004</v>
      </c>
      <c r="M1105">
        <v>5.3999999999999996E-9</v>
      </c>
      <c r="N1105" s="33">
        <f t="shared" si="92"/>
        <v>4.034373E-5</v>
      </c>
      <c r="O1105" s="33">
        <f t="shared" si="93"/>
        <v>0</v>
      </c>
    </row>
    <row r="1106" spans="3:15" x14ac:dyDescent="0.25">
      <c r="C1106">
        <v>3061</v>
      </c>
      <c r="D1106" t="s">
        <v>451</v>
      </c>
      <c r="E1106">
        <v>43366</v>
      </c>
      <c r="F1106">
        <v>9.3393199999999999E-3</v>
      </c>
      <c r="G1106">
        <v>6.0000000000000001E-3</v>
      </c>
      <c r="H1106" t="s">
        <v>647</v>
      </c>
      <c r="I1106">
        <f t="shared" si="91"/>
        <v>5.6035919999999998E-5</v>
      </c>
      <c r="K1106">
        <v>50178</v>
      </c>
      <c r="L1106" t="s">
        <v>1004</v>
      </c>
      <c r="M1106">
        <v>3.6378419999999999E-5</v>
      </c>
      <c r="N1106" s="33">
        <f t="shared" si="92"/>
        <v>4.034373E-5</v>
      </c>
      <c r="O1106" s="33">
        <f t="shared" si="93"/>
        <v>0</v>
      </c>
    </row>
    <row r="1107" spans="3:15" x14ac:dyDescent="0.25">
      <c r="C1107">
        <v>3061</v>
      </c>
      <c r="D1107" t="s">
        <v>451</v>
      </c>
      <c r="E1107">
        <v>43369</v>
      </c>
      <c r="F1107">
        <v>5.2120729999999997E-2</v>
      </c>
      <c r="G1107">
        <v>6.0000000000000001E-3</v>
      </c>
      <c r="H1107" t="s">
        <v>13</v>
      </c>
      <c r="I1107">
        <f t="shared" si="91"/>
        <v>3.1272438000000001E-4</v>
      </c>
      <c r="K1107">
        <v>50178</v>
      </c>
      <c r="L1107" t="s">
        <v>1004</v>
      </c>
      <c r="M1107">
        <v>1.4279999999999999E-8</v>
      </c>
      <c r="N1107" s="33">
        <f t="shared" si="92"/>
        <v>4.034373E-5</v>
      </c>
      <c r="O1107" s="33">
        <f t="shared" si="93"/>
        <v>0</v>
      </c>
    </row>
    <row r="1108" spans="3:15" x14ac:dyDescent="0.25">
      <c r="C1108">
        <v>3061</v>
      </c>
      <c r="D1108" t="s">
        <v>451</v>
      </c>
      <c r="E1108">
        <v>43371</v>
      </c>
      <c r="F1108">
        <v>4.9234099999999996E-3</v>
      </c>
      <c r="G1108">
        <v>6.0000000000000001E-3</v>
      </c>
      <c r="H1108" t="s">
        <v>656</v>
      </c>
      <c r="I1108">
        <f t="shared" si="91"/>
        <v>2.9540459999999997E-5</v>
      </c>
      <c r="K1108">
        <v>50178</v>
      </c>
      <c r="L1108" t="s">
        <v>1004</v>
      </c>
      <c r="M1108">
        <v>2.8990800000000002E-6</v>
      </c>
      <c r="N1108" s="33">
        <f t="shared" si="92"/>
        <v>4.034373E-5</v>
      </c>
      <c r="O1108" s="33">
        <f t="shared" si="93"/>
        <v>4.034373E-5</v>
      </c>
    </row>
    <row r="1109" spans="3:15" x14ac:dyDescent="0.25">
      <c r="C1109">
        <v>3061</v>
      </c>
      <c r="D1109" t="s">
        <v>451</v>
      </c>
      <c r="E1109">
        <v>43404</v>
      </c>
      <c r="F1109">
        <v>3.9952999999999999E-4</v>
      </c>
      <c r="G1109">
        <v>6.0000000000000001E-3</v>
      </c>
      <c r="H1109" t="s">
        <v>594</v>
      </c>
      <c r="I1109">
        <f t="shared" si="91"/>
        <v>2.39718E-6</v>
      </c>
      <c r="K1109">
        <v>60006</v>
      </c>
      <c r="L1109" t="s">
        <v>987</v>
      </c>
      <c r="M1109">
        <v>9.7199999999999997E-8</v>
      </c>
      <c r="N1109" s="33">
        <f t="shared" si="92"/>
        <v>2.41844499E-3</v>
      </c>
      <c r="O1109" s="33">
        <f t="shared" si="93"/>
        <v>0</v>
      </c>
    </row>
    <row r="1110" spans="3:15" x14ac:dyDescent="0.25">
      <c r="C1110">
        <v>3061</v>
      </c>
      <c r="D1110" t="s">
        <v>451</v>
      </c>
      <c r="E1110">
        <v>43433</v>
      </c>
      <c r="F1110">
        <v>1.0210000000000001E-5</v>
      </c>
      <c r="G1110">
        <v>6.0000000000000001E-3</v>
      </c>
      <c r="H1110" t="s">
        <v>622</v>
      </c>
      <c r="I1110">
        <f t="shared" si="91"/>
        <v>6.1260000000000007E-8</v>
      </c>
      <c r="K1110">
        <v>60006</v>
      </c>
      <c r="L1110" t="s">
        <v>987</v>
      </c>
      <c r="M1110">
        <v>4.6069999999999999E-7</v>
      </c>
      <c r="N1110" s="33">
        <f t="shared" si="92"/>
        <v>2.41844499E-3</v>
      </c>
      <c r="O1110" s="33">
        <f t="shared" si="93"/>
        <v>0</v>
      </c>
    </row>
    <row r="1111" spans="3:15" x14ac:dyDescent="0.25">
      <c r="C1111">
        <v>3061</v>
      </c>
      <c r="D1111" t="s">
        <v>451</v>
      </c>
      <c r="E1111">
        <v>43514</v>
      </c>
      <c r="F1111">
        <v>1.80357E-3</v>
      </c>
      <c r="G1111">
        <v>6.0000000000000001E-3</v>
      </c>
      <c r="H1111" t="s">
        <v>1065</v>
      </c>
      <c r="I1111">
        <f t="shared" si="91"/>
        <v>1.0821420000000001E-5</v>
      </c>
      <c r="K1111">
        <v>60006</v>
      </c>
      <c r="L1111" t="s">
        <v>987</v>
      </c>
      <c r="M1111">
        <v>3.3635700000000003E-6</v>
      </c>
      <c r="N1111" s="33">
        <f t="shared" si="92"/>
        <v>2.41844499E-3</v>
      </c>
      <c r="O1111" s="33">
        <f t="shared" si="93"/>
        <v>0</v>
      </c>
    </row>
    <row r="1112" spans="3:15" x14ac:dyDescent="0.25">
      <c r="C1112">
        <v>3061</v>
      </c>
      <c r="D1112" t="s">
        <v>451</v>
      </c>
      <c r="E1112">
        <v>43551</v>
      </c>
      <c r="F1112">
        <v>1.214523E-2</v>
      </c>
      <c r="G1112">
        <v>6.0000000000000001E-3</v>
      </c>
      <c r="H1112" t="s">
        <v>607</v>
      </c>
      <c r="I1112">
        <f t="shared" si="91"/>
        <v>7.287138E-5</v>
      </c>
      <c r="K1112">
        <v>60006</v>
      </c>
      <c r="L1112" t="s">
        <v>987</v>
      </c>
      <c r="M1112">
        <v>2.7670349999999998E-5</v>
      </c>
      <c r="N1112" s="33">
        <f t="shared" si="92"/>
        <v>2.41844499E-3</v>
      </c>
      <c r="O1112" s="33">
        <f t="shared" si="93"/>
        <v>0</v>
      </c>
    </row>
    <row r="1113" spans="3:15" x14ac:dyDescent="0.25">
      <c r="C1113">
        <v>3061</v>
      </c>
      <c r="D1113" t="s">
        <v>451</v>
      </c>
      <c r="E1113">
        <v>43723</v>
      </c>
      <c r="F1113">
        <v>8.9482799999999994E-3</v>
      </c>
      <c r="G1113">
        <v>6.0000000000000001E-3</v>
      </c>
      <c r="H1113" t="s">
        <v>625</v>
      </c>
      <c r="I1113">
        <f t="shared" si="91"/>
        <v>5.3689680000000001E-5</v>
      </c>
      <c r="K1113">
        <v>60006</v>
      </c>
      <c r="L1113" t="s">
        <v>987</v>
      </c>
      <c r="M1113">
        <v>4.0127999999999999E-5</v>
      </c>
      <c r="N1113" s="33">
        <f t="shared" si="92"/>
        <v>2.41844499E-3</v>
      </c>
      <c r="O1113" s="33">
        <f t="shared" si="93"/>
        <v>0</v>
      </c>
    </row>
    <row r="1114" spans="3:15" x14ac:dyDescent="0.25">
      <c r="C1114">
        <v>3061</v>
      </c>
      <c r="D1114" t="s">
        <v>451</v>
      </c>
      <c r="E1114">
        <v>43724</v>
      </c>
      <c r="F1114">
        <v>1.2854800000000001E-3</v>
      </c>
      <c r="G1114">
        <v>6.0000000000000001E-3</v>
      </c>
      <c r="H1114" t="s">
        <v>993</v>
      </c>
      <c r="I1114">
        <f t="shared" si="91"/>
        <v>7.7128800000000006E-6</v>
      </c>
      <c r="K1114">
        <v>60006</v>
      </c>
      <c r="L1114" t="s">
        <v>987</v>
      </c>
      <c r="M1114">
        <v>6.0079999999999993E-7</v>
      </c>
      <c r="N1114" s="33">
        <f t="shared" si="92"/>
        <v>2.41844499E-3</v>
      </c>
      <c r="O1114" s="33">
        <f t="shared" si="93"/>
        <v>0</v>
      </c>
    </row>
    <row r="1115" spans="3:15" x14ac:dyDescent="0.25">
      <c r="C1115">
        <v>3061</v>
      </c>
      <c r="D1115" t="s">
        <v>451</v>
      </c>
      <c r="E1115">
        <v>43725</v>
      </c>
      <c r="F1115">
        <v>6.3365610000000003E-2</v>
      </c>
      <c r="G1115">
        <v>6.0000000000000001E-3</v>
      </c>
      <c r="H1115" t="s">
        <v>626</v>
      </c>
      <c r="I1115">
        <f t="shared" si="91"/>
        <v>3.8019366000000004E-4</v>
      </c>
      <c r="K1115">
        <v>60006</v>
      </c>
      <c r="L1115" t="s">
        <v>987</v>
      </c>
      <c r="M1115">
        <v>1.6762481E-4</v>
      </c>
      <c r="N1115" s="33">
        <f t="shared" si="92"/>
        <v>2.41844499E-3</v>
      </c>
      <c r="O1115" s="33">
        <f t="shared" si="93"/>
        <v>0</v>
      </c>
    </row>
    <row r="1116" spans="3:15" x14ac:dyDescent="0.25">
      <c r="C1116">
        <v>3061</v>
      </c>
      <c r="D1116" t="s">
        <v>451</v>
      </c>
      <c r="E1116">
        <v>43802</v>
      </c>
      <c r="F1116">
        <v>8.2649000000000004E-4</v>
      </c>
      <c r="G1116">
        <v>6.0000000000000001E-3</v>
      </c>
      <c r="H1116" t="s">
        <v>627</v>
      </c>
      <c r="I1116">
        <f t="shared" si="91"/>
        <v>4.9589400000000003E-6</v>
      </c>
      <c r="K1116">
        <v>60006</v>
      </c>
      <c r="L1116" t="s">
        <v>987</v>
      </c>
      <c r="M1116">
        <v>1.37953529E-3</v>
      </c>
      <c r="N1116" s="33">
        <f t="shared" si="92"/>
        <v>2.41844499E-3</v>
      </c>
      <c r="O1116" s="33">
        <f t="shared" si="93"/>
        <v>0</v>
      </c>
    </row>
    <row r="1117" spans="3:15" x14ac:dyDescent="0.25">
      <c r="C1117">
        <v>3061</v>
      </c>
      <c r="D1117" t="s">
        <v>451</v>
      </c>
      <c r="E1117">
        <v>43817</v>
      </c>
      <c r="F1117">
        <v>3.8931920000000002E-2</v>
      </c>
      <c r="G1117">
        <v>6.0000000000000001E-3</v>
      </c>
      <c r="H1117" t="s">
        <v>597</v>
      </c>
      <c r="I1117">
        <f t="shared" si="91"/>
        <v>2.3359152000000002E-4</v>
      </c>
      <c r="K1117">
        <v>60006</v>
      </c>
      <c r="L1117" t="s">
        <v>987</v>
      </c>
      <c r="M1117">
        <v>4.9099919999999995E-5</v>
      </c>
      <c r="N1117" s="33">
        <f t="shared" si="92"/>
        <v>2.41844499E-3</v>
      </c>
      <c r="O1117" s="33">
        <f t="shared" si="93"/>
        <v>0</v>
      </c>
    </row>
    <row r="1118" spans="3:15" x14ac:dyDescent="0.25">
      <c r="C1118">
        <v>3061</v>
      </c>
      <c r="D1118" t="s">
        <v>451</v>
      </c>
      <c r="E1118">
        <v>43824</v>
      </c>
      <c r="F1118">
        <v>2.3797800000000001E-2</v>
      </c>
      <c r="G1118">
        <v>6.0000000000000001E-3</v>
      </c>
      <c r="H1118" t="s">
        <v>994</v>
      </c>
      <c r="I1118">
        <f t="shared" si="91"/>
        <v>1.427868E-4</v>
      </c>
      <c r="K1118">
        <v>60006</v>
      </c>
      <c r="L1118" t="s">
        <v>987</v>
      </c>
      <c r="M1118">
        <v>1.0775700000000001E-6</v>
      </c>
      <c r="N1118" s="33">
        <f t="shared" si="92"/>
        <v>2.41844499E-3</v>
      </c>
      <c r="O1118" s="33">
        <f t="shared" si="93"/>
        <v>0</v>
      </c>
    </row>
    <row r="1119" spans="3:15" x14ac:dyDescent="0.25">
      <c r="C1119">
        <v>3061</v>
      </c>
      <c r="D1119" t="s">
        <v>451</v>
      </c>
      <c r="E1119">
        <v>43877</v>
      </c>
      <c r="F1119">
        <v>2.6678999999999999E-4</v>
      </c>
      <c r="G1119">
        <v>6.0000000000000001E-3</v>
      </c>
      <c r="H1119" t="s">
        <v>1082</v>
      </c>
      <c r="I1119">
        <f t="shared" si="91"/>
        <v>1.60074E-6</v>
      </c>
      <c r="K1119">
        <v>60006</v>
      </c>
      <c r="L1119" t="s">
        <v>987</v>
      </c>
      <c r="M1119">
        <v>7.4875679999999989E-4</v>
      </c>
      <c r="N1119" s="33">
        <f t="shared" si="92"/>
        <v>2.41844499E-3</v>
      </c>
      <c r="O1119" s="33">
        <f t="shared" si="93"/>
        <v>0</v>
      </c>
    </row>
    <row r="1120" spans="3:15" x14ac:dyDescent="0.25">
      <c r="C1120">
        <v>3061</v>
      </c>
      <c r="D1120" t="s">
        <v>451</v>
      </c>
      <c r="E1120">
        <v>43939</v>
      </c>
      <c r="F1120">
        <v>3.4650000000000002E-5</v>
      </c>
      <c r="G1120">
        <v>6.0000000000000001E-3</v>
      </c>
      <c r="H1120" t="s">
        <v>1083</v>
      </c>
      <c r="I1120">
        <f t="shared" si="91"/>
        <v>2.0790000000000003E-7</v>
      </c>
      <c r="K1120">
        <v>60006</v>
      </c>
      <c r="L1120" t="s">
        <v>987</v>
      </c>
      <c r="M1120">
        <v>2.9980000000000001E-8</v>
      </c>
      <c r="N1120" s="33">
        <f t="shared" si="92"/>
        <v>2.41844499E-3</v>
      </c>
      <c r="O1120" s="33">
        <f t="shared" si="93"/>
        <v>2.41844499E-3</v>
      </c>
    </row>
    <row r="1121" spans="3:15" x14ac:dyDescent="0.25">
      <c r="C1121">
        <v>3061</v>
      </c>
      <c r="D1121" t="s">
        <v>451</v>
      </c>
      <c r="E1121">
        <v>43948</v>
      </c>
      <c r="F1121">
        <v>9.1306200000000007E-3</v>
      </c>
      <c r="G1121">
        <v>6.0000000000000001E-3</v>
      </c>
      <c r="H1121" t="s">
        <v>1046</v>
      </c>
      <c r="I1121">
        <f t="shared" si="91"/>
        <v>5.4783720000000003E-5</v>
      </c>
      <c r="K1121">
        <v>90051</v>
      </c>
      <c r="L1121" t="s">
        <v>1120</v>
      </c>
      <c r="M1121">
        <v>2.4494799999999999E-6</v>
      </c>
      <c r="N1121" s="33">
        <f t="shared" si="92"/>
        <v>2.4494799999999999E-6</v>
      </c>
      <c r="O1121" s="33">
        <f t="shared" si="93"/>
        <v>2.4494799999999999E-6</v>
      </c>
    </row>
    <row r="1122" spans="3:15" x14ac:dyDescent="0.25">
      <c r="C1122">
        <v>3061</v>
      </c>
      <c r="D1122" t="s">
        <v>451</v>
      </c>
      <c r="E1122">
        <v>43990</v>
      </c>
      <c r="F1122">
        <v>2.1043E-4</v>
      </c>
      <c r="G1122">
        <v>6.0000000000000001E-3</v>
      </c>
      <c r="H1122" t="s">
        <v>1084</v>
      </c>
      <c r="I1122">
        <f t="shared" si="91"/>
        <v>1.2625800000000001E-6</v>
      </c>
      <c r="K1122">
        <v>98001</v>
      </c>
      <c r="L1122" t="s">
        <v>588</v>
      </c>
      <c r="M1122">
        <v>3.5478000000000002E-6</v>
      </c>
      <c r="N1122" s="33">
        <f t="shared" si="92"/>
        <v>3.5478000000000002E-6</v>
      </c>
      <c r="O1122" s="33">
        <f t="shared" si="93"/>
        <v>3.5478000000000002E-6</v>
      </c>
    </row>
    <row r="1123" spans="3:15" x14ac:dyDescent="0.25">
      <c r="C1123">
        <v>3061</v>
      </c>
      <c r="D1123" t="s">
        <v>451</v>
      </c>
      <c r="E1123">
        <v>44002</v>
      </c>
      <c r="F1123">
        <v>6.5873399999999997E-3</v>
      </c>
      <c r="G1123">
        <v>6.0000000000000001E-3</v>
      </c>
      <c r="H1123" t="s">
        <v>554</v>
      </c>
      <c r="I1123">
        <f t="shared" si="91"/>
        <v>3.9524039999999999E-5</v>
      </c>
      <c r="K1123">
        <v>98018</v>
      </c>
      <c r="L1123" t="s">
        <v>608</v>
      </c>
      <c r="M1123">
        <v>3.5236320000000001E-5</v>
      </c>
      <c r="N1123" s="33">
        <f t="shared" si="92"/>
        <v>2.1006630599999998E-3</v>
      </c>
      <c r="O1123" s="33">
        <f t="shared" si="93"/>
        <v>0</v>
      </c>
    </row>
    <row r="1124" spans="3:15" x14ac:dyDescent="0.25">
      <c r="C1124">
        <v>3061</v>
      </c>
      <c r="D1124" t="s">
        <v>451</v>
      </c>
      <c r="E1124">
        <v>44006</v>
      </c>
      <c r="F1124">
        <v>3.8656629999999997E-2</v>
      </c>
      <c r="G1124">
        <v>6.0000000000000001E-3</v>
      </c>
      <c r="H1124" t="s">
        <v>556</v>
      </c>
      <c r="I1124">
        <f t="shared" si="91"/>
        <v>2.3193977999999999E-4</v>
      </c>
      <c r="K1124">
        <v>98018</v>
      </c>
      <c r="L1124" t="s">
        <v>608</v>
      </c>
      <c r="M1124">
        <v>1.7195672000000001E-4</v>
      </c>
      <c r="N1124" s="33">
        <f t="shared" si="92"/>
        <v>2.1006630599999998E-3</v>
      </c>
      <c r="O1124" s="33">
        <f t="shared" si="93"/>
        <v>0</v>
      </c>
    </row>
    <row r="1125" spans="3:15" x14ac:dyDescent="0.25">
      <c r="C1125">
        <v>3061</v>
      </c>
      <c r="D1125" t="s">
        <v>451</v>
      </c>
      <c r="E1125">
        <v>44007</v>
      </c>
      <c r="F1125">
        <v>1.4542289999999999E-2</v>
      </c>
      <c r="G1125">
        <v>6.0000000000000001E-3</v>
      </c>
      <c r="H1125" t="s">
        <v>664</v>
      </c>
      <c r="I1125">
        <f t="shared" si="91"/>
        <v>8.7253739999999997E-5</v>
      </c>
      <c r="K1125">
        <v>98018</v>
      </c>
      <c r="L1125" t="s">
        <v>608</v>
      </c>
      <c r="M1125">
        <v>7.5600000000000005E-6</v>
      </c>
      <c r="N1125" s="33">
        <f t="shared" si="92"/>
        <v>2.1006630599999998E-3</v>
      </c>
      <c r="O1125" s="33">
        <f t="shared" si="93"/>
        <v>0</v>
      </c>
    </row>
    <row r="1126" spans="3:15" x14ac:dyDescent="0.25">
      <c r="C1126">
        <v>3061</v>
      </c>
      <c r="D1126" t="s">
        <v>451</v>
      </c>
      <c r="E1126">
        <v>44009</v>
      </c>
      <c r="F1126">
        <v>5.1350600000000003E-3</v>
      </c>
      <c r="G1126">
        <v>6.0000000000000001E-3</v>
      </c>
      <c r="H1126" t="s">
        <v>966</v>
      </c>
      <c r="I1126">
        <f t="shared" si="91"/>
        <v>3.0810360000000003E-5</v>
      </c>
      <c r="K1126">
        <v>98018</v>
      </c>
      <c r="L1126" t="s">
        <v>608</v>
      </c>
      <c r="M1126">
        <v>2.5357769999999998E-5</v>
      </c>
      <c r="N1126" s="33">
        <f t="shared" si="92"/>
        <v>2.1006630599999998E-3</v>
      </c>
      <c r="O1126" s="33">
        <f t="shared" si="93"/>
        <v>0</v>
      </c>
    </row>
    <row r="1127" spans="3:15" x14ac:dyDescent="0.25">
      <c r="C1127">
        <v>3061</v>
      </c>
      <c r="D1127" t="s">
        <v>451</v>
      </c>
      <c r="E1127">
        <v>44011</v>
      </c>
      <c r="F1127">
        <v>0.15689373000000001</v>
      </c>
      <c r="G1127">
        <v>6.0000000000000001E-3</v>
      </c>
      <c r="H1127" t="s">
        <v>557</v>
      </c>
      <c r="I1127">
        <f t="shared" si="91"/>
        <v>9.4136238000000006E-4</v>
      </c>
      <c r="K1127">
        <v>98018</v>
      </c>
      <c r="L1127" t="s">
        <v>608</v>
      </c>
      <c r="M1127">
        <v>1.4403900000000002E-6</v>
      </c>
      <c r="N1127" s="33">
        <f t="shared" si="92"/>
        <v>2.1006630599999998E-3</v>
      </c>
      <c r="O1127" s="33">
        <f t="shared" si="93"/>
        <v>0</v>
      </c>
    </row>
    <row r="1128" spans="3:15" x14ac:dyDescent="0.25">
      <c r="C1128">
        <v>3061</v>
      </c>
      <c r="D1128" t="s">
        <v>451</v>
      </c>
      <c r="E1128">
        <v>44012</v>
      </c>
      <c r="F1128">
        <v>7.1291320000000005E-2</v>
      </c>
      <c r="G1128">
        <v>6.0000000000000001E-3</v>
      </c>
      <c r="H1128" t="s">
        <v>584</v>
      </c>
      <c r="I1128">
        <f t="shared" si="91"/>
        <v>4.2774792000000003E-4</v>
      </c>
      <c r="K1128">
        <v>98018</v>
      </c>
      <c r="L1128" t="s">
        <v>608</v>
      </c>
      <c r="M1128">
        <v>4.7192999999999999E-6</v>
      </c>
      <c r="N1128" s="33">
        <f t="shared" si="92"/>
        <v>2.1006630599999998E-3</v>
      </c>
      <c r="O1128" s="33">
        <f t="shared" si="93"/>
        <v>0</v>
      </c>
    </row>
    <row r="1129" spans="3:15" x14ac:dyDescent="0.25">
      <c r="C1129">
        <v>3061</v>
      </c>
      <c r="D1129" t="s">
        <v>451</v>
      </c>
      <c r="E1129">
        <v>44013</v>
      </c>
      <c r="F1129">
        <v>3.061026E-2</v>
      </c>
      <c r="G1129">
        <v>6.0000000000000001E-3</v>
      </c>
      <c r="H1129" t="s">
        <v>558</v>
      </c>
      <c r="I1129">
        <f t="shared" si="91"/>
        <v>1.8366156000000001E-4</v>
      </c>
      <c r="K1129">
        <v>98018</v>
      </c>
      <c r="L1129" t="s">
        <v>608</v>
      </c>
      <c r="M1129">
        <v>8.3284400000000009E-6</v>
      </c>
      <c r="N1129" s="33">
        <f t="shared" si="92"/>
        <v>2.1006630599999998E-3</v>
      </c>
      <c r="O1129" s="33">
        <f t="shared" si="93"/>
        <v>0</v>
      </c>
    </row>
    <row r="1130" spans="3:15" x14ac:dyDescent="0.25">
      <c r="C1130">
        <v>3061</v>
      </c>
      <c r="D1130" t="s">
        <v>451</v>
      </c>
      <c r="E1130">
        <v>44014</v>
      </c>
      <c r="F1130">
        <v>3.9939000000000001E-4</v>
      </c>
      <c r="G1130">
        <v>6.0000000000000001E-3</v>
      </c>
      <c r="H1130" t="s">
        <v>985</v>
      </c>
      <c r="I1130">
        <f t="shared" si="91"/>
        <v>2.3963400000000001E-6</v>
      </c>
      <c r="K1130">
        <v>98018</v>
      </c>
      <c r="L1130" t="s">
        <v>608</v>
      </c>
      <c r="M1130">
        <v>1.1367571799999999E-3</v>
      </c>
      <c r="N1130" s="33">
        <f t="shared" si="92"/>
        <v>2.1006630599999998E-3</v>
      </c>
      <c r="O1130" s="33">
        <f t="shared" si="93"/>
        <v>0</v>
      </c>
    </row>
    <row r="1131" spans="3:15" x14ac:dyDescent="0.25">
      <c r="C1131">
        <v>3061</v>
      </c>
      <c r="D1131" t="s">
        <v>451</v>
      </c>
      <c r="E1131">
        <v>44015</v>
      </c>
      <c r="F1131">
        <v>1.487873E-2</v>
      </c>
      <c r="G1131">
        <v>6.0000000000000001E-3</v>
      </c>
      <c r="H1131" t="s">
        <v>559</v>
      </c>
      <c r="I1131">
        <f t="shared" si="91"/>
        <v>8.9272379999999994E-5</v>
      </c>
      <c r="K1131">
        <v>98018</v>
      </c>
      <c r="L1131" t="s">
        <v>608</v>
      </c>
      <c r="M1131">
        <v>6.5517185000000004E-4</v>
      </c>
      <c r="N1131" s="33">
        <f t="shared" si="92"/>
        <v>2.1006630599999998E-3</v>
      </c>
      <c r="O1131" s="33">
        <f t="shared" si="93"/>
        <v>0</v>
      </c>
    </row>
    <row r="1132" spans="3:15" x14ac:dyDescent="0.25">
      <c r="C1132">
        <v>3061</v>
      </c>
      <c r="D1132" t="s">
        <v>451</v>
      </c>
      <c r="E1132">
        <v>44016</v>
      </c>
      <c r="F1132">
        <v>3.1136199999999999E-2</v>
      </c>
      <c r="G1132">
        <v>6.0000000000000001E-3</v>
      </c>
      <c r="H1132" t="s">
        <v>585</v>
      </c>
      <c r="I1132">
        <f t="shared" si="91"/>
        <v>1.868172E-4</v>
      </c>
      <c r="K1132">
        <v>98018</v>
      </c>
      <c r="L1132" t="s">
        <v>608</v>
      </c>
      <c r="M1132">
        <v>3.2022119999999994E-5</v>
      </c>
      <c r="N1132" s="33">
        <f t="shared" si="92"/>
        <v>2.1006630599999998E-3</v>
      </c>
      <c r="O1132" s="33">
        <f t="shared" si="93"/>
        <v>0</v>
      </c>
    </row>
    <row r="1133" spans="3:15" x14ac:dyDescent="0.25">
      <c r="C1133">
        <v>3061</v>
      </c>
      <c r="D1133" t="s">
        <v>451</v>
      </c>
      <c r="E1133">
        <v>44017</v>
      </c>
      <c r="F1133">
        <v>2.1524000000000001E-4</v>
      </c>
      <c r="G1133">
        <v>6.0000000000000001E-3</v>
      </c>
      <c r="H1133" t="s">
        <v>1022</v>
      </c>
      <c r="I1133">
        <f t="shared" si="91"/>
        <v>1.2914400000000001E-6</v>
      </c>
      <c r="K1133">
        <v>98018</v>
      </c>
      <c r="L1133" t="s">
        <v>608</v>
      </c>
      <c r="M1133">
        <v>1.941621E-5</v>
      </c>
      <c r="N1133" s="33">
        <f t="shared" si="92"/>
        <v>2.1006630599999998E-3</v>
      </c>
      <c r="O1133" s="33">
        <f t="shared" si="93"/>
        <v>0</v>
      </c>
    </row>
    <row r="1134" spans="3:15" x14ac:dyDescent="0.25">
      <c r="C1134">
        <v>3061</v>
      </c>
      <c r="D1134" t="s">
        <v>451</v>
      </c>
      <c r="E1134">
        <v>44018</v>
      </c>
      <c r="F1134">
        <v>1.8080570000000001E-2</v>
      </c>
      <c r="G1134">
        <v>6.0000000000000001E-3</v>
      </c>
      <c r="H1134" t="s">
        <v>1053</v>
      </c>
      <c r="I1134">
        <f t="shared" si="91"/>
        <v>1.0848342E-4</v>
      </c>
      <c r="K1134">
        <v>98018</v>
      </c>
      <c r="L1134" t="s">
        <v>608</v>
      </c>
      <c r="M1134">
        <v>2.6967599999999999E-6</v>
      </c>
      <c r="N1134" s="33">
        <f t="shared" si="92"/>
        <v>2.1006630599999998E-3</v>
      </c>
      <c r="O1134" s="33">
        <f t="shared" si="93"/>
        <v>2.1006630599999998E-3</v>
      </c>
    </row>
    <row r="1135" spans="3:15" x14ac:dyDescent="0.25">
      <c r="C1135">
        <v>3061</v>
      </c>
      <c r="D1135" t="s">
        <v>451</v>
      </c>
      <c r="E1135">
        <v>44020</v>
      </c>
      <c r="F1135">
        <v>2.8549789999999999E-2</v>
      </c>
      <c r="G1135">
        <v>6.0000000000000001E-3</v>
      </c>
      <c r="H1135" t="s">
        <v>1023</v>
      </c>
      <c r="I1135">
        <f t="shared" si="91"/>
        <v>1.7129873999999998E-4</v>
      </c>
      <c r="K1135">
        <v>98027</v>
      </c>
      <c r="L1135" t="s">
        <v>566</v>
      </c>
      <c r="M1135">
        <v>1.1895389999999999E-4</v>
      </c>
      <c r="N1135" s="33">
        <f t="shared" si="92"/>
        <v>1.1090422300000001E-2</v>
      </c>
      <c r="O1135" s="33">
        <f t="shared" si="93"/>
        <v>0</v>
      </c>
    </row>
    <row r="1136" spans="3:15" x14ac:dyDescent="0.25">
      <c r="C1136">
        <v>3061</v>
      </c>
      <c r="D1136" t="s">
        <v>451</v>
      </c>
      <c r="E1136">
        <v>44022</v>
      </c>
      <c r="F1136">
        <v>4.1247590000000001E-2</v>
      </c>
      <c r="G1136">
        <v>6.0000000000000001E-3</v>
      </c>
      <c r="H1136" t="s">
        <v>665</v>
      </c>
      <c r="I1136">
        <f t="shared" si="91"/>
        <v>2.4748553999999999E-4</v>
      </c>
      <c r="K1136">
        <v>98027</v>
      </c>
      <c r="L1136" t="s">
        <v>566</v>
      </c>
      <c r="M1136">
        <v>3.9779999999999992E-7</v>
      </c>
      <c r="N1136" s="33">
        <f t="shared" si="92"/>
        <v>1.1090422300000001E-2</v>
      </c>
      <c r="O1136" s="33">
        <f t="shared" si="93"/>
        <v>0</v>
      </c>
    </row>
    <row r="1137" spans="3:15" x14ac:dyDescent="0.25">
      <c r="C1137">
        <v>3061</v>
      </c>
      <c r="D1137" t="s">
        <v>451</v>
      </c>
      <c r="E1137">
        <v>44203</v>
      </c>
      <c r="F1137">
        <v>2.1099000000000001E-4</v>
      </c>
      <c r="G1137">
        <v>6.0000000000000001E-3</v>
      </c>
      <c r="H1137" t="s">
        <v>1024</v>
      </c>
      <c r="I1137">
        <f t="shared" si="91"/>
        <v>1.2659400000000001E-6</v>
      </c>
      <c r="K1137">
        <v>98027</v>
      </c>
      <c r="L1137" t="s">
        <v>566</v>
      </c>
      <c r="M1137">
        <v>6.6936000000000006E-7</v>
      </c>
      <c r="N1137" s="33">
        <f t="shared" si="92"/>
        <v>1.1090422300000001E-2</v>
      </c>
      <c r="O1137" s="33">
        <f t="shared" si="93"/>
        <v>0</v>
      </c>
    </row>
    <row r="1138" spans="3:15" x14ac:dyDescent="0.25">
      <c r="C1138">
        <v>3061</v>
      </c>
      <c r="D1138" t="s">
        <v>451</v>
      </c>
      <c r="E1138">
        <v>44266</v>
      </c>
      <c r="F1138">
        <v>1.9233999999999999E-4</v>
      </c>
      <c r="G1138">
        <v>6.0000000000000001E-3</v>
      </c>
      <c r="H1138" t="s">
        <v>1003</v>
      </c>
      <c r="I1138">
        <f t="shared" si="91"/>
        <v>1.1540399999999999E-6</v>
      </c>
      <c r="K1138">
        <v>98027</v>
      </c>
      <c r="L1138" t="s">
        <v>566</v>
      </c>
      <c r="M1138">
        <v>2.416207E-4</v>
      </c>
      <c r="N1138" s="33">
        <f t="shared" si="92"/>
        <v>1.1090422300000001E-2</v>
      </c>
      <c r="O1138" s="33">
        <f t="shared" si="93"/>
        <v>0</v>
      </c>
    </row>
    <row r="1139" spans="3:15" x14ac:dyDescent="0.25">
      <c r="C1139">
        <v>3061</v>
      </c>
      <c r="D1139" t="s">
        <v>451</v>
      </c>
      <c r="E1139">
        <v>45102</v>
      </c>
      <c r="F1139">
        <v>1.1789E-4</v>
      </c>
      <c r="G1139">
        <v>6.0000000000000001E-3</v>
      </c>
      <c r="H1139" t="s">
        <v>586</v>
      </c>
      <c r="I1139">
        <f t="shared" si="91"/>
        <v>7.0734000000000003E-7</v>
      </c>
      <c r="K1139">
        <v>98027</v>
      </c>
      <c r="L1139" t="s">
        <v>566</v>
      </c>
      <c r="M1139">
        <v>6.3499760000000009E-5</v>
      </c>
      <c r="N1139" s="33">
        <f t="shared" si="92"/>
        <v>1.1090422300000001E-2</v>
      </c>
      <c r="O1139" s="33">
        <f t="shared" si="93"/>
        <v>0</v>
      </c>
    </row>
    <row r="1140" spans="3:15" x14ac:dyDescent="0.25">
      <c r="C1140">
        <v>3061</v>
      </c>
      <c r="D1140" t="s">
        <v>451</v>
      </c>
      <c r="E1140">
        <v>45202</v>
      </c>
      <c r="F1140">
        <v>9.1282599999999992E-3</v>
      </c>
      <c r="G1140">
        <v>6.0000000000000001E-3</v>
      </c>
      <c r="H1140" t="s">
        <v>565</v>
      </c>
      <c r="I1140">
        <f t="shared" si="91"/>
        <v>5.4769559999999995E-5</v>
      </c>
      <c r="K1140">
        <v>98027</v>
      </c>
      <c r="L1140" t="s">
        <v>566</v>
      </c>
      <c r="M1140">
        <v>2.0883815000000001E-4</v>
      </c>
      <c r="N1140" s="33">
        <f t="shared" si="92"/>
        <v>1.1090422300000001E-2</v>
      </c>
      <c r="O1140" s="33">
        <f t="shared" si="93"/>
        <v>0</v>
      </c>
    </row>
    <row r="1141" spans="3:15" x14ac:dyDescent="0.25">
      <c r="C1141">
        <v>3061</v>
      </c>
      <c r="D1141" t="s">
        <v>451</v>
      </c>
      <c r="E1141">
        <v>45203</v>
      </c>
      <c r="F1141">
        <v>2.092E-5</v>
      </c>
      <c r="G1141">
        <v>6.0000000000000001E-3</v>
      </c>
      <c r="H1141" t="s">
        <v>587</v>
      </c>
      <c r="I1141">
        <f t="shared" si="91"/>
        <v>1.2552E-7</v>
      </c>
      <c r="K1141">
        <v>98027</v>
      </c>
      <c r="L1141" t="s">
        <v>566</v>
      </c>
      <c r="M1141">
        <v>2.7881199999999997E-6</v>
      </c>
      <c r="N1141" s="33">
        <f t="shared" si="92"/>
        <v>1.1090422300000001E-2</v>
      </c>
      <c r="O1141" s="33">
        <f t="shared" si="93"/>
        <v>0</v>
      </c>
    </row>
    <row r="1142" spans="3:15" x14ac:dyDescent="0.25">
      <c r="C1142">
        <v>3061</v>
      </c>
      <c r="D1142" t="s">
        <v>451</v>
      </c>
      <c r="E1142">
        <v>60006</v>
      </c>
      <c r="F1142">
        <v>8.1833199999999991E-3</v>
      </c>
      <c r="G1142">
        <v>6.0000000000000001E-3</v>
      </c>
      <c r="H1142" t="s">
        <v>987</v>
      </c>
      <c r="I1142">
        <f t="shared" si="91"/>
        <v>4.9099919999999995E-5</v>
      </c>
      <c r="K1142">
        <v>98027</v>
      </c>
      <c r="L1142" t="s">
        <v>566</v>
      </c>
      <c r="M1142">
        <v>5.3726570000000001E-4</v>
      </c>
      <c r="N1142" s="33">
        <f t="shared" si="92"/>
        <v>1.1090422300000001E-2</v>
      </c>
      <c r="O1142" s="33">
        <f t="shared" si="93"/>
        <v>0</v>
      </c>
    </row>
    <row r="1143" spans="3:15" x14ac:dyDescent="0.25">
      <c r="C1143">
        <v>3061</v>
      </c>
      <c r="D1143" t="s">
        <v>451</v>
      </c>
      <c r="E1143">
        <v>98001</v>
      </c>
      <c r="F1143">
        <v>5.9130000000000001E-4</v>
      </c>
      <c r="G1143">
        <v>6.0000000000000001E-3</v>
      </c>
      <c r="H1143" t="s">
        <v>588</v>
      </c>
      <c r="I1143">
        <f t="shared" si="91"/>
        <v>3.5478000000000002E-6</v>
      </c>
      <c r="K1143">
        <v>98027</v>
      </c>
      <c r="L1143" t="s">
        <v>566</v>
      </c>
      <c r="M1143">
        <v>3.2318361600000003E-3</v>
      </c>
      <c r="N1143" s="33">
        <f t="shared" si="92"/>
        <v>1.1090422300000001E-2</v>
      </c>
      <c r="O1143" s="33">
        <f t="shared" si="93"/>
        <v>0</v>
      </c>
    </row>
    <row r="1144" spans="3:15" x14ac:dyDescent="0.25">
      <c r="C1144">
        <v>3061</v>
      </c>
      <c r="D1144" t="s">
        <v>451</v>
      </c>
      <c r="E1144">
        <v>98018</v>
      </c>
      <c r="F1144">
        <v>7.8655000000000001E-4</v>
      </c>
      <c r="G1144">
        <v>6.0000000000000001E-3</v>
      </c>
      <c r="H1144" t="s">
        <v>608</v>
      </c>
      <c r="I1144">
        <f t="shared" si="91"/>
        <v>4.7192999999999999E-6</v>
      </c>
      <c r="K1144">
        <v>98027</v>
      </c>
      <c r="L1144" t="s">
        <v>566</v>
      </c>
      <c r="M1144">
        <v>5.4069749999999998E-4</v>
      </c>
      <c r="N1144" s="33">
        <f t="shared" si="92"/>
        <v>1.1090422300000001E-2</v>
      </c>
      <c r="O1144" s="33">
        <f t="shared" si="93"/>
        <v>0</v>
      </c>
    </row>
    <row r="1145" spans="3:15" x14ac:dyDescent="0.25">
      <c r="C1145">
        <v>3061</v>
      </c>
      <c r="D1145" t="s">
        <v>451</v>
      </c>
      <c r="E1145">
        <v>98027</v>
      </c>
      <c r="F1145">
        <v>5.8499999999999999E-5</v>
      </c>
      <c r="G1145">
        <v>6.0000000000000001E-3</v>
      </c>
      <c r="H1145" t="s">
        <v>566</v>
      </c>
      <c r="I1145">
        <f t="shared" si="91"/>
        <v>3.5100000000000001E-7</v>
      </c>
      <c r="K1145">
        <v>98027</v>
      </c>
      <c r="L1145" t="s">
        <v>566</v>
      </c>
      <c r="M1145">
        <v>2.3287539999999997E-3</v>
      </c>
      <c r="N1145" s="33">
        <f t="shared" si="92"/>
        <v>1.1090422300000001E-2</v>
      </c>
      <c r="O1145" s="33">
        <f t="shared" si="93"/>
        <v>0</v>
      </c>
    </row>
    <row r="1146" spans="3:15" x14ac:dyDescent="0.25">
      <c r="C1146">
        <v>3061</v>
      </c>
      <c r="D1146" t="s">
        <v>451</v>
      </c>
      <c r="E1146">
        <v>98074</v>
      </c>
      <c r="F1146">
        <v>8.4610199999999997E-3</v>
      </c>
      <c r="G1146">
        <v>6.0000000000000001E-3</v>
      </c>
      <c r="H1146" t="s">
        <v>671</v>
      </c>
      <c r="I1146">
        <f t="shared" si="91"/>
        <v>5.0766119999999996E-5</v>
      </c>
      <c r="K1146">
        <v>98027</v>
      </c>
      <c r="L1146" t="s">
        <v>566</v>
      </c>
      <c r="M1146">
        <v>1.6016656000000001E-4</v>
      </c>
      <c r="N1146" s="33">
        <f t="shared" si="92"/>
        <v>1.1090422300000001E-2</v>
      </c>
      <c r="O1146" s="33">
        <f t="shared" si="93"/>
        <v>0</v>
      </c>
    </row>
    <row r="1147" spans="3:15" x14ac:dyDescent="0.25">
      <c r="C1147">
        <v>3061</v>
      </c>
      <c r="D1147" t="s">
        <v>451</v>
      </c>
      <c r="E1147">
        <v>98110</v>
      </c>
      <c r="F1147">
        <v>7.9864099999999993E-3</v>
      </c>
      <c r="G1147">
        <v>6.0000000000000001E-3</v>
      </c>
      <c r="H1147" t="s">
        <v>568</v>
      </c>
      <c r="I1147">
        <f t="shared" si="91"/>
        <v>4.7918459999999996E-5</v>
      </c>
      <c r="K1147">
        <v>98027</v>
      </c>
      <c r="L1147" t="s">
        <v>566</v>
      </c>
      <c r="M1147">
        <v>2.5979200000000003E-6</v>
      </c>
      <c r="N1147" s="33">
        <f t="shared" si="92"/>
        <v>1.1090422300000001E-2</v>
      </c>
      <c r="O1147" s="33">
        <f t="shared" si="93"/>
        <v>0</v>
      </c>
    </row>
    <row r="1148" spans="3:15" x14ac:dyDescent="0.25">
      <c r="C1148">
        <v>3061</v>
      </c>
      <c r="D1148" t="s">
        <v>451</v>
      </c>
      <c r="E1148">
        <v>98112</v>
      </c>
      <c r="F1148">
        <v>1.32654E-3</v>
      </c>
      <c r="G1148">
        <v>6.0000000000000001E-3</v>
      </c>
      <c r="H1148" t="s">
        <v>1077</v>
      </c>
      <c r="I1148">
        <f t="shared" si="91"/>
        <v>7.9592399999999994E-6</v>
      </c>
      <c r="K1148">
        <v>98027</v>
      </c>
      <c r="L1148" t="s">
        <v>566</v>
      </c>
      <c r="M1148">
        <v>6.4975400000000003E-6</v>
      </c>
      <c r="N1148" s="33">
        <f t="shared" si="92"/>
        <v>1.1090422300000001E-2</v>
      </c>
      <c r="O1148" s="33">
        <f t="shared" si="93"/>
        <v>0</v>
      </c>
    </row>
    <row r="1149" spans="3:15" x14ac:dyDescent="0.25">
      <c r="C1149">
        <v>3061</v>
      </c>
      <c r="D1149" t="s">
        <v>451</v>
      </c>
      <c r="E1149">
        <v>98126</v>
      </c>
      <c r="F1149">
        <v>3.5169999999999997E-5</v>
      </c>
      <c r="G1149">
        <v>6.0000000000000001E-3</v>
      </c>
      <c r="H1149" t="s">
        <v>970</v>
      </c>
      <c r="I1149">
        <f t="shared" si="91"/>
        <v>2.1101999999999999E-7</v>
      </c>
      <c r="K1149">
        <v>98027</v>
      </c>
      <c r="L1149" t="s">
        <v>566</v>
      </c>
      <c r="M1149">
        <v>5.7629439999999997E-5</v>
      </c>
      <c r="N1149" s="33">
        <f t="shared" si="92"/>
        <v>1.1090422300000001E-2</v>
      </c>
      <c r="O1149" s="33">
        <f t="shared" si="93"/>
        <v>0</v>
      </c>
    </row>
    <row r="1150" spans="3:15" x14ac:dyDescent="0.25">
      <c r="C1150">
        <v>3061</v>
      </c>
      <c r="D1150" t="s">
        <v>451</v>
      </c>
      <c r="E1150">
        <v>99134</v>
      </c>
      <c r="F1150">
        <v>2.4426199999999999E-3</v>
      </c>
      <c r="G1150">
        <v>6.0000000000000001E-3</v>
      </c>
      <c r="H1150" t="s">
        <v>571</v>
      </c>
      <c r="I1150">
        <f t="shared" si="91"/>
        <v>1.4655720000000001E-5</v>
      </c>
      <c r="K1150">
        <v>98027</v>
      </c>
      <c r="L1150" t="s">
        <v>566</v>
      </c>
      <c r="M1150">
        <v>3.4388000000000003E-5</v>
      </c>
      <c r="N1150" s="33">
        <f t="shared" si="92"/>
        <v>1.1090422300000001E-2</v>
      </c>
      <c r="O1150" s="33">
        <f t="shared" si="93"/>
        <v>0</v>
      </c>
    </row>
    <row r="1151" spans="3:15" x14ac:dyDescent="0.25">
      <c r="C1151">
        <v>3061</v>
      </c>
      <c r="D1151" t="s">
        <v>451</v>
      </c>
      <c r="E1151">
        <v>99166</v>
      </c>
      <c r="F1151">
        <v>6.4839999999999996E-5</v>
      </c>
      <c r="G1151">
        <v>6.0000000000000001E-3</v>
      </c>
      <c r="H1151" t="s">
        <v>573</v>
      </c>
      <c r="I1151">
        <f t="shared" si="91"/>
        <v>3.8903999999999999E-7</v>
      </c>
      <c r="K1151">
        <v>98027</v>
      </c>
      <c r="L1151" t="s">
        <v>566</v>
      </c>
      <c r="M1151">
        <v>1.2859799999999999E-6</v>
      </c>
      <c r="N1151" s="33">
        <f t="shared" si="92"/>
        <v>1.1090422300000001E-2</v>
      </c>
      <c r="O1151" s="33">
        <f t="shared" si="93"/>
        <v>0</v>
      </c>
    </row>
    <row r="1152" spans="3:15" x14ac:dyDescent="0.25">
      <c r="C1152">
        <v>3061</v>
      </c>
      <c r="D1152" t="s">
        <v>451</v>
      </c>
      <c r="E1152">
        <v>99168</v>
      </c>
      <c r="F1152">
        <v>1.2409999999999999E-3</v>
      </c>
      <c r="G1152">
        <v>6.0000000000000001E-3</v>
      </c>
      <c r="H1152" t="s">
        <v>574</v>
      </c>
      <c r="I1152">
        <f t="shared" si="91"/>
        <v>7.4459999999999995E-6</v>
      </c>
      <c r="K1152">
        <v>98027</v>
      </c>
      <c r="L1152" t="s">
        <v>566</v>
      </c>
      <c r="M1152">
        <v>7.7583999999999999E-7</v>
      </c>
      <c r="N1152" s="33">
        <f t="shared" si="92"/>
        <v>1.1090422300000001E-2</v>
      </c>
      <c r="O1152" s="33">
        <f t="shared" si="93"/>
        <v>0</v>
      </c>
    </row>
    <row r="1153" spans="3:15" x14ac:dyDescent="0.25">
      <c r="C1153">
        <v>3061</v>
      </c>
      <c r="D1153" t="s">
        <v>451</v>
      </c>
      <c r="E1153">
        <v>99174</v>
      </c>
      <c r="F1153">
        <v>7.3109999999999996E-5</v>
      </c>
      <c r="G1153">
        <v>6.0000000000000001E-3</v>
      </c>
      <c r="H1153" t="s">
        <v>609</v>
      </c>
      <c r="I1153">
        <f t="shared" si="91"/>
        <v>4.3865999999999999E-7</v>
      </c>
      <c r="K1153">
        <v>98027</v>
      </c>
      <c r="L1153" t="s">
        <v>566</v>
      </c>
      <c r="M1153">
        <v>2.8062300000000003E-6</v>
      </c>
      <c r="N1153" s="33">
        <f t="shared" si="92"/>
        <v>1.1090422300000001E-2</v>
      </c>
      <c r="O1153" s="33">
        <f t="shared" si="93"/>
        <v>0</v>
      </c>
    </row>
    <row r="1154" spans="3:15" x14ac:dyDescent="0.25">
      <c r="C1154">
        <v>3061</v>
      </c>
      <c r="D1154" t="s">
        <v>451</v>
      </c>
      <c r="E1154">
        <v>99198</v>
      </c>
      <c r="F1154">
        <v>5.0152599999999997E-3</v>
      </c>
      <c r="G1154">
        <v>6.0000000000000001E-3</v>
      </c>
      <c r="H1154" t="s">
        <v>992</v>
      </c>
      <c r="I1154">
        <f t="shared" si="91"/>
        <v>3.0091559999999999E-5</v>
      </c>
      <c r="K1154">
        <v>98027</v>
      </c>
      <c r="L1154" t="s">
        <v>566</v>
      </c>
      <c r="M1154">
        <v>8.7500140000000006E-4</v>
      </c>
      <c r="N1154" s="33">
        <f t="shared" si="92"/>
        <v>1.1090422300000001E-2</v>
      </c>
      <c r="O1154" s="33">
        <f t="shared" si="93"/>
        <v>0</v>
      </c>
    </row>
    <row r="1155" spans="3:15" x14ac:dyDescent="0.25">
      <c r="C1155">
        <v>3061</v>
      </c>
      <c r="D1155" t="s">
        <v>451</v>
      </c>
      <c r="E1155">
        <v>99211</v>
      </c>
      <c r="F1155">
        <v>1.430846E-2</v>
      </c>
      <c r="G1155">
        <v>6.0000000000000001E-3</v>
      </c>
      <c r="H1155" t="s">
        <v>578</v>
      </c>
      <c r="I1155">
        <f t="shared" si="91"/>
        <v>8.5850759999999999E-5</v>
      </c>
      <c r="K1155">
        <v>98027</v>
      </c>
      <c r="L1155" t="s">
        <v>566</v>
      </c>
      <c r="M1155">
        <v>4.346E-8</v>
      </c>
      <c r="N1155" s="33">
        <f t="shared" si="92"/>
        <v>1.1090422300000001E-2</v>
      </c>
      <c r="O1155" s="33">
        <f t="shared" si="93"/>
        <v>0</v>
      </c>
    </row>
    <row r="1156" spans="3:15" x14ac:dyDescent="0.25">
      <c r="C1156">
        <v>3061</v>
      </c>
      <c r="D1156" t="s">
        <v>451</v>
      </c>
      <c r="E1156">
        <v>99219</v>
      </c>
      <c r="F1156">
        <v>5.4011099999999998E-3</v>
      </c>
      <c r="G1156">
        <v>6.0000000000000001E-3</v>
      </c>
      <c r="H1156" t="s">
        <v>579</v>
      </c>
      <c r="I1156">
        <f t="shared" ref="I1156:I1219" si="94">F1156*G1156</f>
        <v>3.240666E-5</v>
      </c>
      <c r="K1156">
        <v>98027</v>
      </c>
      <c r="L1156" t="s">
        <v>566</v>
      </c>
      <c r="M1156">
        <v>2.9276800000000001E-5</v>
      </c>
      <c r="N1156" s="33">
        <f t="shared" ref="N1156:N1219" si="95">SUMIF($K$3:$K$1700,K1156,$M$3:$M$1700)</f>
        <v>1.1090422300000001E-2</v>
      </c>
      <c r="O1156" s="33">
        <f t="shared" ref="O1156:O1219" si="96">IF(K1156=K1157,0,N1156)</f>
        <v>0</v>
      </c>
    </row>
    <row r="1157" spans="3:15" x14ac:dyDescent="0.25">
      <c r="C1157">
        <v>3061</v>
      </c>
      <c r="D1157" t="s">
        <v>451</v>
      </c>
      <c r="E1157">
        <v>99229</v>
      </c>
      <c r="F1157">
        <v>1.0387179999999999E-2</v>
      </c>
      <c r="G1157">
        <v>6.0000000000000001E-3</v>
      </c>
      <c r="H1157" t="s">
        <v>998</v>
      </c>
      <c r="I1157">
        <f t="shared" si="94"/>
        <v>6.2323079999999998E-5</v>
      </c>
      <c r="K1157">
        <v>98027</v>
      </c>
      <c r="L1157" t="s">
        <v>566</v>
      </c>
      <c r="M1157">
        <v>3.5100000000000001E-7</v>
      </c>
      <c r="N1157" s="33">
        <f t="shared" si="95"/>
        <v>1.1090422300000001E-2</v>
      </c>
      <c r="O1157" s="33">
        <f t="shared" si="96"/>
        <v>0</v>
      </c>
    </row>
    <row r="1158" spans="3:15" x14ac:dyDescent="0.25">
      <c r="C1158">
        <v>3061</v>
      </c>
      <c r="D1158" t="s">
        <v>451</v>
      </c>
      <c r="E1158">
        <v>99237</v>
      </c>
      <c r="F1158">
        <v>5.5614599999999998E-3</v>
      </c>
      <c r="G1158">
        <v>6.0000000000000001E-3</v>
      </c>
      <c r="H1158" t="s">
        <v>1000</v>
      </c>
      <c r="I1158">
        <f t="shared" si="94"/>
        <v>3.3368760000000002E-5</v>
      </c>
      <c r="K1158">
        <v>98027</v>
      </c>
      <c r="L1158" t="s">
        <v>566</v>
      </c>
      <c r="M1158">
        <v>3.7973129999999999E-5</v>
      </c>
      <c r="N1158" s="33">
        <f t="shared" si="95"/>
        <v>1.1090422300000001E-2</v>
      </c>
      <c r="O1158" s="33">
        <f t="shared" si="96"/>
        <v>0</v>
      </c>
    </row>
    <row r="1159" spans="3:15" x14ac:dyDescent="0.25">
      <c r="C1159">
        <v>3061</v>
      </c>
      <c r="D1159" t="s">
        <v>451</v>
      </c>
      <c r="E1159">
        <v>99252</v>
      </c>
      <c r="F1159">
        <v>9.9055999999999992E-4</v>
      </c>
      <c r="G1159">
        <v>6.0000000000000001E-3</v>
      </c>
      <c r="H1159" t="s">
        <v>675</v>
      </c>
      <c r="I1159">
        <f t="shared" si="94"/>
        <v>5.9433599999999995E-6</v>
      </c>
      <c r="K1159">
        <v>98027</v>
      </c>
      <c r="L1159" t="s">
        <v>566</v>
      </c>
      <c r="M1159">
        <v>1.97128005E-3</v>
      </c>
      <c r="N1159" s="33">
        <f t="shared" si="95"/>
        <v>1.1090422300000001E-2</v>
      </c>
      <c r="O1159" s="33">
        <f t="shared" si="96"/>
        <v>0</v>
      </c>
    </row>
    <row r="1160" spans="3:15" x14ac:dyDescent="0.25">
      <c r="C1160">
        <v>3061</v>
      </c>
      <c r="D1160" t="s">
        <v>451</v>
      </c>
      <c r="E1160">
        <v>99265</v>
      </c>
      <c r="F1160">
        <v>4.8790319999999998E-2</v>
      </c>
      <c r="G1160">
        <v>6.0000000000000001E-3</v>
      </c>
      <c r="H1160" t="s">
        <v>610</v>
      </c>
      <c r="I1160">
        <f t="shared" si="94"/>
        <v>2.9274192000000002E-4</v>
      </c>
      <c r="K1160">
        <v>98027</v>
      </c>
      <c r="L1160" t="s">
        <v>566</v>
      </c>
      <c r="M1160">
        <v>6.5741999999999997E-6</v>
      </c>
      <c r="N1160" s="33">
        <f t="shared" si="95"/>
        <v>1.1090422300000001E-2</v>
      </c>
      <c r="O1160" s="33">
        <f t="shared" si="96"/>
        <v>0</v>
      </c>
    </row>
    <row r="1161" spans="3:15" x14ac:dyDescent="0.25">
      <c r="C1161">
        <v>3062</v>
      </c>
      <c r="D1161" t="s">
        <v>476</v>
      </c>
      <c r="E1161">
        <v>43204</v>
      </c>
      <c r="F1161">
        <v>0.17287899000000001</v>
      </c>
      <c r="G1161">
        <v>1.0999999999999999E-2</v>
      </c>
      <c r="H1161" t="s">
        <v>603</v>
      </c>
      <c r="I1161">
        <f t="shared" si="94"/>
        <v>1.9016688899999999E-3</v>
      </c>
      <c r="K1161">
        <v>98027</v>
      </c>
      <c r="L1161" t="s">
        <v>566</v>
      </c>
      <c r="M1161">
        <v>7.6927110000000012E-5</v>
      </c>
      <c r="N1161" s="33">
        <f t="shared" si="95"/>
        <v>1.1090422300000001E-2</v>
      </c>
      <c r="O1161" s="33">
        <f t="shared" si="96"/>
        <v>0</v>
      </c>
    </row>
    <row r="1162" spans="3:15" x14ac:dyDescent="0.25">
      <c r="C1162">
        <v>3062</v>
      </c>
      <c r="D1162" t="s">
        <v>476</v>
      </c>
      <c r="E1162">
        <v>43212</v>
      </c>
      <c r="F1162">
        <v>1.80121E-2</v>
      </c>
      <c r="G1162">
        <v>1.0999999999999999E-2</v>
      </c>
      <c r="H1162" t="s">
        <v>604</v>
      </c>
      <c r="I1162">
        <f t="shared" si="94"/>
        <v>1.9813309999999997E-4</v>
      </c>
      <c r="K1162">
        <v>98027</v>
      </c>
      <c r="L1162" t="s">
        <v>566</v>
      </c>
      <c r="M1162">
        <v>1.8984000000000001E-7</v>
      </c>
      <c r="N1162" s="33">
        <f t="shared" si="95"/>
        <v>1.1090422300000001E-2</v>
      </c>
      <c r="O1162" s="33">
        <f t="shared" si="96"/>
        <v>0</v>
      </c>
    </row>
    <row r="1163" spans="3:15" x14ac:dyDescent="0.25">
      <c r="C1163">
        <v>3062</v>
      </c>
      <c r="D1163" t="s">
        <v>476</v>
      </c>
      <c r="E1163">
        <v>43214</v>
      </c>
      <c r="F1163">
        <v>0.106831</v>
      </c>
      <c r="G1163">
        <v>1.0999999999999999E-2</v>
      </c>
      <c r="H1163" t="s">
        <v>605</v>
      </c>
      <c r="I1163">
        <f t="shared" si="94"/>
        <v>1.175141E-3</v>
      </c>
      <c r="K1163">
        <v>98027</v>
      </c>
      <c r="L1163" t="s">
        <v>566</v>
      </c>
      <c r="M1163">
        <v>2.3597219999999997E-4</v>
      </c>
      <c r="N1163" s="33">
        <f t="shared" si="95"/>
        <v>1.1090422300000001E-2</v>
      </c>
      <c r="O1163" s="33">
        <f t="shared" si="96"/>
        <v>0</v>
      </c>
    </row>
    <row r="1164" spans="3:15" x14ac:dyDescent="0.25">
      <c r="C1164">
        <v>3062</v>
      </c>
      <c r="D1164" t="s">
        <v>476</v>
      </c>
      <c r="E1164">
        <v>43302</v>
      </c>
      <c r="F1164">
        <v>1.4794699999999999E-2</v>
      </c>
      <c r="G1164">
        <v>1.0999999999999999E-2</v>
      </c>
      <c r="H1164" t="s">
        <v>591</v>
      </c>
      <c r="I1164">
        <f t="shared" si="94"/>
        <v>1.6274169999999999E-4</v>
      </c>
      <c r="K1164">
        <v>98027</v>
      </c>
      <c r="L1164" t="s">
        <v>566</v>
      </c>
      <c r="M1164">
        <v>1.6444460000000002E-5</v>
      </c>
      <c r="N1164" s="33">
        <f t="shared" si="95"/>
        <v>1.1090422300000001E-2</v>
      </c>
      <c r="O1164" s="33">
        <f t="shared" si="96"/>
        <v>0</v>
      </c>
    </row>
    <row r="1165" spans="3:15" x14ac:dyDescent="0.25">
      <c r="C1165">
        <v>3062</v>
      </c>
      <c r="D1165" t="s">
        <v>476</v>
      </c>
      <c r="E1165">
        <v>43371</v>
      </c>
      <c r="F1165">
        <v>2.1499999999999999E-4</v>
      </c>
      <c r="G1165">
        <v>1.0999999999999999E-2</v>
      </c>
      <c r="H1165" t="s">
        <v>656</v>
      </c>
      <c r="I1165">
        <f t="shared" si="94"/>
        <v>2.3649999999999998E-6</v>
      </c>
      <c r="K1165">
        <v>98027</v>
      </c>
      <c r="L1165" t="s">
        <v>566</v>
      </c>
      <c r="M1165">
        <v>1.0840784000000001E-4</v>
      </c>
      <c r="N1165" s="33">
        <f t="shared" si="95"/>
        <v>1.1090422300000001E-2</v>
      </c>
      <c r="O1165" s="33">
        <f t="shared" si="96"/>
        <v>0</v>
      </c>
    </row>
    <row r="1166" spans="3:15" x14ac:dyDescent="0.25">
      <c r="C1166">
        <v>3062</v>
      </c>
      <c r="D1166" t="s">
        <v>476</v>
      </c>
      <c r="E1166">
        <v>43374</v>
      </c>
      <c r="F1166">
        <v>1.0315400000000001E-2</v>
      </c>
      <c r="G1166">
        <v>1.0999999999999999E-2</v>
      </c>
      <c r="H1166" t="s">
        <v>593</v>
      </c>
      <c r="I1166">
        <f t="shared" si="94"/>
        <v>1.1346939999999999E-4</v>
      </c>
      <c r="K1166">
        <v>98027</v>
      </c>
      <c r="L1166" t="s">
        <v>566</v>
      </c>
      <c r="M1166">
        <v>1.8471359999999999E-4</v>
      </c>
      <c r="N1166" s="33">
        <f t="shared" si="95"/>
        <v>1.1090422300000001E-2</v>
      </c>
      <c r="O1166" s="33">
        <f t="shared" si="96"/>
        <v>0</v>
      </c>
    </row>
    <row r="1167" spans="3:15" x14ac:dyDescent="0.25">
      <c r="C1167">
        <v>3062</v>
      </c>
      <c r="D1167" t="s">
        <v>476</v>
      </c>
      <c r="E1167">
        <v>43376</v>
      </c>
      <c r="F1167">
        <v>3.9760000000000002E-4</v>
      </c>
      <c r="G1167">
        <v>1.0999999999999999E-2</v>
      </c>
      <c r="H1167" t="s">
        <v>991</v>
      </c>
      <c r="I1167">
        <f t="shared" si="94"/>
        <v>4.3735999999999999E-6</v>
      </c>
      <c r="K1167">
        <v>98027</v>
      </c>
      <c r="L1167" t="s">
        <v>566</v>
      </c>
      <c r="M1167">
        <v>1.21467E-6</v>
      </c>
      <c r="N1167" s="33">
        <f t="shared" si="95"/>
        <v>1.1090422300000001E-2</v>
      </c>
      <c r="O1167" s="33">
        <f t="shared" si="96"/>
        <v>0</v>
      </c>
    </row>
    <row r="1168" spans="3:15" x14ac:dyDescent="0.25">
      <c r="C1168">
        <v>3062</v>
      </c>
      <c r="D1168" t="s">
        <v>476</v>
      </c>
      <c r="E1168">
        <v>43551</v>
      </c>
      <c r="F1168">
        <v>0.51406927999999996</v>
      </c>
      <c r="G1168">
        <v>1.0999999999999999E-2</v>
      </c>
      <c r="H1168" t="s">
        <v>607</v>
      </c>
      <c r="I1168">
        <f t="shared" si="94"/>
        <v>5.6547620799999995E-3</v>
      </c>
      <c r="K1168">
        <v>98027</v>
      </c>
      <c r="L1168" t="s">
        <v>566</v>
      </c>
      <c r="M1168">
        <v>4.5838800000000006E-6</v>
      </c>
      <c r="N1168" s="33">
        <f t="shared" si="95"/>
        <v>1.1090422300000001E-2</v>
      </c>
      <c r="O1168" s="33">
        <f t="shared" si="96"/>
        <v>1.1090422300000001E-2</v>
      </c>
    </row>
    <row r="1169" spans="3:15" x14ac:dyDescent="0.25">
      <c r="C1169">
        <v>3062</v>
      </c>
      <c r="D1169" t="s">
        <v>476</v>
      </c>
      <c r="E1169">
        <v>43894</v>
      </c>
      <c r="F1169">
        <v>6.5799999999999995E-4</v>
      </c>
      <c r="G1169">
        <v>1.0999999999999999E-2</v>
      </c>
      <c r="H1169" t="s">
        <v>1085</v>
      </c>
      <c r="I1169">
        <f t="shared" si="94"/>
        <v>7.2379999999999991E-6</v>
      </c>
      <c r="K1169">
        <v>98029</v>
      </c>
      <c r="L1169" t="s">
        <v>567</v>
      </c>
      <c r="M1169">
        <v>2.556363E-4</v>
      </c>
      <c r="N1169" s="33">
        <f t="shared" si="95"/>
        <v>2.8664005999999998E-4</v>
      </c>
      <c r="O1169" s="33">
        <f t="shared" si="96"/>
        <v>0</v>
      </c>
    </row>
    <row r="1170" spans="3:15" x14ac:dyDescent="0.25">
      <c r="C1170">
        <v>3062</v>
      </c>
      <c r="D1170" t="s">
        <v>476</v>
      </c>
      <c r="E1170">
        <v>44007</v>
      </c>
      <c r="F1170">
        <v>8.0514000000000002E-3</v>
      </c>
      <c r="G1170">
        <v>1.0999999999999999E-2</v>
      </c>
      <c r="H1170" t="s">
        <v>664</v>
      </c>
      <c r="I1170">
        <f t="shared" si="94"/>
        <v>8.8565399999999991E-5</v>
      </c>
      <c r="K1170">
        <v>98029</v>
      </c>
      <c r="L1170" t="s">
        <v>567</v>
      </c>
      <c r="M1170">
        <v>1.4162120000000001E-5</v>
      </c>
      <c r="N1170" s="33">
        <f t="shared" si="95"/>
        <v>2.8664005999999998E-4</v>
      </c>
      <c r="O1170" s="33">
        <f t="shared" si="96"/>
        <v>0</v>
      </c>
    </row>
    <row r="1171" spans="3:15" x14ac:dyDescent="0.25">
      <c r="C1171">
        <v>3062</v>
      </c>
      <c r="D1171" t="s">
        <v>476</v>
      </c>
      <c r="E1171">
        <v>44016</v>
      </c>
      <c r="F1171">
        <v>6.8469000000000004E-3</v>
      </c>
      <c r="G1171">
        <v>1.0999999999999999E-2</v>
      </c>
      <c r="H1171" t="s">
        <v>585</v>
      </c>
      <c r="I1171">
        <f t="shared" si="94"/>
        <v>7.5315900000000002E-5</v>
      </c>
      <c r="K1171">
        <v>98029</v>
      </c>
      <c r="L1171" t="s">
        <v>567</v>
      </c>
      <c r="M1171">
        <v>1.074012E-5</v>
      </c>
      <c r="N1171" s="33">
        <f t="shared" si="95"/>
        <v>2.8664005999999998E-4</v>
      </c>
      <c r="O1171" s="33">
        <f t="shared" si="96"/>
        <v>0</v>
      </c>
    </row>
    <row r="1172" spans="3:15" x14ac:dyDescent="0.25">
      <c r="C1172">
        <v>3062</v>
      </c>
      <c r="D1172" t="s">
        <v>476</v>
      </c>
      <c r="E1172">
        <v>47024</v>
      </c>
      <c r="F1172">
        <v>3.9999999999999998E-7</v>
      </c>
      <c r="G1172">
        <v>1.0999999999999999E-2</v>
      </c>
      <c r="H1172" t="s">
        <v>1086</v>
      </c>
      <c r="I1172">
        <f t="shared" si="94"/>
        <v>4.3999999999999997E-9</v>
      </c>
      <c r="K1172">
        <v>98029</v>
      </c>
      <c r="L1172" t="s">
        <v>567</v>
      </c>
      <c r="M1172">
        <v>6.1015199999999996E-6</v>
      </c>
      <c r="N1172" s="33">
        <f t="shared" si="95"/>
        <v>2.8664005999999998E-4</v>
      </c>
      <c r="O1172" s="33">
        <f t="shared" si="96"/>
        <v>2.8664005999999998E-4</v>
      </c>
    </row>
    <row r="1173" spans="3:15" x14ac:dyDescent="0.25">
      <c r="C1173">
        <v>3062</v>
      </c>
      <c r="D1173" t="s">
        <v>476</v>
      </c>
      <c r="E1173">
        <v>99134</v>
      </c>
      <c r="F1173">
        <v>4.1238900000000002E-2</v>
      </c>
      <c r="G1173">
        <v>1.0999999999999999E-2</v>
      </c>
      <c r="H1173" t="s">
        <v>571</v>
      </c>
      <c r="I1173">
        <f t="shared" si="94"/>
        <v>4.5362789999999999E-4</v>
      </c>
      <c r="K1173">
        <v>98043</v>
      </c>
      <c r="L1173" t="s">
        <v>988</v>
      </c>
      <c r="M1173">
        <v>1.008E-8</v>
      </c>
      <c r="N1173" s="33">
        <f t="shared" si="95"/>
        <v>5.6029999999999999E-8</v>
      </c>
      <c r="O1173" s="33">
        <f t="shared" si="96"/>
        <v>0</v>
      </c>
    </row>
    <row r="1174" spans="3:15" x14ac:dyDescent="0.25">
      <c r="C1174">
        <v>3062</v>
      </c>
      <c r="D1174" t="s">
        <v>476</v>
      </c>
      <c r="E1174">
        <v>99174</v>
      </c>
      <c r="F1174">
        <v>5.8509800000000001E-2</v>
      </c>
      <c r="G1174">
        <v>1.0999999999999999E-2</v>
      </c>
      <c r="H1174" t="s">
        <v>609</v>
      </c>
      <c r="I1174">
        <f t="shared" si="94"/>
        <v>6.4360779999999998E-4</v>
      </c>
      <c r="K1174">
        <v>98043</v>
      </c>
      <c r="L1174" t="s">
        <v>988</v>
      </c>
      <c r="M1174">
        <v>4.5949999999999998E-8</v>
      </c>
      <c r="N1174" s="33">
        <f t="shared" si="95"/>
        <v>5.6029999999999999E-8</v>
      </c>
      <c r="O1174" s="33">
        <f t="shared" si="96"/>
        <v>5.6029999999999999E-8</v>
      </c>
    </row>
    <row r="1175" spans="3:15" x14ac:dyDescent="0.25">
      <c r="C1175">
        <v>3062</v>
      </c>
      <c r="D1175" t="s">
        <v>476</v>
      </c>
      <c r="E1175">
        <v>99265</v>
      </c>
      <c r="F1175">
        <v>3.9336099999999999E-2</v>
      </c>
      <c r="G1175">
        <v>1.0999999999999999E-2</v>
      </c>
      <c r="H1175" t="s">
        <v>610</v>
      </c>
      <c r="I1175">
        <f t="shared" si="94"/>
        <v>4.3269709999999999E-4</v>
      </c>
      <c r="K1175">
        <v>98046</v>
      </c>
      <c r="L1175" t="s">
        <v>1076</v>
      </c>
      <c r="M1175">
        <v>2.3206E-7</v>
      </c>
      <c r="N1175" s="33">
        <f t="shared" si="95"/>
        <v>6.6503399999999991E-6</v>
      </c>
      <c r="O1175" s="33">
        <f t="shared" si="96"/>
        <v>0</v>
      </c>
    </row>
    <row r="1176" spans="3:15" x14ac:dyDescent="0.25">
      <c r="C1176">
        <v>3062</v>
      </c>
      <c r="D1176" t="s">
        <v>476</v>
      </c>
      <c r="E1176">
        <v>99418</v>
      </c>
      <c r="F1176">
        <v>7.8444299999999995E-3</v>
      </c>
      <c r="G1176">
        <v>1.0999999999999999E-2</v>
      </c>
      <c r="H1176" t="s">
        <v>1069</v>
      </c>
      <c r="I1176">
        <f t="shared" si="94"/>
        <v>8.6288729999999995E-5</v>
      </c>
      <c r="K1176">
        <v>98046</v>
      </c>
      <c r="L1176" t="s">
        <v>1076</v>
      </c>
      <c r="M1176">
        <v>3.861E-8</v>
      </c>
      <c r="N1176" s="33">
        <f t="shared" si="95"/>
        <v>6.6503399999999991E-6</v>
      </c>
      <c r="O1176" s="33">
        <f t="shared" si="96"/>
        <v>0</v>
      </c>
    </row>
    <row r="1177" spans="3:15" x14ac:dyDescent="0.25">
      <c r="C1177">
        <v>3063</v>
      </c>
      <c r="D1177" t="s">
        <v>477</v>
      </c>
      <c r="E1177">
        <v>43204</v>
      </c>
      <c r="F1177">
        <v>0.23691513</v>
      </c>
      <c r="G1177">
        <v>0.11799999999999999</v>
      </c>
      <c r="H1177" t="s">
        <v>603</v>
      </c>
      <c r="I1177">
        <f t="shared" si="94"/>
        <v>2.795598534E-2</v>
      </c>
      <c r="K1177">
        <v>98046</v>
      </c>
      <c r="L1177" t="s">
        <v>1076</v>
      </c>
      <c r="M1177">
        <v>6.3796699999999988E-6</v>
      </c>
      <c r="N1177" s="33">
        <f t="shared" si="95"/>
        <v>6.6503399999999991E-6</v>
      </c>
      <c r="O1177" s="33">
        <f t="shared" si="96"/>
        <v>6.6503399999999991E-6</v>
      </c>
    </row>
    <row r="1178" spans="3:15" x14ac:dyDescent="0.25">
      <c r="C1178">
        <v>3063</v>
      </c>
      <c r="D1178" t="s">
        <v>477</v>
      </c>
      <c r="E1178">
        <v>43212</v>
      </c>
      <c r="F1178">
        <v>2.396531E-2</v>
      </c>
      <c r="G1178">
        <v>0.11799999999999999</v>
      </c>
      <c r="H1178" t="s">
        <v>604</v>
      </c>
      <c r="I1178">
        <f t="shared" si="94"/>
        <v>2.8279065799999997E-3</v>
      </c>
      <c r="K1178">
        <v>98074</v>
      </c>
      <c r="L1178" t="s">
        <v>671</v>
      </c>
      <c r="M1178">
        <v>1.9304324999999999E-3</v>
      </c>
      <c r="N1178" s="33">
        <f t="shared" si="95"/>
        <v>5.603388791999999E-2</v>
      </c>
      <c r="O1178" s="33">
        <f t="shared" si="96"/>
        <v>0</v>
      </c>
    </row>
    <row r="1179" spans="3:15" x14ac:dyDescent="0.25">
      <c r="C1179">
        <v>3063</v>
      </c>
      <c r="D1179" t="s">
        <v>477</v>
      </c>
      <c r="E1179">
        <v>43214</v>
      </c>
      <c r="F1179">
        <v>0.70380299000000002</v>
      </c>
      <c r="G1179">
        <v>0.11799999999999999</v>
      </c>
      <c r="H1179" t="s">
        <v>605</v>
      </c>
      <c r="I1179">
        <f t="shared" si="94"/>
        <v>8.3048752820000002E-2</v>
      </c>
      <c r="K1179">
        <v>98074</v>
      </c>
      <c r="L1179" t="s">
        <v>671</v>
      </c>
      <c r="M1179">
        <v>2.1380291999999998E-4</v>
      </c>
      <c r="N1179" s="33">
        <f t="shared" si="95"/>
        <v>5.603388791999999E-2</v>
      </c>
      <c r="O1179" s="33">
        <f t="shared" si="96"/>
        <v>0</v>
      </c>
    </row>
    <row r="1180" spans="3:15" x14ac:dyDescent="0.25">
      <c r="C1180">
        <v>3063</v>
      </c>
      <c r="D1180" t="s">
        <v>477</v>
      </c>
      <c r="E1180">
        <v>43301</v>
      </c>
      <c r="F1180">
        <v>1.42E-6</v>
      </c>
      <c r="G1180">
        <v>0.11799999999999999</v>
      </c>
      <c r="H1180" t="s">
        <v>590</v>
      </c>
      <c r="I1180">
        <f t="shared" si="94"/>
        <v>1.6755999999999997E-7</v>
      </c>
      <c r="K1180">
        <v>98074</v>
      </c>
      <c r="L1180" t="s">
        <v>671</v>
      </c>
      <c r="M1180">
        <v>4.6385639999999995E-5</v>
      </c>
      <c r="N1180" s="33">
        <f t="shared" si="95"/>
        <v>5.603388791999999E-2</v>
      </c>
      <c r="O1180" s="33">
        <f t="shared" si="96"/>
        <v>0</v>
      </c>
    </row>
    <row r="1181" spans="3:15" x14ac:dyDescent="0.25">
      <c r="C1181">
        <v>3063</v>
      </c>
      <c r="D1181" t="s">
        <v>477</v>
      </c>
      <c r="E1181">
        <v>43302</v>
      </c>
      <c r="F1181">
        <v>1.2194E-4</v>
      </c>
      <c r="G1181">
        <v>0.11799999999999999</v>
      </c>
      <c r="H1181" t="s">
        <v>591</v>
      </c>
      <c r="I1181">
        <f t="shared" si="94"/>
        <v>1.438892E-5</v>
      </c>
      <c r="K1181">
        <v>98074</v>
      </c>
      <c r="L1181" t="s">
        <v>671</v>
      </c>
      <c r="M1181">
        <v>2.4262132000000002E-4</v>
      </c>
      <c r="N1181" s="33">
        <f t="shared" si="95"/>
        <v>5.603388791999999E-2</v>
      </c>
      <c r="O1181" s="33">
        <f t="shared" si="96"/>
        <v>0</v>
      </c>
    </row>
    <row r="1182" spans="3:15" x14ac:dyDescent="0.25">
      <c r="C1182">
        <v>3063</v>
      </c>
      <c r="D1182" t="s">
        <v>477</v>
      </c>
      <c r="E1182">
        <v>43304</v>
      </c>
      <c r="F1182">
        <v>5.1486000000000001E-4</v>
      </c>
      <c r="G1182">
        <v>0.11799999999999999</v>
      </c>
      <c r="H1182" t="s">
        <v>614</v>
      </c>
      <c r="I1182">
        <f t="shared" si="94"/>
        <v>6.0753479999999999E-5</v>
      </c>
      <c r="K1182">
        <v>98074</v>
      </c>
      <c r="L1182" t="s">
        <v>671</v>
      </c>
      <c r="M1182">
        <v>2.4635150000000002E-4</v>
      </c>
      <c r="N1182" s="33">
        <f t="shared" si="95"/>
        <v>5.603388791999999E-2</v>
      </c>
      <c r="O1182" s="33">
        <f t="shared" si="96"/>
        <v>0</v>
      </c>
    </row>
    <row r="1183" spans="3:15" x14ac:dyDescent="0.25">
      <c r="C1183">
        <v>3063</v>
      </c>
      <c r="D1183" t="s">
        <v>477</v>
      </c>
      <c r="E1183">
        <v>43369</v>
      </c>
      <c r="F1183">
        <v>1.104427E-2</v>
      </c>
      <c r="G1183">
        <v>0.11799999999999999</v>
      </c>
      <c r="H1183" t="s">
        <v>13</v>
      </c>
      <c r="I1183">
        <f t="shared" si="94"/>
        <v>1.3032238599999999E-3</v>
      </c>
      <c r="K1183">
        <v>98074</v>
      </c>
      <c r="L1183" t="s">
        <v>671</v>
      </c>
      <c r="M1183">
        <v>4.7888045600000002E-3</v>
      </c>
      <c r="N1183" s="33">
        <f t="shared" si="95"/>
        <v>5.603388791999999E-2</v>
      </c>
      <c r="O1183" s="33">
        <f t="shared" si="96"/>
        <v>0</v>
      </c>
    </row>
    <row r="1184" spans="3:15" x14ac:dyDescent="0.25">
      <c r="C1184">
        <v>3063</v>
      </c>
      <c r="D1184" t="s">
        <v>477</v>
      </c>
      <c r="E1184">
        <v>43374</v>
      </c>
      <c r="F1184">
        <v>1.9619999999999998E-5</v>
      </c>
      <c r="G1184">
        <v>0.11799999999999999</v>
      </c>
      <c r="H1184" t="s">
        <v>593</v>
      </c>
      <c r="I1184">
        <f t="shared" si="94"/>
        <v>2.3151599999999996E-6</v>
      </c>
      <c r="K1184">
        <v>98074</v>
      </c>
      <c r="L1184" t="s">
        <v>671</v>
      </c>
      <c r="M1184">
        <v>8.6399429999999998E-4</v>
      </c>
      <c r="N1184" s="33">
        <f t="shared" si="95"/>
        <v>5.603388791999999E-2</v>
      </c>
      <c r="O1184" s="33">
        <f t="shared" si="96"/>
        <v>0</v>
      </c>
    </row>
    <row r="1185" spans="3:15" x14ac:dyDescent="0.25">
      <c r="C1185">
        <v>3063</v>
      </c>
      <c r="D1185" t="s">
        <v>477</v>
      </c>
      <c r="E1185">
        <v>43376</v>
      </c>
      <c r="F1185">
        <v>7.9341600000000009E-3</v>
      </c>
      <c r="G1185">
        <v>0.11799999999999999</v>
      </c>
      <c r="H1185" t="s">
        <v>991</v>
      </c>
      <c r="I1185">
        <f t="shared" si="94"/>
        <v>9.3623088000000009E-4</v>
      </c>
      <c r="K1185">
        <v>98074</v>
      </c>
      <c r="L1185" t="s">
        <v>671</v>
      </c>
      <c r="M1185">
        <v>2.4506103999999999E-3</v>
      </c>
      <c r="N1185" s="33">
        <f t="shared" si="95"/>
        <v>5.603388791999999E-2</v>
      </c>
      <c r="O1185" s="33">
        <f t="shared" si="96"/>
        <v>0</v>
      </c>
    </row>
    <row r="1186" spans="3:15" x14ac:dyDescent="0.25">
      <c r="C1186">
        <v>3063</v>
      </c>
      <c r="D1186" t="s">
        <v>477</v>
      </c>
      <c r="E1186">
        <v>43551</v>
      </c>
      <c r="F1186">
        <v>1.1000000000000001E-7</v>
      </c>
      <c r="G1186">
        <v>0.11799999999999999</v>
      </c>
      <c r="H1186" t="s">
        <v>607</v>
      </c>
      <c r="I1186">
        <f t="shared" si="94"/>
        <v>1.2979999999999999E-8</v>
      </c>
      <c r="K1186">
        <v>98074</v>
      </c>
      <c r="L1186" t="s">
        <v>671</v>
      </c>
      <c r="M1186">
        <v>1.2336201E-3</v>
      </c>
      <c r="N1186" s="33">
        <f t="shared" si="95"/>
        <v>5.603388791999999E-2</v>
      </c>
      <c r="O1186" s="33">
        <f t="shared" si="96"/>
        <v>0</v>
      </c>
    </row>
    <row r="1187" spans="3:15" x14ac:dyDescent="0.25">
      <c r="C1187">
        <v>3063</v>
      </c>
      <c r="D1187" t="s">
        <v>477</v>
      </c>
      <c r="E1187">
        <v>44011</v>
      </c>
      <c r="F1187">
        <v>5.3940000000000002E-5</v>
      </c>
      <c r="G1187">
        <v>0.11799999999999999</v>
      </c>
      <c r="H1187" t="s">
        <v>557</v>
      </c>
      <c r="I1187">
        <f t="shared" si="94"/>
        <v>6.3649199999999995E-6</v>
      </c>
      <c r="K1187">
        <v>98074</v>
      </c>
      <c r="L1187" t="s">
        <v>671</v>
      </c>
      <c r="M1187">
        <v>2.5232341049999999E-2</v>
      </c>
      <c r="N1187" s="33">
        <f t="shared" si="95"/>
        <v>5.603388791999999E-2</v>
      </c>
      <c r="O1187" s="33">
        <f t="shared" si="96"/>
        <v>0</v>
      </c>
    </row>
    <row r="1188" spans="3:15" x14ac:dyDescent="0.25">
      <c r="C1188">
        <v>3063</v>
      </c>
      <c r="D1188" t="s">
        <v>477</v>
      </c>
      <c r="E1188">
        <v>44016</v>
      </c>
      <c r="F1188">
        <v>1.0296400000000001E-3</v>
      </c>
      <c r="G1188">
        <v>0.11799999999999999</v>
      </c>
      <c r="H1188" t="s">
        <v>585</v>
      </c>
      <c r="I1188">
        <f t="shared" si="94"/>
        <v>1.2149752E-4</v>
      </c>
      <c r="K1188">
        <v>98074</v>
      </c>
      <c r="L1188" t="s">
        <v>671</v>
      </c>
      <c r="M1188">
        <v>1.01733E-4</v>
      </c>
      <c r="N1188" s="33">
        <f t="shared" si="95"/>
        <v>5.603388791999999E-2</v>
      </c>
      <c r="O1188" s="33">
        <f t="shared" si="96"/>
        <v>0</v>
      </c>
    </row>
    <row r="1189" spans="3:15" x14ac:dyDescent="0.25">
      <c r="C1189">
        <v>3063</v>
      </c>
      <c r="D1189" t="s">
        <v>477</v>
      </c>
      <c r="E1189">
        <v>98018</v>
      </c>
      <c r="F1189">
        <v>7.0580000000000005E-5</v>
      </c>
      <c r="G1189">
        <v>0.11799999999999999</v>
      </c>
      <c r="H1189" t="s">
        <v>608</v>
      </c>
      <c r="I1189">
        <f t="shared" si="94"/>
        <v>8.3284400000000009E-6</v>
      </c>
      <c r="K1189">
        <v>98074</v>
      </c>
      <c r="L1189" t="s">
        <v>671</v>
      </c>
      <c r="M1189">
        <v>6.8570751100000002E-3</v>
      </c>
      <c r="N1189" s="33">
        <f t="shared" si="95"/>
        <v>5.603388791999999E-2</v>
      </c>
      <c r="O1189" s="33">
        <f t="shared" si="96"/>
        <v>0</v>
      </c>
    </row>
    <row r="1190" spans="3:15" x14ac:dyDescent="0.25">
      <c r="C1190">
        <v>3063</v>
      </c>
      <c r="D1190" t="s">
        <v>477</v>
      </c>
      <c r="E1190">
        <v>99134</v>
      </c>
      <c r="F1190">
        <v>1.434147E-2</v>
      </c>
      <c r="G1190">
        <v>0.11799999999999999</v>
      </c>
      <c r="H1190" t="s">
        <v>571</v>
      </c>
      <c r="I1190">
        <f t="shared" si="94"/>
        <v>1.69229346E-3</v>
      </c>
      <c r="K1190">
        <v>98074</v>
      </c>
      <c r="L1190" t="s">
        <v>671</v>
      </c>
      <c r="M1190">
        <v>1.3557182800000001E-3</v>
      </c>
      <c r="N1190" s="33">
        <f t="shared" si="95"/>
        <v>5.603388791999999E-2</v>
      </c>
      <c r="O1190" s="33">
        <f t="shared" si="96"/>
        <v>0</v>
      </c>
    </row>
    <row r="1191" spans="3:15" x14ac:dyDescent="0.25">
      <c r="C1191">
        <v>3063</v>
      </c>
      <c r="D1191" t="s">
        <v>477</v>
      </c>
      <c r="E1191">
        <v>99168</v>
      </c>
      <c r="F1191">
        <v>7.1099999999999994E-5</v>
      </c>
      <c r="G1191">
        <v>0.11799999999999999</v>
      </c>
      <c r="H1191" t="s">
        <v>574</v>
      </c>
      <c r="I1191">
        <f t="shared" si="94"/>
        <v>8.3897999999999989E-6</v>
      </c>
      <c r="K1191">
        <v>98074</v>
      </c>
      <c r="L1191" t="s">
        <v>671</v>
      </c>
      <c r="M1191">
        <v>5.6639999999999998E-3</v>
      </c>
      <c r="N1191" s="33">
        <f t="shared" si="95"/>
        <v>5.603388791999999E-2</v>
      </c>
      <c r="O1191" s="33">
        <f t="shared" si="96"/>
        <v>0</v>
      </c>
    </row>
    <row r="1192" spans="3:15" x14ac:dyDescent="0.25">
      <c r="C1192">
        <v>3063</v>
      </c>
      <c r="D1192" t="s">
        <v>477</v>
      </c>
      <c r="E1192">
        <v>99211</v>
      </c>
      <c r="F1192">
        <v>4.5999999999999999E-7</v>
      </c>
      <c r="G1192">
        <v>0.11799999999999999</v>
      </c>
      <c r="H1192" t="s">
        <v>578</v>
      </c>
      <c r="I1192">
        <f t="shared" si="94"/>
        <v>5.4279999999999994E-8</v>
      </c>
      <c r="K1192">
        <v>98074</v>
      </c>
      <c r="L1192" t="s">
        <v>671</v>
      </c>
      <c r="M1192">
        <v>1.5656880000000001E-5</v>
      </c>
      <c r="N1192" s="33">
        <f t="shared" si="95"/>
        <v>5.603388791999999E-2</v>
      </c>
      <c r="O1192" s="33">
        <f t="shared" si="96"/>
        <v>0</v>
      </c>
    </row>
    <row r="1193" spans="3:15" x14ac:dyDescent="0.25">
      <c r="C1193">
        <v>3063</v>
      </c>
      <c r="D1193" t="s">
        <v>477</v>
      </c>
      <c r="E1193">
        <v>99265</v>
      </c>
      <c r="F1193">
        <v>1.13E-4</v>
      </c>
      <c r="G1193">
        <v>0.11799999999999999</v>
      </c>
      <c r="H1193" t="s">
        <v>610</v>
      </c>
      <c r="I1193">
        <f t="shared" si="94"/>
        <v>1.3333999999999998E-5</v>
      </c>
      <c r="K1193">
        <v>98074</v>
      </c>
      <c r="L1193" t="s">
        <v>671</v>
      </c>
      <c r="M1193">
        <v>4.8775144E-4</v>
      </c>
      <c r="N1193" s="33">
        <f t="shared" si="95"/>
        <v>5.603388791999999E-2</v>
      </c>
      <c r="O1193" s="33">
        <f t="shared" si="96"/>
        <v>0</v>
      </c>
    </row>
    <row r="1194" spans="3:15" x14ac:dyDescent="0.25">
      <c r="C1194">
        <v>3065</v>
      </c>
      <c r="D1194" t="s">
        <v>478</v>
      </c>
      <c r="E1194">
        <v>43138</v>
      </c>
      <c r="F1194">
        <v>2.9999999999999997E-8</v>
      </c>
      <c r="G1194">
        <v>3.9E-2</v>
      </c>
      <c r="H1194" t="s">
        <v>1087</v>
      </c>
      <c r="I1194">
        <f t="shared" si="94"/>
        <v>1.1699999999999999E-9</v>
      </c>
      <c r="K1194">
        <v>98074</v>
      </c>
      <c r="L1194" t="s">
        <v>671</v>
      </c>
      <c r="M1194">
        <v>1.0297365199999999E-3</v>
      </c>
      <c r="N1194" s="33">
        <f t="shared" si="95"/>
        <v>5.603388791999999E-2</v>
      </c>
      <c r="O1194" s="33">
        <f t="shared" si="96"/>
        <v>0</v>
      </c>
    </row>
    <row r="1195" spans="3:15" x14ac:dyDescent="0.25">
      <c r="C1195">
        <v>3065</v>
      </c>
      <c r="D1195" t="s">
        <v>478</v>
      </c>
      <c r="E1195">
        <v>43204</v>
      </c>
      <c r="F1195">
        <v>1.1200000000000001E-6</v>
      </c>
      <c r="G1195">
        <v>3.9E-2</v>
      </c>
      <c r="H1195" t="s">
        <v>603</v>
      </c>
      <c r="I1195">
        <f t="shared" si="94"/>
        <v>4.3680000000000005E-8</v>
      </c>
      <c r="K1195">
        <v>98074</v>
      </c>
      <c r="L1195" t="s">
        <v>671</v>
      </c>
      <c r="M1195">
        <v>4.0440855000000001E-4</v>
      </c>
      <c r="N1195" s="33">
        <f t="shared" si="95"/>
        <v>5.603388791999999E-2</v>
      </c>
      <c r="O1195" s="33">
        <f t="shared" si="96"/>
        <v>0</v>
      </c>
    </row>
    <row r="1196" spans="3:15" x14ac:dyDescent="0.25">
      <c r="C1196">
        <v>3065</v>
      </c>
      <c r="D1196" t="s">
        <v>478</v>
      </c>
      <c r="E1196">
        <v>43301</v>
      </c>
      <c r="F1196">
        <v>3.8229999999999998E-5</v>
      </c>
      <c r="G1196">
        <v>3.9E-2</v>
      </c>
      <c r="H1196" t="s">
        <v>590</v>
      </c>
      <c r="I1196">
        <f t="shared" si="94"/>
        <v>1.49097E-6</v>
      </c>
      <c r="K1196">
        <v>98074</v>
      </c>
      <c r="L1196" t="s">
        <v>671</v>
      </c>
      <c r="M1196">
        <v>8.3927648000000005E-4</v>
      </c>
      <c r="N1196" s="33">
        <f t="shared" si="95"/>
        <v>5.603388791999999E-2</v>
      </c>
      <c r="O1196" s="33">
        <f t="shared" si="96"/>
        <v>0</v>
      </c>
    </row>
    <row r="1197" spans="3:15" x14ac:dyDescent="0.25">
      <c r="C1197">
        <v>3065</v>
      </c>
      <c r="D1197" t="s">
        <v>478</v>
      </c>
      <c r="E1197">
        <v>43302</v>
      </c>
      <c r="F1197">
        <v>7.7058189999999999E-2</v>
      </c>
      <c r="G1197">
        <v>3.9E-2</v>
      </c>
      <c r="H1197" t="s">
        <v>591</v>
      </c>
      <c r="I1197">
        <f t="shared" si="94"/>
        <v>3.0052694099999997E-3</v>
      </c>
      <c r="K1197">
        <v>98074</v>
      </c>
      <c r="L1197" t="s">
        <v>671</v>
      </c>
      <c r="M1197">
        <v>7.9704320000000003E-5</v>
      </c>
      <c r="N1197" s="33">
        <f t="shared" si="95"/>
        <v>5.603388791999999E-2</v>
      </c>
      <c r="O1197" s="33">
        <f t="shared" si="96"/>
        <v>0</v>
      </c>
    </row>
    <row r="1198" spans="3:15" x14ac:dyDescent="0.25">
      <c r="C1198">
        <v>3065</v>
      </c>
      <c r="D1198" t="s">
        <v>478</v>
      </c>
      <c r="E1198">
        <v>43304</v>
      </c>
      <c r="F1198">
        <v>6.5471589999999996E-2</v>
      </c>
      <c r="G1198">
        <v>3.9E-2</v>
      </c>
      <c r="H1198" t="s">
        <v>614</v>
      </c>
      <c r="I1198">
        <f t="shared" si="94"/>
        <v>2.5533920099999998E-3</v>
      </c>
      <c r="K1198">
        <v>98074</v>
      </c>
      <c r="L1198" t="s">
        <v>671</v>
      </c>
      <c r="M1198">
        <v>1.4269710000000001E-5</v>
      </c>
      <c r="N1198" s="33">
        <f t="shared" si="95"/>
        <v>5.603388791999999E-2</v>
      </c>
      <c r="O1198" s="33">
        <f t="shared" si="96"/>
        <v>0</v>
      </c>
    </row>
    <row r="1199" spans="3:15" x14ac:dyDescent="0.25">
      <c r="C1199">
        <v>3065</v>
      </c>
      <c r="D1199" t="s">
        <v>478</v>
      </c>
      <c r="E1199">
        <v>43309</v>
      </c>
      <c r="F1199">
        <v>4.9999999999999998E-8</v>
      </c>
      <c r="G1199">
        <v>3.9E-2</v>
      </c>
      <c r="H1199" t="s">
        <v>652</v>
      </c>
      <c r="I1199">
        <f t="shared" si="94"/>
        <v>1.9500000000000001E-9</v>
      </c>
      <c r="K1199">
        <v>98074</v>
      </c>
      <c r="L1199" t="s">
        <v>671</v>
      </c>
      <c r="M1199">
        <v>6.8092E-6</v>
      </c>
      <c r="N1199" s="33">
        <f t="shared" si="95"/>
        <v>5.603388791999999E-2</v>
      </c>
      <c r="O1199" s="33">
        <f t="shared" si="96"/>
        <v>0</v>
      </c>
    </row>
    <row r="1200" spans="3:15" x14ac:dyDescent="0.25">
      <c r="C1200">
        <v>3065</v>
      </c>
      <c r="D1200" t="s">
        <v>478</v>
      </c>
      <c r="E1200">
        <v>43365</v>
      </c>
      <c r="F1200">
        <v>6.6550000000000005E-5</v>
      </c>
      <c r="G1200">
        <v>3.9E-2</v>
      </c>
      <c r="H1200" t="s">
        <v>655</v>
      </c>
      <c r="I1200">
        <f t="shared" si="94"/>
        <v>2.5954500000000003E-6</v>
      </c>
      <c r="K1200">
        <v>98074</v>
      </c>
      <c r="L1200" t="s">
        <v>671</v>
      </c>
      <c r="M1200">
        <v>8.1251999999999997E-7</v>
      </c>
      <c r="N1200" s="33">
        <f t="shared" si="95"/>
        <v>5.603388791999999E-2</v>
      </c>
      <c r="O1200" s="33">
        <f t="shared" si="96"/>
        <v>0</v>
      </c>
    </row>
    <row r="1201" spans="3:15" x14ac:dyDescent="0.25">
      <c r="C1201">
        <v>3065</v>
      </c>
      <c r="D1201" t="s">
        <v>478</v>
      </c>
      <c r="E1201">
        <v>43369</v>
      </c>
      <c r="F1201">
        <v>6.5624100000000003E-3</v>
      </c>
      <c r="G1201">
        <v>3.9E-2</v>
      </c>
      <c r="H1201" t="s">
        <v>13</v>
      </c>
      <c r="I1201">
        <f t="shared" si="94"/>
        <v>2.5593399000000002E-4</v>
      </c>
      <c r="K1201">
        <v>98074</v>
      </c>
      <c r="L1201" t="s">
        <v>671</v>
      </c>
      <c r="M1201">
        <v>9.5010999999999998E-7</v>
      </c>
      <c r="N1201" s="33">
        <f t="shared" si="95"/>
        <v>5.603388791999999E-2</v>
      </c>
      <c r="O1201" s="33">
        <f t="shared" si="96"/>
        <v>0</v>
      </c>
    </row>
    <row r="1202" spans="3:15" x14ac:dyDescent="0.25">
      <c r="C1202">
        <v>3065</v>
      </c>
      <c r="D1202" t="s">
        <v>478</v>
      </c>
      <c r="E1202">
        <v>43371</v>
      </c>
      <c r="F1202">
        <v>1.7159999999999998E-5</v>
      </c>
      <c r="G1202">
        <v>3.9E-2</v>
      </c>
      <c r="H1202" t="s">
        <v>656</v>
      </c>
      <c r="I1202">
        <f t="shared" si="94"/>
        <v>6.6923999999999992E-7</v>
      </c>
      <c r="K1202">
        <v>98074</v>
      </c>
      <c r="L1202" t="s">
        <v>671</v>
      </c>
      <c r="M1202">
        <v>2.867089E-5</v>
      </c>
      <c r="N1202" s="33">
        <f t="shared" si="95"/>
        <v>5.603388791999999E-2</v>
      </c>
      <c r="O1202" s="33">
        <f t="shared" si="96"/>
        <v>0</v>
      </c>
    </row>
    <row r="1203" spans="3:15" x14ac:dyDescent="0.25">
      <c r="C1203">
        <v>3065</v>
      </c>
      <c r="D1203" t="s">
        <v>478</v>
      </c>
      <c r="E1203">
        <v>43374</v>
      </c>
      <c r="F1203">
        <v>7.8735000000000003E-4</v>
      </c>
      <c r="G1203">
        <v>3.9E-2</v>
      </c>
      <c r="H1203" t="s">
        <v>593</v>
      </c>
      <c r="I1203">
        <f t="shared" si="94"/>
        <v>3.0706649999999998E-5</v>
      </c>
      <c r="K1203">
        <v>98074</v>
      </c>
      <c r="L1203" t="s">
        <v>671</v>
      </c>
      <c r="M1203">
        <v>4.8887999999999997E-7</v>
      </c>
      <c r="N1203" s="33">
        <f t="shared" si="95"/>
        <v>5.603388791999999E-2</v>
      </c>
      <c r="O1203" s="33">
        <f t="shared" si="96"/>
        <v>0</v>
      </c>
    </row>
    <row r="1204" spans="3:15" x14ac:dyDescent="0.25">
      <c r="C1204">
        <v>3065</v>
      </c>
      <c r="D1204" t="s">
        <v>478</v>
      </c>
      <c r="E1204">
        <v>43376</v>
      </c>
      <c r="F1204">
        <v>7.1989999999999993E-5</v>
      </c>
      <c r="G1204">
        <v>3.9E-2</v>
      </c>
      <c r="H1204" t="s">
        <v>991</v>
      </c>
      <c r="I1204">
        <f t="shared" si="94"/>
        <v>2.8076099999999999E-6</v>
      </c>
      <c r="K1204">
        <v>98074</v>
      </c>
      <c r="L1204" t="s">
        <v>671</v>
      </c>
      <c r="M1204">
        <v>6.9945120000000004E-5</v>
      </c>
      <c r="N1204" s="33">
        <f t="shared" si="95"/>
        <v>5.603388791999999E-2</v>
      </c>
      <c r="O1204" s="33">
        <f t="shared" si="96"/>
        <v>0</v>
      </c>
    </row>
    <row r="1205" spans="3:15" x14ac:dyDescent="0.25">
      <c r="C1205">
        <v>3065</v>
      </c>
      <c r="D1205" t="s">
        <v>478</v>
      </c>
      <c r="E1205">
        <v>43446</v>
      </c>
      <c r="F1205">
        <v>5.4240000000000002E-5</v>
      </c>
      <c r="G1205">
        <v>3.9E-2</v>
      </c>
      <c r="H1205" t="s">
        <v>1036</v>
      </c>
      <c r="I1205">
        <f t="shared" si="94"/>
        <v>2.1153600000000003E-6</v>
      </c>
      <c r="K1205">
        <v>98074</v>
      </c>
      <c r="L1205" t="s">
        <v>671</v>
      </c>
      <c r="M1205">
        <v>5.0766119999999996E-5</v>
      </c>
      <c r="N1205" s="33">
        <f t="shared" si="95"/>
        <v>5.603388791999999E-2</v>
      </c>
      <c r="O1205" s="33">
        <f t="shared" si="96"/>
        <v>0</v>
      </c>
    </row>
    <row r="1206" spans="3:15" x14ac:dyDescent="0.25">
      <c r="C1206">
        <v>3065</v>
      </c>
      <c r="D1206" t="s">
        <v>478</v>
      </c>
      <c r="E1206">
        <v>43503</v>
      </c>
      <c r="F1206">
        <v>2E-8</v>
      </c>
      <c r="G1206">
        <v>3.9E-2</v>
      </c>
      <c r="H1206" t="s">
        <v>1088</v>
      </c>
      <c r="I1206">
        <f t="shared" si="94"/>
        <v>7.7999999999999999E-10</v>
      </c>
      <c r="K1206">
        <v>98074</v>
      </c>
      <c r="L1206" t="s">
        <v>671</v>
      </c>
      <c r="M1206">
        <v>1.5253290000000001E-5</v>
      </c>
      <c r="N1206" s="33">
        <f t="shared" si="95"/>
        <v>5.603388791999999E-2</v>
      </c>
      <c r="O1206" s="33">
        <f t="shared" si="96"/>
        <v>0</v>
      </c>
    </row>
    <row r="1207" spans="3:15" x14ac:dyDescent="0.25">
      <c r="C1207">
        <v>3065</v>
      </c>
      <c r="D1207" t="s">
        <v>478</v>
      </c>
      <c r="E1207">
        <v>43551</v>
      </c>
      <c r="F1207">
        <v>3.5693500000000002E-3</v>
      </c>
      <c r="G1207">
        <v>3.9E-2</v>
      </c>
      <c r="H1207" t="s">
        <v>607</v>
      </c>
      <c r="I1207">
        <f t="shared" si="94"/>
        <v>1.3920465000000001E-4</v>
      </c>
      <c r="K1207">
        <v>98074</v>
      </c>
      <c r="L1207" t="s">
        <v>671</v>
      </c>
      <c r="M1207">
        <v>1.2598E-6</v>
      </c>
      <c r="N1207" s="33">
        <f t="shared" si="95"/>
        <v>5.603388791999999E-2</v>
      </c>
      <c r="O1207" s="33">
        <f t="shared" si="96"/>
        <v>0</v>
      </c>
    </row>
    <row r="1208" spans="3:15" x14ac:dyDescent="0.25">
      <c r="C1208">
        <v>3065</v>
      </c>
      <c r="D1208" t="s">
        <v>478</v>
      </c>
      <c r="E1208">
        <v>43725</v>
      </c>
      <c r="F1208">
        <v>2.4029999999999999E-5</v>
      </c>
      <c r="G1208">
        <v>3.9E-2</v>
      </c>
      <c r="H1208" t="s">
        <v>626</v>
      </c>
      <c r="I1208">
        <f t="shared" si="94"/>
        <v>9.3716999999999991E-7</v>
      </c>
      <c r="K1208">
        <v>98074</v>
      </c>
      <c r="L1208" t="s">
        <v>671</v>
      </c>
      <c r="M1208">
        <v>8.6503200000000006E-6</v>
      </c>
      <c r="N1208" s="33">
        <f t="shared" si="95"/>
        <v>5.603388791999999E-2</v>
      </c>
      <c r="O1208" s="33">
        <f t="shared" si="96"/>
        <v>0</v>
      </c>
    </row>
    <row r="1209" spans="3:15" x14ac:dyDescent="0.25">
      <c r="C1209">
        <v>3065</v>
      </c>
      <c r="D1209" t="s">
        <v>478</v>
      </c>
      <c r="E1209">
        <v>43862</v>
      </c>
      <c r="F1209">
        <v>8.0000000000000002E-8</v>
      </c>
      <c r="G1209">
        <v>3.9E-2</v>
      </c>
      <c r="H1209" t="s">
        <v>1089</v>
      </c>
      <c r="I1209">
        <f t="shared" si="94"/>
        <v>3.12E-9</v>
      </c>
      <c r="K1209">
        <v>98074</v>
      </c>
      <c r="L1209" t="s">
        <v>671</v>
      </c>
      <c r="M1209">
        <v>1.7077948000000001E-4</v>
      </c>
      <c r="N1209" s="33">
        <f t="shared" si="95"/>
        <v>5.603388791999999E-2</v>
      </c>
      <c r="O1209" s="33">
        <f t="shared" si="96"/>
        <v>0</v>
      </c>
    </row>
    <row r="1210" spans="3:15" x14ac:dyDescent="0.25">
      <c r="C1210">
        <v>3065</v>
      </c>
      <c r="D1210" t="s">
        <v>478</v>
      </c>
      <c r="E1210">
        <v>43871</v>
      </c>
      <c r="F1210">
        <v>9.9999999999999995E-8</v>
      </c>
      <c r="G1210">
        <v>3.9E-2</v>
      </c>
      <c r="H1210" t="s">
        <v>1090</v>
      </c>
      <c r="I1210">
        <f t="shared" si="94"/>
        <v>3.9000000000000002E-9</v>
      </c>
      <c r="K1210">
        <v>98074</v>
      </c>
      <c r="L1210" t="s">
        <v>671</v>
      </c>
      <c r="M1210">
        <v>1.28340795E-3</v>
      </c>
      <c r="N1210" s="33">
        <f t="shared" si="95"/>
        <v>5.603388791999999E-2</v>
      </c>
      <c r="O1210" s="33">
        <f t="shared" si="96"/>
        <v>0</v>
      </c>
    </row>
    <row r="1211" spans="3:15" x14ac:dyDescent="0.25">
      <c r="C1211">
        <v>3065</v>
      </c>
      <c r="D1211" t="s">
        <v>478</v>
      </c>
      <c r="E1211">
        <v>43896</v>
      </c>
      <c r="F1211">
        <v>7.0000000000000005E-8</v>
      </c>
      <c r="G1211">
        <v>3.9E-2</v>
      </c>
      <c r="H1211" t="s">
        <v>1091</v>
      </c>
      <c r="I1211">
        <f t="shared" si="94"/>
        <v>2.7300000000000003E-9</v>
      </c>
      <c r="K1211">
        <v>98074</v>
      </c>
      <c r="L1211" t="s">
        <v>671</v>
      </c>
      <c r="M1211">
        <v>7.0382400000000001E-6</v>
      </c>
      <c r="N1211" s="33">
        <f t="shared" si="95"/>
        <v>5.603388791999999E-2</v>
      </c>
      <c r="O1211" s="33">
        <f t="shared" si="96"/>
        <v>0</v>
      </c>
    </row>
    <row r="1212" spans="3:15" x14ac:dyDescent="0.25">
      <c r="C1212">
        <v>3065</v>
      </c>
      <c r="D1212" t="s">
        <v>478</v>
      </c>
      <c r="E1212">
        <v>43898</v>
      </c>
      <c r="F1212">
        <v>1.8410000000000002E-5</v>
      </c>
      <c r="G1212">
        <v>3.9E-2</v>
      </c>
      <c r="H1212" t="s">
        <v>1092</v>
      </c>
      <c r="I1212">
        <f t="shared" si="94"/>
        <v>7.1799000000000009E-7</v>
      </c>
      <c r="K1212">
        <v>98074</v>
      </c>
      <c r="L1212" t="s">
        <v>671</v>
      </c>
      <c r="M1212">
        <v>2.7362843999999997E-4</v>
      </c>
      <c r="N1212" s="33">
        <f t="shared" si="95"/>
        <v>5.603388791999999E-2</v>
      </c>
      <c r="O1212" s="33">
        <f t="shared" si="96"/>
        <v>0</v>
      </c>
    </row>
    <row r="1213" spans="3:15" x14ac:dyDescent="0.25">
      <c r="C1213">
        <v>3065</v>
      </c>
      <c r="D1213" t="s">
        <v>478</v>
      </c>
      <c r="E1213">
        <v>43912</v>
      </c>
      <c r="F1213">
        <v>1.3E-7</v>
      </c>
      <c r="G1213">
        <v>3.9E-2</v>
      </c>
      <c r="H1213" t="s">
        <v>1093</v>
      </c>
      <c r="I1213">
        <f t="shared" si="94"/>
        <v>5.0700000000000001E-9</v>
      </c>
      <c r="K1213">
        <v>98074</v>
      </c>
      <c r="L1213" t="s">
        <v>671</v>
      </c>
      <c r="M1213">
        <v>3.9697000000000004E-7</v>
      </c>
      <c r="N1213" s="33">
        <f t="shared" si="95"/>
        <v>5.603388791999999E-2</v>
      </c>
      <c r="O1213" s="33">
        <f t="shared" si="96"/>
        <v>0</v>
      </c>
    </row>
    <row r="1214" spans="3:15" x14ac:dyDescent="0.25">
      <c r="C1214">
        <v>3065</v>
      </c>
      <c r="D1214" t="s">
        <v>478</v>
      </c>
      <c r="E1214">
        <v>43941</v>
      </c>
      <c r="F1214">
        <v>3.2100000000000002E-6</v>
      </c>
      <c r="G1214">
        <v>3.9E-2</v>
      </c>
      <c r="H1214" t="s">
        <v>1002</v>
      </c>
      <c r="I1214">
        <f t="shared" si="94"/>
        <v>1.2519E-7</v>
      </c>
      <c r="K1214">
        <v>98074</v>
      </c>
      <c r="L1214" t="s">
        <v>671</v>
      </c>
      <c r="M1214">
        <v>1.6736010000000001E-5</v>
      </c>
      <c r="N1214" s="33">
        <f t="shared" si="95"/>
        <v>5.603388791999999E-2</v>
      </c>
      <c r="O1214" s="33">
        <f t="shared" si="96"/>
        <v>5.603388791999999E-2</v>
      </c>
    </row>
    <row r="1215" spans="3:15" x14ac:dyDescent="0.25">
      <c r="C1215">
        <v>3065</v>
      </c>
      <c r="D1215" t="s">
        <v>478</v>
      </c>
      <c r="E1215">
        <v>43965</v>
      </c>
      <c r="F1215">
        <v>2.9500000000000001E-6</v>
      </c>
      <c r="G1215">
        <v>3.9E-2</v>
      </c>
      <c r="H1215" t="s">
        <v>1020</v>
      </c>
      <c r="I1215">
        <f t="shared" si="94"/>
        <v>1.1505E-7</v>
      </c>
      <c r="K1215">
        <v>98094</v>
      </c>
      <c r="L1215" t="s">
        <v>1027</v>
      </c>
      <c r="M1215">
        <v>5.1379999999999996E-7</v>
      </c>
      <c r="N1215" s="33">
        <f t="shared" si="95"/>
        <v>5.1379999999999996E-7</v>
      </c>
      <c r="O1215" s="33">
        <f t="shared" si="96"/>
        <v>5.1379999999999996E-7</v>
      </c>
    </row>
    <row r="1216" spans="3:15" x14ac:dyDescent="0.25">
      <c r="C1216">
        <v>3065</v>
      </c>
      <c r="D1216" t="s">
        <v>478</v>
      </c>
      <c r="E1216">
        <v>44006</v>
      </c>
      <c r="F1216">
        <v>1.4589999999999999E-5</v>
      </c>
      <c r="G1216">
        <v>3.9E-2</v>
      </c>
      <c r="H1216" t="s">
        <v>556</v>
      </c>
      <c r="I1216">
        <f t="shared" si="94"/>
        <v>5.6900999999999993E-7</v>
      </c>
      <c r="K1216">
        <v>98096</v>
      </c>
      <c r="L1216" t="s">
        <v>1028</v>
      </c>
      <c r="M1216">
        <v>3.6678399999999998E-5</v>
      </c>
      <c r="N1216" s="33">
        <f t="shared" si="95"/>
        <v>2.1901874500000005E-3</v>
      </c>
      <c r="O1216" s="33">
        <f t="shared" si="96"/>
        <v>0</v>
      </c>
    </row>
    <row r="1217" spans="3:15" x14ac:dyDescent="0.25">
      <c r="C1217">
        <v>3065</v>
      </c>
      <c r="D1217" t="s">
        <v>478</v>
      </c>
      <c r="E1217">
        <v>44012</v>
      </c>
      <c r="F1217">
        <v>4.757E-5</v>
      </c>
      <c r="G1217">
        <v>3.9E-2</v>
      </c>
      <c r="H1217" t="s">
        <v>584</v>
      </c>
      <c r="I1217">
        <f t="shared" si="94"/>
        <v>1.85523E-6</v>
      </c>
      <c r="K1217">
        <v>98096</v>
      </c>
      <c r="L1217" t="s">
        <v>1028</v>
      </c>
      <c r="M1217">
        <v>2.0514904200000001E-3</v>
      </c>
      <c r="N1217" s="33">
        <f t="shared" si="95"/>
        <v>2.1901874500000005E-3</v>
      </c>
      <c r="O1217" s="33">
        <f t="shared" si="96"/>
        <v>0</v>
      </c>
    </row>
    <row r="1218" spans="3:15" x14ac:dyDescent="0.25">
      <c r="C1218">
        <v>3065</v>
      </c>
      <c r="D1218" t="s">
        <v>478</v>
      </c>
      <c r="E1218">
        <v>44016</v>
      </c>
      <c r="F1218">
        <v>3.7389400000000001E-3</v>
      </c>
      <c r="G1218">
        <v>3.9E-2</v>
      </c>
      <c r="H1218" t="s">
        <v>585</v>
      </c>
      <c r="I1218">
        <f t="shared" si="94"/>
        <v>1.4581866E-4</v>
      </c>
      <c r="K1218">
        <v>98096</v>
      </c>
      <c r="L1218" t="s">
        <v>1028</v>
      </c>
      <c r="M1218">
        <v>2.6879999999999997E-5</v>
      </c>
      <c r="N1218" s="33">
        <f t="shared" si="95"/>
        <v>2.1901874500000005E-3</v>
      </c>
      <c r="O1218" s="33">
        <f t="shared" si="96"/>
        <v>0</v>
      </c>
    </row>
    <row r="1219" spans="3:15" x14ac:dyDescent="0.25">
      <c r="C1219">
        <v>3065</v>
      </c>
      <c r="D1219" t="s">
        <v>478</v>
      </c>
      <c r="E1219">
        <v>44202</v>
      </c>
      <c r="F1219">
        <v>4.9299999999999999E-5</v>
      </c>
      <c r="G1219">
        <v>3.9E-2</v>
      </c>
      <c r="H1219" t="s">
        <v>1094</v>
      </c>
      <c r="I1219">
        <f t="shared" si="94"/>
        <v>1.9226999999999998E-6</v>
      </c>
      <c r="K1219">
        <v>98096</v>
      </c>
      <c r="L1219" t="s">
        <v>1028</v>
      </c>
      <c r="M1219">
        <v>2.166E-8</v>
      </c>
      <c r="N1219" s="33">
        <f t="shared" si="95"/>
        <v>2.1901874500000005E-3</v>
      </c>
      <c r="O1219" s="33">
        <f t="shared" si="96"/>
        <v>0</v>
      </c>
    </row>
    <row r="1220" spans="3:15" x14ac:dyDescent="0.25">
      <c r="C1220">
        <v>3065</v>
      </c>
      <c r="D1220" t="s">
        <v>478</v>
      </c>
      <c r="E1220">
        <v>44206</v>
      </c>
      <c r="F1220">
        <v>5.0670000000000001E-5</v>
      </c>
      <c r="G1220">
        <v>3.9E-2</v>
      </c>
      <c r="H1220" t="s">
        <v>995</v>
      </c>
      <c r="I1220">
        <f t="shared" ref="I1220:I1283" si="97">F1220*G1220</f>
        <v>1.97613E-6</v>
      </c>
      <c r="K1220">
        <v>98096</v>
      </c>
      <c r="L1220" t="s">
        <v>1028</v>
      </c>
      <c r="M1220">
        <v>3.5925239999999996E-5</v>
      </c>
      <c r="N1220" s="33">
        <f t="shared" ref="N1220:N1283" si="98">SUMIF($K$3:$K$1700,K1220,$M$3:$M$1700)</f>
        <v>2.1901874500000005E-3</v>
      </c>
      <c r="O1220" s="33">
        <f t="shared" ref="O1220:O1283" si="99">IF(K1220=K1221,0,N1220)</f>
        <v>0</v>
      </c>
    </row>
    <row r="1221" spans="3:15" x14ac:dyDescent="0.25">
      <c r="C1221">
        <v>3065</v>
      </c>
      <c r="D1221" t="s">
        <v>478</v>
      </c>
      <c r="E1221">
        <v>44266</v>
      </c>
      <c r="F1221">
        <v>2.3070000000000001E-5</v>
      </c>
      <c r="G1221">
        <v>3.9E-2</v>
      </c>
      <c r="H1221" t="s">
        <v>1003</v>
      </c>
      <c r="I1221">
        <f t="shared" si="97"/>
        <v>8.9973000000000002E-7</v>
      </c>
      <c r="K1221">
        <v>98096</v>
      </c>
      <c r="L1221" t="s">
        <v>1028</v>
      </c>
      <c r="M1221">
        <v>3.23098E-5</v>
      </c>
      <c r="N1221" s="33">
        <f t="shared" si="98"/>
        <v>2.1901874500000005E-3</v>
      </c>
      <c r="O1221" s="33">
        <f t="shared" si="99"/>
        <v>0</v>
      </c>
    </row>
    <row r="1222" spans="3:15" x14ac:dyDescent="0.25">
      <c r="C1222">
        <v>3065</v>
      </c>
      <c r="D1222" t="s">
        <v>478</v>
      </c>
      <c r="E1222">
        <v>45501</v>
      </c>
      <c r="F1222">
        <v>4.4999999999999998E-7</v>
      </c>
      <c r="G1222">
        <v>3.9E-2</v>
      </c>
      <c r="H1222" t="s">
        <v>669</v>
      </c>
      <c r="I1222">
        <f t="shared" si="97"/>
        <v>1.7549999999999998E-8</v>
      </c>
      <c r="K1222">
        <v>98096</v>
      </c>
      <c r="L1222" t="s">
        <v>1028</v>
      </c>
      <c r="M1222">
        <v>6.8819299999999988E-6</v>
      </c>
      <c r="N1222" s="33">
        <f t="shared" si="98"/>
        <v>2.1901874500000005E-3</v>
      </c>
      <c r="O1222" s="33">
        <f t="shared" si="99"/>
        <v>2.1901874500000005E-3</v>
      </c>
    </row>
    <row r="1223" spans="3:15" x14ac:dyDescent="0.25">
      <c r="C1223">
        <v>3065</v>
      </c>
      <c r="D1223" t="s">
        <v>478</v>
      </c>
      <c r="E1223">
        <v>45807</v>
      </c>
      <c r="F1223">
        <v>1.5099999999999999E-6</v>
      </c>
      <c r="G1223">
        <v>3.9E-2</v>
      </c>
      <c r="H1223" t="s">
        <v>1095</v>
      </c>
      <c r="I1223">
        <f t="shared" si="97"/>
        <v>5.889E-8</v>
      </c>
      <c r="K1223">
        <v>98097</v>
      </c>
      <c r="L1223" t="s">
        <v>1049</v>
      </c>
      <c r="M1223">
        <v>2.50306E-6</v>
      </c>
      <c r="N1223" s="33">
        <f t="shared" si="98"/>
        <v>2.6968900000000001E-6</v>
      </c>
      <c r="O1223" s="33">
        <f t="shared" si="99"/>
        <v>0</v>
      </c>
    </row>
    <row r="1224" spans="3:15" x14ac:dyDescent="0.25">
      <c r="C1224">
        <v>3065</v>
      </c>
      <c r="D1224" t="s">
        <v>478</v>
      </c>
      <c r="E1224">
        <v>50178</v>
      </c>
      <c r="F1224">
        <v>9.3278000000000002E-4</v>
      </c>
      <c r="G1224">
        <v>3.9E-2</v>
      </c>
      <c r="H1224" t="s">
        <v>1004</v>
      </c>
      <c r="I1224">
        <f t="shared" si="97"/>
        <v>3.6378419999999999E-5</v>
      </c>
      <c r="K1224">
        <v>98097</v>
      </c>
      <c r="L1224" t="s">
        <v>1049</v>
      </c>
      <c r="M1224">
        <v>1.9382999999999998E-7</v>
      </c>
      <c r="N1224" s="33">
        <f t="shared" si="98"/>
        <v>2.6968900000000001E-6</v>
      </c>
      <c r="O1224" s="33">
        <f t="shared" si="99"/>
        <v>2.6968900000000001E-6</v>
      </c>
    </row>
    <row r="1225" spans="3:15" x14ac:dyDescent="0.25">
      <c r="C1225">
        <v>3065</v>
      </c>
      <c r="D1225" t="s">
        <v>478</v>
      </c>
      <c r="E1225">
        <v>60006</v>
      </c>
      <c r="F1225">
        <v>2.7630000000000001E-5</v>
      </c>
      <c r="G1225">
        <v>3.9E-2</v>
      </c>
      <c r="H1225" t="s">
        <v>987</v>
      </c>
      <c r="I1225">
        <f t="shared" si="97"/>
        <v>1.0775700000000001E-6</v>
      </c>
      <c r="K1225">
        <v>98110</v>
      </c>
      <c r="L1225" t="s">
        <v>568</v>
      </c>
      <c r="M1225">
        <v>2.3976000000000002E-5</v>
      </c>
      <c r="N1225" s="33">
        <f t="shared" si="98"/>
        <v>1.1893838570000001E-2</v>
      </c>
      <c r="O1225" s="33">
        <f t="shared" si="99"/>
        <v>0</v>
      </c>
    </row>
    <row r="1226" spans="3:15" x14ac:dyDescent="0.25">
      <c r="C1226">
        <v>3065</v>
      </c>
      <c r="D1226" t="s">
        <v>478</v>
      </c>
      <c r="E1226">
        <v>98027</v>
      </c>
      <c r="F1226">
        <v>9.7367000000000005E-4</v>
      </c>
      <c r="G1226">
        <v>3.9E-2</v>
      </c>
      <c r="H1226" t="s">
        <v>566</v>
      </c>
      <c r="I1226">
        <f t="shared" si="97"/>
        <v>3.7973129999999999E-5</v>
      </c>
      <c r="K1226">
        <v>98110</v>
      </c>
      <c r="L1226" t="s">
        <v>568</v>
      </c>
      <c r="M1226">
        <v>2.5975999999999999E-7</v>
      </c>
      <c r="N1226" s="33">
        <f t="shared" si="98"/>
        <v>1.1893838570000001E-2</v>
      </c>
      <c r="O1226" s="33">
        <f t="shared" si="99"/>
        <v>0</v>
      </c>
    </row>
    <row r="1227" spans="3:15" x14ac:dyDescent="0.25">
      <c r="C1227">
        <v>3065</v>
      </c>
      <c r="D1227" t="s">
        <v>478</v>
      </c>
      <c r="E1227">
        <v>98046</v>
      </c>
      <c r="F1227">
        <v>9.9000000000000005E-7</v>
      </c>
      <c r="G1227">
        <v>3.9E-2</v>
      </c>
      <c r="H1227" t="s">
        <v>1076</v>
      </c>
      <c r="I1227">
        <f t="shared" si="97"/>
        <v>3.861E-8</v>
      </c>
      <c r="K1227">
        <v>98110</v>
      </c>
      <c r="L1227" t="s">
        <v>568</v>
      </c>
      <c r="M1227">
        <v>3.1665279999999995E-4</v>
      </c>
      <c r="N1227" s="33">
        <f t="shared" si="98"/>
        <v>1.1893838570000001E-2</v>
      </c>
      <c r="O1227" s="33">
        <f t="shared" si="99"/>
        <v>0</v>
      </c>
    </row>
    <row r="1228" spans="3:15" x14ac:dyDescent="0.25">
      <c r="C1228">
        <v>3065</v>
      </c>
      <c r="D1228" t="s">
        <v>478</v>
      </c>
      <c r="E1228">
        <v>98074</v>
      </c>
      <c r="F1228">
        <v>3.9111000000000001E-4</v>
      </c>
      <c r="G1228">
        <v>3.9E-2</v>
      </c>
      <c r="H1228" t="s">
        <v>671</v>
      </c>
      <c r="I1228">
        <f t="shared" si="97"/>
        <v>1.5253290000000001E-5</v>
      </c>
      <c r="K1228">
        <v>98110</v>
      </c>
      <c r="L1228" t="s">
        <v>568</v>
      </c>
      <c r="M1228">
        <v>3.7982960000000003E-5</v>
      </c>
      <c r="N1228" s="33">
        <f t="shared" si="98"/>
        <v>1.1893838570000001E-2</v>
      </c>
      <c r="O1228" s="33">
        <f t="shared" si="99"/>
        <v>0</v>
      </c>
    </row>
    <row r="1229" spans="3:15" x14ac:dyDescent="0.25">
      <c r="C1229">
        <v>3065</v>
      </c>
      <c r="D1229" t="s">
        <v>478</v>
      </c>
      <c r="E1229">
        <v>98096</v>
      </c>
      <c r="F1229">
        <v>9.2115999999999997E-4</v>
      </c>
      <c r="G1229">
        <v>3.9E-2</v>
      </c>
      <c r="H1229" t="s">
        <v>1028</v>
      </c>
      <c r="I1229">
        <f t="shared" si="97"/>
        <v>3.5925239999999996E-5</v>
      </c>
      <c r="K1229">
        <v>98110</v>
      </c>
      <c r="L1229" t="s">
        <v>568</v>
      </c>
      <c r="M1229">
        <v>5.4663999999999997E-5</v>
      </c>
      <c r="N1229" s="33">
        <f t="shared" si="98"/>
        <v>1.1893838570000001E-2</v>
      </c>
      <c r="O1229" s="33">
        <f t="shared" si="99"/>
        <v>0</v>
      </c>
    </row>
    <row r="1230" spans="3:15" x14ac:dyDescent="0.25">
      <c r="C1230">
        <v>3065</v>
      </c>
      <c r="D1230" t="s">
        <v>478</v>
      </c>
      <c r="E1230">
        <v>98097</v>
      </c>
      <c r="F1230">
        <v>4.9699999999999998E-6</v>
      </c>
      <c r="G1230">
        <v>3.9E-2</v>
      </c>
      <c r="H1230" t="s">
        <v>1049</v>
      </c>
      <c r="I1230">
        <f t="shared" si="97"/>
        <v>1.9382999999999998E-7</v>
      </c>
      <c r="K1230">
        <v>98110</v>
      </c>
      <c r="L1230" t="s">
        <v>568</v>
      </c>
      <c r="M1230">
        <v>4.26406E-5</v>
      </c>
      <c r="N1230" s="33">
        <f t="shared" si="98"/>
        <v>1.1893838570000001E-2</v>
      </c>
      <c r="O1230" s="33">
        <f t="shared" si="99"/>
        <v>0</v>
      </c>
    </row>
    <row r="1231" spans="3:15" x14ac:dyDescent="0.25">
      <c r="C1231">
        <v>3065</v>
      </c>
      <c r="D1231" t="s">
        <v>478</v>
      </c>
      <c r="E1231">
        <v>99134</v>
      </c>
      <c r="F1231">
        <v>0.83823371000000002</v>
      </c>
      <c r="G1231">
        <v>3.9E-2</v>
      </c>
      <c r="H1231" t="s">
        <v>571</v>
      </c>
      <c r="I1231">
        <f t="shared" si="97"/>
        <v>3.2691114690000002E-2</v>
      </c>
      <c r="K1231">
        <v>98110</v>
      </c>
      <c r="L1231" t="s">
        <v>568</v>
      </c>
      <c r="M1231">
        <v>1.7523350000000002E-5</v>
      </c>
      <c r="N1231" s="33">
        <f t="shared" si="98"/>
        <v>1.1893838570000001E-2</v>
      </c>
      <c r="O1231" s="33">
        <f t="shared" si="99"/>
        <v>0</v>
      </c>
    </row>
    <row r="1232" spans="3:15" x14ac:dyDescent="0.25">
      <c r="C1232">
        <v>3065</v>
      </c>
      <c r="D1232" t="s">
        <v>478</v>
      </c>
      <c r="E1232">
        <v>99168</v>
      </c>
      <c r="F1232">
        <v>7.2873000000000002E-4</v>
      </c>
      <c r="G1232">
        <v>3.9E-2</v>
      </c>
      <c r="H1232" t="s">
        <v>574</v>
      </c>
      <c r="I1232">
        <f t="shared" si="97"/>
        <v>2.8420470000000001E-5</v>
      </c>
      <c r="K1232">
        <v>98110</v>
      </c>
      <c r="L1232" t="s">
        <v>568</v>
      </c>
      <c r="M1232">
        <v>4.9272E-6</v>
      </c>
      <c r="N1232" s="33">
        <f t="shared" si="98"/>
        <v>1.1893838570000001E-2</v>
      </c>
      <c r="O1232" s="33">
        <f t="shared" si="99"/>
        <v>0</v>
      </c>
    </row>
    <row r="1233" spans="3:15" x14ac:dyDescent="0.25">
      <c r="C1233">
        <v>3065</v>
      </c>
      <c r="D1233" t="s">
        <v>478</v>
      </c>
      <c r="E1233">
        <v>99182</v>
      </c>
      <c r="F1233">
        <v>5.198E-5</v>
      </c>
      <c r="G1233">
        <v>3.9E-2</v>
      </c>
      <c r="H1233" t="s">
        <v>973</v>
      </c>
      <c r="I1233">
        <f t="shared" si="97"/>
        <v>2.02722E-6</v>
      </c>
      <c r="K1233">
        <v>98110</v>
      </c>
      <c r="L1233" t="s">
        <v>568</v>
      </c>
      <c r="M1233">
        <v>5.9302002000000001E-4</v>
      </c>
      <c r="N1233" s="33">
        <f t="shared" si="98"/>
        <v>1.1893838570000001E-2</v>
      </c>
      <c r="O1233" s="33">
        <f t="shared" si="99"/>
        <v>0</v>
      </c>
    </row>
    <row r="1234" spans="3:15" x14ac:dyDescent="0.25">
      <c r="C1234">
        <v>3065</v>
      </c>
      <c r="D1234" t="s">
        <v>478</v>
      </c>
      <c r="E1234">
        <v>99209</v>
      </c>
      <c r="F1234">
        <v>7.17E-6</v>
      </c>
      <c r="G1234">
        <v>3.9E-2</v>
      </c>
      <c r="H1234" t="s">
        <v>672</v>
      </c>
      <c r="I1234">
        <f t="shared" si="97"/>
        <v>2.7963000000000002E-7</v>
      </c>
      <c r="K1234">
        <v>98110</v>
      </c>
      <c r="L1234" t="s">
        <v>568</v>
      </c>
      <c r="M1234">
        <v>3.5172800000000001E-6</v>
      </c>
      <c r="N1234" s="33">
        <f t="shared" si="98"/>
        <v>1.1893838570000001E-2</v>
      </c>
      <c r="O1234" s="33">
        <f t="shared" si="99"/>
        <v>0</v>
      </c>
    </row>
    <row r="1235" spans="3:15" x14ac:dyDescent="0.25">
      <c r="C1235">
        <v>3065</v>
      </c>
      <c r="D1235" t="s">
        <v>478</v>
      </c>
      <c r="E1235">
        <v>99219</v>
      </c>
      <c r="F1235">
        <v>3.9780000000000002E-5</v>
      </c>
      <c r="G1235">
        <v>3.9E-2</v>
      </c>
      <c r="H1235" t="s">
        <v>579</v>
      </c>
      <c r="I1235">
        <f t="shared" si="97"/>
        <v>1.55142E-6</v>
      </c>
      <c r="K1235">
        <v>98110</v>
      </c>
      <c r="L1235" t="s">
        <v>568</v>
      </c>
      <c r="M1235">
        <v>4.8301064000000002E-4</v>
      </c>
      <c r="N1235" s="33">
        <f t="shared" si="98"/>
        <v>1.1893838570000001E-2</v>
      </c>
      <c r="O1235" s="33">
        <f t="shared" si="99"/>
        <v>0</v>
      </c>
    </row>
    <row r="1236" spans="3:15" x14ac:dyDescent="0.25">
      <c r="C1236">
        <v>3065</v>
      </c>
      <c r="D1236" t="s">
        <v>478</v>
      </c>
      <c r="E1236">
        <v>99239</v>
      </c>
      <c r="F1236">
        <v>8.0000000000000002E-8</v>
      </c>
      <c r="G1236">
        <v>3.9E-2</v>
      </c>
      <c r="H1236" t="s">
        <v>1096</v>
      </c>
      <c r="I1236">
        <f t="shared" si="97"/>
        <v>3.12E-9</v>
      </c>
      <c r="K1236">
        <v>98110</v>
      </c>
      <c r="L1236" t="s">
        <v>568</v>
      </c>
      <c r="M1236">
        <v>1.5669819199999999E-3</v>
      </c>
      <c r="N1236" s="33">
        <f t="shared" si="98"/>
        <v>1.1893838570000001E-2</v>
      </c>
      <c r="O1236" s="33">
        <f t="shared" si="99"/>
        <v>0</v>
      </c>
    </row>
    <row r="1237" spans="3:15" x14ac:dyDescent="0.25">
      <c r="C1237">
        <v>3065</v>
      </c>
      <c r="D1237" t="s">
        <v>478</v>
      </c>
      <c r="E1237">
        <v>99256</v>
      </c>
      <c r="F1237">
        <v>1.241E-5</v>
      </c>
      <c r="G1237">
        <v>3.9E-2</v>
      </c>
      <c r="H1237" t="s">
        <v>1034</v>
      </c>
      <c r="I1237">
        <f t="shared" si="97"/>
        <v>4.8398999999999998E-7</v>
      </c>
      <c r="K1237">
        <v>98110</v>
      </c>
      <c r="L1237" t="s">
        <v>568</v>
      </c>
      <c r="M1237">
        <v>3.0858854E-4</v>
      </c>
      <c r="N1237" s="33">
        <f t="shared" si="98"/>
        <v>1.1893838570000001E-2</v>
      </c>
      <c r="O1237" s="33">
        <f t="shared" si="99"/>
        <v>0</v>
      </c>
    </row>
    <row r="1238" spans="3:15" x14ac:dyDescent="0.25">
      <c r="C1238">
        <v>3065</v>
      </c>
      <c r="D1238" t="s">
        <v>478</v>
      </c>
      <c r="E1238">
        <v>99312</v>
      </c>
      <c r="F1238">
        <v>2.7000000000000001E-7</v>
      </c>
      <c r="G1238">
        <v>3.9E-2</v>
      </c>
      <c r="H1238" t="s">
        <v>1097</v>
      </c>
      <c r="I1238">
        <f t="shared" si="97"/>
        <v>1.0530000000000001E-8</v>
      </c>
      <c r="K1238">
        <v>98110</v>
      </c>
      <c r="L1238" t="s">
        <v>568</v>
      </c>
      <c r="M1238">
        <v>5.11223557E-3</v>
      </c>
      <c r="N1238" s="33">
        <f t="shared" si="98"/>
        <v>1.1893838570000001E-2</v>
      </c>
      <c r="O1238" s="33">
        <f t="shared" si="99"/>
        <v>0</v>
      </c>
    </row>
    <row r="1239" spans="3:15" x14ac:dyDescent="0.25">
      <c r="C1239">
        <v>3065</v>
      </c>
      <c r="D1239" t="s">
        <v>478</v>
      </c>
      <c r="E1239">
        <v>99397</v>
      </c>
      <c r="F1239">
        <v>1.9999999999999999E-7</v>
      </c>
      <c r="G1239">
        <v>3.9E-2</v>
      </c>
      <c r="H1239" t="s">
        <v>1098</v>
      </c>
      <c r="I1239">
        <f t="shared" si="97"/>
        <v>7.8000000000000004E-9</v>
      </c>
      <c r="K1239">
        <v>98110</v>
      </c>
      <c r="L1239" t="s">
        <v>568</v>
      </c>
      <c r="M1239">
        <v>2.7663833400000002E-3</v>
      </c>
      <c r="N1239" s="33">
        <f t="shared" si="98"/>
        <v>1.1893838570000001E-2</v>
      </c>
      <c r="O1239" s="33">
        <f t="shared" si="99"/>
        <v>0</v>
      </c>
    </row>
    <row r="1240" spans="3:15" x14ac:dyDescent="0.25">
      <c r="C1240">
        <v>3066</v>
      </c>
      <c r="D1240" t="s">
        <v>494</v>
      </c>
      <c r="E1240">
        <v>43301</v>
      </c>
      <c r="F1240">
        <v>4.9894630000000002E-2</v>
      </c>
      <c r="G1240">
        <v>5.0999999999999997E-2</v>
      </c>
      <c r="H1240" t="s">
        <v>590</v>
      </c>
      <c r="I1240">
        <f t="shared" si="97"/>
        <v>2.5446261299999998E-3</v>
      </c>
      <c r="K1240">
        <v>98110</v>
      </c>
      <c r="L1240" t="s">
        <v>568</v>
      </c>
      <c r="M1240">
        <v>5.8961439999999997E-5</v>
      </c>
      <c r="N1240" s="33">
        <f t="shared" si="98"/>
        <v>1.1893838570000001E-2</v>
      </c>
      <c r="O1240" s="33">
        <f t="shared" si="99"/>
        <v>0</v>
      </c>
    </row>
    <row r="1241" spans="3:15" x14ac:dyDescent="0.25">
      <c r="C1241">
        <v>3066</v>
      </c>
      <c r="D1241" t="s">
        <v>494</v>
      </c>
      <c r="E1241">
        <v>44006</v>
      </c>
      <c r="F1241">
        <v>0.68924039999999998</v>
      </c>
      <c r="G1241">
        <v>5.0999999999999997E-2</v>
      </c>
      <c r="H1241" t="s">
        <v>556</v>
      </c>
      <c r="I1241">
        <f t="shared" si="97"/>
        <v>3.5151260399999995E-2</v>
      </c>
      <c r="K1241">
        <v>98110</v>
      </c>
      <c r="L1241" t="s">
        <v>568</v>
      </c>
      <c r="M1241">
        <v>3.5718400000000001E-6</v>
      </c>
      <c r="N1241" s="33">
        <f t="shared" si="98"/>
        <v>1.1893838570000001E-2</v>
      </c>
      <c r="O1241" s="33">
        <f t="shared" si="99"/>
        <v>0</v>
      </c>
    </row>
    <row r="1242" spans="3:15" x14ac:dyDescent="0.25">
      <c r="C1242">
        <v>3066</v>
      </c>
      <c r="D1242" t="s">
        <v>494</v>
      </c>
      <c r="E1242">
        <v>44007</v>
      </c>
      <c r="F1242">
        <v>0.15079231000000001</v>
      </c>
      <c r="G1242">
        <v>5.0999999999999997E-2</v>
      </c>
      <c r="H1242" t="s">
        <v>664</v>
      </c>
      <c r="I1242">
        <f t="shared" si="97"/>
        <v>7.69040781E-3</v>
      </c>
      <c r="K1242">
        <v>98110</v>
      </c>
      <c r="L1242" t="s">
        <v>568</v>
      </c>
      <c r="M1242">
        <v>4.5012960000000001E-5</v>
      </c>
      <c r="N1242" s="33">
        <f t="shared" si="98"/>
        <v>1.1893838570000001E-2</v>
      </c>
      <c r="O1242" s="33">
        <f t="shared" si="99"/>
        <v>0</v>
      </c>
    </row>
    <row r="1243" spans="3:15" x14ac:dyDescent="0.25">
      <c r="C1243">
        <v>3066</v>
      </c>
      <c r="D1243" t="s">
        <v>494</v>
      </c>
      <c r="E1243">
        <v>44009</v>
      </c>
      <c r="F1243">
        <v>1.8212E-4</v>
      </c>
      <c r="G1243">
        <v>5.0999999999999997E-2</v>
      </c>
      <c r="H1243" t="s">
        <v>966</v>
      </c>
      <c r="I1243">
        <f t="shared" si="97"/>
        <v>9.2881199999999998E-6</v>
      </c>
      <c r="K1243">
        <v>98110</v>
      </c>
      <c r="L1243" t="s">
        <v>568</v>
      </c>
      <c r="M1243">
        <v>6.1768999999999997E-7</v>
      </c>
      <c r="N1243" s="33">
        <f t="shared" si="98"/>
        <v>1.1893838570000001E-2</v>
      </c>
      <c r="O1243" s="33">
        <f t="shared" si="99"/>
        <v>0</v>
      </c>
    </row>
    <row r="1244" spans="3:15" x14ac:dyDescent="0.25">
      <c r="C1244">
        <v>3066</v>
      </c>
      <c r="D1244" t="s">
        <v>494</v>
      </c>
      <c r="E1244">
        <v>44012</v>
      </c>
      <c r="F1244">
        <v>2.1435909999999999E-2</v>
      </c>
      <c r="G1244">
        <v>5.0999999999999997E-2</v>
      </c>
      <c r="H1244" t="s">
        <v>584</v>
      </c>
      <c r="I1244">
        <f t="shared" si="97"/>
        <v>1.0932314099999999E-3</v>
      </c>
      <c r="K1244">
        <v>98110</v>
      </c>
      <c r="L1244" t="s">
        <v>568</v>
      </c>
      <c r="M1244">
        <v>2.4496679999999997E-5</v>
      </c>
      <c r="N1244" s="33">
        <f t="shared" si="98"/>
        <v>1.1893838570000001E-2</v>
      </c>
      <c r="O1244" s="33">
        <f t="shared" si="99"/>
        <v>0</v>
      </c>
    </row>
    <row r="1245" spans="3:15" x14ac:dyDescent="0.25">
      <c r="C1245">
        <v>3066</v>
      </c>
      <c r="D1245" t="s">
        <v>494</v>
      </c>
      <c r="E1245">
        <v>44015</v>
      </c>
      <c r="F1245">
        <v>4.9802079999999999E-2</v>
      </c>
      <c r="G1245">
        <v>5.0999999999999997E-2</v>
      </c>
      <c r="H1245" t="s">
        <v>559</v>
      </c>
      <c r="I1245">
        <f t="shared" si="97"/>
        <v>2.5399060799999999E-3</v>
      </c>
      <c r="K1245">
        <v>98110</v>
      </c>
      <c r="L1245" t="s">
        <v>568</v>
      </c>
      <c r="M1245">
        <v>3.1182549999999998E-5</v>
      </c>
      <c r="N1245" s="33">
        <f t="shared" si="98"/>
        <v>1.1893838570000001E-2</v>
      </c>
      <c r="O1245" s="33">
        <f t="shared" si="99"/>
        <v>0</v>
      </c>
    </row>
    <row r="1246" spans="3:15" x14ac:dyDescent="0.25">
      <c r="C1246">
        <v>3066</v>
      </c>
      <c r="D1246" t="s">
        <v>494</v>
      </c>
      <c r="E1246">
        <v>98027</v>
      </c>
      <c r="F1246">
        <v>3.8652550000000001E-2</v>
      </c>
      <c r="G1246">
        <v>5.0999999999999997E-2</v>
      </c>
      <c r="H1246" t="s">
        <v>566</v>
      </c>
      <c r="I1246">
        <f t="shared" si="97"/>
        <v>1.97128005E-3</v>
      </c>
      <c r="K1246">
        <v>98110</v>
      </c>
      <c r="L1246" t="s">
        <v>568</v>
      </c>
      <c r="M1246">
        <v>4.7918459999999996E-5</v>
      </c>
      <c r="N1246" s="33">
        <f t="shared" si="98"/>
        <v>1.1893838570000001E-2</v>
      </c>
      <c r="O1246" s="33">
        <f t="shared" si="99"/>
        <v>0</v>
      </c>
    </row>
    <row r="1247" spans="3:15" x14ac:dyDescent="0.25">
      <c r="C1247">
        <v>3067</v>
      </c>
      <c r="D1247" t="s">
        <v>495</v>
      </c>
      <c r="E1247">
        <v>43204</v>
      </c>
      <c r="F1247">
        <v>0.31640123999999997</v>
      </c>
      <c r="G1247">
        <v>0.02</v>
      </c>
      <c r="H1247" t="s">
        <v>603</v>
      </c>
      <c r="I1247">
        <f t="shared" si="97"/>
        <v>6.3280247999999992E-3</v>
      </c>
      <c r="K1247">
        <v>98110</v>
      </c>
      <c r="L1247" t="s">
        <v>568</v>
      </c>
      <c r="M1247">
        <v>8.8920000000000005E-8</v>
      </c>
      <c r="N1247" s="33">
        <f t="shared" si="98"/>
        <v>1.1893838570000001E-2</v>
      </c>
      <c r="O1247" s="33">
        <f t="shared" si="99"/>
        <v>0</v>
      </c>
    </row>
    <row r="1248" spans="3:15" x14ac:dyDescent="0.25">
      <c r="C1248">
        <v>3067</v>
      </c>
      <c r="D1248" t="s">
        <v>495</v>
      </c>
      <c r="E1248">
        <v>43214</v>
      </c>
      <c r="F1248">
        <v>0.47699704999999998</v>
      </c>
      <c r="G1248">
        <v>0.02</v>
      </c>
      <c r="H1248" t="s">
        <v>605</v>
      </c>
      <c r="I1248">
        <f t="shared" si="97"/>
        <v>9.5399409999999997E-3</v>
      </c>
      <c r="K1248">
        <v>98110</v>
      </c>
      <c r="L1248" t="s">
        <v>568</v>
      </c>
      <c r="M1248">
        <v>3.3604999999999994E-7</v>
      </c>
      <c r="N1248" s="33">
        <f t="shared" si="98"/>
        <v>1.1893838570000001E-2</v>
      </c>
      <c r="O1248" s="33">
        <f t="shared" si="99"/>
        <v>0</v>
      </c>
    </row>
    <row r="1249" spans="3:15" x14ac:dyDescent="0.25">
      <c r="C1249">
        <v>3067</v>
      </c>
      <c r="D1249" t="s">
        <v>495</v>
      </c>
      <c r="E1249">
        <v>43302</v>
      </c>
      <c r="F1249">
        <v>0.16154461000000001</v>
      </c>
      <c r="G1249">
        <v>0.02</v>
      </c>
      <c r="H1249" t="s">
        <v>591</v>
      </c>
      <c r="I1249">
        <f t="shared" si="97"/>
        <v>3.2308922E-3</v>
      </c>
      <c r="K1249">
        <v>98110</v>
      </c>
      <c r="L1249" t="s">
        <v>568</v>
      </c>
      <c r="M1249">
        <v>6.4732000000000001E-6</v>
      </c>
      <c r="N1249" s="33">
        <f t="shared" si="98"/>
        <v>1.1893838570000001E-2</v>
      </c>
      <c r="O1249" s="33">
        <f t="shared" si="99"/>
        <v>0</v>
      </c>
    </row>
    <row r="1250" spans="3:15" x14ac:dyDescent="0.25">
      <c r="C1250">
        <v>3067</v>
      </c>
      <c r="D1250" t="s">
        <v>495</v>
      </c>
      <c r="E1250">
        <v>99166</v>
      </c>
      <c r="F1250">
        <v>3.8800000000000001E-5</v>
      </c>
      <c r="G1250">
        <v>0.02</v>
      </c>
      <c r="H1250" t="s">
        <v>573</v>
      </c>
      <c r="I1250">
        <f t="shared" si="97"/>
        <v>7.7600000000000007E-7</v>
      </c>
      <c r="K1250">
        <v>98110</v>
      </c>
      <c r="L1250" t="s">
        <v>568</v>
      </c>
      <c r="M1250">
        <v>3.3499056E-4</v>
      </c>
      <c r="N1250" s="33">
        <f t="shared" si="98"/>
        <v>1.1893838570000001E-2</v>
      </c>
      <c r="O1250" s="33">
        <f t="shared" si="99"/>
        <v>0</v>
      </c>
    </row>
    <row r="1251" spans="3:15" x14ac:dyDescent="0.25">
      <c r="C1251">
        <v>3067</v>
      </c>
      <c r="D1251" t="s">
        <v>495</v>
      </c>
      <c r="E1251">
        <v>99168</v>
      </c>
      <c r="F1251">
        <v>2.1469999999999999E-5</v>
      </c>
      <c r="G1251">
        <v>0.02</v>
      </c>
      <c r="H1251" t="s">
        <v>574</v>
      </c>
      <c r="I1251">
        <f t="shared" si="97"/>
        <v>4.2940000000000002E-7</v>
      </c>
      <c r="K1251">
        <v>98110</v>
      </c>
      <c r="L1251" t="s">
        <v>568</v>
      </c>
      <c r="M1251">
        <v>7.8242399999999998E-6</v>
      </c>
      <c r="N1251" s="33">
        <f t="shared" si="98"/>
        <v>1.1893838570000001E-2</v>
      </c>
      <c r="O1251" s="33">
        <f t="shared" si="99"/>
        <v>1.1893838570000001E-2</v>
      </c>
    </row>
    <row r="1252" spans="3:15" x14ac:dyDescent="0.25">
      <c r="C1252">
        <v>3067</v>
      </c>
      <c r="D1252" t="s">
        <v>495</v>
      </c>
      <c r="E1252">
        <v>99265</v>
      </c>
      <c r="F1252">
        <v>4.4996830000000002E-2</v>
      </c>
      <c r="G1252">
        <v>0.02</v>
      </c>
      <c r="H1252" t="s">
        <v>610</v>
      </c>
      <c r="I1252">
        <f t="shared" si="97"/>
        <v>8.9993660000000004E-4</v>
      </c>
      <c r="K1252">
        <v>98112</v>
      </c>
      <c r="L1252" t="s">
        <v>1077</v>
      </c>
      <c r="M1252">
        <v>2.50059E-6</v>
      </c>
      <c r="N1252" s="33">
        <f t="shared" si="98"/>
        <v>5.6749520000000004E-5</v>
      </c>
      <c r="O1252" s="33">
        <f t="shared" si="99"/>
        <v>0</v>
      </c>
    </row>
    <row r="1253" spans="3:15" x14ac:dyDescent="0.25">
      <c r="C1253">
        <v>3079</v>
      </c>
      <c r="D1253" t="s">
        <v>464</v>
      </c>
      <c r="E1253">
        <v>43369</v>
      </c>
      <c r="F1253">
        <v>6.4209999999999997E-5</v>
      </c>
      <c r="G1253">
        <v>4.0000000000000001E-3</v>
      </c>
      <c r="H1253" t="s">
        <v>13</v>
      </c>
      <c r="I1253">
        <f t="shared" si="97"/>
        <v>2.5684000000000002E-7</v>
      </c>
      <c r="K1253">
        <v>98112</v>
      </c>
      <c r="L1253" t="s">
        <v>1077</v>
      </c>
      <c r="M1253">
        <v>4.6059790000000002E-5</v>
      </c>
      <c r="N1253" s="33">
        <f t="shared" si="98"/>
        <v>5.6749520000000004E-5</v>
      </c>
      <c r="O1253" s="33">
        <f t="shared" si="99"/>
        <v>0</v>
      </c>
    </row>
    <row r="1254" spans="3:15" x14ac:dyDescent="0.25">
      <c r="C1254">
        <v>3079</v>
      </c>
      <c r="D1254" t="s">
        <v>464</v>
      </c>
      <c r="E1254">
        <v>99134</v>
      </c>
      <c r="F1254">
        <v>0.99993578999999999</v>
      </c>
      <c r="G1254">
        <v>4.0000000000000001E-3</v>
      </c>
      <c r="H1254" t="s">
        <v>571</v>
      </c>
      <c r="I1254">
        <f t="shared" si="97"/>
        <v>3.9997431600000003E-3</v>
      </c>
      <c r="K1254">
        <v>98112</v>
      </c>
      <c r="L1254" t="s">
        <v>1077</v>
      </c>
      <c r="M1254">
        <v>7.9592399999999994E-6</v>
      </c>
      <c r="N1254" s="33">
        <f t="shared" si="98"/>
        <v>5.6749520000000004E-5</v>
      </c>
      <c r="O1254" s="33">
        <f t="shared" si="99"/>
        <v>0</v>
      </c>
    </row>
    <row r="1255" spans="3:15" x14ac:dyDescent="0.25">
      <c r="C1255">
        <v>3080</v>
      </c>
      <c r="D1255" t="s">
        <v>465</v>
      </c>
      <c r="E1255">
        <v>43204</v>
      </c>
      <c r="F1255">
        <v>3.7379700000000002E-2</v>
      </c>
      <c r="G1255">
        <v>2E-3</v>
      </c>
      <c r="H1255" t="s">
        <v>603</v>
      </c>
      <c r="I1255">
        <f t="shared" si="97"/>
        <v>7.4759400000000008E-5</v>
      </c>
      <c r="K1255">
        <v>98112</v>
      </c>
      <c r="L1255" t="s">
        <v>1077</v>
      </c>
      <c r="M1255">
        <v>2.2989999999999999E-7</v>
      </c>
      <c r="N1255" s="33">
        <f t="shared" si="98"/>
        <v>5.6749520000000004E-5</v>
      </c>
      <c r="O1255" s="33">
        <f t="shared" si="99"/>
        <v>5.6749520000000004E-5</v>
      </c>
    </row>
    <row r="1256" spans="3:15" x14ac:dyDescent="0.25">
      <c r="C1256">
        <v>3080</v>
      </c>
      <c r="D1256" t="s">
        <v>465</v>
      </c>
      <c r="E1256">
        <v>43212</v>
      </c>
      <c r="F1256">
        <v>9.3550000000000005E-3</v>
      </c>
      <c r="G1256">
        <v>2E-3</v>
      </c>
      <c r="H1256" t="s">
        <v>604</v>
      </c>
      <c r="I1256">
        <f t="shared" si="97"/>
        <v>1.8710000000000002E-5</v>
      </c>
      <c r="K1256">
        <v>98119</v>
      </c>
      <c r="L1256" t="s">
        <v>336</v>
      </c>
      <c r="M1256">
        <v>1.7303999999999999E-7</v>
      </c>
      <c r="N1256" s="33">
        <f t="shared" si="98"/>
        <v>1.7303999999999999E-7</v>
      </c>
      <c r="O1256" s="33">
        <f t="shared" si="99"/>
        <v>1.7303999999999999E-7</v>
      </c>
    </row>
    <row r="1257" spans="3:15" x14ac:dyDescent="0.25">
      <c r="C1257">
        <v>3080</v>
      </c>
      <c r="D1257" t="s">
        <v>465</v>
      </c>
      <c r="E1257">
        <v>43214</v>
      </c>
      <c r="F1257">
        <v>5.5300000000000002E-5</v>
      </c>
      <c r="G1257">
        <v>2E-3</v>
      </c>
      <c r="H1257" t="s">
        <v>605</v>
      </c>
      <c r="I1257">
        <f t="shared" si="97"/>
        <v>1.1060000000000001E-7</v>
      </c>
      <c r="K1257">
        <v>98123</v>
      </c>
      <c r="L1257" t="s">
        <v>969</v>
      </c>
      <c r="M1257">
        <v>1.8956700000000001E-5</v>
      </c>
      <c r="N1257" s="33">
        <f t="shared" si="98"/>
        <v>1.8552166000000002E-3</v>
      </c>
      <c r="O1257" s="33">
        <f t="shared" si="99"/>
        <v>0</v>
      </c>
    </row>
    <row r="1258" spans="3:15" x14ac:dyDescent="0.25">
      <c r="C1258">
        <v>3080</v>
      </c>
      <c r="D1258" t="s">
        <v>465</v>
      </c>
      <c r="E1258">
        <v>43301</v>
      </c>
      <c r="F1258">
        <v>5.8000000000000004E-6</v>
      </c>
      <c r="G1258">
        <v>2E-3</v>
      </c>
      <c r="H1258" t="s">
        <v>590</v>
      </c>
      <c r="I1258">
        <f t="shared" si="97"/>
        <v>1.1600000000000001E-8</v>
      </c>
      <c r="K1258">
        <v>98123</v>
      </c>
      <c r="L1258" t="s">
        <v>969</v>
      </c>
      <c r="M1258">
        <v>2.6999999999999998E-9</v>
      </c>
      <c r="N1258" s="33">
        <f t="shared" si="98"/>
        <v>1.8552166000000002E-3</v>
      </c>
      <c r="O1258" s="33">
        <f t="shared" si="99"/>
        <v>0</v>
      </c>
    </row>
    <row r="1259" spans="3:15" x14ac:dyDescent="0.25">
      <c r="C1259">
        <v>3080</v>
      </c>
      <c r="D1259" t="s">
        <v>465</v>
      </c>
      <c r="E1259">
        <v>43302</v>
      </c>
      <c r="F1259">
        <v>7.0610400000000004E-2</v>
      </c>
      <c r="G1259">
        <v>2E-3</v>
      </c>
      <c r="H1259" t="s">
        <v>591</v>
      </c>
      <c r="I1259">
        <f t="shared" si="97"/>
        <v>1.4122080000000001E-4</v>
      </c>
      <c r="K1259">
        <v>98123</v>
      </c>
      <c r="L1259" t="s">
        <v>969</v>
      </c>
      <c r="M1259">
        <v>2.4695499999999999E-6</v>
      </c>
      <c r="N1259" s="33">
        <f t="shared" si="98"/>
        <v>1.8552166000000002E-3</v>
      </c>
      <c r="O1259" s="33">
        <f t="shared" si="99"/>
        <v>0</v>
      </c>
    </row>
    <row r="1260" spans="3:15" x14ac:dyDescent="0.25">
      <c r="C1260">
        <v>3080</v>
      </c>
      <c r="D1260" t="s">
        <v>465</v>
      </c>
      <c r="E1260">
        <v>43304</v>
      </c>
      <c r="F1260">
        <v>0.1485494</v>
      </c>
      <c r="G1260">
        <v>2E-3</v>
      </c>
      <c r="H1260" t="s">
        <v>614</v>
      </c>
      <c r="I1260">
        <f t="shared" si="97"/>
        <v>2.9709879999999998E-4</v>
      </c>
      <c r="K1260">
        <v>98123</v>
      </c>
      <c r="L1260" t="s">
        <v>969</v>
      </c>
      <c r="M1260">
        <v>1.52E-8</v>
      </c>
      <c r="N1260" s="33">
        <f t="shared" si="98"/>
        <v>1.8552166000000002E-3</v>
      </c>
      <c r="O1260" s="33">
        <f t="shared" si="99"/>
        <v>0</v>
      </c>
    </row>
    <row r="1261" spans="3:15" x14ac:dyDescent="0.25">
      <c r="C1261">
        <v>3080</v>
      </c>
      <c r="D1261" t="s">
        <v>465</v>
      </c>
      <c r="E1261">
        <v>43366</v>
      </c>
      <c r="F1261">
        <v>9.8710000000000009E-4</v>
      </c>
      <c r="G1261">
        <v>2E-3</v>
      </c>
      <c r="H1261" t="s">
        <v>647</v>
      </c>
      <c r="I1261">
        <f t="shared" si="97"/>
        <v>1.9742000000000001E-6</v>
      </c>
      <c r="K1261">
        <v>98123</v>
      </c>
      <c r="L1261" t="s">
        <v>969</v>
      </c>
      <c r="M1261">
        <v>7.9582545000000005E-4</v>
      </c>
      <c r="N1261" s="33">
        <f t="shared" si="98"/>
        <v>1.8552166000000002E-3</v>
      </c>
      <c r="O1261" s="33">
        <f t="shared" si="99"/>
        <v>0</v>
      </c>
    </row>
    <row r="1262" spans="3:15" x14ac:dyDescent="0.25">
      <c r="C1262">
        <v>3080</v>
      </c>
      <c r="D1262" t="s">
        <v>465</v>
      </c>
      <c r="E1262">
        <v>43369</v>
      </c>
      <c r="F1262">
        <v>1.65042E-2</v>
      </c>
      <c r="G1262">
        <v>2E-3</v>
      </c>
      <c r="H1262" t="s">
        <v>13</v>
      </c>
      <c r="I1262">
        <f t="shared" si="97"/>
        <v>3.3008400000000001E-5</v>
      </c>
      <c r="K1262">
        <v>98123</v>
      </c>
      <c r="L1262" t="s">
        <v>969</v>
      </c>
      <c r="M1262">
        <v>3.7999999999999996E-8</v>
      </c>
      <c r="N1262" s="33">
        <f t="shared" si="98"/>
        <v>1.8552166000000002E-3</v>
      </c>
      <c r="O1262" s="33">
        <f t="shared" si="99"/>
        <v>0</v>
      </c>
    </row>
    <row r="1263" spans="3:15" x14ac:dyDescent="0.25">
      <c r="C1263">
        <v>3080</v>
      </c>
      <c r="D1263" t="s">
        <v>465</v>
      </c>
      <c r="E1263">
        <v>43371</v>
      </c>
      <c r="F1263">
        <v>2.1865000000000001E-3</v>
      </c>
      <c r="G1263">
        <v>2E-3</v>
      </c>
      <c r="H1263" t="s">
        <v>656</v>
      </c>
      <c r="I1263">
        <f t="shared" si="97"/>
        <v>4.3730000000000003E-6</v>
      </c>
      <c r="K1263">
        <v>98123</v>
      </c>
      <c r="L1263" t="s">
        <v>969</v>
      </c>
      <c r="M1263">
        <v>3.7372000000000004E-7</v>
      </c>
      <c r="N1263" s="33">
        <f t="shared" si="98"/>
        <v>1.8552166000000002E-3</v>
      </c>
      <c r="O1263" s="33">
        <f t="shared" si="99"/>
        <v>0</v>
      </c>
    </row>
    <row r="1264" spans="3:15" x14ac:dyDescent="0.25">
      <c r="C1264">
        <v>3080</v>
      </c>
      <c r="D1264" t="s">
        <v>465</v>
      </c>
      <c r="E1264">
        <v>43374</v>
      </c>
      <c r="F1264">
        <v>5.2539999999999998E-4</v>
      </c>
      <c r="G1264">
        <v>2E-3</v>
      </c>
      <c r="H1264" t="s">
        <v>593</v>
      </c>
      <c r="I1264">
        <f t="shared" si="97"/>
        <v>1.0508E-6</v>
      </c>
      <c r="K1264">
        <v>98123</v>
      </c>
      <c r="L1264" t="s">
        <v>969</v>
      </c>
      <c r="M1264">
        <v>8.9591880000000011E-5</v>
      </c>
      <c r="N1264" s="33">
        <f t="shared" si="98"/>
        <v>1.8552166000000002E-3</v>
      </c>
      <c r="O1264" s="33">
        <f t="shared" si="99"/>
        <v>0</v>
      </c>
    </row>
    <row r="1265" spans="3:15" x14ac:dyDescent="0.25">
      <c r="C1265">
        <v>3080</v>
      </c>
      <c r="D1265" t="s">
        <v>465</v>
      </c>
      <c r="E1265">
        <v>43376</v>
      </c>
      <c r="F1265">
        <v>3.7035000000000002E-3</v>
      </c>
      <c r="G1265">
        <v>2E-3</v>
      </c>
      <c r="H1265" t="s">
        <v>991</v>
      </c>
      <c r="I1265">
        <f t="shared" si="97"/>
        <v>7.4070000000000004E-6</v>
      </c>
      <c r="K1265">
        <v>98123</v>
      </c>
      <c r="L1265" t="s">
        <v>969</v>
      </c>
      <c r="M1265">
        <v>6.5328000000000004E-6</v>
      </c>
      <c r="N1265" s="33">
        <f t="shared" si="98"/>
        <v>1.8552166000000002E-3</v>
      </c>
      <c r="O1265" s="33">
        <f t="shared" si="99"/>
        <v>0</v>
      </c>
    </row>
    <row r="1266" spans="3:15" x14ac:dyDescent="0.25">
      <c r="C1266">
        <v>3080</v>
      </c>
      <c r="D1266" t="s">
        <v>465</v>
      </c>
      <c r="E1266">
        <v>43433</v>
      </c>
      <c r="F1266">
        <v>7.7789999999999999E-4</v>
      </c>
      <c r="G1266">
        <v>2E-3</v>
      </c>
      <c r="H1266" t="s">
        <v>622</v>
      </c>
      <c r="I1266">
        <f t="shared" si="97"/>
        <v>1.5558E-6</v>
      </c>
      <c r="K1266">
        <v>98123</v>
      </c>
      <c r="L1266" t="s">
        <v>969</v>
      </c>
      <c r="M1266">
        <v>6.8594658000000006E-4</v>
      </c>
      <c r="N1266" s="33">
        <f t="shared" si="98"/>
        <v>1.8552166000000002E-3</v>
      </c>
      <c r="O1266" s="33">
        <f t="shared" si="99"/>
        <v>0</v>
      </c>
    </row>
    <row r="1267" spans="3:15" x14ac:dyDescent="0.25">
      <c r="C1267">
        <v>3080</v>
      </c>
      <c r="D1267" t="s">
        <v>465</v>
      </c>
      <c r="E1267">
        <v>43435</v>
      </c>
      <c r="F1267">
        <v>1.37E-4</v>
      </c>
      <c r="G1267">
        <v>2E-3</v>
      </c>
      <c r="H1267" t="s">
        <v>623</v>
      </c>
      <c r="I1267">
        <f t="shared" si="97"/>
        <v>2.7399999999999999E-7</v>
      </c>
      <c r="K1267">
        <v>98123</v>
      </c>
      <c r="L1267" t="s">
        <v>969</v>
      </c>
      <c r="M1267">
        <v>1.0011423E-4</v>
      </c>
      <c r="N1267" s="33">
        <f t="shared" si="98"/>
        <v>1.8552166000000002E-3</v>
      </c>
      <c r="O1267" s="33">
        <f t="shared" si="99"/>
        <v>0</v>
      </c>
    </row>
    <row r="1268" spans="3:15" x14ac:dyDescent="0.25">
      <c r="C1268">
        <v>3080</v>
      </c>
      <c r="D1268" t="s">
        <v>465</v>
      </c>
      <c r="E1268">
        <v>43551</v>
      </c>
      <c r="F1268">
        <v>0.2626674</v>
      </c>
      <c r="G1268">
        <v>2E-3</v>
      </c>
      <c r="H1268" t="s">
        <v>607</v>
      </c>
      <c r="I1268">
        <f t="shared" si="97"/>
        <v>5.2533479999999997E-4</v>
      </c>
      <c r="K1268">
        <v>98123</v>
      </c>
      <c r="L1268" t="s">
        <v>969</v>
      </c>
      <c r="M1268">
        <v>1.1962082999999999E-4</v>
      </c>
      <c r="N1268" s="33">
        <f t="shared" si="98"/>
        <v>1.8552166000000002E-3</v>
      </c>
      <c r="O1268" s="33">
        <f t="shared" si="99"/>
        <v>0</v>
      </c>
    </row>
    <row r="1269" spans="3:15" x14ac:dyDescent="0.25">
      <c r="C1269">
        <v>3080</v>
      </c>
      <c r="D1269" t="s">
        <v>465</v>
      </c>
      <c r="E1269">
        <v>43724</v>
      </c>
      <c r="F1269">
        <v>1.9990000000000001E-4</v>
      </c>
      <c r="G1269">
        <v>2E-3</v>
      </c>
      <c r="H1269" t="s">
        <v>993</v>
      </c>
      <c r="I1269">
        <f t="shared" si="97"/>
        <v>3.9980000000000002E-7</v>
      </c>
      <c r="K1269">
        <v>98123</v>
      </c>
      <c r="L1269" t="s">
        <v>969</v>
      </c>
      <c r="M1269">
        <v>5.7304E-7</v>
      </c>
      <c r="N1269" s="33">
        <f t="shared" si="98"/>
        <v>1.8552166000000002E-3</v>
      </c>
      <c r="O1269" s="33">
        <f t="shared" si="99"/>
        <v>0</v>
      </c>
    </row>
    <row r="1270" spans="3:15" x14ac:dyDescent="0.25">
      <c r="C1270">
        <v>3080</v>
      </c>
      <c r="D1270" t="s">
        <v>465</v>
      </c>
      <c r="E1270">
        <v>43725</v>
      </c>
      <c r="F1270">
        <v>1.3193E-3</v>
      </c>
      <c r="G1270">
        <v>2E-3</v>
      </c>
      <c r="H1270" t="s">
        <v>626</v>
      </c>
      <c r="I1270">
        <f t="shared" si="97"/>
        <v>2.6386E-6</v>
      </c>
      <c r="K1270">
        <v>98123</v>
      </c>
      <c r="L1270" t="s">
        <v>969</v>
      </c>
      <c r="M1270">
        <v>3.5155920000000001E-5</v>
      </c>
      <c r="N1270" s="33">
        <f t="shared" si="98"/>
        <v>1.8552166000000002E-3</v>
      </c>
      <c r="O1270" s="33">
        <f t="shared" si="99"/>
        <v>1.8552166000000002E-3</v>
      </c>
    </row>
    <row r="1271" spans="3:15" x14ac:dyDescent="0.25">
      <c r="C1271">
        <v>3080</v>
      </c>
      <c r="D1271" t="s">
        <v>465</v>
      </c>
      <c r="E1271">
        <v>43967</v>
      </c>
      <c r="F1271">
        <v>3.8E-6</v>
      </c>
      <c r="G1271">
        <v>2E-3</v>
      </c>
      <c r="H1271" t="s">
        <v>1099</v>
      </c>
      <c r="I1271">
        <f t="shared" si="97"/>
        <v>7.6000000000000002E-9</v>
      </c>
      <c r="K1271">
        <v>98126</v>
      </c>
      <c r="L1271" t="s">
        <v>970</v>
      </c>
      <c r="M1271">
        <v>9.6542999999999984E-6</v>
      </c>
      <c r="N1271" s="33">
        <f t="shared" si="98"/>
        <v>1.4318700000000001E-5</v>
      </c>
      <c r="O1271" s="33">
        <f t="shared" si="99"/>
        <v>0</v>
      </c>
    </row>
    <row r="1272" spans="3:15" x14ac:dyDescent="0.25">
      <c r="C1272">
        <v>3080</v>
      </c>
      <c r="D1272" t="s">
        <v>465</v>
      </c>
      <c r="E1272">
        <v>43983</v>
      </c>
      <c r="F1272">
        <v>2.4110000000000001E-4</v>
      </c>
      <c r="G1272">
        <v>2E-3</v>
      </c>
      <c r="H1272" t="s">
        <v>1100</v>
      </c>
      <c r="I1272">
        <f t="shared" si="97"/>
        <v>4.8220000000000002E-7</v>
      </c>
      <c r="K1272">
        <v>98126</v>
      </c>
      <c r="L1272" t="s">
        <v>970</v>
      </c>
      <c r="M1272">
        <v>7.1E-8</v>
      </c>
      <c r="N1272" s="33">
        <f t="shared" si="98"/>
        <v>1.4318700000000001E-5</v>
      </c>
      <c r="O1272" s="33">
        <f t="shared" si="99"/>
        <v>0</v>
      </c>
    </row>
    <row r="1273" spans="3:15" x14ac:dyDescent="0.25">
      <c r="C1273">
        <v>3080</v>
      </c>
      <c r="D1273" t="s">
        <v>465</v>
      </c>
      <c r="E1273">
        <v>44012</v>
      </c>
      <c r="F1273">
        <v>8.5599999999999994E-5</v>
      </c>
      <c r="G1273">
        <v>2E-3</v>
      </c>
      <c r="H1273" t="s">
        <v>584</v>
      </c>
      <c r="I1273">
        <f t="shared" si="97"/>
        <v>1.712E-7</v>
      </c>
      <c r="K1273">
        <v>98126</v>
      </c>
      <c r="L1273" t="s">
        <v>970</v>
      </c>
      <c r="M1273">
        <v>1.40512E-6</v>
      </c>
      <c r="N1273" s="33">
        <f t="shared" si="98"/>
        <v>1.4318700000000001E-5</v>
      </c>
      <c r="O1273" s="33">
        <f t="shared" si="99"/>
        <v>0</v>
      </c>
    </row>
    <row r="1274" spans="3:15" x14ac:dyDescent="0.25">
      <c r="C1274">
        <v>3080</v>
      </c>
      <c r="D1274" t="s">
        <v>465</v>
      </c>
      <c r="E1274">
        <v>44016</v>
      </c>
      <c r="F1274">
        <v>9.5169999999999994E-3</v>
      </c>
      <c r="G1274">
        <v>2E-3</v>
      </c>
      <c r="H1274" t="s">
        <v>585</v>
      </c>
      <c r="I1274">
        <f t="shared" si="97"/>
        <v>1.9033999999999998E-5</v>
      </c>
      <c r="K1274">
        <v>98126</v>
      </c>
      <c r="L1274" t="s">
        <v>970</v>
      </c>
      <c r="M1274">
        <v>2.7900000000000002E-8</v>
      </c>
      <c r="N1274" s="33">
        <f t="shared" si="98"/>
        <v>1.4318700000000001E-5</v>
      </c>
      <c r="O1274" s="33">
        <f t="shared" si="99"/>
        <v>0</v>
      </c>
    </row>
    <row r="1275" spans="3:15" x14ac:dyDescent="0.25">
      <c r="C1275">
        <v>3080</v>
      </c>
      <c r="D1275" t="s">
        <v>465</v>
      </c>
      <c r="E1275">
        <v>44020</v>
      </c>
      <c r="F1275">
        <v>1.049E-4</v>
      </c>
      <c r="G1275">
        <v>2E-3</v>
      </c>
      <c r="H1275" t="s">
        <v>1023</v>
      </c>
      <c r="I1275">
        <f t="shared" si="97"/>
        <v>2.0980000000000001E-7</v>
      </c>
      <c r="K1275">
        <v>98126</v>
      </c>
      <c r="L1275" t="s">
        <v>970</v>
      </c>
      <c r="M1275">
        <v>1.3299999999999999E-7</v>
      </c>
      <c r="N1275" s="33">
        <f t="shared" si="98"/>
        <v>1.4318700000000001E-5</v>
      </c>
      <c r="O1275" s="33">
        <f t="shared" si="99"/>
        <v>0</v>
      </c>
    </row>
    <row r="1276" spans="3:15" x14ac:dyDescent="0.25">
      <c r="C1276">
        <v>3080</v>
      </c>
      <c r="D1276" t="s">
        <v>465</v>
      </c>
      <c r="E1276">
        <v>44202</v>
      </c>
      <c r="F1276">
        <v>8.6199999999999995E-5</v>
      </c>
      <c r="G1276">
        <v>2E-3</v>
      </c>
      <c r="H1276" t="s">
        <v>1094</v>
      </c>
      <c r="I1276">
        <f t="shared" si="97"/>
        <v>1.7239999999999998E-7</v>
      </c>
      <c r="K1276">
        <v>98126</v>
      </c>
      <c r="L1276" t="s">
        <v>970</v>
      </c>
      <c r="M1276">
        <v>9.6000000000000013E-7</v>
      </c>
      <c r="N1276" s="33">
        <f t="shared" si="98"/>
        <v>1.4318700000000001E-5</v>
      </c>
      <c r="O1276" s="33">
        <f t="shared" si="99"/>
        <v>0</v>
      </c>
    </row>
    <row r="1277" spans="3:15" x14ac:dyDescent="0.25">
      <c r="C1277">
        <v>3080</v>
      </c>
      <c r="D1277" t="s">
        <v>465</v>
      </c>
      <c r="E1277">
        <v>44266</v>
      </c>
      <c r="F1277">
        <v>6.2999999999999998E-6</v>
      </c>
      <c r="G1277">
        <v>2E-3</v>
      </c>
      <c r="H1277" t="s">
        <v>1003</v>
      </c>
      <c r="I1277">
        <f t="shared" si="97"/>
        <v>1.26E-8</v>
      </c>
      <c r="K1277">
        <v>98126</v>
      </c>
      <c r="L1277" t="s">
        <v>970</v>
      </c>
      <c r="M1277">
        <v>2.1101999999999999E-7</v>
      </c>
      <c r="N1277" s="33">
        <f t="shared" si="98"/>
        <v>1.4318700000000001E-5</v>
      </c>
      <c r="O1277" s="33">
        <f t="shared" si="99"/>
        <v>0</v>
      </c>
    </row>
    <row r="1278" spans="3:15" x14ac:dyDescent="0.25">
      <c r="C1278">
        <v>3080</v>
      </c>
      <c r="D1278" t="s">
        <v>465</v>
      </c>
      <c r="E1278">
        <v>45501</v>
      </c>
      <c r="F1278">
        <v>1.0241E-3</v>
      </c>
      <c r="G1278">
        <v>2E-3</v>
      </c>
      <c r="H1278" t="s">
        <v>669</v>
      </c>
      <c r="I1278">
        <f t="shared" si="97"/>
        <v>2.0482000000000001E-6</v>
      </c>
      <c r="K1278">
        <v>98126</v>
      </c>
      <c r="L1278" t="s">
        <v>970</v>
      </c>
      <c r="M1278">
        <v>1.8563599999999999E-6</v>
      </c>
      <c r="N1278" s="33">
        <f t="shared" si="98"/>
        <v>1.4318700000000001E-5</v>
      </c>
      <c r="O1278" s="33">
        <f t="shared" si="99"/>
        <v>1.4318700000000001E-5</v>
      </c>
    </row>
    <row r="1279" spans="3:15" x14ac:dyDescent="0.25">
      <c r="C1279">
        <v>3080</v>
      </c>
      <c r="D1279" t="s">
        <v>465</v>
      </c>
      <c r="E1279">
        <v>45807</v>
      </c>
      <c r="F1279">
        <v>1.3375400000000001E-2</v>
      </c>
      <c r="G1279">
        <v>2E-3</v>
      </c>
      <c r="H1279" t="s">
        <v>1095</v>
      </c>
      <c r="I1279">
        <f t="shared" si="97"/>
        <v>2.6750800000000001E-5</v>
      </c>
      <c r="K1279">
        <v>98127</v>
      </c>
      <c r="L1279" t="s">
        <v>1029</v>
      </c>
      <c r="M1279">
        <v>6.1246499999999999E-6</v>
      </c>
      <c r="N1279" s="33">
        <f t="shared" si="98"/>
        <v>6.1246499999999999E-6</v>
      </c>
      <c r="O1279" s="33">
        <f t="shared" si="99"/>
        <v>6.1246499999999999E-6</v>
      </c>
    </row>
    <row r="1280" spans="3:15" x14ac:dyDescent="0.25">
      <c r="C1280">
        <v>3080</v>
      </c>
      <c r="D1280" t="s">
        <v>465</v>
      </c>
      <c r="E1280">
        <v>98027</v>
      </c>
      <c r="F1280">
        <v>3.2870999999999998E-3</v>
      </c>
      <c r="G1280">
        <v>2E-3</v>
      </c>
      <c r="H1280" t="s">
        <v>566</v>
      </c>
      <c r="I1280">
        <f t="shared" si="97"/>
        <v>6.5741999999999997E-6</v>
      </c>
      <c r="K1280">
        <v>98128</v>
      </c>
      <c r="L1280" t="s">
        <v>1114</v>
      </c>
      <c r="M1280">
        <v>4.8849999999999997E-8</v>
      </c>
      <c r="N1280" s="33">
        <f t="shared" si="98"/>
        <v>4.8849999999999997E-8</v>
      </c>
      <c r="O1280" s="33">
        <f t="shared" si="99"/>
        <v>4.8849999999999997E-8</v>
      </c>
    </row>
    <row r="1281" spans="3:15" x14ac:dyDescent="0.25">
      <c r="C1281">
        <v>3080</v>
      </c>
      <c r="D1281" t="s">
        <v>465</v>
      </c>
      <c r="E1281">
        <v>98074</v>
      </c>
      <c r="F1281">
        <v>6.2989999999999997E-4</v>
      </c>
      <c r="G1281">
        <v>2E-3</v>
      </c>
      <c r="H1281" t="s">
        <v>671</v>
      </c>
      <c r="I1281">
        <f t="shared" si="97"/>
        <v>1.2598E-6</v>
      </c>
      <c r="K1281">
        <v>98129</v>
      </c>
      <c r="L1281" t="s">
        <v>569</v>
      </c>
      <c r="M1281">
        <v>3.2639858999999999E-3</v>
      </c>
      <c r="N1281" s="33">
        <f t="shared" si="98"/>
        <v>3.4889413900000004E-3</v>
      </c>
      <c r="O1281" s="33">
        <f t="shared" si="99"/>
        <v>0</v>
      </c>
    </row>
    <row r="1282" spans="3:15" x14ac:dyDescent="0.25">
      <c r="C1282">
        <v>3080</v>
      </c>
      <c r="D1282" t="s">
        <v>465</v>
      </c>
      <c r="E1282">
        <v>98167</v>
      </c>
      <c r="F1282">
        <v>1.17E-5</v>
      </c>
      <c r="G1282">
        <v>2E-3</v>
      </c>
      <c r="H1282" t="s">
        <v>1005</v>
      </c>
      <c r="I1282">
        <f t="shared" si="97"/>
        <v>2.3400000000000001E-8</v>
      </c>
      <c r="K1282">
        <v>98129</v>
      </c>
      <c r="L1282" t="s">
        <v>569</v>
      </c>
      <c r="M1282">
        <v>5.04E-9</v>
      </c>
      <c r="N1282" s="33">
        <f t="shared" si="98"/>
        <v>3.4889413900000004E-3</v>
      </c>
      <c r="O1282" s="33">
        <f t="shared" si="99"/>
        <v>0</v>
      </c>
    </row>
    <row r="1283" spans="3:15" x14ac:dyDescent="0.25">
      <c r="C1283">
        <v>3080</v>
      </c>
      <c r="D1283" t="s">
        <v>465</v>
      </c>
      <c r="E1283">
        <v>99134</v>
      </c>
      <c r="F1283">
        <v>0.39238790000000001</v>
      </c>
      <c r="G1283">
        <v>2E-3</v>
      </c>
      <c r="H1283" t="s">
        <v>571</v>
      </c>
      <c r="I1283">
        <f t="shared" si="97"/>
        <v>7.8477580000000009E-4</v>
      </c>
      <c r="K1283">
        <v>98129</v>
      </c>
      <c r="L1283" t="s">
        <v>569</v>
      </c>
      <c r="M1283">
        <v>7.3705E-7</v>
      </c>
      <c r="N1283" s="33">
        <f t="shared" si="98"/>
        <v>3.4889413900000004E-3</v>
      </c>
      <c r="O1283" s="33">
        <f t="shared" si="99"/>
        <v>0</v>
      </c>
    </row>
    <row r="1284" spans="3:15" x14ac:dyDescent="0.25">
      <c r="C1284">
        <v>3080</v>
      </c>
      <c r="D1284" t="s">
        <v>465</v>
      </c>
      <c r="E1284">
        <v>99147</v>
      </c>
      <c r="F1284">
        <v>9.9999999999999995E-8</v>
      </c>
      <c r="G1284">
        <v>2E-3</v>
      </c>
      <c r="H1284" t="s">
        <v>572</v>
      </c>
      <c r="I1284">
        <f t="shared" ref="I1284:I1347" si="100">F1284*G1284</f>
        <v>2.0000000000000001E-10</v>
      </c>
      <c r="K1284">
        <v>98129</v>
      </c>
      <c r="L1284" t="s">
        <v>569</v>
      </c>
      <c r="M1284">
        <v>1.9688E-7</v>
      </c>
      <c r="N1284" s="33">
        <f t="shared" ref="N1284:N1347" si="101">SUMIF($K$3:$K$1700,K1284,$M$3:$M$1700)</f>
        <v>3.4889413900000004E-3</v>
      </c>
      <c r="O1284" s="33">
        <f t="shared" ref="O1284:O1347" si="102">IF(K1284=K1285,0,N1284)</f>
        <v>0</v>
      </c>
    </row>
    <row r="1285" spans="3:15" x14ac:dyDescent="0.25">
      <c r="C1285">
        <v>3080</v>
      </c>
      <c r="D1285" t="s">
        <v>465</v>
      </c>
      <c r="E1285">
        <v>99168</v>
      </c>
      <c r="F1285">
        <v>1.9737000000000001E-3</v>
      </c>
      <c r="G1285">
        <v>2E-3</v>
      </c>
      <c r="H1285" t="s">
        <v>574</v>
      </c>
      <c r="I1285">
        <f t="shared" si="100"/>
        <v>3.9474000000000005E-6</v>
      </c>
      <c r="K1285">
        <v>98129</v>
      </c>
      <c r="L1285" t="s">
        <v>569</v>
      </c>
      <c r="M1285">
        <v>1.0294300000000001E-5</v>
      </c>
      <c r="N1285" s="33">
        <f t="shared" si="101"/>
        <v>3.4889413900000004E-3</v>
      </c>
      <c r="O1285" s="33">
        <f t="shared" si="102"/>
        <v>0</v>
      </c>
    </row>
    <row r="1286" spans="3:15" x14ac:dyDescent="0.25">
      <c r="C1286">
        <v>3080</v>
      </c>
      <c r="D1286" t="s">
        <v>465</v>
      </c>
      <c r="E1286">
        <v>99174</v>
      </c>
      <c r="F1286">
        <v>1.8389300000000001E-2</v>
      </c>
      <c r="G1286">
        <v>2E-3</v>
      </c>
      <c r="H1286" t="s">
        <v>609</v>
      </c>
      <c r="I1286">
        <f t="shared" si="100"/>
        <v>3.6778600000000001E-5</v>
      </c>
      <c r="K1286">
        <v>98129</v>
      </c>
      <c r="L1286" t="s">
        <v>569</v>
      </c>
      <c r="M1286">
        <v>8.2600980000000003E-5</v>
      </c>
      <c r="N1286" s="33">
        <f t="shared" si="101"/>
        <v>3.4889413900000004E-3</v>
      </c>
      <c r="O1286" s="33">
        <f t="shared" si="102"/>
        <v>0</v>
      </c>
    </row>
    <row r="1287" spans="3:15" x14ac:dyDescent="0.25">
      <c r="C1287">
        <v>3080</v>
      </c>
      <c r="D1287" t="s">
        <v>465</v>
      </c>
      <c r="E1287">
        <v>99252</v>
      </c>
      <c r="F1287">
        <v>2.7999999999999999E-6</v>
      </c>
      <c r="G1287">
        <v>2E-3</v>
      </c>
      <c r="H1287" t="s">
        <v>675</v>
      </c>
      <c r="I1287">
        <f t="shared" si="100"/>
        <v>5.5999999999999997E-9</v>
      </c>
      <c r="K1287">
        <v>98129</v>
      </c>
      <c r="L1287" t="s">
        <v>569</v>
      </c>
      <c r="M1287">
        <v>5.6820000000000002E-8</v>
      </c>
      <c r="N1287" s="33">
        <f t="shared" si="101"/>
        <v>3.4889413900000004E-3</v>
      </c>
      <c r="O1287" s="33">
        <f t="shared" si="102"/>
        <v>0</v>
      </c>
    </row>
    <row r="1288" spans="3:15" x14ac:dyDescent="0.25">
      <c r="C1288">
        <v>3080</v>
      </c>
      <c r="D1288" t="s">
        <v>465</v>
      </c>
      <c r="E1288">
        <v>99265</v>
      </c>
      <c r="F1288">
        <v>3.9093000000000001E-3</v>
      </c>
      <c r="G1288">
        <v>2E-3</v>
      </c>
      <c r="H1288" t="s">
        <v>610</v>
      </c>
      <c r="I1288">
        <f t="shared" si="100"/>
        <v>7.8186E-6</v>
      </c>
      <c r="K1288">
        <v>98129</v>
      </c>
      <c r="L1288" t="s">
        <v>569</v>
      </c>
      <c r="M1288">
        <v>1.9353600000000003E-6</v>
      </c>
      <c r="N1288" s="33">
        <f t="shared" si="101"/>
        <v>3.4889413900000004E-3</v>
      </c>
      <c r="O1288" s="33">
        <f t="shared" si="102"/>
        <v>0</v>
      </c>
    </row>
    <row r="1289" spans="3:15" x14ac:dyDescent="0.25">
      <c r="C1289">
        <v>3082</v>
      </c>
      <c r="D1289" t="s">
        <v>467</v>
      </c>
      <c r="E1289">
        <v>43302</v>
      </c>
      <c r="F1289">
        <v>3.0956520000000001E-2</v>
      </c>
      <c r="G1289">
        <v>3.0000000000000001E-3</v>
      </c>
      <c r="H1289" t="s">
        <v>591</v>
      </c>
      <c r="I1289">
        <f t="shared" si="100"/>
        <v>9.2869560000000007E-5</v>
      </c>
      <c r="K1289">
        <v>98129</v>
      </c>
      <c r="L1289" t="s">
        <v>569</v>
      </c>
      <c r="M1289">
        <v>5.3334600000000004E-6</v>
      </c>
      <c r="N1289" s="33">
        <f t="shared" si="101"/>
        <v>3.4889413900000004E-3</v>
      </c>
      <c r="O1289" s="33">
        <f t="shared" si="102"/>
        <v>0</v>
      </c>
    </row>
    <row r="1290" spans="3:15" x14ac:dyDescent="0.25">
      <c r="C1290">
        <v>3082</v>
      </c>
      <c r="D1290" t="s">
        <v>467</v>
      </c>
      <c r="E1290">
        <v>43304</v>
      </c>
      <c r="F1290">
        <v>0.21183152</v>
      </c>
      <c r="G1290">
        <v>3.0000000000000001E-3</v>
      </c>
      <c r="H1290" t="s">
        <v>614</v>
      </c>
      <c r="I1290">
        <f t="shared" si="100"/>
        <v>6.3549456000000005E-4</v>
      </c>
      <c r="K1290">
        <v>98129</v>
      </c>
      <c r="L1290" t="s">
        <v>569</v>
      </c>
      <c r="M1290">
        <v>5.0967000000000009E-7</v>
      </c>
      <c r="N1290" s="33">
        <f t="shared" si="101"/>
        <v>3.4889413900000004E-3</v>
      </c>
      <c r="O1290" s="33">
        <f t="shared" si="102"/>
        <v>0</v>
      </c>
    </row>
    <row r="1291" spans="3:15" x14ac:dyDescent="0.25">
      <c r="C1291">
        <v>3082</v>
      </c>
      <c r="D1291" t="s">
        <v>467</v>
      </c>
      <c r="E1291">
        <v>43365</v>
      </c>
      <c r="F1291">
        <v>2.7123169999999999E-2</v>
      </c>
      <c r="G1291">
        <v>3.0000000000000001E-3</v>
      </c>
      <c r="H1291" t="s">
        <v>655</v>
      </c>
      <c r="I1291">
        <f t="shared" si="100"/>
        <v>8.1369509999999995E-5</v>
      </c>
      <c r="K1291">
        <v>98129</v>
      </c>
      <c r="L1291" t="s">
        <v>569</v>
      </c>
      <c r="M1291">
        <v>8.0218179999999996E-5</v>
      </c>
      <c r="N1291" s="33">
        <f t="shared" si="101"/>
        <v>3.4889413900000004E-3</v>
      </c>
      <c r="O1291" s="33">
        <f t="shared" si="102"/>
        <v>0</v>
      </c>
    </row>
    <row r="1292" spans="3:15" x14ac:dyDescent="0.25">
      <c r="C1292">
        <v>3082</v>
      </c>
      <c r="D1292" t="s">
        <v>467</v>
      </c>
      <c r="E1292">
        <v>43366</v>
      </c>
      <c r="F1292">
        <v>8.56933E-2</v>
      </c>
      <c r="G1292">
        <v>3.0000000000000001E-3</v>
      </c>
      <c r="H1292" t="s">
        <v>647</v>
      </c>
      <c r="I1292">
        <f t="shared" si="100"/>
        <v>2.5707989999999999E-4</v>
      </c>
      <c r="K1292">
        <v>98129</v>
      </c>
      <c r="L1292" t="s">
        <v>569</v>
      </c>
      <c r="M1292">
        <v>9.3862999999999988E-7</v>
      </c>
      <c r="N1292" s="33">
        <f t="shared" si="101"/>
        <v>3.4889413900000004E-3</v>
      </c>
      <c r="O1292" s="33">
        <f t="shared" si="102"/>
        <v>0</v>
      </c>
    </row>
    <row r="1293" spans="3:15" x14ac:dyDescent="0.25">
      <c r="C1293">
        <v>3082</v>
      </c>
      <c r="D1293" t="s">
        <v>467</v>
      </c>
      <c r="E1293">
        <v>43369</v>
      </c>
      <c r="F1293">
        <v>1.5252600000000001E-3</v>
      </c>
      <c r="G1293">
        <v>3.0000000000000001E-3</v>
      </c>
      <c r="H1293" t="s">
        <v>13</v>
      </c>
      <c r="I1293">
        <f t="shared" si="100"/>
        <v>4.5757800000000006E-6</v>
      </c>
      <c r="K1293">
        <v>98129</v>
      </c>
      <c r="L1293" t="s">
        <v>569</v>
      </c>
      <c r="M1293">
        <v>4.2129119999999998E-5</v>
      </c>
      <c r="N1293" s="33">
        <f t="shared" si="101"/>
        <v>3.4889413900000004E-3</v>
      </c>
      <c r="O1293" s="33">
        <f t="shared" si="102"/>
        <v>3.4889413900000004E-3</v>
      </c>
    </row>
    <row r="1294" spans="3:15" x14ac:dyDescent="0.25">
      <c r="C1294">
        <v>3082</v>
      </c>
      <c r="D1294" t="s">
        <v>467</v>
      </c>
      <c r="E1294">
        <v>43370</v>
      </c>
      <c r="F1294">
        <v>2.5061599999999999E-3</v>
      </c>
      <c r="G1294">
        <v>3.0000000000000001E-3</v>
      </c>
      <c r="H1294" t="s">
        <v>279</v>
      </c>
      <c r="I1294">
        <f t="shared" si="100"/>
        <v>7.5184799999999995E-6</v>
      </c>
      <c r="K1294">
        <v>98132</v>
      </c>
      <c r="L1294" t="s">
        <v>589</v>
      </c>
      <c r="M1294">
        <v>3.3209999999999998E-8</v>
      </c>
      <c r="N1294" s="33">
        <f t="shared" si="101"/>
        <v>3.7618999999999998E-7</v>
      </c>
      <c r="O1294" s="33">
        <f t="shared" si="102"/>
        <v>0</v>
      </c>
    </row>
    <row r="1295" spans="3:15" x14ac:dyDescent="0.25">
      <c r="C1295">
        <v>3082</v>
      </c>
      <c r="D1295" t="s">
        <v>467</v>
      </c>
      <c r="E1295">
        <v>43723</v>
      </c>
      <c r="F1295">
        <v>1.0631E-3</v>
      </c>
      <c r="G1295">
        <v>3.0000000000000001E-3</v>
      </c>
      <c r="H1295" t="s">
        <v>625</v>
      </c>
      <c r="I1295">
        <f t="shared" si="100"/>
        <v>3.1893000000000001E-6</v>
      </c>
      <c r="K1295">
        <v>98132</v>
      </c>
      <c r="L1295" t="s">
        <v>589</v>
      </c>
      <c r="M1295">
        <v>1.3860000000000001E-8</v>
      </c>
      <c r="N1295" s="33">
        <f t="shared" si="101"/>
        <v>3.7618999999999998E-7</v>
      </c>
      <c r="O1295" s="33">
        <f t="shared" si="102"/>
        <v>0</v>
      </c>
    </row>
    <row r="1296" spans="3:15" x14ac:dyDescent="0.25">
      <c r="C1296">
        <v>3082</v>
      </c>
      <c r="D1296" t="s">
        <v>467</v>
      </c>
      <c r="E1296">
        <v>43724</v>
      </c>
      <c r="F1296">
        <v>9.1487999999999997E-4</v>
      </c>
      <c r="G1296">
        <v>3.0000000000000001E-3</v>
      </c>
      <c r="H1296" t="s">
        <v>993</v>
      </c>
      <c r="I1296">
        <f t="shared" si="100"/>
        <v>2.7446399999999998E-6</v>
      </c>
      <c r="K1296">
        <v>98132</v>
      </c>
      <c r="L1296" t="s">
        <v>589</v>
      </c>
      <c r="M1296">
        <v>3.2911999999999997E-7</v>
      </c>
      <c r="N1296" s="33">
        <f t="shared" si="101"/>
        <v>3.7618999999999998E-7</v>
      </c>
      <c r="O1296" s="33">
        <f t="shared" si="102"/>
        <v>3.7618999999999998E-7</v>
      </c>
    </row>
    <row r="1297" spans="3:15" x14ac:dyDescent="0.25">
      <c r="C1297">
        <v>3082</v>
      </c>
      <c r="D1297" t="s">
        <v>467</v>
      </c>
      <c r="E1297">
        <v>43725</v>
      </c>
      <c r="F1297">
        <v>1.9554820000000001E-2</v>
      </c>
      <c r="G1297">
        <v>3.0000000000000001E-3</v>
      </c>
      <c r="H1297" t="s">
        <v>626</v>
      </c>
      <c r="I1297">
        <f t="shared" si="100"/>
        <v>5.8664460000000004E-5</v>
      </c>
      <c r="K1297">
        <v>98160</v>
      </c>
      <c r="L1297" t="s">
        <v>989</v>
      </c>
      <c r="M1297">
        <v>4.8992399999999999E-6</v>
      </c>
      <c r="N1297" s="33">
        <f t="shared" si="101"/>
        <v>4.8992399999999999E-6</v>
      </c>
      <c r="O1297" s="33">
        <f t="shared" si="102"/>
        <v>4.8992399999999999E-6</v>
      </c>
    </row>
    <row r="1298" spans="3:15" x14ac:dyDescent="0.25">
      <c r="C1298">
        <v>3082</v>
      </c>
      <c r="D1298" t="s">
        <v>467</v>
      </c>
      <c r="E1298">
        <v>44006</v>
      </c>
      <c r="F1298">
        <v>1.4617939999999999E-2</v>
      </c>
      <c r="G1298">
        <v>3.0000000000000001E-3</v>
      </c>
      <c r="H1298" t="s">
        <v>556</v>
      </c>
      <c r="I1298">
        <f t="shared" si="100"/>
        <v>4.3853819999999998E-5</v>
      </c>
      <c r="K1298">
        <v>98166</v>
      </c>
      <c r="L1298" t="s">
        <v>1050</v>
      </c>
      <c r="M1298">
        <v>3.5218400000000001E-6</v>
      </c>
      <c r="N1298" s="33">
        <f t="shared" si="101"/>
        <v>3.6887600000000003E-6</v>
      </c>
      <c r="O1298" s="33">
        <f t="shared" si="102"/>
        <v>0</v>
      </c>
    </row>
    <row r="1299" spans="3:15" x14ac:dyDescent="0.25">
      <c r="C1299">
        <v>3082</v>
      </c>
      <c r="D1299" t="s">
        <v>467</v>
      </c>
      <c r="E1299">
        <v>44011</v>
      </c>
      <c r="F1299">
        <v>8.5910239999999999E-2</v>
      </c>
      <c r="G1299">
        <v>3.0000000000000001E-3</v>
      </c>
      <c r="H1299" t="s">
        <v>557</v>
      </c>
      <c r="I1299">
        <f t="shared" si="100"/>
        <v>2.5773072000000001E-4</v>
      </c>
      <c r="K1299">
        <v>98166</v>
      </c>
      <c r="L1299" t="s">
        <v>1050</v>
      </c>
      <c r="M1299">
        <v>1.4099999999999999E-8</v>
      </c>
      <c r="N1299" s="33">
        <f t="shared" si="101"/>
        <v>3.6887600000000003E-6</v>
      </c>
      <c r="O1299" s="33">
        <f t="shared" si="102"/>
        <v>0</v>
      </c>
    </row>
    <row r="1300" spans="3:15" x14ac:dyDescent="0.25">
      <c r="C1300">
        <v>3082</v>
      </c>
      <c r="D1300" t="s">
        <v>467</v>
      </c>
      <c r="E1300">
        <v>44012</v>
      </c>
      <c r="F1300">
        <v>0.39622863000000003</v>
      </c>
      <c r="G1300">
        <v>3.0000000000000001E-3</v>
      </c>
      <c r="H1300" t="s">
        <v>584</v>
      </c>
      <c r="I1300">
        <f t="shared" si="100"/>
        <v>1.18868589E-3</v>
      </c>
      <c r="K1300">
        <v>98166</v>
      </c>
      <c r="L1300" t="s">
        <v>1050</v>
      </c>
      <c r="M1300">
        <v>1.5281999999999999E-7</v>
      </c>
      <c r="N1300" s="33">
        <f t="shared" si="101"/>
        <v>3.6887600000000003E-6</v>
      </c>
      <c r="O1300" s="33">
        <f t="shared" si="102"/>
        <v>3.6887600000000003E-6</v>
      </c>
    </row>
    <row r="1301" spans="3:15" x14ac:dyDescent="0.25">
      <c r="C1301">
        <v>3082</v>
      </c>
      <c r="D1301" t="s">
        <v>467</v>
      </c>
      <c r="E1301">
        <v>44016</v>
      </c>
      <c r="F1301">
        <v>2.330194E-2</v>
      </c>
      <c r="G1301">
        <v>3.0000000000000001E-3</v>
      </c>
      <c r="H1301" t="s">
        <v>585</v>
      </c>
      <c r="I1301">
        <f t="shared" si="100"/>
        <v>6.9905820000000006E-5</v>
      </c>
      <c r="K1301">
        <v>98167</v>
      </c>
      <c r="L1301" t="s">
        <v>1005</v>
      </c>
      <c r="M1301">
        <v>2.8350000000000002E-7</v>
      </c>
      <c r="N1301" s="33">
        <f t="shared" si="101"/>
        <v>2.6401870000000003E-5</v>
      </c>
      <c r="O1301" s="33">
        <f t="shared" si="102"/>
        <v>0</v>
      </c>
    </row>
    <row r="1302" spans="3:15" x14ac:dyDescent="0.25">
      <c r="C1302">
        <v>3082</v>
      </c>
      <c r="D1302" t="s">
        <v>467</v>
      </c>
      <c r="E1302">
        <v>44022</v>
      </c>
      <c r="F1302">
        <v>7.8674699999999997E-3</v>
      </c>
      <c r="G1302">
        <v>3.0000000000000001E-3</v>
      </c>
      <c r="H1302" t="s">
        <v>665</v>
      </c>
      <c r="I1302">
        <f t="shared" si="100"/>
        <v>2.360241E-5</v>
      </c>
      <c r="K1302">
        <v>98167</v>
      </c>
      <c r="L1302" t="s">
        <v>1005</v>
      </c>
      <c r="M1302">
        <v>7.4648000000000005E-7</v>
      </c>
      <c r="N1302" s="33">
        <f t="shared" si="101"/>
        <v>2.6401870000000003E-5</v>
      </c>
      <c r="O1302" s="33">
        <f t="shared" si="102"/>
        <v>0</v>
      </c>
    </row>
    <row r="1303" spans="3:15" x14ac:dyDescent="0.25">
      <c r="C1303">
        <v>3082</v>
      </c>
      <c r="D1303" t="s">
        <v>467</v>
      </c>
      <c r="E1303">
        <v>45501</v>
      </c>
      <c r="F1303">
        <v>7.8688E-4</v>
      </c>
      <c r="G1303">
        <v>3.0000000000000001E-3</v>
      </c>
      <c r="H1303" t="s">
        <v>669</v>
      </c>
      <c r="I1303">
        <f t="shared" si="100"/>
        <v>2.3606400000000002E-6</v>
      </c>
      <c r="K1303">
        <v>98167</v>
      </c>
      <c r="L1303" t="s">
        <v>1005</v>
      </c>
      <c r="M1303">
        <v>5.0000000000000003E-10</v>
      </c>
      <c r="N1303" s="33">
        <f t="shared" si="101"/>
        <v>2.6401870000000003E-5</v>
      </c>
      <c r="O1303" s="33">
        <f t="shared" si="102"/>
        <v>0</v>
      </c>
    </row>
    <row r="1304" spans="3:15" x14ac:dyDescent="0.25">
      <c r="C1304">
        <v>3082</v>
      </c>
      <c r="D1304" t="s">
        <v>467</v>
      </c>
      <c r="E1304">
        <v>98027</v>
      </c>
      <c r="F1304">
        <v>2.5642370000000001E-2</v>
      </c>
      <c r="G1304">
        <v>3.0000000000000001E-3</v>
      </c>
      <c r="H1304" t="s">
        <v>566</v>
      </c>
      <c r="I1304">
        <f t="shared" si="100"/>
        <v>7.6927110000000012E-5</v>
      </c>
      <c r="K1304">
        <v>98167</v>
      </c>
      <c r="L1304" t="s">
        <v>1005</v>
      </c>
      <c r="M1304">
        <v>5.04E-9</v>
      </c>
      <c r="N1304" s="33">
        <f t="shared" si="101"/>
        <v>2.6401870000000003E-5</v>
      </c>
      <c r="O1304" s="33">
        <f t="shared" si="102"/>
        <v>0</v>
      </c>
    </row>
    <row r="1305" spans="3:15" x14ac:dyDescent="0.25">
      <c r="C1305">
        <v>3082</v>
      </c>
      <c r="D1305" t="s">
        <v>467</v>
      </c>
      <c r="E1305">
        <v>98029</v>
      </c>
      <c r="F1305">
        <v>3.58004E-3</v>
      </c>
      <c r="G1305">
        <v>3.0000000000000001E-3</v>
      </c>
      <c r="H1305" t="s">
        <v>567</v>
      </c>
      <c r="I1305">
        <f t="shared" si="100"/>
        <v>1.074012E-5</v>
      </c>
      <c r="K1305">
        <v>98167</v>
      </c>
      <c r="L1305" t="s">
        <v>1005</v>
      </c>
      <c r="M1305">
        <v>2.3400000000000001E-8</v>
      </c>
      <c r="N1305" s="33">
        <f t="shared" si="101"/>
        <v>2.6401870000000003E-5</v>
      </c>
      <c r="O1305" s="33">
        <f t="shared" si="102"/>
        <v>0</v>
      </c>
    </row>
    <row r="1306" spans="3:15" x14ac:dyDescent="0.25">
      <c r="C1306">
        <v>3082</v>
      </c>
      <c r="D1306" t="s">
        <v>467</v>
      </c>
      <c r="E1306">
        <v>98074</v>
      </c>
      <c r="F1306">
        <v>2.8834400000000001E-3</v>
      </c>
      <c r="G1306">
        <v>3.0000000000000001E-3</v>
      </c>
      <c r="H1306" t="s">
        <v>671</v>
      </c>
      <c r="I1306">
        <f t="shared" si="100"/>
        <v>8.6503200000000006E-6</v>
      </c>
      <c r="K1306">
        <v>98167</v>
      </c>
      <c r="L1306" t="s">
        <v>1005</v>
      </c>
      <c r="M1306">
        <v>7.4369999999999997E-7</v>
      </c>
      <c r="N1306" s="33">
        <f t="shared" si="101"/>
        <v>2.6401870000000003E-5</v>
      </c>
      <c r="O1306" s="33">
        <f t="shared" si="102"/>
        <v>0</v>
      </c>
    </row>
    <row r="1307" spans="3:15" x14ac:dyDescent="0.25">
      <c r="C1307">
        <v>3082</v>
      </c>
      <c r="D1307" t="s">
        <v>467</v>
      </c>
      <c r="E1307">
        <v>98110</v>
      </c>
      <c r="F1307">
        <v>2.9640000000000001E-5</v>
      </c>
      <c r="G1307">
        <v>3.0000000000000001E-3</v>
      </c>
      <c r="H1307" t="s">
        <v>568</v>
      </c>
      <c r="I1307">
        <f t="shared" si="100"/>
        <v>8.8920000000000005E-8</v>
      </c>
      <c r="K1307">
        <v>98167</v>
      </c>
      <c r="L1307" t="s">
        <v>1005</v>
      </c>
      <c r="M1307">
        <v>2.4560580000000002E-5</v>
      </c>
      <c r="N1307" s="33">
        <f t="shared" si="101"/>
        <v>2.6401870000000003E-5</v>
      </c>
      <c r="O1307" s="33">
        <f t="shared" si="102"/>
        <v>0</v>
      </c>
    </row>
    <row r="1308" spans="3:15" x14ac:dyDescent="0.25">
      <c r="C1308">
        <v>3082</v>
      </c>
      <c r="D1308" t="s">
        <v>467</v>
      </c>
      <c r="E1308">
        <v>98123</v>
      </c>
      <c r="F1308">
        <v>3.9873609999999997E-2</v>
      </c>
      <c r="G1308">
        <v>3.0000000000000001E-3</v>
      </c>
      <c r="H1308" t="s">
        <v>969</v>
      </c>
      <c r="I1308">
        <f t="shared" si="100"/>
        <v>1.1962082999999999E-4</v>
      </c>
      <c r="K1308">
        <v>98167</v>
      </c>
      <c r="L1308" t="s">
        <v>1005</v>
      </c>
      <c r="M1308">
        <v>3.8670000000000002E-8</v>
      </c>
      <c r="N1308" s="33">
        <f t="shared" si="101"/>
        <v>2.6401870000000003E-5</v>
      </c>
      <c r="O1308" s="33">
        <f t="shared" si="102"/>
        <v>2.6401870000000003E-5</v>
      </c>
    </row>
    <row r="1309" spans="3:15" x14ac:dyDescent="0.25">
      <c r="C1309">
        <v>3082</v>
      </c>
      <c r="D1309" t="s">
        <v>467</v>
      </c>
      <c r="E1309">
        <v>99134</v>
      </c>
      <c r="F1309">
        <v>7.4848099999999997E-3</v>
      </c>
      <c r="G1309">
        <v>3.0000000000000001E-3</v>
      </c>
      <c r="H1309" t="s">
        <v>571</v>
      </c>
      <c r="I1309">
        <f t="shared" si="100"/>
        <v>2.2454429999999998E-5</v>
      </c>
      <c r="K1309">
        <v>99004</v>
      </c>
      <c r="L1309" t="s">
        <v>1121</v>
      </c>
      <c r="M1309">
        <v>3.6629999999999998E-8</v>
      </c>
      <c r="N1309" s="33">
        <f t="shared" si="101"/>
        <v>3.6629999999999998E-8</v>
      </c>
      <c r="O1309" s="33">
        <f t="shared" si="102"/>
        <v>3.6629999999999998E-8</v>
      </c>
    </row>
    <row r="1310" spans="3:15" x14ac:dyDescent="0.25">
      <c r="C1310">
        <v>3082</v>
      </c>
      <c r="D1310" t="s">
        <v>467</v>
      </c>
      <c r="E1310">
        <v>99168</v>
      </c>
      <c r="F1310">
        <v>1.2935999999999999E-4</v>
      </c>
      <c r="G1310">
        <v>3.0000000000000001E-3</v>
      </c>
      <c r="H1310" t="s">
        <v>574</v>
      </c>
      <c r="I1310">
        <f t="shared" si="100"/>
        <v>3.8808000000000002E-7</v>
      </c>
      <c r="K1310">
        <v>99025</v>
      </c>
      <c r="L1310" t="s">
        <v>1054</v>
      </c>
      <c r="M1310">
        <v>1.8374999999999998E-6</v>
      </c>
      <c r="N1310" s="33">
        <f t="shared" si="101"/>
        <v>1.9158999999999997E-6</v>
      </c>
      <c r="O1310" s="33">
        <f t="shared" si="102"/>
        <v>0</v>
      </c>
    </row>
    <row r="1311" spans="3:15" x14ac:dyDescent="0.25">
      <c r="C1311">
        <v>3082</v>
      </c>
      <c r="D1311" t="s">
        <v>467</v>
      </c>
      <c r="E1311">
        <v>99186</v>
      </c>
      <c r="F1311">
        <v>3.2338000000000001E-4</v>
      </c>
      <c r="G1311">
        <v>3.0000000000000001E-3</v>
      </c>
      <c r="H1311" t="s">
        <v>576</v>
      </c>
      <c r="I1311">
        <f t="shared" si="100"/>
        <v>9.7014000000000008E-7</v>
      </c>
      <c r="K1311">
        <v>99025</v>
      </c>
      <c r="L1311" t="s">
        <v>1054</v>
      </c>
      <c r="M1311">
        <v>7.8400000000000001E-8</v>
      </c>
      <c r="N1311" s="33">
        <f t="shared" si="101"/>
        <v>1.9158999999999997E-6</v>
      </c>
      <c r="O1311" s="33">
        <f t="shared" si="102"/>
        <v>1.9158999999999997E-6</v>
      </c>
    </row>
    <row r="1312" spans="3:15" x14ac:dyDescent="0.25">
      <c r="C1312">
        <v>3082</v>
      </c>
      <c r="D1312" t="s">
        <v>467</v>
      </c>
      <c r="E1312">
        <v>99198</v>
      </c>
      <c r="F1312">
        <v>6.6019999999999995E-5</v>
      </c>
      <c r="G1312">
        <v>3.0000000000000001E-3</v>
      </c>
      <c r="H1312" t="s">
        <v>992</v>
      </c>
      <c r="I1312">
        <f t="shared" si="100"/>
        <v>1.9805999999999999E-7</v>
      </c>
      <c r="K1312">
        <v>99026</v>
      </c>
      <c r="L1312" t="s">
        <v>570</v>
      </c>
      <c r="M1312">
        <v>6.9690599999999993E-5</v>
      </c>
      <c r="N1312" s="33">
        <f t="shared" si="101"/>
        <v>6.9690599999999993E-5</v>
      </c>
      <c r="O1312" s="33">
        <f t="shared" si="102"/>
        <v>6.9690599999999993E-5</v>
      </c>
    </row>
    <row r="1313" spans="3:15" x14ac:dyDescent="0.25">
      <c r="C1313">
        <v>3082</v>
      </c>
      <c r="D1313" t="s">
        <v>467</v>
      </c>
      <c r="E1313">
        <v>99211</v>
      </c>
      <c r="F1313">
        <v>1.76509E-3</v>
      </c>
      <c r="G1313">
        <v>3.0000000000000001E-3</v>
      </c>
      <c r="H1313" t="s">
        <v>578</v>
      </c>
      <c r="I1313">
        <f t="shared" si="100"/>
        <v>5.2952700000000004E-6</v>
      </c>
      <c r="K1313">
        <v>99134</v>
      </c>
      <c r="L1313" t="s">
        <v>571</v>
      </c>
      <c r="M1313">
        <v>6.1410599999999998E-5</v>
      </c>
      <c r="N1313" s="33">
        <f t="shared" si="101"/>
        <v>6.9112834780000007E-2</v>
      </c>
      <c r="O1313" s="33">
        <f t="shared" si="102"/>
        <v>0</v>
      </c>
    </row>
    <row r="1314" spans="3:15" x14ac:dyDescent="0.25">
      <c r="C1314">
        <v>3082</v>
      </c>
      <c r="D1314" t="s">
        <v>467</v>
      </c>
      <c r="E1314">
        <v>99229</v>
      </c>
      <c r="F1314">
        <v>2.4253E-4</v>
      </c>
      <c r="G1314">
        <v>3.0000000000000001E-3</v>
      </c>
      <c r="H1314" t="s">
        <v>998</v>
      </c>
      <c r="I1314">
        <f t="shared" si="100"/>
        <v>7.2758999999999997E-7</v>
      </c>
      <c r="K1314">
        <v>99134</v>
      </c>
      <c r="L1314" t="s">
        <v>571</v>
      </c>
      <c r="M1314">
        <v>1.5403121999999999E-4</v>
      </c>
      <c r="N1314" s="33">
        <f t="shared" si="101"/>
        <v>6.9112834780000007E-2</v>
      </c>
      <c r="O1314" s="33">
        <f t="shared" si="102"/>
        <v>0</v>
      </c>
    </row>
    <row r="1315" spans="3:15" x14ac:dyDescent="0.25">
      <c r="C1315">
        <v>3082</v>
      </c>
      <c r="D1315" t="s">
        <v>467</v>
      </c>
      <c r="E1315">
        <v>99237</v>
      </c>
      <c r="F1315">
        <v>2.7742999999999999E-3</v>
      </c>
      <c r="G1315">
        <v>3.0000000000000001E-3</v>
      </c>
      <c r="H1315" t="s">
        <v>1000</v>
      </c>
      <c r="I1315">
        <f t="shared" si="100"/>
        <v>8.3228999999999995E-6</v>
      </c>
      <c r="K1315">
        <v>99134</v>
      </c>
      <c r="L1315" t="s">
        <v>571</v>
      </c>
      <c r="M1315">
        <v>7.9480679999999998E-5</v>
      </c>
      <c r="N1315" s="33">
        <f t="shared" si="101"/>
        <v>6.9112834780000007E-2</v>
      </c>
      <c r="O1315" s="33">
        <f t="shared" si="102"/>
        <v>0</v>
      </c>
    </row>
    <row r="1316" spans="3:15" x14ac:dyDescent="0.25">
      <c r="C1316">
        <v>3082</v>
      </c>
      <c r="D1316" t="s">
        <v>467</v>
      </c>
      <c r="E1316">
        <v>99252</v>
      </c>
      <c r="F1316">
        <v>4.7751900000000003E-3</v>
      </c>
      <c r="G1316">
        <v>3.0000000000000001E-3</v>
      </c>
      <c r="H1316" t="s">
        <v>675</v>
      </c>
      <c r="I1316">
        <f t="shared" si="100"/>
        <v>1.4325570000000002E-5</v>
      </c>
      <c r="K1316">
        <v>99134</v>
      </c>
      <c r="L1316" t="s">
        <v>571</v>
      </c>
      <c r="M1316">
        <v>7.2594950000000002E-5</v>
      </c>
      <c r="N1316" s="33">
        <f t="shared" si="101"/>
        <v>6.9112834780000007E-2</v>
      </c>
      <c r="O1316" s="33">
        <f t="shared" si="102"/>
        <v>0</v>
      </c>
    </row>
    <row r="1317" spans="3:15" x14ac:dyDescent="0.25">
      <c r="C1317">
        <v>3082</v>
      </c>
      <c r="D1317" t="s">
        <v>467</v>
      </c>
      <c r="E1317">
        <v>99281</v>
      </c>
      <c r="F1317">
        <v>5.4839000000000005E-4</v>
      </c>
      <c r="G1317">
        <v>3.0000000000000001E-3</v>
      </c>
      <c r="H1317" t="s">
        <v>676</v>
      </c>
      <c r="I1317">
        <f t="shared" si="100"/>
        <v>1.6451700000000002E-6</v>
      </c>
      <c r="K1317">
        <v>99134</v>
      </c>
      <c r="L1317" t="s">
        <v>571</v>
      </c>
      <c r="M1317">
        <v>4.5485600000000005E-6</v>
      </c>
      <c r="N1317" s="33">
        <f t="shared" si="101"/>
        <v>6.9112834780000007E-2</v>
      </c>
      <c r="O1317" s="33">
        <f t="shared" si="102"/>
        <v>0</v>
      </c>
    </row>
    <row r="1318" spans="3:15" x14ac:dyDescent="0.25">
      <c r="C1318">
        <v>3083</v>
      </c>
      <c r="D1318" t="s">
        <v>468</v>
      </c>
      <c r="E1318">
        <v>43204</v>
      </c>
      <c r="F1318">
        <v>7.5883309999999995E-2</v>
      </c>
      <c r="G1318">
        <v>3.0000000000000001E-3</v>
      </c>
      <c r="H1318" t="s">
        <v>603</v>
      </c>
      <c r="I1318">
        <f t="shared" si="100"/>
        <v>2.2764992999999999E-4</v>
      </c>
      <c r="K1318">
        <v>99134</v>
      </c>
      <c r="L1318" t="s">
        <v>571</v>
      </c>
      <c r="M1318">
        <v>7.6359449999999996E-5</v>
      </c>
      <c r="N1318" s="33">
        <f t="shared" si="101"/>
        <v>6.9112834780000007E-2</v>
      </c>
      <c r="O1318" s="33">
        <f t="shared" si="102"/>
        <v>0</v>
      </c>
    </row>
    <row r="1319" spans="3:15" x14ac:dyDescent="0.25">
      <c r="C1319">
        <v>3083</v>
      </c>
      <c r="D1319" t="s">
        <v>468</v>
      </c>
      <c r="E1319">
        <v>43212</v>
      </c>
      <c r="F1319">
        <v>6.7795099999999999E-3</v>
      </c>
      <c r="G1319">
        <v>3.0000000000000001E-3</v>
      </c>
      <c r="H1319" t="s">
        <v>604</v>
      </c>
      <c r="I1319">
        <f t="shared" si="100"/>
        <v>2.0338530000000001E-5</v>
      </c>
      <c r="K1319">
        <v>99134</v>
      </c>
      <c r="L1319" t="s">
        <v>571</v>
      </c>
      <c r="M1319">
        <v>4.3000000000000001E-8</v>
      </c>
      <c r="N1319" s="33">
        <f t="shared" si="101"/>
        <v>6.9112834780000007E-2</v>
      </c>
      <c r="O1319" s="33">
        <f t="shared" si="102"/>
        <v>0</v>
      </c>
    </row>
    <row r="1320" spans="3:15" x14ac:dyDescent="0.25">
      <c r="C1320">
        <v>3083</v>
      </c>
      <c r="D1320" t="s">
        <v>468</v>
      </c>
      <c r="E1320">
        <v>43214</v>
      </c>
      <c r="F1320">
        <v>0.14209182000000001</v>
      </c>
      <c r="G1320">
        <v>3.0000000000000001E-3</v>
      </c>
      <c r="H1320" t="s">
        <v>605</v>
      </c>
      <c r="I1320">
        <f t="shared" si="100"/>
        <v>4.2627546000000005E-4</v>
      </c>
      <c r="K1320">
        <v>99134</v>
      </c>
      <c r="L1320" t="s">
        <v>571</v>
      </c>
      <c r="M1320">
        <v>1.2659999999999999E-5</v>
      </c>
      <c r="N1320" s="33">
        <f t="shared" si="101"/>
        <v>6.9112834780000007E-2</v>
      </c>
      <c r="O1320" s="33">
        <f t="shared" si="102"/>
        <v>0</v>
      </c>
    </row>
    <row r="1321" spans="3:15" x14ac:dyDescent="0.25">
      <c r="C1321">
        <v>3083</v>
      </c>
      <c r="D1321" t="s">
        <v>468</v>
      </c>
      <c r="E1321">
        <v>43302</v>
      </c>
      <c r="F1321">
        <v>0.27957583000000003</v>
      </c>
      <c r="G1321">
        <v>3.0000000000000001E-3</v>
      </c>
      <c r="H1321" t="s">
        <v>591</v>
      </c>
      <c r="I1321">
        <f t="shared" si="100"/>
        <v>8.3872749000000004E-4</v>
      </c>
      <c r="K1321">
        <v>99134</v>
      </c>
      <c r="L1321" t="s">
        <v>571</v>
      </c>
      <c r="M1321">
        <v>6.7930500000000003E-5</v>
      </c>
      <c r="N1321" s="33">
        <f t="shared" si="101"/>
        <v>6.9112834780000007E-2</v>
      </c>
      <c r="O1321" s="33">
        <f t="shared" si="102"/>
        <v>0</v>
      </c>
    </row>
    <row r="1322" spans="3:15" x14ac:dyDescent="0.25">
      <c r="C1322">
        <v>3083</v>
      </c>
      <c r="D1322" t="s">
        <v>468</v>
      </c>
      <c r="E1322">
        <v>43304</v>
      </c>
      <c r="F1322">
        <v>2.392878E-2</v>
      </c>
      <c r="G1322">
        <v>3.0000000000000001E-3</v>
      </c>
      <c r="H1322" t="s">
        <v>614</v>
      </c>
      <c r="I1322">
        <f t="shared" si="100"/>
        <v>7.1786340000000004E-5</v>
      </c>
      <c r="K1322">
        <v>99134</v>
      </c>
      <c r="L1322" t="s">
        <v>571</v>
      </c>
      <c r="M1322">
        <v>7.9191139300000008E-3</v>
      </c>
      <c r="N1322" s="33">
        <f t="shared" si="101"/>
        <v>6.9112834780000007E-2</v>
      </c>
      <c r="O1322" s="33">
        <f t="shared" si="102"/>
        <v>0</v>
      </c>
    </row>
    <row r="1323" spans="3:15" x14ac:dyDescent="0.25">
      <c r="C1323">
        <v>3083</v>
      </c>
      <c r="D1323" t="s">
        <v>468</v>
      </c>
      <c r="E1323">
        <v>43369</v>
      </c>
      <c r="F1323">
        <v>8.0760000000000006E-5</v>
      </c>
      <c r="G1323">
        <v>3.0000000000000001E-3</v>
      </c>
      <c r="H1323" t="s">
        <v>13</v>
      </c>
      <c r="I1323">
        <f t="shared" si="100"/>
        <v>2.4228000000000002E-7</v>
      </c>
      <c r="K1323">
        <v>99134</v>
      </c>
      <c r="L1323" t="s">
        <v>571</v>
      </c>
      <c r="M1323">
        <v>4.4754000000000004E-6</v>
      </c>
      <c r="N1323" s="33">
        <f t="shared" si="101"/>
        <v>6.9112834780000007E-2</v>
      </c>
      <c r="O1323" s="33">
        <f t="shared" si="102"/>
        <v>0</v>
      </c>
    </row>
    <row r="1324" spans="3:15" x14ac:dyDescent="0.25">
      <c r="C1324">
        <v>3083</v>
      </c>
      <c r="D1324" t="s">
        <v>468</v>
      </c>
      <c r="E1324">
        <v>43404</v>
      </c>
      <c r="F1324">
        <v>8.7700000000000007E-6</v>
      </c>
      <c r="G1324">
        <v>3.0000000000000001E-3</v>
      </c>
      <c r="H1324" t="s">
        <v>594</v>
      </c>
      <c r="I1324">
        <f t="shared" si="100"/>
        <v>2.6310000000000002E-8</v>
      </c>
      <c r="K1324">
        <v>99134</v>
      </c>
      <c r="L1324" t="s">
        <v>571</v>
      </c>
      <c r="M1324">
        <v>1.6836641E-4</v>
      </c>
      <c r="N1324" s="33">
        <f t="shared" si="101"/>
        <v>6.9112834780000007E-2</v>
      </c>
      <c r="O1324" s="33">
        <f t="shared" si="102"/>
        <v>0</v>
      </c>
    </row>
    <row r="1325" spans="3:15" x14ac:dyDescent="0.25">
      <c r="C1325">
        <v>3083</v>
      </c>
      <c r="D1325" t="s">
        <v>468</v>
      </c>
      <c r="E1325">
        <v>98018</v>
      </c>
      <c r="F1325">
        <v>0.37891905999999997</v>
      </c>
      <c r="G1325">
        <v>3.0000000000000001E-3</v>
      </c>
      <c r="H1325" t="s">
        <v>608</v>
      </c>
      <c r="I1325">
        <f t="shared" si="100"/>
        <v>1.1367571799999999E-3</v>
      </c>
      <c r="K1325">
        <v>99134</v>
      </c>
      <c r="L1325" t="s">
        <v>571</v>
      </c>
      <c r="M1325">
        <v>3.7293999999999998E-6</v>
      </c>
      <c r="N1325" s="33">
        <f t="shared" si="101"/>
        <v>6.9112834780000007E-2</v>
      </c>
      <c r="O1325" s="33">
        <f t="shared" si="102"/>
        <v>0</v>
      </c>
    </row>
    <row r="1326" spans="3:15" x14ac:dyDescent="0.25">
      <c r="C1326">
        <v>3083</v>
      </c>
      <c r="D1326" t="s">
        <v>468</v>
      </c>
      <c r="E1326">
        <v>98119</v>
      </c>
      <c r="F1326">
        <v>5.7679999999999997E-5</v>
      </c>
      <c r="G1326">
        <v>3.0000000000000001E-3</v>
      </c>
      <c r="H1326" t="s">
        <v>336</v>
      </c>
      <c r="I1326">
        <f t="shared" si="100"/>
        <v>1.7303999999999999E-7</v>
      </c>
      <c r="K1326">
        <v>99134</v>
      </c>
      <c r="L1326" t="s">
        <v>571</v>
      </c>
      <c r="M1326">
        <v>8.0832000000000007E-4</v>
      </c>
      <c r="N1326" s="33">
        <f t="shared" si="101"/>
        <v>6.9112834780000007E-2</v>
      </c>
      <c r="O1326" s="33">
        <f t="shared" si="102"/>
        <v>0</v>
      </c>
    </row>
    <row r="1327" spans="3:15" x14ac:dyDescent="0.25">
      <c r="C1327">
        <v>3083</v>
      </c>
      <c r="D1327" t="s">
        <v>468</v>
      </c>
      <c r="E1327">
        <v>99134</v>
      </c>
      <c r="F1327">
        <v>1.0826200000000001E-3</v>
      </c>
      <c r="G1327">
        <v>3.0000000000000001E-3</v>
      </c>
      <c r="H1327" t="s">
        <v>571</v>
      </c>
      <c r="I1327">
        <f t="shared" si="100"/>
        <v>3.2478600000000004E-6</v>
      </c>
      <c r="K1327">
        <v>99134</v>
      </c>
      <c r="L1327" t="s">
        <v>571</v>
      </c>
      <c r="M1327">
        <v>1.1187560000000001E-4</v>
      </c>
      <c r="N1327" s="33">
        <f t="shared" si="101"/>
        <v>6.9112834780000007E-2</v>
      </c>
      <c r="O1327" s="33">
        <f t="shared" si="102"/>
        <v>0</v>
      </c>
    </row>
    <row r="1328" spans="3:15" x14ac:dyDescent="0.25">
      <c r="C1328">
        <v>3083</v>
      </c>
      <c r="D1328" t="s">
        <v>468</v>
      </c>
      <c r="E1328">
        <v>99168</v>
      </c>
      <c r="F1328">
        <v>9.0999999999999997E-7</v>
      </c>
      <c r="G1328">
        <v>3.0000000000000001E-3</v>
      </c>
      <c r="H1328" t="s">
        <v>574</v>
      </c>
      <c r="I1328">
        <f t="shared" si="100"/>
        <v>2.7299999999999999E-9</v>
      </c>
      <c r="K1328">
        <v>99134</v>
      </c>
      <c r="L1328" t="s">
        <v>571</v>
      </c>
      <c r="M1328">
        <v>5.2376560000000007E-5</v>
      </c>
      <c r="N1328" s="33">
        <f t="shared" si="101"/>
        <v>6.9112834780000007E-2</v>
      </c>
      <c r="O1328" s="33">
        <f t="shared" si="102"/>
        <v>0</v>
      </c>
    </row>
    <row r="1329" spans="3:15" x14ac:dyDescent="0.25">
      <c r="C1329">
        <v>3083</v>
      </c>
      <c r="D1329" t="s">
        <v>468</v>
      </c>
      <c r="E1329">
        <v>99211</v>
      </c>
      <c r="F1329">
        <v>4.1500000000000001E-6</v>
      </c>
      <c r="G1329">
        <v>3.0000000000000001E-3</v>
      </c>
      <c r="H1329" t="s">
        <v>578</v>
      </c>
      <c r="I1329">
        <f t="shared" si="100"/>
        <v>1.2450000000000001E-8</v>
      </c>
      <c r="K1329">
        <v>99134</v>
      </c>
      <c r="L1329" t="s">
        <v>571</v>
      </c>
      <c r="M1329">
        <v>2.0256500000000002E-5</v>
      </c>
      <c r="N1329" s="33">
        <f t="shared" si="101"/>
        <v>6.9112834780000007E-2</v>
      </c>
      <c r="O1329" s="33">
        <f t="shared" si="102"/>
        <v>0</v>
      </c>
    </row>
    <row r="1330" spans="3:15" x14ac:dyDescent="0.25">
      <c r="C1330">
        <v>3083</v>
      </c>
      <c r="D1330" t="s">
        <v>468</v>
      </c>
      <c r="E1330">
        <v>99265</v>
      </c>
      <c r="F1330">
        <v>9.1586799999999996E-2</v>
      </c>
      <c r="G1330">
        <v>3.0000000000000001E-3</v>
      </c>
      <c r="H1330" t="s">
        <v>610</v>
      </c>
      <c r="I1330">
        <f t="shared" si="100"/>
        <v>2.7476040000000001E-4</v>
      </c>
      <c r="K1330">
        <v>99134</v>
      </c>
      <c r="L1330" t="s">
        <v>571</v>
      </c>
      <c r="M1330">
        <v>1.9055620999999998E-4</v>
      </c>
      <c r="N1330" s="33">
        <f t="shared" si="101"/>
        <v>6.9112834780000007E-2</v>
      </c>
      <c r="O1330" s="33">
        <f t="shared" si="102"/>
        <v>0</v>
      </c>
    </row>
    <row r="1331" spans="3:15" x14ac:dyDescent="0.25">
      <c r="C1331">
        <v>3085</v>
      </c>
      <c r="D1331" t="s">
        <v>485</v>
      </c>
      <c r="E1331">
        <v>43204</v>
      </c>
      <c r="F1331">
        <v>1.3299000000000001E-4</v>
      </c>
      <c r="G1331">
        <v>4.2000000000000003E-2</v>
      </c>
      <c r="H1331" t="s">
        <v>603</v>
      </c>
      <c r="I1331">
        <f t="shared" si="100"/>
        <v>5.5855800000000007E-6</v>
      </c>
      <c r="K1331">
        <v>99134</v>
      </c>
      <c r="L1331" t="s">
        <v>571</v>
      </c>
      <c r="M1331">
        <v>9.2121344000000013E-4</v>
      </c>
      <c r="N1331" s="33">
        <f t="shared" si="101"/>
        <v>6.9112834780000007E-2</v>
      </c>
      <c r="O1331" s="33">
        <f t="shared" si="102"/>
        <v>0</v>
      </c>
    </row>
    <row r="1332" spans="3:15" x14ac:dyDescent="0.25">
      <c r="C1332">
        <v>3085</v>
      </c>
      <c r="D1332" t="s">
        <v>485</v>
      </c>
      <c r="E1332">
        <v>43214</v>
      </c>
      <c r="F1332">
        <v>2.3300000000000001E-5</v>
      </c>
      <c r="G1332">
        <v>4.2000000000000003E-2</v>
      </c>
      <c r="H1332" t="s">
        <v>605</v>
      </c>
      <c r="I1332">
        <f t="shared" si="100"/>
        <v>9.7860000000000004E-7</v>
      </c>
      <c r="K1332">
        <v>99134</v>
      </c>
      <c r="L1332" t="s">
        <v>571</v>
      </c>
      <c r="M1332">
        <v>7.0681280000000008E-4</v>
      </c>
      <c r="N1332" s="33">
        <f t="shared" si="101"/>
        <v>6.9112834780000007E-2</v>
      </c>
      <c r="O1332" s="33">
        <f t="shared" si="102"/>
        <v>0</v>
      </c>
    </row>
    <row r="1333" spans="3:15" x14ac:dyDescent="0.25">
      <c r="C1333">
        <v>3085</v>
      </c>
      <c r="D1333" t="s">
        <v>485</v>
      </c>
      <c r="E1333">
        <v>43302</v>
      </c>
      <c r="F1333">
        <v>0.96710180999999995</v>
      </c>
      <c r="G1333">
        <v>4.2000000000000003E-2</v>
      </c>
      <c r="H1333" t="s">
        <v>591</v>
      </c>
      <c r="I1333">
        <f t="shared" si="100"/>
        <v>4.0618276020000003E-2</v>
      </c>
      <c r="K1333">
        <v>99134</v>
      </c>
      <c r="L1333" t="s">
        <v>571</v>
      </c>
      <c r="M1333">
        <v>3.7444319999999998E-4</v>
      </c>
      <c r="N1333" s="33">
        <f t="shared" si="101"/>
        <v>6.9112834780000007E-2</v>
      </c>
      <c r="O1333" s="33">
        <f t="shared" si="102"/>
        <v>0</v>
      </c>
    </row>
    <row r="1334" spans="3:15" x14ac:dyDescent="0.25">
      <c r="C1334">
        <v>3085</v>
      </c>
      <c r="D1334" t="s">
        <v>485</v>
      </c>
      <c r="E1334">
        <v>43304</v>
      </c>
      <c r="F1334">
        <v>1.8736780000000001E-2</v>
      </c>
      <c r="G1334">
        <v>4.2000000000000003E-2</v>
      </c>
      <c r="H1334" t="s">
        <v>614</v>
      </c>
      <c r="I1334">
        <f t="shared" si="100"/>
        <v>7.8694476000000014E-4</v>
      </c>
      <c r="K1334">
        <v>99134</v>
      </c>
      <c r="L1334" t="s">
        <v>571</v>
      </c>
      <c r="M1334">
        <v>1.9227858E-4</v>
      </c>
      <c r="N1334" s="33">
        <f t="shared" si="101"/>
        <v>6.9112834780000007E-2</v>
      </c>
      <c r="O1334" s="33">
        <f t="shared" si="102"/>
        <v>0</v>
      </c>
    </row>
    <row r="1335" spans="3:15" x14ac:dyDescent="0.25">
      <c r="C1335">
        <v>3085</v>
      </c>
      <c r="D1335" t="s">
        <v>485</v>
      </c>
      <c r="E1335">
        <v>43309</v>
      </c>
      <c r="F1335">
        <v>2.9960000000000001E-5</v>
      </c>
      <c r="G1335">
        <v>4.2000000000000003E-2</v>
      </c>
      <c r="H1335" t="s">
        <v>652</v>
      </c>
      <c r="I1335">
        <f t="shared" si="100"/>
        <v>1.2583200000000002E-6</v>
      </c>
      <c r="K1335">
        <v>99134</v>
      </c>
      <c r="L1335" t="s">
        <v>571</v>
      </c>
      <c r="M1335">
        <v>3.5843180000000001E-5</v>
      </c>
      <c r="N1335" s="33">
        <f t="shared" si="101"/>
        <v>6.9112834780000007E-2</v>
      </c>
      <c r="O1335" s="33">
        <f t="shared" si="102"/>
        <v>0</v>
      </c>
    </row>
    <row r="1336" spans="3:15" x14ac:dyDescent="0.25">
      <c r="C1336">
        <v>3085</v>
      </c>
      <c r="D1336" t="s">
        <v>485</v>
      </c>
      <c r="E1336">
        <v>43369</v>
      </c>
      <c r="F1336">
        <v>5.0409000000000001E-3</v>
      </c>
      <c r="G1336">
        <v>4.2000000000000003E-2</v>
      </c>
      <c r="H1336" t="s">
        <v>13</v>
      </c>
      <c r="I1336">
        <f t="shared" si="100"/>
        <v>2.1171780000000002E-4</v>
      </c>
      <c r="K1336">
        <v>99134</v>
      </c>
      <c r="L1336" t="s">
        <v>571</v>
      </c>
      <c r="M1336">
        <v>3.0356039999999998E-5</v>
      </c>
      <c r="N1336" s="33">
        <f t="shared" si="101"/>
        <v>6.9112834780000007E-2</v>
      </c>
      <c r="O1336" s="33">
        <f t="shared" si="102"/>
        <v>0</v>
      </c>
    </row>
    <row r="1337" spans="3:15" x14ac:dyDescent="0.25">
      <c r="C1337">
        <v>3085</v>
      </c>
      <c r="D1337" t="s">
        <v>485</v>
      </c>
      <c r="E1337">
        <v>43724</v>
      </c>
      <c r="F1337">
        <v>2.9240000000000001E-5</v>
      </c>
      <c r="G1337">
        <v>4.2000000000000003E-2</v>
      </c>
      <c r="H1337" t="s">
        <v>993</v>
      </c>
      <c r="I1337">
        <f t="shared" si="100"/>
        <v>1.2280800000000002E-6</v>
      </c>
      <c r="K1337">
        <v>99134</v>
      </c>
      <c r="L1337" t="s">
        <v>571</v>
      </c>
      <c r="M1337">
        <v>2.15446E-6</v>
      </c>
      <c r="N1337" s="33">
        <f t="shared" si="101"/>
        <v>6.9112834780000007E-2</v>
      </c>
      <c r="O1337" s="33">
        <f t="shared" si="102"/>
        <v>0</v>
      </c>
    </row>
    <row r="1338" spans="3:15" x14ac:dyDescent="0.25">
      <c r="C1338">
        <v>3085</v>
      </c>
      <c r="D1338" t="s">
        <v>485</v>
      </c>
      <c r="E1338">
        <v>43725</v>
      </c>
      <c r="F1338">
        <v>1.2881000000000001E-4</v>
      </c>
      <c r="G1338">
        <v>4.2000000000000003E-2</v>
      </c>
      <c r="H1338" t="s">
        <v>626</v>
      </c>
      <c r="I1338">
        <f t="shared" si="100"/>
        <v>5.4100200000000004E-6</v>
      </c>
      <c r="K1338">
        <v>99134</v>
      </c>
      <c r="L1338" t="s">
        <v>571</v>
      </c>
      <c r="M1338">
        <v>3.4468664999999998E-4</v>
      </c>
      <c r="N1338" s="33">
        <f t="shared" si="101"/>
        <v>6.9112834780000007E-2</v>
      </c>
      <c r="O1338" s="33">
        <f t="shared" si="102"/>
        <v>0</v>
      </c>
    </row>
    <row r="1339" spans="3:15" x14ac:dyDescent="0.25">
      <c r="C1339">
        <v>3085</v>
      </c>
      <c r="D1339" t="s">
        <v>485</v>
      </c>
      <c r="E1339">
        <v>43872</v>
      </c>
      <c r="F1339">
        <v>5.2647999999999996E-4</v>
      </c>
      <c r="G1339">
        <v>4.2000000000000003E-2</v>
      </c>
      <c r="H1339" t="s">
        <v>1101</v>
      </c>
      <c r="I1339">
        <f t="shared" si="100"/>
        <v>2.2112159999999999E-5</v>
      </c>
      <c r="K1339">
        <v>99134</v>
      </c>
      <c r="L1339" t="s">
        <v>571</v>
      </c>
      <c r="M1339">
        <v>2.4379327000000002E-4</v>
      </c>
      <c r="N1339" s="33">
        <f t="shared" si="101"/>
        <v>6.9112834780000007E-2</v>
      </c>
      <c r="O1339" s="33">
        <f t="shared" si="102"/>
        <v>0</v>
      </c>
    </row>
    <row r="1340" spans="3:15" x14ac:dyDescent="0.25">
      <c r="C1340">
        <v>3085</v>
      </c>
      <c r="D1340" t="s">
        <v>485</v>
      </c>
      <c r="E1340">
        <v>43940</v>
      </c>
      <c r="F1340">
        <v>2.3661E-4</v>
      </c>
      <c r="G1340">
        <v>4.2000000000000003E-2</v>
      </c>
      <c r="H1340" t="s">
        <v>1102</v>
      </c>
      <c r="I1340">
        <f t="shared" si="100"/>
        <v>9.9376200000000009E-6</v>
      </c>
      <c r="K1340">
        <v>99134</v>
      </c>
      <c r="L1340" t="s">
        <v>571</v>
      </c>
      <c r="M1340">
        <v>7.4178429999999996E-5</v>
      </c>
      <c r="N1340" s="33">
        <f t="shared" si="101"/>
        <v>6.9112834780000007E-2</v>
      </c>
      <c r="O1340" s="33">
        <f t="shared" si="102"/>
        <v>0</v>
      </c>
    </row>
    <row r="1341" spans="3:15" x14ac:dyDescent="0.25">
      <c r="C1341">
        <v>3085</v>
      </c>
      <c r="D1341" t="s">
        <v>485</v>
      </c>
      <c r="E1341">
        <v>50178</v>
      </c>
      <c r="F1341">
        <v>3.3999999999999997E-7</v>
      </c>
      <c r="G1341">
        <v>4.2000000000000003E-2</v>
      </c>
      <c r="H1341" t="s">
        <v>1004</v>
      </c>
      <c r="I1341">
        <f t="shared" si="100"/>
        <v>1.4279999999999999E-8</v>
      </c>
      <c r="K1341">
        <v>99134</v>
      </c>
      <c r="L1341" t="s">
        <v>571</v>
      </c>
      <c r="M1341">
        <v>1.1765789999999998E-5</v>
      </c>
      <c r="N1341" s="33">
        <f t="shared" si="101"/>
        <v>6.9112834780000007E-2</v>
      </c>
      <c r="O1341" s="33">
        <f t="shared" si="102"/>
        <v>0</v>
      </c>
    </row>
    <row r="1342" spans="3:15" x14ac:dyDescent="0.25">
      <c r="C1342">
        <v>3085</v>
      </c>
      <c r="D1342" t="s">
        <v>485</v>
      </c>
      <c r="E1342">
        <v>98027</v>
      </c>
      <c r="F1342">
        <v>4.5199999999999999E-6</v>
      </c>
      <c r="G1342">
        <v>4.2000000000000003E-2</v>
      </c>
      <c r="H1342" t="s">
        <v>566</v>
      </c>
      <c r="I1342">
        <f t="shared" si="100"/>
        <v>1.8984000000000001E-7</v>
      </c>
      <c r="K1342">
        <v>99134</v>
      </c>
      <c r="L1342" t="s">
        <v>571</v>
      </c>
      <c r="M1342">
        <v>3.5417900000000003E-6</v>
      </c>
      <c r="N1342" s="33">
        <f t="shared" si="101"/>
        <v>6.9112834780000007E-2</v>
      </c>
      <c r="O1342" s="33">
        <f t="shared" si="102"/>
        <v>0</v>
      </c>
    </row>
    <row r="1343" spans="3:15" x14ac:dyDescent="0.25">
      <c r="C1343">
        <v>3085</v>
      </c>
      <c r="D1343" t="s">
        <v>485</v>
      </c>
      <c r="E1343">
        <v>99134</v>
      </c>
      <c r="F1343">
        <v>3.5907199999999999E-3</v>
      </c>
      <c r="G1343">
        <v>4.2000000000000003E-2</v>
      </c>
      <c r="H1343" t="s">
        <v>571</v>
      </c>
      <c r="I1343">
        <f t="shared" si="100"/>
        <v>1.5081024000000002E-4</v>
      </c>
      <c r="K1343">
        <v>99134</v>
      </c>
      <c r="L1343" t="s">
        <v>571</v>
      </c>
      <c r="M1343">
        <v>1.4655720000000001E-5</v>
      </c>
      <c r="N1343" s="33">
        <f t="shared" si="101"/>
        <v>6.9112834780000007E-2</v>
      </c>
      <c r="O1343" s="33">
        <f t="shared" si="102"/>
        <v>0</v>
      </c>
    </row>
    <row r="1344" spans="3:15" x14ac:dyDescent="0.25">
      <c r="C1344">
        <v>3085</v>
      </c>
      <c r="D1344" t="s">
        <v>485</v>
      </c>
      <c r="E1344">
        <v>99166</v>
      </c>
      <c r="F1344">
        <v>1.0653100000000001E-3</v>
      </c>
      <c r="G1344">
        <v>4.2000000000000003E-2</v>
      </c>
      <c r="H1344" t="s">
        <v>573</v>
      </c>
      <c r="I1344">
        <f t="shared" si="100"/>
        <v>4.4743020000000003E-5</v>
      </c>
      <c r="K1344">
        <v>99134</v>
      </c>
      <c r="L1344" t="s">
        <v>571</v>
      </c>
      <c r="M1344">
        <v>4.5362789999999999E-4</v>
      </c>
      <c r="N1344" s="33">
        <f t="shared" si="101"/>
        <v>6.9112834780000007E-2</v>
      </c>
      <c r="O1344" s="33">
        <f t="shared" si="102"/>
        <v>0</v>
      </c>
    </row>
    <row r="1345" spans="3:15" x14ac:dyDescent="0.25">
      <c r="C1345">
        <v>3085</v>
      </c>
      <c r="D1345" t="s">
        <v>485</v>
      </c>
      <c r="E1345">
        <v>99168</v>
      </c>
      <c r="F1345">
        <v>8.0429999999999998E-4</v>
      </c>
      <c r="G1345">
        <v>4.2000000000000003E-2</v>
      </c>
      <c r="H1345" t="s">
        <v>574</v>
      </c>
      <c r="I1345">
        <f t="shared" si="100"/>
        <v>3.37806E-5</v>
      </c>
      <c r="K1345">
        <v>99134</v>
      </c>
      <c r="L1345" t="s">
        <v>571</v>
      </c>
      <c r="M1345">
        <v>1.69229346E-3</v>
      </c>
      <c r="N1345" s="33">
        <f t="shared" si="101"/>
        <v>6.9112834780000007E-2</v>
      </c>
      <c r="O1345" s="33">
        <f t="shared" si="102"/>
        <v>0</v>
      </c>
    </row>
    <row r="1346" spans="3:15" x14ac:dyDescent="0.25">
      <c r="C1346">
        <v>3085</v>
      </c>
      <c r="D1346" t="s">
        <v>485</v>
      </c>
      <c r="E1346">
        <v>99174</v>
      </c>
      <c r="F1346">
        <v>7.1020999999999996E-4</v>
      </c>
      <c r="G1346">
        <v>4.2000000000000003E-2</v>
      </c>
      <c r="H1346" t="s">
        <v>609</v>
      </c>
      <c r="I1346">
        <f t="shared" si="100"/>
        <v>2.9828819999999999E-5</v>
      </c>
      <c r="K1346">
        <v>99134</v>
      </c>
      <c r="L1346" t="s">
        <v>571</v>
      </c>
      <c r="M1346">
        <v>3.2691114690000002E-2</v>
      </c>
      <c r="N1346" s="33">
        <f t="shared" si="101"/>
        <v>6.9112834780000007E-2</v>
      </c>
      <c r="O1346" s="33">
        <f t="shared" si="102"/>
        <v>0</v>
      </c>
    </row>
    <row r="1347" spans="3:15" x14ac:dyDescent="0.25">
      <c r="C1347">
        <v>3085</v>
      </c>
      <c r="D1347" t="s">
        <v>485</v>
      </c>
      <c r="E1347">
        <v>99208</v>
      </c>
      <c r="F1347">
        <v>2.8200000000000001E-6</v>
      </c>
      <c r="G1347">
        <v>4.2000000000000003E-2</v>
      </c>
      <c r="H1347" t="s">
        <v>1103</v>
      </c>
      <c r="I1347">
        <f t="shared" si="100"/>
        <v>1.1844000000000001E-7</v>
      </c>
      <c r="K1347">
        <v>99134</v>
      </c>
      <c r="L1347" t="s">
        <v>571</v>
      </c>
      <c r="M1347">
        <v>3.9997431600000003E-3</v>
      </c>
      <c r="N1347" s="33">
        <f t="shared" si="101"/>
        <v>6.9112834780000007E-2</v>
      </c>
      <c r="O1347" s="33">
        <f t="shared" si="102"/>
        <v>0</v>
      </c>
    </row>
    <row r="1348" spans="3:15" x14ac:dyDescent="0.25">
      <c r="C1348">
        <v>3085</v>
      </c>
      <c r="D1348" t="s">
        <v>485</v>
      </c>
      <c r="E1348">
        <v>99211</v>
      </c>
      <c r="F1348">
        <v>7.4012000000000004E-4</v>
      </c>
      <c r="G1348">
        <v>4.2000000000000003E-2</v>
      </c>
      <c r="H1348" t="s">
        <v>578</v>
      </c>
      <c r="I1348">
        <f t="shared" ref="I1348:I1411" si="103">F1348*G1348</f>
        <v>3.1085040000000001E-5</v>
      </c>
      <c r="K1348">
        <v>99134</v>
      </c>
      <c r="L1348" t="s">
        <v>571</v>
      </c>
      <c r="M1348">
        <v>7.8477580000000009E-4</v>
      </c>
      <c r="N1348" s="33">
        <f t="shared" ref="N1348:N1411" si="104">SUMIF($K$3:$K$1700,K1348,$M$3:$M$1700)</f>
        <v>6.9112834780000007E-2</v>
      </c>
      <c r="O1348" s="33">
        <f t="shared" ref="O1348:O1411" si="105">IF(K1348=K1349,0,N1348)</f>
        <v>0</v>
      </c>
    </row>
    <row r="1349" spans="3:15" x14ac:dyDescent="0.25">
      <c r="C1349">
        <v>3085</v>
      </c>
      <c r="D1349" t="s">
        <v>485</v>
      </c>
      <c r="E1349">
        <v>99243</v>
      </c>
      <c r="F1349">
        <v>8.7248000000000002E-4</v>
      </c>
      <c r="G1349">
        <v>4.2000000000000003E-2</v>
      </c>
      <c r="H1349" t="s">
        <v>1104</v>
      </c>
      <c r="I1349">
        <f t="shared" si="103"/>
        <v>3.6644160000000001E-5</v>
      </c>
      <c r="K1349">
        <v>99134</v>
      </c>
      <c r="L1349" t="s">
        <v>571</v>
      </c>
      <c r="M1349">
        <v>2.2454429999999998E-5</v>
      </c>
      <c r="N1349" s="33">
        <f t="shared" si="104"/>
        <v>6.9112834780000007E-2</v>
      </c>
      <c r="O1349" s="33">
        <f t="shared" si="105"/>
        <v>0</v>
      </c>
    </row>
    <row r="1350" spans="3:15" x14ac:dyDescent="0.25">
      <c r="C1350">
        <v>3085</v>
      </c>
      <c r="D1350" t="s">
        <v>485</v>
      </c>
      <c r="E1350">
        <v>99265</v>
      </c>
      <c r="F1350">
        <v>2.2230000000000001E-4</v>
      </c>
      <c r="G1350">
        <v>4.2000000000000003E-2</v>
      </c>
      <c r="H1350" t="s">
        <v>610</v>
      </c>
      <c r="I1350">
        <f t="shared" si="103"/>
        <v>9.3366000000000014E-6</v>
      </c>
      <c r="K1350">
        <v>99134</v>
      </c>
      <c r="L1350" t="s">
        <v>571</v>
      </c>
      <c r="M1350">
        <v>3.2478600000000004E-6</v>
      </c>
      <c r="N1350" s="33">
        <f t="shared" si="104"/>
        <v>6.9112834780000007E-2</v>
      </c>
      <c r="O1350" s="33">
        <f t="shared" si="105"/>
        <v>0</v>
      </c>
    </row>
    <row r="1351" spans="3:15" x14ac:dyDescent="0.25">
      <c r="C1351">
        <v>3086</v>
      </c>
      <c r="D1351" t="s">
        <v>486</v>
      </c>
      <c r="E1351">
        <v>43302</v>
      </c>
      <c r="F1351">
        <v>0.63244402</v>
      </c>
      <c r="G1351">
        <v>0.03</v>
      </c>
      <c r="H1351" t="s">
        <v>591</v>
      </c>
      <c r="I1351">
        <f t="shared" si="103"/>
        <v>1.8973320599999999E-2</v>
      </c>
      <c r="K1351">
        <v>99134</v>
      </c>
      <c r="L1351" t="s">
        <v>571</v>
      </c>
      <c r="M1351">
        <v>1.5081024000000002E-4</v>
      </c>
      <c r="N1351" s="33">
        <f t="shared" si="104"/>
        <v>6.9112834780000007E-2</v>
      </c>
      <c r="O1351" s="33">
        <f t="shared" si="105"/>
        <v>0</v>
      </c>
    </row>
    <row r="1352" spans="3:15" x14ac:dyDescent="0.25">
      <c r="C1352">
        <v>3086</v>
      </c>
      <c r="D1352" t="s">
        <v>486</v>
      </c>
      <c r="E1352">
        <v>43304</v>
      </c>
      <c r="F1352">
        <v>2.6133200000000001E-3</v>
      </c>
      <c r="G1352">
        <v>0.03</v>
      </c>
      <c r="H1352" t="s">
        <v>614</v>
      </c>
      <c r="I1352">
        <f t="shared" si="103"/>
        <v>7.8399600000000007E-5</v>
      </c>
      <c r="K1352">
        <v>99134</v>
      </c>
      <c r="L1352" t="s">
        <v>571</v>
      </c>
      <c r="M1352">
        <v>1.4929133999999999E-3</v>
      </c>
      <c r="N1352" s="33">
        <f t="shared" si="104"/>
        <v>6.9112834780000007E-2</v>
      </c>
      <c r="O1352" s="33">
        <f t="shared" si="105"/>
        <v>0</v>
      </c>
    </row>
    <row r="1353" spans="3:15" x14ac:dyDescent="0.25">
      <c r="C1353">
        <v>3086</v>
      </c>
      <c r="D1353" t="s">
        <v>486</v>
      </c>
      <c r="E1353">
        <v>43366</v>
      </c>
      <c r="F1353">
        <v>3.36E-6</v>
      </c>
      <c r="G1353">
        <v>0.03</v>
      </c>
      <c r="H1353" t="s">
        <v>647</v>
      </c>
      <c r="I1353">
        <f t="shared" si="103"/>
        <v>1.008E-7</v>
      </c>
      <c r="K1353">
        <v>99134</v>
      </c>
      <c r="L1353" t="s">
        <v>571</v>
      </c>
      <c r="M1353">
        <v>2.2168000000000001E-7</v>
      </c>
      <c r="N1353" s="33">
        <f t="shared" si="104"/>
        <v>6.9112834780000007E-2</v>
      </c>
      <c r="O1353" s="33">
        <f t="shared" si="105"/>
        <v>0</v>
      </c>
    </row>
    <row r="1354" spans="3:15" x14ac:dyDescent="0.25">
      <c r="C1354">
        <v>3086</v>
      </c>
      <c r="D1354" t="s">
        <v>486</v>
      </c>
      <c r="E1354">
        <v>43369</v>
      </c>
      <c r="F1354">
        <v>0.29779828000000003</v>
      </c>
      <c r="G1354">
        <v>0.03</v>
      </c>
      <c r="H1354" t="s">
        <v>13</v>
      </c>
      <c r="I1354">
        <f t="shared" si="103"/>
        <v>8.9339484000000007E-3</v>
      </c>
      <c r="K1354">
        <v>99134</v>
      </c>
      <c r="L1354" t="s">
        <v>571</v>
      </c>
      <c r="M1354">
        <v>4.2514400000000008E-5</v>
      </c>
      <c r="N1354" s="33">
        <f t="shared" si="104"/>
        <v>6.9112834780000007E-2</v>
      </c>
      <c r="O1354" s="33">
        <f t="shared" si="105"/>
        <v>0</v>
      </c>
    </row>
    <row r="1355" spans="3:15" x14ac:dyDescent="0.25">
      <c r="C1355">
        <v>3086</v>
      </c>
      <c r="D1355" t="s">
        <v>486</v>
      </c>
      <c r="E1355">
        <v>43371</v>
      </c>
      <c r="F1355">
        <v>2.0458999999999998E-3</v>
      </c>
      <c r="G1355">
        <v>0.03</v>
      </c>
      <c r="H1355" t="s">
        <v>656</v>
      </c>
      <c r="I1355">
        <f t="shared" si="103"/>
        <v>6.1376999999999992E-5</v>
      </c>
      <c r="K1355">
        <v>99134</v>
      </c>
      <c r="L1355" t="s">
        <v>571</v>
      </c>
      <c r="M1355">
        <v>6.9857648099999996E-3</v>
      </c>
      <c r="N1355" s="33">
        <f t="shared" si="104"/>
        <v>6.9112834780000007E-2</v>
      </c>
      <c r="O1355" s="33">
        <f t="shared" si="105"/>
        <v>0</v>
      </c>
    </row>
    <row r="1356" spans="3:15" x14ac:dyDescent="0.25">
      <c r="C1356">
        <v>3086</v>
      </c>
      <c r="D1356" t="s">
        <v>486</v>
      </c>
      <c r="E1356">
        <v>43374</v>
      </c>
      <c r="F1356">
        <v>2.5399999999999998E-6</v>
      </c>
      <c r="G1356">
        <v>0.03</v>
      </c>
      <c r="H1356" t="s">
        <v>593</v>
      </c>
      <c r="I1356">
        <f t="shared" si="103"/>
        <v>7.6199999999999994E-8</v>
      </c>
      <c r="K1356">
        <v>99134</v>
      </c>
      <c r="L1356" t="s">
        <v>571</v>
      </c>
      <c r="M1356">
        <v>1.006772E-5</v>
      </c>
      <c r="N1356" s="33">
        <f t="shared" si="104"/>
        <v>6.9112834780000007E-2</v>
      </c>
      <c r="O1356" s="33">
        <f t="shared" si="105"/>
        <v>0</v>
      </c>
    </row>
    <row r="1357" spans="3:15" x14ac:dyDescent="0.25">
      <c r="C1357">
        <v>3086</v>
      </c>
      <c r="D1357" t="s">
        <v>486</v>
      </c>
      <c r="E1357">
        <v>43724</v>
      </c>
      <c r="F1357">
        <v>1.4699999999999999E-6</v>
      </c>
      <c r="G1357">
        <v>0.03</v>
      </c>
      <c r="H1357" t="s">
        <v>993</v>
      </c>
      <c r="I1357">
        <f t="shared" si="103"/>
        <v>4.4099999999999998E-8</v>
      </c>
      <c r="K1357">
        <v>99134</v>
      </c>
      <c r="L1357" t="s">
        <v>571</v>
      </c>
      <c r="M1357">
        <v>7.0820309999999998E-5</v>
      </c>
      <c r="N1357" s="33">
        <f t="shared" si="104"/>
        <v>6.9112834780000007E-2</v>
      </c>
      <c r="O1357" s="33">
        <f t="shared" si="105"/>
        <v>0</v>
      </c>
    </row>
    <row r="1358" spans="3:15" x14ac:dyDescent="0.25">
      <c r="C1358">
        <v>3086</v>
      </c>
      <c r="D1358" t="s">
        <v>486</v>
      </c>
      <c r="E1358">
        <v>43725</v>
      </c>
      <c r="F1358">
        <v>1.2629999999999999E-5</v>
      </c>
      <c r="G1358">
        <v>0.03</v>
      </c>
      <c r="H1358" t="s">
        <v>626</v>
      </c>
      <c r="I1358">
        <f t="shared" si="103"/>
        <v>3.7889999999999998E-7</v>
      </c>
      <c r="K1358">
        <v>99134</v>
      </c>
      <c r="L1358" t="s">
        <v>571</v>
      </c>
      <c r="M1358">
        <v>7.2644540800000006E-3</v>
      </c>
      <c r="N1358" s="33">
        <f t="shared" si="104"/>
        <v>6.9112834780000007E-2</v>
      </c>
      <c r="O1358" s="33">
        <f t="shared" si="105"/>
        <v>0</v>
      </c>
    </row>
    <row r="1359" spans="3:15" x14ac:dyDescent="0.25">
      <c r="C1359">
        <v>3086</v>
      </c>
      <c r="D1359" t="s">
        <v>486</v>
      </c>
      <c r="E1359">
        <v>43872</v>
      </c>
      <c r="F1359">
        <v>1.3128E-4</v>
      </c>
      <c r="G1359">
        <v>0.03</v>
      </c>
      <c r="H1359" t="s">
        <v>1101</v>
      </c>
      <c r="I1359">
        <f t="shared" si="103"/>
        <v>3.9384000000000003E-6</v>
      </c>
      <c r="K1359">
        <v>99134</v>
      </c>
      <c r="L1359" t="s">
        <v>571</v>
      </c>
      <c r="M1359">
        <v>8.2769279999999999E-5</v>
      </c>
      <c r="N1359" s="33">
        <f t="shared" si="104"/>
        <v>6.9112834780000007E-2</v>
      </c>
      <c r="O1359" s="33">
        <f t="shared" si="105"/>
        <v>0</v>
      </c>
    </row>
    <row r="1360" spans="3:15" x14ac:dyDescent="0.25">
      <c r="C1360">
        <v>3086</v>
      </c>
      <c r="D1360" t="s">
        <v>486</v>
      </c>
      <c r="E1360">
        <v>43902</v>
      </c>
      <c r="F1360">
        <v>1.3197999999999999E-4</v>
      </c>
      <c r="G1360">
        <v>0.03</v>
      </c>
      <c r="H1360" t="s">
        <v>1014</v>
      </c>
      <c r="I1360">
        <f t="shared" si="103"/>
        <v>3.9593999999999997E-6</v>
      </c>
      <c r="K1360">
        <v>99134</v>
      </c>
      <c r="L1360" t="s">
        <v>571</v>
      </c>
      <c r="M1360">
        <v>8.3699999999999998E-9</v>
      </c>
      <c r="N1360" s="33">
        <f t="shared" si="104"/>
        <v>6.9112834780000007E-2</v>
      </c>
      <c r="O1360" s="33">
        <f t="shared" si="105"/>
        <v>0</v>
      </c>
    </row>
    <row r="1361" spans="3:15" x14ac:dyDescent="0.25">
      <c r="C1361">
        <v>3086</v>
      </c>
      <c r="D1361" t="s">
        <v>486</v>
      </c>
      <c r="E1361">
        <v>43938</v>
      </c>
      <c r="F1361">
        <v>5.7939999999999998E-5</v>
      </c>
      <c r="G1361">
        <v>0.03</v>
      </c>
      <c r="H1361" t="s">
        <v>1105</v>
      </c>
      <c r="I1361">
        <f t="shared" si="103"/>
        <v>1.7381999999999999E-6</v>
      </c>
      <c r="K1361">
        <v>99134</v>
      </c>
      <c r="L1361" t="s">
        <v>571</v>
      </c>
      <c r="M1361">
        <v>6.0138087000000009E-4</v>
      </c>
      <c r="N1361" s="33">
        <f t="shared" si="104"/>
        <v>6.9112834780000007E-2</v>
      </c>
      <c r="O1361" s="33">
        <f t="shared" si="105"/>
        <v>6.9112834780000007E-2</v>
      </c>
    </row>
    <row r="1362" spans="3:15" x14ac:dyDescent="0.25">
      <c r="C1362">
        <v>3086</v>
      </c>
      <c r="D1362" t="s">
        <v>486</v>
      </c>
      <c r="E1362">
        <v>44202</v>
      </c>
      <c r="F1362">
        <v>2.6133999999999999E-4</v>
      </c>
      <c r="G1362">
        <v>0.03</v>
      </c>
      <c r="H1362" t="s">
        <v>1094</v>
      </c>
      <c r="I1362">
        <f t="shared" si="103"/>
        <v>7.8401999999999999E-6</v>
      </c>
      <c r="K1362">
        <v>99147</v>
      </c>
      <c r="L1362" t="s">
        <v>572</v>
      </c>
      <c r="M1362">
        <v>1.12451E-5</v>
      </c>
      <c r="N1362" s="33">
        <f t="shared" si="104"/>
        <v>1.1245300000000001E-5</v>
      </c>
      <c r="O1362" s="33">
        <f t="shared" si="105"/>
        <v>0</v>
      </c>
    </row>
    <row r="1363" spans="3:15" x14ac:dyDescent="0.25">
      <c r="C1363">
        <v>3086</v>
      </c>
      <c r="D1363" t="s">
        <v>486</v>
      </c>
      <c r="E1363">
        <v>44212</v>
      </c>
      <c r="F1363">
        <v>5.7000000000000005E-7</v>
      </c>
      <c r="G1363">
        <v>0.03</v>
      </c>
      <c r="H1363" t="s">
        <v>563</v>
      </c>
      <c r="I1363">
        <f t="shared" si="103"/>
        <v>1.7100000000000001E-8</v>
      </c>
      <c r="K1363">
        <v>99147</v>
      </c>
      <c r="L1363" t="s">
        <v>572</v>
      </c>
      <c r="M1363">
        <v>2.0000000000000001E-10</v>
      </c>
      <c r="N1363" s="33">
        <f t="shared" si="104"/>
        <v>1.1245300000000001E-5</v>
      </c>
      <c r="O1363" s="33">
        <f t="shared" si="105"/>
        <v>1.1245300000000001E-5</v>
      </c>
    </row>
    <row r="1364" spans="3:15" x14ac:dyDescent="0.25">
      <c r="C1364">
        <v>3086</v>
      </c>
      <c r="D1364" t="s">
        <v>486</v>
      </c>
      <c r="E1364">
        <v>44238</v>
      </c>
      <c r="F1364">
        <v>1.99541E-3</v>
      </c>
      <c r="G1364">
        <v>0.03</v>
      </c>
      <c r="H1364" t="s">
        <v>1106</v>
      </c>
      <c r="I1364">
        <f t="shared" si="103"/>
        <v>5.9862299999999998E-5</v>
      </c>
      <c r="K1364">
        <v>99148</v>
      </c>
      <c r="L1364" t="s">
        <v>1030</v>
      </c>
      <c r="M1364">
        <v>2.2475000000000002E-7</v>
      </c>
      <c r="N1364" s="33">
        <f t="shared" si="104"/>
        <v>2.2475000000000002E-7</v>
      </c>
      <c r="O1364" s="33">
        <f t="shared" si="105"/>
        <v>2.2475000000000002E-7</v>
      </c>
    </row>
    <row r="1365" spans="3:15" x14ac:dyDescent="0.25">
      <c r="C1365">
        <v>3086</v>
      </c>
      <c r="D1365" t="s">
        <v>486</v>
      </c>
      <c r="E1365">
        <v>98027</v>
      </c>
      <c r="F1365">
        <v>7.8657399999999995E-3</v>
      </c>
      <c r="G1365">
        <v>0.03</v>
      </c>
      <c r="H1365" t="s">
        <v>566</v>
      </c>
      <c r="I1365">
        <f t="shared" si="103"/>
        <v>2.3597219999999997E-4</v>
      </c>
      <c r="K1365">
        <v>99165</v>
      </c>
      <c r="L1365" t="s">
        <v>1122</v>
      </c>
      <c r="M1365">
        <v>8.6107999999999998E-7</v>
      </c>
      <c r="N1365" s="33">
        <f t="shared" si="104"/>
        <v>1.1052399999999999E-6</v>
      </c>
      <c r="O1365" s="33">
        <f t="shared" si="105"/>
        <v>0</v>
      </c>
    </row>
    <row r="1366" spans="3:15" x14ac:dyDescent="0.25">
      <c r="C1366">
        <v>3086</v>
      </c>
      <c r="D1366" t="s">
        <v>486</v>
      </c>
      <c r="E1366">
        <v>98166</v>
      </c>
      <c r="F1366">
        <v>4.7E-7</v>
      </c>
      <c r="G1366">
        <v>0.03</v>
      </c>
      <c r="H1366" t="s">
        <v>1050</v>
      </c>
      <c r="I1366">
        <f t="shared" si="103"/>
        <v>1.4099999999999999E-8</v>
      </c>
      <c r="K1366">
        <v>99165</v>
      </c>
      <c r="L1366" t="s">
        <v>1122</v>
      </c>
      <c r="M1366">
        <v>2.4415999999999998E-7</v>
      </c>
      <c r="N1366" s="33">
        <f t="shared" si="104"/>
        <v>1.1052399999999999E-6</v>
      </c>
      <c r="O1366" s="33">
        <f t="shared" si="105"/>
        <v>1.1052399999999999E-6</v>
      </c>
    </row>
    <row r="1367" spans="3:15" x14ac:dyDescent="0.25">
      <c r="C1367">
        <v>3086</v>
      </c>
      <c r="D1367" t="s">
        <v>486</v>
      </c>
      <c r="E1367">
        <v>98167</v>
      </c>
      <c r="F1367">
        <v>2.4790000000000002E-5</v>
      </c>
      <c r="G1367">
        <v>0.03</v>
      </c>
      <c r="H1367" t="s">
        <v>1005</v>
      </c>
      <c r="I1367">
        <f t="shared" si="103"/>
        <v>7.4369999999999997E-7</v>
      </c>
      <c r="K1367">
        <v>99166</v>
      </c>
      <c r="L1367" t="s">
        <v>573</v>
      </c>
      <c r="M1367">
        <v>8.8360200000000001E-5</v>
      </c>
      <c r="N1367" s="33">
        <f t="shared" si="104"/>
        <v>6.6206337900000002E-3</v>
      </c>
      <c r="O1367" s="33">
        <f t="shared" si="105"/>
        <v>0</v>
      </c>
    </row>
    <row r="1368" spans="3:15" x14ac:dyDescent="0.25">
      <c r="C1368">
        <v>3086</v>
      </c>
      <c r="D1368" t="s">
        <v>486</v>
      </c>
      <c r="E1368">
        <v>99134</v>
      </c>
      <c r="F1368">
        <v>4.9763780000000001E-2</v>
      </c>
      <c r="G1368">
        <v>0.03</v>
      </c>
      <c r="H1368" t="s">
        <v>571</v>
      </c>
      <c r="I1368">
        <f t="shared" si="103"/>
        <v>1.4929133999999999E-3</v>
      </c>
      <c r="K1368">
        <v>99166</v>
      </c>
      <c r="L1368" t="s">
        <v>573</v>
      </c>
      <c r="M1368">
        <v>7.3815790000000012E-4</v>
      </c>
      <c r="N1368" s="33">
        <f t="shared" si="104"/>
        <v>6.6206337900000002E-3</v>
      </c>
      <c r="O1368" s="33">
        <f t="shared" si="105"/>
        <v>0</v>
      </c>
    </row>
    <row r="1369" spans="3:15" x14ac:dyDescent="0.25">
      <c r="C1369">
        <v>3086</v>
      </c>
      <c r="D1369" t="s">
        <v>486</v>
      </c>
      <c r="E1369">
        <v>99166</v>
      </c>
      <c r="F1369">
        <v>1.6065599999999999E-3</v>
      </c>
      <c r="G1369">
        <v>0.03</v>
      </c>
      <c r="H1369" t="s">
        <v>573</v>
      </c>
      <c r="I1369">
        <f t="shared" si="103"/>
        <v>4.8196799999999999E-5</v>
      </c>
      <c r="K1369">
        <v>99166</v>
      </c>
      <c r="L1369" t="s">
        <v>573</v>
      </c>
      <c r="M1369">
        <v>1.7245150000000002E-5</v>
      </c>
      <c r="N1369" s="33">
        <f t="shared" si="104"/>
        <v>6.6206337900000002E-3</v>
      </c>
      <c r="O1369" s="33">
        <f t="shared" si="105"/>
        <v>0</v>
      </c>
    </row>
    <row r="1370" spans="3:15" x14ac:dyDescent="0.25">
      <c r="C1370">
        <v>3086</v>
      </c>
      <c r="D1370" t="s">
        <v>486</v>
      </c>
      <c r="E1370">
        <v>99168</v>
      </c>
      <c r="F1370">
        <v>1.7504E-4</v>
      </c>
      <c r="G1370">
        <v>0.03</v>
      </c>
      <c r="H1370" t="s">
        <v>574</v>
      </c>
      <c r="I1370">
        <f t="shared" si="103"/>
        <v>5.2511999999999998E-6</v>
      </c>
      <c r="K1370">
        <v>99166</v>
      </c>
      <c r="L1370" t="s">
        <v>573</v>
      </c>
      <c r="M1370">
        <v>2.9815000000000002E-6</v>
      </c>
      <c r="N1370" s="33">
        <f t="shared" si="104"/>
        <v>6.6206337900000002E-3</v>
      </c>
      <c r="O1370" s="33">
        <f t="shared" si="105"/>
        <v>0</v>
      </c>
    </row>
    <row r="1371" spans="3:15" x14ac:dyDescent="0.25">
      <c r="C1371">
        <v>3086</v>
      </c>
      <c r="D1371" t="s">
        <v>486</v>
      </c>
      <c r="E1371">
        <v>99211</v>
      </c>
      <c r="F1371">
        <v>5.9999999999999995E-8</v>
      </c>
      <c r="G1371">
        <v>0.03</v>
      </c>
      <c r="H1371" t="s">
        <v>578</v>
      </c>
      <c r="I1371">
        <f t="shared" si="103"/>
        <v>1.7999999999999998E-9</v>
      </c>
      <c r="K1371">
        <v>99166</v>
      </c>
      <c r="L1371" t="s">
        <v>573</v>
      </c>
      <c r="M1371">
        <v>3.6609549999999999E-5</v>
      </c>
      <c r="N1371" s="33">
        <f t="shared" si="104"/>
        <v>6.6206337900000002E-3</v>
      </c>
      <c r="O1371" s="33">
        <f t="shared" si="105"/>
        <v>0</v>
      </c>
    </row>
    <row r="1372" spans="3:15" x14ac:dyDescent="0.25">
      <c r="C1372">
        <v>3086</v>
      </c>
      <c r="D1372" t="s">
        <v>486</v>
      </c>
      <c r="E1372">
        <v>99243</v>
      </c>
      <c r="F1372">
        <v>2.6590000000000001E-5</v>
      </c>
      <c r="G1372">
        <v>0.03</v>
      </c>
      <c r="H1372" t="s">
        <v>1104</v>
      </c>
      <c r="I1372">
        <f t="shared" si="103"/>
        <v>7.977E-7</v>
      </c>
      <c r="K1372">
        <v>99166</v>
      </c>
      <c r="L1372" t="s">
        <v>573</v>
      </c>
      <c r="M1372">
        <v>5.8732799999999996E-6</v>
      </c>
      <c r="N1372" s="33">
        <f t="shared" si="104"/>
        <v>6.6206337900000002E-3</v>
      </c>
      <c r="O1372" s="33">
        <f t="shared" si="105"/>
        <v>0</v>
      </c>
    </row>
    <row r="1373" spans="3:15" x14ac:dyDescent="0.25">
      <c r="C1373">
        <v>3086</v>
      </c>
      <c r="D1373" t="s">
        <v>486</v>
      </c>
      <c r="E1373">
        <v>99271</v>
      </c>
      <c r="F1373">
        <v>2.9777599999999999E-3</v>
      </c>
      <c r="G1373">
        <v>0.03</v>
      </c>
      <c r="H1373" t="s">
        <v>1107</v>
      </c>
      <c r="I1373">
        <f t="shared" si="103"/>
        <v>8.9332799999999993E-5</v>
      </c>
      <c r="K1373">
        <v>99166</v>
      </c>
      <c r="L1373" t="s">
        <v>573</v>
      </c>
      <c r="M1373">
        <v>7.7272400000000002E-5</v>
      </c>
      <c r="N1373" s="33">
        <f t="shared" si="104"/>
        <v>6.6206337900000002E-3</v>
      </c>
      <c r="O1373" s="33">
        <f t="shared" si="105"/>
        <v>0</v>
      </c>
    </row>
    <row r="1374" spans="3:15" x14ac:dyDescent="0.25">
      <c r="C1374">
        <v>3086</v>
      </c>
      <c r="D1374" t="s">
        <v>486</v>
      </c>
      <c r="E1374">
        <v>99310</v>
      </c>
      <c r="F1374">
        <v>5.9169999999999998E-5</v>
      </c>
      <c r="G1374">
        <v>0.03</v>
      </c>
      <c r="H1374" t="s">
        <v>1108</v>
      </c>
      <c r="I1374">
        <f t="shared" si="103"/>
        <v>1.7751E-6</v>
      </c>
      <c r="K1374">
        <v>99166</v>
      </c>
      <c r="L1374" t="s">
        <v>573</v>
      </c>
      <c r="M1374">
        <v>5.5792000000000007E-6</v>
      </c>
      <c r="N1374" s="33">
        <f t="shared" si="104"/>
        <v>6.6206337900000002E-3</v>
      </c>
      <c r="O1374" s="33">
        <f t="shared" si="105"/>
        <v>0</v>
      </c>
    </row>
    <row r="1375" spans="3:15" x14ac:dyDescent="0.25">
      <c r="C1375">
        <v>3087</v>
      </c>
      <c r="D1375" t="s">
        <v>487</v>
      </c>
      <c r="E1375">
        <v>43232</v>
      </c>
      <c r="F1375">
        <v>7.7919699999999996E-3</v>
      </c>
      <c r="G1375">
        <v>2E-3</v>
      </c>
      <c r="H1375" t="s">
        <v>649</v>
      </c>
      <c r="I1375">
        <f t="shared" si="103"/>
        <v>1.5583940000000001E-5</v>
      </c>
      <c r="K1375">
        <v>99166</v>
      </c>
      <c r="L1375" t="s">
        <v>573</v>
      </c>
      <c r="M1375">
        <v>1.00959E-6</v>
      </c>
      <c r="N1375" s="33">
        <f t="shared" si="104"/>
        <v>6.6206337900000002E-3</v>
      </c>
      <c r="O1375" s="33">
        <f t="shared" si="105"/>
        <v>0</v>
      </c>
    </row>
    <row r="1376" spans="3:15" x14ac:dyDescent="0.25">
      <c r="C1376">
        <v>3087</v>
      </c>
      <c r="D1376" t="s">
        <v>487</v>
      </c>
      <c r="E1376">
        <v>43301</v>
      </c>
      <c r="F1376">
        <v>1.1497189999999999E-2</v>
      </c>
      <c r="G1376">
        <v>2E-3</v>
      </c>
      <c r="H1376" t="s">
        <v>590</v>
      </c>
      <c r="I1376">
        <f t="shared" si="103"/>
        <v>2.299438E-5</v>
      </c>
      <c r="K1376">
        <v>99166</v>
      </c>
      <c r="L1376" t="s">
        <v>573</v>
      </c>
      <c r="M1376">
        <v>4.8623318100000004E-3</v>
      </c>
      <c r="N1376" s="33">
        <f t="shared" si="104"/>
        <v>6.6206337900000002E-3</v>
      </c>
      <c r="O1376" s="33">
        <f t="shared" si="105"/>
        <v>0</v>
      </c>
    </row>
    <row r="1377" spans="3:15" x14ac:dyDescent="0.25">
      <c r="C1377">
        <v>3087</v>
      </c>
      <c r="D1377" t="s">
        <v>487</v>
      </c>
      <c r="E1377">
        <v>43302</v>
      </c>
      <c r="F1377">
        <v>0.25869509000000002</v>
      </c>
      <c r="G1377">
        <v>2E-3</v>
      </c>
      <c r="H1377" t="s">
        <v>591</v>
      </c>
      <c r="I1377">
        <f t="shared" si="103"/>
        <v>5.1739017999999999E-4</v>
      </c>
      <c r="K1377">
        <v>99166</v>
      </c>
      <c r="L1377" t="s">
        <v>573</v>
      </c>
      <c r="M1377">
        <v>5.0166676E-4</v>
      </c>
      <c r="N1377" s="33">
        <f t="shared" si="104"/>
        <v>6.6206337900000002E-3</v>
      </c>
      <c r="O1377" s="33">
        <f t="shared" si="105"/>
        <v>0</v>
      </c>
    </row>
    <row r="1378" spans="3:15" x14ac:dyDescent="0.25">
      <c r="C1378">
        <v>3087</v>
      </c>
      <c r="D1378" t="s">
        <v>487</v>
      </c>
      <c r="E1378">
        <v>43304</v>
      </c>
      <c r="F1378">
        <v>6.8539999999999996E-4</v>
      </c>
      <c r="G1378">
        <v>2E-3</v>
      </c>
      <c r="H1378" t="s">
        <v>614</v>
      </c>
      <c r="I1378">
        <f t="shared" si="103"/>
        <v>1.3707999999999999E-6</v>
      </c>
      <c r="K1378">
        <v>99166</v>
      </c>
      <c r="L1378" t="s">
        <v>573</v>
      </c>
      <c r="M1378">
        <v>1.4666520000000001E-5</v>
      </c>
      <c r="N1378" s="33">
        <f t="shared" si="104"/>
        <v>6.6206337900000002E-3</v>
      </c>
      <c r="O1378" s="33">
        <f t="shared" si="105"/>
        <v>0</v>
      </c>
    </row>
    <row r="1379" spans="3:15" x14ac:dyDescent="0.25">
      <c r="C1379">
        <v>3087</v>
      </c>
      <c r="D1379" t="s">
        <v>487</v>
      </c>
      <c r="E1379">
        <v>43366</v>
      </c>
      <c r="F1379">
        <v>4.1312400000000004E-3</v>
      </c>
      <c r="G1379">
        <v>2E-3</v>
      </c>
      <c r="H1379" t="s">
        <v>647</v>
      </c>
      <c r="I1379">
        <f t="shared" si="103"/>
        <v>8.2624800000000012E-6</v>
      </c>
      <c r="K1379">
        <v>99166</v>
      </c>
      <c r="L1379" t="s">
        <v>573</v>
      </c>
      <c r="M1379">
        <v>1.2286124999999999E-4</v>
      </c>
      <c r="N1379" s="33">
        <f t="shared" si="104"/>
        <v>6.6206337900000002E-3</v>
      </c>
      <c r="O1379" s="33">
        <f t="shared" si="105"/>
        <v>0</v>
      </c>
    </row>
    <row r="1380" spans="3:15" x14ac:dyDescent="0.25">
      <c r="C1380">
        <v>3087</v>
      </c>
      <c r="D1380" t="s">
        <v>487</v>
      </c>
      <c r="E1380">
        <v>43371</v>
      </c>
      <c r="F1380">
        <v>3.4593359999999997E-2</v>
      </c>
      <c r="G1380">
        <v>2E-3</v>
      </c>
      <c r="H1380" t="s">
        <v>656</v>
      </c>
      <c r="I1380">
        <f t="shared" si="103"/>
        <v>6.9186719999999994E-5</v>
      </c>
      <c r="K1380">
        <v>99166</v>
      </c>
      <c r="L1380" t="s">
        <v>573</v>
      </c>
      <c r="M1380">
        <v>3.8903999999999999E-7</v>
      </c>
      <c r="N1380" s="33">
        <f t="shared" si="104"/>
        <v>6.6206337900000002E-3</v>
      </c>
      <c r="O1380" s="33">
        <f t="shared" si="105"/>
        <v>0</v>
      </c>
    </row>
    <row r="1381" spans="3:15" x14ac:dyDescent="0.25">
      <c r="C1381">
        <v>3087</v>
      </c>
      <c r="D1381" t="s">
        <v>487</v>
      </c>
      <c r="E1381">
        <v>43404</v>
      </c>
      <c r="F1381">
        <v>9.2593000000000005E-4</v>
      </c>
      <c r="G1381">
        <v>2E-3</v>
      </c>
      <c r="H1381" t="s">
        <v>594</v>
      </c>
      <c r="I1381">
        <f t="shared" si="103"/>
        <v>1.8518600000000002E-6</v>
      </c>
      <c r="K1381">
        <v>99166</v>
      </c>
      <c r="L1381" t="s">
        <v>573</v>
      </c>
      <c r="M1381">
        <v>7.7600000000000007E-7</v>
      </c>
      <c r="N1381" s="33">
        <f t="shared" si="104"/>
        <v>6.6206337900000002E-3</v>
      </c>
      <c r="O1381" s="33">
        <f t="shared" si="105"/>
        <v>0</v>
      </c>
    </row>
    <row r="1382" spans="3:15" x14ac:dyDescent="0.25">
      <c r="C1382">
        <v>3087</v>
      </c>
      <c r="D1382" t="s">
        <v>487</v>
      </c>
      <c r="E1382">
        <v>43433</v>
      </c>
      <c r="F1382">
        <v>7.3320199999999999E-3</v>
      </c>
      <c r="G1382">
        <v>2E-3</v>
      </c>
      <c r="H1382" t="s">
        <v>622</v>
      </c>
      <c r="I1382">
        <f t="shared" si="103"/>
        <v>1.466404E-5</v>
      </c>
      <c r="K1382">
        <v>99166</v>
      </c>
      <c r="L1382" t="s">
        <v>573</v>
      </c>
      <c r="M1382">
        <v>4.4743020000000003E-5</v>
      </c>
      <c r="N1382" s="33">
        <f t="shared" si="104"/>
        <v>6.6206337900000002E-3</v>
      </c>
      <c r="O1382" s="33">
        <f t="shared" si="105"/>
        <v>0</v>
      </c>
    </row>
    <row r="1383" spans="3:15" x14ac:dyDescent="0.25">
      <c r="C1383">
        <v>3087</v>
      </c>
      <c r="D1383" t="s">
        <v>487</v>
      </c>
      <c r="E1383">
        <v>43435</v>
      </c>
      <c r="F1383">
        <v>1.58343E-3</v>
      </c>
      <c r="G1383">
        <v>2E-3</v>
      </c>
      <c r="H1383" t="s">
        <v>623</v>
      </c>
      <c r="I1383">
        <f t="shared" si="103"/>
        <v>3.1668600000000003E-6</v>
      </c>
      <c r="K1383">
        <v>99166</v>
      </c>
      <c r="L1383" t="s">
        <v>573</v>
      </c>
      <c r="M1383">
        <v>4.8196799999999999E-5</v>
      </c>
      <c r="N1383" s="33">
        <f t="shared" si="104"/>
        <v>6.6206337900000002E-3</v>
      </c>
      <c r="O1383" s="33">
        <f t="shared" si="105"/>
        <v>0</v>
      </c>
    </row>
    <row r="1384" spans="3:15" x14ac:dyDescent="0.25">
      <c r="C1384">
        <v>3087</v>
      </c>
      <c r="D1384" t="s">
        <v>487</v>
      </c>
      <c r="E1384">
        <v>43937</v>
      </c>
      <c r="F1384">
        <v>2.0491809999999999E-2</v>
      </c>
      <c r="G1384">
        <v>2E-3</v>
      </c>
      <c r="H1384" t="s">
        <v>1109</v>
      </c>
      <c r="I1384">
        <f t="shared" si="103"/>
        <v>4.098362E-5</v>
      </c>
      <c r="K1384">
        <v>99166</v>
      </c>
      <c r="L1384" t="s">
        <v>573</v>
      </c>
      <c r="M1384">
        <v>7.15558E-6</v>
      </c>
      <c r="N1384" s="33">
        <f t="shared" si="104"/>
        <v>6.6206337900000002E-3</v>
      </c>
      <c r="O1384" s="33">
        <f t="shared" si="105"/>
        <v>0</v>
      </c>
    </row>
    <row r="1385" spans="3:15" x14ac:dyDescent="0.25">
      <c r="C1385">
        <v>3087</v>
      </c>
      <c r="D1385" t="s">
        <v>487</v>
      </c>
      <c r="E1385">
        <v>44006</v>
      </c>
      <c r="F1385">
        <v>2.1702760000000001E-2</v>
      </c>
      <c r="G1385">
        <v>2E-3</v>
      </c>
      <c r="H1385" t="s">
        <v>556</v>
      </c>
      <c r="I1385">
        <f t="shared" si="103"/>
        <v>4.3405520000000005E-5</v>
      </c>
      <c r="K1385">
        <v>99166</v>
      </c>
      <c r="L1385" t="s">
        <v>573</v>
      </c>
      <c r="M1385">
        <v>2.292275E-5</v>
      </c>
      <c r="N1385" s="33">
        <f t="shared" si="104"/>
        <v>6.6206337900000002E-3</v>
      </c>
      <c r="O1385" s="33">
        <f t="shared" si="105"/>
        <v>0</v>
      </c>
    </row>
    <row r="1386" spans="3:15" x14ac:dyDescent="0.25">
      <c r="C1386">
        <v>3087</v>
      </c>
      <c r="D1386" t="s">
        <v>487</v>
      </c>
      <c r="E1386">
        <v>44007</v>
      </c>
      <c r="F1386">
        <v>9.4590899999999999E-3</v>
      </c>
      <c r="G1386">
        <v>2E-3</v>
      </c>
      <c r="H1386" t="s">
        <v>664</v>
      </c>
      <c r="I1386">
        <f t="shared" si="103"/>
        <v>1.891818E-5</v>
      </c>
      <c r="K1386">
        <v>99166</v>
      </c>
      <c r="L1386" t="s">
        <v>573</v>
      </c>
      <c r="M1386">
        <v>1.0410289999999999E-5</v>
      </c>
      <c r="N1386" s="33">
        <f t="shared" si="104"/>
        <v>6.6206337900000002E-3</v>
      </c>
      <c r="O1386" s="33">
        <f t="shared" si="105"/>
        <v>0</v>
      </c>
    </row>
    <row r="1387" spans="3:15" x14ac:dyDescent="0.25">
      <c r="C1387">
        <v>3087</v>
      </c>
      <c r="D1387" t="s">
        <v>487</v>
      </c>
      <c r="E1387">
        <v>44011</v>
      </c>
      <c r="F1387">
        <v>5.7832999999999995E-4</v>
      </c>
      <c r="G1387">
        <v>2E-3</v>
      </c>
      <c r="H1387" t="s">
        <v>557</v>
      </c>
      <c r="I1387">
        <f t="shared" si="103"/>
        <v>1.1566599999999998E-6</v>
      </c>
      <c r="K1387">
        <v>99166</v>
      </c>
      <c r="L1387" t="s">
        <v>573</v>
      </c>
      <c r="M1387">
        <v>1.14252E-5</v>
      </c>
      <c r="N1387" s="33">
        <f t="shared" si="104"/>
        <v>6.6206337900000002E-3</v>
      </c>
      <c r="O1387" s="33">
        <f t="shared" si="105"/>
        <v>6.6206337900000002E-3</v>
      </c>
    </row>
    <row r="1388" spans="3:15" x14ac:dyDescent="0.25">
      <c r="C1388">
        <v>3087</v>
      </c>
      <c r="D1388" t="s">
        <v>487</v>
      </c>
      <c r="E1388">
        <v>44012</v>
      </c>
      <c r="F1388">
        <v>0.38110834999999998</v>
      </c>
      <c r="G1388">
        <v>2E-3</v>
      </c>
      <c r="H1388" t="s">
        <v>584</v>
      </c>
      <c r="I1388">
        <f t="shared" si="103"/>
        <v>7.6221669999999994E-4</v>
      </c>
      <c r="K1388">
        <v>99168</v>
      </c>
      <c r="L1388" t="s">
        <v>574</v>
      </c>
      <c r="M1388">
        <v>5.3387999999999996E-6</v>
      </c>
      <c r="N1388" s="33">
        <f t="shared" si="104"/>
        <v>1.3734101899999999E-3</v>
      </c>
      <c r="O1388" s="33">
        <f t="shared" si="105"/>
        <v>0</v>
      </c>
    </row>
    <row r="1389" spans="3:15" x14ac:dyDescent="0.25">
      <c r="C1389">
        <v>3087</v>
      </c>
      <c r="D1389" t="s">
        <v>487</v>
      </c>
      <c r="E1389">
        <v>44015</v>
      </c>
      <c r="F1389">
        <v>2.4630590000000001E-2</v>
      </c>
      <c r="G1389">
        <v>2E-3</v>
      </c>
      <c r="H1389" t="s">
        <v>559</v>
      </c>
      <c r="I1389">
        <f t="shared" si="103"/>
        <v>4.9261180000000001E-5</v>
      </c>
      <c r="K1389">
        <v>99168</v>
      </c>
      <c r="L1389" t="s">
        <v>574</v>
      </c>
      <c r="M1389">
        <v>2.304E-8</v>
      </c>
      <c r="N1389" s="33">
        <f t="shared" si="104"/>
        <v>1.3734101899999999E-3</v>
      </c>
      <c r="O1389" s="33">
        <f t="shared" si="105"/>
        <v>0</v>
      </c>
    </row>
    <row r="1390" spans="3:15" x14ac:dyDescent="0.25">
      <c r="C1390">
        <v>3087</v>
      </c>
      <c r="D1390" t="s">
        <v>487</v>
      </c>
      <c r="E1390">
        <v>44016</v>
      </c>
      <c r="F1390">
        <v>1.2424630000000001E-2</v>
      </c>
      <c r="G1390">
        <v>2E-3</v>
      </c>
      <c r="H1390" t="s">
        <v>585</v>
      </c>
      <c r="I1390">
        <f t="shared" si="103"/>
        <v>2.4849260000000003E-5</v>
      </c>
      <c r="K1390">
        <v>99168</v>
      </c>
      <c r="L1390" t="s">
        <v>574</v>
      </c>
      <c r="M1390">
        <v>1.5588539999999998E-5</v>
      </c>
      <c r="N1390" s="33">
        <f t="shared" si="104"/>
        <v>1.3734101899999999E-3</v>
      </c>
      <c r="O1390" s="33">
        <f t="shared" si="105"/>
        <v>0</v>
      </c>
    </row>
    <row r="1391" spans="3:15" x14ac:dyDescent="0.25">
      <c r="C1391">
        <v>3087</v>
      </c>
      <c r="D1391" t="s">
        <v>487</v>
      </c>
      <c r="E1391">
        <v>45102</v>
      </c>
      <c r="F1391">
        <v>4.901E-5</v>
      </c>
      <c r="G1391">
        <v>2E-3</v>
      </c>
      <c r="H1391" t="s">
        <v>586</v>
      </c>
      <c r="I1391">
        <f t="shared" si="103"/>
        <v>9.802E-8</v>
      </c>
      <c r="K1391">
        <v>99168</v>
      </c>
      <c r="L1391" t="s">
        <v>574</v>
      </c>
      <c r="M1391">
        <v>3.3123999999999999E-7</v>
      </c>
      <c r="N1391" s="33">
        <f t="shared" si="104"/>
        <v>1.3734101899999999E-3</v>
      </c>
      <c r="O1391" s="33">
        <f t="shared" si="105"/>
        <v>0</v>
      </c>
    </row>
    <row r="1392" spans="3:15" x14ac:dyDescent="0.25">
      <c r="C1392">
        <v>3087</v>
      </c>
      <c r="D1392" t="s">
        <v>487</v>
      </c>
      <c r="E1392">
        <v>98123</v>
      </c>
      <c r="F1392">
        <v>2.8652000000000001E-4</v>
      </c>
      <c r="G1392">
        <v>2E-3</v>
      </c>
      <c r="H1392" t="s">
        <v>969</v>
      </c>
      <c r="I1392">
        <f t="shared" si="103"/>
        <v>5.7304E-7</v>
      </c>
      <c r="K1392">
        <v>99168</v>
      </c>
      <c r="L1392" t="s">
        <v>574</v>
      </c>
      <c r="M1392">
        <v>5.5055000000000007E-7</v>
      </c>
      <c r="N1392" s="33">
        <f t="shared" si="104"/>
        <v>1.3734101899999999E-3</v>
      </c>
      <c r="O1392" s="33">
        <f t="shared" si="105"/>
        <v>0</v>
      </c>
    </row>
    <row r="1393" spans="3:15" x14ac:dyDescent="0.25">
      <c r="C1393">
        <v>3087</v>
      </c>
      <c r="D1393" t="s">
        <v>487</v>
      </c>
      <c r="E1393">
        <v>99134</v>
      </c>
      <c r="F1393">
        <v>1.1084E-4</v>
      </c>
      <c r="G1393">
        <v>2E-3</v>
      </c>
      <c r="H1393" t="s">
        <v>571</v>
      </c>
      <c r="I1393">
        <f t="shared" si="103"/>
        <v>2.2168000000000001E-7</v>
      </c>
      <c r="K1393">
        <v>99168</v>
      </c>
      <c r="L1393" t="s">
        <v>574</v>
      </c>
      <c r="M1393">
        <v>8.7680000000000002E-8</v>
      </c>
      <c r="N1393" s="33">
        <f t="shared" si="104"/>
        <v>1.3734101899999999E-3</v>
      </c>
      <c r="O1393" s="33">
        <f t="shared" si="105"/>
        <v>0</v>
      </c>
    </row>
    <row r="1394" spans="3:15" x14ac:dyDescent="0.25">
      <c r="C1394">
        <v>3087</v>
      </c>
      <c r="D1394" t="s">
        <v>487</v>
      </c>
      <c r="E1394">
        <v>99166</v>
      </c>
      <c r="F1394">
        <v>3.57779E-3</v>
      </c>
      <c r="G1394">
        <v>2E-3</v>
      </c>
      <c r="H1394" t="s">
        <v>573</v>
      </c>
      <c r="I1394">
        <f t="shared" si="103"/>
        <v>7.15558E-6</v>
      </c>
      <c r="K1394">
        <v>99168</v>
      </c>
      <c r="L1394" t="s">
        <v>574</v>
      </c>
      <c r="M1394">
        <v>9.4467000000000005E-6</v>
      </c>
      <c r="N1394" s="33">
        <f t="shared" si="104"/>
        <v>1.3734101899999999E-3</v>
      </c>
      <c r="O1394" s="33">
        <f t="shared" si="105"/>
        <v>0</v>
      </c>
    </row>
    <row r="1395" spans="3:15" x14ac:dyDescent="0.25">
      <c r="C1395">
        <v>3087</v>
      </c>
      <c r="D1395" t="s">
        <v>487</v>
      </c>
      <c r="E1395">
        <v>99168</v>
      </c>
      <c r="F1395">
        <v>5.8051500000000002E-3</v>
      </c>
      <c r="G1395">
        <v>2E-3</v>
      </c>
      <c r="H1395" t="s">
        <v>574</v>
      </c>
      <c r="I1395">
        <f t="shared" si="103"/>
        <v>1.1610300000000001E-5</v>
      </c>
      <c r="K1395">
        <v>99168</v>
      </c>
      <c r="L1395" t="s">
        <v>574</v>
      </c>
      <c r="M1395">
        <v>3.0105000000000002E-6</v>
      </c>
      <c r="N1395" s="33">
        <f t="shared" si="104"/>
        <v>1.3734101899999999E-3</v>
      </c>
      <c r="O1395" s="33">
        <f t="shared" si="105"/>
        <v>0</v>
      </c>
    </row>
    <row r="1396" spans="3:15" x14ac:dyDescent="0.25">
      <c r="C1396">
        <v>3087</v>
      </c>
      <c r="D1396" t="s">
        <v>487</v>
      </c>
      <c r="E1396">
        <v>99198</v>
      </c>
      <c r="F1396">
        <v>1.5336600000000001E-3</v>
      </c>
      <c r="G1396">
        <v>2E-3</v>
      </c>
      <c r="H1396" t="s">
        <v>992</v>
      </c>
      <c r="I1396">
        <f t="shared" si="103"/>
        <v>3.0673200000000004E-6</v>
      </c>
      <c r="K1396">
        <v>99168</v>
      </c>
      <c r="L1396" t="s">
        <v>574</v>
      </c>
      <c r="M1396">
        <v>2.09536E-6</v>
      </c>
      <c r="N1396" s="33">
        <f t="shared" si="104"/>
        <v>1.3734101899999999E-3</v>
      </c>
      <c r="O1396" s="33">
        <f t="shared" si="105"/>
        <v>0</v>
      </c>
    </row>
    <row r="1397" spans="3:15" x14ac:dyDescent="0.25">
      <c r="C1397">
        <v>3087</v>
      </c>
      <c r="D1397" t="s">
        <v>487</v>
      </c>
      <c r="E1397">
        <v>99230</v>
      </c>
      <c r="F1397">
        <v>4.95387E-3</v>
      </c>
      <c r="G1397">
        <v>2E-3</v>
      </c>
      <c r="H1397" t="s">
        <v>1033</v>
      </c>
      <c r="I1397">
        <f t="shared" si="103"/>
        <v>9.9077399999999994E-6</v>
      </c>
      <c r="K1397">
        <v>99168</v>
      </c>
      <c r="L1397" t="s">
        <v>574</v>
      </c>
      <c r="M1397">
        <v>1.20175E-6</v>
      </c>
      <c r="N1397" s="33">
        <f t="shared" si="104"/>
        <v>1.3734101899999999E-3</v>
      </c>
      <c r="O1397" s="33">
        <f t="shared" si="105"/>
        <v>0</v>
      </c>
    </row>
    <row r="1398" spans="3:15" x14ac:dyDescent="0.25">
      <c r="C1398">
        <v>3087</v>
      </c>
      <c r="D1398" t="s">
        <v>487</v>
      </c>
      <c r="E1398">
        <v>99301</v>
      </c>
      <c r="F1398">
        <v>0.18605197000000001</v>
      </c>
      <c r="G1398">
        <v>2E-3</v>
      </c>
      <c r="H1398" t="s">
        <v>1062</v>
      </c>
      <c r="I1398">
        <f t="shared" si="103"/>
        <v>3.7210394000000002E-4</v>
      </c>
      <c r="K1398">
        <v>99168</v>
      </c>
      <c r="L1398" t="s">
        <v>574</v>
      </c>
      <c r="M1398">
        <v>8.7173121000000007E-4</v>
      </c>
      <c r="N1398" s="33">
        <f t="shared" si="104"/>
        <v>1.3734101899999999E-3</v>
      </c>
      <c r="O1398" s="33">
        <f t="shared" si="105"/>
        <v>0</v>
      </c>
    </row>
    <row r="1399" spans="3:15" x14ac:dyDescent="0.25">
      <c r="C1399">
        <v>3088</v>
      </c>
      <c r="D1399" t="s">
        <v>488</v>
      </c>
      <c r="E1399">
        <v>43204</v>
      </c>
      <c r="F1399">
        <v>3.0594999999999998E-4</v>
      </c>
      <c r="G1399">
        <v>5.0000000000000001E-3</v>
      </c>
      <c r="H1399" t="s">
        <v>603</v>
      </c>
      <c r="I1399">
        <f t="shared" si="103"/>
        <v>1.52975E-6</v>
      </c>
      <c r="K1399">
        <v>99168</v>
      </c>
      <c r="L1399" t="s">
        <v>574</v>
      </c>
      <c r="M1399">
        <v>3.6059999999999999E-7</v>
      </c>
      <c r="N1399" s="33">
        <f t="shared" si="104"/>
        <v>1.3734101899999999E-3</v>
      </c>
      <c r="O1399" s="33">
        <f t="shared" si="105"/>
        <v>0</v>
      </c>
    </row>
    <row r="1400" spans="3:15" x14ac:dyDescent="0.25">
      <c r="C1400">
        <v>3088</v>
      </c>
      <c r="D1400" t="s">
        <v>488</v>
      </c>
      <c r="E1400">
        <v>43212</v>
      </c>
      <c r="F1400">
        <v>3.2259799999999998E-3</v>
      </c>
      <c r="G1400">
        <v>5.0000000000000001E-3</v>
      </c>
      <c r="H1400" t="s">
        <v>604</v>
      </c>
      <c r="I1400">
        <f t="shared" si="103"/>
        <v>1.61299E-5</v>
      </c>
      <c r="K1400">
        <v>99168</v>
      </c>
      <c r="L1400" t="s">
        <v>574</v>
      </c>
      <c r="M1400">
        <v>3.7639379999999996E-5</v>
      </c>
      <c r="N1400" s="33">
        <f t="shared" si="104"/>
        <v>1.3734101899999999E-3</v>
      </c>
      <c r="O1400" s="33">
        <f t="shared" si="105"/>
        <v>0</v>
      </c>
    </row>
    <row r="1401" spans="3:15" x14ac:dyDescent="0.25">
      <c r="C1401">
        <v>3088</v>
      </c>
      <c r="D1401" t="s">
        <v>488</v>
      </c>
      <c r="E1401">
        <v>43214</v>
      </c>
      <c r="F1401">
        <v>5.197268E-2</v>
      </c>
      <c r="G1401">
        <v>5.0000000000000001E-3</v>
      </c>
      <c r="H1401" t="s">
        <v>605</v>
      </c>
      <c r="I1401">
        <f t="shared" si="103"/>
        <v>2.5986340000000002E-4</v>
      </c>
      <c r="K1401">
        <v>99168</v>
      </c>
      <c r="L1401" t="s">
        <v>574</v>
      </c>
      <c r="M1401">
        <v>8.2304000000000004E-7</v>
      </c>
      <c r="N1401" s="33">
        <f t="shared" si="104"/>
        <v>1.3734101899999999E-3</v>
      </c>
      <c r="O1401" s="33">
        <f t="shared" si="105"/>
        <v>0</v>
      </c>
    </row>
    <row r="1402" spans="3:15" x14ac:dyDescent="0.25">
      <c r="C1402">
        <v>3088</v>
      </c>
      <c r="D1402" t="s">
        <v>488</v>
      </c>
      <c r="E1402">
        <v>43302</v>
      </c>
      <c r="F1402">
        <v>0.69343436999999997</v>
      </c>
      <c r="G1402">
        <v>5.0000000000000001E-3</v>
      </c>
      <c r="H1402" t="s">
        <v>591</v>
      </c>
      <c r="I1402">
        <f t="shared" si="103"/>
        <v>3.4671718499999999E-3</v>
      </c>
      <c r="K1402">
        <v>99168</v>
      </c>
      <c r="L1402" t="s">
        <v>574</v>
      </c>
      <c r="M1402">
        <v>3.3599999999999996E-6</v>
      </c>
      <c r="N1402" s="33">
        <f t="shared" si="104"/>
        <v>1.3734101899999999E-3</v>
      </c>
      <c r="O1402" s="33">
        <f t="shared" si="105"/>
        <v>0</v>
      </c>
    </row>
    <row r="1403" spans="3:15" x14ac:dyDescent="0.25">
      <c r="C1403">
        <v>3088</v>
      </c>
      <c r="D1403" t="s">
        <v>488</v>
      </c>
      <c r="E1403">
        <v>43309</v>
      </c>
      <c r="F1403">
        <v>2.8880000000000001E-5</v>
      </c>
      <c r="G1403">
        <v>5.0000000000000001E-3</v>
      </c>
      <c r="H1403" t="s">
        <v>652</v>
      </c>
      <c r="I1403">
        <f t="shared" si="103"/>
        <v>1.4440000000000002E-7</v>
      </c>
      <c r="K1403">
        <v>99168</v>
      </c>
      <c r="L1403" t="s">
        <v>574</v>
      </c>
      <c r="M1403">
        <v>2.24284E-5</v>
      </c>
      <c r="N1403" s="33">
        <f t="shared" si="104"/>
        <v>1.3734101899999999E-3</v>
      </c>
      <c r="O1403" s="33">
        <f t="shared" si="105"/>
        <v>0</v>
      </c>
    </row>
    <row r="1404" spans="3:15" x14ac:dyDescent="0.25">
      <c r="C1404">
        <v>3088</v>
      </c>
      <c r="D1404" t="s">
        <v>488</v>
      </c>
      <c r="E1404">
        <v>43369</v>
      </c>
      <c r="F1404">
        <v>5.00197E-2</v>
      </c>
      <c r="G1404">
        <v>5.0000000000000001E-3</v>
      </c>
      <c r="H1404" t="s">
        <v>13</v>
      </c>
      <c r="I1404">
        <f t="shared" si="103"/>
        <v>2.5009849999999998E-4</v>
      </c>
      <c r="K1404">
        <v>99168</v>
      </c>
      <c r="L1404" t="s">
        <v>574</v>
      </c>
      <c r="M1404">
        <v>1.216E-7</v>
      </c>
      <c r="N1404" s="33">
        <f t="shared" si="104"/>
        <v>1.3734101899999999E-3</v>
      </c>
      <c r="O1404" s="33">
        <f t="shared" si="105"/>
        <v>0</v>
      </c>
    </row>
    <row r="1405" spans="3:15" x14ac:dyDescent="0.25">
      <c r="C1405">
        <v>3088</v>
      </c>
      <c r="D1405" t="s">
        <v>488</v>
      </c>
      <c r="E1405">
        <v>43371</v>
      </c>
      <c r="F1405">
        <v>1.7317999999999999E-4</v>
      </c>
      <c r="G1405">
        <v>5.0000000000000001E-3</v>
      </c>
      <c r="H1405" t="s">
        <v>656</v>
      </c>
      <c r="I1405">
        <f t="shared" si="103"/>
        <v>8.6589999999999994E-7</v>
      </c>
      <c r="K1405">
        <v>99168</v>
      </c>
      <c r="L1405" t="s">
        <v>574</v>
      </c>
      <c r="M1405">
        <v>9.7999999999999992E-10</v>
      </c>
      <c r="N1405" s="33">
        <f t="shared" si="104"/>
        <v>1.3734101899999999E-3</v>
      </c>
      <c r="O1405" s="33">
        <f t="shared" si="105"/>
        <v>0</v>
      </c>
    </row>
    <row r="1406" spans="3:15" x14ac:dyDescent="0.25">
      <c r="C1406">
        <v>3088</v>
      </c>
      <c r="D1406" t="s">
        <v>488</v>
      </c>
      <c r="E1406">
        <v>43374</v>
      </c>
      <c r="F1406">
        <v>1.8074409999999999E-2</v>
      </c>
      <c r="G1406">
        <v>5.0000000000000001E-3</v>
      </c>
      <c r="H1406" t="s">
        <v>593</v>
      </c>
      <c r="I1406">
        <f t="shared" si="103"/>
        <v>9.0372049999999998E-5</v>
      </c>
      <c r="K1406">
        <v>99168</v>
      </c>
      <c r="L1406" t="s">
        <v>574</v>
      </c>
      <c r="M1406">
        <v>1.6741140000000001E-5</v>
      </c>
      <c r="N1406" s="33">
        <f t="shared" si="104"/>
        <v>1.3734101899999999E-3</v>
      </c>
      <c r="O1406" s="33">
        <f t="shared" si="105"/>
        <v>0</v>
      </c>
    </row>
    <row r="1407" spans="3:15" x14ac:dyDescent="0.25">
      <c r="C1407">
        <v>3088</v>
      </c>
      <c r="D1407" t="s">
        <v>488</v>
      </c>
      <c r="E1407">
        <v>43725</v>
      </c>
      <c r="F1407">
        <v>8.8217999999999999E-4</v>
      </c>
      <c r="G1407">
        <v>5.0000000000000001E-3</v>
      </c>
      <c r="H1407" t="s">
        <v>626</v>
      </c>
      <c r="I1407">
        <f t="shared" si="103"/>
        <v>4.4109000000000004E-6</v>
      </c>
      <c r="K1407">
        <v>99168</v>
      </c>
      <c r="L1407" t="s">
        <v>574</v>
      </c>
      <c r="M1407">
        <v>5.4531399999999998E-6</v>
      </c>
      <c r="N1407" s="33">
        <f t="shared" si="104"/>
        <v>1.3734101899999999E-3</v>
      </c>
      <c r="O1407" s="33">
        <f t="shared" si="105"/>
        <v>0</v>
      </c>
    </row>
    <row r="1408" spans="3:15" x14ac:dyDescent="0.25">
      <c r="C1408">
        <v>3088</v>
      </c>
      <c r="D1408" t="s">
        <v>488</v>
      </c>
      <c r="E1408">
        <v>43901</v>
      </c>
      <c r="F1408">
        <v>1.565E-3</v>
      </c>
      <c r="G1408">
        <v>5.0000000000000001E-3</v>
      </c>
      <c r="H1408" t="s">
        <v>1110</v>
      </c>
      <c r="I1408">
        <f t="shared" si="103"/>
        <v>7.8250000000000005E-6</v>
      </c>
      <c r="K1408">
        <v>99168</v>
      </c>
      <c r="L1408" t="s">
        <v>574</v>
      </c>
      <c r="M1408">
        <v>4.8055680000000007E-5</v>
      </c>
      <c r="N1408" s="33">
        <f t="shared" si="104"/>
        <v>1.3734101899999999E-3</v>
      </c>
      <c r="O1408" s="33">
        <f t="shared" si="105"/>
        <v>0</v>
      </c>
    </row>
    <row r="1409" spans="3:15" x14ac:dyDescent="0.25">
      <c r="C1409">
        <v>3088</v>
      </c>
      <c r="D1409" t="s">
        <v>488</v>
      </c>
      <c r="E1409">
        <v>43916</v>
      </c>
      <c r="F1409">
        <v>4.99E-5</v>
      </c>
      <c r="G1409">
        <v>5.0000000000000001E-3</v>
      </c>
      <c r="H1409" t="s">
        <v>1111</v>
      </c>
      <c r="I1409">
        <f t="shared" si="103"/>
        <v>2.495E-7</v>
      </c>
      <c r="K1409">
        <v>99168</v>
      </c>
      <c r="L1409" t="s">
        <v>574</v>
      </c>
      <c r="M1409">
        <v>4.487568E-5</v>
      </c>
      <c r="N1409" s="33">
        <f t="shared" si="104"/>
        <v>1.3734101899999999E-3</v>
      </c>
      <c r="O1409" s="33">
        <f t="shared" si="105"/>
        <v>0</v>
      </c>
    </row>
    <row r="1410" spans="3:15" x14ac:dyDescent="0.25">
      <c r="C1410">
        <v>3088</v>
      </c>
      <c r="D1410" t="s">
        <v>488</v>
      </c>
      <c r="E1410">
        <v>43922</v>
      </c>
      <c r="F1410">
        <v>1.539309E-2</v>
      </c>
      <c r="G1410">
        <v>5.0000000000000001E-3</v>
      </c>
      <c r="H1410" t="s">
        <v>1112</v>
      </c>
      <c r="I1410">
        <f t="shared" si="103"/>
        <v>7.6965449999999997E-5</v>
      </c>
      <c r="K1410">
        <v>99168</v>
      </c>
      <c r="L1410" t="s">
        <v>574</v>
      </c>
      <c r="M1410">
        <v>2.45895E-6</v>
      </c>
      <c r="N1410" s="33">
        <f t="shared" si="104"/>
        <v>1.3734101899999999E-3</v>
      </c>
      <c r="O1410" s="33">
        <f t="shared" si="105"/>
        <v>0</v>
      </c>
    </row>
    <row r="1411" spans="3:15" x14ac:dyDescent="0.25">
      <c r="C1411">
        <v>3088</v>
      </c>
      <c r="D1411" t="s">
        <v>488</v>
      </c>
      <c r="E1411">
        <v>43950</v>
      </c>
      <c r="F1411">
        <v>2.6083999999999998E-4</v>
      </c>
      <c r="G1411">
        <v>5.0000000000000001E-3</v>
      </c>
      <c r="H1411" t="s">
        <v>1113</v>
      </c>
      <c r="I1411">
        <f t="shared" si="103"/>
        <v>1.3041999999999999E-6</v>
      </c>
      <c r="K1411">
        <v>99168</v>
      </c>
      <c r="L1411" t="s">
        <v>574</v>
      </c>
      <c r="M1411">
        <v>2.5000000000000001E-9</v>
      </c>
      <c r="N1411" s="33">
        <f t="shared" si="104"/>
        <v>1.3734101899999999E-3</v>
      </c>
      <c r="O1411" s="33">
        <f t="shared" si="105"/>
        <v>0</v>
      </c>
    </row>
    <row r="1412" spans="3:15" x14ac:dyDescent="0.25">
      <c r="C1412">
        <v>3088</v>
      </c>
      <c r="D1412" t="s">
        <v>488</v>
      </c>
      <c r="E1412">
        <v>43967</v>
      </c>
      <c r="F1412">
        <v>4.7E-7</v>
      </c>
      <c r="G1412">
        <v>5.0000000000000001E-3</v>
      </c>
      <c r="H1412" t="s">
        <v>1099</v>
      </c>
      <c r="I1412">
        <f t="shared" ref="I1412:I1475" si="106">F1412*G1412</f>
        <v>2.3499999999999999E-9</v>
      </c>
      <c r="K1412">
        <v>99168</v>
      </c>
      <c r="L1412" t="s">
        <v>574</v>
      </c>
      <c r="M1412">
        <v>3.0868499999999998E-5</v>
      </c>
      <c r="N1412" s="33">
        <f t="shared" ref="N1412:N1475" si="107">SUMIF($K$3:$K$1700,K1412,$M$3:$M$1700)</f>
        <v>1.3734101899999999E-3</v>
      </c>
      <c r="O1412" s="33">
        <f t="shared" ref="O1412:O1475" si="108">IF(K1412=K1413,0,N1412)</f>
        <v>0</v>
      </c>
    </row>
    <row r="1413" spans="3:15" x14ac:dyDescent="0.25">
      <c r="C1413">
        <v>3088</v>
      </c>
      <c r="D1413" t="s">
        <v>488</v>
      </c>
      <c r="E1413">
        <v>44016</v>
      </c>
      <c r="F1413">
        <v>3.2549999999999998E-5</v>
      </c>
      <c r="G1413">
        <v>5.0000000000000001E-3</v>
      </c>
      <c r="H1413" t="s">
        <v>585</v>
      </c>
      <c r="I1413">
        <f t="shared" si="106"/>
        <v>1.6275E-7</v>
      </c>
      <c r="K1413">
        <v>99168</v>
      </c>
      <c r="L1413" t="s">
        <v>574</v>
      </c>
      <c r="M1413">
        <v>4.1810000000000002E-8</v>
      </c>
      <c r="N1413" s="33">
        <f t="shared" si="107"/>
        <v>1.3734101899999999E-3</v>
      </c>
      <c r="O1413" s="33">
        <f t="shared" si="108"/>
        <v>0</v>
      </c>
    </row>
    <row r="1414" spans="3:15" x14ac:dyDescent="0.25">
      <c r="C1414">
        <v>3088</v>
      </c>
      <c r="D1414" t="s">
        <v>488</v>
      </c>
      <c r="E1414">
        <v>44202</v>
      </c>
      <c r="F1414">
        <v>7.0670200000000002E-3</v>
      </c>
      <c r="G1414">
        <v>5.0000000000000001E-3</v>
      </c>
      <c r="H1414" t="s">
        <v>1094</v>
      </c>
      <c r="I1414">
        <f t="shared" si="106"/>
        <v>3.53351E-5</v>
      </c>
      <c r="K1414">
        <v>99168</v>
      </c>
      <c r="L1414" t="s">
        <v>574</v>
      </c>
      <c r="M1414">
        <v>1.7703E-5</v>
      </c>
      <c r="N1414" s="33">
        <f t="shared" si="107"/>
        <v>1.3734101899999999E-3</v>
      </c>
      <c r="O1414" s="33">
        <f t="shared" si="108"/>
        <v>0</v>
      </c>
    </row>
    <row r="1415" spans="3:15" x14ac:dyDescent="0.25">
      <c r="C1415">
        <v>3088</v>
      </c>
      <c r="D1415" t="s">
        <v>488</v>
      </c>
      <c r="E1415">
        <v>98018</v>
      </c>
      <c r="F1415">
        <v>0.13103437000000001</v>
      </c>
      <c r="G1415">
        <v>5.0000000000000001E-3</v>
      </c>
      <c r="H1415" t="s">
        <v>608</v>
      </c>
      <c r="I1415">
        <f t="shared" si="106"/>
        <v>6.5517185000000004E-4</v>
      </c>
      <c r="K1415">
        <v>99168</v>
      </c>
      <c r="L1415" t="s">
        <v>574</v>
      </c>
      <c r="M1415">
        <v>1.04888E-5</v>
      </c>
      <c r="N1415" s="33">
        <f t="shared" si="107"/>
        <v>1.3734101899999999E-3</v>
      </c>
      <c r="O1415" s="33">
        <f t="shared" si="108"/>
        <v>0</v>
      </c>
    </row>
    <row r="1416" spans="3:15" x14ac:dyDescent="0.25">
      <c r="C1416">
        <v>3088</v>
      </c>
      <c r="D1416" t="s">
        <v>488</v>
      </c>
      <c r="E1416">
        <v>98096</v>
      </c>
      <c r="F1416">
        <v>6.4619600000000001E-3</v>
      </c>
      <c r="G1416">
        <v>5.0000000000000001E-3</v>
      </c>
      <c r="H1416" t="s">
        <v>1028</v>
      </c>
      <c r="I1416">
        <f t="shared" si="106"/>
        <v>3.23098E-5</v>
      </c>
      <c r="K1416">
        <v>99168</v>
      </c>
      <c r="L1416" t="s">
        <v>574</v>
      </c>
      <c r="M1416">
        <v>1.0168000000000001E-7</v>
      </c>
      <c r="N1416" s="33">
        <f t="shared" si="107"/>
        <v>1.3734101899999999E-3</v>
      </c>
      <c r="O1416" s="33">
        <f t="shared" si="108"/>
        <v>0</v>
      </c>
    </row>
    <row r="1417" spans="3:15" x14ac:dyDescent="0.25">
      <c r="C1417">
        <v>3088</v>
      </c>
      <c r="D1417" t="s">
        <v>488</v>
      </c>
      <c r="E1417">
        <v>98128</v>
      </c>
      <c r="F1417">
        <v>9.7699999999999996E-6</v>
      </c>
      <c r="G1417">
        <v>5.0000000000000001E-3</v>
      </c>
      <c r="H1417" t="s">
        <v>1114</v>
      </c>
      <c r="I1417">
        <f t="shared" si="106"/>
        <v>4.8849999999999997E-8</v>
      </c>
      <c r="K1417">
        <v>99168</v>
      </c>
      <c r="L1417" t="s">
        <v>574</v>
      </c>
      <c r="M1417">
        <v>2.6891999999999999E-5</v>
      </c>
      <c r="N1417" s="33">
        <f t="shared" si="107"/>
        <v>1.3734101899999999E-3</v>
      </c>
      <c r="O1417" s="33">
        <f t="shared" si="108"/>
        <v>0</v>
      </c>
    </row>
    <row r="1418" spans="3:15" x14ac:dyDescent="0.25">
      <c r="C1418">
        <v>3088</v>
      </c>
      <c r="D1418" t="s">
        <v>488</v>
      </c>
      <c r="E1418">
        <v>99134</v>
      </c>
      <c r="F1418">
        <v>8.5028800000000009E-3</v>
      </c>
      <c r="G1418">
        <v>5.0000000000000001E-3</v>
      </c>
      <c r="H1418" t="s">
        <v>571</v>
      </c>
      <c r="I1418">
        <f t="shared" si="106"/>
        <v>4.2514400000000008E-5</v>
      </c>
      <c r="K1418">
        <v>99168</v>
      </c>
      <c r="L1418" t="s">
        <v>574</v>
      </c>
      <c r="M1418">
        <v>1.7640000000000001E-8</v>
      </c>
      <c r="N1418" s="33">
        <f t="shared" si="107"/>
        <v>1.3734101899999999E-3</v>
      </c>
      <c r="O1418" s="33">
        <f t="shared" si="108"/>
        <v>0</v>
      </c>
    </row>
    <row r="1419" spans="3:15" x14ac:dyDescent="0.25">
      <c r="C1419">
        <v>3088</v>
      </c>
      <c r="D1419" t="s">
        <v>488</v>
      </c>
      <c r="E1419">
        <v>99166</v>
      </c>
      <c r="F1419">
        <v>4.5845499999999997E-3</v>
      </c>
      <c r="G1419">
        <v>5.0000000000000001E-3</v>
      </c>
      <c r="H1419" t="s">
        <v>573</v>
      </c>
      <c r="I1419">
        <f t="shared" si="106"/>
        <v>2.292275E-5</v>
      </c>
      <c r="K1419">
        <v>99168</v>
      </c>
      <c r="L1419" t="s">
        <v>574</v>
      </c>
      <c r="M1419">
        <v>7.4459999999999995E-6</v>
      </c>
      <c r="N1419" s="33">
        <f t="shared" si="107"/>
        <v>1.3734101899999999E-3</v>
      </c>
      <c r="O1419" s="33">
        <f t="shared" si="108"/>
        <v>0</v>
      </c>
    </row>
    <row r="1420" spans="3:15" x14ac:dyDescent="0.25">
      <c r="C1420">
        <v>3088</v>
      </c>
      <c r="D1420" t="s">
        <v>488</v>
      </c>
      <c r="E1420">
        <v>99168</v>
      </c>
      <c r="F1420">
        <v>5.253E-5</v>
      </c>
      <c r="G1420">
        <v>5.0000000000000001E-3</v>
      </c>
      <c r="H1420" t="s">
        <v>574</v>
      </c>
      <c r="I1420">
        <f t="shared" si="106"/>
        <v>2.6264999999999999E-7</v>
      </c>
      <c r="K1420">
        <v>99168</v>
      </c>
      <c r="L1420" t="s">
        <v>574</v>
      </c>
      <c r="M1420">
        <v>8.3897999999999989E-6</v>
      </c>
      <c r="N1420" s="33">
        <f t="shared" si="107"/>
        <v>1.3734101899999999E-3</v>
      </c>
      <c r="O1420" s="33">
        <f t="shared" si="108"/>
        <v>0</v>
      </c>
    </row>
    <row r="1421" spans="3:15" x14ac:dyDescent="0.25">
      <c r="C1421">
        <v>3088</v>
      </c>
      <c r="D1421" t="s">
        <v>488</v>
      </c>
      <c r="E1421">
        <v>99209</v>
      </c>
      <c r="F1421">
        <v>6.6845200000000002E-3</v>
      </c>
      <c r="G1421">
        <v>5.0000000000000001E-3</v>
      </c>
      <c r="H1421" t="s">
        <v>672</v>
      </c>
      <c r="I1421">
        <f t="shared" si="106"/>
        <v>3.3422600000000001E-5</v>
      </c>
      <c r="K1421">
        <v>99168</v>
      </c>
      <c r="L1421" t="s">
        <v>574</v>
      </c>
      <c r="M1421">
        <v>2.8420470000000001E-5</v>
      </c>
      <c r="N1421" s="33">
        <f t="shared" si="107"/>
        <v>1.3734101899999999E-3</v>
      </c>
      <c r="O1421" s="33">
        <f t="shared" si="108"/>
        <v>0</v>
      </c>
    </row>
    <row r="1422" spans="3:15" x14ac:dyDescent="0.25">
      <c r="C1422">
        <v>3088</v>
      </c>
      <c r="D1422" t="s">
        <v>488</v>
      </c>
      <c r="E1422">
        <v>99211</v>
      </c>
      <c r="F1422">
        <v>9.8120000000000002E-5</v>
      </c>
      <c r="G1422">
        <v>5.0000000000000001E-3</v>
      </c>
      <c r="H1422" t="s">
        <v>578</v>
      </c>
      <c r="I1422">
        <f t="shared" si="106"/>
        <v>4.9060000000000001E-7</v>
      </c>
      <c r="K1422">
        <v>99168</v>
      </c>
      <c r="L1422" t="s">
        <v>574</v>
      </c>
      <c r="M1422">
        <v>4.2940000000000002E-7</v>
      </c>
      <c r="N1422" s="33">
        <f t="shared" si="107"/>
        <v>1.3734101899999999E-3</v>
      </c>
      <c r="O1422" s="33">
        <f t="shared" si="108"/>
        <v>0</v>
      </c>
    </row>
    <row r="1423" spans="3:15" x14ac:dyDescent="0.25">
      <c r="C1423">
        <v>3088</v>
      </c>
      <c r="D1423" t="s">
        <v>488</v>
      </c>
      <c r="E1423">
        <v>99243</v>
      </c>
      <c r="F1423">
        <v>1.8600000000000001E-5</v>
      </c>
      <c r="G1423">
        <v>5.0000000000000001E-3</v>
      </c>
      <c r="H1423" t="s">
        <v>1104</v>
      </c>
      <c r="I1423">
        <f t="shared" si="106"/>
        <v>9.3000000000000012E-8</v>
      </c>
      <c r="K1423">
        <v>99168</v>
      </c>
      <c r="L1423" t="s">
        <v>574</v>
      </c>
      <c r="M1423">
        <v>3.9474000000000005E-6</v>
      </c>
      <c r="N1423" s="33">
        <f t="shared" si="107"/>
        <v>1.3734101899999999E-3</v>
      </c>
      <c r="O1423" s="33">
        <f t="shared" si="108"/>
        <v>0</v>
      </c>
    </row>
    <row r="1424" spans="3:15" x14ac:dyDescent="0.25">
      <c r="C1424">
        <v>3088</v>
      </c>
      <c r="D1424" t="s">
        <v>488</v>
      </c>
      <c r="E1424">
        <v>99271</v>
      </c>
      <c r="F1424">
        <v>6.6500000000000004E-5</v>
      </c>
      <c r="G1424">
        <v>5.0000000000000001E-3</v>
      </c>
      <c r="H1424" t="s">
        <v>1107</v>
      </c>
      <c r="I1424">
        <f t="shared" si="106"/>
        <v>3.3250000000000005E-7</v>
      </c>
      <c r="K1424">
        <v>99168</v>
      </c>
      <c r="L1424" t="s">
        <v>574</v>
      </c>
      <c r="M1424">
        <v>3.8808000000000002E-7</v>
      </c>
      <c r="N1424" s="33">
        <f t="shared" si="107"/>
        <v>1.3734101899999999E-3</v>
      </c>
      <c r="O1424" s="33">
        <f t="shared" si="108"/>
        <v>0</v>
      </c>
    </row>
    <row r="1425" spans="3:15" x14ac:dyDescent="0.25">
      <c r="C1425">
        <v>3089</v>
      </c>
      <c r="D1425" t="s">
        <v>503</v>
      </c>
      <c r="E1425">
        <v>43302</v>
      </c>
      <c r="F1425">
        <v>0.52444539999999995</v>
      </c>
      <c r="G1425">
        <v>2.7E-2</v>
      </c>
      <c r="H1425" t="s">
        <v>591</v>
      </c>
      <c r="I1425">
        <f t="shared" si="106"/>
        <v>1.4160025799999998E-2</v>
      </c>
      <c r="K1425">
        <v>99168</v>
      </c>
      <c r="L1425" t="s">
        <v>574</v>
      </c>
      <c r="M1425">
        <v>2.7299999999999999E-9</v>
      </c>
      <c r="N1425" s="33">
        <f t="shared" si="107"/>
        <v>1.3734101899999999E-3</v>
      </c>
      <c r="O1425" s="33">
        <f t="shared" si="108"/>
        <v>0</v>
      </c>
    </row>
    <row r="1426" spans="3:15" x14ac:dyDescent="0.25">
      <c r="C1426">
        <v>3089</v>
      </c>
      <c r="D1426" t="s">
        <v>503</v>
      </c>
      <c r="E1426">
        <v>43304</v>
      </c>
      <c r="F1426">
        <v>8.8733030000000004E-2</v>
      </c>
      <c r="G1426">
        <v>2.7E-2</v>
      </c>
      <c r="H1426" t="s">
        <v>614</v>
      </c>
      <c r="I1426">
        <f t="shared" si="106"/>
        <v>2.3957918100000002E-3</v>
      </c>
      <c r="K1426">
        <v>99168</v>
      </c>
      <c r="L1426" t="s">
        <v>574</v>
      </c>
      <c r="M1426">
        <v>3.37806E-5</v>
      </c>
      <c r="N1426" s="33">
        <f t="shared" si="107"/>
        <v>1.3734101899999999E-3</v>
      </c>
      <c r="O1426" s="33">
        <f t="shared" si="108"/>
        <v>0</v>
      </c>
    </row>
    <row r="1427" spans="3:15" x14ac:dyDescent="0.25">
      <c r="C1427">
        <v>3089</v>
      </c>
      <c r="D1427" t="s">
        <v>503</v>
      </c>
      <c r="E1427">
        <v>43366</v>
      </c>
      <c r="F1427">
        <v>9.2630000000000002E-4</v>
      </c>
      <c r="G1427">
        <v>2.7E-2</v>
      </c>
      <c r="H1427" t="s">
        <v>647</v>
      </c>
      <c r="I1427">
        <f t="shared" si="106"/>
        <v>2.50101E-5</v>
      </c>
      <c r="K1427">
        <v>99168</v>
      </c>
      <c r="L1427" t="s">
        <v>574</v>
      </c>
      <c r="M1427">
        <v>5.2511999999999998E-6</v>
      </c>
      <c r="N1427" s="33">
        <f t="shared" si="107"/>
        <v>1.3734101899999999E-3</v>
      </c>
      <c r="O1427" s="33">
        <f t="shared" si="108"/>
        <v>0</v>
      </c>
    </row>
    <row r="1428" spans="3:15" x14ac:dyDescent="0.25">
      <c r="C1428">
        <v>3089</v>
      </c>
      <c r="D1428" t="s">
        <v>503</v>
      </c>
      <c r="E1428">
        <v>43369</v>
      </c>
      <c r="F1428">
        <v>2.6188700000000001E-3</v>
      </c>
      <c r="G1428">
        <v>2.7E-2</v>
      </c>
      <c r="H1428" t="s">
        <v>13</v>
      </c>
      <c r="I1428">
        <f t="shared" si="106"/>
        <v>7.0709489999999997E-5</v>
      </c>
      <c r="K1428">
        <v>99168</v>
      </c>
      <c r="L1428" t="s">
        <v>574</v>
      </c>
      <c r="M1428">
        <v>1.1610300000000001E-5</v>
      </c>
      <c r="N1428" s="33">
        <f t="shared" si="107"/>
        <v>1.3734101899999999E-3</v>
      </c>
      <c r="O1428" s="33">
        <f t="shared" si="108"/>
        <v>0</v>
      </c>
    </row>
    <row r="1429" spans="3:15" x14ac:dyDescent="0.25">
      <c r="C1429">
        <v>3089</v>
      </c>
      <c r="D1429" t="s">
        <v>503</v>
      </c>
      <c r="E1429">
        <v>43371</v>
      </c>
      <c r="F1429">
        <v>3.083789E-2</v>
      </c>
      <c r="G1429">
        <v>2.7E-2</v>
      </c>
      <c r="H1429" t="s">
        <v>656</v>
      </c>
      <c r="I1429">
        <f t="shared" si="106"/>
        <v>8.3262302999999999E-4</v>
      </c>
      <c r="K1429">
        <v>99168</v>
      </c>
      <c r="L1429" t="s">
        <v>574</v>
      </c>
      <c r="M1429">
        <v>2.6264999999999999E-7</v>
      </c>
      <c r="N1429" s="33">
        <f t="shared" si="107"/>
        <v>1.3734101899999999E-3</v>
      </c>
      <c r="O1429" s="33">
        <f t="shared" si="108"/>
        <v>0</v>
      </c>
    </row>
    <row r="1430" spans="3:15" x14ac:dyDescent="0.25">
      <c r="C1430">
        <v>3089</v>
      </c>
      <c r="D1430" t="s">
        <v>503</v>
      </c>
      <c r="E1430">
        <v>43373</v>
      </c>
      <c r="F1430">
        <v>9.0169490000000005E-2</v>
      </c>
      <c r="G1430">
        <v>2.7E-2</v>
      </c>
      <c r="H1430" t="s">
        <v>657</v>
      </c>
      <c r="I1430">
        <f t="shared" si="106"/>
        <v>2.4345762300000003E-3</v>
      </c>
      <c r="K1430">
        <v>99168</v>
      </c>
      <c r="L1430" t="s">
        <v>574</v>
      </c>
      <c r="M1430">
        <v>8.8160399999999997E-5</v>
      </c>
      <c r="N1430" s="33">
        <f t="shared" si="107"/>
        <v>1.3734101899999999E-3</v>
      </c>
      <c r="O1430" s="33">
        <f t="shared" si="108"/>
        <v>0</v>
      </c>
    </row>
    <row r="1431" spans="3:15" x14ac:dyDescent="0.25">
      <c r="C1431">
        <v>3089</v>
      </c>
      <c r="D1431" t="s">
        <v>503</v>
      </c>
      <c r="E1431">
        <v>43514</v>
      </c>
      <c r="F1431">
        <v>2.7179E-4</v>
      </c>
      <c r="G1431">
        <v>2.7E-2</v>
      </c>
      <c r="H1431" t="s">
        <v>1065</v>
      </c>
      <c r="I1431">
        <f t="shared" si="106"/>
        <v>7.3383300000000001E-6</v>
      </c>
      <c r="K1431">
        <v>99168</v>
      </c>
      <c r="L1431" t="s">
        <v>574</v>
      </c>
      <c r="M1431">
        <v>4.6764300000000002E-6</v>
      </c>
      <c r="N1431" s="33">
        <f t="shared" si="107"/>
        <v>1.3734101899999999E-3</v>
      </c>
      <c r="O1431" s="33">
        <f t="shared" si="108"/>
        <v>0</v>
      </c>
    </row>
    <row r="1432" spans="3:15" x14ac:dyDescent="0.25">
      <c r="C1432">
        <v>3089</v>
      </c>
      <c r="D1432" t="s">
        <v>503</v>
      </c>
      <c r="E1432">
        <v>99134</v>
      </c>
      <c r="F1432">
        <v>0.25873203</v>
      </c>
      <c r="G1432">
        <v>2.7E-2</v>
      </c>
      <c r="H1432" t="s">
        <v>571</v>
      </c>
      <c r="I1432">
        <f t="shared" si="106"/>
        <v>6.9857648099999996E-3</v>
      </c>
      <c r="K1432">
        <v>99168</v>
      </c>
      <c r="L1432" t="s">
        <v>574</v>
      </c>
      <c r="M1432">
        <v>2.6672000000000005E-7</v>
      </c>
      <c r="N1432" s="33">
        <f t="shared" si="107"/>
        <v>1.3734101899999999E-3</v>
      </c>
      <c r="O1432" s="33">
        <f t="shared" si="108"/>
        <v>0</v>
      </c>
    </row>
    <row r="1433" spans="3:15" x14ac:dyDescent="0.25">
      <c r="C1433">
        <v>3089</v>
      </c>
      <c r="D1433" t="s">
        <v>503</v>
      </c>
      <c r="E1433">
        <v>99168</v>
      </c>
      <c r="F1433">
        <v>3.2651999999999998E-3</v>
      </c>
      <c r="G1433">
        <v>2.7E-2</v>
      </c>
      <c r="H1433" t="s">
        <v>574</v>
      </c>
      <c r="I1433">
        <f t="shared" si="106"/>
        <v>8.8160399999999997E-5</v>
      </c>
      <c r="K1433">
        <v>99168</v>
      </c>
      <c r="L1433" t="s">
        <v>574</v>
      </c>
      <c r="M1433">
        <v>2.53812E-6</v>
      </c>
      <c r="N1433" s="33">
        <f t="shared" si="107"/>
        <v>1.3734101899999999E-3</v>
      </c>
      <c r="O1433" s="33">
        <f t="shared" si="108"/>
        <v>1.3734101899999999E-3</v>
      </c>
    </row>
    <row r="1434" spans="3:15" x14ac:dyDescent="0.25">
      <c r="C1434">
        <v>3090</v>
      </c>
      <c r="D1434" t="s">
        <v>504</v>
      </c>
      <c r="E1434">
        <v>45807</v>
      </c>
      <c r="F1434">
        <v>0.99947012000000002</v>
      </c>
      <c r="G1434">
        <v>1.9E-2</v>
      </c>
      <c r="H1434" t="s">
        <v>1095</v>
      </c>
      <c r="I1434">
        <f t="shared" si="106"/>
        <v>1.898993228E-2</v>
      </c>
      <c r="K1434">
        <v>99172</v>
      </c>
      <c r="L1434" t="s">
        <v>971</v>
      </c>
      <c r="M1434">
        <v>1.188261E-4</v>
      </c>
      <c r="N1434" s="33">
        <f t="shared" si="107"/>
        <v>1.188261E-4</v>
      </c>
      <c r="O1434" s="33">
        <f t="shared" si="108"/>
        <v>1.188261E-4</v>
      </c>
    </row>
    <row r="1435" spans="3:15" x14ac:dyDescent="0.25">
      <c r="C1435">
        <v>3090</v>
      </c>
      <c r="D1435" t="s">
        <v>504</v>
      </c>
      <c r="E1435">
        <v>99134</v>
      </c>
      <c r="F1435">
        <v>5.2988000000000004E-4</v>
      </c>
      <c r="G1435">
        <v>1.9E-2</v>
      </c>
      <c r="H1435" t="s">
        <v>571</v>
      </c>
      <c r="I1435">
        <f t="shared" si="106"/>
        <v>1.006772E-5</v>
      </c>
      <c r="K1435">
        <v>99174</v>
      </c>
      <c r="L1435" t="s">
        <v>609</v>
      </c>
      <c r="M1435">
        <v>7.3550000000000007E-6</v>
      </c>
      <c r="N1435" s="33">
        <f t="shared" si="107"/>
        <v>1.6232439519999999E-2</v>
      </c>
      <c r="O1435" s="33">
        <f t="shared" si="108"/>
        <v>0</v>
      </c>
    </row>
    <row r="1436" spans="3:15" x14ac:dyDescent="0.25">
      <c r="C1436">
        <v>3091</v>
      </c>
      <c r="D1436" t="s">
        <v>505</v>
      </c>
      <c r="E1436">
        <v>43301</v>
      </c>
      <c r="F1436">
        <v>0.12796642</v>
      </c>
      <c r="G1436">
        <v>2E-3</v>
      </c>
      <c r="H1436" t="s">
        <v>590</v>
      </c>
      <c r="I1436">
        <f t="shared" si="106"/>
        <v>2.5593284000000001E-4</v>
      </c>
      <c r="K1436">
        <v>99174</v>
      </c>
      <c r="L1436" t="s">
        <v>609</v>
      </c>
      <c r="M1436">
        <v>9.6434999999999992E-7</v>
      </c>
      <c r="N1436" s="33">
        <f t="shared" si="107"/>
        <v>1.6232439519999999E-2</v>
      </c>
      <c r="O1436" s="33">
        <f t="shared" si="108"/>
        <v>0</v>
      </c>
    </row>
    <row r="1437" spans="3:15" x14ac:dyDescent="0.25">
      <c r="C1437">
        <v>3091</v>
      </c>
      <c r="D1437" t="s">
        <v>505</v>
      </c>
      <c r="E1437">
        <v>43302</v>
      </c>
      <c r="F1437">
        <v>1.3393800000000001E-2</v>
      </c>
      <c r="G1437">
        <v>2E-3</v>
      </c>
      <c r="H1437" t="s">
        <v>591</v>
      </c>
      <c r="I1437">
        <f t="shared" si="106"/>
        <v>2.6787600000000001E-5</v>
      </c>
      <c r="K1437">
        <v>99174</v>
      </c>
      <c r="L1437" t="s">
        <v>609</v>
      </c>
      <c r="M1437">
        <v>1.5162000000000002E-6</v>
      </c>
      <c r="N1437" s="33">
        <f t="shared" si="107"/>
        <v>1.6232439519999999E-2</v>
      </c>
      <c r="O1437" s="33">
        <f t="shared" si="108"/>
        <v>0</v>
      </c>
    </row>
    <row r="1438" spans="3:15" x14ac:dyDescent="0.25">
      <c r="C1438">
        <v>3091</v>
      </c>
      <c r="D1438" t="s">
        <v>505</v>
      </c>
      <c r="E1438">
        <v>43304</v>
      </c>
      <c r="F1438">
        <v>2.4351500000000001E-3</v>
      </c>
      <c r="G1438">
        <v>2E-3</v>
      </c>
      <c r="H1438" t="s">
        <v>614</v>
      </c>
      <c r="I1438">
        <f t="shared" si="106"/>
        <v>4.8703000000000006E-6</v>
      </c>
      <c r="K1438">
        <v>99174</v>
      </c>
      <c r="L1438" t="s">
        <v>609</v>
      </c>
      <c r="M1438">
        <v>1.2833235E-4</v>
      </c>
      <c r="N1438" s="33">
        <f t="shared" si="107"/>
        <v>1.6232439519999999E-2</v>
      </c>
      <c r="O1438" s="33">
        <f t="shared" si="108"/>
        <v>0</v>
      </c>
    </row>
    <row r="1439" spans="3:15" x14ac:dyDescent="0.25">
      <c r="C1439">
        <v>3091</v>
      </c>
      <c r="D1439" t="s">
        <v>505</v>
      </c>
      <c r="E1439">
        <v>43431</v>
      </c>
      <c r="F1439">
        <v>4.5420000000000002E-5</v>
      </c>
      <c r="G1439">
        <v>2E-3</v>
      </c>
      <c r="H1439" t="s">
        <v>621</v>
      </c>
      <c r="I1439">
        <f t="shared" si="106"/>
        <v>9.0840000000000011E-8</v>
      </c>
      <c r="K1439">
        <v>99174</v>
      </c>
      <c r="L1439" t="s">
        <v>609</v>
      </c>
      <c r="M1439">
        <v>4.3865999999999999E-7</v>
      </c>
      <c r="N1439" s="33">
        <f t="shared" si="107"/>
        <v>1.6232439519999999E-2</v>
      </c>
      <c r="O1439" s="33">
        <f t="shared" si="108"/>
        <v>0</v>
      </c>
    </row>
    <row r="1440" spans="3:15" x14ac:dyDescent="0.25">
      <c r="C1440">
        <v>3091</v>
      </c>
      <c r="D1440" t="s">
        <v>505</v>
      </c>
      <c r="E1440">
        <v>43433</v>
      </c>
      <c r="F1440">
        <v>8.9637999999999992E-3</v>
      </c>
      <c r="G1440">
        <v>2E-3</v>
      </c>
      <c r="H1440" t="s">
        <v>622</v>
      </c>
      <c r="I1440">
        <f t="shared" si="106"/>
        <v>1.7927599999999998E-5</v>
      </c>
      <c r="K1440">
        <v>99174</v>
      </c>
      <c r="L1440" t="s">
        <v>609</v>
      </c>
      <c r="M1440">
        <v>6.4360779999999998E-4</v>
      </c>
      <c r="N1440" s="33">
        <f t="shared" si="107"/>
        <v>1.6232439519999999E-2</v>
      </c>
      <c r="O1440" s="33">
        <f t="shared" si="108"/>
        <v>0</v>
      </c>
    </row>
    <row r="1441" spans="3:15" x14ac:dyDescent="0.25">
      <c r="C1441">
        <v>3091</v>
      </c>
      <c r="D1441" t="s">
        <v>505</v>
      </c>
      <c r="E1441">
        <v>43551</v>
      </c>
      <c r="F1441">
        <v>0.14650305</v>
      </c>
      <c r="G1441">
        <v>2E-3</v>
      </c>
      <c r="H1441" t="s">
        <v>607</v>
      </c>
      <c r="I1441">
        <f t="shared" si="106"/>
        <v>2.9300609999999999E-4</v>
      </c>
      <c r="K1441">
        <v>99174</v>
      </c>
      <c r="L1441" t="s">
        <v>609</v>
      </c>
      <c r="M1441">
        <v>3.6778600000000001E-5</v>
      </c>
      <c r="N1441" s="33">
        <f t="shared" si="107"/>
        <v>1.6232439519999999E-2</v>
      </c>
      <c r="O1441" s="33">
        <f t="shared" si="108"/>
        <v>0</v>
      </c>
    </row>
    <row r="1442" spans="3:15" x14ac:dyDescent="0.25">
      <c r="C1442">
        <v>3091</v>
      </c>
      <c r="D1442" t="s">
        <v>505</v>
      </c>
      <c r="E1442">
        <v>43552</v>
      </c>
      <c r="F1442">
        <v>4.2164180000000002E-2</v>
      </c>
      <c r="G1442">
        <v>2E-3</v>
      </c>
      <c r="H1442" t="s">
        <v>596</v>
      </c>
      <c r="I1442">
        <f t="shared" si="106"/>
        <v>8.4328360000000008E-5</v>
      </c>
      <c r="K1442">
        <v>99174</v>
      </c>
      <c r="L1442" t="s">
        <v>609</v>
      </c>
      <c r="M1442">
        <v>2.9828819999999999E-5</v>
      </c>
      <c r="N1442" s="33">
        <f t="shared" si="107"/>
        <v>1.6232439519999999E-2</v>
      </c>
      <c r="O1442" s="33">
        <f t="shared" si="108"/>
        <v>0</v>
      </c>
    </row>
    <row r="1443" spans="3:15" x14ac:dyDescent="0.25">
      <c r="C1443">
        <v>3091</v>
      </c>
      <c r="D1443" t="s">
        <v>505</v>
      </c>
      <c r="E1443">
        <v>43723</v>
      </c>
      <c r="F1443">
        <v>3.8468999999999998E-4</v>
      </c>
      <c r="G1443">
        <v>2E-3</v>
      </c>
      <c r="H1443" t="s">
        <v>625</v>
      </c>
      <c r="I1443">
        <f t="shared" si="106"/>
        <v>7.6937999999999997E-7</v>
      </c>
      <c r="K1443">
        <v>99174</v>
      </c>
      <c r="L1443" t="s">
        <v>609</v>
      </c>
      <c r="M1443">
        <v>1.5238781219999999E-2</v>
      </c>
      <c r="N1443" s="33">
        <f t="shared" si="107"/>
        <v>1.6232439519999999E-2</v>
      </c>
      <c r="O1443" s="33">
        <f t="shared" si="108"/>
        <v>0</v>
      </c>
    </row>
    <row r="1444" spans="3:15" x14ac:dyDescent="0.25">
      <c r="C1444">
        <v>3091</v>
      </c>
      <c r="D1444" t="s">
        <v>505</v>
      </c>
      <c r="E1444">
        <v>43802</v>
      </c>
      <c r="F1444">
        <v>8.3232680000000003E-2</v>
      </c>
      <c r="G1444">
        <v>2E-3</v>
      </c>
      <c r="H1444" t="s">
        <v>627</v>
      </c>
      <c r="I1444">
        <f t="shared" si="106"/>
        <v>1.6646536E-4</v>
      </c>
      <c r="K1444">
        <v>99174</v>
      </c>
      <c r="L1444" t="s">
        <v>609</v>
      </c>
      <c r="M1444">
        <v>1.4483652E-4</v>
      </c>
      <c r="N1444" s="33">
        <f t="shared" si="107"/>
        <v>1.6232439519999999E-2</v>
      </c>
      <c r="O1444" s="33">
        <f t="shared" si="108"/>
        <v>1.6232439519999999E-2</v>
      </c>
    </row>
    <row r="1445" spans="3:15" x14ac:dyDescent="0.25">
      <c r="C1445">
        <v>3091</v>
      </c>
      <c r="D1445" t="s">
        <v>505</v>
      </c>
      <c r="E1445">
        <v>44006</v>
      </c>
      <c r="F1445">
        <v>4.5796049999999998E-2</v>
      </c>
      <c r="G1445">
        <v>2E-3</v>
      </c>
      <c r="H1445" t="s">
        <v>556</v>
      </c>
      <c r="I1445">
        <f t="shared" si="106"/>
        <v>9.1592099999999993E-5</v>
      </c>
      <c r="K1445">
        <v>99177</v>
      </c>
      <c r="L1445" t="s">
        <v>972</v>
      </c>
      <c r="M1445">
        <v>7.5446999999999999E-6</v>
      </c>
      <c r="N1445" s="33">
        <f t="shared" si="107"/>
        <v>5.992103E-5</v>
      </c>
      <c r="O1445" s="33">
        <f t="shared" si="108"/>
        <v>0</v>
      </c>
    </row>
    <row r="1446" spans="3:15" x14ac:dyDescent="0.25">
      <c r="C1446">
        <v>3091</v>
      </c>
      <c r="D1446" t="s">
        <v>505</v>
      </c>
      <c r="E1446">
        <v>44009</v>
      </c>
      <c r="F1446">
        <v>2.1800489999999999E-2</v>
      </c>
      <c r="G1446">
        <v>2E-3</v>
      </c>
      <c r="H1446" t="s">
        <v>966</v>
      </c>
      <c r="I1446">
        <f t="shared" si="106"/>
        <v>4.3600979999999997E-5</v>
      </c>
      <c r="K1446">
        <v>99177</v>
      </c>
      <c r="L1446" t="s">
        <v>972</v>
      </c>
      <c r="M1446">
        <v>3.0441040000000002E-5</v>
      </c>
      <c r="N1446" s="33">
        <f t="shared" si="107"/>
        <v>5.992103E-5</v>
      </c>
      <c r="O1446" s="33">
        <f t="shared" si="108"/>
        <v>0</v>
      </c>
    </row>
    <row r="1447" spans="3:15" x14ac:dyDescent="0.25">
      <c r="C1447">
        <v>3091</v>
      </c>
      <c r="D1447" t="s">
        <v>505</v>
      </c>
      <c r="E1447">
        <v>44011</v>
      </c>
      <c r="F1447">
        <v>0.11417867</v>
      </c>
      <c r="G1447">
        <v>2E-3</v>
      </c>
      <c r="H1447" t="s">
        <v>557</v>
      </c>
      <c r="I1447">
        <f t="shared" si="106"/>
        <v>2.2835733999999999E-4</v>
      </c>
      <c r="K1447">
        <v>99177</v>
      </c>
      <c r="L1447" t="s">
        <v>972</v>
      </c>
      <c r="M1447">
        <v>2.4124300000000004E-6</v>
      </c>
      <c r="N1447" s="33">
        <f t="shared" si="107"/>
        <v>5.992103E-5</v>
      </c>
      <c r="O1447" s="33">
        <f t="shared" si="108"/>
        <v>0</v>
      </c>
    </row>
    <row r="1448" spans="3:15" x14ac:dyDescent="0.25">
      <c r="C1448">
        <v>3091</v>
      </c>
      <c r="D1448" t="s">
        <v>505</v>
      </c>
      <c r="E1448">
        <v>44014</v>
      </c>
      <c r="F1448">
        <v>5.2470240000000001E-2</v>
      </c>
      <c r="G1448">
        <v>2E-3</v>
      </c>
      <c r="H1448" t="s">
        <v>985</v>
      </c>
      <c r="I1448">
        <f t="shared" si="106"/>
        <v>1.0494048E-4</v>
      </c>
      <c r="K1448">
        <v>99177</v>
      </c>
      <c r="L1448" t="s">
        <v>972</v>
      </c>
      <c r="M1448">
        <v>1.6800000000000002E-5</v>
      </c>
      <c r="N1448" s="33">
        <f t="shared" si="107"/>
        <v>5.992103E-5</v>
      </c>
      <c r="O1448" s="33">
        <f t="shared" si="108"/>
        <v>0</v>
      </c>
    </row>
    <row r="1449" spans="3:15" x14ac:dyDescent="0.25">
      <c r="C1449">
        <v>3091</v>
      </c>
      <c r="D1449" t="s">
        <v>505</v>
      </c>
      <c r="E1449">
        <v>44022</v>
      </c>
      <c r="F1449">
        <v>2.7457789999999999E-2</v>
      </c>
      <c r="G1449">
        <v>2E-3</v>
      </c>
      <c r="H1449" t="s">
        <v>665</v>
      </c>
      <c r="I1449">
        <f t="shared" si="106"/>
        <v>5.4915579999999998E-5</v>
      </c>
      <c r="K1449">
        <v>99177</v>
      </c>
      <c r="L1449" t="s">
        <v>972</v>
      </c>
      <c r="M1449">
        <v>2.72286E-6</v>
      </c>
      <c r="N1449" s="33">
        <f t="shared" si="107"/>
        <v>5.992103E-5</v>
      </c>
      <c r="O1449" s="33">
        <f t="shared" si="108"/>
        <v>5.992103E-5</v>
      </c>
    </row>
    <row r="1450" spans="3:15" x14ac:dyDescent="0.25">
      <c r="C1450">
        <v>3091</v>
      </c>
      <c r="D1450" t="s">
        <v>505</v>
      </c>
      <c r="E1450">
        <v>44023</v>
      </c>
      <c r="F1450">
        <v>3.4483000000000002E-4</v>
      </c>
      <c r="G1450">
        <v>2E-3</v>
      </c>
      <c r="H1450" t="s">
        <v>561</v>
      </c>
      <c r="I1450">
        <f t="shared" si="106"/>
        <v>6.8966E-7</v>
      </c>
      <c r="K1450">
        <v>99180</v>
      </c>
      <c r="L1450" t="s">
        <v>335</v>
      </c>
      <c r="M1450">
        <v>4.8827460000000004E-5</v>
      </c>
      <c r="N1450" s="33">
        <f t="shared" si="107"/>
        <v>4.8827460000000004E-5</v>
      </c>
      <c r="O1450" s="33">
        <f t="shared" si="108"/>
        <v>4.8827460000000004E-5</v>
      </c>
    </row>
    <row r="1451" spans="3:15" x14ac:dyDescent="0.25">
      <c r="C1451">
        <v>3091</v>
      </c>
      <c r="D1451" t="s">
        <v>505</v>
      </c>
      <c r="E1451">
        <v>45102</v>
      </c>
      <c r="F1451">
        <v>3.0989550000000001E-2</v>
      </c>
      <c r="G1451">
        <v>2E-3</v>
      </c>
      <c r="H1451" t="s">
        <v>586</v>
      </c>
      <c r="I1451">
        <f t="shared" si="106"/>
        <v>6.1979100000000004E-5</v>
      </c>
      <c r="K1451">
        <v>99182</v>
      </c>
      <c r="L1451" t="s">
        <v>973</v>
      </c>
      <c r="M1451">
        <v>6.3899999999999996E-8</v>
      </c>
      <c r="N1451" s="33">
        <f t="shared" si="107"/>
        <v>2.1093899999999998E-6</v>
      </c>
      <c r="O1451" s="33">
        <f t="shared" si="108"/>
        <v>0</v>
      </c>
    </row>
    <row r="1452" spans="3:15" x14ac:dyDescent="0.25">
      <c r="C1452">
        <v>3091</v>
      </c>
      <c r="D1452" t="s">
        <v>505</v>
      </c>
      <c r="E1452">
        <v>45202</v>
      </c>
      <c r="F1452">
        <v>0.14226865</v>
      </c>
      <c r="G1452">
        <v>2E-3</v>
      </c>
      <c r="H1452" t="s">
        <v>565</v>
      </c>
      <c r="I1452">
        <f t="shared" si="106"/>
        <v>2.8453730000000001E-4</v>
      </c>
      <c r="K1452">
        <v>99182</v>
      </c>
      <c r="L1452" t="s">
        <v>973</v>
      </c>
      <c r="M1452">
        <v>2.02722E-6</v>
      </c>
      <c r="N1452" s="33">
        <f t="shared" si="107"/>
        <v>2.1093899999999998E-6</v>
      </c>
      <c r="O1452" s="33">
        <f t="shared" si="108"/>
        <v>0</v>
      </c>
    </row>
    <row r="1453" spans="3:15" x14ac:dyDescent="0.25">
      <c r="C1453">
        <v>3091</v>
      </c>
      <c r="D1453" t="s">
        <v>505</v>
      </c>
      <c r="E1453">
        <v>45203</v>
      </c>
      <c r="F1453">
        <v>5.88348E-3</v>
      </c>
      <c r="G1453">
        <v>2E-3</v>
      </c>
      <c r="H1453" t="s">
        <v>587</v>
      </c>
      <c r="I1453">
        <f t="shared" si="106"/>
        <v>1.176696E-5</v>
      </c>
      <c r="K1453">
        <v>99182</v>
      </c>
      <c r="L1453" t="s">
        <v>973</v>
      </c>
      <c r="M1453">
        <v>1.8270000000000001E-8</v>
      </c>
      <c r="N1453" s="33">
        <f t="shared" si="107"/>
        <v>2.1093899999999998E-6</v>
      </c>
      <c r="O1453" s="33">
        <f t="shared" si="108"/>
        <v>2.1093899999999998E-6</v>
      </c>
    </row>
    <row r="1454" spans="3:15" x14ac:dyDescent="0.25">
      <c r="C1454">
        <v>3091</v>
      </c>
      <c r="D1454" t="s">
        <v>505</v>
      </c>
      <c r="E1454">
        <v>98027</v>
      </c>
      <c r="F1454">
        <v>8.2222300000000005E-3</v>
      </c>
      <c r="G1454">
        <v>2E-3</v>
      </c>
      <c r="H1454" t="s">
        <v>566</v>
      </c>
      <c r="I1454">
        <f t="shared" si="106"/>
        <v>1.6444460000000002E-5</v>
      </c>
      <c r="K1454">
        <v>99183</v>
      </c>
      <c r="L1454" t="s">
        <v>1078</v>
      </c>
      <c r="M1454">
        <v>3.1446999999999998E-7</v>
      </c>
      <c r="N1454" s="33">
        <f t="shared" si="107"/>
        <v>3.1446999999999998E-7</v>
      </c>
      <c r="O1454" s="33">
        <f t="shared" si="108"/>
        <v>3.1446999999999998E-7</v>
      </c>
    </row>
    <row r="1455" spans="3:15" x14ac:dyDescent="0.25">
      <c r="C1455">
        <v>3091</v>
      </c>
      <c r="D1455" t="s">
        <v>505</v>
      </c>
      <c r="E1455">
        <v>98074</v>
      </c>
      <c r="F1455">
        <v>8.5389740000000006E-2</v>
      </c>
      <c r="G1455">
        <v>2E-3</v>
      </c>
      <c r="H1455" t="s">
        <v>671</v>
      </c>
      <c r="I1455">
        <f t="shared" si="106"/>
        <v>1.7077948000000001E-4</v>
      </c>
      <c r="K1455">
        <v>99184</v>
      </c>
      <c r="L1455" t="s">
        <v>1123</v>
      </c>
      <c r="M1455">
        <v>5.7937000000000003E-7</v>
      </c>
      <c r="N1455" s="33">
        <f t="shared" si="107"/>
        <v>5.7937000000000003E-7</v>
      </c>
      <c r="O1455" s="33">
        <f t="shared" si="108"/>
        <v>5.7937000000000003E-7</v>
      </c>
    </row>
    <row r="1456" spans="3:15" x14ac:dyDescent="0.25">
      <c r="C1456">
        <v>3091</v>
      </c>
      <c r="D1456" t="s">
        <v>505</v>
      </c>
      <c r="E1456">
        <v>98129</v>
      </c>
      <c r="F1456">
        <v>4.010909E-2</v>
      </c>
      <c r="G1456">
        <v>2E-3</v>
      </c>
      <c r="H1456" t="s">
        <v>569</v>
      </c>
      <c r="I1456">
        <f t="shared" si="106"/>
        <v>8.0218179999999996E-5</v>
      </c>
      <c r="K1456">
        <v>99185</v>
      </c>
      <c r="L1456" t="s">
        <v>575</v>
      </c>
      <c r="M1456">
        <v>8.7209999999999987E-7</v>
      </c>
      <c r="N1456" s="33">
        <f t="shared" si="107"/>
        <v>1.2030086999999999E-4</v>
      </c>
      <c r="O1456" s="33">
        <f t="shared" si="108"/>
        <v>0</v>
      </c>
    </row>
    <row r="1457" spans="3:15" x14ac:dyDescent="0.25">
      <c r="C1457">
        <v>3093</v>
      </c>
      <c r="D1457" t="s">
        <v>506</v>
      </c>
      <c r="E1457">
        <v>43204</v>
      </c>
      <c r="F1457">
        <v>1.6040999999999999E-4</v>
      </c>
      <c r="G1457">
        <v>2.5999999999999999E-2</v>
      </c>
      <c r="H1457" t="s">
        <v>603</v>
      </c>
      <c r="I1457">
        <f t="shared" si="106"/>
        <v>4.1706599999999995E-6</v>
      </c>
      <c r="K1457">
        <v>99185</v>
      </c>
      <c r="L1457" t="s">
        <v>575</v>
      </c>
      <c r="M1457">
        <v>1.10536E-6</v>
      </c>
      <c r="N1457" s="33">
        <f t="shared" si="107"/>
        <v>1.2030086999999999E-4</v>
      </c>
      <c r="O1457" s="33">
        <f t="shared" si="108"/>
        <v>0</v>
      </c>
    </row>
    <row r="1458" spans="3:15" x14ac:dyDescent="0.25">
      <c r="C1458">
        <v>3093</v>
      </c>
      <c r="D1458" t="s">
        <v>506</v>
      </c>
      <c r="E1458">
        <v>43212</v>
      </c>
      <c r="F1458">
        <v>6.4200000000000004E-6</v>
      </c>
      <c r="G1458">
        <v>2.5999999999999999E-2</v>
      </c>
      <c r="H1458" t="s">
        <v>604</v>
      </c>
      <c r="I1458">
        <f t="shared" si="106"/>
        <v>1.6692000000000002E-7</v>
      </c>
      <c r="K1458">
        <v>99185</v>
      </c>
      <c r="L1458" t="s">
        <v>575</v>
      </c>
      <c r="M1458">
        <v>2.278975E-5</v>
      </c>
      <c r="N1458" s="33">
        <f t="shared" si="107"/>
        <v>1.2030086999999999E-4</v>
      </c>
      <c r="O1458" s="33">
        <f t="shared" si="108"/>
        <v>0</v>
      </c>
    </row>
    <row r="1459" spans="3:15" x14ac:dyDescent="0.25">
      <c r="C1459">
        <v>3093</v>
      </c>
      <c r="D1459" t="s">
        <v>506</v>
      </c>
      <c r="E1459">
        <v>43214</v>
      </c>
      <c r="F1459">
        <v>6.3009000000000003E-4</v>
      </c>
      <c r="G1459">
        <v>2.5999999999999999E-2</v>
      </c>
      <c r="H1459" t="s">
        <v>605</v>
      </c>
      <c r="I1459">
        <f t="shared" si="106"/>
        <v>1.638234E-5</v>
      </c>
      <c r="K1459">
        <v>99185</v>
      </c>
      <c r="L1459" t="s">
        <v>575</v>
      </c>
      <c r="M1459">
        <v>2.6162500000000002E-5</v>
      </c>
      <c r="N1459" s="33">
        <f t="shared" si="107"/>
        <v>1.2030086999999999E-4</v>
      </c>
      <c r="O1459" s="33">
        <f t="shared" si="108"/>
        <v>0</v>
      </c>
    </row>
    <row r="1460" spans="3:15" x14ac:dyDescent="0.25">
      <c r="C1460">
        <v>3093</v>
      </c>
      <c r="D1460" t="s">
        <v>506</v>
      </c>
      <c r="E1460">
        <v>98018</v>
      </c>
      <c r="F1460">
        <v>1.2316199999999999E-3</v>
      </c>
      <c r="G1460">
        <v>2.5999999999999999E-2</v>
      </c>
      <c r="H1460" t="s">
        <v>608</v>
      </c>
      <c r="I1460">
        <f t="shared" si="106"/>
        <v>3.2022119999999994E-5</v>
      </c>
      <c r="K1460">
        <v>99185</v>
      </c>
      <c r="L1460" t="s">
        <v>575</v>
      </c>
      <c r="M1460">
        <v>4.5640319999999999E-5</v>
      </c>
      <c r="N1460" s="33">
        <f t="shared" si="107"/>
        <v>1.2030086999999999E-4</v>
      </c>
      <c r="O1460" s="33">
        <f t="shared" si="108"/>
        <v>0</v>
      </c>
    </row>
    <row r="1461" spans="3:15" x14ac:dyDescent="0.25">
      <c r="C1461">
        <v>3093</v>
      </c>
      <c r="D1461" t="s">
        <v>506</v>
      </c>
      <c r="E1461">
        <v>99174</v>
      </c>
      <c r="F1461">
        <v>0.58610697</v>
      </c>
      <c r="G1461">
        <v>2.5999999999999999E-2</v>
      </c>
      <c r="H1461" t="s">
        <v>609</v>
      </c>
      <c r="I1461">
        <f t="shared" si="106"/>
        <v>1.5238781219999999E-2</v>
      </c>
      <c r="K1461">
        <v>99185</v>
      </c>
      <c r="L1461" t="s">
        <v>575</v>
      </c>
      <c r="M1461">
        <v>2.3730840000000003E-5</v>
      </c>
      <c r="N1461" s="33">
        <f t="shared" si="107"/>
        <v>1.2030086999999999E-4</v>
      </c>
      <c r="O1461" s="33">
        <f t="shared" si="108"/>
        <v>1.2030086999999999E-4</v>
      </c>
    </row>
    <row r="1462" spans="3:15" x14ac:dyDescent="0.25">
      <c r="C1462">
        <v>3093</v>
      </c>
      <c r="D1462" t="s">
        <v>506</v>
      </c>
      <c r="E1462">
        <v>99418</v>
      </c>
      <c r="F1462">
        <v>0.41186449000000003</v>
      </c>
      <c r="G1462">
        <v>2.5999999999999999E-2</v>
      </c>
      <c r="H1462" t="s">
        <v>1069</v>
      </c>
      <c r="I1462">
        <f t="shared" si="106"/>
        <v>1.070847674E-2</v>
      </c>
      <c r="K1462">
        <v>99186</v>
      </c>
      <c r="L1462" t="s">
        <v>576</v>
      </c>
      <c r="M1462">
        <v>2.8462000000000002E-7</v>
      </c>
      <c r="N1462" s="33">
        <f t="shared" si="107"/>
        <v>1.0980549999999999E-5</v>
      </c>
      <c r="O1462" s="33">
        <f t="shared" si="108"/>
        <v>0</v>
      </c>
    </row>
    <row r="1463" spans="3:15" x14ac:dyDescent="0.25">
      <c r="C1463">
        <v>3098</v>
      </c>
      <c r="D1463" t="s">
        <v>456</v>
      </c>
      <c r="E1463">
        <v>43204</v>
      </c>
      <c r="F1463">
        <v>3.1198960000000001E-2</v>
      </c>
      <c r="G1463">
        <v>1.0999999999999999E-2</v>
      </c>
      <c r="H1463" t="s">
        <v>603</v>
      </c>
      <c r="I1463">
        <f t="shared" si="106"/>
        <v>3.4318856000000001E-4</v>
      </c>
      <c r="K1463">
        <v>99186</v>
      </c>
      <c r="L1463" t="s">
        <v>576</v>
      </c>
      <c r="M1463">
        <v>9.8843999999999998E-7</v>
      </c>
      <c r="N1463" s="33">
        <f t="shared" si="107"/>
        <v>1.0980549999999999E-5</v>
      </c>
      <c r="O1463" s="33">
        <f t="shared" si="108"/>
        <v>0</v>
      </c>
    </row>
    <row r="1464" spans="3:15" x14ac:dyDescent="0.25">
      <c r="C1464">
        <v>3098</v>
      </c>
      <c r="D1464" t="s">
        <v>456</v>
      </c>
      <c r="E1464">
        <v>43212</v>
      </c>
      <c r="F1464">
        <v>2.28451E-3</v>
      </c>
      <c r="G1464">
        <v>1.0999999999999999E-2</v>
      </c>
      <c r="H1464" t="s">
        <v>604</v>
      </c>
      <c r="I1464">
        <f t="shared" si="106"/>
        <v>2.5129609999999998E-5</v>
      </c>
      <c r="K1464">
        <v>99186</v>
      </c>
      <c r="L1464" t="s">
        <v>576</v>
      </c>
      <c r="M1464">
        <v>8.731979999999999E-6</v>
      </c>
      <c r="N1464" s="33">
        <f t="shared" si="107"/>
        <v>1.0980549999999999E-5</v>
      </c>
      <c r="O1464" s="33">
        <f t="shared" si="108"/>
        <v>0</v>
      </c>
    </row>
    <row r="1465" spans="3:15" x14ac:dyDescent="0.25">
      <c r="C1465">
        <v>3098</v>
      </c>
      <c r="D1465" t="s">
        <v>456</v>
      </c>
      <c r="E1465">
        <v>43214</v>
      </c>
      <c r="F1465">
        <v>5.1262229999999999E-2</v>
      </c>
      <c r="G1465">
        <v>1.0999999999999999E-2</v>
      </c>
      <c r="H1465" t="s">
        <v>605</v>
      </c>
      <c r="I1465">
        <f t="shared" si="106"/>
        <v>5.6388453000000001E-4</v>
      </c>
      <c r="K1465">
        <v>99186</v>
      </c>
      <c r="L1465" t="s">
        <v>576</v>
      </c>
      <c r="M1465">
        <v>5.3700000000000003E-9</v>
      </c>
      <c r="N1465" s="33">
        <f t="shared" si="107"/>
        <v>1.0980549999999999E-5</v>
      </c>
      <c r="O1465" s="33">
        <f t="shared" si="108"/>
        <v>0</v>
      </c>
    </row>
    <row r="1466" spans="3:15" x14ac:dyDescent="0.25">
      <c r="C1466">
        <v>3098</v>
      </c>
      <c r="D1466" t="s">
        <v>456</v>
      </c>
      <c r="E1466">
        <v>43220</v>
      </c>
      <c r="F1466">
        <v>2.99308E-3</v>
      </c>
      <c r="G1466">
        <v>1.0999999999999999E-2</v>
      </c>
      <c r="H1466" t="s">
        <v>640</v>
      </c>
      <c r="I1466">
        <f t="shared" si="106"/>
        <v>3.2923879999999997E-5</v>
      </c>
      <c r="K1466">
        <v>99186</v>
      </c>
      <c r="L1466" t="s">
        <v>576</v>
      </c>
      <c r="M1466">
        <v>9.7014000000000008E-7</v>
      </c>
      <c r="N1466" s="33">
        <f t="shared" si="107"/>
        <v>1.0980549999999999E-5</v>
      </c>
      <c r="O1466" s="33">
        <f t="shared" si="108"/>
        <v>1.0980549999999999E-5</v>
      </c>
    </row>
    <row r="1467" spans="3:15" x14ac:dyDescent="0.25">
      <c r="C1467">
        <v>3098</v>
      </c>
      <c r="D1467" t="s">
        <v>456</v>
      </c>
      <c r="E1467">
        <v>43229</v>
      </c>
      <c r="F1467">
        <v>1.4516E-4</v>
      </c>
      <c r="G1467">
        <v>1.0999999999999999E-2</v>
      </c>
      <c r="H1467" t="s">
        <v>641</v>
      </c>
      <c r="I1467">
        <f t="shared" si="106"/>
        <v>1.5967599999999999E-6</v>
      </c>
      <c r="K1467">
        <v>99189</v>
      </c>
      <c r="L1467" t="s">
        <v>1031</v>
      </c>
      <c r="M1467">
        <v>2.3793050000000001E-5</v>
      </c>
      <c r="N1467" s="33">
        <f t="shared" si="107"/>
        <v>2.3793050000000001E-5</v>
      </c>
      <c r="O1467" s="33">
        <f t="shared" si="108"/>
        <v>2.3793050000000001E-5</v>
      </c>
    </row>
    <row r="1468" spans="3:15" x14ac:dyDescent="0.25">
      <c r="C1468">
        <v>3098</v>
      </c>
      <c r="D1468" t="s">
        <v>456</v>
      </c>
      <c r="E1468">
        <v>43231</v>
      </c>
      <c r="F1468">
        <v>1.92322E-3</v>
      </c>
      <c r="G1468">
        <v>1.0999999999999999E-2</v>
      </c>
      <c r="H1468" t="s">
        <v>642</v>
      </c>
      <c r="I1468">
        <f t="shared" si="106"/>
        <v>2.1155419999999999E-5</v>
      </c>
      <c r="K1468">
        <v>99190</v>
      </c>
      <c r="L1468" t="s">
        <v>974</v>
      </c>
      <c r="M1468">
        <v>8.3660760000000005E-4</v>
      </c>
      <c r="N1468" s="33">
        <f t="shared" si="107"/>
        <v>8.4803446999999997E-4</v>
      </c>
      <c r="O1468" s="33">
        <f t="shared" si="108"/>
        <v>0</v>
      </c>
    </row>
    <row r="1469" spans="3:15" x14ac:dyDescent="0.25">
      <c r="C1469">
        <v>3098</v>
      </c>
      <c r="D1469" t="s">
        <v>456</v>
      </c>
      <c r="E1469">
        <v>43232</v>
      </c>
      <c r="F1469">
        <v>2.291427E-2</v>
      </c>
      <c r="G1469">
        <v>1.0999999999999999E-2</v>
      </c>
      <c r="H1469" t="s">
        <v>649</v>
      </c>
      <c r="I1469">
        <f t="shared" si="106"/>
        <v>2.5205696999999999E-4</v>
      </c>
      <c r="K1469">
        <v>99190</v>
      </c>
      <c r="L1469" t="s">
        <v>974</v>
      </c>
      <c r="M1469">
        <v>7.7400000000000002E-9</v>
      </c>
      <c r="N1469" s="33">
        <f t="shared" si="107"/>
        <v>8.4803446999999997E-4</v>
      </c>
      <c r="O1469" s="33">
        <f t="shared" si="108"/>
        <v>0</v>
      </c>
    </row>
    <row r="1470" spans="3:15" x14ac:dyDescent="0.25">
      <c r="C1470">
        <v>3098</v>
      </c>
      <c r="D1470" t="s">
        <v>456</v>
      </c>
      <c r="E1470">
        <v>43233</v>
      </c>
      <c r="F1470">
        <v>8.9999999999999996E-7</v>
      </c>
      <c r="G1470">
        <v>1.0999999999999999E-2</v>
      </c>
      <c r="H1470" t="s">
        <v>1115</v>
      </c>
      <c r="I1470">
        <f t="shared" si="106"/>
        <v>9.8999999999999993E-9</v>
      </c>
      <c r="K1470">
        <v>99190</v>
      </c>
      <c r="L1470" t="s">
        <v>974</v>
      </c>
      <c r="M1470">
        <v>3.7169999999999997E-7</v>
      </c>
      <c r="N1470" s="33">
        <f t="shared" si="107"/>
        <v>8.4803446999999997E-4</v>
      </c>
      <c r="O1470" s="33">
        <f t="shared" si="108"/>
        <v>0</v>
      </c>
    </row>
    <row r="1471" spans="3:15" x14ac:dyDescent="0.25">
      <c r="C1471">
        <v>3098</v>
      </c>
      <c r="D1471" t="s">
        <v>456</v>
      </c>
      <c r="E1471">
        <v>43261</v>
      </c>
      <c r="F1471">
        <v>8.9999999999999996E-7</v>
      </c>
      <c r="G1471">
        <v>1.0999999999999999E-2</v>
      </c>
      <c r="H1471" t="s">
        <v>650</v>
      </c>
      <c r="I1471">
        <f t="shared" si="106"/>
        <v>9.8999999999999993E-9</v>
      </c>
      <c r="K1471">
        <v>99190</v>
      </c>
      <c r="L1471" t="s">
        <v>974</v>
      </c>
      <c r="M1471">
        <v>1.8410999999999998E-6</v>
      </c>
      <c r="N1471" s="33">
        <f t="shared" si="107"/>
        <v>8.4803446999999997E-4</v>
      </c>
      <c r="O1471" s="33">
        <f t="shared" si="108"/>
        <v>0</v>
      </c>
    </row>
    <row r="1472" spans="3:15" x14ac:dyDescent="0.25">
      <c r="C1472">
        <v>3098</v>
      </c>
      <c r="D1472" t="s">
        <v>456</v>
      </c>
      <c r="E1472">
        <v>43264</v>
      </c>
      <c r="F1472">
        <v>1.7064000000000001E-4</v>
      </c>
      <c r="G1472">
        <v>1.0999999999999999E-2</v>
      </c>
      <c r="H1472" t="s">
        <v>613</v>
      </c>
      <c r="I1472">
        <f t="shared" si="106"/>
        <v>1.87704E-6</v>
      </c>
      <c r="K1472">
        <v>99190</v>
      </c>
      <c r="L1472" t="s">
        <v>974</v>
      </c>
      <c r="M1472">
        <v>6.8150399999999994E-6</v>
      </c>
      <c r="N1472" s="33">
        <f t="shared" si="107"/>
        <v>8.4803446999999997E-4</v>
      </c>
      <c r="O1472" s="33">
        <f t="shared" si="108"/>
        <v>0</v>
      </c>
    </row>
    <row r="1473" spans="3:15" x14ac:dyDescent="0.25">
      <c r="C1473">
        <v>3098</v>
      </c>
      <c r="D1473" t="s">
        <v>456</v>
      </c>
      <c r="E1473">
        <v>43301</v>
      </c>
      <c r="F1473">
        <v>1.2812699999999999E-3</v>
      </c>
      <c r="G1473">
        <v>1.0999999999999999E-2</v>
      </c>
      <c r="H1473" t="s">
        <v>590</v>
      </c>
      <c r="I1473">
        <f t="shared" si="106"/>
        <v>1.4093969999999999E-5</v>
      </c>
      <c r="K1473">
        <v>99190</v>
      </c>
      <c r="L1473" t="s">
        <v>974</v>
      </c>
      <c r="M1473">
        <v>2.39129E-6</v>
      </c>
      <c r="N1473" s="33">
        <f t="shared" si="107"/>
        <v>8.4803446999999997E-4</v>
      </c>
      <c r="O1473" s="33">
        <f t="shared" si="108"/>
        <v>8.4803446999999997E-4</v>
      </c>
    </row>
    <row r="1474" spans="3:15" x14ac:dyDescent="0.25">
      <c r="C1474">
        <v>3098</v>
      </c>
      <c r="D1474" t="s">
        <v>456</v>
      </c>
      <c r="E1474">
        <v>43302</v>
      </c>
      <c r="F1474">
        <v>6.7846489999999995E-2</v>
      </c>
      <c r="G1474">
        <v>1.0999999999999999E-2</v>
      </c>
      <c r="H1474" t="s">
        <v>591</v>
      </c>
      <c r="I1474">
        <f t="shared" si="106"/>
        <v>7.463113899999999E-4</v>
      </c>
      <c r="K1474">
        <v>99191</v>
      </c>
      <c r="L1474" t="s">
        <v>1055</v>
      </c>
      <c r="M1474">
        <v>4.3649999999999997E-8</v>
      </c>
      <c r="N1474" s="33">
        <f t="shared" si="107"/>
        <v>1.3385E-7</v>
      </c>
      <c r="O1474" s="33">
        <f t="shared" si="108"/>
        <v>0</v>
      </c>
    </row>
    <row r="1475" spans="3:15" x14ac:dyDescent="0.25">
      <c r="C1475">
        <v>3098</v>
      </c>
      <c r="D1475" t="s">
        <v>456</v>
      </c>
      <c r="E1475">
        <v>43304</v>
      </c>
      <c r="F1475">
        <v>7.8396900000000005E-2</v>
      </c>
      <c r="G1475">
        <v>1.0999999999999999E-2</v>
      </c>
      <c r="H1475" t="s">
        <v>614</v>
      </c>
      <c r="I1475">
        <f t="shared" si="106"/>
        <v>8.6236590000000001E-4</v>
      </c>
      <c r="K1475">
        <v>99191</v>
      </c>
      <c r="L1475" t="s">
        <v>1055</v>
      </c>
      <c r="M1475">
        <v>9.0199999999999987E-8</v>
      </c>
      <c r="N1475" s="33">
        <f t="shared" si="107"/>
        <v>1.3385E-7</v>
      </c>
      <c r="O1475" s="33">
        <f t="shared" si="108"/>
        <v>1.3385E-7</v>
      </c>
    </row>
    <row r="1476" spans="3:15" x14ac:dyDescent="0.25">
      <c r="C1476">
        <v>3098</v>
      </c>
      <c r="D1476" t="s">
        <v>456</v>
      </c>
      <c r="E1476">
        <v>43306</v>
      </c>
      <c r="F1476">
        <v>3.4592999999999999E-4</v>
      </c>
      <c r="G1476">
        <v>1.0999999999999999E-2</v>
      </c>
      <c r="H1476" t="s">
        <v>979</v>
      </c>
      <c r="I1476">
        <f t="shared" ref="I1476:I1539" si="109">F1476*G1476</f>
        <v>3.8052299999999996E-6</v>
      </c>
      <c r="K1476">
        <v>99192</v>
      </c>
      <c r="L1476" t="s">
        <v>1006</v>
      </c>
      <c r="M1476">
        <v>3.0600000000000001E-7</v>
      </c>
      <c r="N1476" s="33">
        <f t="shared" ref="N1476:N1539" si="110">SUMIF($K$3:$K$1700,K1476,$M$3:$M$1700)</f>
        <v>9.9986000000000011E-7</v>
      </c>
      <c r="O1476" s="33">
        <f t="shared" ref="O1476:O1539" si="111">IF(K1476=K1477,0,N1476)</f>
        <v>0</v>
      </c>
    </row>
    <row r="1477" spans="3:15" x14ac:dyDescent="0.25">
      <c r="C1477">
        <v>3098</v>
      </c>
      <c r="D1477" t="s">
        <v>456</v>
      </c>
      <c r="E1477">
        <v>43309</v>
      </c>
      <c r="F1477">
        <v>1.71445E-3</v>
      </c>
      <c r="G1477">
        <v>1.0999999999999999E-2</v>
      </c>
      <c r="H1477" t="s">
        <v>652</v>
      </c>
      <c r="I1477">
        <f t="shared" si="109"/>
        <v>1.885895E-5</v>
      </c>
      <c r="K1477">
        <v>99192</v>
      </c>
      <c r="L1477" t="s">
        <v>1006</v>
      </c>
      <c r="M1477">
        <v>6.8170000000000008E-7</v>
      </c>
      <c r="N1477" s="33">
        <f t="shared" si="110"/>
        <v>9.9986000000000011E-7</v>
      </c>
      <c r="O1477" s="33">
        <f t="shared" si="111"/>
        <v>0</v>
      </c>
    </row>
    <row r="1478" spans="3:15" x14ac:dyDescent="0.25">
      <c r="C1478">
        <v>3098</v>
      </c>
      <c r="D1478" t="s">
        <v>456</v>
      </c>
      <c r="E1478">
        <v>43320</v>
      </c>
      <c r="F1478">
        <v>4.6010000000000002E-5</v>
      </c>
      <c r="G1478">
        <v>1.0999999999999999E-2</v>
      </c>
      <c r="H1478" t="s">
        <v>654</v>
      </c>
      <c r="I1478">
        <f t="shared" si="109"/>
        <v>5.0610999999999997E-7</v>
      </c>
      <c r="K1478">
        <v>99192</v>
      </c>
      <c r="L1478" t="s">
        <v>1006</v>
      </c>
      <c r="M1478">
        <v>1.2160000000000001E-8</v>
      </c>
      <c r="N1478" s="33">
        <f t="shared" si="110"/>
        <v>9.9986000000000011E-7</v>
      </c>
      <c r="O1478" s="33">
        <f t="shared" si="111"/>
        <v>9.9986000000000011E-7</v>
      </c>
    </row>
    <row r="1479" spans="3:15" x14ac:dyDescent="0.25">
      <c r="C1479">
        <v>3098</v>
      </c>
      <c r="D1479" t="s">
        <v>456</v>
      </c>
      <c r="E1479">
        <v>43366</v>
      </c>
      <c r="F1479">
        <v>1.1563000000000001E-3</v>
      </c>
      <c r="G1479">
        <v>1.0999999999999999E-2</v>
      </c>
      <c r="H1479" t="s">
        <v>647</v>
      </c>
      <c r="I1479">
        <f t="shared" si="109"/>
        <v>1.27193E-5</v>
      </c>
      <c r="K1479">
        <v>99195</v>
      </c>
      <c r="L1479" t="s">
        <v>1071</v>
      </c>
      <c r="M1479">
        <v>2.2212000000000001E-7</v>
      </c>
      <c r="N1479" s="33">
        <f t="shared" si="110"/>
        <v>2.2212000000000001E-7</v>
      </c>
      <c r="O1479" s="33">
        <f t="shared" si="111"/>
        <v>2.2212000000000001E-7</v>
      </c>
    </row>
    <row r="1480" spans="3:15" x14ac:dyDescent="0.25">
      <c r="C1480">
        <v>3098</v>
      </c>
      <c r="D1480" t="s">
        <v>456</v>
      </c>
      <c r="E1480">
        <v>43369</v>
      </c>
      <c r="F1480">
        <v>1.3787599999999999E-3</v>
      </c>
      <c r="G1480">
        <v>1.0999999999999999E-2</v>
      </c>
      <c r="H1480" t="s">
        <v>13</v>
      </c>
      <c r="I1480">
        <f t="shared" si="109"/>
        <v>1.5166359999999998E-5</v>
      </c>
      <c r="K1480">
        <v>99196</v>
      </c>
      <c r="L1480" t="s">
        <v>997</v>
      </c>
      <c r="M1480">
        <v>2.8971999999999998E-7</v>
      </c>
      <c r="N1480" s="33">
        <f t="shared" si="110"/>
        <v>1.1190999999999998E-6</v>
      </c>
      <c r="O1480" s="33">
        <f t="shared" si="111"/>
        <v>0</v>
      </c>
    </row>
    <row r="1481" spans="3:15" x14ac:dyDescent="0.25">
      <c r="C1481">
        <v>3098</v>
      </c>
      <c r="D1481" t="s">
        <v>456</v>
      </c>
      <c r="E1481">
        <v>43370</v>
      </c>
      <c r="F1481">
        <v>2.0248599999999999E-2</v>
      </c>
      <c r="G1481">
        <v>1.0999999999999999E-2</v>
      </c>
      <c r="H1481" t="s">
        <v>279</v>
      </c>
      <c r="I1481">
        <f t="shared" si="109"/>
        <v>2.2273459999999997E-4</v>
      </c>
      <c r="K1481">
        <v>99196</v>
      </c>
      <c r="L1481" t="s">
        <v>997</v>
      </c>
      <c r="M1481">
        <v>1.7100000000000001E-8</v>
      </c>
      <c r="N1481" s="33">
        <f t="shared" si="110"/>
        <v>1.1190999999999998E-6</v>
      </c>
      <c r="O1481" s="33">
        <f t="shared" si="111"/>
        <v>0</v>
      </c>
    </row>
    <row r="1482" spans="3:15" x14ac:dyDescent="0.25">
      <c r="C1482">
        <v>3098</v>
      </c>
      <c r="D1482" t="s">
        <v>456</v>
      </c>
      <c r="E1482">
        <v>43374</v>
      </c>
      <c r="F1482">
        <v>1.9979999999999998E-5</v>
      </c>
      <c r="G1482">
        <v>1.0999999999999999E-2</v>
      </c>
      <c r="H1482" t="s">
        <v>593</v>
      </c>
      <c r="I1482">
        <f t="shared" si="109"/>
        <v>2.1977999999999997E-7</v>
      </c>
      <c r="K1482">
        <v>99196</v>
      </c>
      <c r="L1482" t="s">
        <v>997</v>
      </c>
      <c r="M1482">
        <v>1.269E-8</v>
      </c>
      <c r="N1482" s="33">
        <f t="shared" si="110"/>
        <v>1.1190999999999998E-6</v>
      </c>
      <c r="O1482" s="33">
        <f t="shared" si="111"/>
        <v>0</v>
      </c>
    </row>
    <row r="1483" spans="3:15" x14ac:dyDescent="0.25">
      <c r="C1483">
        <v>3098</v>
      </c>
      <c r="D1483" t="s">
        <v>456</v>
      </c>
      <c r="E1483">
        <v>43404</v>
      </c>
      <c r="F1483">
        <v>2.54259E-3</v>
      </c>
      <c r="G1483">
        <v>1.0999999999999999E-2</v>
      </c>
      <c r="H1483" t="s">
        <v>594</v>
      </c>
      <c r="I1483">
        <f t="shared" si="109"/>
        <v>2.7968489999999998E-5</v>
      </c>
      <c r="K1483">
        <v>99196</v>
      </c>
      <c r="L1483" t="s">
        <v>997</v>
      </c>
      <c r="M1483">
        <v>7.9958999999999987E-7</v>
      </c>
      <c r="N1483" s="33">
        <f t="shared" si="110"/>
        <v>1.1190999999999998E-6</v>
      </c>
      <c r="O1483" s="33">
        <f t="shared" si="111"/>
        <v>1.1190999999999998E-6</v>
      </c>
    </row>
    <row r="1484" spans="3:15" x14ac:dyDescent="0.25">
      <c r="C1484">
        <v>3098</v>
      </c>
      <c r="D1484" t="s">
        <v>456</v>
      </c>
      <c r="E1484">
        <v>43431</v>
      </c>
      <c r="F1484">
        <v>1.1788E-3</v>
      </c>
      <c r="G1484">
        <v>1.0999999999999999E-2</v>
      </c>
      <c r="H1484" t="s">
        <v>621</v>
      </c>
      <c r="I1484">
        <f t="shared" si="109"/>
        <v>1.2966799999999999E-5</v>
      </c>
      <c r="K1484">
        <v>99198</v>
      </c>
      <c r="L1484" t="s">
        <v>992</v>
      </c>
      <c r="M1484">
        <v>2.3651999999999998E-7</v>
      </c>
      <c r="N1484" s="33">
        <f t="shared" si="110"/>
        <v>6.3930689999999987E-5</v>
      </c>
      <c r="O1484" s="33">
        <f t="shared" si="111"/>
        <v>0</v>
      </c>
    </row>
    <row r="1485" spans="3:15" x14ac:dyDescent="0.25">
      <c r="C1485">
        <v>3098</v>
      </c>
      <c r="D1485" t="s">
        <v>456</v>
      </c>
      <c r="E1485">
        <v>43433</v>
      </c>
      <c r="F1485">
        <v>2.9186000000000001E-4</v>
      </c>
      <c r="G1485">
        <v>1.0999999999999999E-2</v>
      </c>
      <c r="H1485" t="s">
        <v>622</v>
      </c>
      <c r="I1485">
        <f t="shared" si="109"/>
        <v>3.2104600000000002E-6</v>
      </c>
      <c r="K1485">
        <v>99198</v>
      </c>
      <c r="L1485" t="s">
        <v>992</v>
      </c>
      <c r="M1485">
        <v>8.8084000000000004E-7</v>
      </c>
      <c r="N1485" s="33">
        <f t="shared" si="110"/>
        <v>6.3930689999999987E-5</v>
      </c>
      <c r="O1485" s="33">
        <f t="shared" si="111"/>
        <v>0</v>
      </c>
    </row>
    <row r="1486" spans="3:15" x14ac:dyDescent="0.25">
      <c r="C1486">
        <v>3098</v>
      </c>
      <c r="D1486" t="s">
        <v>456</v>
      </c>
      <c r="E1486">
        <v>43435</v>
      </c>
      <c r="F1486">
        <v>5.2138100000000001E-3</v>
      </c>
      <c r="G1486">
        <v>1.0999999999999999E-2</v>
      </c>
      <c r="H1486" t="s">
        <v>623</v>
      </c>
      <c r="I1486">
        <f t="shared" si="109"/>
        <v>5.7351909999999996E-5</v>
      </c>
      <c r="K1486">
        <v>99198</v>
      </c>
      <c r="L1486" t="s">
        <v>992</v>
      </c>
      <c r="M1486">
        <v>4.57375E-6</v>
      </c>
      <c r="N1486" s="33">
        <f t="shared" si="110"/>
        <v>6.3930689999999987E-5</v>
      </c>
      <c r="O1486" s="33">
        <f t="shared" si="111"/>
        <v>0</v>
      </c>
    </row>
    <row r="1487" spans="3:15" x14ac:dyDescent="0.25">
      <c r="C1487">
        <v>3098</v>
      </c>
      <c r="D1487" t="s">
        <v>456</v>
      </c>
      <c r="E1487">
        <v>43551</v>
      </c>
      <c r="F1487">
        <v>8.2605339999999999E-2</v>
      </c>
      <c r="G1487">
        <v>1.0999999999999999E-2</v>
      </c>
      <c r="H1487" t="s">
        <v>607</v>
      </c>
      <c r="I1487">
        <f t="shared" si="109"/>
        <v>9.0865873999999998E-4</v>
      </c>
      <c r="K1487">
        <v>99198</v>
      </c>
      <c r="L1487" t="s">
        <v>992</v>
      </c>
      <c r="M1487">
        <v>1.8488000000000002E-6</v>
      </c>
      <c r="N1487" s="33">
        <f t="shared" si="110"/>
        <v>6.3930689999999987E-5</v>
      </c>
      <c r="O1487" s="33">
        <f t="shared" si="111"/>
        <v>0</v>
      </c>
    </row>
    <row r="1488" spans="3:15" x14ac:dyDescent="0.25">
      <c r="C1488">
        <v>3098</v>
      </c>
      <c r="D1488" t="s">
        <v>456</v>
      </c>
      <c r="E1488">
        <v>43560</v>
      </c>
      <c r="F1488">
        <v>1.9542819999999999E-2</v>
      </c>
      <c r="G1488">
        <v>1.0999999999999999E-2</v>
      </c>
      <c r="H1488" t="s">
        <v>624</v>
      </c>
      <c r="I1488">
        <f t="shared" si="109"/>
        <v>2.1497101999999997E-4</v>
      </c>
      <c r="K1488">
        <v>99198</v>
      </c>
      <c r="L1488" t="s">
        <v>992</v>
      </c>
      <c r="M1488">
        <v>3.234E-7</v>
      </c>
      <c r="N1488" s="33">
        <f t="shared" si="110"/>
        <v>6.3930689999999987E-5</v>
      </c>
      <c r="O1488" s="33">
        <f t="shared" si="111"/>
        <v>0</v>
      </c>
    </row>
    <row r="1489" spans="3:15" x14ac:dyDescent="0.25">
      <c r="C1489">
        <v>3098</v>
      </c>
      <c r="D1489" t="s">
        <v>456</v>
      </c>
      <c r="E1489">
        <v>43561</v>
      </c>
      <c r="F1489">
        <v>2.9019000000000001E-4</v>
      </c>
      <c r="G1489">
        <v>1.0999999999999999E-2</v>
      </c>
      <c r="H1489" t="s">
        <v>981</v>
      </c>
      <c r="I1489">
        <f t="shared" si="109"/>
        <v>3.19209E-6</v>
      </c>
      <c r="K1489">
        <v>99198</v>
      </c>
      <c r="L1489" t="s">
        <v>992</v>
      </c>
      <c r="M1489">
        <v>5.0000000000000001E-9</v>
      </c>
      <c r="N1489" s="33">
        <f t="shared" si="110"/>
        <v>6.3930689999999987E-5</v>
      </c>
      <c r="O1489" s="33">
        <f t="shared" si="111"/>
        <v>0</v>
      </c>
    </row>
    <row r="1490" spans="3:15" x14ac:dyDescent="0.25">
      <c r="C1490">
        <v>3098</v>
      </c>
      <c r="D1490" t="s">
        <v>456</v>
      </c>
      <c r="E1490">
        <v>43702</v>
      </c>
      <c r="F1490">
        <v>7.3699999999999997E-6</v>
      </c>
      <c r="G1490">
        <v>1.0999999999999999E-2</v>
      </c>
      <c r="H1490" t="s">
        <v>1052</v>
      </c>
      <c r="I1490">
        <f t="shared" si="109"/>
        <v>8.1069999999999997E-8</v>
      </c>
      <c r="K1490">
        <v>99198</v>
      </c>
      <c r="L1490" t="s">
        <v>992</v>
      </c>
      <c r="M1490">
        <v>8.0455999999999995E-7</v>
      </c>
      <c r="N1490" s="33">
        <f t="shared" si="110"/>
        <v>6.3930689999999987E-5</v>
      </c>
      <c r="O1490" s="33">
        <f t="shared" si="111"/>
        <v>0</v>
      </c>
    </row>
    <row r="1491" spans="3:15" x14ac:dyDescent="0.25">
      <c r="C1491">
        <v>3098</v>
      </c>
      <c r="D1491" t="s">
        <v>456</v>
      </c>
      <c r="E1491">
        <v>43723</v>
      </c>
      <c r="F1491">
        <v>8.3574500000000006E-3</v>
      </c>
      <c r="G1491">
        <v>1.0999999999999999E-2</v>
      </c>
      <c r="H1491" t="s">
        <v>625</v>
      </c>
      <c r="I1491">
        <f t="shared" si="109"/>
        <v>9.1931949999999997E-5</v>
      </c>
      <c r="K1491">
        <v>99198</v>
      </c>
      <c r="L1491" t="s">
        <v>992</v>
      </c>
      <c r="M1491">
        <v>1.9276E-6</v>
      </c>
      <c r="N1491" s="33">
        <f t="shared" si="110"/>
        <v>6.3930689999999987E-5</v>
      </c>
      <c r="O1491" s="33">
        <f t="shared" si="111"/>
        <v>0</v>
      </c>
    </row>
    <row r="1492" spans="3:15" x14ac:dyDescent="0.25">
      <c r="C1492">
        <v>3098</v>
      </c>
      <c r="D1492" t="s">
        <v>456</v>
      </c>
      <c r="E1492">
        <v>43724</v>
      </c>
      <c r="F1492">
        <v>8.6467999999999996E-3</v>
      </c>
      <c r="G1492">
        <v>1.0999999999999999E-2</v>
      </c>
      <c r="H1492" t="s">
        <v>993</v>
      </c>
      <c r="I1492">
        <f t="shared" si="109"/>
        <v>9.5114799999999986E-5</v>
      </c>
      <c r="K1492">
        <v>99198</v>
      </c>
      <c r="L1492" t="s">
        <v>992</v>
      </c>
      <c r="M1492">
        <v>4.7467700000000005E-6</v>
      </c>
      <c r="N1492" s="33">
        <f t="shared" si="110"/>
        <v>6.3930689999999987E-5</v>
      </c>
      <c r="O1492" s="33">
        <f t="shared" si="111"/>
        <v>0</v>
      </c>
    </row>
    <row r="1493" spans="3:15" x14ac:dyDescent="0.25">
      <c r="C1493">
        <v>3098</v>
      </c>
      <c r="D1493" t="s">
        <v>456</v>
      </c>
      <c r="E1493">
        <v>43725</v>
      </c>
      <c r="F1493">
        <v>1.304E-4</v>
      </c>
      <c r="G1493">
        <v>1.0999999999999999E-2</v>
      </c>
      <c r="H1493" t="s">
        <v>626</v>
      </c>
      <c r="I1493">
        <f t="shared" si="109"/>
        <v>1.4344E-6</v>
      </c>
      <c r="K1493">
        <v>99198</v>
      </c>
      <c r="L1493" t="s">
        <v>992</v>
      </c>
      <c r="M1493">
        <v>6.8955000000000003E-7</v>
      </c>
      <c r="N1493" s="33">
        <f t="shared" si="110"/>
        <v>6.3930689999999987E-5</v>
      </c>
      <c r="O1493" s="33">
        <f t="shared" si="111"/>
        <v>0</v>
      </c>
    </row>
    <row r="1494" spans="3:15" x14ac:dyDescent="0.25">
      <c r="C1494">
        <v>3098</v>
      </c>
      <c r="D1494" t="s">
        <v>456</v>
      </c>
      <c r="E1494">
        <v>43802</v>
      </c>
      <c r="F1494">
        <v>3.5044060000000002E-2</v>
      </c>
      <c r="G1494">
        <v>1.0999999999999999E-2</v>
      </c>
      <c r="H1494" t="s">
        <v>627</v>
      </c>
      <c r="I1494">
        <f t="shared" si="109"/>
        <v>3.8548465999999998E-4</v>
      </c>
      <c r="K1494">
        <v>99198</v>
      </c>
      <c r="L1494" t="s">
        <v>992</v>
      </c>
      <c r="M1494">
        <v>5.0101200000000002E-6</v>
      </c>
      <c r="N1494" s="33">
        <f t="shared" si="110"/>
        <v>6.3930689999999987E-5</v>
      </c>
      <c r="O1494" s="33">
        <f t="shared" si="111"/>
        <v>0</v>
      </c>
    </row>
    <row r="1495" spans="3:15" x14ac:dyDescent="0.25">
      <c r="C1495">
        <v>3098</v>
      </c>
      <c r="D1495" t="s">
        <v>456</v>
      </c>
      <c r="E1495">
        <v>43817</v>
      </c>
      <c r="F1495">
        <v>3.2745600000000001E-3</v>
      </c>
      <c r="G1495">
        <v>1.0999999999999999E-2</v>
      </c>
      <c r="H1495" t="s">
        <v>597</v>
      </c>
      <c r="I1495">
        <f t="shared" si="109"/>
        <v>3.6020160000000002E-5</v>
      </c>
      <c r="K1495">
        <v>99198</v>
      </c>
      <c r="L1495" t="s">
        <v>992</v>
      </c>
      <c r="M1495">
        <v>4.3295999999999998E-7</v>
      </c>
      <c r="N1495" s="33">
        <f t="shared" si="110"/>
        <v>6.3930689999999987E-5</v>
      </c>
      <c r="O1495" s="33">
        <f t="shared" si="111"/>
        <v>0</v>
      </c>
    </row>
    <row r="1496" spans="3:15" x14ac:dyDescent="0.25">
      <c r="C1496">
        <v>3098</v>
      </c>
      <c r="D1496" t="s">
        <v>456</v>
      </c>
      <c r="E1496">
        <v>43824</v>
      </c>
      <c r="F1496">
        <v>0.10180876</v>
      </c>
      <c r="G1496">
        <v>1.0999999999999999E-2</v>
      </c>
      <c r="H1496" t="s">
        <v>994</v>
      </c>
      <c r="I1496">
        <f t="shared" si="109"/>
        <v>1.1198963599999999E-3</v>
      </c>
      <c r="K1496">
        <v>99198</v>
      </c>
      <c r="L1496" t="s">
        <v>992</v>
      </c>
      <c r="M1496">
        <v>1.4562900000000001E-6</v>
      </c>
      <c r="N1496" s="33">
        <f t="shared" si="110"/>
        <v>6.3930689999999987E-5</v>
      </c>
      <c r="O1496" s="33">
        <f t="shared" si="111"/>
        <v>0</v>
      </c>
    </row>
    <row r="1497" spans="3:15" x14ac:dyDescent="0.25">
      <c r="C1497">
        <v>3098</v>
      </c>
      <c r="D1497" t="s">
        <v>456</v>
      </c>
      <c r="E1497">
        <v>43872</v>
      </c>
      <c r="F1497">
        <v>1.0899999999999999E-6</v>
      </c>
      <c r="G1497">
        <v>1.0999999999999999E-2</v>
      </c>
      <c r="H1497" t="s">
        <v>1101</v>
      </c>
      <c r="I1497">
        <f t="shared" si="109"/>
        <v>1.1989999999999999E-8</v>
      </c>
      <c r="K1497">
        <v>99198</v>
      </c>
      <c r="L1497" t="s">
        <v>992</v>
      </c>
      <c r="M1497">
        <v>2.8244999999999998E-6</v>
      </c>
      <c r="N1497" s="33">
        <f t="shared" si="110"/>
        <v>6.3930689999999987E-5</v>
      </c>
      <c r="O1497" s="33">
        <f t="shared" si="111"/>
        <v>0</v>
      </c>
    </row>
    <row r="1498" spans="3:15" x14ac:dyDescent="0.25">
      <c r="C1498">
        <v>3098</v>
      </c>
      <c r="D1498" t="s">
        <v>456</v>
      </c>
      <c r="E1498">
        <v>43880</v>
      </c>
      <c r="F1498">
        <v>1.521E-5</v>
      </c>
      <c r="G1498">
        <v>1.0999999999999999E-2</v>
      </c>
      <c r="H1498" t="s">
        <v>1116</v>
      </c>
      <c r="I1498">
        <f t="shared" si="109"/>
        <v>1.6730999999999998E-7</v>
      </c>
      <c r="K1498">
        <v>99198</v>
      </c>
      <c r="L1498" t="s">
        <v>992</v>
      </c>
      <c r="M1498">
        <v>1.8200000000000001E-9</v>
      </c>
      <c r="N1498" s="33">
        <f t="shared" si="110"/>
        <v>6.3930689999999987E-5</v>
      </c>
      <c r="O1498" s="33">
        <f t="shared" si="111"/>
        <v>0</v>
      </c>
    </row>
    <row r="1499" spans="3:15" x14ac:dyDescent="0.25">
      <c r="C1499">
        <v>3098</v>
      </c>
      <c r="D1499" t="s">
        <v>456</v>
      </c>
      <c r="E1499">
        <v>43908</v>
      </c>
      <c r="F1499">
        <v>3.892E-5</v>
      </c>
      <c r="G1499">
        <v>1.0999999999999999E-2</v>
      </c>
      <c r="H1499" t="s">
        <v>1117</v>
      </c>
      <c r="I1499">
        <f t="shared" si="109"/>
        <v>4.2812E-7</v>
      </c>
      <c r="K1499">
        <v>99198</v>
      </c>
      <c r="L1499" t="s">
        <v>992</v>
      </c>
      <c r="M1499">
        <v>2.5469999999999999E-8</v>
      </c>
      <c r="N1499" s="33">
        <f t="shared" si="110"/>
        <v>6.3930689999999987E-5</v>
      </c>
      <c r="O1499" s="33">
        <f t="shared" si="111"/>
        <v>0</v>
      </c>
    </row>
    <row r="1500" spans="3:15" x14ac:dyDescent="0.25">
      <c r="C1500">
        <v>3098</v>
      </c>
      <c r="D1500" t="s">
        <v>456</v>
      </c>
      <c r="E1500">
        <v>43948</v>
      </c>
      <c r="F1500">
        <v>1.9042449999999999E-2</v>
      </c>
      <c r="G1500">
        <v>1.0999999999999999E-2</v>
      </c>
      <c r="H1500" t="s">
        <v>1046</v>
      </c>
      <c r="I1500">
        <f t="shared" si="109"/>
        <v>2.0946694999999997E-4</v>
      </c>
      <c r="K1500">
        <v>99198</v>
      </c>
      <c r="L1500" t="s">
        <v>992</v>
      </c>
      <c r="M1500">
        <v>3.0091559999999999E-5</v>
      </c>
      <c r="N1500" s="33">
        <f t="shared" si="110"/>
        <v>6.3930689999999987E-5</v>
      </c>
      <c r="O1500" s="33">
        <f t="shared" si="111"/>
        <v>0</v>
      </c>
    </row>
    <row r="1501" spans="3:15" x14ac:dyDescent="0.25">
      <c r="C1501">
        <v>3098</v>
      </c>
      <c r="D1501" t="s">
        <v>456</v>
      </c>
      <c r="E1501">
        <v>43956</v>
      </c>
      <c r="F1501">
        <v>3.2140000000000001E-5</v>
      </c>
      <c r="G1501">
        <v>1.0999999999999999E-2</v>
      </c>
      <c r="H1501" t="s">
        <v>1118</v>
      </c>
      <c r="I1501">
        <f t="shared" si="109"/>
        <v>3.5353999999999997E-7</v>
      </c>
      <c r="K1501">
        <v>99198</v>
      </c>
      <c r="L1501" t="s">
        <v>992</v>
      </c>
      <c r="M1501">
        <v>1.9805999999999999E-7</v>
      </c>
      <c r="N1501" s="33">
        <f t="shared" si="110"/>
        <v>6.3930689999999987E-5</v>
      </c>
      <c r="O1501" s="33">
        <f t="shared" si="111"/>
        <v>0</v>
      </c>
    </row>
    <row r="1502" spans="3:15" x14ac:dyDescent="0.25">
      <c r="C1502">
        <v>3098</v>
      </c>
      <c r="D1502" t="s">
        <v>456</v>
      </c>
      <c r="E1502">
        <v>43968</v>
      </c>
      <c r="F1502">
        <v>8.4999999999999999E-6</v>
      </c>
      <c r="G1502">
        <v>1.0999999999999999E-2</v>
      </c>
      <c r="H1502" t="s">
        <v>599</v>
      </c>
      <c r="I1502">
        <f t="shared" si="109"/>
        <v>9.3499999999999997E-8</v>
      </c>
      <c r="K1502">
        <v>99198</v>
      </c>
      <c r="L1502" t="s">
        <v>992</v>
      </c>
      <c r="M1502">
        <v>3.0673200000000004E-6</v>
      </c>
      <c r="N1502" s="33">
        <f t="shared" si="110"/>
        <v>6.3930689999999987E-5</v>
      </c>
      <c r="O1502" s="33">
        <f t="shared" si="111"/>
        <v>0</v>
      </c>
    </row>
    <row r="1503" spans="3:15" x14ac:dyDescent="0.25">
      <c r="C1503">
        <v>3098</v>
      </c>
      <c r="D1503" t="s">
        <v>456</v>
      </c>
      <c r="E1503">
        <v>44001</v>
      </c>
      <c r="F1503">
        <v>1.5071500000000001E-3</v>
      </c>
      <c r="G1503">
        <v>1.0999999999999999E-2</v>
      </c>
      <c r="H1503" t="s">
        <v>601</v>
      </c>
      <c r="I1503">
        <f t="shared" si="109"/>
        <v>1.6578650000000001E-5</v>
      </c>
      <c r="K1503">
        <v>99198</v>
      </c>
      <c r="L1503" t="s">
        <v>992</v>
      </c>
      <c r="M1503">
        <v>2.0713E-7</v>
      </c>
      <c r="N1503" s="33">
        <f t="shared" si="110"/>
        <v>6.3930689999999987E-5</v>
      </c>
      <c r="O1503" s="33">
        <f t="shared" si="111"/>
        <v>0</v>
      </c>
    </row>
    <row r="1504" spans="3:15" x14ac:dyDescent="0.25">
      <c r="C1504">
        <v>3098</v>
      </c>
      <c r="D1504" t="s">
        <v>456</v>
      </c>
      <c r="E1504">
        <v>44006</v>
      </c>
      <c r="F1504">
        <v>1.1073990000000001E-2</v>
      </c>
      <c r="G1504">
        <v>1.0999999999999999E-2</v>
      </c>
      <c r="H1504" t="s">
        <v>556</v>
      </c>
      <c r="I1504">
        <f t="shared" si="109"/>
        <v>1.2181389E-4</v>
      </c>
      <c r="K1504">
        <v>99198</v>
      </c>
      <c r="L1504" t="s">
        <v>992</v>
      </c>
      <c r="M1504">
        <v>4.48789E-6</v>
      </c>
      <c r="N1504" s="33">
        <f t="shared" si="110"/>
        <v>6.3930689999999987E-5</v>
      </c>
      <c r="O1504" s="33">
        <f t="shared" si="111"/>
        <v>0</v>
      </c>
    </row>
    <row r="1505" spans="3:15" x14ac:dyDescent="0.25">
      <c r="C1505">
        <v>3098</v>
      </c>
      <c r="D1505" t="s">
        <v>456</v>
      </c>
      <c r="E1505">
        <v>44007</v>
      </c>
      <c r="F1505">
        <v>7.9699999999999999E-6</v>
      </c>
      <c r="G1505">
        <v>1.0999999999999999E-2</v>
      </c>
      <c r="H1505" t="s">
        <v>664</v>
      </c>
      <c r="I1505">
        <f t="shared" si="109"/>
        <v>8.766999999999999E-8</v>
      </c>
      <c r="K1505">
        <v>99198</v>
      </c>
      <c r="L1505" t="s">
        <v>992</v>
      </c>
      <c r="M1505">
        <v>9.078000000000001E-8</v>
      </c>
      <c r="N1505" s="33">
        <f t="shared" si="110"/>
        <v>6.3930689999999987E-5</v>
      </c>
      <c r="O1505" s="33">
        <f t="shared" si="111"/>
        <v>6.3930689999999987E-5</v>
      </c>
    </row>
    <row r="1506" spans="3:15" x14ac:dyDescent="0.25">
      <c r="C1506">
        <v>3098</v>
      </c>
      <c r="D1506" t="s">
        <v>456</v>
      </c>
      <c r="E1506">
        <v>44011</v>
      </c>
      <c r="F1506">
        <v>3.513703E-2</v>
      </c>
      <c r="G1506">
        <v>1.0999999999999999E-2</v>
      </c>
      <c r="H1506" t="s">
        <v>557</v>
      </c>
      <c r="I1506">
        <f t="shared" si="109"/>
        <v>3.8650733E-4</v>
      </c>
      <c r="K1506">
        <v>99207</v>
      </c>
      <c r="L1506" t="s">
        <v>1075</v>
      </c>
      <c r="M1506">
        <v>6.1470000000000007E-8</v>
      </c>
      <c r="N1506" s="33">
        <f t="shared" si="110"/>
        <v>6.1470000000000007E-8</v>
      </c>
      <c r="O1506" s="33">
        <f t="shared" si="111"/>
        <v>6.1470000000000007E-8</v>
      </c>
    </row>
    <row r="1507" spans="3:15" x14ac:dyDescent="0.25">
      <c r="C1507">
        <v>3098</v>
      </c>
      <c r="D1507" t="s">
        <v>456</v>
      </c>
      <c r="E1507">
        <v>44012</v>
      </c>
      <c r="F1507">
        <v>1.463483E-2</v>
      </c>
      <c r="G1507">
        <v>1.0999999999999999E-2</v>
      </c>
      <c r="H1507" t="s">
        <v>584</v>
      </c>
      <c r="I1507">
        <f t="shared" si="109"/>
        <v>1.6098312999999998E-4</v>
      </c>
      <c r="K1507">
        <v>99208</v>
      </c>
      <c r="L1507" t="s">
        <v>1103</v>
      </c>
      <c r="M1507">
        <v>1.1844000000000001E-7</v>
      </c>
      <c r="N1507" s="33">
        <f t="shared" si="110"/>
        <v>1.1844000000000001E-7</v>
      </c>
      <c r="O1507" s="33">
        <f t="shared" si="111"/>
        <v>1.1844000000000001E-7</v>
      </c>
    </row>
    <row r="1508" spans="3:15" x14ac:dyDescent="0.25">
      <c r="C1508">
        <v>3098</v>
      </c>
      <c r="D1508" t="s">
        <v>456</v>
      </c>
      <c r="E1508">
        <v>44014</v>
      </c>
      <c r="F1508">
        <v>1.1113E-4</v>
      </c>
      <c r="G1508">
        <v>1.0999999999999999E-2</v>
      </c>
      <c r="H1508" t="s">
        <v>985</v>
      </c>
      <c r="I1508">
        <f t="shared" si="109"/>
        <v>1.2224299999999999E-6</v>
      </c>
      <c r="K1508">
        <v>99209</v>
      </c>
      <c r="L1508" t="s">
        <v>672</v>
      </c>
      <c r="M1508">
        <v>1.1188500000000001E-6</v>
      </c>
      <c r="N1508" s="33">
        <f t="shared" si="110"/>
        <v>3.7339618000000005E-4</v>
      </c>
      <c r="O1508" s="33">
        <f t="shared" si="111"/>
        <v>0</v>
      </c>
    </row>
    <row r="1509" spans="3:15" x14ac:dyDescent="0.25">
      <c r="C1509">
        <v>3098</v>
      </c>
      <c r="D1509" t="s">
        <v>456</v>
      </c>
      <c r="E1509">
        <v>44015</v>
      </c>
      <c r="F1509">
        <v>3.0226099999999998E-3</v>
      </c>
      <c r="G1509">
        <v>1.0999999999999999E-2</v>
      </c>
      <c r="H1509" t="s">
        <v>559</v>
      </c>
      <c r="I1509">
        <f t="shared" si="109"/>
        <v>3.3248709999999993E-5</v>
      </c>
      <c r="K1509">
        <v>99209</v>
      </c>
      <c r="L1509" t="s">
        <v>672</v>
      </c>
      <c r="M1509">
        <v>1.0300472E-4</v>
      </c>
      <c r="N1509" s="33">
        <f t="shared" si="110"/>
        <v>3.7339618000000005E-4</v>
      </c>
      <c r="O1509" s="33">
        <f t="shared" si="111"/>
        <v>0</v>
      </c>
    </row>
    <row r="1510" spans="3:15" x14ac:dyDescent="0.25">
      <c r="C1510">
        <v>3098</v>
      </c>
      <c r="D1510" t="s">
        <v>456</v>
      </c>
      <c r="E1510">
        <v>44016</v>
      </c>
      <c r="F1510">
        <v>6.5268000000000001E-3</v>
      </c>
      <c r="G1510">
        <v>1.0999999999999999E-2</v>
      </c>
      <c r="H1510" t="s">
        <v>585</v>
      </c>
      <c r="I1510">
        <f t="shared" si="109"/>
        <v>7.1794799999999999E-5</v>
      </c>
      <c r="K1510">
        <v>99209</v>
      </c>
      <c r="L1510" t="s">
        <v>672</v>
      </c>
      <c r="M1510">
        <v>1.8538338000000001E-4</v>
      </c>
      <c r="N1510" s="33">
        <f t="shared" si="110"/>
        <v>3.7339618000000005E-4</v>
      </c>
      <c r="O1510" s="33">
        <f t="shared" si="111"/>
        <v>0</v>
      </c>
    </row>
    <row r="1511" spans="3:15" x14ac:dyDescent="0.25">
      <c r="C1511">
        <v>3098</v>
      </c>
      <c r="D1511" t="s">
        <v>456</v>
      </c>
      <c r="E1511">
        <v>44022</v>
      </c>
      <c r="F1511">
        <v>2.0725000000000001E-3</v>
      </c>
      <c r="G1511">
        <v>1.0999999999999999E-2</v>
      </c>
      <c r="H1511" t="s">
        <v>665</v>
      </c>
      <c r="I1511">
        <f t="shared" si="109"/>
        <v>2.27975E-5</v>
      </c>
      <c r="K1511">
        <v>99209</v>
      </c>
      <c r="L1511" t="s">
        <v>672</v>
      </c>
      <c r="M1511">
        <v>1.932414E-5</v>
      </c>
      <c r="N1511" s="33">
        <f t="shared" si="110"/>
        <v>3.7339618000000005E-4</v>
      </c>
      <c r="O1511" s="33">
        <f t="shared" si="111"/>
        <v>0</v>
      </c>
    </row>
    <row r="1512" spans="3:15" x14ac:dyDescent="0.25">
      <c r="C1512">
        <v>3098</v>
      </c>
      <c r="D1512" t="s">
        <v>456</v>
      </c>
      <c r="E1512">
        <v>44023</v>
      </c>
      <c r="F1512">
        <v>1.3865000000000001E-4</v>
      </c>
      <c r="G1512">
        <v>1.0999999999999999E-2</v>
      </c>
      <c r="H1512" t="s">
        <v>561</v>
      </c>
      <c r="I1512">
        <f t="shared" si="109"/>
        <v>1.5251499999999999E-6</v>
      </c>
      <c r="K1512">
        <v>99209</v>
      </c>
      <c r="L1512" t="s">
        <v>672</v>
      </c>
      <c r="M1512">
        <v>2.7963000000000002E-7</v>
      </c>
      <c r="N1512" s="33">
        <f t="shared" si="110"/>
        <v>3.7339618000000005E-4</v>
      </c>
      <c r="O1512" s="33">
        <f t="shared" si="111"/>
        <v>0</v>
      </c>
    </row>
    <row r="1513" spans="3:15" x14ac:dyDescent="0.25">
      <c r="C1513">
        <v>3098</v>
      </c>
      <c r="D1513" t="s">
        <v>456</v>
      </c>
      <c r="E1513">
        <v>44203</v>
      </c>
      <c r="F1513">
        <v>7.5285E-4</v>
      </c>
      <c r="G1513">
        <v>1.0999999999999999E-2</v>
      </c>
      <c r="H1513" t="s">
        <v>1024</v>
      </c>
      <c r="I1513">
        <f t="shared" si="109"/>
        <v>8.2813499999999999E-6</v>
      </c>
      <c r="K1513">
        <v>99209</v>
      </c>
      <c r="L1513" t="s">
        <v>672</v>
      </c>
      <c r="M1513">
        <v>3.3422600000000001E-5</v>
      </c>
      <c r="N1513" s="33">
        <f t="shared" si="110"/>
        <v>3.7339618000000005E-4</v>
      </c>
      <c r="O1513" s="33">
        <f t="shared" si="111"/>
        <v>0</v>
      </c>
    </row>
    <row r="1514" spans="3:15" x14ac:dyDescent="0.25">
      <c r="C1514">
        <v>3098</v>
      </c>
      <c r="D1514" t="s">
        <v>456</v>
      </c>
      <c r="E1514">
        <v>44220</v>
      </c>
      <c r="F1514">
        <v>1.087E-4</v>
      </c>
      <c r="G1514">
        <v>1.0999999999999999E-2</v>
      </c>
      <c r="H1514" t="s">
        <v>968</v>
      </c>
      <c r="I1514">
        <f t="shared" si="109"/>
        <v>1.1956999999999998E-6</v>
      </c>
      <c r="K1514">
        <v>99209</v>
      </c>
      <c r="L1514" t="s">
        <v>672</v>
      </c>
      <c r="M1514">
        <v>7.4256599999999996E-6</v>
      </c>
      <c r="N1514" s="33">
        <f t="shared" si="110"/>
        <v>3.7339618000000005E-4</v>
      </c>
      <c r="O1514" s="33">
        <f t="shared" si="111"/>
        <v>0</v>
      </c>
    </row>
    <row r="1515" spans="3:15" x14ac:dyDescent="0.25">
      <c r="C1515">
        <v>3098</v>
      </c>
      <c r="D1515" t="s">
        <v>456</v>
      </c>
      <c r="E1515">
        <v>44223</v>
      </c>
      <c r="F1515">
        <v>2.26E-6</v>
      </c>
      <c r="G1515">
        <v>1.0999999999999999E-2</v>
      </c>
      <c r="H1515" t="s">
        <v>564</v>
      </c>
      <c r="I1515">
        <f t="shared" si="109"/>
        <v>2.4859999999999999E-8</v>
      </c>
      <c r="K1515">
        <v>99209</v>
      </c>
      <c r="L1515" t="s">
        <v>672</v>
      </c>
      <c r="M1515">
        <v>2.34372E-5</v>
      </c>
      <c r="N1515" s="33">
        <f t="shared" si="110"/>
        <v>3.7339618000000005E-4</v>
      </c>
      <c r="O1515" s="33">
        <f t="shared" si="111"/>
        <v>3.7339618000000005E-4</v>
      </c>
    </row>
    <row r="1516" spans="3:15" x14ac:dyDescent="0.25">
      <c r="C1516">
        <v>3098</v>
      </c>
      <c r="D1516" t="s">
        <v>456</v>
      </c>
      <c r="E1516">
        <v>44266</v>
      </c>
      <c r="F1516">
        <v>1.607E-5</v>
      </c>
      <c r="G1516">
        <v>1.0999999999999999E-2</v>
      </c>
      <c r="H1516" t="s">
        <v>1003</v>
      </c>
      <c r="I1516">
        <f t="shared" si="109"/>
        <v>1.7676999999999999E-7</v>
      </c>
      <c r="K1516">
        <v>99210</v>
      </c>
      <c r="L1516" t="s">
        <v>1032</v>
      </c>
      <c r="M1516">
        <v>2.8542999999999999E-6</v>
      </c>
      <c r="N1516" s="33">
        <f t="shared" si="110"/>
        <v>2.8542999999999999E-6</v>
      </c>
      <c r="O1516" s="33">
        <f t="shared" si="111"/>
        <v>2.8542999999999999E-6</v>
      </c>
    </row>
    <row r="1517" spans="3:15" x14ac:dyDescent="0.25">
      <c r="C1517">
        <v>3098</v>
      </c>
      <c r="D1517" t="s">
        <v>456</v>
      </c>
      <c r="E1517">
        <v>45102</v>
      </c>
      <c r="F1517">
        <v>2.5011E-4</v>
      </c>
      <c r="G1517">
        <v>1.0999999999999999E-2</v>
      </c>
      <c r="H1517" t="s">
        <v>586</v>
      </c>
      <c r="I1517">
        <f t="shared" si="109"/>
        <v>2.7512099999999999E-6</v>
      </c>
      <c r="K1517">
        <v>99211</v>
      </c>
      <c r="L1517" t="s">
        <v>578</v>
      </c>
      <c r="M1517">
        <v>7.442800000000001E-7</v>
      </c>
      <c r="N1517" s="33">
        <f t="shared" si="110"/>
        <v>1.7308885E-4</v>
      </c>
      <c r="O1517" s="33">
        <f t="shared" si="111"/>
        <v>0</v>
      </c>
    </row>
    <row r="1518" spans="3:15" x14ac:dyDescent="0.25">
      <c r="C1518">
        <v>3098</v>
      </c>
      <c r="D1518" t="s">
        <v>456</v>
      </c>
      <c r="E1518">
        <v>45202</v>
      </c>
      <c r="F1518">
        <v>1.855176E-2</v>
      </c>
      <c r="G1518">
        <v>1.0999999999999999E-2</v>
      </c>
      <c r="H1518" t="s">
        <v>565</v>
      </c>
      <c r="I1518">
        <f t="shared" si="109"/>
        <v>2.0406936E-4</v>
      </c>
      <c r="K1518">
        <v>99211</v>
      </c>
      <c r="L1518" t="s">
        <v>578</v>
      </c>
      <c r="M1518">
        <v>2.1150000000000001E-8</v>
      </c>
      <c r="N1518" s="33">
        <f t="shared" si="110"/>
        <v>1.7308885E-4</v>
      </c>
      <c r="O1518" s="33">
        <f t="shared" si="111"/>
        <v>0</v>
      </c>
    </row>
    <row r="1519" spans="3:15" x14ac:dyDescent="0.25">
      <c r="C1519">
        <v>3098</v>
      </c>
      <c r="D1519" t="s">
        <v>456</v>
      </c>
      <c r="E1519">
        <v>45203</v>
      </c>
      <c r="F1519">
        <v>7.5299999999999999E-6</v>
      </c>
      <c r="G1519">
        <v>1.0999999999999999E-2</v>
      </c>
      <c r="H1519" t="s">
        <v>587</v>
      </c>
      <c r="I1519">
        <f t="shared" si="109"/>
        <v>8.2829999999999995E-8</v>
      </c>
      <c r="K1519">
        <v>99211</v>
      </c>
      <c r="L1519" t="s">
        <v>578</v>
      </c>
      <c r="M1519">
        <v>3.7987269999999999E-5</v>
      </c>
      <c r="N1519" s="33">
        <f t="shared" si="110"/>
        <v>1.7308885E-4</v>
      </c>
      <c r="O1519" s="33">
        <f t="shared" si="111"/>
        <v>0</v>
      </c>
    </row>
    <row r="1520" spans="3:15" x14ac:dyDescent="0.25">
      <c r="C1520">
        <v>3098</v>
      </c>
      <c r="D1520" t="s">
        <v>456</v>
      </c>
      <c r="E1520">
        <v>45208</v>
      </c>
      <c r="F1520">
        <v>1.0086000000000001E-4</v>
      </c>
      <c r="G1520">
        <v>1.0999999999999999E-2</v>
      </c>
      <c r="H1520" t="s">
        <v>986</v>
      </c>
      <c r="I1520">
        <f t="shared" si="109"/>
        <v>1.1094600000000001E-6</v>
      </c>
      <c r="K1520">
        <v>99211</v>
      </c>
      <c r="L1520" t="s">
        <v>578</v>
      </c>
      <c r="M1520">
        <v>5.7856000000000001E-7</v>
      </c>
      <c r="N1520" s="33">
        <f t="shared" si="110"/>
        <v>1.7308885E-4</v>
      </c>
      <c r="O1520" s="33">
        <f t="shared" si="111"/>
        <v>0</v>
      </c>
    </row>
    <row r="1521" spans="3:15" x14ac:dyDescent="0.25">
      <c r="C1521">
        <v>3098</v>
      </c>
      <c r="D1521" t="s">
        <v>456</v>
      </c>
      <c r="E1521">
        <v>47022</v>
      </c>
      <c r="F1521">
        <v>1.3359999999999999E-4</v>
      </c>
      <c r="G1521">
        <v>1.0999999999999999E-2</v>
      </c>
      <c r="H1521" t="s">
        <v>1119</v>
      </c>
      <c r="I1521">
        <f t="shared" si="109"/>
        <v>1.4695999999999999E-6</v>
      </c>
      <c r="K1521">
        <v>99211</v>
      </c>
      <c r="L1521" t="s">
        <v>578</v>
      </c>
      <c r="M1521">
        <v>1.0583860000000001E-5</v>
      </c>
      <c r="N1521" s="33">
        <f t="shared" si="110"/>
        <v>1.7308885E-4</v>
      </c>
      <c r="O1521" s="33">
        <f t="shared" si="111"/>
        <v>0</v>
      </c>
    </row>
    <row r="1522" spans="3:15" x14ac:dyDescent="0.25">
      <c r="C1522">
        <v>3098</v>
      </c>
      <c r="D1522" t="s">
        <v>456</v>
      </c>
      <c r="E1522">
        <v>60006</v>
      </c>
      <c r="F1522">
        <v>6.8068799999999999E-2</v>
      </c>
      <c r="G1522">
        <v>1.0999999999999999E-2</v>
      </c>
      <c r="H1522" t="s">
        <v>987</v>
      </c>
      <c r="I1522">
        <f t="shared" si="109"/>
        <v>7.4875679999999989E-4</v>
      </c>
      <c r="K1522">
        <v>99211</v>
      </c>
      <c r="L1522" t="s">
        <v>578</v>
      </c>
      <c r="M1522">
        <v>1.7488000000000001E-7</v>
      </c>
      <c r="N1522" s="33">
        <f t="shared" si="110"/>
        <v>1.7308885E-4</v>
      </c>
      <c r="O1522" s="33">
        <f t="shared" si="111"/>
        <v>0</v>
      </c>
    </row>
    <row r="1523" spans="3:15" x14ac:dyDescent="0.25">
      <c r="C1523">
        <v>3098</v>
      </c>
      <c r="D1523" t="s">
        <v>456</v>
      </c>
      <c r="E1523">
        <v>90051</v>
      </c>
      <c r="F1523">
        <v>2.2268E-4</v>
      </c>
      <c r="G1523">
        <v>1.0999999999999999E-2</v>
      </c>
      <c r="H1523" t="s">
        <v>1120</v>
      </c>
      <c r="I1523">
        <f t="shared" si="109"/>
        <v>2.4494799999999999E-6</v>
      </c>
      <c r="K1523">
        <v>99211</v>
      </c>
      <c r="L1523" t="s">
        <v>578</v>
      </c>
      <c r="M1523">
        <v>1.26E-8</v>
      </c>
      <c r="N1523" s="33">
        <f t="shared" si="110"/>
        <v>1.7308885E-4</v>
      </c>
      <c r="O1523" s="33">
        <f t="shared" si="111"/>
        <v>0</v>
      </c>
    </row>
    <row r="1524" spans="3:15" x14ac:dyDescent="0.25">
      <c r="C1524">
        <v>3098</v>
      </c>
      <c r="D1524" t="s">
        <v>456</v>
      </c>
      <c r="E1524">
        <v>98018</v>
      </c>
      <c r="F1524">
        <v>1.7651100000000001E-3</v>
      </c>
      <c r="G1524">
        <v>1.0999999999999999E-2</v>
      </c>
      <c r="H1524" t="s">
        <v>608</v>
      </c>
      <c r="I1524">
        <f t="shared" si="109"/>
        <v>1.941621E-5</v>
      </c>
      <c r="K1524">
        <v>99211</v>
      </c>
      <c r="L1524" t="s">
        <v>578</v>
      </c>
      <c r="M1524">
        <v>8.5850759999999999E-5</v>
      </c>
      <c r="N1524" s="33">
        <f t="shared" si="110"/>
        <v>1.7308885E-4</v>
      </c>
      <c r="O1524" s="33">
        <f t="shared" si="111"/>
        <v>0</v>
      </c>
    </row>
    <row r="1525" spans="3:15" x14ac:dyDescent="0.25">
      <c r="C1525">
        <v>3098</v>
      </c>
      <c r="D1525" t="s">
        <v>456</v>
      </c>
      <c r="E1525">
        <v>98046</v>
      </c>
      <c r="F1525">
        <v>5.7996999999999996E-4</v>
      </c>
      <c r="G1525">
        <v>1.0999999999999999E-2</v>
      </c>
      <c r="H1525" t="s">
        <v>1076</v>
      </c>
      <c r="I1525">
        <f t="shared" si="109"/>
        <v>6.3796699999999988E-6</v>
      </c>
      <c r="K1525">
        <v>99211</v>
      </c>
      <c r="L1525" t="s">
        <v>578</v>
      </c>
      <c r="M1525">
        <v>5.4279999999999994E-8</v>
      </c>
      <c r="N1525" s="33">
        <f t="shared" si="110"/>
        <v>1.7308885E-4</v>
      </c>
      <c r="O1525" s="33">
        <f t="shared" si="111"/>
        <v>0</v>
      </c>
    </row>
    <row r="1526" spans="3:15" x14ac:dyDescent="0.25">
      <c r="C1526">
        <v>3098</v>
      </c>
      <c r="D1526" t="s">
        <v>456</v>
      </c>
      <c r="E1526">
        <v>98074</v>
      </c>
      <c r="F1526">
        <v>0.11667345</v>
      </c>
      <c r="G1526">
        <v>1.0999999999999999E-2</v>
      </c>
      <c r="H1526" t="s">
        <v>671</v>
      </c>
      <c r="I1526">
        <f t="shared" si="109"/>
        <v>1.28340795E-3</v>
      </c>
      <c r="K1526">
        <v>99211</v>
      </c>
      <c r="L1526" t="s">
        <v>578</v>
      </c>
      <c r="M1526">
        <v>5.2952700000000004E-6</v>
      </c>
      <c r="N1526" s="33">
        <f t="shared" si="110"/>
        <v>1.7308885E-4</v>
      </c>
      <c r="O1526" s="33">
        <f t="shared" si="111"/>
        <v>0</v>
      </c>
    </row>
    <row r="1527" spans="3:15" x14ac:dyDescent="0.25">
      <c r="C1527">
        <v>3098</v>
      </c>
      <c r="D1527" t="s">
        <v>456</v>
      </c>
      <c r="E1527">
        <v>98096</v>
      </c>
      <c r="F1527">
        <v>6.2562999999999996E-4</v>
      </c>
      <c r="G1527">
        <v>1.0999999999999999E-2</v>
      </c>
      <c r="H1527" t="s">
        <v>1028</v>
      </c>
      <c r="I1527">
        <f t="shared" si="109"/>
        <v>6.8819299999999988E-6</v>
      </c>
      <c r="K1527">
        <v>99211</v>
      </c>
      <c r="L1527" t="s">
        <v>578</v>
      </c>
      <c r="M1527">
        <v>1.2450000000000001E-8</v>
      </c>
      <c r="N1527" s="33">
        <f t="shared" si="110"/>
        <v>1.7308885E-4</v>
      </c>
      <c r="O1527" s="33">
        <f t="shared" si="111"/>
        <v>0</v>
      </c>
    </row>
    <row r="1528" spans="3:15" x14ac:dyDescent="0.25">
      <c r="C1528">
        <v>3098</v>
      </c>
      <c r="D1528" t="s">
        <v>456</v>
      </c>
      <c r="E1528">
        <v>98110</v>
      </c>
      <c r="F1528">
        <v>3.0549999999999997E-5</v>
      </c>
      <c r="G1528">
        <v>1.0999999999999999E-2</v>
      </c>
      <c r="H1528" t="s">
        <v>568</v>
      </c>
      <c r="I1528">
        <f t="shared" si="109"/>
        <v>3.3604999999999994E-7</v>
      </c>
      <c r="K1528">
        <v>99211</v>
      </c>
      <c r="L1528" t="s">
        <v>578</v>
      </c>
      <c r="M1528">
        <v>3.1085040000000001E-5</v>
      </c>
      <c r="N1528" s="33">
        <f t="shared" si="110"/>
        <v>1.7308885E-4</v>
      </c>
      <c r="O1528" s="33">
        <f t="shared" si="111"/>
        <v>0</v>
      </c>
    </row>
    <row r="1529" spans="3:15" x14ac:dyDescent="0.25">
      <c r="C1529">
        <v>3098</v>
      </c>
      <c r="D1529" t="s">
        <v>456</v>
      </c>
      <c r="E1529">
        <v>98112</v>
      </c>
      <c r="F1529">
        <v>2.09E-5</v>
      </c>
      <c r="G1529">
        <v>1.0999999999999999E-2</v>
      </c>
      <c r="H1529" t="s">
        <v>1077</v>
      </c>
      <c r="I1529">
        <f t="shared" si="109"/>
        <v>2.2989999999999999E-7</v>
      </c>
      <c r="K1529">
        <v>99211</v>
      </c>
      <c r="L1529" t="s">
        <v>578</v>
      </c>
      <c r="M1529">
        <v>1.7999999999999998E-9</v>
      </c>
      <c r="N1529" s="33">
        <f t="shared" si="110"/>
        <v>1.7308885E-4</v>
      </c>
      <c r="O1529" s="33">
        <f t="shared" si="111"/>
        <v>0</v>
      </c>
    </row>
    <row r="1530" spans="3:15" x14ac:dyDescent="0.25">
      <c r="C1530">
        <v>3098</v>
      </c>
      <c r="D1530" t="s">
        <v>456</v>
      </c>
      <c r="E1530">
        <v>98126</v>
      </c>
      <c r="F1530">
        <v>1.6876E-4</v>
      </c>
      <c r="G1530">
        <v>1.0999999999999999E-2</v>
      </c>
      <c r="H1530" t="s">
        <v>970</v>
      </c>
      <c r="I1530">
        <f t="shared" si="109"/>
        <v>1.8563599999999999E-6</v>
      </c>
      <c r="K1530">
        <v>99211</v>
      </c>
      <c r="L1530" t="s">
        <v>578</v>
      </c>
      <c r="M1530">
        <v>4.9060000000000001E-7</v>
      </c>
      <c r="N1530" s="33">
        <f t="shared" si="110"/>
        <v>1.7308885E-4</v>
      </c>
      <c r="O1530" s="33">
        <f t="shared" si="111"/>
        <v>0</v>
      </c>
    </row>
    <row r="1531" spans="3:15" x14ac:dyDescent="0.25">
      <c r="C1531">
        <v>3098</v>
      </c>
      <c r="D1531" t="s">
        <v>456</v>
      </c>
      <c r="E1531">
        <v>98129</v>
      </c>
      <c r="F1531">
        <v>8.5329999999999998E-5</v>
      </c>
      <c r="G1531">
        <v>1.0999999999999999E-2</v>
      </c>
      <c r="H1531" t="s">
        <v>569</v>
      </c>
      <c r="I1531">
        <f t="shared" si="109"/>
        <v>9.3862999999999988E-7</v>
      </c>
      <c r="K1531">
        <v>99211</v>
      </c>
      <c r="L1531" t="s">
        <v>578</v>
      </c>
      <c r="M1531">
        <v>1.9605000000000001E-7</v>
      </c>
      <c r="N1531" s="33">
        <f t="shared" si="110"/>
        <v>1.7308885E-4</v>
      </c>
      <c r="O1531" s="33">
        <f t="shared" si="111"/>
        <v>1.7308885E-4</v>
      </c>
    </row>
    <row r="1532" spans="3:15" x14ac:dyDescent="0.25">
      <c r="C1532">
        <v>3098</v>
      </c>
      <c r="D1532" t="s">
        <v>456</v>
      </c>
      <c r="E1532">
        <v>98132</v>
      </c>
      <c r="F1532">
        <v>2.9920000000000002E-5</v>
      </c>
      <c r="G1532">
        <v>1.0999999999999999E-2</v>
      </c>
      <c r="H1532" t="s">
        <v>589</v>
      </c>
      <c r="I1532">
        <f t="shared" si="109"/>
        <v>3.2911999999999997E-7</v>
      </c>
      <c r="K1532">
        <v>99214</v>
      </c>
      <c r="L1532" t="s">
        <v>1124</v>
      </c>
      <c r="M1532">
        <v>7.0898542000000003E-4</v>
      </c>
      <c r="N1532" s="33">
        <f t="shared" si="110"/>
        <v>7.0898542000000003E-4</v>
      </c>
      <c r="O1532" s="33">
        <f t="shared" si="111"/>
        <v>7.0898542000000003E-4</v>
      </c>
    </row>
    <row r="1533" spans="3:15" x14ac:dyDescent="0.25">
      <c r="C1533">
        <v>3098</v>
      </c>
      <c r="D1533" t="s">
        <v>456</v>
      </c>
      <c r="E1533">
        <v>98167</v>
      </c>
      <c r="F1533">
        <v>2.2327800000000002E-3</v>
      </c>
      <c r="G1533">
        <v>1.0999999999999999E-2</v>
      </c>
      <c r="H1533" t="s">
        <v>1005</v>
      </c>
      <c r="I1533">
        <f t="shared" si="109"/>
        <v>2.4560580000000002E-5</v>
      </c>
      <c r="K1533">
        <v>99215</v>
      </c>
      <c r="L1533" t="s">
        <v>1072</v>
      </c>
      <c r="M1533">
        <v>4.1852760000000004E-5</v>
      </c>
      <c r="N1533" s="33">
        <f t="shared" si="110"/>
        <v>4.1852760000000004E-5</v>
      </c>
      <c r="O1533" s="33">
        <f t="shared" si="111"/>
        <v>4.1852760000000004E-5</v>
      </c>
    </row>
    <row r="1534" spans="3:15" x14ac:dyDescent="0.25">
      <c r="C1534">
        <v>3098</v>
      </c>
      <c r="D1534" t="s">
        <v>456</v>
      </c>
      <c r="E1534">
        <v>99004</v>
      </c>
      <c r="F1534">
        <v>3.3299999999999999E-6</v>
      </c>
      <c r="G1534">
        <v>1.0999999999999999E-2</v>
      </c>
      <c r="H1534" t="s">
        <v>1121</v>
      </c>
      <c r="I1534">
        <f t="shared" si="109"/>
        <v>3.6629999999999998E-8</v>
      </c>
      <c r="K1534">
        <v>99218</v>
      </c>
      <c r="L1534" t="s">
        <v>1037</v>
      </c>
      <c r="M1534">
        <v>4.1300000000000001E-7</v>
      </c>
      <c r="N1534" s="33">
        <f t="shared" si="110"/>
        <v>4.1300000000000001E-7</v>
      </c>
      <c r="O1534" s="33">
        <f t="shared" si="111"/>
        <v>4.1300000000000001E-7</v>
      </c>
    </row>
    <row r="1535" spans="3:15" x14ac:dyDescent="0.25">
      <c r="C1535">
        <v>3098</v>
      </c>
      <c r="D1535" t="s">
        <v>456</v>
      </c>
      <c r="E1535">
        <v>99134</v>
      </c>
      <c r="F1535">
        <v>6.4382099999999998E-3</v>
      </c>
      <c r="G1535">
        <v>1.0999999999999999E-2</v>
      </c>
      <c r="H1535" t="s">
        <v>571</v>
      </c>
      <c r="I1535">
        <f t="shared" si="109"/>
        <v>7.0820309999999998E-5</v>
      </c>
      <c r="K1535">
        <v>99219</v>
      </c>
      <c r="L1535" t="s">
        <v>579</v>
      </c>
      <c r="M1535">
        <v>2.1599999999999996E-9</v>
      </c>
      <c r="N1535" s="33">
        <f t="shared" si="110"/>
        <v>8.2536030000000026E-5</v>
      </c>
      <c r="O1535" s="33">
        <f t="shared" si="111"/>
        <v>0</v>
      </c>
    </row>
    <row r="1536" spans="3:15" x14ac:dyDescent="0.25">
      <c r="C1536">
        <v>3098</v>
      </c>
      <c r="D1536" t="s">
        <v>456</v>
      </c>
      <c r="E1536">
        <v>99165</v>
      </c>
      <c r="F1536">
        <v>7.8280000000000003E-5</v>
      </c>
      <c r="G1536">
        <v>1.0999999999999999E-2</v>
      </c>
      <c r="H1536" t="s">
        <v>1122</v>
      </c>
      <c r="I1536">
        <f t="shared" si="109"/>
        <v>8.6107999999999998E-7</v>
      </c>
      <c r="K1536">
        <v>99219</v>
      </c>
      <c r="L1536" t="s">
        <v>579</v>
      </c>
      <c r="M1536">
        <v>2.7500000000000001E-8</v>
      </c>
      <c r="N1536" s="33">
        <f t="shared" si="110"/>
        <v>8.2536030000000026E-5</v>
      </c>
      <c r="O1536" s="33">
        <f t="shared" si="111"/>
        <v>0</v>
      </c>
    </row>
    <row r="1537" spans="3:15" x14ac:dyDescent="0.25">
      <c r="C1537">
        <v>3098</v>
      </c>
      <c r="D1537" t="s">
        <v>456</v>
      </c>
      <c r="E1537">
        <v>99166</v>
      </c>
      <c r="F1537">
        <v>9.4638999999999997E-4</v>
      </c>
      <c r="G1537">
        <v>1.0999999999999999E-2</v>
      </c>
      <c r="H1537" t="s">
        <v>573</v>
      </c>
      <c r="I1537">
        <f t="shared" si="109"/>
        <v>1.0410289999999999E-5</v>
      </c>
      <c r="K1537">
        <v>99219</v>
      </c>
      <c r="L1537" t="s">
        <v>579</v>
      </c>
      <c r="M1537">
        <v>1.923295E-5</v>
      </c>
      <c r="N1537" s="33">
        <f t="shared" si="110"/>
        <v>8.2536030000000026E-5</v>
      </c>
      <c r="O1537" s="33">
        <f t="shared" si="111"/>
        <v>0</v>
      </c>
    </row>
    <row r="1538" spans="3:15" x14ac:dyDescent="0.25">
      <c r="C1538">
        <v>3098</v>
      </c>
      <c r="D1538" t="s">
        <v>456</v>
      </c>
      <c r="E1538">
        <v>99168</v>
      </c>
      <c r="F1538">
        <v>4.2513000000000002E-4</v>
      </c>
      <c r="G1538">
        <v>1.0999999999999999E-2</v>
      </c>
      <c r="H1538" t="s">
        <v>574</v>
      </c>
      <c r="I1538">
        <f t="shared" si="109"/>
        <v>4.6764300000000002E-6</v>
      </c>
      <c r="K1538">
        <v>99219</v>
      </c>
      <c r="L1538" t="s">
        <v>579</v>
      </c>
      <c r="M1538">
        <v>2.4205999999999999E-7</v>
      </c>
      <c r="N1538" s="33">
        <f t="shared" si="110"/>
        <v>8.2536030000000026E-5</v>
      </c>
      <c r="O1538" s="33">
        <f t="shared" si="111"/>
        <v>0</v>
      </c>
    </row>
    <row r="1539" spans="3:15" x14ac:dyDescent="0.25">
      <c r="C1539">
        <v>3098</v>
      </c>
      <c r="D1539" t="s">
        <v>456</v>
      </c>
      <c r="E1539">
        <v>99184</v>
      </c>
      <c r="F1539">
        <v>5.2670000000000002E-5</v>
      </c>
      <c r="G1539">
        <v>1.0999999999999999E-2</v>
      </c>
      <c r="H1539" t="s">
        <v>1123</v>
      </c>
      <c r="I1539">
        <f t="shared" si="109"/>
        <v>5.7937000000000003E-7</v>
      </c>
      <c r="K1539">
        <v>99219</v>
      </c>
      <c r="L1539" t="s">
        <v>579</v>
      </c>
      <c r="M1539">
        <v>3.5943999999999999E-7</v>
      </c>
      <c r="N1539" s="33">
        <f t="shared" si="110"/>
        <v>8.2536030000000026E-5</v>
      </c>
      <c r="O1539" s="33">
        <f t="shared" si="111"/>
        <v>0</v>
      </c>
    </row>
    <row r="1540" spans="3:15" x14ac:dyDescent="0.25">
      <c r="C1540">
        <v>3098</v>
      </c>
      <c r="D1540" t="s">
        <v>456</v>
      </c>
      <c r="E1540">
        <v>99190</v>
      </c>
      <c r="F1540">
        <v>2.1739E-4</v>
      </c>
      <c r="G1540">
        <v>1.0999999999999999E-2</v>
      </c>
      <c r="H1540" t="s">
        <v>974</v>
      </c>
      <c r="I1540">
        <f t="shared" ref="I1540:I1603" si="112">F1540*G1540</f>
        <v>2.39129E-6</v>
      </c>
      <c r="K1540">
        <v>99219</v>
      </c>
      <c r="L1540" t="s">
        <v>579</v>
      </c>
      <c r="M1540">
        <v>2.8000540000000003E-5</v>
      </c>
      <c r="N1540" s="33">
        <f t="shared" ref="N1540:N1603" si="113">SUMIF($K$3:$K$1700,K1540,$M$3:$M$1700)</f>
        <v>8.2536030000000026E-5</v>
      </c>
      <c r="O1540" s="33">
        <f t="shared" ref="O1540:O1603" si="114">IF(K1540=K1541,0,N1540)</f>
        <v>0</v>
      </c>
    </row>
    <row r="1541" spans="3:15" x14ac:dyDescent="0.25">
      <c r="C1541">
        <v>3098</v>
      </c>
      <c r="D1541" t="s">
        <v>456</v>
      </c>
      <c r="E1541">
        <v>99191</v>
      </c>
      <c r="F1541">
        <v>8.1999999999999994E-6</v>
      </c>
      <c r="G1541">
        <v>1.0999999999999999E-2</v>
      </c>
      <c r="H1541" t="s">
        <v>1055</v>
      </c>
      <c r="I1541">
        <f t="shared" si="112"/>
        <v>9.0199999999999987E-8</v>
      </c>
      <c r="K1541">
        <v>99219</v>
      </c>
      <c r="L1541" t="s">
        <v>579</v>
      </c>
      <c r="M1541">
        <v>3.240666E-5</v>
      </c>
      <c r="N1541" s="33">
        <f t="shared" si="113"/>
        <v>8.2536030000000026E-5</v>
      </c>
      <c r="O1541" s="33">
        <f t="shared" si="114"/>
        <v>0</v>
      </c>
    </row>
    <row r="1542" spans="3:15" x14ac:dyDescent="0.25">
      <c r="C1542">
        <v>3098</v>
      </c>
      <c r="D1542" t="s">
        <v>456</v>
      </c>
      <c r="E1542">
        <v>99196</v>
      </c>
      <c r="F1542">
        <v>7.2689999999999997E-5</v>
      </c>
      <c r="G1542">
        <v>1.0999999999999999E-2</v>
      </c>
      <c r="H1542" t="s">
        <v>997</v>
      </c>
      <c r="I1542">
        <f t="shared" si="112"/>
        <v>7.9958999999999987E-7</v>
      </c>
      <c r="K1542">
        <v>99219</v>
      </c>
      <c r="L1542" t="s">
        <v>579</v>
      </c>
      <c r="M1542">
        <v>1.55142E-6</v>
      </c>
      <c r="N1542" s="33">
        <f t="shared" si="113"/>
        <v>8.2536030000000026E-5</v>
      </c>
      <c r="O1542" s="33">
        <f t="shared" si="114"/>
        <v>0</v>
      </c>
    </row>
    <row r="1543" spans="3:15" x14ac:dyDescent="0.25">
      <c r="C1543">
        <v>3098</v>
      </c>
      <c r="D1543" t="s">
        <v>456</v>
      </c>
      <c r="E1543">
        <v>99198</v>
      </c>
      <c r="F1543">
        <v>1.8830000000000001E-5</v>
      </c>
      <c r="G1543">
        <v>1.0999999999999999E-2</v>
      </c>
      <c r="H1543" t="s">
        <v>992</v>
      </c>
      <c r="I1543">
        <f t="shared" si="112"/>
        <v>2.0713E-7</v>
      </c>
      <c r="K1543">
        <v>99219</v>
      </c>
      <c r="L1543" t="s">
        <v>579</v>
      </c>
      <c r="M1543">
        <v>6.9673999999999998E-7</v>
      </c>
      <c r="N1543" s="33">
        <f t="shared" si="113"/>
        <v>8.2536030000000026E-5</v>
      </c>
      <c r="O1543" s="33">
        <f t="shared" si="114"/>
        <v>0</v>
      </c>
    </row>
    <row r="1544" spans="3:15" x14ac:dyDescent="0.25">
      <c r="C1544">
        <v>3098</v>
      </c>
      <c r="D1544" t="s">
        <v>456</v>
      </c>
      <c r="E1544">
        <v>99209</v>
      </c>
      <c r="F1544">
        <v>6.7506E-4</v>
      </c>
      <c r="G1544">
        <v>1.0999999999999999E-2</v>
      </c>
      <c r="H1544" t="s">
        <v>672</v>
      </c>
      <c r="I1544">
        <f t="shared" si="112"/>
        <v>7.4256599999999996E-6</v>
      </c>
      <c r="K1544">
        <v>99219</v>
      </c>
      <c r="L1544" t="s">
        <v>579</v>
      </c>
      <c r="M1544">
        <v>1.6560000000000001E-8</v>
      </c>
      <c r="N1544" s="33">
        <f t="shared" si="113"/>
        <v>8.2536030000000026E-5</v>
      </c>
      <c r="O1544" s="33">
        <f t="shared" si="114"/>
        <v>8.2536030000000026E-5</v>
      </c>
    </row>
    <row r="1545" spans="3:15" x14ac:dyDescent="0.25">
      <c r="C1545">
        <v>3098</v>
      </c>
      <c r="D1545" t="s">
        <v>456</v>
      </c>
      <c r="E1545">
        <v>99214</v>
      </c>
      <c r="F1545">
        <v>6.4453220000000006E-2</v>
      </c>
      <c r="G1545">
        <v>1.0999999999999999E-2</v>
      </c>
      <c r="H1545" t="s">
        <v>1124</v>
      </c>
      <c r="I1545">
        <f t="shared" si="112"/>
        <v>7.0898542000000003E-4</v>
      </c>
      <c r="K1545">
        <v>99222</v>
      </c>
      <c r="L1545" t="s">
        <v>975</v>
      </c>
      <c r="M1545">
        <v>4.0855499999999995E-5</v>
      </c>
      <c r="N1545" s="33">
        <f t="shared" si="113"/>
        <v>4.7079829999999998E-5</v>
      </c>
      <c r="O1545" s="33">
        <f t="shared" si="114"/>
        <v>0</v>
      </c>
    </row>
    <row r="1546" spans="3:15" x14ac:dyDescent="0.25">
      <c r="C1546">
        <v>3098</v>
      </c>
      <c r="D1546" t="s">
        <v>456</v>
      </c>
      <c r="E1546">
        <v>99219</v>
      </c>
      <c r="F1546">
        <v>6.334E-5</v>
      </c>
      <c r="G1546">
        <v>1.0999999999999999E-2</v>
      </c>
      <c r="H1546" t="s">
        <v>579</v>
      </c>
      <c r="I1546">
        <f t="shared" si="112"/>
        <v>6.9673999999999998E-7</v>
      </c>
      <c r="K1546">
        <v>99222</v>
      </c>
      <c r="L1546" t="s">
        <v>975</v>
      </c>
      <c r="M1546">
        <v>1.6985E-7</v>
      </c>
      <c r="N1546" s="33">
        <f t="shared" si="113"/>
        <v>4.7079829999999998E-5</v>
      </c>
      <c r="O1546" s="33">
        <f t="shared" si="114"/>
        <v>0</v>
      </c>
    </row>
    <row r="1547" spans="3:15" x14ac:dyDescent="0.25">
      <c r="C1547">
        <v>3098</v>
      </c>
      <c r="D1547" t="s">
        <v>456</v>
      </c>
      <c r="E1547">
        <v>99222</v>
      </c>
      <c r="F1547">
        <v>6.4179999999999999E-5</v>
      </c>
      <c r="G1547">
        <v>1.0999999999999999E-2</v>
      </c>
      <c r="H1547" t="s">
        <v>975</v>
      </c>
      <c r="I1547">
        <f t="shared" si="112"/>
        <v>7.0597999999999997E-7</v>
      </c>
      <c r="K1547">
        <v>99222</v>
      </c>
      <c r="L1547" t="s">
        <v>975</v>
      </c>
      <c r="M1547">
        <v>7.0597999999999997E-7</v>
      </c>
      <c r="N1547" s="33">
        <f t="shared" si="113"/>
        <v>4.7079829999999998E-5</v>
      </c>
      <c r="O1547" s="33">
        <f t="shared" si="114"/>
        <v>0</v>
      </c>
    </row>
    <row r="1548" spans="3:15" x14ac:dyDescent="0.25">
      <c r="C1548">
        <v>3098</v>
      </c>
      <c r="D1548" t="s">
        <v>456</v>
      </c>
      <c r="E1548">
        <v>99223</v>
      </c>
      <c r="F1548">
        <v>5.4348000000000005E-4</v>
      </c>
      <c r="G1548">
        <v>1.0999999999999999E-2</v>
      </c>
      <c r="H1548" t="s">
        <v>976</v>
      </c>
      <c r="I1548">
        <f t="shared" si="112"/>
        <v>5.9782800000000003E-6</v>
      </c>
      <c r="K1548">
        <v>99222</v>
      </c>
      <c r="L1548" t="s">
        <v>975</v>
      </c>
      <c r="M1548">
        <v>5.2893600000000003E-6</v>
      </c>
      <c r="N1548" s="33">
        <f t="shared" si="113"/>
        <v>4.7079829999999998E-5</v>
      </c>
      <c r="O1548" s="33">
        <f t="shared" si="114"/>
        <v>0</v>
      </c>
    </row>
    <row r="1549" spans="3:15" x14ac:dyDescent="0.25">
      <c r="C1549">
        <v>3098</v>
      </c>
      <c r="D1549" t="s">
        <v>456</v>
      </c>
      <c r="E1549">
        <v>99229</v>
      </c>
      <c r="F1549">
        <v>1.5777300000000001E-3</v>
      </c>
      <c r="G1549">
        <v>1.0999999999999999E-2</v>
      </c>
      <c r="H1549" t="s">
        <v>998</v>
      </c>
      <c r="I1549">
        <f t="shared" si="112"/>
        <v>1.7355030000000001E-5</v>
      </c>
      <c r="K1549">
        <v>99222</v>
      </c>
      <c r="L1549" t="s">
        <v>975</v>
      </c>
      <c r="M1549">
        <v>5.9139999999999999E-8</v>
      </c>
      <c r="N1549" s="33">
        <f t="shared" si="113"/>
        <v>4.7079829999999998E-5</v>
      </c>
      <c r="O1549" s="33">
        <f t="shared" si="114"/>
        <v>4.7079829999999998E-5</v>
      </c>
    </row>
    <row r="1550" spans="3:15" x14ac:dyDescent="0.25">
      <c r="C1550">
        <v>3098</v>
      </c>
      <c r="D1550" t="s">
        <v>456</v>
      </c>
      <c r="E1550">
        <v>99230</v>
      </c>
      <c r="F1550">
        <v>9.7356999999999999E-4</v>
      </c>
      <c r="G1550">
        <v>1.0999999999999999E-2</v>
      </c>
      <c r="H1550" t="s">
        <v>1033</v>
      </c>
      <c r="I1550">
        <f t="shared" si="112"/>
        <v>1.0709269999999999E-5</v>
      </c>
      <c r="K1550">
        <v>99223</v>
      </c>
      <c r="L1550" t="s">
        <v>976</v>
      </c>
      <c r="M1550">
        <v>4.4138519999999994E-4</v>
      </c>
      <c r="N1550" s="33">
        <f t="shared" si="113"/>
        <v>4.7861398999999991E-4</v>
      </c>
      <c r="O1550" s="33">
        <f t="shared" si="114"/>
        <v>0</v>
      </c>
    </row>
    <row r="1551" spans="3:15" x14ac:dyDescent="0.25">
      <c r="C1551">
        <v>3098</v>
      </c>
      <c r="D1551" t="s">
        <v>456</v>
      </c>
      <c r="E1551">
        <v>99232</v>
      </c>
      <c r="F1551">
        <v>1.119563E-2</v>
      </c>
      <c r="G1551">
        <v>1.0999999999999999E-2</v>
      </c>
      <c r="H1551" t="s">
        <v>674</v>
      </c>
      <c r="I1551">
        <f t="shared" si="112"/>
        <v>1.2315193E-4</v>
      </c>
      <c r="K1551">
        <v>99223</v>
      </c>
      <c r="L1551" t="s">
        <v>976</v>
      </c>
      <c r="M1551">
        <v>2.5740000000000001E-8</v>
      </c>
      <c r="N1551" s="33">
        <f t="shared" si="113"/>
        <v>4.7861398999999991E-4</v>
      </c>
      <c r="O1551" s="33">
        <f t="shared" si="114"/>
        <v>0</v>
      </c>
    </row>
    <row r="1552" spans="3:15" x14ac:dyDescent="0.25">
      <c r="C1552">
        <v>3098</v>
      </c>
      <c r="D1552" t="s">
        <v>456</v>
      </c>
      <c r="E1552">
        <v>99233</v>
      </c>
      <c r="F1552">
        <v>2.5346E-4</v>
      </c>
      <c r="G1552">
        <v>1.0999999999999999E-2</v>
      </c>
      <c r="H1552" t="s">
        <v>999</v>
      </c>
      <c r="I1552">
        <f t="shared" si="112"/>
        <v>2.7880599999999998E-6</v>
      </c>
      <c r="K1552">
        <v>99223</v>
      </c>
      <c r="L1552" t="s">
        <v>976</v>
      </c>
      <c r="M1552">
        <v>1.16615E-6</v>
      </c>
      <c r="N1552" s="33">
        <f t="shared" si="113"/>
        <v>4.7861398999999991E-4</v>
      </c>
      <c r="O1552" s="33">
        <f t="shared" si="114"/>
        <v>0</v>
      </c>
    </row>
    <row r="1553" spans="3:15" x14ac:dyDescent="0.25">
      <c r="C1553">
        <v>3098</v>
      </c>
      <c r="D1553" t="s">
        <v>456</v>
      </c>
      <c r="E1553">
        <v>99265</v>
      </c>
      <c r="F1553">
        <v>3.09283E-3</v>
      </c>
      <c r="G1553">
        <v>1.0999999999999999E-2</v>
      </c>
      <c r="H1553" t="s">
        <v>610</v>
      </c>
      <c r="I1553">
        <f t="shared" si="112"/>
        <v>3.4021130000000001E-5</v>
      </c>
      <c r="K1553">
        <v>99223</v>
      </c>
      <c r="L1553" t="s">
        <v>976</v>
      </c>
      <c r="M1553">
        <v>5.5233000000000001E-6</v>
      </c>
      <c r="N1553" s="33">
        <f t="shared" si="113"/>
        <v>4.7861398999999991E-4</v>
      </c>
      <c r="O1553" s="33">
        <f t="shared" si="114"/>
        <v>0</v>
      </c>
    </row>
    <row r="1554" spans="3:15" x14ac:dyDescent="0.25">
      <c r="C1554">
        <v>3098</v>
      </c>
      <c r="D1554" t="s">
        <v>456</v>
      </c>
      <c r="E1554">
        <v>99276</v>
      </c>
      <c r="F1554">
        <v>1.02973E-3</v>
      </c>
      <c r="G1554">
        <v>1.0999999999999999E-2</v>
      </c>
      <c r="H1554" t="s">
        <v>1007</v>
      </c>
      <c r="I1554">
        <f t="shared" si="112"/>
        <v>1.1327029999999999E-5</v>
      </c>
      <c r="K1554">
        <v>99223</v>
      </c>
      <c r="L1554" t="s">
        <v>976</v>
      </c>
      <c r="M1554">
        <v>2.4496560000000003E-5</v>
      </c>
      <c r="N1554" s="33">
        <f t="shared" si="113"/>
        <v>4.7861398999999991E-4</v>
      </c>
      <c r="O1554" s="33">
        <f t="shared" si="114"/>
        <v>0</v>
      </c>
    </row>
    <row r="1555" spans="3:15" x14ac:dyDescent="0.25">
      <c r="C1555">
        <v>3098</v>
      </c>
      <c r="D1555" t="s">
        <v>456</v>
      </c>
      <c r="E1555">
        <v>99380</v>
      </c>
      <c r="F1555">
        <v>1.8138E-4</v>
      </c>
      <c r="G1555">
        <v>1.0999999999999999E-2</v>
      </c>
      <c r="H1555" t="s">
        <v>1125</v>
      </c>
      <c r="I1555">
        <f t="shared" si="112"/>
        <v>1.9951799999999998E-6</v>
      </c>
      <c r="K1555">
        <v>99223</v>
      </c>
      <c r="L1555" t="s">
        <v>976</v>
      </c>
      <c r="M1555">
        <v>5.9782800000000003E-6</v>
      </c>
      <c r="N1555" s="33">
        <f t="shared" si="113"/>
        <v>4.7861398999999991E-4</v>
      </c>
      <c r="O1555" s="33">
        <f t="shared" si="114"/>
        <v>0</v>
      </c>
    </row>
    <row r="1556" spans="3:15" x14ac:dyDescent="0.25">
      <c r="C1556">
        <v>3098</v>
      </c>
      <c r="D1556" t="s">
        <v>456</v>
      </c>
      <c r="E1556">
        <v>99408</v>
      </c>
      <c r="F1556">
        <v>3.3349999999999997E-5</v>
      </c>
      <c r="G1556">
        <v>1.0999999999999999E-2</v>
      </c>
      <c r="H1556" t="s">
        <v>1126</v>
      </c>
      <c r="I1556">
        <f t="shared" si="112"/>
        <v>3.6684999999999993E-7</v>
      </c>
      <c r="K1556">
        <v>99223</v>
      </c>
      <c r="L1556" t="s">
        <v>976</v>
      </c>
      <c r="M1556">
        <v>3.8759999999999998E-8</v>
      </c>
      <c r="N1556" s="33">
        <f t="shared" si="113"/>
        <v>4.7861398999999991E-4</v>
      </c>
      <c r="O1556" s="33">
        <f t="shared" si="114"/>
        <v>4.7861398999999991E-4</v>
      </c>
    </row>
    <row r="1557" spans="3:15" x14ac:dyDescent="0.25">
      <c r="C1557">
        <v>3098</v>
      </c>
      <c r="D1557" t="s">
        <v>456</v>
      </c>
      <c r="E1557">
        <v>99418</v>
      </c>
      <c r="F1557">
        <v>4.9362040000000003E-2</v>
      </c>
      <c r="G1557">
        <v>1.0999999999999999E-2</v>
      </c>
      <c r="H1557" t="s">
        <v>1069</v>
      </c>
      <c r="I1557">
        <f t="shared" si="112"/>
        <v>5.4298243999999999E-4</v>
      </c>
      <c r="K1557">
        <v>99229</v>
      </c>
      <c r="L1557" t="s">
        <v>998</v>
      </c>
      <c r="M1557">
        <v>7.6260000000000001E-7</v>
      </c>
      <c r="N1557" s="33">
        <f t="shared" si="113"/>
        <v>1.156344797E-2</v>
      </c>
      <c r="O1557" s="33">
        <f t="shared" si="114"/>
        <v>0</v>
      </c>
    </row>
    <row r="1558" spans="3:15" x14ac:dyDescent="0.25">
      <c r="C1558">
        <v>3098</v>
      </c>
      <c r="D1558" t="s">
        <v>456</v>
      </c>
      <c r="E1558">
        <v>99423</v>
      </c>
      <c r="F1558">
        <v>1.4112E-4</v>
      </c>
      <c r="G1558">
        <v>1.0999999999999999E-2</v>
      </c>
      <c r="H1558" t="s">
        <v>1127</v>
      </c>
      <c r="I1558">
        <f t="shared" si="112"/>
        <v>1.5523199999999999E-6</v>
      </c>
      <c r="K1558">
        <v>99229</v>
      </c>
      <c r="L1558" t="s">
        <v>998</v>
      </c>
      <c r="M1558">
        <v>7.4596335999999996E-4</v>
      </c>
      <c r="N1558" s="33">
        <f t="shared" si="113"/>
        <v>1.156344797E-2</v>
      </c>
      <c r="O1558" s="33">
        <f t="shared" si="114"/>
        <v>0</v>
      </c>
    </row>
    <row r="1559" spans="3:15" x14ac:dyDescent="0.25">
      <c r="C1559">
        <v>3098</v>
      </c>
      <c r="D1559" t="s">
        <v>456</v>
      </c>
      <c r="E1559">
        <v>99445</v>
      </c>
      <c r="F1559">
        <v>3.68E-5</v>
      </c>
      <c r="G1559">
        <v>1.0999999999999999E-2</v>
      </c>
      <c r="H1559" t="s">
        <v>1079</v>
      </c>
      <c r="I1559">
        <f t="shared" si="112"/>
        <v>4.0479999999999997E-7</v>
      </c>
      <c r="K1559">
        <v>99229</v>
      </c>
      <c r="L1559" t="s">
        <v>998</v>
      </c>
      <c r="M1559">
        <v>8.9946000000000009E-5</v>
      </c>
      <c r="N1559" s="33">
        <f t="shared" si="113"/>
        <v>1.156344797E-2</v>
      </c>
      <c r="O1559" s="33">
        <f t="shared" si="114"/>
        <v>0</v>
      </c>
    </row>
    <row r="1560" spans="3:15" x14ac:dyDescent="0.25">
      <c r="C1560">
        <v>3100</v>
      </c>
      <c r="D1560" t="s">
        <v>458</v>
      </c>
      <c r="E1560">
        <v>43204</v>
      </c>
      <c r="F1560">
        <v>2.4562E-4</v>
      </c>
      <c r="G1560">
        <v>8.0000000000000002E-3</v>
      </c>
      <c r="H1560" t="s">
        <v>603</v>
      </c>
      <c r="I1560">
        <f t="shared" si="112"/>
        <v>1.96496E-6</v>
      </c>
      <c r="K1560">
        <v>99229</v>
      </c>
      <c r="L1560" t="s">
        <v>998</v>
      </c>
      <c r="M1560">
        <v>1.2067600000000002E-6</v>
      </c>
      <c r="N1560" s="33">
        <f t="shared" si="113"/>
        <v>1.156344797E-2</v>
      </c>
      <c r="O1560" s="33">
        <f t="shared" si="114"/>
        <v>0</v>
      </c>
    </row>
    <row r="1561" spans="3:15" x14ac:dyDescent="0.25">
      <c r="C1561">
        <v>3100</v>
      </c>
      <c r="D1561" t="s">
        <v>458</v>
      </c>
      <c r="E1561">
        <v>43212</v>
      </c>
      <c r="F1561">
        <v>1.3508999999999999E-3</v>
      </c>
      <c r="G1561">
        <v>8.0000000000000002E-3</v>
      </c>
      <c r="H1561" t="s">
        <v>604</v>
      </c>
      <c r="I1561">
        <f t="shared" si="112"/>
        <v>1.08072E-5</v>
      </c>
      <c r="K1561">
        <v>99229</v>
      </c>
      <c r="L1561" t="s">
        <v>998</v>
      </c>
      <c r="M1561">
        <v>4.8964500000000004E-6</v>
      </c>
      <c r="N1561" s="33">
        <f t="shared" si="113"/>
        <v>1.156344797E-2</v>
      </c>
      <c r="O1561" s="33">
        <f t="shared" si="114"/>
        <v>0</v>
      </c>
    </row>
    <row r="1562" spans="3:15" x14ac:dyDescent="0.25">
      <c r="C1562">
        <v>3100</v>
      </c>
      <c r="D1562" t="s">
        <v>458</v>
      </c>
      <c r="E1562">
        <v>43301</v>
      </c>
      <c r="F1562">
        <v>4.3504999999999998E-4</v>
      </c>
      <c r="G1562">
        <v>8.0000000000000002E-3</v>
      </c>
      <c r="H1562" t="s">
        <v>590</v>
      </c>
      <c r="I1562">
        <f t="shared" si="112"/>
        <v>3.4803999999999997E-6</v>
      </c>
      <c r="K1562">
        <v>99229</v>
      </c>
      <c r="L1562" t="s">
        <v>998</v>
      </c>
      <c r="M1562">
        <v>7.7246892099999999E-3</v>
      </c>
      <c r="N1562" s="33">
        <f t="shared" si="113"/>
        <v>1.156344797E-2</v>
      </c>
      <c r="O1562" s="33">
        <f t="shared" si="114"/>
        <v>0</v>
      </c>
    </row>
    <row r="1563" spans="3:15" x14ac:dyDescent="0.25">
      <c r="C1563">
        <v>3100</v>
      </c>
      <c r="D1563" t="s">
        <v>458</v>
      </c>
      <c r="E1563">
        <v>43302</v>
      </c>
      <c r="F1563">
        <v>3.5395830000000003E-2</v>
      </c>
      <c r="G1563">
        <v>8.0000000000000002E-3</v>
      </c>
      <c r="H1563" t="s">
        <v>591</v>
      </c>
      <c r="I1563">
        <f t="shared" si="112"/>
        <v>2.8316664000000005E-4</v>
      </c>
      <c r="K1563">
        <v>99229</v>
      </c>
      <c r="L1563" t="s">
        <v>998</v>
      </c>
      <c r="M1563">
        <v>9.3445199999999984E-5</v>
      </c>
      <c r="N1563" s="33">
        <f t="shared" si="113"/>
        <v>1.156344797E-2</v>
      </c>
      <c r="O1563" s="33">
        <f t="shared" si="114"/>
        <v>0</v>
      </c>
    </row>
    <row r="1564" spans="3:15" x14ac:dyDescent="0.25">
      <c r="C1564">
        <v>3100</v>
      </c>
      <c r="D1564" t="s">
        <v>458</v>
      </c>
      <c r="E1564">
        <v>43304</v>
      </c>
      <c r="F1564">
        <v>1.75048E-3</v>
      </c>
      <c r="G1564">
        <v>8.0000000000000002E-3</v>
      </c>
      <c r="H1564" t="s">
        <v>614</v>
      </c>
      <c r="I1564">
        <f t="shared" si="112"/>
        <v>1.4003840000000001E-5</v>
      </c>
      <c r="K1564">
        <v>99229</v>
      </c>
      <c r="L1564" t="s">
        <v>998</v>
      </c>
      <c r="M1564">
        <v>5.3326729999999994E-5</v>
      </c>
      <c r="N1564" s="33">
        <f t="shared" si="113"/>
        <v>1.156344797E-2</v>
      </c>
      <c r="O1564" s="33">
        <f t="shared" si="114"/>
        <v>0</v>
      </c>
    </row>
    <row r="1565" spans="3:15" x14ac:dyDescent="0.25">
      <c r="C1565">
        <v>3100</v>
      </c>
      <c r="D1565" t="s">
        <v>458</v>
      </c>
      <c r="E1565">
        <v>43366</v>
      </c>
      <c r="F1565">
        <v>3.7830000000000002E-5</v>
      </c>
      <c r="G1565">
        <v>8.0000000000000002E-3</v>
      </c>
      <c r="H1565" t="s">
        <v>647</v>
      </c>
      <c r="I1565">
        <f t="shared" si="112"/>
        <v>3.0264000000000002E-7</v>
      </c>
      <c r="K1565">
        <v>99229</v>
      </c>
      <c r="L1565" t="s">
        <v>998</v>
      </c>
      <c r="M1565">
        <v>3.05696E-5</v>
      </c>
      <c r="N1565" s="33">
        <f t="shared" si="113"/>
        <v>1.156344797E-2</v>
      </c>
      <c r="O1565" s="33">
        <f t="shared" si="114"/>
        <v>0</v>
      </c>
    </row>
    <row r="1566" spans="3:15" x14ac:dyDescent="0.25">
      <c r="C1566">
        <v>3100</v>
      </c>
      <c r="D1566" t="s">
        <v>458</v>
      </c>
      <c r="E1566">
        <v>43369</v>
      </c>
      <c r="F1566">
        <v>1.7359469999999998E-2</v>
      </c>
      <c r="G1566">
        <v>8.0000000000000002E-3</v>
      </c>
      <c r="H1566" t="s">
        <v>13</v>
      </c>
      <c r="I1566">
        <f t="shared" si="112"/>
        <v>1.3887576E-4</v>
      </c>
      <c r="K1566">
        <v>99229</v>
      </c>
      <c r="L1566" t="s">
        <v>998</v>
      </c>
      <c r="M1566">
        <v>2.39952E-3</v>
      </c>
      <c r="N1566" s="33">
        <f t="shared" si="113"/>
        <v>1.156344797E-2</v>
      </c>
      <c r="O1566" s="33">
        <f t="shared" si="114"/>
        <v>0</v>
      </c>
    </row>
    <row r="1567" spans="3:15" x14ac:dyDescent="0.25">
      <c r="C1567">
        <v>3100</v>
      </c>
      <c r="D1567" t="s">
        <v>458</v>
      </c>
      <c r="E1567">
        <v>43373</v>
      </c>
      <c r="F1567">
        <v>1.0300000000000001E-6</v>
      </c>
      <c r="G1567">
        <v>8.0000000000000002E-3</v>
      </c>
      <c r="H1567" t="s">
        <v>657</v>
      </c>
      <c r="I1567">
        <f t="shared" si="112"/>
        <v>8.2400000000000013E-9</v>
      </c>
      <c r="K1567">
        <v>99229</v>
      </c>
      <c r="L1567" t="s">
        <v>998</v>
      </c>
      <c r="M1567">
        <v>5.7841400000000005E-6</v>
      </c>
      <c r="N1567" s="33">
        <f t="shared" si="113"/>
        <v>1.156344797E-2</v>
      </c>
      <c r="O1567" s="33">
        <f t="shared" si="114"/>
        <v>0</v>
      </c>
    </row>
    <row r="1568" spans="3:15" x14ac:dyDescent="0.25">
      <c r="C1568">
        <v>3100</v>
      </c>
      <c r="D1568" t="s">
        <v>458</v>
      </c>
      <c r="E1568">
        <v>43404</v>
      </c>
      <c r="F1568">
        <v>3.7185000000000001E-4</v>
      </c>
      <c r="G1568">
        <v>8.0000000000000002E-3</v>
      </c>
      <c r="H1568" t="s">
        <v>594</v>
      </c>
      <c r="I1568">
        <f t="shared" si="112"/>
        <v>2.9748000000000003E-6</v>
      </c>
      <c r="K1568">
        <v>99229</v>
      </c>
      <c r="L1568" t="s">
        <v>998</v>
      </c>
      <c r="M1568">
        <v>2.9716231999999998E-4</v>
      </c>
      <c r="N1568" s="33">
        <f t="shared" si="113"/>
        <v>1.156344797E-2</v>
      </c>
      <c r="O1568" s="33">
        <f t="shared" si="114"/>
        <v>0</v>
      </c>
    </row>
    <row r="1569" spans="3:15" x14ac:dyDescent="0.25">
      <c r="C1569">
        <v>3100</v>
      </c>
      <c r="D1569" t="s">
        <v>458</v>
      </c>
      <c r="E1569">
        <v>43431</v>
      </c>
      <c r="F1569">
        <v>1.8199999999999999E-5</v>
      </c>
      <c r="G1569">
        <v>8.0000000000000002E-3</v>
      </c>
      <c r="H1569" t="s">
        <v>621</v>
      </c>
      <c r="I1569">
        <f t="shared" si="112"/>
        <v>1.4559999999999998E-7</v>
      </c>
      <c r="K1569">
        <v>99229</v>
      </c>
      <c r="L1569" t="s">
        <v>998</v>
      </c>
      <c r="M1569">
        <v>2.6875140000000002E-5</v>
      </c>
      <c r="N1569" s="33">
        <f t="shared" si="113"/>
        <v>1.156344797E-2</v>
      </c>
      <c r="O1569" s="33">
        <f t="shared" si="114"/>
        <v>0</v>
      </c>
    </row>
    <row r="1570" spans="3:15" x14ac:dyDescent="0.25">
      <c r="C1570">
        <v>3100</v>
      </c>
      <c r="D1570" t="s">
        <v>458</v>
      </c>
      <c r="E1570">
        <v>43451</v>
      </c>
      <c r="F1570">
        <v>7.0430000000000002E-5</v>
      </c>
      <c r="G1570">
        <v>8.0000000000000002E-3</v>
      </c>
      <c r="H1570" t="s">
        <v>980</v>
      </c>
      <c r="I1570">
        <f t="shared" si="112"/>
        <v>5.6344000000000002E-7</v>
      </c>
      <c r="K1570">
        <v>99229</v>
      </c>
      <c r="L1570" t="s">
        <v>998</v>
      </c>
      <c r="M1570">
        <v>6.2323079999999998E-5</v>
      </c>
      <c r="N1570" s="33">
        <f t="shared" si="113"/>
        <v>1.156344797E-2</v>
      </c>
      <c r="O1570" s="33">
        <f t="shared" si="114"/>
        <v>0</v>
      </c>
    </row>
    <row r="1571" spans="3:15" x14ac:dyDescent="0.25">
      <c r="C1571">
        <v>3100</v>
      </c>
      <c r="D1571" t="s">
        <v>458</v>
      </c>
      <c r="E1571">
        <v>43723</v>
      </c>
      <c r="F1571">
        <v>1.8500000000000001E-6</v>
      </c>
      <c r="G1571">
        <v>8.0000000000000002E-3</v>
      </c>
      <c r="H1571" t="s">
        <v>625</v>
      </c>
      <c r="I1571">
        <f t="shared" si="112"/>
        <v>1.48E-8</v>
      </c>
      <c r="K1571">
        <v>99229</v>
      </c>
      <c r="L1571" t="s">
        <v>998</v>
      </c>
      <c r="M1571">
        <v>7.2758999999999997E-7</v>
      </c>
      <c r="N1571" s="33">
        <f t="shared" si="113"/>
        <v>1.156344797E-2</v>
      </c>
      <c r="O1571" s="33">
        <f t="shared" si="114"/>
        <v>0</v>
      </c>
    </row>
    <row r="1572" spans="3:15" x14ac:dyDescent="0.25">
      <c r="C1572">
        <v>3100</v>
      </c>
      <c r="D1572" t="s">
        <v>458</v>
      </c>
      <c r="E1572">
        <v>43724</v>
      </c>
      <c r="F1572">
        <v>4.9811200000000003E-3</v>
      </c>
      <c r="G1572">
        <v>8.0000000000000002E-3</v>
      </c>
      <c r="H1572" t="s">
        <v>993</v>
      </c>
      <c r="I1572">
        <f t="shared" si="112"/>
        <v>3.9848960000000001E-5</v>
      </c>
      <c r="K1572">
        <v>99229</v>
      </c>
      <c r="L1572" t="s">
        <v>998</v>
      </c>
      <c r="M1572">
        <v>1.7355030000000001E-5</v>
      </c>
      <c r="N1572" s="33">
        <f t="shared" si="113"/>
        <v>1.156344797E-2</v>
      </c>
      <c r="O1572" s="33">
        <f t="shared" si="114"/>
        <v>0</v>
      </c>
    </row>
    <row r="1573" spans="3:15" x14ac:dyDescent="0.25">
      <c r="C1573">
        <v>3100</v>
      </c>
      <c r="D1573" t="s">
        <v>458</v>
      </c>
      <c r="E1573">
        <v>43725</v>
      </c>
      <c r="F1573">
        <v>9.2445700000000006E-3</v>
      </c>
      <c r="G1573">
        <v>8.0000000000000002E-3</v>
      </c>
      <c r="H1573" t="s">
        <v>626</v>
      </c>
      <c r="I1573">
        <f t="shared" si="112"/>
        <v>7.3956560000000007E-5</v>
      </c>
      <c r="K1573">
        <v>99229</v>
      </c>
      <c r="L1573" t="s">
        <v>998</v>
      </c>
      <c r="M1573">
        <v>8.8947599999999988E-6</v>
      </c>
      <c r="N1573" s="33">
        <f t="shared" si="113"/>
        <v>1.156344797E-2</v>
      </c>
      <c r="O1573" s="33">
        <f t="shared" si="114"/>
        <v>1.156344797E-2</v>
      </c>
    </row>
    <row r="1574" spans="3:15" x14ac:dyDescent="0.25">
      <c r="C1574">
        <v>3100</v>
      </c>
      <c r="D1574" t="s">
        <v>458</v>
      </c>
      <c r="E1574">
        <v>44005</v>
      </c>
      <c r="F1574">
        <v>5.5037E-4</v>
      </c>
      <c r="G1574">
        <v>8.0000000000000002E-3</v>
      </c>
      <c r="H1574" t="s">
        <v>582</v>
      </c>
      <c r="I1574">
        <f t="shared" si="112"/>
        <v>4.4029599999999998E-6</v>
      </c>
      <c r="K1574">
        <v>99230</v>
      </c>
      <c r="L1574" t="s">
        <v>1033</v>
      </c>
      <c r="M1574">
        <v>3.3967500000000001E-6</v>
      </c>
      <c r="N1574" s="33">
        <f t="shared" si="113"/>
        <v>2.443278E-5</v>
      </c>
      <c r="O1574" s="33">
        <f t="shared" si="114"/>
        <v>0</v>
      </c>
    </row>
    <row r="1575" spans="3:15" x14ac:dyDescent="0.25">
      <c r="C1575">
        <v>3100</v>
      </c>
      <c r="D1575" t="s">
        <v>458</v>
      </c>
      <c r="E1575">
        <v>44012</v>
      </c>
      <c r="F1575">
        <v>4.7048300000000001E-3</v>
      </c>
      <c r="G1575">
        <v>8.0000000000000002E-3</v>
      </c>
      <c r="H1575" t="s">
        <v>584</v>
      </c>
      <c r="I1575">
        <f t="shared" si="112"/>
        <v>3.7638639999999998E-5</v>
      </c>
      <c r="K1575">
        <v>99230</v>
      </c>
      <c r="L1575" t="s">
        <v>1033</v>
      </c>
      <c r="M1575">
        <v>4.1902000000000006E-7</v>
      </c>
      <c r="N1575" s="33">
        <f t="shared" si="113"/>
        <v>2.443278E-5</v>
      </c>
      <c r="O1575" s="33">
        <f t="shared" si="114"/>
        <v>0</v>
      </c>
    </row>
    <row r="1576" spans="3:15" x14ac:dyDescent="0.25">
      <c r="C1576">
        <v>3100</v>
      </c>
      <c r="D1576" t="s">
        <v>458</v>
      </c>
      <c r="E1576">
        <v>44013</v>
      </c>
      <c r="F1576">
        <v>2.349E-5</v>
      </c>
      <c r="G1576">
        <v>8.0000000000000002E-3</v>
      </c>
      <c r="H1576" t="s">
        <v>558</v>
      </c>
      <c r="I1576">
        <f t="shared" si="112"/>
        <v>1.8792E-7</v>
      </c>
      <c r="K1576">
        <v>99230</v>
      </c>
      <c r="L1576" t="s">
        <v>1033</v>
      </c>
      <c r="M1576">
        <v>9.9077399999999994E-6</v>
      </c>
      <c r="N1576" s="33">
        <f t="shared" si="113"/>
        <v>2.443278E-5</v>
      </c>
      <c r="O1576" s="33">
        <f t="shared" si="114"/>
        <v>0</v>
      </c>
    </row>
    <row r="1577" spans="3:15" x14ac:dyDescent="0.25">
      <c r="C1577">
        <v>3100</v>
      </c>
      <c r="D1577" t="s">
        <v>458</v>
      </c>
      <c r="E1577">
        <v>44016</v>
      </c>
      <c r="F1577">
        <v>9.6550000000000002E-5</v>
      </c>
      <c r="G1577">
        <v>8.0000000000000002E-3</v>
      </c>
      <c r="H1577" t="s">
        <v>585</v>
      </c>
      <c r="I1577">
        <f t="shared" si="112"/>
        <v>7.7240000000000001E-7</v>
      </c>
      <c r="K1577">
        <v>99230</v>
      </c>
      <c r="L1577" t="s">
        <v>1033</v>
      </c>
      <c r="M1577">
        <v>1.0709269999999999E-5</v>
      </c>
      <c r="N1577" s="33">
        <f t="shared" si="113"/>
        <v>2.443278E-5</v>
      </c>
      <c r="O1577" s="33">
        <f t="shared" si="114"/>
        <v>2.443278E-5</v>
      </c>
    </row>
    <row r="1578" spans="3:15" x14ac:dyDescent="0.25">
      <c r="C1578">
        <v>3100</v>
      </c>
      <c r="D1578" t="s">
        <v>458</v>
      </c>
      <c r="E1578">
        <v>98027</v>
      </c>
      <c r="F1578">
        <v>1.3550980000000001E-2</v>
      </c>
      <c r="G1578">
        <v>8.0000000000000002E-3</v>
      </c>
      <c r="H1578" t="s">
        <v>566</v>
      </c>
      <c r="I1578">
        <f t="shared" si="112"/>
        <v>1.0840784000000001E-4</v>
      </c>
      <c r="K1578">
        <v>99232</v>
      </c>
      <c r="L1578" t="s">
        <v>674</v>
      </c>
      <c r="M1578">
        <v>3.86496E-6</v>
      </c>
      <c r="N1578" s="33">
        <f t="shared" si="113"/>
        <v>1.2797688999999999E-4</v>
      </c>
      <c r="O1578" s="33">
        <f t="shared" si="114"/>
        <v>0</v>
      </c>
    </row>
    <row r="1579" spans="3:15" x14ac:dyDescent="0.25">
      <c r="C1579">
        <v>3100</v>
      </c>
      <c r="D1579" t="s">
        <v>458</v>
      </c>
      <c r="E1579">
        <v>98074</v>
      </c>
      <c r="F1579">
        <v>8.7978000000000004E-4</v>
      </c>
      <c r="G1579">
        <v>8.0000000000000002E-3</v>
      </c>
      <c r="H1579" t="s">
        <v>671</v>
      </c>
      <c r="I1579">
        <f t="shared" si="112"/>
        <v>7.0382400000000001E-6</v>
      </c>
      <c r="K1579">
        <v>99232</v>
      </c>
      <c r="L1579" t="s">
        <v>674</v>
      </c>
      <c r="M1579">
        <v>9.6000000000000013E-7</v>
      </c>
      <c r="N1579" s="33">
        <f t="shared" si="113"/>
        <v>1.2797688999999999E-4</v>
      </c>
      <c r="O1579" s="33">
        <f t="shared" si="114"/>
        <v>0</v>
      </c>
    </row>
    <row r="1580" spans="3:15" x14ac:dyDescent="0.25">
      <c r="C1580">
        <v>3100</v>
      </c>
      <c r="D1580" t="s">
        <v>458</v>
      </c>
      <c r="E1580">
        <v>98110</v>
      </c>
      <c r="F1580">
        <v>8.0915000000000002E-4</v>
      </c>
      <c r="G1580">
        <v>8.0000000000000002E-3</v>
      </c>
      <c r="H1580" t="s">
        <v>568</v>
      </c>
      <c r="I1580">
        <f t="shared" si="112"/>
        <v>6.4732000000000001E-6</v>
      </c>
      <c r="K1580">
        <v>99232</v>
      </c>
      <c r="L1580" t="s">
        <v>674</v>
      </c>
      <c r="M1580">
        <v>1.2315193E-4</v>
      </c>
      <c r="N1580" s="33">
        <f t="shared" si="113"/>
        <v>1.2797688999999999E-4</v>
      </c>
      <c r="O1580" s="33">
        <f t="shared" si="114"/>
        <v>1.2797688999999999E-4</v>
      </c>
    </row>
    <row r="1581" spans="3:15" x14ac:dyDescent="0.25">
      <c r="C1581">
        <v>3100</v>
      </c>
      <c r="D1581" t="s">
        <v>458</v>
      </c>
      <c r="E1581">
        <v>99134</v>
      </c>
      <c r="F1581">
        <v>0.90805676000000002</v>
      </c>
      <c r="G1581">
        <v>8.0000000000000002E-3</v>
      </c>
      <c r="H1581" t="s">
        <v>571</v>
      </c>
      <c r="I1581">
        <f t="shared" si="112"/>
        <v>7.2644540800000006E-3</v>
      </c>
      <c r="K1581">
        <v>99233</v>
      </c>
      <c r="L1581" t="s">
        <v>999</v>
      </c>
      <c r="M1581">
        <v>1.1824000000000001E-7</v>
      </c>
      <c r="N1581" s="33">
        <f t="shared" si="113"/>
        <v>2.9547975000000001E-4</v>
      </c>
      <c r="O1581" s="33">
        <f t="shared" si="114"/>
        <v>0</v>
      </c>
    </row>
    <row r="1582" spans="3:15" x14ac:dyDescent="0.25">
      <c r="C1582">
        <v>3100</v>
      </c>
      <c r="D1582" t="s">
        <v>458</v>
      </c>
      <c r="E1582">
        <v>99165</v>
      </c>
      <c r="F1582">
        <v>3.0519999999999999E-5</v>
      </c>
      <c r="G1582">
        <v>8.0000000000000002E-3</v>
      </c>
      <c r="H1582" t="s">
        <v>1122</v>
      </c>
      <c r="I1582">
        <f t="shared" si="112"/>
        <v>2.4415999999999998E-7</v>
      </c>
      <c r="K1582">
        <v>99233</v>
      </c>
      <c r="L1582" t="s">
        <v>999</v>
      </c>
      <c r="M1582">
        <v>5.2104999999999997E-7</v>
      </c>
      <c r="N1582" s="33">
        <f t="shared" si="113"/>
        <v>2.9547975000000001E-4</v>
      </c>
      <c r="O1582" s="33">
        <f t="shared" si="114"/>
        <v>0</v>
      </c>
    </row>
    <row r="1583" spans="3:15" x14ac:dyDescent="0.25">
      <c r="C1583">
        <v>3100</v>
      </c>
      <c r="D1583" t="s">
        <v>458</v>
      </c>
      <c r="E1583">
        <v>99168</v>
      </c>
      <c r="F1583">
        <v>3.3340000000000003E-5</v>
      </c>
      <c r="G1583">
        <v>8.0000000000000002E-3</v>
      </c>
      <c r="H1583" t="s">
        <v>574</v>
      </c>
      <c r="I1583">
        <f t="shared" si="112"/>
        <v>2.6672000000000005E-7</v>
      </c>
      <c r="K1583">
        <v>99233</v>
      </c>
      <c r="L1583" t="s">
        <v>999</v>
      </c>
      <c r="M1583">
        <v>3.7399999999999999E-7</v>
      </c>
      <c r="N1583" s="33">
        <f t="shared" si="113"/>
        <v>2.9547975000000001E-4</v>
      </c>
      <c r="O1583" s="33">
        <f t="shared" si="114"/>
        <v>0</v>
      </c>
    </row>
    <row r="1584" spans="3:15" x14ac:dyDescent="0.25">
      <c r="C1584">
        <v>3101</v>
      </c>
      <c r="D1584" t="s">
        <v>528</v>
      </c>
      <c r="E1584">
        <v>43204</v>
      </c>
      <c r="F1584">
        <v>1.15262E-3</v>
      </c>
      <c r="G1584">
        <v>1.2E-2</v>
      </c>
      <c r="H1584" t="s">
        <v>603</v>
      </c>
      <c r="I1584">
        <f t="shared" si="112"/>
        <v>1.3831440000000001E-5</v>
      </c>
      <c r="K1584">
        <v>99233</v>
      </c>
      <c r="L1584" t="s">
        <v>999</v>
      </c>
      <c r="M1584">
        <v>6.806975E-5</v>
      </c>
      <c r="N1584" s="33">
        <f t="shared" si="113"/>
        <v>2.9547975000000001E-4</v>
      </c>
      <c r="O1584" s="33">
        <f t="shared" si="114"/>
        <v>0</v>
      </c>
    </row>
    <row r="1585" spans="3:15" x14ac:dyDescent="0.25">
      <c r="C1585">
        <v>3101</v>
      </c>
      <c r="D1585" t="s">
        <v>528</v>
      </c>
      <c r="E1585">
        <v>43214</v>
      </c>
      <c r="F1585">
        <v>7.5200500000000003E-3</v>
      </c>
      <c r="G1585">
        <v>1.2E-2</v>
      </c>
      <c r="H1585" t="s">
        <v>605</v>
      </c>
      <c r="I1585">
        <f t="shared" si="112"/>
        <v>9.0240600000000005E-5</v>
      </c>
      <c r="K1585">
        <v>99233</v>
      </c>
      <c r="L1585" t="s">
        <v>999</v>
      </c>
      <c r="M1585">
        <v>3.6120319999999995E-5</v>
      </c>
      <c r="N1585" s="33">
        <f t="shared" si="113"/>
        <v>2.9547975000000001E-4</v>
      </c>
      <c r="O1585" s="33">
        <f t="shared" si="114"/>
        <v>0</v>
      </c>
    </row>
    <row r="1586" spans="3:15" x14ac:dyDescent="0.25">
      <c r="C1586">
        <v>3101</v>
      </c>
      <c r="D1586" t="s">
        <v>528</v>
      </c>
      <c r="E1586">
        <v>43232</v>
      </c>
      <c r="F1586">
        <v>5.4573000000000002E-4</v>
      </c>
      <c r="G1586">
        <v>1.2E-2</v>
      </c>
      <c r="H1586" t="s">
        <v>649</v>
      </c>
      <c r="I1586">
        <f t="shared" si="112"/>
        <v>6.5487600000000005E-6</v>
      </c>
      <c r="K1586">
        <v>99233</v>
      </c>
      <c r="L1586" t="s">
        <v>999</v>
      </c>
      <c r="M1586">
        <v>5.8174999999999998E-7</v>
      </c>
      <c r="N1586" s="33">
        <f t="shared" si="113"/>
        <v>2.9547975000000001E-4</v>
      </c>
      <c r="O1586" s="33">
        <f t="shared" si="114"/>
        <v>0</v>
      </c>
    </row>
    <row r="1587" spans="3:15" x14ac:dyDescent="0.25">
      <c r="C1587">
        <v>3101</v>
      </c>
      <c r="D1587" t="s">
        <v>528</v>
      </c>
      <c r="E1587">
        <v>43301</v>
      </c>
      <c r="F1587">
        <v>8.4040000000000002E-5</v>
      </c>
      <c r="G1587">
        <v>1.2E-2</v>
      </c>
      <c r="H1587" t="s">
        <v>590</v>
      </c>
      <c r="I1587">
        <f t="shared" si="112"/>
        <v>1.00848E-6</v>
      </c>
      <c r="K1587">
        <v>99233</v>
      </c>
      <c r="L1587" t="s">
        <v>999</v>
      </c>
      <c r="M1587">
        <v>3.8228999999999994E-6</v>
      </c>
      <c r="N1587" s="33">
        <f t="shared" si="113"/>
        <v>2.9547975000000001E-4</v>
      </c>
      <c r="O1587" s="33">
        <f t="shared" si="114"/>
        <v>0</v>
      </c>
    </row>
    <row r="1588" spans="3:15" x14ac:dyDescent="0.25">
      <c r="C1588">
        <v>3101</v>
      </c>
      <c r="D1588" t="s">
        <v>528</v>
      </c>
      <c r="E1588">
        <v>43302</v>
      </c>
      <c r="F1588">
        <v>3.3211400000000002E-3</v>
      </c>
      <c r="G1588">
        <v>1.2E-2</v>
      </c>
      <c r="H1588" t="s">
        <v>591</v>
      </c>
      <c r="I1588">
        <f t="shared" si="112"/>
        <v>3.9853680000000006E-5</v>
      </c>
      <c r="K1588">
        <v>99233</v>
      </c>
      <c r="L1588" t="s">
        <v>999</v>
      </c>
      <c r="M1588">
        <v>5.6919999999999999E-7</v>
      </c>
      <c r="N1588" s="33">
        <f t="shared" si="113"/>
        <v>2.9547975000000001E-4</v>
      </c>
      <c r="O1588" s="33">
        <f t="shared" si="114"/>
        <v>0</v>
      </c>
    </row>
    <row r="1589" spans="3:15" x14ac:dyDescent="0.25">
      <c r="C1589">
        <v>3101</v>
      </c>
      <c r="D1589" t="s">
        <v>528</v>
      </c>
      <c r="E1589">
        <v>43304</v>
      </c>
      <c r="F1589">
        <v>2.356457E-2</v>
      </c>
      <c r="G1589">
        <v>1.2E-2</v>
      </c>
      <c r="H1589" t="s">
        <v>614</v>
      </c>
      <c r="I1589">
        <f t="shared" si="112"/>
        <v>2.8277484000000002E-4</v>
      </c>
      <c r="K1589">
        <v>99233</v>
      </c>
      <c r="L1589" t="s">
        <v>999</v>
      </c>
      <c r="M1589">
        <v>4.4752799999999996E-6</v>
      </c>
      <c r="N1589" s="33">
        <f t="shared" si="113"/>
        <v>2.9547975000000001E-4</v>
      </c>
      <c r="O1589" s="33">
        <f t="shared" si="114"/>
        <v>0</v>
      </c>
    </row>
    <row r="1590" spans="3:15" x14ac:dyDescent="0.25">
      <c r="C1590">
        <v>3101</v>
      </c>
      <c r="D1590" t="s">
        <v>528</v>
      </c>
      <c r="E1590">
        <v>43310</v>
      </c>
      <c r="F1590">
        <v>1.5990000000000001E-5</v>
      </c>
      <c r="G1590">
        <v>1.2E-2</v>
      </c>
      <c r="H1590" t="s">
        <v>653</v>
      </c>
      <c r="I1590">
        <f t="shared" si="112"/>
        <v>1.9188000000000002E-7</v>
      </c>
      <c r="K1590">
        <v>99233</v>
      </c>
      <c r="L1590" t="s">
        <v>999</v>
      </c>
      <c r="M1590">
        <v>1.7626056000000001E-4</v>
      </c>
      <c r="N1590" s="33">
        <f t="shared" si="113"/>
        <v>2.9547975000000001E-4</v>
      </c>
      <c r="O1590" s="33">
        <f t="shared" si="114"/>
        <v>0</v>
      </c>
    </row>
    <row r="1591" spans="3:15" x14ac:dyDescent="0.25">
      <c r="C1591">
        <v>3101</v>
      </c>
      <c r="D1591" t="s">
        <v>528</v>
      </c>
      <c r="E1591">
        <v>43320</v>
      </c>
      <c r="F1591">
        <v>2.1639000000000001E-4</v>
      </c>
      <c r="G1591">
        <v>1.2E-2</v>
      </c>
      <c r="H1591" t="s">
        <v>654</v>
      </c>
      <c r="I1591">
        <f t="shared" si="112"/>
        <v>2.5966799999999999E-6</v>
      </c>
      <c r="K1591">
        <v>99233</v>
      </c>
      <c r="L1591" t="s">
        <v>999</v>
      </c>
      <c r="M1591">
        <v>2.7880599999999998E-6</v>
      </c>
      <c r="N1591" s="33">
        <f t="shared" si="113"/>
        <v>2.9547975000000001E-4</v>
      </c>
      <c r="O1591" s="33">
        <f t="shared" si="114"/>
        <v>0</v>
      </c>
    </row>
    <row r="1592" spans="3:15" x14ac:dyDescent="0.25">
      <c r="C1592">
        <v>3101</v>
      </c>
      <c r="D1592" t="s">
        <v>528</v>
      </c>
      <c r="E1592">
        <v>43365</v>
      </c>
      <c r="F1592">
        <v>1.0595E-4</v>
      </c>
      <c r="G1592">
        <v>1.2E-2</v>
      </c>
      <c r="H1592" t="s">
        <v>655</v>
      </c>
      <c r="I1592">
        <f t="shared" si="112"/>
        <v>1.2714E-6</v>
      </c>
      <c r="K1592">
        <v>99233</v>
      </c>
      <c r="L1592" t="s">
        <v>999</v>
      </c>
      <c r="M1592">
        <v>1.7786399999999998E-6</v>
      </c>
      <c r="N1592" s="33">
        <f t="shared" si="113"/>
        <v>2.9547975000000001E-4</v>
      </c>
      <c r="O1592" s="33">
        <f t="shared" si="114"/>
        <v>2.9547975000000001E-4</v>
      </c>
    </row>
    <row r="1593" spans="3:15" x14ac:dyDescent="0.25">
      <c r="C1593">
        <v>3101</v>
      </c>
      <c r="D1593" t="s">
        <v>528</v>
      </c>
      <c r="E1593">
        <v>43366</v>
      </c>
      <c r="F1593">
        <v>5.62015E-3</v>
      </c>
      <c r="G1593">
        <v>1.2E-2</v>
      </c>
      <c r="H1593" t="s">
        <v>647</v>
      </c>
      <c r="I1593">
        <f t="shared" si="112"/>
        <v>6.7441799999999995E-5</v>
      </c>
      <c r="K1593">
        <v>99237</v>
      </c>
      <c r="L1593" t="s">
        <v>1000</v>
      </c>
      <c r="M1593">
        <v>4.4960000000000007E-8</v>
      </c>
      <c r="N1593" s="33">
        <f t="shared" si="113"/>
        <v>4.4478012500000004E-2</v>
      </c>
      <c r="O1593" s="33">
        <f t="shared" si="114"/>
        <v>0</v>
      </c>
    </row>
    <row r="1594" spans="3:15" x14ac:dyDescent="0.25">
      <c r="C1594">
        <v>3101</v>
      </c>
      <c r="D1594" t="s">
        <v>528</v>
      </c>
      <c r="E1594">
        <v>43369</v>
      </c>
      <c r="F1594">
        <v>4.3215000000000001E-4</v>
      </c>
      <c r="G1594">
        <v>1.2E-2</v>
      </c>
      <c r="H1594" t="s">
        <v>13</v>
      </c>
      <c r="I1594">
        <f t="shared" si="112"/>
        <v>5.1858000000000004E-6</v>
      </c>
      <c r="K1594">
        <v>99237</v>
      </c>
      <c r="L1594" t="s">
        <v>1000</v>
      </c>
      <c r="M1594">
        <v>1.9670000000000001E-7</v>
      </c>
      <c r="N1594" s="33">
        <f t="shared" si="113"/>
        <v>4.4478012500000004E-2</v>
      </c>
      <c r="O1594" s="33">
        <f t="shared" si="114"/>
        <v>0</v>
      </c>
    </row>
    <row r="1595" spans="3:15" x14ac:dyDescent="0.25">
      <c r="C1595">
        <v>3101</v>
      </c>
      <c r="D1595" t="s">
        <v>528</v>
      </c>
      <c r="E1595">
        <v>43370</v>
      </c>
      <c r="F1595">
        <v>1.4277300000000001E-3</v>
      </c>
      <c r="G1595">
        <v>1.2E-2</v>
      </c>
      <c r="H1595" t="s">
        <v>279</v>
      </c>
      <c r="I1595">
        <f t="shared" si="112"/>
        <v>1.713276E-5</v>
      </c>
      <c r="K1595">
        <v>99237</v>
      </c>
      <c r="L1595" t="s">
        <v>1000</v>
      </c>
      <c r="M1595">
        <v>1.3544E-7</v>
      </c>
      <c r="N1595" s="33">
        <f t="shared" si="113"/>
        <v>4.4478012500000004E-2</v>
      </c>
      <c r="O1595" s="33">
        <f t="shared" si="114"/>
        <v>0</v>
      </c>
    </row>
    <row r="1596" spans="3:15" x14ac:dyDescent="0.25">
      <c r="C1596">
        <v>3101</v>
      </c>
      <c r="D1596" t="s">
        <v>528</v>
      </c>
      <c r="E1596">
        <v>43376</v>
      </c>
      <c r="F1596">
        <v>5.1959999999999997E-5</v>
      </c>
      <c r="G1596">
        <v>1.2E-2</v>
      </c>
      <c r="H1596" t="s">
        <v>991</v>
      </c>
      <c r="I1596">
        <f t="shared" si="112"/>
        <v>6.2351999999999996E-7</v>
      </c>
      <c r="K1596">
        <v>99237</v>
      </c>
      <c r="L1596" t="s">
        <v>1000</v>
      </c>
      <c r="M1596">
        <v>4.4357520270000006E-2</v>
      </c>
      <c r="N1596" s="33">
        <f t="shared" si="113"/>
        <v>4.4478012500000004E-2</v>
      </c>
      <c r="O1596" s="33">
        <f t="shared" si="114"/>
        <v>0</v>
      </c>
    </row>
    <row r="1597" spans="3:15" x14ac:dyDescent="0.25">
      <c r="C1597">
        <v>3101</v>
      </c>
      <c r="D1597" t="s">
        <v>528</v>
      </c>
      <c r="E1597">
        <v>43404</v>
      </c>
      <c r="F1597">
        <v>1.8068000000000001E-4</v>
      </c>
      <c r="G1597">
        <v>1.2E-2</v>
      </c>
      <c r="H1597" t="s">
        <v>594</v>
      </c>
      <c r="I1597">
        <f t="shared" si="112"/>
        <v>2.16816E-6</v>
      </c>
      <c r="K1597">
        <v>99237</v>
      </c>
      <c r="L1597" t="s">
        <v>1000</v>
      </c>
      <c r="M1597">
        <v>8.1268699999999997E-6</v>
      </c>
      <c r="N1597" s="33">
        <f t="shared" si="113"/>
        <v>4.4478012500000004E-2</v>
      </c>
      <c r="O1597" s="33">
        <f t="shared" si="114"/>
        <v>0</v>
      </c>
    </row>
    <row r="1598" spans="3:15" x14ac:dyDescent="0.25">
      <c r="C1598">
        <v>3101</v>
      </c>
      <c r="D1598" t="s">
        <v>528</v>
      </c>
      <c r="E1598">
        <v>43431</v>
      </c>
      <c r="F1598">
        <v>6.2752000000000001E-4</v>
      </c>
      <c r="G1598">
        <v>1.2E-2</v>
      </c>
      <c r="H1598" t="s">
        <v>621</v>
      </c>
      <c r="I1598">
        <f t="shared" si="112"/>
        <v>7.5302400000000006E-6</v>
      </c>
      <c r="K1598">
        <v>99237</v>
      </c>
      <c r="L1598" t="s">
        <v>1000</v>
      </c>
      <c r="M1598">
        <v>2.6661680000000001E-5</v>
      </c>
      <c r="N1598" s="33">
        <f t="shared" si="113"/>
        <v>4.4478012500000004E-2</v>
      </c>
      <c r="O1598" s="33">
        <f t="shared" si="114"/>
        <v>0</v>
      </c>
    </row>
    <row r="1599" spans="3:15" x14ac:dyDescent="0.25">
      <c r="C1599">
        <v>3101</v>
      </c>
      <c r="D1599" t="s">
        <v>528</v>
      </c>
      <c r="E1599">
        <v>43435</v>
      </c>
      <c r="F1599">
        <v>1.27592E-3</v>
      </c>
      <c r="G1599">
        <v>1.2E-2</v>
      </c>
      <c r="H1599" t="s">
        <v>623</v>
      </c>
      <c r="I1599">
        <f t="shared" si="112"/>
        <v>1.5311040000000002E-5</v>
      </c>
      <c r="K1599">
        <v>99237</v>
      </c>
      <c r="L1599" t="s">
        <v>1000</v>
      </c>
      <c r="M1599">
        <v>4.0020820000000003E-5</v>
      </c>
      <c r="N1599" s="33">
        <f t="shared" si="113"/>
        <v>4.4478012500000004E-2</v>
      </c>
      <c r="O1599" s="33">
        <f t="shared" si="114"/>
        <v>0</v>
      </c>
    </row>
    <row r="1600" spans="3:15" x14ac:dyDescent="0.25">
      <c r="C1600">
        <v>3101</v>
      </c>
      <c r="D1600" t="s">
        <v>528</v>
      </c>
      <c r="E1600">
        <v>43551</v>
      </c>
      <c r="F1600">
        <v>4.2615500000000002E-3</v>
      </c>
      <c r="G1600">
        <v>1.2E-2</v>
      </c>
      <c r="H1600" t="s">
        <v>607</v>
      </c>
      <c r="I1600">
        <f t="shared" si="112"/>
        <v>5.1138600000000005E-5</v>
      </c>
      <c r="K1600">
        <v>99237</v>
      </c>
      <c r="L1600" t="s">
        <v>1000</v>
      </c>
      <c r="M1600">
        <v>3.6140999999999998E-6</v>
      </c>
      <c r="N1600" s="33">
        <f t="shared" si="113"/>
        <v>4.4478012500000004E-2</v>
      </c>
      <c r="O1600" s="33">
        <f t="shared" si="114"/>
        <v>0</v>
      </c>
    </row>
    <row r="1601" spans="3:15" x14ac:dyDescent="0.25">
      <c r="C1601">
        <v>3101</v>
      </c>
      <c r="D1601" t="s">
        <v>528</v>
      </c>
      <c r="E1601">
        <v>43552</v>
      </c>
      <c r="F1601">
        <v>8.4040000000000002E-5</v>
      </c>
      <c r="G1601">
        <v>1.2E-2</v>
      </c>
      <c r="H1601" t="s">
        <v>596</v>
      </c>
      <c r="I1601">
        <f t="shared" si="112"/>
        <v>1.00848E-6</v>
      </c>
      <c r="K1601">
        <v>99237</v>
      </c>
      <c r="L1601" t="s">
        <v>1000</v>
      </c>
      <c r="M1601">
        <v>3.3368760000000002E-5</v>
      </c>
      <c r="N1601" s="33">
        <f t="shared" si="113"/>
        <v>4.4478012500000004E-2</v>
      </c>
      <c r="O1601" s="33">
        <f t="shared" si="114"/>
        <v>0</v>
      </c>
    </row>
    <row r="1602" spans="3:15" x14ac:dyDescent="0.25">
      <c r="C1602">
        <v>3101</v>
      </c>
      <c r="D1602" t="s">
        <v>528</v>
      </c>
      <c r="E1602">
        <v>43724</v>
      </c>
      <c r="F1602">
        <v>3.4671200000000002E-3</v>
      </c>
      <c r="G1602">
        <v>1.2E-2</v>
      </c>
      <c r="H1602" t="s">
        <v>993</v>
      </c>
      <c r="I1602">
        <f t="shared" si="112"/>
        <v>4.1605440000000003E-5</v>
      </c>
      <c r="K1602">
        <v>99237</v>
      </c>
      <c r="L1602" t="s">
        <v>1000</v>
      </c>
      <c r="M1602">
        <v>8.3228999999999995E-6</v>
      </c>
      <c r="N1602" s="33">
        <f t="shared" si="113"/>
        <v>4.4478012500000004E-2</v>
      </c>
      <c r="O1602" s="33">
        <f t="shared" si="114"/>
        <v>4.4478012500000004E-2</v>
      </c>
    </row>
    <row r="1603" spans="3:15" x14ac:dyDescent="0.25">
      <c r="C1603">
        <v>3101</v>
      </c>
      <c r="D1603" t="s">
        <v>528</v>
      </c>
      <c r="E1603">
        <v>43725</v>
      </c>
      <c r="F1603">
        <v>3.3633600000000001E-3</v>
      </c>
      <c r="G1603">
        <v>1.2E-2</v>
      </c>
      <c r="H1603" t="s">
        <v>626</v>
      </c>
      <c r="I1603">
        <f t="shared" si="112"/>
        <v>4.0360320000000002E-5</v>
      </c>
      <c r="K1603">
        <v>99238</v>
      </c>
      <c r="L1603" t="s">
        <v>990</v>
      </c>
      <c r="M1603">
        <v>9.0812879999999991E-5</v>
      </c>
      <c r="N1603" s="33">
        <f t="shared" si="113"/>
        <v>1.5243240999999999E-4</v>
      </c>
      <c r="O1603" s="33">
        <f t="shared" si="114"/>
        <v>0</v>
      </c>
    </row>
    <row r="1604" spans="3:15" x14ac:dyDescent="0.25">
      <c r="C1604">
        <v>3101</v>
      </c>
      <c r="D1604" t="s">
        <v>528</v>
      </c>
      <c r="E1604">
        <v>43817</v>
      </c>
      <c r="F1604">
        <v>2.2750499999999998E-3</v>
      </c>
      <c r="G1604">
        <v>1.2E-2</v>
      </c>
      <c r="H1604" t="s">
        <v>597</v>
      </c>
      <c r="I1604">
        <f t="shared" ref="I1604:I1667" si="115">F1604*G1604</f>
        <v>2.7300599999999997E-5</v>
      </c>
      <c r="K1604">
        <v>99238</v>
      </c>
      <c r="L1604" t="s">
        <v>990</v>
      </c>
      <c r="M1604">
        <v>3.6192529999999998E-5</v>
      </c>
      <c r="N1604" s="33">
        <f t="shared" ref="N1604:N1667" si="116">SUMIF($K$3:$K$1700,K1604,$M$3:$M$1700)</f>
        <v>1.5243240999999999E-4</v>
      </c>
      <c r="O1604" s="33">
        <f t="shared" ref="O1604:O1667" si="117">IF(K1604=K1605,0,N1604)</f>
        <v>0</v>
      </c>
    </row>
    <row r="1605" spans="3:15" x14ac:dyDescent="0.25">
      <c r="C1605">
        <v>3101</v>
      </c>
      <c r="D1605" t="s">
        <v>528</v>
      </c>
      <c r="E1605">
        <v>43824</v>
      </c>
      <c r="F1605">
        <v>2.2750499999999998E-3</v>
      </c>
      <c r="G1605">
        <v>1.2E-2</v>
      </c>
      <c r="H1605" t="s">
        <v>994</v>
      </c>
      <c r="I1605">
        <f t="shared" si="115"/>
        <v>2.7300599999999997E-5</v>
      </c>
      <c r="K1605">
        <v>99238</v>
      </c>
      <c r="L1605" t="s">
        <v>990</v>
      </c>
      <c r="M1605">
        <v>6.4293500000000005E-6</v>
      </c>
      <c r="N1605" s="33">
        <f t="shared" si="116"/>
        <v>1.5243240999999999E-4</v>
      </c>
      <c r="O1605" s="33">
        <f t="shared" si="117"/>
        <v>0</v>
      </c>
    </row>
    <row r="1606" spans="3:15" x14ac:dyDescent="0.25">
      <c r="C1606">
        <v>3101</v>
      </c>
      <c r="D1606" t="s">
        <v>528</v>
      </c>
      <c r="E1606">
        <v>43861</v>
      </c>
      <c r="F1606">
        <v>6.1306000000000002E-4</v>
      </c>
      <c r="G1606">
        <v>1.2E-2</v>
      </c>
      <c r="H1606" t="s">
        <v>982</v>
      </c>
      <c r="I1606">
        <f t="shared" si="115"/>
        <v>7.3567199999999999E-6</v>
      </c>
      <c r="K1606">
        <v>99238</v>
      </c>
      <c r="L1606" t="s">
        <v>990</v>
      </c>
      <c r="M1606">
        <v>1.8997650000000003E-5</v>
      </c>
      <c r="N1606" s="33">
        <f t="shared" si="116"/>
        <v>1.5243240999999999E-4</v>
      </c>
      <c r="O1606" s="33">
        <f t="shared" si="117"/>
        <v>1.5243240999999999E-4</v>
      </c>
    </row>
    <row r="1607" spans="3:15" x14ac:dyDescent="0.25">
      <c r="C1607">
        <v>3101</v>
      </c>
      <c r="D1607" t="s">
        <v>528</v>
      </c>
      <c r="E1607">
        <v>43895</v>
      </c>
      <c r="F1607">
        <v>7.5914000000000005E-4</v>
      </c>
      <c r="G1607">
        <v>1.2E-2</v>
      </c>
      <c r="H1607" t="s">
        <v>1001</v>
      </c>
      <c r="I1607">
        <f t="shared" si="115"/>
        <v>9.1096800000000005E-6</v>
      </c>
      <c r="K1607">
        <v>99239</v>
      </c>
      <c r="L1607" t="s">
        <v>1096</v>
      </c>
      <c r="M1607">
        <v>3.12E-9</v>
      </c>
      <c r="N1607" s="33">
        <f t="shared" si="116"/>
        <v>3.12E-9</v>
      </c>
      <c r="O1607" s="33">
        <f t="shared" si="117"/>
        <v>3.12E-9</v>
      </c>
    </row>
    <row r="1608" spans="3:15" x14ac:dyDescent="0.25">
      <c r="C1608">
        <v>3101</v>
      </c>
      <c r="D1608" t="s">
        <v>528</v>
      </c>
      <c r="E1608">
        <v>43948</v>
      </c>
      <c r="F1608">
        <v>4.8300000000000003E-6</v>
      </c>
      <c r="G1608">
        <v>1.2E-2</v>
      </c>
      <c r="H1608" t="s">
        <v>1046</v>
      </c>
      <c r="I1608">
        <f t="shared" si="115"/>
        <v>5.7960000000000004E-8</v>
      </c>
      <c r="K1608">
        <v>99243</v>
      </c>
      <c r="L1608" t="s">
        <v>1104</v>
      </c>
      <c r="M1608">
        <v>3.6644160000000001E-5</v>
      </c>
      <c r="N1608" s="33">
        <f t="shared" si="116"/>
        <v>3.7534860000000003E-5</v>
      </c>
      <c r="O1608" s="33">
        <f t="shared" si="117"/>
        <v>0</v>
      </c>
    </row>
    <row r="1609" spans="3:15" x14ac:dyDescent="0.25">
      <c r="C1609">
        <v>3101</v>
      </c>
      <c r="D1609" t="s">
        <v>528</v>
      </c>
      <c r="E1609">
        <v>44005</v>
      </c>
      <c r="F1609">
        <v>7.4499999999999998E-6</v>
      </c>
      <c r="G1609">
        <v>1.2E-2</v>
      </c>
      <c r="H1609" t="s">
        <v>582</v>
      </c>
      <c r="I1609">
        <f t="shared" si="115"/>
        <v>8.9399999999999993E-8</v>
      </c>
      <c r="K1609">
        <v>99243</v>
      </c>
      <c r="L1609" t="s">
        <v>1104</v>
      </c>
      <c r="M1609">
        <v>7.977E-7</v>
      </c>
      <c r="N1609" s="33">
        <f t="shared" si="116"/>
        <v>3.7534860000000003E-5</v>
      </c>
      <c r="O1609" s="33">
        <f t="shared" si="117"/>
        <v>0</v>
      </c>
    </row>
    <row r="1610" spans="3:15" x14ac:dyDescent="0.25">
      <c r="C1610">
        <v>3101</v>
      </c>
      <c r="D1610" t="s">
        <v>528</v>
      </c>
      <c r="E1610">
        <v>44006</v>
      </c>
      <c r="F1610">
        <v>1.6994720000000001E-2</v>
      </c>
      <c r="G1610">
        <v>1.2E-2</v>
      </c>
      <c r="H1610" t="s">
        <v>556</v>
      </c>
      <c r="I1610">
        <f t="shared" si="115"/>
        <v>2.0393664000000001E-4</v>
      </c>
      <c r="K1610">
        <v>99243</v>
      </c>
      <c r="L1610" t="s">
        <v>1104</v>
      </c>
      <c r="M1610">
        <v>9.3000000000000012E-8</v>
      </c>
      <c r="N1610" s="33">
        <f t="shared" si="116"/>
        <v>3.7534860000000003E-5</v>
      </c>
      <c r="O1610" s="33">
        <f t="shared" si="117"/>
        <v>3.7534860000000003E-5</v>
      </c>
    </row>
    <row r="1611" spans="3:15" x14ac:dyDescent="0.25">
      <c r="C1611">
        <v>3101</v>
      </c>
      <c r="D1611" t="s">
        <v>528</v>
      </c>
      <c r="E1611">
        <v>44007</v>
      </c>
      <c r="F1611">
        <v>7.2319699999999999E-3</v>
      </c>
      <c r="G1611">
        <v>1.2E-2</v>
      </c>
      <c r="H1611" t="s">
        <v>664</v>
      </c>
      <c r="I1611">
        <f t="shared" si="115"/>
        <v>8.6783640000000003E-5</v>
      </c>
      <c r="K1611">
        <v>99247</v>
      </c>
      <c r="L1611" t="s">
        <v>581</v>
      </c>
      <c r="M1611">
        <v>6.4366299999999999E-6</v>
      </c>
      <c r="N1611" s="33">
        <f t="shared" si="116"/>
        <v>8.3912769999999992E-5</v>
      </c>
      <c r="O1611" s="33">
        <f t="shared" si="117"/>
        <v>0</v>
      </c>
    </row>
    <row r="1612" spans="3:15" x14ac:dyDescent="0.25">
      <c r="C1612">
        <v>3101</v>
      </c>
      <c r="D1612" t="s">
        <v>528</v>
      </c>
      <c r="E1612">
        <v>44011</v>
      </c>
      <c r="F1612">
        <v>2.987509E-2</v>
      </c>
      <c r="G1612">
        <v>1.2E-2</v>
      </c>
      <c r="H1612" t="s">
        <v>557</v>
      </c>
      <c r="I1612">
        <f t="shared" si="115"/>
        <v>3.5850108000000001E-4</v>
      </c>
      <c r="K1612">
        <v>99247</v>
      </c>
      <c r="L1612" t="s">
        <v>581</v>
      </c>
      <c r="M1612">
        <v>7.7476139999999998E-5</v>
      </c>
      <c r="N1612" s="33">
        <f t="shared" si="116"/>
        <v>8.3912769999999992E-5</v>
      </c>
      <c r="O1612" s="33">
        <f t="shared" si="117"/>
        <v>8.3912769999999992E-5</v>
      </c>
    </row>
    <row r="1613" spans="3:15" x14ac:dyDescent="0.25">
      <c r="C1613">
        <v>3101</v>
      </c>
      <c r="D1613" t="s">
        <v>528</v>
      </c>
      <c r="E1613">
        <v>44012</v>
      </c>
      <c r="F1613">
        <v>5.1777860000000002E-2</v>
      </c>
      <c r="G1613">
        <v>1.2E-2</v>
      </c>
      <c r="H1613" t="s">
        <v>584</v>
      </c>
      <c r="I1613">
        <f t="shared" si="115"/>
        <v>6.2133431999999999E-4</v>
      </c>
      <c r="K1613">
        <v>99252</v>
      </c>
      <c r="L1613" t="s">
        <v>675</v>
      </c>
      <c r="M1613">
        <v>3.36942E-5</v>
      </c>
      <c r="N1613" s="33">
        <f t="shared" si="116"/>
        <v>7.4184267100000012E-3</v>
      </c>
      <c r="O1613" s="33">
        <f t="shared" si="117"/>
        <v>0</v>
      </c>
    </row>
    <row r="1614" spans="3:15" x14ac:dyDescent="0.25">
      <c r="C1614">
        <v>3101</v>
      </c>
      <c r="D1614" t="s">
        <v>528</v>
      </c>
      <c r="E1614">
        <v>44014</v>
      </c>
      <c r="F1614">
        <v>7.3149E-4</v>
      </c>
      <c r="G1614">
        <v>1.2E-2</v>
      </c>
      <c r="H1614" t="s">
        <v>985</v>
      </c>
      <c r="I1614">
        <f t="shared" si="115"/>
        <v>8.7778799999999997E-6</v>
      </c>
      <c r="K1614">
        <v>99252</v>
      </c>
      <c r="L1614" t="s">
        <v>675</v>
      </c>
      <c r="M1614">
        <v>6.6691800000000004E-5</v>
      </c>
      <c r="N1614" s="33">
        <f t="shared" si="116"/>
        <v>7.4184267100000012E-3</v>
      </c>
      <c r="O1614" s="33">
        <f t="shared" si="117"/>
        <v>0</v>
      </c>
    </row>
    <row r="1615" spans="3:15" x14ac:dyDescent="0.25">
      <c r="C1615">
        <v>3101</v>
      </c>
      <c r="D1615" t="s">
        <v>528</v>
      </c>
      <c r="E1615">
        <v>44015</v>
      </c>
      <c r="F1615">
        <v>3.129E-5</v>
      </c>
      <c r="G1615">
        <v>1.2E-2</v>
      </c>
      <c r="H1615" t="s">
        <v>559</v>
      </c>
      <c r="I1615">
        <f t="shared" si="115"/>
        <v>3.7548000000000002E-7</v>
      </c>
      <c r="K1615">
        <v>99252</v>
      </c>
      <c r="L1615" t="s">
        <v>675</v>
      </c>
      <c r="M1615">
        <v>6.1999999999999999E-8</v>
      </c>
      <c r="N1615" s="33">
        <f t="shared" si="116"/>
        <v>7.4184267100000012E-3</v>
      </c>
      <c r="O1615" s="33">
        <f t="shared" si="117"/>
        <v>0</v>
      </c>
    </row>
    <row r="1616" spans="3:15" x14ac:dyDescent="0.25">
      <c r="C1616">
        <v>3101</v>
      </c>
      <c r="D1616" t="s">
        <v>528</v>
      </c>
      <c r="E1616">
        <v>44016</v>
      </c>
      <c r="F1616">
        <v>0.70961036</v>
      </c>
      <c r="G1616">
        <v>1.2E-2</v>
      </c>
      <c r="H1616" t="s">
        <v>585</v>
      </c>
      <c r="I1616">
        <f t="shared" si="115"/>
        <v>8.5153243199999999E-3</v>
      </c>
      <c r="K1616">
        <v>99252</v>
      </c>
      <c r="L1616" t="s">
        <v>675</v>
      </c>
      <c r="M1616">
        <v>6.7210800000000002E-6</v>
      </c>
      <c r="N1616" s="33">
        <f t="shared" si="116"/>
        <v>7.4184267100000012E-3</v>
      </c>
      <c r="O1616" s="33">
        <f t="shared" si="117"/>
        <v>0</v>
      </c>
    </row>
    <row r="1617" spans="3:15" x14ac:dyDescent="0.25">
      <c r="C1617">
        <v>3101</v>
      </c>
      <c r="D1617" t="s">
        <v>528</v>
      </c>
      <c r="E1617">
        <v>44020</v>
      </c>
      <c r="F1617">
        <v>5.7373000000000005E-4</v>
      </c>
      <c r="G1617">
        <v>1.2E-2</v>
      </c>
      <c r="H1617" t="s">
        <v>1023</v>
      </c>
      <c r="I1617">
        <f t="shared" si="115"/>
        <v>6.8847600000000011E-6</v>
      </c>
      <c r="K1617">
        <v>99252</v>
      </c>
      <c r="L1617" t="s">
        <v>675</v>
      </c>
      <c r="M1617">
        <v>1.1087700000000001E-5</v>
      </c>
      <c r="N1617" s="33">
        <f t="shared" si="116"/>
        <v>7.4184267100000012E-3</v>
      </c>
      <c r="O1617" s="33">
        <f t="shared" si="117"/>
        <v>0</v>
      </c>
    </row>
    <row r="1618" spans="3:15" x14ac:dyDescent="0.25">
      <c r="C1618">
        <v>3101</v>
      </c>
      <c r="D1618" t="s">
        <v>528</v>
      </c>
      <c r="E1618">
        <v>44022</v>
      </c>
      <c r="F1618">
        <v>2.8399999999999999E-6</v>
      </c>
      <c r="G1618">
        <v>1.2E-2</v>
      </c>
      <c r="H1618" t="s">
        <v>665</v>
      </c>
      <c r="I1618">
        <f t="shared" si="115"/>
        <v>3.4079999999999998E-8</v>
      </c>
      <c r="K1618">
        <v>99252</v>
      </c>
      <c r="L1618" t="s">
        <v>675</v>
      </c>
      <c r="M1618">
        <v>2.0783790300000003E-3</v>
      </c>
      <c r="N1618" s="33">
        <f t="shared" si="116"/>
        <v>7.4184267100000012E-3</v>
      </c>
      <c r="O1618" s="33">
        <f t="shared" si="117"/>
        <v>0</v>
      </c>
    </row>
    <row r="1619" spans="3:15" x14ac:dyDescent="0.25">
      <c r="C1619">
        <v>3101</v>
      </c>
      <c r="D1619" t="s">
        <v>528</v>
      </c>
      <c r="E1619">
        <v>44202</v>
      </c>
      <c r="F1619">
        <v>4.9699999999999998E-6</v>
      </c>
      <c r="G1619">
        <v>1.2E-2</v>
      </c>
      <c r="H1619" t="s">
        <v>1094</v>
      </c>
      <c r="I1619">
        <f t="shared" si="115"/>
        <v>5.9639999999999997E-8</v>
      </c>
      <c r="K1619">
        <v>99252</v>
      </c>
      <c r="L1619" t="s">
        <v>675</v>
      </c>
      <c r="M1619">
        <v>1.3051499999999999E-6</v>
      </c>
      <c r="N1619" s="33">
        <f t="shared" si="116"/>
        <v>7.4184267100000012E-3</v>
      </c>
      <c r="O1619" s="33">
        <f t="shared" si="117"/>
        <v>0</v>
      </c>
    </row>
    <row r="1620" spans="3:15" x14ac:dyDescent="0.25">
      <c r="C1620">
        <v>3101</v>
      </c>
      <c r="D1620" t="s">
        <v>528</v>
      </c>
      <c r="E1620">
        <v>44220</v>
      </c>
      <c r="F1620">
        <v>2.8710000000000001E-5</v>
      </c>
      <c r="G1620">
        <v>1.2E-2</v>
      </c>
      <c r="H1620" t="s">
        <v>968</v>
      </c>
      <c r="I1620">
        <f t="shared" si="115"/>
        <v>3.4452000000000002E-7</v>
      </c>
      <c r="K1620">
        <v>99252</v>
      </c>
      <c r="L1620" t="s">
        <v>675</v>
      </c>
      <c r="M1620">
        <v>1.7854800000000002E-6</v>
      </c>
      <c r="N1620" s="33">
        <f t="shared" si="116"/>
        <v>7.4184267100000012E-3</v>
      </c>
      <c r="O1620" s="33">
        <f t="shared" si="117"/>
        <v>0</v>
      </c>
    </row>
    <row r="1621" spans="3:15" x14ac:dyDescent="0.25">
      <c r="C1621">
        <v>3101</v>
      </c>
      <c r="D1621" t="s">
        <v>528</v>
      </c>
      <c r="E1621">
        <v>44227</v>
      </c>
      <c r="F1621">
        <v>9.1970000000000002E-5</v>
      </c>
      <c r="G1621">
        <v>1.2E-2</v>
      </c>
      <c r="H1621" t="s">
        <v>667</v>
      </c>
      <c r="I1621">
        <f t="shared" si="115"/>
        <v>1.1036399999999999E-6</v>
      </c>
      <c r="K1621">
        <v>99252</v>
      </c>
      <c r="L1621" t="s">
        <v>675</v>
      </c>
      <c r="M1621">
        <v>2.16E-5</v>
      </c>
      <c r="N1621" s="33">
        <f t="shared" si="116"/>
        <v>7.4184267100000012E-3</v>
      </c>
      <c r="O1621" s="33">
        <f t="shared" si="117"/>
        <v>0</v>
      </c>
    </row>
    <row r="1622" spans="3:15" x14ac:dyDescent="0.25">
      <c r="C1622">
        <v>3101</v>
      </c>
      <c r="D1622" t="s">
        <v>528</v>
      </c>
      <c r="E1622">
        <v>44266</v>
      </c>
      <c r="F1622">
        <v>2.6233900000000002E-3</v>
      </c>
      <c r="G1622">
        <v>1.2E-2</v>
      </c>
      <c r="H1622" t="s">
        <v>1003</v>
      </c>
      <c r="I1622">
        <f t="shared" si="115"/>
        <v>3.1480680000000004E-5</v>
      </c>
      <c r="K1622">
        <v>99252</v>
      </c>
      <c r="L1622" t="s">
        <v>675</v>
      </c>
      <c r="M1622">
        <v>3.4160000000000004E-7</v>
      </c>
      <c r="N1622" s="33">
        <f t="shared" si="116"/>
        <v>7.4184267100000012E-3</v>
      </c>
      <c r="O1622" s="33">
        <f t="shared" si="117"/>
        <v>0</v>
      </c>
    </row>
    <row r="1623" spans="3:15" x14ac:dyDescent="0.25">
      <c r="C1623">
        <v>3101</v>
      </c>
      <c r="D1623" t="s">
        <v>528</v>
      </c>
      <c r="E1623">
        <v>45102</v>
      </c>
      <c r="F1623">
        <v>1.548647E-2</v>
      </c>
      <c r="G1623">
        <v>1.2E-2</v>
      </c>
      <c r="H1623" t="s">
        <v>586</v>
      </c>
      <c r="I1623">
        <f t="shared" si="115"/>
        <v>1.8583764000000002E-4</v>
      </c>
      <c r="K1623">
        <v>99252</v>
      </c>
      <c r="L1623" t="s">
        <v>675</v>
      </c>
      <c r="M1623">
        <v>1.5523299999999998E-4</v>
      </c>
      <c r="N1623" s="33">
        <f t="shared" si="116"/>
        <v>7.4184267100000012E-3</v>
      </c>
      <c r="O1623" s="33">
        <f t="shared" si="117"/>
        <v>0</v>
      </c>
    </row>
    <row r="1624" spans="3:15" x14ac:dyDescent="0.25">
      <c r="C1624">
        <v>3101</v>
      </c>
      <c r="D1624" t="s">
        <v>528</v>
      </c>
      <c r="E1624">
        <v>45202</v>
      </c>
      <c r="F1624">
        <v>4.2400000000000001E-6</v>
      </c>
      <c r="G1624">
        <v>1.2E-2</v>
      </c>
      <c r="H1624" t="s">
        <v>565</v>
      </c>
      <c r="I1624">
        <f t="shared" si="115"/>
        <v>5.0880000000000003E-8</v>
      </c>
      <c r="K1624">
        <v>99252</v>
      </c>
      <c r="L1624" t="s">
        <v>675</v>
      </c>
      <c r="M1624">
        <v>4.9481573400000003E-3</v>
      </c>
      <c r="N1624" s="33">
        <f t="shared" si="116"/>
        <v>7.4184267100000012E-3</v>
      </c>
      <c r="O1624" s="33">
        <f t="shared" si="117"/>
        <v>0</v>
      </c>
    </row>
    <row r="1625" spans="3:15" x14ac:dyDescent="0.25">
      <c r="C1625">
        <v>3101</v>
      </c>
      <c r="D1625" t="s">
        <v>528</v>
      </c>
      <c r="E1625">
        <v>45501</v>
      </c>
      <c r="F1625">
        <v>1.027E-5</v>
      </c>
      <c r="G1625">
        <v>1.2E-2</v>
      </c>
      <c r="H1625" t="s">
        <v>669</v>
      </c>
      <c r="I1625">
        <f t="shared" si="115"/>
        <v>1.2324000000000001E-7</v>
      </c>
      <c r="K1625">
        <v>99252</v>
      </c>
      <c r="L1625" t="s">
        <v>675</v>
      </c>
      <c r="M1625">
        <v>5.6280959999999996E-5</v>
      </c>
      <c r="N1625" s="33">
        <f t="shared" si="116"/>
        <v>7.4184267100000012E-3</v>
      </c>
      <c r="O1625" s="33">
        <f t="shared" si="117"/>
        <v>0</v>
      </c>
    </row>
    <row r="1626" spans="3:15" x14ac:dyDescent="0.25">
      <c r="C1626">
        <v>3101</v>
      </c>
      <c r="D1626" t="s">
        <v>528</v>
      </c>
      <c r="E1626">
        <v>50178</v>
      </c>
      <c r="F1626">
        <v>2.4159E-4</v>
      </c>
      <c r="G1626">
        <v>1.2E-2</v>
      </c>
      <c r="H1626" t="s">
        <v>1004</v>
      </c>
      <c r="I1626">
        <f t="shared" si="115"/>
        <v>2.8990800000000002E-6</v>
      </c>
      <c r="K1626">
        <v>99252</v>
      </c>
      <c r="L1626" t="s">
        <v>675</v>
      </c>
      <c r="M1626">
        <v>1.6812839999999999E-5</v>
      </c>
      <c r="N1626" s="33">
        <f t="shared" si="116"/>
        <v>7.4184267100000012E-3</v>
      </c>
      <c r="O1626" s="33">
        <f t="shared" si="117"/>
        <v>0</v>
      </c>
    </row>
    <row r="1627" spans="3:15" x14ac:dyDescent="0.25">
      <c r="C1627">
        <v>3101</v>
      </c>
      <c r="D1627" t="s">
        <v>528</v>
      </c>
      <c r="E1627">
        <v>98018</v>
      </c>
      <c r="F1627">
        <v>2.2473E-4</v>
      </c>
      <c r="G1627">
        <v>1.2E-2</v>
      </c>
      <c r="H1627" t="s">
        <v>608</v>
      </c>
      <c r="I1627">
        <f t="shared" si="115"/>
        <v>2.6967599999999999E-6</v>
      </c>
      <c r="K1627">
        <v>99252</v>
      </c>
      <c r="L1627" t="s">
        <v>675</v>
      </c>
      <c r="M1627">
        <v>5.9433599999999995E-6</v>
      </c>
      <c r="N1627" s="33">
        <f t="shared" si="116"/>
        <v>7.4184267100000012E-3</v>
      </c>
      <c r="O1627" s="33">
        <f t="shared" si="117"/>
        <v>0</v>
      </c>
    </row>
    <row r="1628" spans="3:15" x14ac:dyDescent="0.25">
      <c r="C1628">
        <v>3101</v>
      </c>
      <c r="D1628" t="s">
        <v>528</v>
      </c>
      <c r="E1628">
        <v>98027</v>
      </c>
      <c r="F1628">
        <v>1.53928E-2</v>
      </c>
      <c r="G1628">
        <v>1.2E-2</v>
      </c>
      <c r="H1628" t="s">
        <v>566</v>
      </c>
      <c r="I1628">
        <f t="shared" si="115"/>
        <v>1.8471359999999999E-4</v>
      </c>
      <c r="K1628">
        <v>99252</v>
      </c>
      <c r="L1628" t="s">
        <v>675</v>
      </c>
      <c r="M1628">
        <v>5.5999999999999997E-9</v>
      </c>
      <c r="N1628" s="33">
        <f t="shared" si="116"/>
        <v>7.4184267100000012E-3</v>
      </c>
      <c r="O1628" s="33">
        <f t="shared" si="117"/>
        <v>0</v>
      </c>
    </row>
    <row r="1629" spans="3:15" x14ac:dyDescent="0.25">
      <c r="C1629">
        <v>3101</v>
      </c>
      <c r="D1629" t="s">
        <v>528</v>
      </c>
      <c r="E1629">
        <v>98029</v>
      </c>
      <c r="F1629">
        <v>5.0845999999999997E-4</v>
      </c>
      <c r="G1629">
        <v>1.2E-2</v>
      </c>
      <c r="H1629" t="s">
        <v>567</v>
      </c>
      <c r="I1629">
        <f t="shared" si="115"/>
        <v>6.1015199999999996E-6</v>
      </c>
      <c r="K1629">
        <v>99252</v>
      </c>
      <c r="L1629" t="s">
        <v>675</v>
      </c>
      <c r="M1629">
        <v>1.4325570000000002E-5</v>
      </c>
      <c r="N1629" s="33">
        <f t="shared" si="116"/>
        <v>7.4184267100000012E-3</v>
      </c>
      <c r="O1629" s="33">
        <f t="shared" si="117"/>
        <v>7.4184267100000012E-3</v>
      </c>
    </row>
    <row r="1630" spans="3:15" x14ac:dyDescent="0.25">
      <c r="C1630">
        <v>3101</v>
      </c>
      <c r="D1630" t="s">
        <v>528</v>
      </c>
      <c r="E1630">
        <v>98074</v>
      </c>
      <c r="F1630">
        <v>2.2802369999999999E-2</v>
      </c>
      <c r="G1630">
        <v>1.2E-2</v>
      </c>
      <c r="H1630" t="s">
        <v>671</v>
      </c>
      <c r="I1630">
        <f t="shared" si="115"/>
        <v>2.7362843999999997E-4</v>
      </c>
      <c r="K1630">
        <v>99256</v>
      </c>
      <c r="L1630" t="s">
        <v>1034</v>
      </c>
      <c r="M1630">
        <v>6.9759350000000005E-5</v>
      </c>
      <c r="N1630" s="33">
        <f t="shared" si="116"/>
        <v>8.6973340000000019E-5</v>
      </c>
      <c r="O1630" s="33">
        <f t="shared" si="117"/>
        <v>0</v>
      </c>
    </row>
    <row r="1631" spans="3:15" x14ac:dyDescent="0.25">
      <c r="C1631">
        <v>3101</v>
      </c>
      <c r="D1631" t="s">
        <v>528</v>
      </c>
      <c r="E1631">
        <v>98110</v>
      </c>
      <c r="F1631">
        <v>2.7915880000000001E-2</v>
      </c>
      <c r="G1631">
        <v>1.2E-2</v>
      </c>
      <c r="H1631" t="s">
        <v>568</v>
      </c>
      <c r="I1631">
        <f t="shared" si="115"/>
        <v>3.3499056E-4</v>
      </c>
      <c r="K1631">
        <v>99256</v>
      </c>
      <c r="L1631" t="s">
        <v>1034</v>
      </c>
      <c r="M1631">
        <v>1.2426190000000001E-5</v>
      </c>
      <c r="N1631" s="33">
        <f t="shared" si="116"/>
        <v>8.6973340000000019E-5</v>
      </c>
      <c r="O1631" s="33">
        <f t="shared" si="117"/>
        <v>0</v>
      </c>
    </row>
    <row r="1632" spans="3:15" x14ac:dyDescent="0.25">
      <c r="C1632">
        <v>3101</v>
      </c>
      <c r="D1632" t="s">
        <v>528</v>
      </c>
      <c r="E1632">
        <v>98123</v>
      </c>
      <c r="F1632">
        <v>2.9296600000000002E-3</v>
      </c>
      <c r="G1632">
        <v>1.2E-2</v>
      </c>
      <c r="H1632" t="s">
        <v>969</v>
      </c>
      <c r="I1632">
        <f t="shared" si="115"/>
        <v>3.5155920000000001E-5</v>
      </c>
      <c r="K1632">
        <v>99256</v>
      </c>
      <c r="L1632" t="s">
        <v>1034</v>
      </c>
      <c r="M1632">
        <v>2.28E-7</v>
      </c>
      <c r="N1632" s="33">
        <f t="shared" si="116"/>
        <v>8.6973340000000019E-5</v>
      </c>
      <c r="O1632" s="33">
        <f t="shared" si="117"/>
        <v>0</v>
      </c>
    </row>
    <row r="1633" spans="3:15" x14ac:dyDescent="0.25">
      <c r="C1633">
        <v>3101</v>
      </c>
      <c r="D1633" t="s">
        <v>528</v>
      </c>
      <c r="E1633">
        <v>98129</v>
      </c>
      <c r="F1633">
        <v>3.5107599999999999E-3</v>
      </c>
      <c r="G1633">
        <v>1.2E-2</v>
      </c>
      <c r="H1633" t="s">
        <v>569</v>
      </c>
      <c r="I1633">
        <f t="shared" si="115"/>
        <v>4.2129119999999998E-5</v>
      </c>
      <c r="K1633">
        <v>99256</v>
      </c>
      <c r="L1633" t="s">
        <v>1034</v>
      </c>
      <c r="M1633">
        <v>4.0758099999999999E-6</v>
      </c>
      <c r="N1633" s="33">
        <f t="shared" si="116"/>
        <v>8.6973340000000019E-5</v>
      </c>
      <c r="O1633" s="33">
        <f t="shared" si="117"/>
        <v>0</v>
      </c>
    </row>
    <row r="1634" spans="3:15" x14ac:dyDescent="0.25">
      <c r="C1634">
        <v>3101</v>
      </c>
      <c r="D1634" t="s">
        <v>528</v>
      </c>
      <c r="E1634">
        <v>99134</v>
      </c>
      <c r="F1634">
        <v>6.8974400000000003E-3</v>
      </c>
      <c r="G1634">
        <v>1.2E-2</v>
      </c>
      <c r="H1634" t="s">
        <v>571</v>
      </c>
      <c r="I1634">
        <f t="shared" si="115"/>
        <v>8.2769279999999999E-5</v>
      </c>
      <c r="K1634">
        <v>99256</v>
      </c>
      <c r="L1634" t="s">
        <v>1034</v>
      </c>
      <c r="M1634">
        <v>4.8398999999999998E-7</v>
      </c>
      <c r="N1634" s="33">
        <f t="shared" si="116"/>
        <v>8.6973340000000019E-5</v>
      </c>
      <c r="O1634" s="33">
        <f t="shared" si="117"/>
        <v>8.6973340000000019E-5</v>
      </c>
    </row>
    <row r="1635" spans="3:15" x14ac:dyDescent="0.25">
      <c r="C1635">
        <v>3101</v>
      </c>
      <c r="D1635" t="s">
        <v>528</v>
      </c>
      <c r="E1635">
        <v>99166</v>
      </c>
      <c r="F1635">
        <v>9.5209999999999999E-4</v>
      </c>
      <c r="G1635">
        <v>1.2E-2</v>
      </c>
      <c r="H1635" t="s">
        <v>573</v>
      </c>
      <c r="I1635">
        <f t="shared" si="115"/>
        <v>1.14252E-5</v>
      </c>
      <c r="K1635">
        <v>99257</v>
      </c>
      <c r="L1635" t="s">
        <v>977</v>
      </c>
      <c r="M1635">
        <v>4.0855499999999995E-5</v>
      </c>
      <c r="N1635" s="33">
        <f t="shared" si="116"/>
        <v>3.1731881999999995E-4</v>
      </c>
      <c r="O1635" s="33">
        <f t="shared" si="117"/>
        <v>0</v>
      </c>
    </row>
    <row r="1636" spans="3:15" x14ac:dyDescent="0.25">
      <c r="C1636">
        <v>3101</v>
      </c>
      <c r="D1636" t="s">
        <v>528</v>
      </c>
      <c r="E1636">
        <v>99168</v>
      </c>
      <c r="F1636">
        <v>2.1151000000000001E-4</v>
      </c>
      <c r="G1636">
        <v>1.2E-2</v>
      </c>
      <c r="H1636" t="s">
        <v>574</v>
      </c>
      <c r="I1636">
        <f t="shared" si="115"/>
        <v>2.53812E-6</v>
      </c>
      <c r="K1636">
        <v>99257</v>
      </c>
      <c r="L1636" t="s">
        <v>977</v>
      </c>
      <c r="M1636">
        <v>3.5161399999999998E-5</v>
      </c>
      <c r="N1636" s="33">
        <f t="shared" si="116"/>
        <v>3.1731881999999995E-4</v>
      </c>
      <c r="O1636" s="33">
        <f t="shared" si="117"/>
        <v>0</v>
      </c>
    </row>
    <row r="1637" spans="3:15" x14ac:dyDescent="0.25">
      <c r="C1637">
        <v>3101</v>
      </c>
      <c r="D1637" t="s">
        <v>528</v>
      </c>
      <c r="E1637">
        <v>99174</v>
      </c>
      <c r="F1637">
        <v>1.2069710000000001E-2</v>
      </c>
      <c r="G1637">
        <v>1.2E-2</v>
      </c>
      <c r="H1637" t="s">
        <v>609</v>
      </c>
      <c r="I1637">
        <f t="shared" si="115"/>
        <v>1.4483652E-4</v>
      </c>
      <c r="K1637">
        <v>99257</v>
      </c>
      <c r="L1637" t="s">
        <v>977</v>
      </c>
      <c r="M1637">
        <v>3.1853600000000003E-5</v>
      </c>
      <c r="N1637" s="33">
        <f t="shared" si="116"/>
        <v>3.1731881999999995E-4</v>
      </c>
      <c r="O1637" s="33">
        <f t="shared" si="117"/>
        <v>0</v>
      </c>
    </row>
    <row r="1638" spans="3:15" x14ac:dyDescent="0.25">
      <c r="C1638">
        <v>3101</v>
      </c>
      <c r="D1638" t="s">
        <v>528</v>
      </c>
      <c r="E1638">
        <v>99185</v>
      </c>
      <c r="F1638">
        <v>1.9775700000000001E-3</v>
      </c>
      <c r="G1638">
        <v>1.2E-2</v>
      </c>
      <c r="H1638" t="s">
        <v>575</v>
      </c>
      <c r="I1638">
        <f t="shared" si="115"/>
        <v>2.3730840000000003E-5</v>
      </c>
      <c r="K1638">
        <v>99257</v>
      </c>
      <c r="L1638" t="s">
        <v>977</v>
      </c>
      <c r="M1638">
        <v>3.4525E-7</v>
      </c>
      <c r="N1638" s="33">
        <f t="shared" si="116"/>
        <v>3.1731881999999995E-4</v>
      </c>
      <c r="O1638" s="33">
        <f t="shared" si="117"/>
        <v>0</v>
      </c>
    </row>
    <row r="1639" spans="3:15" x14ac:dyDescent="0.25">
      <c r="C1639">
        <v>3101</v>
      </c>
      <c r="D1639" t="s">
        <v>528</v>
      </c>
      <c r="E1639">
        <v>99209</v>
      </c>
      <c r="F1639">
        <v>1.9530999999999999E-3</v>
      </c>
      <c r="G1639">
        <v>1.2E-2</v>
      </c>
      <c r="H1639" t="s">
        <v>672</v>
      </c>
      <c r="I1639">
        <f t="shared" si="115"/>
        <v>2.34372E-5</v>
      </c>
      <c r="K1639">
        <v>99257</v>
      </c>
      <c r="L1639" t="s">
        <v>977</v>
      </c>
      <c r="M1639">
        <v>1.06685E-6</v>
      </c>
      <c r="N1639" s="33">
        <f t="shared" si="116"/>
        <v>3.1731881999999995E-4</v>
      </c>
      <c r="O1639" s="33">
        <f t="shared" si="117"/>
        <v>0</v>
      </c>
    </row>
    <row r="1640" spans="3:15" x14ac:dyDescent="0.25">
      <c r="C1640">
        <v>3101</v>
      </c>
      <c r="D1640" t="s">
        <v>528</v>
      </c>
      <c r="E1640">
        <v>99219</v>
      </c>
      <c r="F1640">
        <v>1.3799999999999999E-6</v>
      </c>
      <c r="G1640">
        <v>1.2E-2</v>
      </c>
      <c r="H1640" t="s">
        <v>579</v>
      </c>
      <c r="I1640">
        <f t="shared" si="115"/>
        <v>1.6560000000000001E-8</v>
      </c>
      <c r="K1640">
        <v>99257</v>
      </c>
      <c r="L1640" t="s">
        <v>977</v>
      </c>
      <c r="M1640">
        <v>7.9492770000000004E-5</v>
      </c>
      <c r="N1640" s="33">
        <f t="shared" si="116"/>
        <v>3.1731881999999995E-4</v>
      </c>
      <c r="O1640" s="33">
        <f t="shared" si="117"/>
        <v>0</v>
      </c>
    </row>
    <row r="1641" spans="3:15" x14ac:dyDescent="0.25">
      <c r="C1641">
        <v>3101</v>
      </c>
      <c r="D1641" t="s">
        <v>528</v>
      </c>
      <c r="E1641">
        <v>99222</v>
      </c>
      <c r="F1641">
        <v>4.4077999999999999E-4</v>
      </c>
      <c r="G1641">
        <v>1.2E-2</v>
      </c>
      <c r="H1641" t="s">
        <v>975</v>
      </c>
      <c r="I1641">
        <f t="shared" si="115"/>
        <v>5.2893600000000003E-6</v>
      </c>
      <c r="K1641">
        <v>99257</v>
      </c>
      <c r="L1641" t="s">
        <v>977</v>
      </c>
      <c r="M1641">
        <v>2.9325000000000001E-7</v>
      </c>
      <c r="N1641" s="33">
        <f t="shared" si="116"/>
        <v>3.1731881999999995E-4</v>
      </c>
      <c r="O1641" s="33">
        <f t="shared" si="117"/>
        <v>0</v>
      </c>
    </row>
    <row r="1642" spans="3:15" x14ac:dyDescent="0.25">
      <c r="C1642">
        <v>3101</v>
      </c>
      <c r="D1642" t="s">
        <v>528</v>
      </c>
      <c r="E1642">
        <v>99223</v>
      </c>
      <c r="F1642">
        <v>3.23E-6</v>
      </c>
      <c r="G1642">
        <v>1.2E-2</v>
      </c>
      <c r="H1642" t="s">
        <v>976</v>
      </c>
      <c r="I1642">
        <f t="shared" si="115"/>
        <v>3.8759999999999998E-8</v>
      </c>
      <c r="K1642">
        <v>99257</v>
      </c>
      <c r="L1642" t="s">
        <v>977</v>
      </c>
      <c r="M1642">
        <v>1.1450464E-4</v>
      </c>
      <c r="N1642" s="33">
        <f t="shared" si="116"/>
        <v>3.1731881999999995E-4</v>
      </c>
      <c r="O1642" s="33">
        <f t="shared" si="117"/>
        <v>0</v>
      </c>
    </row>
    <row r="1643" spans="3:15" x14ac:dyDescent="0.25">
      <c r="C1643">
        <v>3101</v>
      </c>
      <c r="D1643" t="s">
        <v>528</v>
      </c>
      <c r="E1643">
        <v>99229</v>
      </c>
      <c r="F1643">
        <v>7.4122999999999995E-4</v>
      </c>
      <c r="G1643">
        <v>1.2E-2</v>
      </c>
      <c r="H1643" t="s">
        <v>998</v>
      </c>
      <c r="I1643">
        <f t="shared" si="115"/>
        <v>8.8947599999999988E-6</v>
      </c>
      <c r="K1643">
        <v>99257</v>
      </c>
      <c r="L1643" t="s">
        <v>977</v>
      </c>
      <c r="M1643">
        <v>8.9008000000000004E-7</v>
      </c>
      <c r="N1643" s="33">
        <f t="shared" si="116"/>
        <v>3.1731881999999995E-4</v>
      </c>
      <c r="O1643" s="33">
        <f t="shared" si="117"/>
        <v>0</v>
      </c>
    </row>
    <row r="1644" spans="3:15" x14ac:dyDescent="0.25">
      <c r="C1644">
        <v>3101</v>
      </c>
      <c r="D1644" t="s">
        <v>528</v>
      </c>
      <c r="E1644">
        <v>99233</v>
      </c>
      <c r="F1644">
        <v>1.4821999999999999E-4</v>
      </c>
      <c r="G1644">
        <v>1.2E-2</v>
      </c>
      <c r="H1644" t="s">
        <v>999</v>
      </c>
      <c r="I1644">
        <f t="shared" si="115"/>
        <v>1.7786399999999998E-6</v>
      </c>
      <c r="K1644">
        <v>99257</v>
      </c>
      <c r="L1644" t="s">
        <v>977</v>
      </c>
      <c r="M1644">
        <v>1.2479999999999999E-5</v>
      </c>
      <c r="N1644" s="33">
        <f t="shared" si="116"/>
        <v>3.1731881999999995E-4</v>
      </c>
      <c r="O1644" s="33">
        <f t="shared" si="117"/>
        <v>0</v>
      </c>
    </row>
    <row r="1645" spans="3:15" x14ac:dyDescent="0.25">
      <c r="C1645">
        <v>3101</v>
      </c>
      <c r="D1645" t="s">
        <v>528</v>
      </c>
      <c r="E1645">
        <v>99265</v>
      </c>
      <c r="F1645">
        <v>2.7448699999999999E-3</v>
      </c>
      <c r="G1645">
        <v>1.2E-2</v>
      </c>
      <c r="H1645" t="s">
        <v>610</v>
      </c>
      <c r="I1645">
        <f t="shared" si="115"/>
        <v>3.2938439999999999E-5</v>
      </c>
      <c r="K1645">
        <v>99257</v>
      </c>
      <c r="L1645" t="s">
        <v>977</v>
      </c>
      <c r="M1645">
        <v>3.7548000000000002E-7</v>
      </c>
      <c r="N1645" s="33">
        <f t="shared" si="116"/>
        <v>3.1731881999999995E-4</v>
      </c>
      <c r="O1645" s="33">
        <f t="shared" si="117"/>
        <v>3.1731881999999995E-4</v>
      </c>
    </row>
    <row r="1646" spans="3:15" x14ac:dyDescent="0.25">
      <c r="C1646">
        <v>3106</v>
      </c>
      <c r="D1646" t="s">
        <v>533</v>
      </c>
      <c r="E1646">
        <v>43204</v>
      </c>
      <c r="F1646">
        <v>0.14005384000000001</v>
      </c>
      <c r="G1646">
        <v>1E-3</v>
      </c>
      <c r="H1646" t="s">
        <v>603</v>
      </c>
      <c r="I1646">
        <f t="shared" si="115"/>
        <v>1.4005384000000001E-4</v>
      </c>
      <c r="K1646">
        <v>99265</v>
      </c>
      <c r="L1646" t="s">
        <v>610</v>
      </c>
      <c r="M1646">
        <v>1.7747279999999997E-5</v>
      </c>
      <c r="N1646" s="33">
        <f t="shared" si="116"/>
        <v>3.4211609399999996E-3</v>
      </c>
      <c r="O1646" s="33">
        <f t="shared" si="117"/>
        <v>0</v>
      </c>
    </row>
    <row r="1647" spans="3:15" x14ac:dyDescent="0.25">
      <c r="C1647">
        <v>3106</v>
      </c>
      <c r="D1647" t="s">
        <v>533</v>
      </c>
      <c r="E1647">
        <v>43212</v>
      </c>
      <c r="F1647">
        <v>0.15083648999999999</v>
      </c>
      <c r="G1647">
        <v>1E-3</v>
      </c>
      <c r="H1647" t="s">
        <v>604</v>
      </c>
      <c r="I1647">
        <f t="shared" si="115"/>
        <v>1.5083649E-4</v>
      </c>
      <c r="K1647">
        <v>99265</v>
      </c>
      <c r="L1647" t="s">
        <v>610</v>
      </c>
      <c r="M1647">
        <v>3.8679599999999998E-6</v>
      </c>
      <c r="N1647" s="33">
        <f t="shared" si="116"/>
        <v>3.4211609399999996E-3</v>
      </c>
      <c r="O1647" s="33">
        <f t="shared" si="117"/>
        <v>0</v>
      </c>
    </row>
    <row r="1648" spans="3:15" x14ac:dyDescent="0.25">
      <c r="C1648">
        <v>3106</v>
      </c>
      <c r="D1648" t="s">
        <v>533</v>
      </c>
      <c r="E1648">
        <v>43214</v>
      </c>
      <c r="F1648">
        <v>0.16927063000000001</v>
      </c>
      <c r="G1648">
        <v>1E-3</v>
      </c>
      <c r="H1648" t="s">
        <v>605</v>
      </c>
      <c r="I1648">
        <f t="shared" si="115"/>
        <v>1.6927063000000001E-4</v>
      </c>
      <c r="K1648">
        <v>99265</v>
      </c>
      <c r="L1648" t="s">
        <v>610</v>
      </c>
      <c r="M1648">
        <v>2.1880000000000001E-6</v>
      </c>
      <c r="N1648" s="33">
        <f t="shared" si="116"/>
        <v>3.4211609399999996E-3</v>
      </c>
      <c r="O1648" s="33">
        <f t="shared" si="117"/>
        <v>0</v>
      </c>
    </row>
    <row r="1649" spans="3:15" x14ac:dyDescent="0.25">
      <c r="C1649">
        <v>3106</v>
      </c>
      <c r="D1649" t="s">
        <v>533</v>
      </c>
      <c r="E1649">
        <v>43232</v>
      </c>
      <c r="F1649">
        <v>2.991864E-2</v>
      </c>
      <c r="G1649">
        <v>1E-3</v>
      </c>
      <c r="H1649" t="s">
        <v>649</v>
      </c>
      <c r="I1649">
        <f t="shared" si="115"/>
        <v>2.9918640000000001E-5</v>
      </c>
      <c r="K1649">
        <v>99265</v>
      </c>
      <c r="L1649" t="s">
        <v>610</v>
      </c>
      <c r="M1649">
        <v>6.0964000000000001E-5</v>
      </c>
      <c r="N1649" s="33">
        <f t="shared" si="116"/>
        <v>3.4211609399999996E-3</v>
      </c>
      <c r="O1649" s="33">
        <f t="shared" si="117"/>
        <v>0</v>
      </c>
    </row>
    <row r="1650" spans="3:15" x14ac:dyDescent="0.25">
      <c r="C1650">
        <v>3106</v>
      </c>
      <c r="D1650" t="s">
        <v>533</v>
      </c>
      <c r="E1650">
        <v>43301</v>
      </c>
      <c r="F1650">
        <v>7.4910999999999999E-4</v>
      </c>
      <c r="G1650">
        <v>1E-3</v>
      </c>
      <c r="H1650" t="s">
        <v>590</v>
      </c>
      <c r="I1650">
        <f t="shared" si="115"/>
        <v>7.4911000000000002E-7</v>
      </c>
      <c r="K1650">
        <v>99265</v>
      </c>
      <c r="L1650" t="s">
        <v>610</v>
      </c>
      <c r="M1650">
        <v>3.1460000000000002E-7</v>
      </c>
      <c r="N1650" s="33">
        <f t="shared" si="116"/>
        <v>3.4211609399999996E-3</v>
      </c>
      <c r="O1650" s="33">
        <f t="shared" si="117"/>
        <v>0</v>
      </c>
    </row>
    <row r="1651" spans="3:15" x14ac:dyDescent="0.25">
      <c r="C1651">
        <v>3106</v>
      </c>
      <c r="D1651" t="s">
        <v>533</v>
      </c>
      <c r="E1651">
        <v>43302</v>
      </c>
      <c r="F1651">
        <v>3.3760000000000002E-5</v>
      </c>
      <c r="G1651">
        <v>1E-3</v>
      </c>
      <c r="H1651" t="s">
        <v>591</v>
      </c>
      <c r="I1651">
        <f t="shared" si="115"/>
        <v>3.3760000000000006E-8</v>
      </c>
      <c r="K1651">
        <v>99265</v>
      </c>
      <c r="L1651" t="s">
        <v>610</v>
      </c>
      <c r="M1651">
        <v>5.6060499999999996E-5</v>
      </c>
      <c r="N1651" s="33">
        <f t="shared" si="116"/>
        <v>3.4211609399999996E-3</v>
      </c>
      <c r="O1651" s="33">
        <f t="shared" si="117"/>
        <v>0</v>
      </c>
    </row>
    <row r="1652" spans="3:15" x14ac:dyDescent="0.25">
      <c r="C1652">
        <v>3106</v>
      </c>
      <c r="D1652" t="s">
        <v>533</v>
      </c>
      <c r="E1652">
        <v>43304</v>
      </c>
      <c r="F1652">
        <v>4.4248620000000002E-2</v>
      </c>
      <c r="G1652">
        <v>1E-3</v>
      </c>
      <c r="H1652" t="s">
        <v>614</v>
      </c>
      <c r="I1652">
        <f t="shared" si="115"/>
        <v>4.4248620000000003E-5</v>
      </c>
      <c r="K1652">
        <v>99265</v>
      </c>
      <c r="L1652" t="s">
        <v>610</v>
      </c>
      <c r="M1652">
        <v>1.54425E-5</v>
      </c>
      <c r="N1652" s="33">
        <f t="shared" si="116"/>
        <v>3.4211609399999996E-3</v>
      </c>
      <c r="O1652" s="33">
        <f t="shared" si="117"/>
        <v>0</v>
      </c>
    </row>
    <row r="1653" spans="3:15" x14ac:dyDescent="0.25">
      <c r="C1653">
        <v>3106</v>
      </c>
      <c r="D1653" t="s">
        <v>533</v>
      </c>
      <c r="E1653">
        <v>43551</v>
      </c>
      <c r="F1653">
        <v>5.9728699999999999E-3</v>
      </c>
      <c r="G1653">
        <v>1E-3</v>
      </c>
      <c r="H1653" t="s">
        <v>607</v>
      </c>
      <c r="I1653">
        <f t="shared" si="115"/>
        <v>5.9728699999999996E-6</v>
      </c>
      <c r="K1653">
        <v>99265</v>
      </c>
      <c r="L1653" t="s">
        <v>610</v>
      </c>
      <c r="M1653">
        <v>3.5099159999999995E-5</v>
      </c>
      <c r="N1653" s="33">
        <f t="shared" si="116"/>
        <v>3.4211609399999996E-3</v>
      </c>
      <c r="O1653" s="33">
        <f t="shared" si="117"/>
        <v>0</v>
      </c>
    </row>
    <row r="1654" spans="3:15" x14ac:dyDescent="0.25">
      <c r="C1654">
        <v>3106</v>
      </c>
      <c r="D1654" t="s">
        <v>533</v>
      </c>
      <c r="E1654">
        <v>43723</v>
      </c>
      <c r="F1654">
        <v>1.03049E-3</v>
      </c>
      <c r="G1654">
        <v>1E-3</v>
      </c>
      <c r="H1654" t="s">
        <v>625</v>
      </c>
      <c r="I1654">
        <f t="shared" si="115"/>
        <v>1.0304900000000001E-6</v>
      </c>
      <c r="K1654">
        <v>99265</v>
      </c>
      <c r="L1654" t="s">
        <v>610</v>
      </c>
      <c r="M1654">
        <v>3.1631288000000002E-4</v>
      </c>
      <c r="N1654" s="33">
        <f t="shared" si="116"/>
        <v>3.4211609399999996E-3</v>
      </c>
      <c r="O1654" s="33">
        <f t="shared" si="117"/>
        <v>0</v>
      </c>
    </row>
    <row r="1655" spans="3:15" x14ac:dyDescent="0.25">
      <c r="C1655">
        <v>3106</v>
      </c>
      <c r="D1655" t="s">
        <v>533</v>
      </c>
      <c r="E1655">
        <v>43802</v>
      </c>
      <c r="F1655">
        <v>1.9170000000000001E-5</v>
      </c>
      <c r="G1655">
        <v>1E-3</v>
      </c>
      <c r="H1655" t="s">
        <v>627</v>
      </c>
      <c r="I1655">
        <f t="shared" si="115"/>
        <v>1.9170000000000002E-8</v>
      </c>
      <c r="K1655">
        <v>99265</v>
      </c>
      <c r="L1655" t="s">
        <v>610</v>
      </c>
      <c r="M1655">
        <v>4.3830400000000005E-6</v>
      </c>
      <c r="N1655" s="33">
        <f t="shared" si="116"/>
        <v>3.4211609399999996E-3</v>
      </c>
      <c r="O1655" s="33">
        <f t="shared" si="117"/>
        <v>0</v>
      </c>
    </row>
    <row r="1656" spans="3:15" x14ac:dyDescent="0.25">
      <c r="C1656">
        <v>3106</v>
      </c>
      <c r="D1656" t="s">
        <v>533</v>
      </c>
      <c r="E1656">
        <v>43911</v>
      </c>
      <c r="F1656">
        <v>4.3200000000000001E-6</v>
      </c>
      <c r="G1656">
        <v>1E-3</v>
      </c>
      <c r="H1656" t="s">
        <v>1128</v>
      </c>
      <c r="I1656">
        <f t="shared" si="115"/>
        <v>4.32E-9</v>
      </c>
      <c r="K1656">
        <v>99265</v>
      </c>
      <c r="L1656" t="s">
        <v>610</v>
      </c>
      <c r="M1656">
        <v>4.3865120000000003E-5</v>
      </c>
      <c r="N1656" s="33">
        <f t="shared" si="116"/>
        <v>3.4211609399999996E-3</v>
      </c>
      <c r="O1656" s="33">
        <f t="shared" si="117"/>
        <v>0</v>
      </c>
    </row>
    <row r="1657" spans="3:15" x14ac:dyDescent="0.25">
      <c r="C1657">
        <v>3106</v>
      </c>
      <c r="D1657" t="s">
        <v>533</v>
      </c>
      <c r="E1657">
        <v>44006</v>
      </c>
      <c r="F1657">
        <v>3.252215E-2</v>
      </c>
      <c r="G1657">
        <v>1E-3</v>
      </c>
      <c r="H1657" t="s">
        <v>556</v>
      </c>
      <c r="I1657">
        <f t="shared" si="115"/>
        <v>3.2522150000000002E-5</v>
      </c>
      <c r="K1657">
        <v>99265</v>
      </c>
      <c r="L1657" t="s">
        <v>610</v>
      </c>
      <c r="M1657">
        <v>1.2930960000000001E-5</v>
      </c>
      <c r="N1657" s="33">
        <f t="shared" si="116"/>
        <v>3.4211609399999996E-3</v>
      </c>
      <c r="O1657" s="33">
        <f t="shared" si="117"/>
        <v>0</v>
      </c>
    </row>
    <row r="1658" spans="3:15" x14ac:dyDescent="0.25">
      <c r="C1658">
        <v>3106</v>
      </c>
      <c r="D1658" t="s">
        <v>533</v>
      </c>
      <c r="E1658">
        <v>44007</v>
      </c>
      <c r="F1658">
        <v>0.23431974999999999</v>
      </c>
      <c r="G1658">
        <v>1E-3</v>
      </c>
      <c r="H1658" t="s">
        <v>664</v>
      </c>
      <c r="I1658">
        <f t="shared" si="115"/>
        <v>2.3431974999999999E-4</v>
      </c>
      <c r="K1658">
        <v>99265</v>
      </c>
      <c r="L1658" t="s">
        <v>610</v>
      </c>
      <c r="M1658">
        <v>1.7127516000000001E-4</v>
      </c>
      <c r="N1658" s="33">
        <f t="shared" si="116"/>
        <v>3.4211609399999996E-3</v>
      </c>
      <c r="O1658" s="33">
        <f t="shared" si="117"/>
        <v>0</v>
      </c>
    </row>
    <row r="1659" spans="3:15" x14ac:dyDescent="0.25">
      <c r="C1659">
        <v>3106</v>
      </c>
      <c r="D1659" t="s">
        <v>533</v>
      </c>
      <c r="E1659">
        <v>44011</v>
      </c>
      <c r="F1659">
        <v>1.4000250000000001E-2</v>
      </c>
      <c r="G1659">
        <v>1E-3</v>
      </c>
      <c r="H1659" t="s">
        <v>557</v>
      </c>
      <c r="I1659">
        <f t="shared" si="115"/>
        <v>1.400025E-5</v>
      </c>
      <c r="K1659">
        <v>99265</v>
      </c>
      <c r="L1659" t="s">
        <v>610</v>
      </c>
      <c r="M1659">
        <v>4.7014700000000002E-5</v>
      </c>
      <c r="N1659" s="33">
        <f t="shared" si="116"/>
        <v>3.4211609399999996E-3</v>
      </c>
      <c r="O1659" s="33">
        <f t="shared" si="117"/>
        <v>0</v>
      </c>
    </row>
    <row r="1660" spans="3:15" x14ac:dyDescent="0.25">
      <c r="C1660">
        <v>3106</v>
      </c>
      <c r="D1660" t="s">
        <v>533</v>
      </c>
      <c r="E1660">
        <v>44015</v>
      </c>
      <c r="F1660">
        <v>0.1583908</v>
      </c>
      <c r="G1660">
        <v>1E-3</v>
      </c>
      <c r="H1660" t="s">
        <v>559</v>
      </c>
      <c r="I1660">
        <f t="shared" si="115"/>
        <v>1.5839080000000001E-4</v>
      </c>
      <c r="K1660">
        <v>99265</v>
      </c>
      <c r="L1660" t="s">
        <v>610</v>
      </c>
      <c r="M1660">
        <v>6.0721047000000003E-4</v>
      </c>
      <c r="N1660" s="33">
        <f t="shared" si="116"/>
        <v>3.4211609399999996E-3</v>
      </c>
      <c r="O1660" s="33">
        <f t="shared" si="117"/>
        <v>0</v>
      </c>
    </row>
    <row r="1661" spans="3:15" x14ac:dyDescent="0.25">
      <c r="C1661">
        <v>3106</v>
      </c>
      <c r="D1661" t="s">
        <v>533</v>
      </c>
      <c r="E1661">
        <v>44022</v>
      </c>
      <c r="F1661">
        <v>1.121959E-2</v>
      </c>
      <c r="G1661">
        <v>1E-3</v>
      </c>
      <c r="H1661" t="s">
        <v>665</v>
      </c>
      <c r="I1661">
        <f t="shared" si="115"/>
        <v>1.1219589999999999E-5</v>
      </c>
      <c r="K1661">
        <v>99265</v>
      </c>
      <c r="L1661" t="s">
        <v>610</v>
      </c>
      <c r="M1661">
        <v>2.7072009999999998E-5</v>
      </c>
      <c r="N1661" s="33">
        <f t="shared" si="116"/>
        <v>3.4211609399999996E-3</v>
      </c>
      <c r="O1661" s="33">
        <f t="shared" si="117"/>
        <v>0</v>
      </c>
    </row>
    <row r="1662" spans="3:15" x14ac:dyDescent="0.25">
      <c r="C1662">
        <v>3106</v>
      </c>
      <c r="D1662" t="s">
        <v>533</v>
      </c>
      <c r="E1662">
        <v>45203</v>
      </c>
      <c r="F1662">
        <v>1.0164499999999999E-3</v>
      </c>
      <c r="G1662">
        <v>1E-3</v>
      </c>
      <c r="H1662" t="s">
        <v>587</v>
      </c>
      <c r="I1662">
        <f t="shared" si="115"/>
        <v>1.01645E-6</v>
      </c>
      <c r="K1662">
        <v>99265</v>
      </c>
      <c r="L1662" t="s">
        <v>610</v>
      </c>
      <c r="M1662">
        <v>2.9274192000000002E-4</v>
      </c>
      <c r="N1662" s="33">
        <f t="shared" si="116"/>
        <v>3.4211609399999996E-3</v>
      </c>
      <c r="O1662" s="33">
        <f t="shared" si="117"/>
        <v>0</v>
      </c>
    </row>
    <row r="1663" spans="3:15" x14ac:dyDescent="0.25">
      <c r="C1663">
        <v>3106</v>
      </c>
      <c r="D1663" t="s">
        <v>533</v>
      </c>
      <c r="E1663">
        <v>60006</v>
      </c>
      <c r="F1663">
        <v>2.9980000000000001E-5</v>
      </c>
      <c r="G1663">
        <v>1E-3</v>
      </c>
      <c r="H1663" t="s">
        <v>987</v>
      </c>
      <c r="I1663">
        <f t="shared" si="115"/>
        <v>2.9980000000000001E-8</v>
      </c>
      <c r="K1663">
        <v>99265</v>
      </c>
      <c r="L1663" t="s">
        <v>610</v>
      </c>
      <c r="M1663">
        <v>4.3269709999999999E-4</v>
      </c>
      <c r="N1663" s="33">
        <f t="shared" si="116"/>
        <v>3.4211609399999996E-3</v>
      </c>
      <c r="O1663" s="33">
        <f t="shared" si="117"/>
        <v>0</v>
      </c>
    </row>
    <row r="1664" spans="3:15" x14ac:dyDescent="0.25">
      <c r="C1664">
        <v>3106</v>
      </c>
      <c r="D1664" t="s">
        <v>533</v>
      </c>
      <c r="E1664">
        <v>98027</v>
      </c>
      <c r="F1664">
        <v>1.2146699999999999E-3</v>
      </c>
      <c r="G1664">
        <v>1E-3</v>
      </c>
      <c r="H1664" t="s">
        <v>566</v>
      </c>
      <c r="I1664">
        <f t="shared" si="115"/>
        <v>1.21467E-6</v>
      </c>
      <c r="K1664">
        <v>99265</v>
      </c>
      <c r="L1664" t="s">
        <v>610</v>
      </c>
      <c r="M1664">
        <v>1.3333999999999998E-5</v>
      </c>
      <c r="N1664" s="33">
        <f t="shared" si="116"/>
        <v>3.4211609399999996E-3</v>
      </c>
      <c r="O1664" s="33">
        <f t="shared" si="117"/>
        <v>0</v>
      </c>
    </row>
    <row r="1665" spans="3:15" x14ac:dyDescent="0.25">
      <c r="C1665">
        <v>3106</v>
      </c>
      <c r="D1665" t="s">
        <v>533</v>
      </c>
      <c r="E1665">
        <v>98074</v>
      </c>
      <c r="F1665">
        <v>3.9697000000000002E-4</v>
      </c>
      <c r="G1665">
        <v>1E-3</v>
      </c>
      <c r="H1665" t="s">
        <v>671</v>
      </c>
      <c r="I1665">
        <f t="shared" si="115"/>
        <v>3.9697000000000004E-7</v>
      </c>
      <c r="K1665">
        <v>99265</v>
      </c>
      <c r="L1665" t="s">
        <v>610</v>
      </c>
      <c r="M1665">
        <v>8.9993660000000004E-4</v>
      </c>
      <c r="N1665" s="33">
        <f t="shared" si="116"/>
        <v>3.4211609399999996E-3</v>
      </c>
      <c r="O1665" s="33">
        <f t="shared" si="117"/>
        <v>0</v>
      </c>
    </row>
    <row r="1666" spans="3:15" x14ac:dyDescent="0.25">
      <c r="C1666">
        <v>3106</v>
      </c>
      <c r="D1666" t="s">
        <v>533</v>
      </c>
      <c r="E1666">
        <v>99134</v>
      </c>
      <c r="F1666">
        <v>8.3699999999999995E-6</v>
      </c>
      <c r="G1666">
        <v>1E-3</v>
      </c>
      <c r="H1666" t="s">
        <v>571</v>
      </c>
      <c r="I1666">
        <f t="shared" si="115"/>
        <v>8.3699999999999998E-9</v>
      </c>
      <c r="K1666">
        <v>99265</v>
      </c>
      <c r="L1666" t="s">
        <v>610</v>
      </c>
      <c r="M1666">
        <v>7.8186E-6</v>
      </c>
      <c r="N1666" s="33">
        <f t="shared" si="116"/>
        <v>3.4211609399999996E-3</v>
      </c>
      <c r="O1666" s="33">
        <f t="shared" si="117"/>
        <v>0</v>
      </c>
    </row>
    <row r="1667" spans="3:15" x14ac:dyDescent="0.25">
      <c r="C1667">
        <v>3106</v>
      </c>
      <c r="D1667" t="s">
        <v>533</v>
      </c>
      <c r="E1667">
        <v>99198</v>
      </c>
      <c r="F1667">
        <v>4.4878899999999996E-3</v>
      </c>
      <c r="G1667">
        <v>1E-3</v>
      </c>
      <c r="H1667" t="s">
        <v>992</v>
      </c>
      <c r="I1667">
        <f t="shared" si="115"/>
        <v>4.48789E-6</v>
      </c>
      <c r="K1667">
        <v>99265</v>
      </c>
      <c r="L1667" t="s">
        <v>610</v>
      </c>
      <c r="M1667">
        <v>2.7476040000000001E-4</v>
      </c>
      <c r="N1667" s="33">
        <f t="shared" si="116"/>
        <v>3.4211609399999996E-3</v>
      </c>
      <c r="O1667" s="33">
        <f t="shared" si="117"/>
        <v>0</v>
      </c>
    </row>
    <row r="1668" spans="3:15" x14ac:dyDescent="0.25">
      <c r="C1668">
        <v>3106</v>
      </c>
      <c r="D1668" t="s">
        <v>533</v>
      </c>
      <c r="E1668">
        <v>99211</v>
      </c>
      <c r="F1668">
        <v>1.9604999999999999E-4</v>
      </c>
      <c r="G1668">
        <v>1E-3</v>
      </c>
      <c r="H1668" t="s">
        <v>578</v>
      </c>
      <c r="I1668">
        <f t="shared" ref="I1668:I1700" si="118">F1668*G1668</f>
        <v>1.9605000000000001E-7</v>
      </c>
      <c r="K1668">
        <v>99265</v>
      </c>
      <c r="L1668" t="s">
        <v>610</v>
      </c>
      <c r="M1668">
        <v>9.3366000000000014E-6</v>
      </c>
      <c r="N1668" s="33">
        <f t="shared" ref="N1668:N1700" si="119">SUMIF($K$3:$K$1700,K1668,$M$3:$M$1700)</f>
        <v>3.4211609399999996E-3</v>
      </c>
      <c r="O1668" s="33">
        <f t="shared" ref="O1668:O1700" si="120">IF(K1668=K1669,0,N1668)</f>
        <v>0</v>
      </c>
    </row>
    <row r="1669" spans="3:15" x14ac:dyDescent="0.25">
      <c r="C1669">
        <v>3106</v>
      </c>
      <c r="D1669" t="s">
        <v>533</v>
      </c>
      <c r="E1669">
        <v>99222</v>
      </c>
      <c r="F1669">
        <v>5.914E-5</v>
      </c>
      <c r="G1669">
        <v>1E-3</v>
      </c>
      <c r="H1669" t="s">
        <v>975</v>
      </c>
      <c r="I1669">
        <f t="shared" si="118"/>
        <v>5.9139999999999999E-8</v>
      </c>
      <c r="K1669">
        <v>99265</v>
      </c>
      <c r="L1669" t="s">
        <v>610</v>
      </c>
      <c r="M1669">
        <v>3.4021130000000001E-5</v>
      </c>
      <c r="N1669" s="33">
        <f t="shared" si="119"/>
        <v>3.4211609399999996E-3</v>
      </c>
      <c r="O1669" s="33">
        <f t="shared" si="120"/>
        <v>0</v>
      </c>
    </row>
    <row r="1670" spans="3:15" x14ac:dyDescent="0.25">
      <c r="C1670">
        <v>3107</v>
      </c>
      <c r="D1670" t="s">
        <v>534</v>
      </c>
      <c r="E1670">
        <v>43204</v>
      </c>
      <c r="F1670">
        <v>3.3592980000000001E-2</v>
      </c>
      <c r="G1670">
        <v>3.0000000000000001E-3</v>
      </c>
      <c r="H1670" t="s">
        <v>603</v>
      </c>
      <c r="I1670">
        <f t="shared" si="118"/>
        <v>1.0077894E-4</v>
      </c>
      <c r="K1670">
        <v>99265</v>
      </c>
      <c r="L1670" t="s">
        <v>610</v>
      </c>
      <c r="M1670">
        <v>3.2938439999999999E-5</v>
      </c>
      <c r="N1670" s="33">
        <f t="shared" si="119"/>
        <v>3.4211609399999996E-3</v>
      </c>
      <c r="O1670" s="33">
        <f t="shared" si="120"/>
        <v>0</v>
      </c>
    </row>
    <row r="1671" spans="3:15" x14ac:dyDescent="0.25">
      <c r="C1671">
        <v>3107</v>
      </c>
      <c r="D1671" t="s">
        <v>534</v>
      </c>
      <c r="E1671">
        <v>43212</v>
      </c>
      <c r="F1671">
        <v>7.5342889999999996E-2</v>
      </c>
      <c r="G1671">
        <v>3.0000000000000001E-3</v>
      </c>
      <c r="H1671" t="s">
        <v>604</v>
      </c>
      <c r="I1671">
        <f t="shared" si="118"/>
        <v>2.2602867E-4</v>
      </c>
      <c r="K1671">
        <v>99265</v>
      </c>
      <c r="L1671" t="s">
        <v>610</v>
      </c>
      <c r="M1671">
        <v>1.82781E-6</v>
      </c>
      <c r="N1671" s="33">
        <f t="shared" si="119"/>
        <v>3.4211609399999996E-3</v>
      </c>
      <c r="O1671" s="33">
        <f t="shared" si="120"/>
        <v>3.4211609399999996E-3</v>
      </c>
    </row>
    <row r="1672" spans="3:15" x14ac:dyDescent="0.25">
      <c r="C1672">
        <v>3107</v>
      </c>
      <c r="D1672" t="s">
        <v>534</v>
      </c>
      <c r="E1672">
        <v>43214</v>
      </c>
      <c r="F1672">
        <v>5.6624700000000002E-3</v>
      </c>
      <c r="G1672">
        <v>3.0000000000000001E-3</v>
      </c>
      <c r="H1672" t="s">
        <v>605</v>
      </c>
      <c r="I1672">
        <f t="shared" si="118"/>
        <v>1.698741E-5</v>
      </c>
      <c r="K1672">
        <v>99266</v>
      </c>
      <c r="L1672" t="s">
        <v>978</v>
      </c>
      <c r="M1672">
        <v>1.295352E-4</v>
      </c>
      <c r="N1672" s="33">
        <f t="shared" si="119"/>
        <v>1.295352E-4</v>
      </c>
      <c r="O1672" s="33">
        <f t="shared" si="120"/>
        <v>1.295352E-4</v>
      </c>
    </row>
    <row r="1673" spans="3:15" x14ac:dyDescent="0.25">
      <c r="C1673">
        <v>3107</v>
      </c>
      <c r="D1673" t="s">
        <v>534</v>
      </c>
      <c r="E1673">
        <v>43301</v>
      </c>
      <c r="F1673">
        <v>3.519E-5</v>
      </c>
      <c r="G1673">
        <v>3.0000000000000001E-3</v>
      </c>
      <c r="H1673" t="s">
        <v>590</v>
      </c>
      <c r="I1673">
        <f t="shared" si="118"/>
        <v>1.0557E-7</v>
      </c>
      <c r="K1673">
        <v>99271</v>
      </c>
      <c r="L1673" t="s">
        <v>1107</v>
      </c>
      <c r="M1673">
        <v>8.9332799999999993E-5</v>
      </c>
      <c r="N1673" s="33">
        <f t="shared" si="119"/>
        <v>8.9665299999999997E-5</v>
      </c>
      <c r="O1673" s="33">
        <f t="shared" si="120"/>
        <v>0</v>
      </c>
    </row>
    <row r="1674" spans="3:15" x14ac:dyDescent="0.25">
      <c r="C1674">
        <v>3107</v>
      </c>
      <c r="D1674" t="s">
        <v>534</v>
      </c>
      <c r="E1674">
        <v>43302</v>
      </c>
      <c r="F1674">
        <v>3.1494250000000001E-2</v>
      </c>
      <c r="G1674">
        <v>3.0000000000000001E-3</v>
      </c>
      <c r="H1674" t="s">
        <v>591</v>
      </c>
      <c r="I1674">
        <f t="shared" si="118"/>
        <v>9.4482750000000006E-5</v>
      </c>
      <c r="K1674">
        <v>99271</v>
      </c>
      <c r="L1674" t="s">
        <v>1107</v>
      </c>
      <c r="M1674">
        <v>3.3250000000000005E-7</v>
      </c>
      <c r="N1674" s="33">
        <f t="shared" si="119"/>
        <v>8.9665299999999997E-5</v>
      </c>
      <c r="O1674" s="33">
        <f t="shared" si="120"/>
        <v>8.9665299999999997E-5</v>
      </c>
    </row>
    <row r="1675" spans="3:15" x14ac:dyDescent="0.25">
      <c r="C1675">
        <v>3107</v>
      </c>
      <c r="D1675" t="s">
        <v>534</v>
      </c>
      <c r="E1675">
        <v>43304</v>
      </c>
      <c r="F1675">
        <v>0.27150052000000002</v>
      </c>
      <c r="G1675">
        <v>3.0000000000000001E-3</v>
      </c>
      <c r="H1675" t="s">
        <v>614</v>
      </c>
      <c r="I1675">
        <f t="shared" si="118"/>
        <v>8.1450156000000007E-4</v>
      </c>
      <c r="K1675">
        <v>99274</v>
      </c>
      <c r="L1675" t="s">
        <v>1056</v>
      </c>
      <c r="M1675">
        <v>1.5060000000000001E-7</v>
      </c>
      <c r="N1675" s="33">
        <f t="shared" si="119"/>
        <v>2.2743000000000002E-7</v>
      </c>
      <c r="O1675" s="33">
        <f t="shared" si="120"/>
        <v>0</v>
      </c>
    </row>
    <row r="1676" spans="3:15" x14ac:dyDescent="0.25">
      <c r="C1676">
        <v>3107</v>
      </c>
      <c r="D1676" t="s">
        <v>534</v>
      </c>
      <c r="E1676">
        <v>43365</v>
      </c>
      <c r="F1676">
        <v>9.1589999999999996E-5</v>
      </c>
      <c r="G1676">
        <v>3.0000000000000001E-3</v>
      </c>
      <c r="H1676" t="s">
        <v>655</v>
      </c>
      <c r="I1676">
        <f t="shared" si="118"/>
        <v>2.7477000000000002E-7</v>
      </c>
      <c r="K1676">
        <v>99274</v>
      </c>
      <c r="L1676" t="s">
        <v>1056</v>
      </c>
      <c r="M1676">
        <v>7.6830000000000007E-8</v>
      </c>
      <c r="N1676" s="33">
        <f t="shared" si="119"/>
        <v>2.2743000000000002E-7</v>
      </c>
      <c r="O1676" s="33">
        <f t="shared" si="120"/>
        <v>2.2743000000000002E-7</v>
      </c>
    </row>
    <row r="1677" spans="3:15" x14ac:dyDescent="0.25">
      <c r="C1677">
        <v>3107</v>
      </c>
      <c r="D1677" t="s">
        <v>534</v>
      </c>
      <c r="E1677">
        <v>43374</v>
      </c>
      <c r="F1677">
        <v>2.7869599999999998E-3</v>
      </c>
      <c r="G1677">
        <v>3.0000000000000001E-3</v>
      </c>
      <c r="H1677" t="s">
        <v>593</v>
      </c>
      <c r="I1677">
        <f t="shared" si="118"/>
        <v>8.3608800000000002E-6</v>
      </c>
      <c r="K1677">
        <v>99276</v>
      </c>
      <c r="L1677" t="s">
        <v>1007</v>
      </c>
      <c r="M1677">
        <v>7.5029000000000006E-6</v>
      </c>
      <c r="N1677" s="33">
        <f t="shared" si="119"/>
        <v>1.8829929999999999E-5</v>
      </c>
      <c r="O1677" s="33">
        <f t="shared" si="120"/>
        <v>0</v>
      </c>
    </row>
    <row r="1678" spans="3:15" x14ac:dyDescent="0.25">
      <c r="C1678">
        <v>3107</v>
      </c>
      <c r="D1678" t="s">
        <v>534</v>
      </c>
      <c r="E1678">
        <v>43376</v>
      </c>
      <c r="F1678">
        <v>4.9045999999999996E-4</v>
      </c>
      <c r="G1678">
        <v>3.0000000000000001E-3</v>
      </c>
      <c r="H1678" t="s">
        <v>991</v>
      </c>
      <c r="I1678">
        <f t="shared" si="118"/>
        <v>1.4713799999999999E-6</v>
      </c>
      <c r="K1678">
        <v>99276</v>
      </c>
      <c r="L1678" t="s">
        <v>1007</v>
      </c>
      <c r="M1678">
        <v>1.1327029999999999E-5</v>
      </c>
      <c r="N1678" s="33">
        <f t="shared" si="119"/>
        <v>1.8829929999999999E-5</v>
      </c>
      <c r="O1678" s="33">
        <f t="shared" si="120"/>
        <v>1.8829929999999999E-5</v>
      </c>
    </row>
    <row r="1679" spans="3:15" x14ac:dyDescent="0.25">
      <c r="C1679">
        <v>3107</v>
      </c>
      <c r="D1679" t="s">
        <v>534</v>
      </c>
      <c r="E1679">
        <v>43404</v>
      </c>
      <c r="F1679">
        <v>2.3483999999999999E-4</v>
      </c>
      <c r="G1679">
        <v>3.0000000000000001E-3</v>
      </c>
      <c r="H1679" t="s">
        <v>594</v>
      </c>
      <c r="I1679">
        <f t="shared" si="118"/>
        <v>7.0452000000000001E-7</v>
      </c>
      <c r="K1679">
        <v>99281</v>
      </c>
      <c r="L1679" t="s">
        <v>676</v>
      </c>
      <c r="M1679">
        <v>8.526000000000001E-7</v>
      </c>
      <c r="N1679" s="33">
        <f t="shared" si="119"/>
        <v>2.4977700000000005E-6</v>
      </c>
      <c r="O1679" s="33">
        <f t="shared" si="120"/>
        <v>0</v>
      </c>
    </row>
    <row r="1680" spans="3:15" x14ac:dyDescent="0.25">
      <c r="C1680">
        <v>3107</v>
      </c>
      <c r="D1680" t="s">
        <v>534</v>
      </c>
      <c r="E1680">
        <v>43551</v>
      </c>
      <c r="F1680">
        <v>0.31597408999999999</v>
      </c>
      <c r="G1680">
        <v>3.0000000000000001E-3</v>
      </c>
      <c r="H1680" t="s">
        <v>607</v>
      </c>
      <c r="I1680">
        <f t="shared" si="118"/>
        <v>9.4792227000000003E-4</v>
      </c>
      <c r="K1680">
        <v>99281</v>
      </c>
      <c r="L1680" t="s">
        <v>676</v>
      </c>
      <c r="M1680">
        <v>1.6451700000000002E-6</v>
      </c>
      <c r="N1680" s="33">
        <f t="shared" si="119"/>
        <v>2.4977700000000005E-6</v>
      </c>
      <c r="O1680" s="33">
        <f t="shared" si="120"/>
        <v>2.4977700000000005E-6</v>
      </c>
    </row>
    <row r="1681" spans="3:15" x14ac:dyDescent="0.25">
      <c r="C1681">
        <v>3107</v>
      </c>
      <c r="D1681" t="s">
        <v>534</v>
      </c>
      <c r="E1681">
        <v>43725</v>
      </c>
      <c r="F1681">
        <v>4.3239999999999999E-5</v>
      </c>
      <c r="G1681">
        <v>3.0000000000000001E-3</v>
      </c>
      <c r="H1681" t="s">
        <v>626</v>
      </c>
      <c r="I1681">
        <f t="shared" si="118"/>
        <v>1.2972E-7</v>
      </c>
      <c r="K1681">
        <v>99301</v>
      </c>
      <c r="L1681" t="s">
        <v>1062</v>
      </c>
      <c r="M1681">
        <v>8.9160730000000004E-5</v>
      </c>
      <c r="N1681" s="33">
        <f t="shared" si="119"/>
        <v>4.6126467E-4</v>
      </c>
      <c r="O1681" s="33">
        <f t="shared" si="120"/>
        <v>0</v>
      </c>
    </row>
    <row r="1682" spans="3:15" x14ac:dyDescent="0.25">
      <c r="C1682">
        <v>3107</v>
      </c>
      <c r="D1682" t="s">
        <v>534</v>
      </c>
      <c r="E1682">
        <v>43875</v>
      </c>
      <c r="F1682">
        <v>3.6980000000000002E-5</v>
      </c>
      <c r="G1682">
        <v>3.0000000000000001E-3</v>
      </c>
      <c r="H1682" t="s">
        <v>1129</v>
      </c>
      <c r="I1682">
        <f t="shared" si="118"/>
        <v>1.1094000000000001E-7</v>
      </c>
      <c r="K1682">
        <v>99301</v>
      </c>
      <c r="L1682" t="s">
        <v>1062</v>
      </c>
      <c r="M1682">
        <v>3.7210394000000002E-4</v>
      </c>
      <c r="N1682" s="33">
        <f t="shared" si="119"/>
        <v>4.6126467E-4</v>
      </c>
      <c r="O1682" s="33">
        <f t="shared" si="120"/>
        <v>4.6126467E-4</v>
      </c>
    </row>
    <row r="1683" spans="3:15" x14ac:dyDescent="0.25">
      <c r="C1683">
        <v>3107</v>
      </c>
      <c r="D1683" t="s">
        <v>534</v>
      </c>
      <c r="E1683">
        <v>43888</v>
      </c>
      <c r="F1683">
        <v>3.6980000000000002E-5</v>
      </c>
      <c r="G1683">
        <v>3.0000000000000001E-3</v>
      </c>
      <c r="H1683" t="s">
        <v>1130</v>
      </c>
      <c r="I1683">
        <f t="shared" si="118"/>
        <v>1.1094000000000001E-7</v>
      </c>
      <c r="K1683">
        <v>99310</v>
      </c>
      <c r="L1683" t="s">
        <v>1108</v>
      </c>
      <c r="M1683">
        <v>1.7751E-6</v>
      </c>
      <c r="N1683" s="33">
        <f t="shared" si="119"/>
        <v>1.7751E-6</v>
      </c>
      <c r="O1683" s="33">
        <f t="shared" si="120"/>
        <v>1.7751E-6</v>
      </c>
    </row>
    <row r="1684" spans="3:15" x14ac:dyDescent="0.25">
      <c r="C1684">
        <v>3107</v>
      </c>
      <c r="D1684" t="s">
        <v>534</v>
      </c>
      <c r="E1684">
        <v>43923</v>
      </c>
      <c r="F1684">
        <v>9.5080000000000004E-5</v>
      </c>
      <c r="G1684">
        <v>3.0000000000000001E-3</v>
      </c>
      <c r="H1684" t="s">
        <v>1131</v>
      </c>
      <c r="I1684">
        <f t="shared" si="118"/>
        <v>2.8524000000000003E-7</v>
      </c>
      <c r="K1684">
        <v>99312</v>
      </c>
      <c r="L1684" t="s">
        <v>1097</v>
      </c>
      <c r="M1684">
        <v>1.0530000000000001E-8</v>
      </c>
      <c r="N1684" s="33">
        <f t="shared" si="119"/>
        <v>1.0530000000000001E-8</v>
      </c>
      <c r="O1684" s="33">
        <f t="shared" si="120"/>
        <v>1.0530000000000001E-8</v>
      </c>
    </row>
    <row r="1685" spans="3:15" x14ac:dyDescent="0.25">
      <c r="C1685">
        <v>3107</v>
      </c>
      <c r="D1685" t="s">
        <v>534</v>
      </c>
      <c r="E1685">
        <v>43934</v>
      </c>
      <c r="F1685">
        <v>3.6980000000000002E-5</v>
      </c>
      <c r="G1685">
        <v>3.0000000000000001E-3</v>
      </c>
      <c r="H1685" t="s">
        <v>1132</v>
      </c>
      <c r="I1685">
        <f t="shared" si="118"/>
        <v>1.1094000000000001E-7</v>
      </c>
      <c r="K1685">
        <v>99380</v>
      </c>
      <c r="L1685" t="s">
        <v>1125</v>
      </c>
      <c r="M1685">
        <v>1.9951799999999998E-6</v>
      </c>
      <c r="N1685" s="33">
        <f t="shared" si="119"/>
        <v>1.9951799999999998E-6</v>
      </c>
      <c r="O1685" s="33">
        <f t="shared" si="120"/>
        <v>1.9951799999999998E-6</v>
      </c>
    </row>
    <row r="1686" spans="3:15" x14ac:dyDescent="0.25">
      <c r="C1686">
        <v>3107</v>
      </c>
      <c r="D1686" t="s">
        <v>534</v>
      </c>
      <c r="E1686">
        <v>43985</v>
      </c>
      <c r="F1686">
        <v>9.4549999999999994E-5</v>
      </c>
      <c r="G1686">
        <v>3.0000000000000001E-3</v>
      </c>
      <c r="H1686" t="s">
        <v>1133</v>
      </c>
      <c r="I1686">
        <f t="shared" si="118"/>
        <v>2.8364999999999998E-7</v>
      </c>
      <c r="K1686">
        <v>99397</v>
      </c>
      <c r="L1686" t="s">
        <v>1098</v>
      </c>
      <c r="M1686">
        <v>7.8000000000000004E-9</v>
      </c>
      <c r="N1686" s="33">
        <f t="shared" si="119"/>
        <v>7.8000000000000004E-9</v>
      </c>
      <c r="O1686" s="33">
        <f t="shared" si="120"/>
        <v>7.8000000000000004E-9</v>
      </c>
    </row>
    <row r="1687" spans="3:15" x14ac:dyDescent="0.25">
      <c r="C1687">
        <v>3107</v>
      </c>
      <c r="D1687" t="s">
        <v>534</v>
      </c>
      <c r="E1687">
        <v>44006</v>
      </c>
      <c r="F1687">
        <v>4.1424700000000002E-2</v>
      </c>
      <c r="G1687">
        <v>3.0000000000000001E-3</v>
      </c>
      <c r="H1687" t="s">
        <v>556</v>
      </c>
      <c r="I1687">
        <f t="shared" si="118"/>
        <v>1.2427410000000002E-4</v>
      </c>
      <c r="K1687">
        <v>99408</v>
      </c>
      <c r="L1687" t="s">
        <v>1126</v>
      </c>
      <c r="M1687">
        <v>3.6684999999999993E-7</v>
      </c>
      <c r="N1687" s="33">
        <f t="shared" si="119"/>
        <v>3.6684999999999993E-7</v>
      </c>
      <c r="O1687" s="33">
        <f t="shared" si="120"/>
        <v>3.6684999999999993E-7</v>
      </c>
    </row>
    <row r="1688" spans="3:15" x14ac:dyDescent="0.25">
      <c r="C1688">
        <v>3107</v>
      </c>
      <c r="D1688" t="s">
        <v>534</v>
      </c>
      <c r="E1688">
        <v>44013</v>
      </c>
      <c r="F1688">
        <v>1.4836E-4</v>
      </c>
      <c r="G1688">
        <v>3.0000000000000001E-3</v>
      </c>
      <c r="H1688" t="s">
        <v>558</v>
      </c>
      <c r="I1688">
        <f t="shared" si="118"/>
        <v>4.4508000000000001E-7</v>
      </c>
      <c r="K1688">
        <v>99410</v>
      </c>
      <c r="L1688" t="s">
        <v>1057</v>
      </c>
      <c r="M1688">
        <v>9.5639999999999986E-7</v>
      </c>
      <c r="N1688" s="33">
        <f t="shared" si="119"/>
        <v>9.5639999999999986E-7</v>
      </c>
      <c r="O1688" s="33">
        <f t="shared" si="120"/>
        <v>9.5639999999999986E-7</v>
      </c>
    </row>
    <row r="1689" spans="3:15" x14ac:dyDescent="0.25">
      <c r="C1689">
        <v>3107</v>
      </c>
      <c r="D1689" t="s">
        <v>534</v>
      </c>
      <c r="E1689">
        <v>44016</v>
      </c>
      <c r="F1689">
        <v>4.8642999999999999E-4</v>
      </c>
      <c r="G1689">
        <v>3.0000000000000001E-3</v>
      </c>
      <c r="H1689" t="s">
        <v>585</v>
      </c>
      <c r="I1689">
        <f t="shared" si="118"/>
        <v>1.4592900000000001E-6</v>
      </c>
      <c r="K1689">
        <v>99418</v>
      </c>
      <c r="L1689" t="s">
        <v>1069</v>
      </c>
      <c r="M1689">
        <v>5.0478E-7</v>
      </c>
      <c r="N1689" s="33">
        <f t="shared" si="119"/>
        <v>1.1338252690000002E-2</v>
      </c>
      <c r="O1689" s="33">
        <f t="shared" si="120"/>
        <v>0</v>
      </c>
    </row>
    <row r="1690" spans="3:15" x14ac:dyDescent="0.25">
      <c r="C1690">
        <v>3107</v>
      </c>
      <c r="D1690" t="s">
        <v>534</v>
      </c>
      <c r="E1690">
        <v>44017</v>
      </c>
      <c r="F1690">
        <v>9.4803999999999999E-3</v>
      </c>
      <c r="G1690">
        <v>3.0000000000000001E-3</v>
      </c>
      <c r="H1690" t="s">
        <v>1022</v>
      </c>
      <c r="I1690">
        <f t="shared" si="118"/>
        <v>2.8441200000000001E-5</v>
      </c>
      <c r="K1690">
        <v>99418</v>
      </c>
      <c r="L1690" t="s">
        <v>1069</v>
      </c>
      <c r="M1690">
        <v>8.6288729999999995E-5</v>
      </c>
      <c r="N1690" s="33">
        <f t="shared" si="119"/>
        <v>1.1338252690000002E-2</v>
      </c>
      <c r="O1690" s="33">
        <f t="shared" si="120"/>
        <v>0</v>
      </c>
    </row>
    <row r="1691" spans="3:15" x14ac:dyDescent="0.25">
      <c r="C1691">
        <v>3107</v>
      </c>
      <c r="D1691" t="s">
        <v>534</v>
      </c>
      <c r="E1691">
        <v>98027</v>
      </c>
      <c r="F1691">
        <v>1.5279600000000001E-3</v>
      </c>
      <c r="G1691">
        <v>3.0000000000000001E-3</v>
      </c>
      <c r="H1691" t="s">
        <v>566</v>
      </c>
      <c r="I1691">
        <f t="shared" si="118"/>
        <v>4.5838800000000006E-6</v>
      </c>
      <c r="K1691">
        <v>99418</v>
      </c>
      <c r="L1691" t="s">
        <v>1069</v>
      </c>
      <c r="M1691">
        <v>1.070847674E-2</v>
      </c>
      <c r="N1691" s="33">
        <f t="shared" si="119"/>
        <v>1.1338252690000002E-2</v>
      </c>
      <c r="O1691" s="33">
        <f t="shared" si="120"/>
        <v>0</v>
      </c>
    </row>
    <row r="1692" spans="3:15" x14ac:dyDescent="0.25">
      <c r="C1692">
        <v>3107</v>
      </c>
      <c r="D1692" t="s">
        <v>534</v>
      </c>
      <c r="E1692">
        <v>98074</v>
      </c>
      <c r="F1692">
        <v>5.57867E-3</v>
      </c>
      <c r="G1692">
        <v>3.0000000000000001E-3</v>
      </c>
      <c r="H1692" t="s">
        <v>671</v>
      </c>
      <c r="I1692">
        <f t="shared" si="118"/>
        <v>1.6736010000000001E-5</v>
      </c>
      <c r="K1692">
        <v>99418</v>
      </c>
      <c r="L1692" t="s">
        <v>1069</v>
      </c>
      <c r="M1692">
        <v>5.4298243999999999E-4</v>
      </c>
      <c r="N1692" s="33">
        <f t="shared" si="119"/>
        <v>1.1338252690000002E-2</v>
      </c>
      <c r="O1692" s="33">
        <f t="shared" si="120"/>
        <v>1.1338252690000002E-2</v>
      </c>
    </row>
    <row r="1693" spans="3:15" x14ac:dyDescent="0.25">
      <c r="C1693">
        <v>3107</v>
      </c>
      <c r="D1693" t="s">
        <v>534</v>
      </c>
      <c r="E1693">
        <v>98110</v>
      </c>
      <c r="F1693">
        <v>2.60808E-3</v>
      </c>
      <c r="G1693">
        <v>3.0000000000000001E-3</v>
      </c>
      <c r="H1693" t="s">
        <v>568</v>
      </c>
      <c r="I1693">
        <f t="shared" si="118"/>
        <v>7.8242399999999998E-6</v>
      </c>
      <c r="K1693">
        <v>99423</v>
      </c>
      <c r="L1693" t="s">
        <v>1127</v>
      </c>
      <c r="M1693">
        <v>1.5523199999999999E-6</v>
      </c>
      <c r="N1693" s="33">
        <f t="shared" si="119"/>
        <v>1.5523199999999999E-6</v>
      </c>
      <c r="O1693" s="33">
        <f t="shared" si="120"/>
        <v>1.5523199999999999E-6</v>
      </c>
    </row>
    <row r="1694" spans="3:15" x14ac:dyDescent="0.25">
      <c r="C1694">
        <v>3107</v>
      </c>
      <c r="D1694" t="s">
        <v>534</v>
      </c>
      <c r="E1694">
        <v>98166</v>
      </c>
      <c r="F1694">
        <v>5.0939999999999997E-5</v>
      </c>
      <c r="G1694">
        <v>3.0000000000000001E-3</v>
      </c>
      <c r="H1694" t="s">
        <v>1050</v>
      </c>
      <c r="I1694">
        <f t="shared" si="118"/>
        <v>1.5281999999999999E-7</v>
      </c>
      <c r="K1694">
        <v>99426</v>
      </c>
      <c r="L1694" t="s">
        <v>1058</v>
      </c>
      <c r="M1694">
        <v>1.1849999999999999E-8</v>
      </c>
      <c r="N1694" s="33">
        <f t="shared" si="119"/>
        <v>1.1849999999999999E-8</v>
      </c>
      <c r="O1694" s="33">
        <f t="shared" si="120"/>
        <v>1.1849999999999999E-8</v>
      </c>
    </row>
    <row r="1695" spans="3:15" x14ac:dyDescent="0.25">
      <c r="C1695">
        <v>3107</v>
      </c>
      <c r="D1695" t="s">
        <v>534</v>
      </c>
      <c r="E1695">
        <v>98167</v>
      </c>
      <c r="F1695">
        <v>1.289E-5</v>
      </c>
      <c r="G1695">
        <v>3.0000000000000001E-3</v>
      </c>
      <c r="H1695" t="s">
        <v>1005</v>
      </c>
      <c r="I1695">
        <f t="shared" si="118"/>
        <v>3.8670000000000002E-8</v>
      </c>
      <c r="K1695">
        <v>99427</v>
      </c>
      <c r="L1695" t="s">
        <v>1059</v>
      </c>
      <c r="M1695">
        <v>1.7100000000000001E-8</v>
      </c>
      <c r="N1695" s="33">
        <f t="shared" si="119"/>
        <v>1.7100000000000001E-8</v>
      </c>
      <c r="O1695" s="33">
        <f t="shared" si="120"/>
        <v>1.7100000000000001E-8</v>
      </c>
    </row>
    <row r="1696" spans="3:15" x14ac:dyDescent="0.25">
      <c r="C1696">
        <v>3107</v>
      </c>
      <c r="D1696" t="s">
        <v>534</v>
      </c>
      <c r="E1696">
        <v>99134</v>
      </c>
      <c r="F1696">
        <v>0.20046029000000001</v>
      </c>
      <c r="G1696">
        <v>3.0000000000000001E-3</v>
      </c>
      <c r="H1696" t="s">
        <v>571</v>
      </c>
      <c r="I1696">
        <f t="shared" si="118"/>
        <v>6.0138087000000009E-4</v>
      </c>
      <c r="K1696">
        <v>99445</v>
      </c>
      <c r="L1696" t="s">
        <v>1079</v>
      </c>
      <c r="M1696">
        <v>2.9930000000000004E-8</v>
      </c>
      <c r="N1696" s="33">
        <f t="shared" si="119"/>
        <v>4.3472999999999998E-7</v>
      </c>
      <c r="O1696" s="33">
        <f t="shared" si="120"/>
        <v>0</v>
      </c>
    </row>
    <row r="1697" spans="3:15" x14ac:dyDescent="0.25">
      <c r="C1697">
        <v>3107</v>
      </c>
      <c r="D1697" t="s">
        <v>534</v>
      </c>
      <c r="E1697">
        <v>99182</v>
      </c>
      <c r="F1697">
        <v>6.0900000000000001E-6</v>
      </c>
      <c r="G1697">
        <v>3.0000000000000001E-3</v>
      </c>
      <c r="H1697" t="s">
        <v>973</v>
      </c>
      <c r="I1697">
        <f t="shared" si="118"/>
        <v>1.8270000000000001E-8</v>
      </c>
      <c r="K1697">
        <v>99445</v>
      </c>
      <c r="L1697" t="s">
        <v>1079</v>
      </c>
      <c r="M1697">
        <v>4.0479999999999997E-7</v>
      </c>
      <c r="N1697" s="33">
        <f t="shared" si="119"/>
        <v>4.3472999999999998E-7</v>
      </c>
      <c r="O1697" s="33">
        <f t="shared" si="120"/>
        <v>4.3472999999999998E-7</v>
      </c>
    </row>
    <row r="1698" spans="3:15" x14ac:dyDescent="0.25">
      <c r="C1698">
        <v>3107</v>
      </c>
      <c r="D1698" t="s">
        <v>534</v>
      </c>
      <c r="E1698">
        <v>99198</v>
      </c>
      <c r="F1698">
        <v>3.0260000000000002E-5</v>
      </c>
      <c r="G1698">
        <v>3.0000000000000001E-3</v>
      </c>
      <c r="H1698" t="s">
        <v>992</v>
      </c>
      <c r="I1698">
        <f t="shared" si="118"/>
        <v>9.078000000000001E-8</v>
      </c>
      <c r="K1698">
        <v>99485</v>
      </c>
      <c r="L1698" t="s">
        <v>1035</v>
      </c>
      <c r="M1698">
        <v>2.2999999999999999E-7</v>
      </c>
      <c r="N1698" s="33">
        <f t="shared" si="119"/>
        <v>7.5402799999999999E-6</v>
      </c>
      <c r="O1698" s="33">
        <f t="shared" si="120"/>
        <v>0</v>
      </c>
    </row>
    <row r="1699" spans="3:15" x14ac:dyDescent="0.25">
      <c r="C1699">
        <v>3107</v>
      </c>
      <c r="D1699" t="s">
        <v>534</v>
      </c>
      <c r="E1699">
        <v>99265</v>
      </c>
      <c r="F1699">
        <v>6.0926999999999997E-4</v>
      </c>
      <c r="G1699">
        <v>3.0000000000000001E-3</v>
      </c>
      <c r="H1699" t="s">
        <v>610</v>
      </c>
      <c r="I1699">
        <f t="shared" si="118"/>
        <v>1.82781E-6</v>
      </c>
      <c r="K1699">
        <v>99485</v>
      </c>
      <c r="L1699" t="s">
        <v>1035</v>
      </c>
      <c r="M1699">
        <v>2.9902800000000003E-6</v>
      </c>
      <c r="N1699" s="33">
        <f t="shared" si="119"/>
        <v>7.5402799999999999E-6</v>
      </c>
      <c r="O1699" s="33">
        <f t="shared" si="120"/>
        <v>0</v>
      </c>
    </row>
    <row r="1700" spans="3:15" x14ac:dyDescent="0.25">
      <c r="C1700">
        <v>3107</v>
      </c>
      <c r="D1700" t="s">
        <v>534</v>
      </c>
      <c r="E1700">
        <v>99274</v>
      </c>
      <c r="F1700">
        <v>2.561E-5</v>
      </c>
      <c r="G1700">
        <v>3.0000000000000001E-3</v>
      </c>
      <c r="H1700" t="s">
        <v>1056</v>
      </c>
      <c r="I1700">
        <f t="shared" si="118"/>
        <v>7.6830000000000007E-8</v>
      </c>
      <c r="K1700">
        <v>99485</v>
      </c>
      <c r="L1700" t="s">
        <v>1035</v>
      </c>
      <c r="M1700">
        <v>4.3200000000000001E-6</v>
      </c>
      <c r="N1700" s="33">
        <f t="shared" si="119"/>
        <v>7.5402799999999999E-6</v>
      </c>
      <c r="O1700" s="33">
        <f t="shared" si="120"/>
        <v>7.5402799999999999E-6</v>
      </c>
    </row>
  </sheetData>
  <mergeCells count="1">
    <mergeCell ref="AH1:AL1"/>
  </mergeCells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471"/>
  <sheetViews>
    <sheetView topLeftCell="X1" workbookViewId="0">
      <pane ySplit="2" topLeftCell="A3" activePane="bottomLeft" state="frozen"/>
      <selection pane="bottomLeft" activeCell="AP2" sqref="AP1:AP1048576"/>
    </sheetView>
  </sheetViews>
  <sheetFormatPr defaultRowHeight="15" x14ac:dyDescent="0.25"/>
  <cols>
    <col min="4" max="4" width="29.85546875" customWidth="1"/>
    <col min="6" max="6" width="11" customWidth="1"/>
    <col min="8" max="8" width="10.7109375" customWidth="1"/>
    <col min="9" max="9" width="10.5703125" bestFit="1" customWidth="1"/>
    <col min="15" max="15" width="10.42578125" customWidth="1"/>
    <col min="23" max="23" width="43" customWidth="1"/>
    <col min="24" max="25" width="12" bestFit="1" customWidth="1"/>
    <col min="31" max="31" width="12" bestFit="1" customWidth="1"/>
    <col min="36" max="36" width="21.7109375" customWidth="1"/>
    <col min="37" max="37" width="6.7109375" customWidth="1"/>
    <col min="38" max="38" width="11.5703125" bestFit="1" customWidth="1"/>
    <col min="39" max="39" width="50.7109375" bestFit="1" customWidth="1"/>
    <col min="40" max="40" width="12" bestFit="1" customWidth="1"/>
    <col min="41" max="41" width="12" customWidth="1"/>
    <col min="42" max="42" width="8.140625" bestFit="1" customWidth="1"/>
  </cols>
  <sheetData>
    <row r="1" spans="1:43" ht="14.45" x14ac:dyDescent="0.3">
      <c r="A1" s="2" t="s">
        <v>934</v>
      </c>
      <c r="F1" s="3" t="s">
        <v>944</v>
      </c>
      <c r="AL1" s="89" t="s">
        <v>1242</v>
      </c>
      <c r="AM1" s="89"/>
      <c r="AN1" s="89"/>
      <c r="AO1" s="89"/>
      <c r="AP1" s="89"/>
      <c r="AQ1" s="41" t="s">
        <v>1262</v>
      </c>
    </row>
    <row r="2" spans="1:43" s="29" customFormat="1" ht="43.15" x14ac:dyDescent="0.3">
      <c r="A2" s="29" t="s">
        <v>961</v>
      </c>
      <c r="B2" s="29" t="s">
        <v>960</v>
      </c>
      <c r="C2" s="29" t="s">
        <v>549</v>
      </c>
      <c r="D2" s="29" t="s">
        <v>550</v>
      </c>
      <c r="E2" s="29" t="s">
        <v>0</v>
      </c>
      <c r="F2" s="29" t="s">
        <v>551</v>
      </c>
      <c r="G2" s="29" t="s">
        <v>553</v>
      </c>
      <c r="H2" s="29" t="s">
        <v>960</v>
      </c>
      <c r="I2" s="29" t="s">
        <v>932</v>
      </c>
      <c r="K2" s="29" t="s">
        <v>549</v>
      </c>
      <c r="L2" s="29" t="s">
        <v>550</v>
      </c>
      <c r="M2" s="29" t="s">
        <v>0</v>
      </c>
      <c r="N2" s="29" t="s">
        <v>553</v>
      </c>
      <c r="O2" s="29" t="s">
        <v>932</v>
      </c>
      <c r="S2" s="37" t="s">
        <v>957</v>
      </c>
      <c r="T2" s="29" t="s">
        <v>549</v>
      </c>
      <c r="U2" s="29" t="s">
        <v>550</v>
      </c>
      <c r="V2" s="29" t="s">
        <v>0</v>
      </c>
      <c r="W2" s="29" t="s">
        <v>553</v>
      </c>
      <c r="Y2" s="29" t="s">
        <v>932</v>
      </c>
      <c r="AA2" s="29" t="s">
        <v>549</v>
      </c>
      <c r="AB2" s="29" t="s">
        <v>550</v>
      </c>
      <c r="AC2" s="29" t="s">
        <v>0</v>
      </c>
      <c r="AD2" s="29" t="s">
        <v>553</v>
      </c>
      <c r="AE2" s="29" t="s">
        <v>932</v>
      </c>
      <c r="AI2" s="29" t="s">
        <v>549</v>
      </c>
      <c r="AJ2" s="29" t="s">
        <v>550</v>
      </c>
      <c r="AL2" s="29" t="s">
        <v>0</v>
      </c>
      <c r="AM2" s="29" t="s">
        <v>553</v>
      </c>
      <c r="AN2" s="29" t="s">
        <v>932</v>
      </c>
      <c r="AO2" s="29" t="s">
        <v>1283</v>
      </c>
      <c r="AP2" s="29" t="s">
        <v>959</v>
      </c>
      <c r="AQ2">
        <f>100/(100-AO27-AO33-AO77)</f>
        <v>1.0878396932711971</v>
      </c>
    </row>
    <row r="3" spans="1:43" ht="14.45" x14ac:dyDescent="0.3">
      <c r="A3">
        <v>3068</v>
      </c>
      <c r="B3">
        <v>0.107313329775269</v>
      </c>
      <c r="C3">
        <v>3068</v>
      </c>
      <c r="D3" t="s">
        <v>496</v>
      </c>
      <c r="E3">
        <v>43204</v>
      </c>
      <c r="F3">
        <v>1.88222E-3</v>
      </c>
      <c r="G3" t="s">
        <v>603</v>
      </c>
      <c r="H3">
        <f>VLOOKUP(C3,$A$2:$B$15,2,FALSE)</f>
        <v>0.107313329775269</v>
      </c>
      <c r="I3">
        <f>F3*H3</f>
        <v>2.0198729556960681E-4</v>
      </c>
      <c r="K3">
        <v>3068</v>
      </c>
      <c r="L3" t="s">
        <v>496</v>
      </c>
      <c r="M3">
        <v>43204</v>
      </c>
      <c r="N3" t="s">
        <v>603</v>
      </c>
      <c r="O3">
        <v>2.0198729556960681E-4</v>
      </c>
      <c r="P3" s="33">
        <f ca="1">SUMIF($M$3:$M$284,M3,$O$3:$O$225)</f>
        <v>4.9622391222888694E-3</v>
      </c>
      <c r="Q3" s="33">
        <f t="shared" ref="Q3" si="0">IF(M3=M4,0,P3)</f>
        <v>0</v>
      </c>
      <c r="R3" s="33"/>
      <c r="T3">
        <v>3102</v>
      </c>
      <c r="U3" t="s">
        <v>529</v>
      </c>
      <c r="V3">
        <v>43204</v>
      </c>
      <c r="W3" t="s">
        <v>603</v>
      </c>
      <c r="Y3">
        <v>4.9622391222888694E-3</v>
      </c>
      <c r="AA3">
        <v>3102</v>
      </c>
      <c r="AB3" t="s">
        <v>529</v>
      </c>
      <c r="AC3">
        <v>43204</v>
      </c>
      <c r="AD3" t="s">
        <v>603</v>
      </c>
      <c r="AE3">
        <v>4.9622391222888694E-3</v>
      </c>
      <c r="AF3" s="33">
        <f>SUMIF($AC$3:$AC$279,AC3,$AE$3:$AE$279)</f>
        <v>4.9622391222888694E-3</v>
      </c>
      <c r="AG3" s="33">
        <f t="shared" ref="AG3" si="1">IF(AC3=AC4,0,AF3)</f>
        <v>4.9622391222888694E-3</v>
      </c>
      <c r="AI3">
        <v>3102</v>
      </c>
      <c r="AJ3" t="s">
        <v>529</v>
      </c>
      <c r="AL3">
        <v>43302</v>
      </c>
      <c r="AM3" t="s">
        <v>591</v>
      </c>
      <c r="AN3">
        <v>0.45871073424246728</v>
      </c>
      <c r="AO3">
        <f>AN3*100</f>
        <v>45.871073424246731</v>
      </c>
      <c r="AP3">
        <v>442</v>
      </c>
    </row>
    <row r="4" spans="1:43" ht="14.45" x14ac:dyDescent="0.3">
      <c r="A4">
        <v>3069</v>
      </c>
      <c r="B4">
        <v>3.41091722676026E-2</v>
      </c>
      <c r="C4">
        <v>3068</v>
      </c>
      <c r="D4" t="s">
        <v>496</v>
      </c>
      <c r="E4">
        <v>43212</v>
      </c>
      <c r="F4">
        <v>8.5023470000000004E-2</v>
      </c>
      <c r="G4" t="s">
        <v>604</v>
      </c>
      <c r="H4">
        <f t="shared" ref="H4:H67" si="2">VLOOKUP(C4,$A$2:$B$15,2,FALSE)</f>
        <v>0.107313329775269</v>
      </c>
      <c r="I4">
        <f t="shared" ref="I4:I67" si="3">F4*H4</f>
        <v>9.1241516747476905E-3</v>
      </c>
      <c r="K4">
        <v>3069</v>
      </c>
      <c r="L4" t="s">
        <v>497</v>
      </c>
      <c r="M4">
        <v>43204</v>
      </c>
      <c r="N4" t="s">
        <v>603</v>
      </c>
      <c r="O4">
        <v>8.3908563778302408E-8</v>
      </c>
      <c r="P4" s="33">
        <f t="shared" ref="P4:P67" ca="1" si="4">SUMIF($M$3:$M$284,M4,$O$3:$O$225)</f>
        <v>4.9622391222888694E-3</v>
      </c>
      <c r="Q4" s="33">
        <f t="shared" ref="Q4:Q67" si="5">IF(M4=M5,0,P4)</f>
        <v>0</v>
      </c>
      <c r="R4" s="33"/>
      <c r="T4">
        <v>3102</v>
      </c>
      <c r="U4" t="s">
        <v>529</v>
      </c>
      <c r="V4">
        <v>43212</v>
      </c>
      <c r="W4" t="s">
        <v>604</v>
      </c>
      <c r="Y4">
        <v>1.9305351597103514E-2</v>
      </c>
      <c r="AA4">
        <v>3102</v>
      </c>
      <c r="AB4" t="s">
        <v>529</v>
      </c>
      <c r="AC4">
        <v>43212</v>
      </c>
      <c r="AD4" t="s">
        <v>604</v>
      </c>
      <c r="AE4">
        <v>1.9305351597103514E-2</v>
      </c>
      <c r="AF4" s="33">
        <f t="shared" ref="AF4:AF67" si="6">SUMIF($AC$3:$AC$279,AC4,$AE$3:$AE$279)</f>
        <v>1.9305351597103514E-2</v>
      </c>
      <c r="AG4" s="33">
        <f t="shared" ref="AG4:AG67" si="7">IF(AC4=AC5,0,AF4)</f>
        <v>1.9305351597103514E-2</v>
      </c>
      <c r="AI4">
        <v>3102</v>
      </c>
      <c r="AJ4" t="s">
        <v>529</v>
      </c>
      <c r="AL4">
        <v>43204</v>
      </c>
      <c r="AM4" t="s">
        <v>603</v>
      </c>
      <c r="AN4">
        <v>4.9622391222888694E-3</v>
      </c>
      <c r="AO4">
        <f t="shared" ref="AO4:AO67" si="8">AN4*100</f>
        <v>0.49622391222888695</v>
      </c>
      <c r="AP4">
        <v>671</v>
      </c>
    </row>
    <row r="5" spans="1:43" ht="14.45" x14ac:dyDescent="0.3">
      <c r="A5">
        <v>3070</v>
      </c>
      <c r="B5">
        <v>1.19270536513881E-2</v>
      </c>
      <c r="C5">
        <v>3068</v>
      </c>
      <c r="D5" t="s">
        <v>496</v>
      </c>
      <c r="E5">
        <v>43214</v>
      </c>
      <c r="F5">
        <v>5.1671809999999999E-2</v>
      </c>
      <c r="G5" t="s">
        <v>605</v>
      </c>
      <c r="H5">
        <f t="shared" si="2"/>
        <v>0.107313329775269</v>
      </c>
      <c r="I5">
        <f t="shared" si="3"/>
        <v>5.5450739866150425E-3</v>
      </c>
      <c r="K5">
        <v>3071</v>
      </c>
      <c r="L5" t="s">
        <v>499</v>
      </c>
      <c r="M5">
        <v>43204</v>
      </c>
      <c r="N5" t="s">
        <v>603</v>
      </c>
      <c r="O5">
        <v>1.7935227242711266E-4</v>
      </c>
      <c r="P5" s="33">
        <f t="shared" ca="1" si="4"/>
        <v>4.9622391222888694E-3</v>
      </c>
      <c r="Q5" s="33">
        <f t="shared" si="5"/>
        <v>0</v>
      </c>
      <c r="R5" s="33"/>
      <c r="T5">
        <v>3102</v>
      </c>
      <c r="U5" t="s">
        <v>529</v>
      </c>
      <c r="V5">
        <v>43214</v>
      </c>
      <c r="W5" t="s">
        <v>605</v>
      </c>
      <c r="Y5">
        <v>4.0339050914543206E-2</v>
      </c>
      <c r="AA5">
        <v>3102</v>
      </c>
      <c r="AB5" t="s">
        <v>529</v>
      </c>
      <c r="AC5">
        <v>43214</v>
      </c>
      <c r="AD5" t="s">
        <v>605</v>
      </c>
      <c r="AE5">
        <v>4.0339050914543206E-2</v>
      </c>
      <c r="AF5" s="33">
        <f t="shared" si="6"/>
        <v>4.0339050914543206E-2</v>
      </c>
      <c r="AG5" s="33">
        <f t="shared" si="7"/>
        <v>4.0339050914543206E-2</v>
      </c>
      <c r="AI5">
        <v>3102</v>
      </c>
      <c r="AJ5" t="s">
        <v>529</v>
      </c>
      <c r="AL5">
        <v>43212</v>
      </c>
      <c r="AM5" t="s">
        <v>604</v>
      </c>
      <c r="AN5">
        <v>1.9305351597103514E-2</v>
      </c>
      <c r="AO5">
        <f t="shared" si="8"/>
        <v>1.9305351597103515</v>
      </c>
      <c r="AP5">
        <v>592</v>
      </c>
    </row>
    <row r="6" spans="1:43" ht="14.45" x14ac:dyDescent="0.3">
      <c r="A6">
        <v>3071</v>
      </c>
      <c r="B6">
        <v>0.173129980913096</v>
      </c>
      <c r="C6">
        <v>3068</v>
      </c>
      <c r="D6" t="s">
        <v>496</v>
      </c>
      <c r="E6">
        <v>43302</v>
      </c>
      <c r="F6">
        <v>5.8287699999999998E-2</v>
      </c>
      <c r="G6" t="s">
        <v>591</v>
      </c>
      <c r="H6">
        <f t="shared" si="2"/>
        <v>0.107313329775269</v>
      </c>
      <c r="I6">
        <f t="shared" si="3"/>
        <v>6.2550471719419465E-3</v>
      </c>
      <c r="K6">
        <v>3073</v>
      </c>
      <c r="L6" t="s">
        <v>513</v>
      </c>
      <c r="M6">
        <v>43204</v>
      </c>
      <c r="N6" t="s">
        <v>603</v>
      </c>
      <c r="O6">
        <v>4.6121631523243491E-6</v>
      </c>
      <c r="P6" s="33">
        <f t="shared" ca="1" si="4"/>
        <v>4.9622391222888694E-3</v>
      </c>
      <c r="Q6" s="33">
        <f t="shared" si="5"/>
        <v>0</v>
      </c>
      <c r="R6" s="33"/>
      <c r="T6">
        <v>3074</v>
      </c>
      <c r="U6" t="s">
        <v>514</v>
      </c>
      <c r="V6">
        <v>43220</v>
      </c>
      <c r="W6" t="s">
        <v>640</v>
      </c>
      <c r="Y6">
        <v>6.1941816844117583E-5</v>
      </c>
      <c r="AA6">
        <v>3074</v>
      </c>
      <c r="AB6" t="s">
        <v>514</v>
      </c>
      <c r="AC6">
        <v>43220</v>
      </c>
      <c r="AD6" t="s">
        <v>640</v>
      </c>
      <c r="AE6">
        <v>6.1941816844117583E-5</v>
      </c>
      <c r="AF6" s="33">
        <f t="shared" si="6"/>
        <v>6.1941816844117583E-5</v>
      </c>
      <c r="AG6" s="33">
        <f t="shared" si="7"/>
        <v>6.1941816844117583E-5</v>
      </c>
      <c r="AI6">
        <v>3102</v>
      </c>
      <c r="AJ6" t="s">
        <v>529</v>
      </c>
      <c r="AL6">
        <v>43214</v>
      </c>
      <c r="AM6" t="s">
        <v>605</v>
      </c>
      <c r="AN6">
        <v>4.0339050914543206E-2</v>
      </c>
      <c r="AO6">
        <f t="shared" si="8"/>
        <v>4.0339050914543204</v>
      </c>
      <c r="AP6">
        <v>491</v>
      </c>
    </row>
    <row r="7" spans="1:43" ht="14.45" x14ac:dyDescent="0.3">
      <c r="A7">
        <v>3072</v>
      </c>
      <c r="B7">
        <v>2.2479126525369298E-3</v>
      </c>
      <c r="C7">
        <v>3068</v>
      </c>
      <c r="D7" t="s">
        <v>496</v>
      </c>
      <c r="E7">
        <v>43369</v>
      </c>
      <c r="F7">
        <v>5.8001379999999998E-2</v>
      </c>
      <c r="G7" t="s">
        <v>13</v>
      </c>
      <c r="H7">
        <f t="shared" si="2"/>
        <v>0.107313329775269</v>
      </c>
      <c r="I7">
        <f t="shared" si="3"/>
        <v>6.2243212193606916E-3</v>
      </c>
      <c r="K7">
        <v>3074</v>
      </c>
      <c r="L7" t="s">
        <v>514</v>
      </c>
      <c r="M7">
        <v>43204</v>
      </c>
      <c r="N7" t="s">
        <v>603</v>
      </c>
      <c r="O7">
        <v>4.7279109609487383E-4</v>
      </c>
      <c r="P7" s="33">
        <f t="shared" ca="1" si="4"/>
        <v>4.9622391222888694E-3</v>
      </c>
      <c r="Q7" s="33">
        <f t="shared" si="5"/>
        <v>0</v>
      </c>
      <c r="R7" s="33"/>
      <c r="T7">
        <v>3102</v>
      </c>
      <c r="U7" t="s">
        <v>529</v>
      </c>
      <c r="V7">
        <v>43232</v>
      </c>
      <c r="W7" t="s">
        <v>649</v>
      </c>
      <c r="Y7">
        <v>4.4234335938560055E-5</v>
      </c>
      <c r="AA7">
        <v>3102</v>
      </c>
      <c r="AB7" t="s">
        <v>529</v>
      </c>
      <c r="AC7">
        <v>43232</v>
      </c>
      <c r="AD7" t="s">
        <v>649</v>
      </c>
      <c r="AE7">
        <v>4.4234335938560055E-5</v>
      </c>
      <c r="AF7" s="33">
        <f t="shared" si="6"/>
        <v>4.4234335938560055E-5</v>
      </c>
      <c r="AG7" s="33">
        <f t="shared" si="7"/>
        <v>4.4234335938560055E-5</v>
      </c>
      <c r="AI7">
        <v>3074</v>
      </c>
      <c r="AJ7" t="s">
        <v>514</v>
      </c>
      <c r="AL7">
        <v>43220</v>
      </c>
      <c r="AM7" t="s">
        <v>640</v>
      </c>
      <c r="AN7">
        <v>6.1941816844117583E-5</v>
      </c>
      <c r="AO7">
        <f t="shared" si="8"/>
        <v>6.1941816844117582E-3</v>
      </c>
      <c r="AP7">
        <v>605</v>
      </c>
    </row>
    <row r="8" spans="1:43" ht="14.45" x14ac:dyDescent="0.3">
      <c r="A8">
        <v>3073</v>
      </c>
      <c r="B8">
        <v>0.32028910780030201</v>
      </c>
      <c r="C8">
        <v>3068</v>
      </c>
      <c r="D8" t="s">
        <v>496</v>
      </c>
      <c r="E8">
        <v>43374</v>
      </c>
      <c r="F8">
        <v>4.2173699999999998E-3</v>
      </c>
      <c r="G8" t="s">
        <v>593</v>
      </c>
      <c r="H8">
        <f t="shared" si="2"/>
        <v>0.107313329775269</v>
      </c>
      <c r="I8">
        <f t="shared" si="3"/>
        <v>4.5258001759432623E-4</v>
      </c>
      <c r="K8">
        <v>3077</v>
      </c>
      <c r="L8" t="s">
        <v>462</v>
      </c>
      <c r="M8">
        <v>43204</v>
      </c>
      <c r="N8" t="s">
        <v>603</v>
      </c>
      <c r="O8">
        <v>2.4558318784468777E-6</v>
      </c>
      <c r="P8" s="33">
        <f t="shared" ca="1" si="4"/>
        <v>4.9622391222888694E-3</v>
      </c>
      <c r="Q8" s="33">
        <f t="shared" si="5"/>
        <v>0</v>
      </c>
      <c r="R8" s="33"/>
      <c r="T8">
        <v>3102</v>
      </c>
      <c r="U8" t="s">
        <v>529</v>
      </c>
      <c r="V8">
        <v>43302</v>
      </c>
      <c r="W8" t="s">
        <v>591</v>
      </c>
      <c r="Y8">
        <v>0.45871073424246728</v>
      </c>
      <c r="AA8">
        <v>3102</v>
      </c>
      <c r="AB8" t="s">
        <v>529</v>
      </c>
      <c r="AC8">
        <v>43302</v>
      </c>
      <c r="AD8" t="s">
        <v>591</v>
      </c>
      <c r="AE8">
        <v>0.45871073424246728</v>
      </c>
      <c r="AF8" s="33">
        <f t="shared" si="6"/>
        <v>0.45871073424246728</v>
      </c>
      <c r="AG8" s="33">
        <f t="shared" si="7"/>
        <v>0.45871073424246728</v>
      </c>
      <c r="AI8">
        <v>3102</v>
      </c>
      <c r="AJ8" t="s">
        <v>529</v>
      </c>
      <c r="AL8">
        <v>43232</v>
      </c>
      <c r="AM8" t="s">
        <v>649</v>
      </c>
      <c r="AN8">
        <v>4.4234335938560055E-5</v>
      </c>
      <c r="AO8">
        <f t="shared" si="8"/>
        <v>4.4234335938560052E-3</v>
      </c>
      <c r="AP8">
        <v>600</v>
      </c>
    </row>
    <row r="9" spans="1:43" ht="14.45" x14ac:dyDescent="0.3">
      <c r="A9">
        <v>3074</v>
      </c>
      <c r="B9">
        <v>4.9541522308761601E-3</v>
      </c>
      <c r="C9">
        <v>3068</v>
      </c>
      <c r="D9" t="s">
        <v>496</v>
      </c>
      <c r="E9">
        <v>43894</v>
      </c>
      <c r="F9">
        <v>7.6592199999999996E-3</v>
      </c>
      <c r="G9" t="s">
        <v>1085</v>
      </c>
      <c r="H9">
        <f t="shared" si="2"/>
        <v>0.107313329775269</v>
      </c>
      <c r="I9">
        <f t="shared" si="3"/>
        <v>8.2193640168133576E-4</v>
      </c>
      <c r="K9">
        <v>3078</v>
      </c>
      <c r="L9" t="s">
        <v>463</v>
      </c>
      <c r="M9">
        <v>43204</v>
      </c>
      <c r="N9" t="s">
        <v>603</v>
      </c>
      <c r="O9">
        <v>3.7641875089328607E-3</v>
      </c>
      <c r="P9" s="33">
        <f t="shared" ca="1" si="4"/>
        <v>4.9622391222888694E-3</v>
      </c>
      <c r="Q9" s="33">
        <f t="shared" si="5"/>
        <v>0</v>
      </c>
      <c r="R9" s="33"/>
      <c r="T9">
        <v>3102</v>
      </c>
      <c r="U9" t="s">
        <v>529</v>
      </c>
      <c r="V9">
        <v>43303</v>
      </c>
      <c r="W9" t="s">
        <v>651</v>
      </c>
      <c r="Y9">
        <v>1.0820252773330198E-6</v>
      </c>
      <c r="AA9">
        <v>3102</v>
      </c>
      <c r="AB9" t="s">
        <v>529</v>
      </c>
      <c r="AC9">
        <v>43303</v>
      </c>
      <c r="AD9" t="s">
        <v>651</v>
      </c>
      <c r="AE9">
        <v>1.0820252773330198E-6</v>
      </c>
      <c r="AF9" s="33">
        <f t="shared" si="6"/>
        <v>1.0820252773330198E-6</v>
      </c>
      <c r="AG9" s="33">
        <f t="shared" si="7"/>
        <v>1.0820252773330198E-6</v>
      </c>
      <c r="AI9">
        <v>3102</v>
      </c>
      <c r="AJ9" t="s">
        <v>529</v>
      </c>
      <c r="AL9">
        <v>43303</v>
      </c>
      <c r="AM9" t="s">
        <v>651</v>
      </c>
      <c r="AN9">
        <v>1.0820252773330198E-6</v>
      </c>
      <c r="AO9">
        <f t="shared" si="8"/>
        <v>1.0820252773330198E-4</v>
      </c>
      <c r="AP9">
        <v>607</v>
      </c>
    </row>
    <row r="10" spans="1:43" ht="14.45" x14ac:dyDescent="0.3">
      <c r="A10">
        <v>3075</v>
      </c>
      <c r="B10">
        <v>1.0221896568880199E-2</v>
      </c>
      <c r="C10">
        <v>3068</v>
      </c>
      <c r="D10" t="s">
        <v>496</v>
      </c>
      <c r="E10">
        <v>44202</v>
      </c>
      <c r="F10">
        <v>7.9999999999999996E-7</v>
      </c>
      <c r="G10" t="s">
        <v>1094</v>
      </c>
      <c r="H10">
        <f t="shared" si="2"/>
        <v>0.107313329775269</v>
      </c>
      <c r="I10">
        <f t="shared" si="3"/>
        <v>8.5850663820215197E-8</v>
      </c>
      <c r="K10">
        <v>3102</v>
      </c>
      <c r="L10" t="s">
        <v>529</v>
      </c>
      <c r="M10">
        <v>43204</v>
      </c>
      <c r="N10" t="s">
        <v>603</v>
      </c>
      <c r="O10">
        <v>3.3676904566986595E-4</v>
      </c>
      <c r="P10" s="33">
        <f t="shared" ca="1" si="4"/>
        <v>4.9622391222888694E-3</v>
      </c>
      <c r="Q10" s="33">
        <f t="shared" ca="1" si="5"/>
        <v>4.9622391222888694E-3</v>
      </c>
      <c r="R10" s="33"/>
      <c r="T10">
        <v>3102</v>
      </c>
      <c r="U10" t="s">
        <v>529</v>
      </c>
      <c r="V10">
        <v>43304</v>
      </c>
      <c r="W10" t="s">
        <v>614</v>
      </c>
      <c r="Y10">
        <v>0.11484225500907594</v>
      </c>
      <c r="AA10">
        <v>3102</v>
      </c>
      <c r="AB10" t="s">
        <v>529</v>
      </c>
      <c r="AC10">
        <v>43304</v>
      </c>
      <c r="AD10" t="s">
        <v>614</v>
      </c>
      <c r="AE10">
        <v>0.11484225500907594</v>
      </c>
      <c r="AF10" s="33">
        <f t="shared" si="6"/>
        <v>0.11484225500907594</v>
      </c>
      <c r="AG10" s="33">
        <f t="shared" si="7"/>
        <v>0.11484225500907594</v>
      </c>
      <c r="AI10">
        <v>3102</v>
      </c>
      <c r="AJ10" t="s">
        <v>529</v>
      </c>
      <c r="AL10">
        <v>43304</v>
      </c>
      <c r="AM10" t="s">
        <v>614</v>
      </c>
      <c r="AN10">
        <v>0.11484225500907594</v>
      </c>
      <c r="AO10">
        <f t="shared" si="8"/>
        <v>11.484225500907593</v>
      </c>
      <c r="AP10">
        <v>513</v>
      </c>
    </row>
    <row r="11" spans="1:43" ht="14.45" x14ac:dyDescent="0.3">
      <c r="A11">
        <v>3076</v>
      </c>
      <c r="B11">
        <v>0.112573535841467</v>
      </c>
      <c r="C11">
        <v>3068</v>
      </c>
      <c r="D11" t="s">
        <v>496</v>
      </c>
      <c r="E11">
        <v>98128</v>
      </c>
      <c r="F11">
        <v>1.009959E-2</v>
      </c>
      <c r="G11" t="s">
        <v>1114</v>
      </c>
      <c r="H11">
        <f t="shared" si="2"/>
        <v>0.107313329775269</v>
      </c>
      <c r="I11">
        <f t="shared" si="3"/>
        <v>1.0838206322650091E-3</v>
      </c>
      <c r="K11">
        <v>3068</v>
      </c>
      <c r="L11" t="s">
        <v>496</v>
      </c>
      <c r="M11">
        <v>43212</v>
      </c>
      <c r="N11" t="s">
        <v>604</v>
      </c>
      <c r="O11">
        <v>9.1241516747476905E-3</v>
      </c>
      <c r="P11" s="33">
        <f t="shared" ca="1" si="4"/>
        <v>1.9305351597103514E-2</v>
      </c>
      <c r="Q11" s="33">
        <f t="shared" si="5"/>
        <v>0</v>
      </c>
      <c r="R11" s="33"/>
      <c r="T11">
        <v>3075</v>
      </c>
      <c r="U11" t="s">
        <v>515</v>
      </c>
      <c r="V11">
        <v>43305</v>
      </c>
      <c r="W11" t="s">
        <v>615</v>
      </c>
      <c r="Y11">
        <v>3.8232244203822788E-5</v>
      </c>
      <c r="AA11">
        <v>3075</v>
      </c>
      <c r="AB11" t="s">
        <v>515</v>
      </c>
      <c r="AC11">
        <v>43305</v>
      </c>
      <c r="AD11" t="s">
        <v>615</v>
      </c>
      <c r="AE11">
        <v>3.8232244203822788E-5</v>
      </c>
      <c r="AF11" s="33">
        <f t="shared" si="6"/>
        <v>3.8232244203822788E-5</v>
      </c>
      <c r="AG11" s="33">
        <f t="shared" si="7"/>
        <v>3.8232244203822788E-5</v>
      </c>
      <c r="AI11">
        <v>3075</v>
      </c>
      <c r="AJ11" t="s">
        <v>515</v>
      </c>
      <c r="AL11">
        <v>43305</v>
      </c>
      <c r="AM11" t="s">
        <v>615</v>
      </c>
      <c r="AN11">
        <v>3.8232244203822788E-5</v>
      </c>
      <c r="AO11">
        <f t="shared" si="8"/>
        <v>3.823224420382279E-3</v>
      </c>
      <c r="AP11">
        <v>595</v>
      </c>
    </row>
    <row r="12" spans="1:43" ht="14.45" x14ac:dyDescent="0.3">
      <c r="A12">
        <v>3077</v>
      </c>
      <c r="B12">
        <v>1.54474265847709E-2</v>
      </c>
      <c r="C12">
        <v>3068</v>
      </c>
      <c r="D12" t="s">
        <v>496</v>
      </c>
      <c r="E12">
        <v>99134</v>
      </c>
      <c r="F12">
        <v>1.8043259999999998E-2</v>
      </c>
      <c r="G12" t="s">
        <v>571</v>
      </c>
      <c r="H12">
        <f t="shared" si="2"/>
        <v>0.107313329775269</v>
      </c>
      <c r="I12">
        <f t="shared" si="3"/>
        <v>1.9362823106009201E-3</v>
      </c>
      <c r="K12">
        <v>3069</v>
      </c>
      <c r="L12" t="s">
        <v>497</v>
      </c>
      <c r="M12">
        <v>43212</v>
      </c>
      <c r="N12" t="s">
        <v>604</v>
      </c>
      <c r="O12">
        <v>4.7070657729291587E-8</v>
      </c>
      <c r="P12" s="33">
        <f t="shared" ca="1" si="4"/>
        <v>1.9305351597103514E-2</v>
      </c>
      <c r="Q12" s="33">
        <f t="shared" si="5"/>
        <v>0</v>
      </c>
      <c r="R12" s="33"/>
      <c r="T12">
        <v>3075</v>
      </c>
      <c r="U12" t="s">
        <v>515</v>
      </c>
      <c r="V12">
        <v>43309</v>
      </c>
      <c r="W12" t="s">
        <v>652</v>
      </c>
      <c r="Y12">
        <v>1.3756526183433288E-6</v>
      </c>
      <c r="AA12">
        <v>3075</v>
      </c>
      <c r="AB12" t="s">
        <v>515</v>
      </c>
      <c r="AC12">
        <v>43309</v>
      </c>
      <c r="AD12" t="s">
        <v>652</v>
      </c>
      <c r="AE12">
        <v>1.3756526183433288E-6</v>
      </c>
      <c r="AF12" s="33">
        <f t="shared" si="6"/>
        <v>1.3756526183433288E-6</v>
      </c>
      <c r="AG12" s="33">
        <f t="shared" si="7"/>
        <v>1.3756526183433288E-6</v>
      </c>
      <c r="AI12">
        <v>3075</v>
      </c>
      <c r="AJ12" t="s">
        <v>515</v>
      </c>
      <c r="AL12">
        <v>43309</v>
      </c>
      <c r="AM12" t="s">
        <v>652</v>
      </c>
      <c r="AN12">
        <v>1.3756526183433288E-6</v>
      </c>
      <c r="AO12">
        <f t="shared" si="8"/>
        <v>1.3756526183433289E-4</v>
      </c>
      <c r="AP12">
        <v>706</v>
      </c>
    </row>
    <row r="13" spans="1:43" ht="14.45" x14ac:dyDescent="0.3">
      <c r="A13">
        <v>3078</v>
      </c>
      <c r="B13">
        <v>0.125109681854777</v>
      </c>
      <c r="C13">
        <v>3068</v>
      </c>
      <c r="D13" t="s">
        <v>496</v>
      </c>
      <c r="E13">
        <v>99166</v>
      </c>
      <c r="F13">
        <v>0.63764571000000003</v>
      </c>
      <c r="G13" t="s">
        <v>573</v>
      </c>
      <c r="H13">
        <f t="shared" si="2"/>
        <v>0.107313329775269</v>
      </c>
      <c r="I13">
        <f t="shared" si="3"/>
        <v>6.842788435701555E-2</v>
      </c>
      <c r="K13">
        <v>3071</v>
      </c>
      <c r="L13" t="s">
        <v>499</v>
      </c>
      <c r="M13">
        <v>43212</v>
      </c>
      <c r="N13" t="s">
        <v>604</v>
      </c>
      <c r="O13">
        <v>3.417412693243602E-5</v>
      </c>
      <c r="P13" s="33">
        <f t="shared" ca="1" si="4"/>
        <v>1.9305351597103514E-2</v>
      </c>
      <c r="Q13" s="33">
        <f t="shared" si="5"/>
        <v>0</v>
      </c>
      <c r="R13" s="33"/>
      <c r="T13">
        <v>3102</v>
      </c>
      <c r="U13" t="s">
        <v>529</v>
      </c>
      <c r="V13">
        <v>43314</v>
      </c>
      <c r="W13" t="s">
        <v>1008</v>
      </c>
      <c r="Y13">
        <v>1.3364855687324548E-5</v>
      </c>
      <c r="AA13">
        <v>3102</v>
      </c>
      <c r="AB13" t="s">
        <v>529</v>
      </c>
      <c r="AC13">
        <v>43314</v>
      </c>
      <c r="AD13" t="s">
        <v>1008</v>
      </c>
      <c r="AE13">
        <v>1.3364855687324548E-5</v>
      </c>
      <c r="AF13" s="33">
        <f t="shared" si="6"/>
        <v>1.3364855687324548E-5</v>
      </c>
      <c r="AG13" s="33">
        <f t="shared" si="7"/>
        <v>1.3364855687324548E-5</v>
      </c>
      <c r="AI13">
        <v>3102</v>
      </c>
      <c r="AJ13" t="s">
        <v>529</v>
      </c>
      <c r="AL13">
        <v>43314</v>
      </c>
      <c r="AM13" t="s">
        <v>1008</v>
      </c>
      <c r="AN13">
        <v>1.3364855687324548E-5</v>
      </c>
      <c r="AO13">
        <f t="shared" si="8"/>
        <v>1.3364855687324549E-3</v>
      </c>
      <c r="AP13">
        <v>692</v>
      </c>
    </row>
    <row r="14" spans="1:43" ht="14.45" x14ac:dyDescent="0.3">
      <c r="A14">
        <v>3094</v>
      </c>
      <c r="B14">
        <v>1.3003518865279E-2</v>
      </c>
      <c r="C14">
        <v>3068</v>
      </c>
      <c r="D14" t="s">
        <v>496</v>
      </c>
      <c r="E14">
        <v>99168</v>
      </c>
      <c r="F14">
        <v>3.8700000000000002E-6</v>
      </c>
      <c r="G14" t="s">
        <v>574</v>
      </c>
      <c r="H14">
        <f t="shared" si="2"/>
        <v>0.107313329775269</v>
      </c>
      <c r="I14">
        <f t="shared" si="3"/>
        <v>4.1530258623029103E-7</v>
      </c>
      <c r="K14">
        <v>3073</v>
      </c>
      <c r="L14" t="s">
        <v>513</v>
      </c>
      <c r="M14">
        <v>43212</v>
      </c>
      <c r="N14" t="s">
        <v>604</v>
      </c>
      <c r="O14">
        <v>5.8907252417523745E-4</v>
      </c>
      <c r="P14" s="33">
        <f t="shared" ca="1" si="4"/>
        <v>1.9305351597103514E-2</v>
      </c>
      <c r="Q14" s="33">
        <f t="shared" si="5"/>
        <v>0</v>
      </c>
      <c r="R14" s="33"/>
      <c r="T14">
        <v>3075</v>
      </c>
      <c r="U14" t="s">
        <v>515</v>
      </c>
      <c r="V14">
        <v>43320</v>
      </c>
      <c r="W14" t="s">
        <v>654</v>
      </c>
      <c r="Y14">
        <v>2.8264566202610637E-5</v>
      </c>
      <c r="AA14">
        <v>3075</v>
      </c>
      <c r="AB14" t="s">
        <v>515</v>
      </c>
      <c r="AC14">
        <v>43320</v>
      </c>
      <c r="AD14" t="s">
        <v>654</v>
      </c>
      <c r="AE14">
        <v>2.8264566202610637E-5</v>
      </c>
      <c r="AF14" s="33">
        <f t="shared" si="6"/>
        <v>2.8264566202610637E-5</v>
      </c>
      <c r="AG14" s="33">
        <f t="shared" si="7"/>
        <v>2.8264566202610637E-5</v>
      </c>
      <c r="AI14">
        <v>3075</v>
      </c>
      <c r="AJ14" t="s">
        <v>515</v>
      </c>
      <c r="AL14">
        <v>43320</v>
      </c>
      <c r="AM14" t="s">
        <v>654</v>
      </c>
      <c r="AN14">
        <v>2.8264566202610637E-5</v>
      </c>
      <c r="AO14">
        <f t="shared" si="8"/>
        <v>2.8264566202610636E-3</v>
      </c>
      <c r="AP14">
        <v>396</v>
      </c>
    </row>
    <row r="15" spans="1:43" ht="14.45" x14ac:dyDescent="0.3">
      <c r="A15">
        <v>3102</v>
      </c>
      <c r="B15">
        <v>6.9673230993755303E-2</v>
      </c>
      <c r="C15">
        <v>3068</v>
      </c>
      <c r="D15" t="s">
        <v>496</v>
      </c>
      <c r="E15">
        <v>99174</v>
      </c>
      <c r="F15">
        <v>6.7463449999999994E-2</v>
      </c>
      <c r="G15" t="s">
        <v>609</v>
      </c>
      <c r="H15">
        <f t="shared" si="2"/>
        <v>0.107313329775269</v>
      </c>
      <c r="I15">
        <f t="shared" si="3"/>
        <v>7.2397274576273705E-3</v>
      </c>
      <c r="K15">
        <v>3074</v>
      </c>
      <c r="L15" t="s">
        <v>514</v>
      </c>
      <c r="M15">
        <v>43212</v>
      </c>
      <c r="N15" t="s">
        <v>604</v>
      </c>
      <c r="O15">
        <v>3.206763289219368E-5</v>
      </c>
      <c r="P15" s="33">
        <f t="shared" ca="1" si="4"/>
        <v>1.9305351597103514E-2</v>
      </c>
      <c r="Q15" s="33">
        <f t="shared" si="5"/>
        <v>0</v>
      </c>
      <c r="R15" s="33"/>
      <c r="T15">
        <v>3077</v>
      </c>
      <c r="U15" t="s">
        <v>462</v>
      </c>
      <c r="V15">
        <v>43365</v>
      </c>
      <c r="W15" t="s">
        <v>655</v>
      </c>
      <c r="Y15">
        <v>8.4914503936485633E-7</v>
      </c>
      <c r="AA15">
        <v>3077</v>
      </c>
      <c r="AB15" t="s">
        <v>462</v>
      </c>
      <c r="AC15">
        <v>43365</v>
      </c>
      <c r="AD15" t="s">
        <v>655</v>
      </c>
      <c r="AE15">
        <v>8.4914503936485633E-7</v>
      </c>
      <c r="AF15" s="33">
        <f t="shared" si="6"/>
        <v>8.4914503936485633E-7</v>
      </c>
      <c r="AG15" s="33">
        <f t="shared" si="7"/>
        <v>8.4914503936485633E-7</v>
      </c>
      <c r="AI15">
        <v>3077</v>
      </c>
      <c r="AJ15" t="s">
        <v>462</v>
      </c>
      <c r="AL15">
        <v>43365</v>
      </c>
      <c r="AM15" t="s">
        <v>655</v>
      </c>
      <c r="AN15">
        <v>8.4914503936485633E-7</v>
      </c>
      <c r="AO15">
        <f t="shared" si="8"/>
        <v>8.4914503936485633E-5</v>
      </c>
      <c r="AP15">
        <v>682</v>
      </c>
    </row>
    <row r="16" spans="1:43" ht="14.45" x14ac:dyDescent="0.3">
      <c r="C16">
        <v>3068</v>
      </c>
      <c r="D16" t="s">
        <v>496</v>
      </c>
      <c r="E16">
        <v>99214</v>
      </c>
      <c r="F16">
        <v>1.4999999999999999E-7</v>
      </c>
      <c r="G16" t="s">
        <v>1124</v>
      </c>
      <c r="H16">
        <f t="shared" si="2"/>
        <v>0.107313329775269</v>
      </c>
      <c r="I16">
        <f t="shared" si="3"/>
        <v>1.6096999466290349E-8</v>
      </c>
      <c r="K16">
        <v>3078</v>
      </c>
      <c r="L16" t="s">
        <v>463</v>
      </c>
      <c r="M16">
        <v>43212</v>
      </c>
      <c r="N16" t="s">
        <v>604</v>
      </c>
      <c r="O16">
        <v>9.1702068882014206E-3</v>
      </c>
      <c r="P16" s="33">
        <f t="shared" ca="1" si="4"/>
        <v>1.9305351597103514E-2</v>
      </c>
      <c r="Q16" s="33">
        <f t="shared" si="5"/>
        <v>0</v>
      </c>
      <c r="R16" s="33"/>
      <c r="T16">
        <v>3077</v>
      </c>
      <c r="U16" t="s">
        <v>462</v>
      </c>
      <c r="V16">
        <v>43366</v>
      </c>
      <c r="W16" t="s">
        <v>647</v>
      </c>
      <c r="Y16">
        <v>2.6955759390425224E-7</v>
      </c>
      <c r="AA16">
        <v>3077</v>
      </c>
      <c r="AB16" t="s">
        <v>462</v>
      </c>
      <c r="AC16">
        <v>43366</v>
      </c>
      <c r="AD16" t="s">
        <v>647</v>
      </c>
      <c r="AE16">
        <v>2.6955759390425224E-7</v>
      </c>
      <c r="AF16" s="33">
        <f t="shared" si="6"/>
        <v>2.6955759390425224E-7</v>
      </c>
      <c r="AG16" s="33">
        <f t="shared" si="7"/>
        <v>2.6955759390425224E-7</v>
      </c>
      <c r="AI16">
        <v>3077</v>
      </c>
      <c r="AJ16" t="s">
        <v>462</v>
      </c>
      <c r="AL16">
        <v>43366</v>
      </c>
      <c r="AM16" t="s">
        <v>647</v>
      </c>
      <c r="AN16">
        <v>2.6955759390425224E-7</v>
      </c>
      <c r="AO16">
        <f t="shared" si="8"/>
        <v>2.6955759390425222E-5</v>
      </c>
      <c r="AP16">
        <v>395</v>
      </c>
    </row>
    <row r="17" spans="3:42" ht="14.45" x14ac:dyDescent="0.3">
      <c r="C17">
        <v>3069</v>
      </c>
      <c r="D17" t="s">
        <v>497</v>
      </c>
      <c r="E17">
        <v>43204</v>
      </c>
      <c r="F17">
        <v>2.4600000000000002E-6</v>
      </c>
      <c r="G17" t="s">
        <v>603</v>
      </c>
      <c r="H17">
        <f t="shared" si="2"/>
        <v>3.41091722676026E-2</v>
      </c>
      <c r="I17">
        <f t="shared" si="3"/>
        <v>8.3908563778302408E-8</v>
      </c>
      <c r="K17">
        <v>3102</v>
      </c>
      <c r="L17" t="s">
        <v>529</v>
      </c>
      <c r="M17">
        <v>43212</v>
      </c>
      <c r="N17" t="s">
        <v>604</v>
      </c>
      <c r="O17">
        <v>3.5563167949680531E-4</v>
      </c>
      <c r="P17" s="33">
        <f t="shared" ca="1" si="4"/>
        <v>1.9305351597103514E-2</v>
      </c>
      <c r="Q17" s="33">
        <f t="shared" ca="1" si="5"/>
        <v>1.9305351597103514E-2</v>
      </c>
      <c r="R17" s="33"/>
      <c r="T17">
        <v>3102</v>
      </c>
      <c r="U17" t="s">
        <v>529</v>
      </c>
      <c r="V17">
        <v>43369</v>
      </c>
      <c r="W17" t="s">
        <v>13</v>
      </c>
      <c r="Y17">
        <v>3.495870335944589E-2</v>
      </c>
      <c r="AA17">
        <v>3102</v>
      </c>
      <c r="AB17" t="s">
        <v>529</v>
      </c>
      <c r="AC17">
        <v>43369</v>
      </c>
      <c r="AD17" t="s">
        <v>13</v>
      </c>
      <c r="AE17">
        <v>3.495870335944589E-2</v>
      </c>
      <c r="AF17" s="33">
        <f t="shared" si="6"/>
        <v>3.495870335944589E-2</v>
      </c>
      <c r="AG17" s="33">
        <f t="shared" si="7"/>
        <v>3.495870335944589E-2</v>
      </c>
      <c r="AI17">
        <v>3102</v>
      </c>
      <c r="AJ17" t="s">
        <v>529</v>
      </c>
      <c r="AL17">
        <v>43369</v>
      </c>
      <c r="AM17" t="s">
        <v>13</v>
      </c>
      <c r="AN17">
        <v>3.495870335944589E-2</v>
      </c>
      <c r="AO17">
        <f t="shared" si="8"/>
        <v>3.4958703359445891</v>
      </c>
      <c r="AP17">
        <v>680</v>
      </c>
    </row>
    <row r="18" spans="3:42" ht="14.45" x14ac:dyDescent="0.3">
      <c r="C18">
        <v>3069</v>
      </c>
      <c r="D18" t="s">
        <v>497</v>
      </c>
      <c r="E18">
        <v>43212</v>
      </c>
      <c r="F18">
        <v>1.3799999999999999E-6</v>
      </c>
      <c r="G18" t="s">
        <v>604</v>
      </c>
      <c r="H18">
        <f t="shared" si="2"/>
        <v>3.41091722676026E-2</v>
      </c>
      <c r="I18">
        <f t="shared" si="3"/>
        <v>4.7070657729291587E-8</v>
      </c>
      <c r="K18">
        <v>3068</v>
      </c>
      <c r="L18" t="s">
        <v>496</v>
      </c>
      <c r="M18">
        <v>43214</v>
      </c>
      <c r="N18" t="s">
        <v>605</v>
      </c>
      <c r="O18">
        <v>5.5450739866150425E-3</v>
      </c>
      <c r="P18" s="33">
        <f t="shared" ca="1" si="4"/>
        <v>4.0339050914543206E-2</v>
      </c>
      <c r="Q18" s="33">
        <f t="shared" si="5"/>
        <v>0</v>
      </c>
      <c r="R18" s="33"/>
      <c r="T18">
        <v>3102</v>
      </c>
      <c r="U18" t="s">
        <v>529</v>
      </c>
      <c r="V18">
        <v>43371</v>
      </c>
      <c r="W18" t="s">
        <v>656</v>
      </c>
      <c r="Y18">
        <v>2.817500657925286E-3</v>
      </c>
      <c r="AA18">
        <v>3102</v>
      </c>
      <c r="AB18" t="s">
        <v>529</v>
      </c>
      <c r="AC18">
        <v>43371</v>
      </c>
      <c r="AD18" t="s">
        <v>656</v>
      </c>
      <c r="AE18">
        <v>2.817500657925286E-3</v>
      </c>
      <c r="AF18" s="33">
        <f t="shared" si="6"/>
        <v>2.817500657925286E-3</v>
      </c>
      <c r="AG18" s="33">
        <f t="shared" si="7"/>
        <v>2.817500657925286E-3</v>
      </c>
      <c r="AI18">
        <v>3102</v>
      </c>
      <c r="AJ18" t="s">
        <v>529</v>
      </c>
      <c r="AL18">
        <v>43371</v>
      </c>
      <c r="AM18" t="s">
        <v>656</v>
      </c>
      <c r="AN18">
        <v>2.817500657925286E-3</v>
      </c>
      <c r="AO18">
        <f t="shared" si="8"/>
        <v>0.28175006579252859</v>
      </c>
      <c r="AP18">
        <v>482</v>
      </c>
    </row>
    <row r="19" spans="3:42" ht="14.45" x14ac:dyDescent="0.3">
      <c r="C19">
        <v>3069</v>
      </c>
      <c r="D19" t="s">
        <v>497</v>
      </c>
      <c r="E19">
        <v>43214</v>
      </c>
      <c r="F19">
        <v>1.36E-5</v>
      </c>
      <c r="G19" t="s">
        <v>605</v>
      </c>
      <c r="H19">
        <f t="shared" si="2"/>
        <v>3.41091722676026E-2</v>
      </c>
      <c r="I19">
        <f t="shared" si="3"/>
        <v>4.6388474283939535E-7</v>
      </c>
      <c r="K19">
        <v>3069</v>
      </c>
      <c r="L19" t="s">
        <v>497</v>
      </c>
      <c r="M19">
        <v>43214</v>
      </c>
      <c r="N19" t="s">
        <v>605</v>
      </c>
      <c r="O19">
        <v>4.6388474283939535E-7</v>
      </c>
      <c r="P19" s="33">
        <f t="shared" ca="1" si="4"/>
        <v>4.0339050914543206E-2</v>
      </c>
      <c r="Q19" s="33">
        <f t="shared" si="5"/>
        <v>0</v>
      </c>
      <c r="R19" s="33"/>
      <c r="T19">
        <v>3102</v>
      </c>
      <c r="U19" t="s">
        <v>529</v>
      </c>
      <c r="V19">
        <v>43374</v>
      </c>
      <c r="W19" t="s">
        <v>593</v>
      </c>
      <c r="Y19">
        <v>1.5614174055023378E-2</v>
      </c>
      <c r="AA19">
        <v>3102</v>
      </c>
      <c r="AB19" t="s">
        <v>529</v>
      </c>
      <c r="AC19">
        <v>43374</v>
      </c>
      <c r="AD19" t="s">
        <v>593</v>
      </c>
      <c r="AE19">
        <v>1.5614174055023378E-2</v>
      </c>
      <c r="AF19" s="33">
        <f t="shared" si="6"/>
        <v>1.5614174055023378E-2</v>
      </c>
      <c r="AG19" s="33">
        <f t="shared" si="7"/>
        <v>1.5614174055023378E-2</v>
      </c>
      <c r="AI19">
        <v>3102</v>
      </c>
      <c r="AJ19" t="s">
        <v>529</v>
      </c>
      <c r="AL19">
        <v>43374</v>
      </c>
      <c r="AM19" t="s">
        <v>593</v>
      </c>
      <c r="AN19">
        <v>1.5614174055023378E-2</v>
      </c>
      <c r="AO19">
        <f t="shared" si="8"/>
        <v>1.5614174055023378</v>
      </c>
      <c r="AP19">
        <v>432</v>
      </c>
    </row>
    <row r="20" spans="3:42" ht="14.45" x14ac:dyDescent="0.3">
      <c r="C20">
        <v>3069</v>
      </c>
      <c r="D20" t="s">
        <v>497</v>
      </c>
      <c r="E20">
        <v>43302</v>
      </c>
      <c r="F20">
        <v>0.30613800000000002</v>
      </c>
      <c r="G20" t="s">
        <v>591</v>
      </c>
      <c r="H20">
        <f t="shared" si="2"/>
        <v>3.41091722676026E-2</v>
      </c>
      <c r="I20">
        <f t="shared" si="3"/>
        <v>1.0442113779659326E-2</v>
      </c>
      <c r="K20">
        <v>3071</v>
      </c>
      <c r="L20" t="s">
        <v>499</v>
      </c>
      <c r="M20">
        <v>43214</v>
      </c>
      <c r="N20" t="s">
        <v>605</v>
      </c>
      <c r="O20">
        <v>7.4107942069888909E-4</v>
      </c>
      <c r="P20" s="33">
        <f t="shared" ca="1" si="4"/>
        <v>4.0339050914543206E-2</v>
      </c>
      <c r="Q20" s="33">
        <f t="shared" si="5"/>
        <v>0</v>
      </c>
      <c r="R20" s="33"/>
      <c r="T20">
        <v>3102</v>
      </c>
      <c r="U20" t="s">
        <v>529</v>
      </c>
      <c r="V20">
        <v>43433</v>
      </c>
      <c r="W20" t="s">
        <v>622</v>
      </c>
      <c r="Y20">
        <v>4.5573715048802749E-3</v>
      </c>
      <c r="AA20">
        <v>3102</v>
      </c>
      <c r="AB20" t="s">
        <v>529</v>
      </c>
      <c r="AC20">
        <v>43433</v>
      </c>
      <c r="AD20" t="s">
        <v>622</v>
      </c>
      <c r="AE20">
        <v>4.5573715048802749E-3</v>
      </c>
      <c r="AF20" s="33">
        <f t="shared" si="6"/>
        <v>4.5573715048802749E-3</v>
      </c>
      <c r="AG20" s="33">
        <f t="shared" si="7"/>
        <v>4.5573715048802749E-3</v>
      </c>
      <c r="AI20">
        <v>3102</v>
      </c>
      <c r="AJ20" t="s">
        <v>529</v>
      </c>
      <c r="AL20">
        <v>43433</v>
      </c>
      <c r="AM20" t="s">
        <v>622</v>
      </c>
      <c r="AN20">
        <v>4.5573715048802749E-3</v>
      </c>
      <c r="AO20">
        <f t="shared" si="8"/>
        <v>0.45573715048802749</v>
      </c>
      <c r="AP20">
        <v>440</v>
      </c>
    </row>
    <row r="21" spans="3:42" ht="14.45" x14ac:dyDescent="0.3">
      <c r="C21">
        <v>3069</v>
      </c>
      <c r="D21" t="s">
        <v>497</v>
      </c>
      <c r="E21">
        <v>43369</v>
      </c>
      <c r="F21">
        <v>0.39811746999999997</v>
      </c>
      <c r="G21" t="s">
        <v>13</v>
      </c>
      <c r="H21">
        <f t="shared" si="2"/>
        <v>3.41091722676026E-2</v>
      </c>
      <c r="I21">
        <f t="shared" si="3"/>
        <v>1.3579457366972109E-2</v>
      </c>
      <c r="K21">
        <v>3073</v>
      </c>
      <c r="L21" t="s">
        <v>513</v>
      </c>
      <c r="M21">
        <v>43214</v>
      </c>
      <c r="N21" t="s">
        <v>605</v>
      </c>
      <c r="O21">
        <v>5.2394493699512411E-4</v>
      </c>
      <c r="P21" s="33">
        <f t="shared" ca="1" si="4"/>
        <v>4.0339050914543206E-2</v>
      </c>
      <c r="Q21" s="33">
        <f t="shared" si="5"/>
        <v>0</v>
      </c>
      <c r="R21" s="33"/>
      <c r="T21">
        <v>3102</v>
      </c>
      <c r="U21" t="s">
        <v>529</v>
      </c>
      <c r="V21">
        <v>43434</v>
      </c>
      <c r="W21" t="s">
        <v>595</v>
      </c>
      <c r="Y21">
        <v>2.3413241666440506E-4</v>
      </c>
      <c r="AA21">
        <v>3102</v>
      </c>
      <c r="AB21" t="s">
        <v>529</v>
      </c>
      <c r="AC21">
        <v>43434</v>
      </c>
      <c r="AD21" t="s">
        <v>595</v>
      </c>
      <c r="AE21">
        <v>2.3413241666440506E-4</v>
      </c>
      <c r="AF21" s="33">
        <f t="shared" si="6"/>
        <v>2.3413241666440506E-4</v>
      </c>
      <c r="AG21" s="33">
        <f t="shared" si="7"/>
        <v>2.3413241666440506E-4</v>
      </c>
      <c r="AI21">
        <v>3102</v>
      </c>
      <c r="AJ21" t="s">
        <v>529</v>
      </c>
      <c r="AL21">
        <v>43434</v>
      </c>
      <c r="AM21" t="s">
        <v>595</v>
      </c>
      <c r="AN21">
        <v>2.3413241666440506E-4</v>
      </c>
      <c r="AO21">
        <f t="shared" si="8"/>
        <v>2.3413241666440505E-2</v>
      </c>
      <c r="AP21">
        <v>674</v>
      </c>
    </row>
    <row r="22" spans="3:42" ht="14.45" x14ac:dyDescent="0.3">
      <c r="C22">
        <v>3069</v>
      </c>
      <c r="D22" t="s">
        <v>497</v>
      </c>
      <c r="E22">
        <v>43371</v>
      </c>
      <c r="F22">
        <v>6.4371910000000004E-2</v>
      </c>
      <c r="G22" t="s">
        <v>656</v>
      </c>
      <c r="H22">
        <f t="shared" si="2"/>
        <v>3.41091722676026E-2</v>
      </c>
      <c r="I22">
        <f t="shared" si="3"/>
        <v>2.1956725673846107E-3</v>
      </c>
      <c r="K22">
        <v>3074</v>
      </c>
      <c r="L22" t="s">
        <v>514</v>
      </c>
      <c r="M22">
        <v>43214</v>
      </c>
      <c r="N22" t="s">
        <v>605</v>
      </c>
      <c r="O22">
        <v>2.7792866345837828E-3</v>
      </c>
      <c r="P22" s="33">
        <f t="shared" ca="1" si="4"/>
        <v>4.0339050914543206E-2</v>
      </c>
      <c r="Q22" s="33">
        <f t="shared" si="5"/>
        <v>0</v>
      </c>
      <c r="R22" s="33"/>
      <c r="T22">
        <v>3102</v>
      </c>
      <c r="U22" t="s">
        <v>529</v>
      </c>
      <c r="V22">
        <v>43435</v>
      </c>
      <c r="W22" t="s">
        <v>623</v>
      </c>
      <c r="Y22">
        <v>4.0763053787981566E-3</v>
      </c>
      <c r="AA22">
        <v>3102</v>
      </c>
      <c r="AB22" t="s">
        <v>529</v>
      </c>
      <c r="AC22">
        <v>43435</v>
      </c>
      <c r="AD22" t="s">
        <v>623</v>
      </c>
      <c r="AE22">
        <v>4.0763053787981566E-3</v>
      </c>
      <c r="AF22" s="33">
        <f t="shared" si="6"/>
        <v>4.0763053787981566E-3</v>
      </c>
      <c r="AG22" s="33">
        <f t="shared" si="7"/>
        <v>4.0763053787981566E-3</v>
      </c>
      <c r="AI22">
        <v>3102</v>
      </c>
      <c r="AJ22" t="s">
        <v>529</v>
      </c>
      <c r="AL22">
        <v>43435</v>
      </c>
      <c r="AM22" t="s">
        <v>623</v>
      </c>
      <c r="AN22">
        <v>4.0763053787981566E-3</v>
      </c>
      <c r="AO22">
        <f t="shared" si="8"/>
        <v>0.40763053787981568</v>
      </c>
      <c r="AP22">
        <v>593</v>
      </c>
    </row>
    <row r="23" spans="3:42" ht="14.45" x14ac:dyDescent="0.3">
      <c r="C23">
        <v>3069</v>
      </c>
      <c r="D23" t="s">
        <v>497</v>
      </c>
      <c r="E23">
        <v>43374</v>
      </c>
      <c r="F23">
        <v>0.11624495999999999</v>
      </c>
      <c r="G23" t="s">
        <v>593</v>
      </c>
      <c r="H23">
        <f t="shared" si="2"/>
        <v>3.41091722676026E-2</v>
      </c>
      <c r="I23">
        <f t="shared" si="3"/>
        <v>3.9650193658805734E-3</v>
      </c>
      <c r="K23">
        <v>3078</v>
      </c>
      <c r="L23" t="s">
        <v>463</v>
      </c>
      <c r="M23">
        <v>43214</v>
      </c>
      <c r="N23" t="s">
        <v>605</v>
      </c>
      <c r="O23">
        <v>2.8713918078102595E-2</v>
      </c>
      <c r="P23" s="33">
        <f t="shared" ca="1" si="4"/>
        <v>4.0339050914543206E-2</v>
      </c>
      <c r="Q23" s="33">
        <f t="shared" si="5"/>
        <v>0</v>
      </c>
      <c r="R23" s="33"/>
      <c r="T23">
        <v>3075</v>
      </c>
      <c r="U23" t="s">
        <v>515</v>
      </c>
      <c r="V23">
        <v>43444</v>
      </c>
      <c r="W23" t="s">
        <v>1051</v>
      </c>
      <c r="Y23">
        <v>2.8191990736971591E-7</v>
      </c>
      <c r="AA23">
        <v>3075</v>
      </c>
      <c r="AB23" t="s">
        <v>515</v>
      </c>
      <c r="AC23">
        <v>43444</v>
      </c>
      <c r="AD23" t="s">
        <v>1051</v>
      </c>
      <c r="AE23">
        <v>2.8191990736971591E-7</v>
      </c>
      <c r="AF23" s="33">
        <f t="shared" si="6"/>
        <v>2.8191990736971591E-7</v>
      </c>
      <c r="AG23" s="33">
        <f t="shared" si="7"/>
        <v>2.8191990736971591E-7</v>
      </c>
      <c r="AI23">
        <v>3075</v>
      </c>
      <c r="AJ23" t="s">
        <v>515</v>
      </c>
      <c r="AL23">
        <v>43444</v>
      </c>
      <c r="AM23" t="s">
        <v>1051</v>
      </c>
      <c r="AN23">
        <v>2.8191990736971591E-7</v>
      </c>
      <c r="AO23">
        <f t="shared" si="8"/>
        <v>2.819199073697159E-5</v>
      </c>
      <c r="AP23">
        <v>512</v>
      </c>
    </row>
    <row r="24" spans="3:42" ht="14.45" x14ac:dyDescent="0.3">
      <c r="C24">
        <v>3069</v>
      </c>
      <c r="D24" t="s">
        <v>497</v>
      </c>
      <c r="E24">
        <v>43724</v>
      </c>
      <c r="F24">
        <v>4.7999999999999996E-7</v>
      </c>
      <c r="G24" t="s">
        <v>993</v>
      </c>
      <c r="H24">
        <f t="shared" si="2"/>
        <v>3.41091722676026E-2</v>
      </c>
      <c r="I24">
        <f t="shared" si="3"/>
        <v>1.6372402688449247E-8</v>
      </c>
      <c r="K24">
        <v>3102</v>
      </c>
      <c r="L24" t="s">
        <v>529</v>
      </c>
      <c r="M24">
        <v>43214</v>
      </c>
      <c r="N24" t="s">
        <v>605</v>
      </c>
      <c r="O24">
        <v>2.0352839728049309E-3</v>
      </c>
      <c r="P24" s="33">
        <f t="shared" ca="1" si="4"/>
        <v>4.0339050914543206E-2</v>
      </c>
      <c r="Q24" s="33">
        <f t="shared" ca="1" si="5"/>
        <v>4.0339050914543206E-2</v>
      </c>
      <c r="R24" s="33"/>
      <c r="T24">
        <v>3075</v>
      </c>
      <c r="U24" t="s">
        <v>515</v>
      </c>
      <c r="V24">
        <v>43446</v>
      </c>
      <c r="W24" t="s">
        <v>1036</v>
      </c>
      <c r="Y24">
        <v>2.052556831031144E-6</v>
      </c>
      <c r="AA24">
        <v>3075</v>
      </c>
      <c r="AB24" t="s">
        <v>515</v>
      </c>
      <c r="AC24">
        <v>43446</v>
      </c>
      <c r="AD24" t="s">
        <v>1036</v>
      </c>
      <c r="AE24">
        <v>2.052556831031144E-6</v>
      </c>
      <c r="AF24" s="33">
        <f t="shared" si="6"/>
        <v>2.052556831031144E-6</v>
      </c>
      <c r="AG24" s="33">
        <f t="shared" si="7"/>
        <v>2.052556831031144E-6</v>
      </c>
      <c r="AI24">
        <v>3075</v>
      </c>
      <c r="AJ24" t="s">
        <v>515</v>
      </c>
      <c r="AL24">
        <v>43446</v>
      </c>
      <c r="AM24" t="s">
        <v>1036</v>
      </c>
      <c r="AN24">
        <v>2.052556831031144E-6</v>
      </c>
      <c r="AO24">
        <f t="shared" si="8"/>
        <v>2.0525568310311438E-4</v>
      </c>
      <c r="AP24">
        <v>492</v>
      </c>
    </row>
    <row r="25" spans="3:42" ht="14.45" x14ac:dyDescent="0.3">
      <c r="C25">
        <v>3069</v>
      </c>
      <c r="D25" t="s">
        <v>497</v>
      </c>
      <c r="E25">
        <v>43725</v>
      </c>
      <c r="F25">
        <v>6.5417999999999997E-4</v>
      </c>
      <c r="G25" t="s">
        <v>626</v>
      </c>
      <c r="H25">
        <f t="shared" si="2"/>
        <v>3.41091722676026E-2</v>
      </c>
      <c r="I25">
        <f t="shared" si="3"/>
        <v>2.2313538314020267E-5</v>
      </c>
      <c r="K25">
        <v>3073</v>
      </c>
      <c r="L25" t="s">
        <v>513</v>
      </c>
      <c r="M25">
        <v>43220</v>
      </c>
      <c r="N25" t="s">
        <v>640</v>
      </c>
      <c r="O25">
        <v>4.0292369761277993E-5</v>
      </c>
      <c r="P25" s="33">
        <f t="shared" ca="1" si="4"/>
        <v>6.1941816844117583E-5</v>
      </c>
      <c r="Q25" s="33">
        <f t="shared" si="5"/>
        <v>0</v>
      </c>
      <c r="R25" s="33"/>
      <c r="T25">
        <v>3075</v>
      </c>
      <c r="U25" t="s">
        <v>515</v>
      </c>
      <c r="V25">
        <v>43452</v>
      </c>
      <c r="W25" t="s">
        <v>1230</v>
      </c>
      <c r="Y25">
        <v>2.0106470550987352E-7</v>
      </c>
      <c r="AA25">
        <v>3075</v>
      </c>
      <c r="AB25" t="s">
        <v>515</v>
      </c>
      <c r="AC25">
        <v>43452</v>
      </c>
      <c r="AD25" t="s">
        <v>1230</v>
      </c>
      <c r="AE25">
        <v>2.0106470550987352E-7</v>
      </c>
      <c r="AF25" s="33">
        <f t="shared" si="6"/>
        <v>2.0106470550987352E-7</v>
      </c>
      <c r="AG25" s="33">
        <f t="shared" si="7"/>
        <v>2.0106470550987352E-7</v>
      </c>
      <c r="AI25">
        <v>3075</v>
      </c>
      <c r="AJ25" t="s">
        <v>515</v>
      </c>
      <c r="AL25">
        <v>43452</v>
      </c>
      <c r="AM25" t="s">
        <v>1230</v>
      </c>
      <c r="AN25">
        <v>2.0106470550987352E-7</v>
      </c>
      <c r="AO25">
        <f t="shared" si="8"/>
        <v>2.0106470550987352E-5</v>
      </c>
      <c r="AP25">
        <v>173</v>
      </c>
    </row>
    <row r="26" spans="3:42" ht="14.45" x14ac:dyDescent="0.3">
      <c r="C26">
        <v>3069</v>
      </c>
      <c r="D26" t="s">
        <v>497</v>
      </c>
      <c r="E26">
        <v>43891</v>
      </c>
      <c r="F26">
        <v>8.4E-7</v>
      </c>
      <c r="G26" t="s">
        <v>1066</v>
      </c>
      <c r="H26">
        <f t="shared" si="2"/>
        <v>3.41091722676026E-2</v>
      </c>
      <c r="I26">
        <f t="shared" si="3"/>
        <v>2.8651704704786184E-8</v>
      </c>
      <c r="K26">
        <v>3074</v>
      </c>
      <c r="L26" t="s">
        <v>514</v>
      </c>
      <c r="M26">
        <v>43220</v>
      </c>
      <c r="N26" t="s">
        <v>640</v>
      </c>
      <c r="O26">
        <v>2.1649447082839583E-5</v>
      </c>
      <c r="P26" s="33">
        <f t="shared" ca="1" si="4"/>
        <v>6.1941816844117583E-5</v>
      </c>
      <c r="Q26" s="33">
        <f t="shared" ca="1" si="5"/>
        <v>6.1941816844117583E-5</v>
      </c>
      <c r="R26" s="33"/>
      <c r="T26">
        <v>3102</v>
      </c>
      <c r="U26" t="s">
        <v>529</v>
      </c>
      <c r="V26">
        <v>43502</v>
      </c>
      <c r="W26" t="s">
        <v>40</v>
      </c>
      <c r="Y26">
        <v>2.3516431623351749E-6</v>
      </c>
      <c r="AA26">
        <v>3102</v>
      </c>
      <c r="AB26" t="s">
        <v>529</v>
      </c>
      <c r="AC26">
        <v>43502</v>
      </c>
      <c r="AD26" t="s">
        <v>40</v>
      </c>
      <c r="AE26">
        <v>2.3516431623351749E-6</v>
      </c>
      <c r="AF26" s="33">
        <f t="shared" si="6"/>
        <v>2.3516431623351749E-6</v>
      </c>
      <c r="AG26" s="33">
        <f t="shared" si="7"/>
        <v>2.3516431623351749E-6</v>
      </c>
      <c r="AI26">
        <v>3102</v>
      </c>
      <c r="AJ26" t="s">
        <v>529</v>
      </c>
      <c r="AL26">
        <v>43502</v>
      </c>
      <c r="AM26" t="s">
        <v>40</v>
      </c>
      <c r="AN26">
        <v>2.3516431623351749E-6</v>
      </c>
      <c r="AO26">
        <f t="shared" si="8"/>
        <v>2.3516431623351748E-4</v>
      </c>
      <c r="AP26">
        <v>465</v>
      </c>
    </row>
    <row r="27" spans="3:42" ht="14.45" x14ac:dyDescent="0.3">
      <c r="C27">
        <v>3069</v>
      </c>
      <c r="D27" t="s">
        <v>497</v>
      </c>
      <c r="E27">
        <v>43894</v>
      </c>
      <c r="F27">
        <v>7.9759700000000006E-3</v>
      </c>
      <c r="G27" t="s">
        <v>1085</v>
      </c>
      <c r="H27">
        <f t="shared" si="2"/>
        <v>3.41091722676026E-2</v>
      </c>
      <c r="I27">
        <f t="shared" si="3"/>
        <v>2.7205373473123036E-4</v>
      </c>
      <c r="K27">
        <v>3075</v>
      </c>
      <c r="L27" t="s">
        <v>515</v>
      </c>
      <c r="M27">
        <v>43232</v>
      </c>
      <c r="N27" t="s">
        <v>649</v>
      </c>
      <c r="O27">
        <v>3.4119872995196596E-5</v>
      </c>
      <c r="P27" s="33">
        <f t="shared" ca="1" si="4"/>
        <v>4.4234335938560055E-5</v>
      </c>
      <c r="Q27" s="33">
        <f t="shared" si="5"/>
        <v>0</v>
      </c>
      <c r="R27" s="33"/>
      <c r="T27">
        <v>3102</v>
      </c>
      <c r="U27" t="s">
        <v>529</v>
      </c>
      <c r="V27">
        <v>43551</v>
      </c>
      <c r="W27" t="s">
        <v>607</v>
      </c>
      <c r="Y27">
        <v>2.2322394605160398E-3</v>
      </c>
      <c r="AA27">
        <v>3102</v>
      </c>
      <c r="AB27" t="s">
        <v>529</v>
      </c>
      <c r="AC27">
        <v>43551</v>
      </c>
      <c r="AD27" t="s">
        <v>607</v>
      </c>
      <c r="AE27">
        <v>2.2322394605160398E-3</v>
      </c>
      <c r="AF27" s="33">
        <f t="shared" si="6"/>
        <v>2.2322394605160398E-3</v>
      </c>
      <c r="AG27" s="33">
        <f t="shared" si="7"/>
        <v>2.2322394605160398E-3</v>
      </c>
      <c r="AI27">
        <v>3102</v>
      </c>
      <c r="AJ27" t="s">
        <v>529</v>
      </c>
      <c r="AL27">
        <v>43551</v>
      </c>
      <c r="AM27" t="s">
        <v>607</v>
      </c>
      <c r="AN27">
        <v>2.2322394605160398E-3</v>
      </c>
      <c r="AO27">
        <f t="shared" si="8"/>
        <v>0.22322394605160398</v>
      </c>
      <c r="AP27">
        <v>281</v>
      </c>
    </row>
    <row r="28" spans="3:42" ht="14.45" x14ac:dyDescent="0.3">
      <c r="C28">
        <v>3069</v>
      </c>
      <c r="D28" t="s">
        <v>497</v>
      </c>
      <c r="E28">
        <v>43967</v>
      </c>
      <c r="F28">
        <v>5.9999999999999997E-7</v>
      </c>
      <c r="G28" t="s">
        <v>1099</v>
      </c>
      <c r="H28">
        <f t="shared" si="2"/>
        <v>3.41091722676026E-2</v>
      </c>
      <c r="I28">
        <f t="shared" si="3"/>
        <v>2.046550336056156E-8</v>
      </c>
      <c r="K28">
        <v>3102</v>
      </c>
      <c r="L28" t="s">
        <v>529</v>
      </c>
      <c r="M28">
        <v>43232</v>
      </c>
      <c r="N28" t="s">
        <v>649</v>
      </c>
      <c r="O28">
        <v>1.0114462943363457E-5</v>
      </c>
      <c r="P28" s="33">
        <f t="shared" ca="1" si="4"/>
        <v>4.4234335938560055E-5</v>
      </c>
      <c r="Q28" s="33">
        <f t="shared" ca="1" si="5"/>
        <v>4.4234335938560055E-5</v>
      </c>
      <c r="R28" s="33"/>
      <c r="T28">
        <v>3102</v>
      </c>
      <c r="U28" t="s">
        <v>529</v>
      </c>
      <c r="V28">
        <v>43552</v>
      </c>
      <c r="W28" t="s">
        <v>596</v>
      </c>
      <c r="Y28">
        <v>2.4539860300746884E-5</v>
      </c>
      <c r="AA28">
        <v>3102</v>
      </c>
      <c r="AB28" t="s">
        <v>529</v>
      </c>
      <c r="AC28">
        <v>43552</v>
      </c>
      <c r="AD28" t="s">
        <v>596</v>
      </c>
      <c r="AE28">
        <v>2.4539860300746884E-5</v>
      </c>
      <c r="AF28" s="33">
        <f t="shared" si="6"/>
        <v>2.4539860300746884E-5</v>
      </c>
      <c r="AG28" s="33">
        <f t="shared" si="7"/>
        <v>2.4539860300746884E-5</v>
      </c>
      <c r="AI28">
        <v>3102</v>
      </c>
      <c r="AJ28" t="s">
        <v>529</v>
      </c>
      <c r="AL28">
        <v>43552</v>
      </c>
      <c r="AM28" t="s">
        <v>596</v>
      </c>
      <c r="AN28">
        <v>2.4539860300746884E-5</v>
      </c>
      <c r="AO28">
        <f t="shared" si="8"/>
        <v>2.4539860300746884E-3</v>
      </c>
      <c r="AP28">
        <v>536</v>
      </c>
    </row>
    <row r="29" spans="3:42" x14ac:dyDescent="0.25">
      <c r="C29">
        <v>3069</v>
      </c>
      <c r="D29" t="s">
        <v>497</v>
      </c>
      <c r="E29">
        <v>44202</v>
      </c>
      <c r="F29">
        <v>5.21106E-3</v>
      </c>
      <c r="G29" t="s">
        <v>1094</v>
      </c>
      <c r="H29">
        <f t="shared" si="2"/>
        <v>3.41091722676026E-2</v>
      </c>
      <c r="I29">
        <f t="shared" si="3"/>
        <v>1.777449432368132E-4</v>
      </c>
      <c r="K29">
        <v>3068</v>
      </c>
      <c r="L29" t="s">
        <v>496</v>
      </c>
      <c r="M29">
        <v>43302</v>
      </c>
      <c r="N29" t="s">
        <v>591</v>
      </c>
      <c r="O29">
        <v>6.2550471719419465E-3</v>
      </c>
      <c r="P29" s="33">
        <f t="shared" ca="1" si="4"/>
        <v>0.45871073424246728</v>
      </c>
      <c r="Q29" s="33">
        <f t="shared" si="5"/>
        <v>0</v>
      </c>
      <c r="R29" s="33"/>
      <c r="T29">
        <v>3076</v>
      </c>
      <c r="U29" t="s">
        <v>516</v>
      </c>
      <c r="V29">
        <v>43560</v>
      </c>
      <c r="W29" t="s">
        <v>624</v>
      </c>
      <c r="Y29">
        <v>4.3678531906489195E-5</v>
      </c>
      <c r="AA29">
        <v>3076</v>
      </c>
      <c r="AB29" t="s">
        <v>516</v>
      </c>
      <c r="AC29">
        <v>43560</v>
      </c>
      <c r="AD29" t="s">
        <v>624</v>
      </c>
      <c r="AE29">
        <v>4.3678531906489195E-5</v>
      </c>
      <c r="AF29" s="33">
        <f t="shared" si="6"/>
        <v>4.3678531906489195E-5</v>
      </c>
      <c r="AG29" s="33">
        <f t="shared" si="7"/>
        <v>4.3678531906489195E-5</v>
      </c>
      <c r="AI29">
        <v>3076</v>
      </c>
      <c r="AJ29" t="s">
        <v>516</v>
      </c>
      <c r="AL29">
        <v>43560</v>
      </c>
      <c r="AM29" t="s">
        <v>624</v>
      </c>
      <c r="AN29">
        <v>4.3678531906489195E-5</v>
      </c>
      <c r="AO29">
        <f t="shared" si="8"/>
        <v>4.3678531906489199E-3</v>
      </c>
      <c r="AP29">
        <v>539</v>
      </c>
    </row>
    <row r="30" spans="3:42" x14ac:dyDescent="0.25">
      <c r="C30">
        <v>3069</v>
      </c>
      <c r="D30" t="s">
        <v>497</v>
      </c>
      <c r="E30">
        <v>98128</v>
      </c>
      <c r="F30">
        <v>4.7999999999999996E-7</v>
      </c>
      <c r="G30" t="s">
        <v>1114</v>
      </c>
      <c r="H30">
        <f t="shared" si="2"/>
        <v>3.41091722676026E-2</v>
      </c>
      <c r="I30">
        <f t="shared" si="3"/>
        <v>1.6372402688449247E-8</v>
      </c>
      <c r="K30">
        <v>3069</v>
      </c>
      <c r="L30" t="s">
        <v>497</v>
      </c>
      <c r="M30">
        <v>43302</v>
      </c>
      <c r="N30" t="s">
        <v>591</v>
      </c>
      <c r="O30">
        <v>1.0442113779659326E-2</v>
      </c>
      <c r="P30" s="33">
        <f t="shared" ca="1" si="4"/>
        <v>0.45871073424246728</v>
      </c>
      <c r="Q30" s="33">
        <f t="shared" si="5"/>
        <v>0</v>
      </c>
      <c r="R30" s="33"/>
      <c r="T30">
        <v>3102</v>
      </c>
      <c r="U30" t="s">
        <v>529</v>
      </c>
      <c r="V30">
        <v>43723</v>
      </c>
      <c r="W30" t="s">
        <v>625</v>
      </c>
      <c r="Y30">
        <v>2.1442920441833192E-3</v>
      </c>
      <c r="AA30">
        <v>3102</v>
      </c>
      <c r="AB30" t="s">
        <v>529</v>
      </c>
      <c r="AC30">
        <v>43723</v>
      </c>
      <c r="AD30" t="s">
        <v>625</v>
      </c>
      <c r="AE30">
        <v>2.1442920441833192E-3</v>
      </c>
      <c r="AF30" s="33">
        <f t="shared" si="6"/>
        <v>2.1442920441833192E-3</v>
      </c>
      <c r="AG30" s="33">
        <f t="shared" si="7"/>
        <v>2.1442920441833192E-3</v>
      </c>
      <c r="AI30">
        <v>3102</v>
      </c>
      <c r="AJ30" t="s">
        <v>529</v>
      </c>
      <c r="AL30">
        <v>43723</v>
      </c>
      <c r="AM30" t="s">
        <v>625</v>
      </c>
      <c r="AN30">
        <v>2.1442920441833192E-3</v>
      </c>
      <c r="AO30">
        <f t="shared" si="8"/>
        <v>0.21442920441833191</v>
      </c>
      <c r="AP30">
        <v>439</v>
      </c>
    </row>
    <row r="31" spans="3:42" x14ac:dyDescent="0.25">
      <c r="C31">
        <v>3069</v>
      </c>
      <c r="D31" t="s">
        <v>497</v>
      </c>
      <c r="E31">
        <v>98132</v>
      </c>
      <c r="F31">
        <v>2.34E-6</v>
      </c>
      <c r="G31" t="s">
        <v>589</v>
      </c>
      <c r="H31">
        <f t="shared" si="2"/>
        <v>3.41091722676026E-2</v>
      </c>
      <c r="I31">
        <f t="shared" si="3"/>
        <v>7.9815463106190088E-8</v>
      </c>
      <c r="K31">
        <v>3070</v>
      </c>
      <c r="L31" t="s">
        <v>498</v>
      </c>
      <c r="M31">
        <v>43302</v>
      </c>
      <c r="N31" t="s">
        <v>591</v>
      </c>
      <c r="O31">
        <v>1.1262212964259548E-2</v>
      </c>
      <c r="P31" s="33">
        <f t="shared" ca="1" si="4"/>
        <v>0.45871073424246728</v>
      </c>
      <c r="Q31" s="33">
        <f t="shared" si="5"/>
        <v>0</v>
      </c>
      <c r="R31" s="33"/>
      <c r="T31">
        <v>3102</v>
      </c>
      <c r="U31" t="s">
        <v>529</v>
      </c>
      <c r="V31">
        <v>43724</v>
      </c>
      <c r="W31" t="s">
        <v>993</v>
      </c>
      <c r="Y31">
        <v>1.1579371335721459E-3</v>
      </c>
      <c r="AA31">
        <v>3102</v>
      </c>
      <c r="AB31" t="s">
        <v>529</v>
      </c>
      <c r="AC31">
        <v>43724</v>
      </c>
      <c r="AD31" t="s">
        <v>993</v>
      </c>
      <c r="AE31">
        <v>1.1579371335721459E-3</v>
      </c>
      <c r="AF31" s="33">
        <f t="shared" si="6"/>
        <v>1.1579371335721459E-3</v>
      </c>
      <c r="AG31" s="33">
        <f t="shared" si="7"/>
        <v>1.1579371335721459E-3</v>
      </c>
      <c r="AI31">
        <v>3102</v>
      </c>
      <c r="AJ31" t="s">
        <v>529</v>
      </c>
      <c r="AL31">
        <v>43724</v>
      </c>
      <c r="AM31" t="s">
        <v>993</v>
      </c>
      <c r="AN31">
        <v>1.1579371335721459E-3</v>
      </c>
      <c r="AO31">
        <f t="shared" si="8"/>
        <v>0.11579371335721458</v>
      </c>
      <c r="AP31">
        <v>402</v>
      </c>
    </row>
    <row r="32" spans="3:42" x14ac:dyDescent="0.25">
      <c r="C32">
        <v>3069</v>
      </c>
      <c r="D32" t="s">
        <v>497</v>
      </c>
      <c r="E32">
        <v>99134</v>
      </c>
      <c r="F32">
        <v>1.7567780000000002E-2</v>
      </c>
      <c r="G32" t="s">
        <v>571</v>
      </c>
      <c r="H32">
        <f t="shared" si="2"/>
        <v>3.41091722676026E-2</v>
      </c>
      <c r="I32">
        <f t="shared" si="3"/>
        <v>5.9922243437934364E-4</v>
      </c>
      <c r="K32">
        <v>3071</v>
      </c>
      <c r="L32" t="s">
        <v>499</v>
      </c>
      <c r="M32">
        <v>43302</v>
      </c>
      <c r="N32" t="s">
        <v>591</v>
      </c>
      <c r="O32">
        <v>0.15928305369616563</v>
      </c>
      <c r="P32" s="33">
        <f t="shared" ca="1" si="4"/>
        <v>0.45871073424246728</v>
      </c>
      <c r="Q32" s="33">
        <f t="shared" si="5"/>
        <v>0</v>
      </c>
      <c r="R32" s="33"/>
      <c r="T32">
        <v>3102</v>
      </c>
      <c r="U32" t="s">
        <v>529</v>
      </c>
      <c r="V32">
        <v>43725</v>
      </c>
      <c r="W32" t="s">
        <v>626</v>
      </c>
      <c r="Y32">
        <v>1.1961744151356443E-3</v>
      </c>
      <c r="AA32">
        <v>3102</v>
      </c>
      <c r="AB32" t="s">
        <v>529</v>
      </c>
      <c r="AC32">
        <v>43725</v>
      </c>
      <c r="AD32" t="s">
        <v>626</v>
      </c>
      <c r="AE32">
        <v>1.1961744151356443E-3</v>
      </c>
      <c r="AF32" s="33">
        <f t="shared" si="6"/>
        <v>1.1961744151356443E-3</v>
      </c>
      <c r="AG32" s="33">
        <f t="shared" si="7"/>
        <v>1.1961744151356443E-3</v>
      </c>
      <c r="AI32">
        <v>3102</v>
      </c>
      <c r="AJ32" t="s">
        <v>529</v>
      </c>
      <c r="AL32">
        <v>43725</v>
      </c>
      <c r="AM32" t="s">
        <v>626</v>
      </c>
      <c r="AN32">
        <v>1.1961744151356443E-3</v>
      </c>
      <c r="AO32">
        <f t="shared" si="8"/>
        <v>0.11961744151356443</v>
      </c>
      <c r="AP32">
        <v>750</v>
      </c>
    </row>
    <row r="33" spans="3:42" x14ac:dyDescent="0.25">
      <c r="C33">
        <v>3069</v>
      </c>
      <c r="D33" t="s">
        <v>497</v>
      </c>
      <c r="E33">
        <v>99166</v>
      </c>
      <c r="F33">
        <v>4.7903599999999996E-3</v>
      </c>
      <c r="G33" t="s">
        <v>573</v>
      </c>
      <c r="H33">
        <f t="shared" si="2"/>
        <v>3.41091722676026E-2</v>
      </c>
      <c r="I33">
        <f t="shared" si="3"/>
        <v>1.6339521446383278E-4</v>
      </c>
      <c r="K33">
        <v>3072</v>
      </c>
      <c r="L33" t="s">
        <v>512</v>
      </c>
      <c r="M33">
        <v>43302</v>
      </c>
      <c r="N33" t="s">
        <v>591</v>
      </c>
      <c r="O33">
        <v>1.5993711991008348E-3</v>
      </c>
      <c r="P33" s="33">
        <f t="shared" ca="1" si="4"/>
        <v>0.45871073424246728</v>
      </c>
      <c r="Q33" s="33">
        <f t="shared" si="5"/>
        <v>0</v>
      </c>
      <c r="R33" s="33"/>
      <c r="T33">
        <v>3102</v>
      </c>
      <c r="U33" t="s">
        <v>529</v>
      </c>
      <c r="V33">
        <v>43802</v>
      </c>
      <c r="W33" t="s">
        <v>627</v>
      </c>
      <c r="Y33">
        <v>1.393464619875106E-8</v>
      </c>
      <c r="AA33">
        <v>3102</v>
      </c>
      <c r="AB33" t="s">
        <v>529</v>
      </c>
      <c r="AC33">
        <v>43802</v>
      </c>
      <c r="AD33" t="s">
        <v>627</v>
      </c>
      <c r="AE33">
        <v>1.393464619875106E-8</v>
      </c>
      <c r="AF33" s="33">
        <f t="shared" si="6"/>
        <v>1.393464619875106E-8</v>
      </c>
      <c r="AG33" s="33">
        <f t="shared" si="7"/>
        <v>1.393464619875106E-8</v>
      </c>
      <c r="AI33">
        <v>3102</v>
      </c>
      <c r="AJ33" t="s">
        <v>529</v>
      </c>
      <c r="AL33">
        <v>43802</v>
      </c>
      <c r="AM33" t="s">
        <v>627</v>
      </c>
      <c r="AN33">
        <v>1.393464619875106E-8</v>
      </c>
      <c r="AO33">
        <f t="shared" si="8"/>
        <v>1.3934646198751059E-6</v>
      </c>
      <c r="AP33">
        <v>401</v>
      </c>
    </row>
    <row r="34" spans="3:42" x14ac:dyDescent="0.25">
      <c r="C34">
        <v>3069</v>
      </c>
      <c r="D34" t="s">
        <v>497</v>
      </c>
      <c r="E34">
        <v>99168</v>
      </c>
      <c r="F34">
        <v>5.2729999999999998E-5</v>
      </c>
      <c r="G34" t="s">
        <v>574</v>
      </c>
      <c r="H34">
        <f t="shared" si="2"/>
        <v>3.41091722676026E-2</v>
      </c>
      <c r="I34">
        <f t="shared" si="3"/>
        <v>1.7985766536706851E-6</v>
      </c>
      <c r="K34">
        <v>3073</v>
      </c>
      <c r="L34" t="s">
        <v>513</v>
      </c>
      <c r="M34">
        <v>43302</v>
      </c>
      <c r="N34" t="s">
        <v>591</v>
      </c>
      <c r="O34">
        <v>0.20351016170859448</v>
      </c>
      <c r="P34" s="33">
        <f t="shared" ca="1" si="4"/>
        <v>0.45871073424246728</v>
      </c>
      <c r="Q34" s="33">
        <f t="shared" si="5"/>
        <v>0</v>
      </c>
      <c r="R34" s="33"/>
      <c r="T34">
        <v>3077</v>
      </c>
      <c r="U34" t="s">
        <v>462</v>
      </c>
      <c r="V34">
        <v>43861</v>
      </c>
      <c r="W34" t="s">
        <v>982</v>
      </c>
      <c r="Y34">
        <v>1.3991506629156242E-5</v>
      </c>
      <c r="AA34">
        <v>3077</v>
      </c>
      <c r="AB34" t="s">
        <v>462</v>
      </c>
      <c r="AC34">
        <v>43861</v>
      </c>
      <c r="AD34" t="s">
        <v>982</v>
      </c>
      <c r="AE34">
        <v>1.3991506629156242E-5</v>
      </c>
      <c r="AF34" s="33">
        <f t="shared" si="6"/>
        <v>1.3991506629156242E-5</v>
      </c>
      <c r="AG34" s="33">
        <f t="shared" si="7"/>
        <v>1.3991506629156242E-5</v>
      </c>
      <c r="AI34">
        <v>3077</v>
      </c>
      <c r="AJ34" t="s">
        <v>462</v>
      </c>
      <c r="AL34">
        <v>43861</v>
      </c>
      <c r="AM34" t="s">
        <v>982</v>
      </c>
      <c r="AN34">
        <v>1.3991506629156242E-5</v>
      </c>
      <c r="AO34">
        <f t="shared" si="8"/>
        <v>1.3991506629156241E-3</v>
      </c>
      <c r="AP34">
        <v>3053</v>
      </c>
    </row>
    <row r="35" spans="3:42" x14ac:dyDescent="0.25">
      <c r="C35">
        <v>3069</v>
      </c>
      <c r="D35" t="s">
        <v>497</v>
      </c>
      <c r="E35">
        <v>99174</v>
      </c>
      <c r="F35">
        <v>7.8789449999999997E-2</v>
      </c>
      <c r="G35" t="s">
        <v>609</v>
      </c>
      <c r="H35">
        <f t="shared" si="2"/>
        <v>3.41091722676026E-2</v>
      </c>
      <c r="I35">
        <f t="shared" si="3"/>
        <v>2.6874429229196617E-3</v>
      </c>
      <c r="K35">
        <v>3074</v>
      </c>
      <c r="L35" t="s">
        <v>514</v>
      </c>
      <c r="M35">
        <v>43302</v>
      </c>
      <c r="N35" t="s">
        <v>591</v>
      </c>
      <c r="O35">
        <v>2.2482522459527025E-4</v>
      </c>
      <c r="P35" s="33">
        <f t="shared" ca="1" si="4"/>
        <v>0.45871073424246728</v>
      </c>
      <c r="Q35" s="33">
        <f t="shared" si="5"/>
        <v>0</v>
      </c>
      <c r="R35" s="33"/>
      <c r="T35">
        <v>3102</v>
      </c>
      <c r="U35" t="s">
        <v>529</v>
      </c>
      <c r="V35">
        <v>43872</v>
      </c>
      <c r="W35" t="s">
        <v>1101</v>
      </c>
      <c r="Y35">
        <v>4.8843557777838091E-5</v>
      </c>
      <c r="AA35">
        <v>3102</v>
      </c>
      <c r="AB35" t="s">
        <v>529</v>
      </c>
      <c r="AC35">
        <v>43872</v>
      </c>
      <c r="AD35" t="s">
        <v>1101</v>
      </c>
      <c r="AE35">
        <v>4.8843557777838091E-5</v>
      </c>
      <c r="AF35" s="33">
        <f t="shared" si="6"/>
        <v>4.8843557777838091E-5</v>
      </c>
      <c r="AG35" s="33">
        <f t="shared" si="7"/>
        <v>4.8843557777838091E-5</v>
      </c>
      <c r="AI35">
        <v>3102</v>
      </c>
      <c r="AJ35" t="s">
        <v>529</v>
      </c>
      <c r="AL35">
        <v>43872</v>
      </c>
      <c r="AM35" t="s">
        <v>1101</v>
      </c>
      <c r="AN35">
        <v>4.8843557777838091E-5</v>
      </c>
      <c r="AO35">
        <f t="shared" si="8"/>
        <v>4.8843557777838087E-3</v>
      </c>
      <c r="AP35">
        <v>1897</v>
      </c>
    </row>
    <row r="36" spans="3:42" x14ac:dyDescent="0.25">
      <c r="C36">
        <v>3069</v>
      </c>
      <c r="D36" t="s">
        <v>497</v>
      </c>
      <c r="E36">
        <v>99208</v>
      </c>
      <c r="F36">
        <v>4.2E-7</v>
      </c>
      <c r="G36" t="s">
        <v>1103</v>
      </c>
      <c r="H36">
        <f t="shared" si="2"/>
        <v>3.41091722676026E-2</v>
      </c>
      <c r="I36">
        <f t="shared" si="3"/>
        <v>1.4325852352393092E-8</v>
      </c>
      <c r="K36">
        <v>3075</v>
      </c>
      <c r="L36" t="s">
        <v>515</v>
      </c>
      <c r="M36">
        <v>43302</v>
      </c>
      <c r="N36" t="s">
        <v>591</v>
      </c>
      <c r="O36">
        <v>1.0752627660633028E-4</v>
      </c>
      <c r="P36" s="33">
        <f t="shared" ca="1" si="4"/>
        <v>0.45871073424246728</v>
      </c>
      <c r="Q36" s="33">
        <f t="shared" si="5"/>
        <v>0</v>
      </c>
      <c r="R36" s="33"/>
      <c r="T36">
        <v>3070</v>
      </c>
      <c r="U36" t="s">
        <v>498</v>
      </c>
      <c r="V36">
        <v>43876</v>
      </c>
      <c r="W36" t="s">
        <v>1225</v>
      </c>
      <c r="Y36">
        <v>3.5781160954164297E-9</v>
      </c>
      <c r="AA36">
        <v>3070</v>
      </c>
      <c r="AB36" t="s">
        <v>498</v>
      </c>
      <c r="AC36">
        <v>43876</v>
      </c>
      <c r="AD36" t="s">
        <v>1225</v>
      </c>
      <c r="AE36">
        <v>3.5781160954164297E-9</v>
      </c>
      <c r="AF36" s="33">
        <f t="shared" si="6"/>
        <v>3.5781160954164297E-9</v>
      </c>
      <c r="AG36" s="33">
        <f t="shared" si="7"/>
        <v>3.5781160954164297E-9</v>
      </c>
      <c r="AI36">
        <v>3070</v>
      </c>
      <c r="AJ36" t="s">
        <v>498</v>
      </c>
      <c r="AL36">
        <v>43876</v>
      </c>
      <c r="AM36" t="s">
        <v>1225</v>
      </c>
      <c r="AN36">
        <v>3.5781160954164297E-9</v>
      </c>
      <c r="AO36">
        <f t="shared" si="8"/>
        <v>3.5781160954164296E-7</v>
      </c>
      <c r="AP36">
        <v>3091</v>
      </c>
    </row>
    <row r="37" spans="3:42" x14ac:dyDescent="0.25">
      <c r="C37">
        <v>3069</v>
      </c>
      <c r="D37" t="s">
        <v>497</v>
      </c>
      <c r="E37">
        <v>99209</v>
      </c>
      <c r="F37">
        <v>2.9999999999999999E-7</v>
      </c>
      <c r="G37" t="s">
        <v>672</v>
      </c>
      <c r="H37">
        <f t="shared" si="2"/>
        <v>3.41091722676026E-2</v>
      </c>
      <c r="I37">
        <f t="shared" si="3"/>
        <v>1.023275168028078E-8</v>
      </c>
      <c r="K37">
        <v>3076</v>
      </c>
      <c r="L37" t="s">
        <v>516</v>
      </c>
      <c r="M37">
        <v>43302</v>
      </c>
      <c r="N37" t="s">
        <v>591</v>
      </c>
      <c r="O37">
        <v>2.8850796059594528E-3</v>
      </c>
      <c r="P37" s="33">
        <f t="shared" ca="1" si="4"/>
        <v>0.45871073424246728</v>
      </c>
      <c r="Q37" s="33">
        <f t="shared" si="5"/>
        <v>0</v>
      </c>
      <c r="R37" s="33"/>
      <c r="T37">
        <v>3102</v>
      </c>
      <c r="U37" t="s">
        <v>529</v>
      </c>
      <c r="V37">
        <v>43888</v>
      </c>
      <c r="W37" t="s">
        <v>1130</v>
      </c>
      <c r="Y37">
        <v>1.3747826565472906E-6</v>
      </c>
      <c r="AA37">
        <v>3102</v>
      </c>
      <c r="AB37" t="s">
        <v>529</v>
      </c>
      <c r="AC37">
        <v>43888</v>
      </c>
      <c r="AD37" t="s">
        <v>1130</v>
      </c>
      <c r="AE37">
        <v>1.3747826565472906E-6</v>
      </c>
      <c r="AF37" s="33">
        <f t="shared" si="6"/>
        <v>1.3747826565472906E-6</v>
      </c>
      <c r="AG37" s="33">
        <f t="shared" si="7"/>
        <v>1.3747826565472906E-6</v>
      </c>
      <c r="AI37">
        <v>3102</v>
      </c>
      <c r="AJ37" t="s">
        <v>529</v>
      </c>
      <c r="AL37">
        <v>43888</v>
      </c>
      <c r="AM37" t="s">
        <v>1130</v>
      </c>
      <c r="AN37">
        <v>1.3747826565472906E-6</v>
      </c>
      <c r="AO37">
        <f t="shared" si="8"/>
        <v>1.3747826565472905E-4</v>
      </c>
      <c r="AP37">
        <v>3095</v>
      </c>
    </row>
    <row r="38" spans="3:42" x14ac:dyDescent="0.25">
      <c r="C38">
        <v>3069</v>
      </c>
      <c r="D38" t="s">
        <v>497</v>
      </c>
      <c r="E38">
        <v>99211</v>
      </c>
      <c r="F38">
        <v>2.04E-6</v>
      </c>
      <c r="G38" t="s">
        <v>578</v>
      </c>
      <c r="H38">
        <f t="shared" si="2"/>
        <v>3.41091722676026E-2</v>
      </c>
      <c r="I38">
        <f t="shared" si="3"/>
        <v>6.9582711425909308E-8</v>
      </c>
      <c r="K38">
        <v>3077</v>
      </c>
      <c r="L38" t="s">
        <v>462</v>
      </c>
      <c r="M38">
        <v>43302</v>
      </c>
      <c r="N38" t="s">
        <v>591</v>
      </c>
      <c r="O38">
        <v>3.6126340446446654E-4</v>
      </c>
      <c r="P38" s="33">
        <f t="shared" ca="1" si="4"/>
        <v>0.45871073424246728</v>
      </c>
      <c r="Q38" s="33">
        <f t="shared" si="5"/>
        <v>0</v>
      </c>
      <c r="R38" s="33"/>
      <c r="T38">
        <v>3071</v>
      </c>
      <c r="U38" t="s">
        <v>499</v>
      </c>
      <c r="V38">
        <v>43891</v>
      </c>
      <c r="W38" t="s">
        <v>1066</v>
      </c>
      <c r="Y38">
        <v>3.9222466462228777E-7</v>
      </c>
      <c r="AA38">
        <v>3071</v>
      </c>
      <c r="AB38" t="s">
        <v>499</v>
      </c>
      <c r="AC38">
        <v>43891</v>
      </c>
      <c r="AD38" t="s">
        <v>1066</v>
      </c>
      <c r="AE38">
        <v>3.9222466462228777E-7</v>
      </c>
      <c r="AF38" s="33">
        <f t="shared" si="6"/>
        <v>3.9222466462228777E-7</v>
      </c>
      <c r="AG38" s="33">
        <f t="shared" si="7"/>
        <v>3.9222466462228777E-7</v>
      </c>
      <c r="AI38">
        <v>3071</v>
      </c>
      <c r="AJ38" t="s">
        <v>499</v>
      </c>
      <c r="AL38">
        <v>43891</v>
      </c>
      <c r="AM38" t="s">
        <v>1066</v>
      </c>
      <c r="AN38">
        <v>3.9222466462228777E-7</v>
      </c>
      <c r="AO38">
        <f t="shared" si="8"/>
        <v>3.9222466462228779E-5</v>
      </c>
      <c r="AP38">
        <v>3096</v>
      </c>
    </row>
    <row r="39" spans="3:42" x14ac:dyDescent="0.25">
      <c r="C39">
        <v>3069</v>
      </c>
      <c r="D39" t="s">
        <v>497</v>
      </c>
      <c r="E39">
        <v>99214</v>
      </c>
      <c r="F39">
        <v>8.4E-7</v>
      </c>
      <c r="G39" t="s">
        <v>1124</v>
      </c>
      <c r="H39">
        <f t="shared" si="2"/>
        <v>3.41091722676026E-2</v>
      </c>
      <c r="I39">
        <f t="shared" si="3"/>
        <v>2.8651704704786184E-8</v>
      </c>
      <c r="K39">
        <v>3078</v>
      </c>
      <c r="L39" t="s">
        <v>463</v>
      </c>
      <c r="M39">
        <v>43302</v>
      </c>
      <c r="N39" t="s">
        <v>591</v>
      </c>
      <c r="O39">
        <v>5.2658967858105726E-2</v>
      </c>
      <c r="P39" s="33">
        <f t="shared" ca="1" si="4"/>
        <v>0.45871073424246728</v>
      </c>
      <c r="Q39" s="33">
        <f t="shared" si="5"/>
        <v>0</v>
      </c>
      <c r="R39" s="33"/>
      <c r="T39">
        <v>3102</v>
      </c>
      <c r="U39" t="s">
        <v>529</v>
      </c>
      <c r="V39">
        <v>43892</v>
      </c>
      <c r="W39" t="s">
        <v>1233</v>
      </c>
      <c r="Y39">
        <v>1.1370671298180866E-6</v>
      </c>
      <c r="AA39">
        <v>3102</v>
      </c>
      <c r="AB39" t="s">
        <v>529</v>
      </c>
      <c r="AC39">
        <v>43892</v>
      </c>
      <c r="AD39" t="s">
        <v>1233</v>
      </c>
      <c r="AE39">
        <v>1.1370671298180866E-6</v>
      </c>
      <c r="AF39" s="33">
        <f t="shared" si="6"/>
        <v>1.1370671298180866E-6</v>
      </c>
      <c r="AG39" s="33">
        <f t="shared" si="7"/>
        <v>1.1370671298180866E-6</v>
      </c>
      <c r="AI39">
        <v>3102</v>
      </c>
      <c r="AJ39" t="s">
        <v>529</v>
      </c>
      <c r="AL39">
        <v>43892</v>
      </c>
      <c r="AM39" t="s">
        <v>1233</v>
      </c>
      <c r="AN39">
        <v>1.1370671298180866E-6</v>
      </c>
      <c r="AO39">
        <f t="shared" si="8"/>
        <v>1.1370671298180867E-4</v>
      </c>
      <c r="AP39">
        <v>3068</v>
      </c>
    </row>
    <row r="40" spans="3:42" x14ac:dyDescent="0.25">
      <c r="C40">
        <v>3069</v>
      </c>
      <c r="D40" t="s">
        <v>497</v>
      </c>
      <c r="E40">
        <v>99271</v>
      </c>
      <c r="F40">
        <v>6.0350000000000003E-5</v>
      </c>
      <c r="G40" t="s">
        <v>1107</v>
      </c>
      <c r="H40">
        <f t="shared" si="2"/>
        <v>3.41091722676026E-2</v>
      </c>
      <c r="I40">
        <f t="shared" si="3"/>
        <v>2.058488546349817E-6</v>
      </c>
      <c r="K40">
        <v>3094</v>
      </c>
      <c r="L40" t="s">
        <v>507</v>
      </c>
      <c r="M40">
        <v>43302</v>
      </c>
      <c r="N40" t="s">
        <v>591</v>
      </c>
      <c r="O40">
        <v>2.4331301561779112E-3</v>
      </c>
      <c r="P40" s="33">
        <f t="shared" ca="1" si="4"/>
        <v>0.45871073424246728</v>
      </c>
      <c r="Q40" s="33">
        <f t="shared" si="5"/>
        <v>0</v>
      </c>
      <c r="R40" s="33"/>
      <c r="T40">
        <v>3069</v>
      </c>
      <c r="U40" t="s">
        <v>497</v>
      </c>
      <c r="V40">
        <v>43894</v>
      </c>
      <c r="W40" t="s">
        <v>1085</v>
      </c>
      <c r="Y40">
        <v>1.0939901364125661E-3</v>
      </c>
      <c r="AA40">
        <v>3069</v>
      </c>
      <c r="AB40" t="s">
        <v>497</v>
      </c>
      <c r="AC40">
        <v>43894</v>
      </c>
      <c r="AD40" t="s">
        <v>1085</v>
      </c>
      <c r="AE40">
        <v>1.0939901364125661E-3</v>
      </c>
      <c r="AF40" s="33">
        <f t="shared" si="6"/>
        <v>1.0939901364125661E-3</v>
      </c>
      <c r="AG40" s="33">
        <f t="shared" si="7"/>
        <v>1.0939901364125661E-3</v>
      </c>
      <c r="AI40">
        <v>3069</v>
      </c>
      <c r="AJ40" t="s">
        <v>497</v>
      </c>
      <c r="AL40">
        <v>43894</v>
      </c>
      <c r="AM40" t="s">
        <v>1085</v>
      </c>
      <c r="AN40">
        <v>1.0939901364125661E-3</v>
      </c>
      <c r="AO40">
        <f t="shared" si="8"/>
        <v>0.10939901364125661</v>
      </c>
      <c r="AP40">
        <v>3097</v>
      </c>
    </row>
    <row r="41" spans="3:42" x14ac:dyDescent="0.25">
      <c r="C41">
        <v>3070</v>
      </c>
      <c r="D41" t="s">
        <v>498</v>
      </c>
      <c r="E41">
        <v>43302</v>
      </c>
      <c r="F41">
        <v>0.94425775999999995</v>
      </c>
      <c r="G41" t="s">
        <v>591</v>
      </c>
      <c r="H41">
        <f t="shared" si="2"/>
        <v>1.19270536513881E-2</v>
      </c>
      <c r="I41">
        <f t="shared" si="3"/>
        <v>1.1262212964259548E-2</v>
      </c>
      <c r="K41">
        <v>3102</v>
      </c>
      <c r="L41" t="s">
        <v>529</v>
      </c>
      <c r="M41">
        <v>43302</v>
      </c>
      <c r="N41" t="s">
        <v>591</v>
      </c>
      <c r="O41">
        <v>7.6879811968363389E-3</v>
      </c>
      <c r="P41" s="33">
        <f t="shared" ca="1" si="4"/>
        <v>0.45871073424246728</v>
      </c>
      <c r="Q41" s="33">
        <f t="shared" ca="1" si="5"/>
        <v>0.45871073424246728</v>
      </c>
      <c r="R41" s="33"/>
      <c r="T41">
        <v>3102</v>
      </c>
      <c r="U41" t="s">
        <v>529</v>
      </c>
      <c r="V41">
        <v>43909</v>
      </c>
      <c r="W41" t="s">
        <v>1234</v>
      </c>
      <c r="Y41">
        <v>1.0450984649063295E-8</v>
      </c>
      <c r="AA41">
        <v>3102</v>
      </c>
      <c r="AB41" t="s">
        <v>529</v>
      </c>
      <c r="AC41">
        <v>43909</v>
      </c>
      <c r="AD41" t="s">
        <v>1234</v>
      </c>
      <c r="AE41">
        <v>1.0450984649063295E-8</v>
      </c>
      <c r="AF41" s="33">
        <f t="shared" si="6"/>
        <v>1.0450984649063295E-8</v>
      </c>
      <c r="AG41" s="33">
        <f t="shared" si="7"/>
        <v>1.0450984649063295E-8</v>
      </c>
      <c r="AI41">
        <v>3102</v>
      </c>
      <c r="AJ41" t="s">
        <v>529</v>
      </c>
      <c r="AL41">
        <v>43909</v>
      </c>
      <c r="AM41" t="s">
        <v>1234</v>
      </c>
      <c r="AN41">
        <v>1.0450984649063295E-8</v>
      </c>
      <c r="AO41">
        <f t="shared" si="8"/>
        <v>1.0450984649063296E-6</v>
      </c>
      <c r="AP41">
        <v>3106</v>
      </c>
    </row>
    <row r="42" spans="3:42" x14ac:dyDescent="0.25">
      <c r="C42">
        <v>3070</v>
      </c>
      <c r="D42" t="s">
        <v>498</v>
      </c>
      <c r="E42">
        <v>43304</v>
      </c>
      <c r="F42">
        <v>1.338895E-2</v>
      </c>
      <c r="G42" t="s">
        <v>614</v>
      </c>
      <c r="H42">
        <f t="shared" si="2"/>
        <v>1.19270536513881E-2</v>
      </c>
      <c r="I42">
        <f t="shared" si="3"/>
        <v>1.596907249857527E-4</v>
      </c>
      <c r="K42">
        <v>3102</v>
      </c>
      <c r="L42" t="s">
        <v>529</v>
      </c>
      <c r="M42">
        <v>43303</v>
      </c>
      <c r="N42" t="s">
        <v>651</v>
      </c>
      <c r="O42">
        <v>1.0820252773330198E-6</v>
      </c>
      <c r="P42" s="33">
        <f t="shared" ca="1" si="4"/>
        <v>1.0820252773330198E-6</v>
      </c>
      <c r="Q42" s="33">
        <f t="shared" ca="1" si="5"/>
        <v>1.0820252773330198E-6</v>
      </c>
      <c r="R42" s="33"/>
      <c r="T42">
        <v>3075</v>
      </c>
      <c r="U42" t="s">
        <v>515</v>
      </c>
      <c r="V42">
        <v>43911</v>
      </c>
      <c r="W42" t="s">
        <v>1128</v>
      </c>
      <c r="Y42">
        <v>2.9469727808081614E-7</v>
      </c>
      <c r="AA42">
        <v>3075</v>
      </c>
      <c r="AB42" t="s">
        <v>515</v>
      </c>
      <c r="AC42">
        <v>43911</v>
      </c>
      <c r="AD42" t="s">
        <v>1128</v>
      </c>
      <c r="AE42">
        <v>2.9469727808081614E-7</v>
      </c>
      <c r="AF42" s="33">
        <f t="shared" si="6"/>
        <v>2.9469727808081614E-7</v>
      </c>
      <c r="AG42" s="33">
        <f t="shared" si="7"/>
        <v>2.9469727808081614E-7</v>
      </c>
      <c r="AI42">
        <v>3075</v>
      </c>
      <c r="AJ42" t="s">
        <v>515</v>
      </c>
      <c r="AL42">
        <v>43911</v>
      </c>
      <c r="AM42" t="s">
        <v>1128</v>
      </c>
      <c r="AN42">
        <v>2.9469727808081614E-7</v>
      </c>
      <c r="AO42">
        <f t="shared" si="8"/>
        <v>2.9469727808081613E-5</v>
      </c>
      <c r="AP42">
        <v>3108</v>
      </c>
    </row>
    <row r="43" spans="3:42" x14ac:dyDescent="0.25">
      <c r="C43">
        <v>3070</v>
      </c>
      <c r="D43" t="s">
        <v>498</v>
      </c>
      <c r="E43">
        <v>43369</v>
      </c>
      <c r="F43">
        <v>1.0988360000000001E-2</v>
      </c>
      <c r="G43" t="s">
        <v>13</v>
      </c>
      <c r="H43">
        <f t="shared" si="2"/>
        <v>1.19270536513881E-2</v>
      </c>
      <c r="I43">
        <f t="shared" si="3"/>
        <v>1.3105875926076695E-4</v>
      </c>
      <c r="K43">
        <v>3070</v>
      </c>
      <c r="L43" t="s">
        <v>498</v>
      </c>
      <c r="M43">
        <v>43304</v>
      </c>
      <c r="N43" t="s">
        <v>614</v>
      </c>
      <c r="O43">
        <v>1.596907249857527E-4</v>
      </c>
      <c r="P43" s="33">
        <f t="shared" ca="1" si="4"/>
        <v>0.11484225500907594</v>
      </c>
      <c r="Q43" s="33">
        <f t="shared" si="5"/>
        <v>0</v>
      </c>
      <c r="R43" s="33"/>
      <c r="T43">
        <v>3102</v>
      </c>
      <c r="U43" t="s">
        <v>529</v>
      </c>
      <c r="V43">
        <v>43921</v>
      </c>
      <c r="W43" t="s">
        <v>1235</v>
      </c>
      <c r="Y43">
        <v>1.1516985083267752E-6</v>
      </c>
      <c r="AA43">
        <v>3102</v>
      </c>
      <c r="AB43" t="s">
        <v>529</v>
      </c>
      <c r="AC43">
        <v>43921</v>
      </c>
      <c r="AD43" t="s">
        <v>1235</v>
      </c>
      <c r="AE43">
        <v>1.1516985083267752E-6</v>
      </c>
      <c r="AF43" s="33">
        <f t="shared" si="6"/>
        <v>1.1516985083267752E-6</v>
      </c>
      <c r="AG43" s="33">
        <f t="shared" si="7"/>
        <v>1.1516985083267752E-6</v>
      </c>
      <c r="AI43">
        <v>3102</v>
      </c>
      <c r="AJ43" t="s">
        <v>529</v>
      </c>
      <c r="AL43">
        <v>43921</v>
      </c>
      <c r="AM43" t="s">
        <v>1235</v>
      </c>
      <c r="AN43">
        <v>1.1516985083267752E-6</v>
      </c>
      <c r="AO43">
        <f t="shared" si="8"/>
        <v>1.1516985083267751E-4</v>
      </c>
      <c r="AP43">
        <v>3112</v>
      </c>
    </row>
    <row r="44" spans="3:42" x14ac:dyDescent="0.25">
      <c r="C44">
        <v>3070</v>
      </c>
      <c r="D44" t="s">
        <v>498</v>
      </c>
      <c r="E44">
        <v>43371</v>
      </c>
      <c r="F44">
        <v>8.4190000000000005E-5</v>
      </c>
      <c r="G44" t="s">
        <v>656</v>
      </c>
      <c r="H44">
        <f t="shared" si="2"/>
        <v>1.19270536513881E-2</v>
      </c>
      <c r="I44">
        <f t="shared" si="3"/>
        <v>1.0041386469103642E-6</v>
      </c>
      <c r="K44">
        <v>3075</v>
      </c>
      <c r="L44" t="s">
        <v>515</v>
      </c>
      <c r="M44">
        <v>43304</v>
      </c>
      <c r="N44" t="s">
        <v>614</v>
      </c>
      <c r="O44">
        <v>1.0096323636100476E-3</v>
      </c>
      <c r="P44" s="33">
        <f t="shared" ca="1" si="4"/>
        <v>0.11484225500907594</v>
      </c>
      <c r="Q44" s="33">
        <f t="shared" si="5"/>
        <v>0</v>
      </c>
      <c r="R44" s="33"/>
      <c r="T44">
        <v>3102</v>
      </c>
      <c r="U44" t="s">
        <v>529</v>
      </c>
      <c r="V44">
        <v>43924</v>
      </c>
      <c r="W44" t="s">
        <v>1236</v>
      </c>
      <c r="Y44">
        <v>4.4590867836003393E-8</v>
      </c>
      <c r="AA44">
        <v>3102</v>
      </c>
      <c r="AB44" t="s">
        <v>529</v>
      </c>
      <c r="AC44">
        <v>43924</v>
      </c>
      <c r="AD44" t="s">
        <v>1236</v>
      </c>
      <c r="AE44">
        <v>4.4590867836003393E-8</v>
      </c>
      <c r="AF44" s="33">
        <f t="shared" si="6"/>
        <v>4.4590867836003393E-8</v>
      </c>
      <c r="AG44" s="33">
        <f t="shared" si="7"/>
        <v>4.4590867836003393E-8</v>
      </c>
      <c r="AI44">
        <v>3102</v>
      </c>
      <c r="AJ44" t="s">
        <v>529</v>
      </c>
      <c r="AL44">
        <v>43924</v>
      </c>
      <c r="AM44" t="s">
        <v>1236</v>
      </c>
      <c r="AN44">
        <v>4.4590867836003393E-8</v>
      </c>
      <c r="AO44">
        <f t="shared" si="8"/>
        <v>4.4590867836003391E-6</v>
      </c>
      <c r="AP44">
        <v>3114</v>
      </c>
    </row>
    <row r="45" spans="3:42" x14ac:dyDescent="0.25">
      <c r="C45">
        <v>3070</v>
      </c>
      <c r="D45" t="s">
        <v>498</v>
      </c>
      <c r="E45">
        <v>43374</v>
      </c>
      <c r="F45">
        <v>4.6131499999999999E-3</v>
      </c>
      <c r="G45" t="s">
        <v>593</v>
      </c>
      <c r="H45">
        <f t="shared" si="2"/>
        <v>1.19270536513881E-2</v>
      </c>
      <c r="I45">
        <f t="shared" si="3"/>
        <v>5.5021287551901012E-5</v>
      </c>
      <c r="K45">
        <v>3076</v>
      </c>
      <c r="L45" t="s">
        <v>516</v>
      </c>
      <c r="M45">
        <v>43304</v>
      </c>
      <c r="N45" t="s">
        <v>614</v>
      </c>
      <c r="O45">
        <v>0.10940640324145674</v>
      </c>
      <c r="P45" s="33">
        <f t="shared" ca="1" si="4"/>
        <v>0.11484225500907594</v>
      </c>
      <c r="Q45" s="33">
        <f t="shared" si="5"/>
        <v>0</v>
      </c>
      <c r="R45" s="33"/>
      <c r="T45">
        <v>3102</v>
      </c>
      <c r="U45" t="s">
        <v>529</v>
      </c>
      <c r="V45">
        <v>43946</v>
      </c>
      <c r="W45" t="s">
        <v>1237</v>
      </c>
      <c r="Y45">
        <v>7.2390487002511765E-7</v>
      </c>
      <c r="AA45">
        <v>3102</v>
      </c>
      <c r="AB45" t="s">
        <v>529</v>
      </c>
      <c r="AC45">
        <v>43946</v>
      </c>
      <c r="AD45" t="s">
        <v>1237</v>
      </c>
      <c r="AE45">
        <v>7.2390487002511765E-7</v>
      </c>
      <c r="AF45" s="33">
        <f t="shared" si="6"/>
        <v>7.2390487002511765E-7</v>
      </c>
      <c r="AG45" s="33">
        <f t="shared" si="7"/>
        <v>7.2390487002511765E-7</v>
      </c>
      <c r="AI45">
        <v>3102</v>
      </c>
      <c r="AJ45" t="s">
        <v>529</v>
      </c>
      <c r="AL45">
        <v>43946</v>
      </c>
      <c r="AM45" t="s">
        <v>1237</v>
      </c>
      <c r="AN45">
        <v>7.2390487002511765E-7</v>
      </c>
      <c r="AO45">
        <f t="shared" si="8"/>
        <v>7.2390487002511766E-5</v>
      </c>
      <c r="AP45">
        <v>3128</v>
      </c>
    </row>
    <row r="46" spans="3:42" x14ac:dyDescent="0.25">
      <c r="C46">
        <v>3070</v>
      </c>
      <c r="D46" t="s">
        <v>498</v>
      </c>
      <c r="E46">
        <v>43551</v>
      </c>
      <c r="F46">
        <v>5.4769999999999999E-5</v>
      </c>
      <c r="G46" t="s">
        <v>607</v>
      </c>
      <c r="H46">
        <f t="shared" si="2"/>
        <v>1.19270536513881E-2</v>
      </c>
      <c r="I46">
        <f t="shared" si="3"/>
        <v>6.5324472848652619E-7</v>
      </c>
      <c r="K46">
        <v>3077</v>
      </c>
      <c r="L46" t="s">
        <v>462</v>
      </c>
      <c r="M46">
        <v>43304</v>
      </c>
      <c r="N46" t="s">
        <v>614</v>
      </c>
      <c r="O46">
        <v>4.5605900929016673E-5</v>
      </c>
      <c r="P46" s="33">
        <f t="shared" ca="1" si="4"/>
        <v>0.11484225500907594</v>
      </c>
      <c r="Q46" s="33">
        <f t="shared" si="5"/>
        <v>0</v>
      </c>
      <c r="R46" s="33"/>
      <c r="T46">
        <v>3077</v>
      </c>
      <c r="U46" t="s">
        <v>462</v>
      </c>
      <c r="V46">
        <v>43948</v>
      </c>
      <c r="W46" t="s">
        <v>1046</v>
      </c>
      <c r="Y46">
        <v>9.4686545994011699E-6</v>
      </c>
      <c r="AA46">
        <v>3077</v>
      </c>
      <c r="AB46" t="s">
        <v>462</v>
      </c>
      <c r="AC46">
        <v>43948</v>
      </c>
      <c r="AD46" t="s">
        <v>1046</v>
      </c>
      <c r="AE46">
        <v>9.4686545994011699E-6</v>
      </c>
      <c r="AF46" s="33">
        <f t="shared" si="6"/>
        <v>9.4686545994011699E-6</v>
      </c>
      <c r="AG46" s="33">
        <f t="shared" si="7"/>
        <v>9.4686545994011699E-6</v>
      </c>
      <c r="AI46">
        <v>3077</v>
      </c>
      <c r="AJ46" t="s">
        <v>462</v>
      </c>
      <c r="AL46">
        <v>43948</v>
      </c>
      <c r="AM46" t="s">
        <v>1046</v>
      </c>
      <c r="AN46">
        <v>9.4686545994011699E-6</v>
      </c>
      <c r="AO46">
        <f t="shared" si="8"/>
        <v>9.4686545994011699E-4</v>
      </c>
      <c r="AP46">
        <v>3129</v>
      </c>
    </row>
    <row r="47" spans="3:42" x14ac:dyDescent="0.25">
      <c r="C47">
        <v>3070</v>
      </c>
      <c r="D47" t="s">
        <v>498</v>
      </c>
      <c r="E47">
        <v>43725</v>
      </c>
      <c r="F47">
        <v>4.0818000000000001E-4</v>
      </c>
      <c r="G47" t="s">
        <v>626</v>
      </c>
      <c r="H47">
        <f t="shared" si="2"/>
        <v>1.19270536513881E-2</v>
      </c>
      <c r="I47">
        <f t="shared" si="3"/>
        <v>4.8683847594235945E-6</v>
      </c>
      <c r="K47">
        <v>3102</v>
      </c>
      <c r="L47" t="s">
        <v>529</v>
      </c>
      <c r="M47">
        <v>43304</v>
      </c>
      <c r="N47" t="s">
        <v>614</v>
      </c>
      <c r="O47">
        <v>4.220922778094386E-3</v>
      </c>
      <c r="P47" s="33">
        <f t="shared" ca="1" si="4"/>
        <v>0.11484225500907594</v>
      </c>
      <c r="Q47" s="33">
        <f t="shared" ca="1" si="5"/>
        <v>0.11484225500907594</v>
      </c>
      <c r="R47" s="33"/>
      <c r="T47">
        <v>3102</v>
      </c>
      <c r="U47" t="s">
        <v>529</v>
      </c>
      <c r="V47">
        <v>43953</v>
      </c>
      <c r="W47" t="s">
        <v>1238</v>
      </c>
      <c r="Y47">
        <v>4.1803938596253175E-9</v>
      </c>
      <c r="AA47">
        <v>3102</v>
      </c>
      <c r="AB47" t="s">
        <v>529</v>
      </c>
      <c r="AC47">
        <v>43953</v>
      </c>
      <c r="AD47" t="s">
        <v>1238</v>
      </c>
      <c r="AE47">
        <v>4.1803938596253175E-9</v>
      </c>
      <c r="AF47" s="33">
        <f t="shared" si="6"/>
        <v>4.1803938596253175E-9</v>
      </c>
      <c r="AG47" s="33">
        <f t="shared" si="7"/>
        <v>4.1803938596253175E-9</v>
      </c>
      <c r="AI47">
        <v>3102</v>
      </c>
      <c r="AJ47" t="s">
        <v>529</v>
      </c>
      <c r="AL47">
        <v>43953</v>
      </c>
      <c r="AM47" t="s">
        <v>1238</v>
      </c>
      <c r="AN47">
        <v>4.1803938596253175E-9</v>
      </c>
      <c r="AO47">
        <f t="shared" si="8"/>
        <v>4.1803938596253176E-7</v>
      </c>
      <c r="AP47">
        <v>3132</v>
      </c>
    </row>
    <row r="48" spans="3:42" x14ac:dyDescent="0.25">
      <c r="C48">
        <v>3070</v>
      </c>
      <c r="D48" t="s">
        <v>498</v>
      </c>
      <c r="E48">
        <v>43876</v>
      </c>
      <c r="F48">
        <v>2.9999999999999999E-7</v>
      </c>
      <c r="G48" t="s">
        <v>1225</v>
      </c>
      <c r="H48">
        <f t="shared" si="2"/>
        <v>1.19270536513881E-2</v>
      </c>
      <c r="I48">
        <f t="shared" si="3"/>
        <v>3.5781160954164297E-9</v>
      </c>
      <c r="K48">
        <v>3075</v>
      </c>
      <c r="L48" t="s">
        <v>515</v>
      </c>
      <c r="M48">
        <v>43305</v>
      </c>
      <c r="N48" t="s">
        <v>615</v>
      </c>
      <c r="O48">
        <v>3.8232244203822788E-5</v>
      </c>
      <c r="P48" s="33">
        <f t="shared" ca="1" si="4"/>
        <v>3.8232244203822788E-5</v>
      </c>
      <c r="Q48" s="33">
        <f t="shared" ca="1" si="5"/>
        <v>3.8232244203822788E-5</v>
      </c>
      <c r="R48" s="33"/>
      <c r="T48">
        <v>3070</v>
      </c>
      <c r="U48" t="s">
        <v>498</v>
      </c>
      <c r="V48">
        <v>43959</v>
      </c>
      <c r="W48" t="s">
        <v>1226</v>
      </c>
      <c r="Y48">
        <v>6.7404551005454709E-6</v>
      </c>
      <c r="AA48">
        <v>3070</v>
      </c>
      <c r="AB48" t="s">
        <v>498</v>
      </c>
      <c r="AC48">
        <v>43959</v>
      </c>
      <c r="AD48" t="s">
        <v>1226</v>
      </c>
      <c r="AE48">
        <v>6.7404551005454709E-6</v>
      </c>
      <c r="AF48" s="33">
        <f t="shared" si="6"/>
        <v>6.7404551005454709E-6</v>
      </c>
      <c r="AG48" s="33">
        <f t="shared" si="7"/>
        <v>6.7404551005454709E-6</v>
      </c>
      <c r="AI48">
        <v>3070</v>
      </c>
      <c r="AJ48" t="s">
        <v>498</v>
      </c>
      <c r="AL48">
        <v>43959</v>
      </c>
      <c r="AM48" t="s">
        <v>1226</v>
      </c>
      <c r="AN48">
        <v>6.7404551005454709E-6</v>
      </c>
      <c r="AO48">
        <f t="shared" si="8"/>
        <v>6.7404551005454706E-4</v>
      </c>
      <c r="AP48">
        <v>3136</v>
      </c>
    </row>
    <row r="49" spans="3:42" x14ac:dyDescent="0.25">
      <c r="C49">
        <v>3070</v>
      </c>
      <c r="D49" t="s">
        <v>498</v>
      </c>
      <c r="E49">
        <v>43888</v>
      </c>
      <c r="F49">
        <v>4.172E-5</v>
      </c>
      <c r="G49" t="s">
        <v>1130</v>
      </c>
      <c r="H49">
        <f t="shared" si="2"/>
        <v>1.19270536513881E-2</v>
      </c>
      <c r="I49">
        <f t="shared" si="3"/>
        <v>4.9759667833591148E-7</v>
      </c>
      <c r="K49">
        <v>3071</v>
      </c>
      <c r="L49" t="s">
        <v>499</v>
      </c>
      <c r="M49">
        <v>43309</v>
      </c>
      <c r="N49" t="s">
        <v>652</v>
      </c>
      <c r="O49">
        <v>1.9563687843179847E-7</v>
      </c>
      <c r="P49" s="33">
        <f t="shared" ca="1" si="4"/>
        <v>1.3756526183433288E-6</v>
      </c>
      <c r="Q49" s="33">
        <f t="shared" si="5"/>
        <v>0</v>
      </c>
      <c r="R49" s="33"/>
      <c r="T49">
        <v>3102</v>
      </c>
      <c r="U49" t="s">
        <v>529</v>
      </c>
      <c r="V49">
        <v>43967</v>
      </c>
      <c r="W49" t="s">
        <v>1099</v>
      </c>
      <c r="Y49">
        <v>3.8808995268980644E-7</v>
      </c>
      <c r="AA49">
        <v>3102</v>
      </c>
      <c r="AB49" t="s">
        <v>529</v>
      </c>
      <c r="AC49">
        <v>43967</v>
      </c>
      <c r="AD49" t="s">
        <v>1099</v>
      </c>
      <c r="AE49">
        <v>3.8808995268980644E-7</v>
      </c>
      <c r="AF49" s="33">
        <f t="shared" si="6"/>
        <v>3.8808995268980644E-7</v>
      </c>
      <c r="AG49" s="33">
        <f t="shared" si="7"/>
        <v>3.8808995268980644E-7</v>
      </c>
      <c r="AI49">
        <v>3102</v>
      </c>
      <c r="AJ49" t="s">
        <v>529</v>
      </c>
      <c r="AL49">
        <v>43967</v>
      </c>
      <c r="AM49" t="s">
        <v>1099</v>
      </c>
      <c r="AN49">
        <v>3.8808995268980644E-7</v>
      </c>
      <c r="AO49">
        <f t="shared" si="8"/>
        <v>3.8808995268980646E-5</v>
      </c>
      <c r="AP49">
        <v>3142</v>
      </c>
    </row>
    <row r="50" spans="3:42" x14ac:dyDescent="0.25">
      <c r="C50">
        <v>3070</v>
      </c>
      <c r="D50" t="s">
        <v>498</v>
      </c>
      <c r="E50">
        <v>43959</v>
      </c>
      <c r="F50">
        <v>5.6514E-4</v>
      </c>
      <c r="G50" t="s">
        <v>1226</v>
      </c>
      <c r="H50">
        <f t="shared" si="2"/>
        <v>1.19270536513881E-2</v>
      </c>
      <c r="I50">
        <f t="shared" si="3"/>
        <v>6.7404551005454709E-6</v>
      </c>
      <c r="K50">
        <v>3075</v>
      </c>
      <c r="L50" t="s">
        <v>515</v>
      </c>
      <c r="M50">
        <v>43309</v>
      </c>
      <c r="N50" t="s">
        <v>652</v>
      </c>
      <c r="O50">
        <v>1.1800157399115302E-6</v>
      </c>
      <c r="P50" s="33">
        <f t="shared" ca="1" si="4"/>
        <v>1.3756526183433288E-6</v>
      </c>
      <c r="Q50" s="33">
        <f t="shared" ca="1" si="5"/>
        <v>1.3756526183433288E-6</v>
      </c>
      <c r="R50" s="33"/>
      <c r="T50">
        <v>3073</v>
      </c>
      <c r="U50" t="s">
        <v>513</v>
      </c>
      <c r="V50">
        <v>43972</v>
      </c>
      <c r="W50" t="s">
        <v>1229</v>
      </c>
      <c r="Y50">
        <v>2.8826019702027179E-8</v>
      </c>
      <c r="AA50">
        <v>3073</v>
      </c>
      <c r="AB50" t="s">
        <v>513</v>
      </c>
      <c r="AC50">
        <v>43972</v>
      </c>
      <c r="AD50" t="s">
        <v>1229</v>
      </c>
      <c r="AE50">
        <v>2.8826019702027179E-8</v>
      </c>
      <c r="AF50" s="33">
        <f t="shared" si="6"/>
        <v>2.8826019702027179E-8</v>
      </c>
      <c r="AG50" s="33">
        <f t="shared" si="7"/>
        <v>2.8826019702027179E-8</v>
      </c>
      <c r="AI50">
        <v>3073</v>
      </c>
      <c r="AJ50" t="s">
        <v>513</v>
      </c>
      <c r="AL50">
        <v>43972</v>
      </c>
      <c r="AM50" t="s">
        <v>1229</v>
      </c>
      <c r="AN50">
        <v>2.8826019702027179E-8</v>
      </c>
      <c r="AO50">
        <f t="shared" si="8"/>
        <v>2.8826019702027177E-6</v>
      </c>
      <c r="AP50">
        <v>3145</v>
      </c>
    </row>
    <row r="51" spans="3:42" x14ac:dyDescent="0.25">
      <c r="C51">
        <v>3070</v>
      </c>
      <c r="D51" t="s">
        <v>498</v>
      </c>
      <c r="E51">
        <v>44016</v>
      </c>
      <c r="F51">
        <v>2.4009999999999999E-5</v>
      </c>
      <c r="G51" t="s">
        <v>585</v>
      </c>
      <c r="H51">
        <f t="shared" si="2"/>
        <v>1.19270536513881E-2</v>
      </c>
      <c r="I51">
        <f t="shared" si="3"/>
        <v>2.8636855816982825E-7</v>
      </c>
      <c r="K51">
        <v>3075</v>
      </c>
      <c r="L51" t="s">
        <v>515</v>
      </c>
      <c r="M51">
        <v>43314</v>
      </c>
      <c r="N51" t="s">
        <v>1008</v>
      </c>
      <c r="O51">
        <v>1.6757777235022199E-6</v>
      </c>
      <c r="P51" s="33">
        <f t="shared" ca="1" si="4"/>
        <v>1.3364855687324548E-5</v>
      </c>
      <c r="Q51" s="33">
        <f t="shared" si="5"/>
        <v>0</v>
      </c>
      <c r="R51" s="33"/>
      <c r="T51">
        <v>3102</v>
      </c>
      <c r="U51" t="s">
        <v>529</v>
      </c>
      <c r="V51">
        <v>43982</v>
      </c>
      <c r="W51" t="s">
        <v>1239</v>
      </c>
      <c r="Y51">
        <v>5.0861458625441372E-7</v>
      </c>
      <c r="AA51">
        <v>3102</v>
      </c>
      <c r="AB51" t="s">
        <v>529</v>
      </c>
      <c r="AC51">
        <v>43982</v>
      </c>
      <c r="AD51" t="s">
        <v>1239</v>
      </c>
      <c r="AE51">
        <v>5.0861458625441372E-7</v>
      </c>
      <c r="AF51" s="33">
        <f t="shared" si="6"/>
        <v>5.0861458625441372E-7</v>
      </c>
      <c r="AG51" s="33">
        <f t="shared" si="7"/>
        <v>5.0861458625441372E-7</v>
      </c>
      <c r="AI51">
        <v>3102</v>
      </c>
      <c r="AJ51" t="s">
        <v>529</v>
      </c>
      <c r="AL51">
        <v>43982</v>
      </c>
      <c r="AM51" t="s">
        <v>1239</v>
      </c>
      <c r="AN51">
        <v>5.0861458625441372E-7</v>
      </c>
      <c r="AO51">
        <f t="shared" si="8"/>
        <v>5.0861458625441369E-5</v>
      </c>
      <c r="AP51">
        <v>2441</v>
      </c>
    </row>
    <row r="52" spans="3:42" x14ac:dyDescent="0.25">
      <c r="C52">
        <v>3070</v>
      </c>
      <c r="D52" t="s">
        <v>498</v>
      </c>
      <c r="E52">
        <v>44202</v>
      </c>
      <c r="F52">
        <v>1.24686E-2</v>
      </c>
      <c r="G52" t="s">
        <v>1094</v>
      </c>
      <c r="H52">
        <f t="shared" si="2"/>
        <v>1.19270536513881E-2</v>
      </c>
      <c r="I52">
        <f t="shared" si="3"/>
        <v>1.4871366115769765E-4</v>
      </c>
      <c r="K52">
        <v>3102</v>
      </c>
      <c r="L52" t="s">
        <v>529</v>
      </c>
      <c r="M52">
        <v>43314</v>
      </c>
      <c r="N52" t="s">
        <v>1008</v>
      </c>
      <c r="O52">
        <v>1.1689077963822328E-5</v>
      </c>
      <c r="P52" s="33">
        <f t="shared" ca="1" si="4"/>
        <v>1.3364855687324548E-5</v>
      </c>
      <c r="Q52" s="33">
        <f t="shared" ca="1" si="5"/>
        <v>1.3364855687324548E-5</v>
      </c>
      <c r="R52" s="33"/>
      <c r="T52">
        <v>3102</v>
      </c>
      <c r="U52" t="s">
        <v>529</v>
      </c>
      <c r="V52">
        <v>43988</v>
      </c>
      <c r="W52" t="s">
        <v>1227</v>
      </c>
      <c r="Y52">
        <v>6.7879589676789133E-8</v>
      </c>
      <c r="AA52">
        <v>3102</v>
      </c>
      <c r="AB52" t="s">
        <v>529</v>
      </c>
      <c r="AC52">
        <v>43988</v>
      </c>
      <c r="AD52" t="s">
        <v>1227</v>
      </c>
      <c r="AE52">
        <v>6.7879589676789133E-8</v>
      </c>
      <c r="AF52" s="33">
        <f t="shared" si="6"/>
        <v>6.7879589676789133E-8</v>
      </c>
      <c r="AG52" s="33">
        <f t="shared" si="7"/>
        <v>6.7879589676789133E-8</v>
      </c>
      <c r="AI52">
        <v>3102</v>
      </c>
      <c r="AJ52" t="s">
        <v>529</v>
      </c>
      <c r="AL52">
        <v>43988</v>
      </c>
      <c r="AM52" t="s">
        <v>1227</v>
      </c>
      <c r="AN52">
        <v>6.7879589676789133E-8</v>
      </c>
      <c r="AO52">
        <f t="shared" si="8"/>
        <v>6.787958967678913E-6</v>
      </c>
      <c r="AP52">
        <v>3059</v>
      </c>
    </row>
    <row r="53" spans="3:42" x14ac:dyDescent="0.25">
      <c r="C53">
        <v>3070</v>
      </c>
      <c r="D53" t="s">
        <v>498</v>
      </c>
      <c r="E53">
        <v>50178</v>
      </c>
      <c r="F53">
        <v>1.5E-6</v>
      </c>
      <c r="G53" t="s">
        <v>1004</v>
      </c>
      <c r="H53">
        <f t="shared" si="2"/>
        <v>1.19270536513881E-2</v>
      </c>
      <c r="I53">
        <f t="shared" si="3"/>
        <v>1.7890580477082149E-8</v>
      </c>
      <c r="K53">
        <v>3075</v>
      </c>
      <c r="L53" t="s">
        <v>515</v>
      </c>
      <c r="M53">
        <v>43320</v>
      </c>
      <c r="N53" t="s">
        <v>654</v>
      </c>
      <c r="O53">
        <v>2.8264566202610637E-5</v>
      </c>
      <c r="P53" s="33">
        <f t="shared" ca="1" si="4"/>
        <v>2.8264566202610637E-5</v>
      </c>
      <c r="Q53" s="33">
        <f t="shared" ca="1" si="5"/>
        <v>2.8264566202610637E-5</v>
      </c>
      <c r="R53" s="33"/>
      <c r="T53">
        <v>3102</v>
      </c>
      <c r="U53" t="s">
        <v>529</v>
      </c>
      <c r="V53">
        <v>44202</v>
      </c>
      <c r="W53" t="s">
        <v>1094</v>
      </c>
      <c r="Y53">
        <v>8.4071773559360875E-4</v>
      </c>
      <c r="AA53">
        <v>3102</v>
      </c>
      <c r="AB53" t="s">
        <v>529</v>
      </c>
      <c r="AC53">
        <v>44202</v>
      </c>
      <c r="AD53" t="s">
        <v>1094</v>
      </c>
      <c r="AE53">
        <v>8.4071773559360875E-4</v>
      </c>
      <c r="AF53" s="33">
        <f t="shared" si="6"/>
        <v>8.4071773559360875E-4</v>
      </c>
      <c r="AG53" s="33">
        <f t="shared" si="7"/>
        <v>8.4071773559360875E-4</v>
      </c>
      <c r="AI53">
        <v>3102</v>
      </c>
      <c r="AJ53" t="s">
        <v>529</v>
      </c>
      <c r="AL53">
        <v>44202</v>
      </c>
      <c r="AM53" t="s">
        <v>1094</v>
      </c>
      <c r="AN53">
        <v>8.4071773559360875E-4</v>
      </c>
      <c r="AO53">
        <f t="shared" si="8"/>
        <v>8.4071773559360879E-2</v>
      </c>
      <c r="AP53">
        <v>3154</v>
      </c>
    </row>
    <row r="54" spans="3:42" x14ac:dyDescent="0.25">
      <c r="C54">
        <v>3070</v>
      </c>
      <c r="D54" t="s">
        <v>498</v>
      </c>
      <c r="E54">
        <v>98096</v>
      </c>
      <c r="F54">
        <v>5.4E-6</v>
      </c>
      <c r="G54" t="s">
        <v>1028</v>
      </c>
      <c r="H54">
        <f t="shared" si="2"/>
        <v>1.19270536513881E-2</v>
      </c>
      <c r="I54">
        <f t="shared" si="3"/>
        <v>6.4406089717495742E-8</v>
      </c>
      <c r="K54">
        <v>3077</v>
      </c>
      <c r="L54" t="s">
        <v>462</v>
      </c>
      <c r="M54">
        <v>43365</v>
      </c>
      <c r="N54" t="s">
        <v>655</v>
      </c>
      <c r="O54">
        <v>8.4914503936485633E-7</v>
      </c>
      <c r="P54" s="33">
        <f t="shared" ca="1" si="4"/>
        <v>8.4914503936485633E-7</v>
      </c>
      <c r="Q54" s="33">
        <f t="shared" ca="1" si="5"/>
        <v>8.4914503936485633E-7</v>
      </c>
      <c r="R54" s="33"/>
      <c r="T54">
        <v>3102</v>
      </c>
      <c r="U54" t="s">
        <v>529</v>
      </c>
      <c r="V54">
        <v>44210</v>
      </c>
      <c r="W54" t="s">
        <v>1240</v>
      </c>
      <c r="Y54">
        <v>7.9903351500568395E-5</v>
      </c>
      <c r="AA54">
        <v>3102</v>
      </c>
      <c r="AB54" t="s">
        <v>529</v>
      </c>
      <c r="AC54">
        <v>44210</v>
      </c>
      <c r="AD54" t="s">
        <v>1240</v>
      </c>
      <c r="AE54">
        <v>7.9903351500568395E-5</v>
      </c>
      <c r="AF54" s="33">
        <f t="shared" si="6"/>
        <v>7.9903351500568395E-5</v>
      </c>
      <c r="AG54" s="33">
        <f t="shared" si="7"/>
        <v>7.9903351500568395E-5</v>
      </c>
      <c r="AI54">
        <v>3102</v>
      </c>
      <c r="AJ54" t="s">
        <v>529</v>
      </c>
      <c r="AL54">
        <v>44210</v>
      </c>
      <c r="AM54" t="s">
        <v>1240</v>
      </c>
      <c r="AN54">
        <v>7.9903351500568395E-5</v>
      </c>
      <c r="AO54">
        <f t="shared" si="8"/>
        <v>7.9903351500568397E-3</v>
      </c>
      <c r="AP54">
        <v>3160</v>
      </c>
    </row>
    <row r="55" spans="3:42" x14ac:dyDescent="0.25">
      <c r="C55">
        <v>3070</v>
      </c>
      <c r="D55" t="s">
        <v>498</v>
      </c>
      <c r="E55">
        <v>98166</v>
      </c>
      <c r="F55">
        <v>1.861E-5</v>
      </c>
      <c r="G55" t="s">
        <v>1050</v>
      </c>
      <c r="H55">
        <f t="shared" si="2"/>
        <v>1.19270536513881E-2</v>
      </c>
      <c r="I55">
        <f t="shared" si="3"/>
        <v>2.2196246845233252E-7</v>
      </c>
      <c r="K55">
        <v>3077</v>
      </c>
      <c r="L55" t="s">
        <v>462</v>
      </c>
      <c r="M55">
        <v>43366</v>
      </c>
      <c r="N55" t="s">
        <v>647</v>
      </c>
      <c r="O55">
        <v>2.6955759390425224E-7</v>
      </c>
      <c r="P55" s="33">
        <f t="shared" ca="1" si="4"/>
        <v>2.6955759390425224E-7</v>
      </c>
      <c r="Q55" s="33">
        <f t="shared" ca="1" si="5"/>
        <v>2.6955759390425224E-7</v>
      </c>
      <c r="R55" s="33"/>
      <c r="T55">
        <v>3077</v>
      </c>
      <c r="U55" t="s">
        <v>462</v>
      </c>
      <c r="V55">
        <v>44212</v>
      </c>
      <c r="W55" t="s">
        <v>563</v>
      </c>
      <c r="Y55">
        <v>4.0518599931854075E-7</v>
      </c>
      <c r="AA55">
        <v>3077</v>
      </c>
      <c r="AB55" t="s">
        <v>462</v>
      </c>
      <c r="AC55">
        <v>44212</v>
      </c>
      <c r="AD55" t="s">
        <v>563</v>
      </c>
      <c r="AE55">
        <v>4.0518599931854075E-7</v>
      </c>
      <c r="AF55" s="33">
        <f t="shared" si="6"/>
        <v>4.0518599931854075E-7</v>
      </c>
      <c r="AG55" s="33">
        <f t="shared" si="7"/>
        <v>4.0518599931854075E-7</v>
      </c>
      <c r="AI55">
        <v>3077</v>
      </c>
      <c r="AJ55" t="s">
        <v>462</v>
      </c>
      <c r="AL55">
        <v>44212</v>
      </c>
      <c r="AM55" t="s">
        <v>563</v>
      </c>
      <c r="AN55">
        <v>4.0518599931854075E-7</v>
      </c>
      <c r="AO55">
        <f t="shared" si="8"/>
        <v>4.0518599931854074E-5</v>
      </c>
      <c r="AP55">
        <v>3162</v>
      </c>
    </row>
    <row r="56" spans="3:42" x14ac:dyDescent="0.25">
      <c r="C56">
        <v>3070</v>
      </c>
      <c r="D56" t="s">
        <v>498</v>
      </c>
      <c r="E56">
        <v>98167</v>
      </c>
      <c r="F56">
        <v>3.4860000000000002E-4</v>
      </c>
      <c r="G56" t="s">
        <v>1005</v>
      </c>
      <c r="H56">
        <f t="shared" si="2"/>
        <v>1.19270536513881E-2</v>
      </c>
      <c r="I56">
        <f t="shared" si="3"/>
        <v>4.1577709028738914E-6</v>
      </c>
      <c r="K56">
        <v>3068</v>
      </c>
      <c r="L56" t="s">
        <v>496</v>
      </c>
      <c r="M56">
        <v>43369</v>
      </c>
      <c r="N56" t="s">
        <v>13</v>
      </c>
      <c r="O56">
        <v>6.2243212193606916E-3</v>
      </c>
      <c r="P56" s="33">
        <f t="shared" ca="1" si="4"/>
        <v>3.495870335944589E-2</v>
      </c>
      <c r="Q56" s="33">
        <f t="shared" si="5"/>
        <v>0</v>
      </c>
      <c r="R56" s="33"/>
      <c r="T56">
        <v>3077</v>
      </c>
      <c r="U56" t="s">
        <v>462</v>
      </c>
      <c r="V56">
        <v>44220</v>
      </c>
      <c r="W56" t="s">
        <v>968</v>
      </c>
      <c r="Y56">
        <v>3.0257646822920002E-5</v>
      </c>
      <c r="AA56">
        <v>3077</v>
      </c>
      <c r="AB56" t="s">
        <v>462</v>
      </c>
      <c r="AC56">
        <v>44220</v>
      </c>
      <c r="AD56" t="s">
        <v>968</v>
      </c>
      <c r="AE56">
        <v>3.0257646822920002E-5</v>
      </c>
      <c r="AF56" s="33">
        <f t="shared" si="6"/>
        <v>3.0257646822920002E-5</v>
      </c>
      <c r="AG56" s="33">
        <f t="shared" si="7"/>
        <v>3.0257646822920002E-5</v>
      </c>
      <c r="AI56">
        <v>3077</v>
      </c>
      <c r="AJ56" t="s">
        <v>462</v>
      </c>
      <c r="AL56">
        <v>44220</v>
      </c>
      <c r="AM56" t="s">
        <v>968</v>
      </c>
      <c r="AN56">
        <v>3.0257646822920002E-5</v>
      </c>
      <c r="AO56">
        <f t="shared" si="8"/>
        <v>3.025764682292E-3</v>
      </c>
      <c r="AP56">
        <v>3164</v>
      </c>
    </row>
    <row r="57" spans="3:42" x14ac:dyDescent="0.25">
      <c r="C57">
        <v>3070</v>
      </c>
      <c r="D57" t="s">
        <v>498</v>
      </c>
      <c r="E57">
        <v>99134</v>
      </c>
      <c r="F57">
        <v>4.1832099999999997E-3</v>
      </c>
      <c r="G57" t="s">
        <v>571</v>
      </c>
      <c r="H57">
        <f t="shared" si="2"/>
        <v>1.19270536513881E-2</v>
      </c>
      <c r="I57">
        <f t="shared" si="3"/>
        <v>4.9893370105023212E-5</v>
      </c>
      <c r="K57">
        <v>3069</v>
      </c>
      <c r="L57" t="s">
        <v>497</v>
      </c>
      <c r="M57">
        <v>43369</v>
      </c>
      <c r="N57" t="s">
        <v>13</v>
      </c>
      <c r="O57">
        <v>1.3579457366972109E-2</v>
      </c>
      <c r="P57" s="33">
        <f t="shared" ca="1" si="4"/>
        <v>3.495870335944589E-2</v>
      </c>
      <c r="Q57" s="33">
        <f t="shared" si="5"/>
        <v>0</v>
      </c>
      <c r="R57" s="33"/>
      <c r="T57">
        <v>3102</v>
      </c>
      <c r="U57" t="s">
        <v>529</v>
      </c>
      <c r="V57">
        <v>44238</v>
      </c>
      <c r="W57" t="s">
        <v>1106</v>
      </c>
      <c r="Y57">
        <v>4.8806098311125588E-4</v>
      </c>
      <c r="AA57">
        <v>3102</v>
      </c>
      <c r="AB57" t="s">
        <v>529</v>
      </c>
      <c r="AC57">
        <v>44238</v>
      </c>
      <c r="AD57" t="s">
        <v>1106</v>
      </c>
      <c r="AE57">
        <v>4.8806098311125588E-4</v>
      </c>
      <c r="AF57" s="33">
        <f t="shared" si="6"/>
        <v>4.8806098311125588E-4</v>
      </c>
      <c r="AG57" s="33">
        <f t="shared" si="7"/>
        <v>4.8806098311125588E-4</v>
      </c>
      <c r="AI57">
        <v>3102</v>
      </c>
      <c r="AJ57" t="s">
        <v>529</v>
      </c>
      <c r="AL57">
        <v>44238</v>
      </c>
      <c r="AM57" t="s">
        <v>1106</v>
      </c>
      <c r="AN57">
        <v>4.8806098311125588E-4</v>
      </c>
      <c r="AO57">
        <f t="shared" si="8"/>
        <v>4.880609831112559E-2</v>
      </c>
      <c r="AP57">
        <v>3079</v>
      </c>
    </row>
    <row r="58" spans="3:42" x14ac:dyDescent="0.25">
      <c r="C58">
        <v>3070</v>
      </c>
      <c r="D58" t="s">
        <v>498</v>
      </c>
      <c r="E58">
        <v>99166</v>
      </c>
      <c r="F58">
        <v>1.64321E-3</v>
      </c>
      <c r="G58" t="s">
        <v>573</v>
      </c>
      <c r="H58">
        <f t="shared" si="2"/>
        <v>1.19270536513881E-2</v>
      </c>
      <c r="I58">
        <f t="shared" si="3"/>
        <v>1.9598653830497438E-5</v>
      </c>
      <c r="K58">
        <v>3070</v>
      </c>
      <c r="L58" t="s">
        <v>498</v>
      </c>
      <c r="M58">
        <v>43369</v>
      </c>
      <c r="N58" t="s">
        <v>13</v>
      </c>
      <c r="O58">
        <v>1.3105875926076695E-4</v>
      </c>
      <c r="P58" s="33">
        <f t="shared" ca="1" si="4"/>
        <v>3.495870335944589E-2</v>
      </c>
      <c r="Q58" s="33">
        <f t="shared" si="5"/>
        <v>0</v>
      </c>
      <c r="R58" s="33"/>
      <c r="T58">
        <v>3102</v>
      </c>
      <c r="U58" t="s">
        <v>529</v>
      </c>
      <c r="V58">
        <v>44252</v>
      </c>
      <c r="W58" t="s">
        <v>1241</v>
      </c>
      <c r="Y58">
        <v>2.7017885514758432E-5</v>
      </c>
      <c r="AA58">
        <v>3102</v>
      </c>
      <c r="AB58" t="s">
        <v>529</v>
      </c>
      <c r="AC58">
        <v>44252</v>
      </c>
      <c r="AD58" t="s">
        <v>1241</v>
      </c>
      <c r="AE58">
        <v>2.7017885514758432E-5</v>
      </c>
      <c r="AF58" s="33">
        <f t="shared" si="6"/>
        <v>2.7017885514758432E-5</v>
      </c>
      <c r="AG58" s="33">
        <f t="shared" si="7"/>
        <v>2.7017885514758432E-5</v>
      </c>
      <c r="AI58">
        <v>3102</v>
      </c>
      <c r="AJ58" t="s">
        <v>529</v>
      </c>
      <c r="AL58">
        <v>44252</v>
      </c>
      <c r="AM58" t="s">
        <v>1241</v>
      </c>
      <c r="AN58">
        <v>2.7017885514758432E-5</v>
      </c>
      <c r="AO58">
        <f t="shared" si="8"/>
        <v>2.7017885514758434E-3</v>
      </c>
      <c r="AP58">
        <v>3176</v>
      </c>
    </row>
    <row r="59" spans="3:42" x14ac:dyDescent="0.25">
      <c r="C59">
        <v>3070</v>
      </c>
      <c r="D59" t="s">
        <v>498</v>
      </c>
      <c r="E59">
        <v>99168</v>
      </c>
      <c r="F59">
        <v>2.6067000000000001E-4</v>
      </c>
      <c r="G59" t="s">
        <v>574</v>
      </c>
      <c r="H59">
        <f t="shared" si="2"/>
        <v>1.19270536513881E-2</v>
      </c>
      <c r="I59">
        <f t="shared" si="3"/>
        <v>3.109025075307336E-6</v>
      </c>
      <c r="K59">
        <v>3071</v>
      </c>
      <c r="L59" t="s">
        <v>499</v>
      </c>
      <c r="M59">
        <v>43369</v>
      </c>
      <c r="N59" t="s">
        <v>13</v>
      </c>
      <c r="O59">
        <v>4.8521927840647025E-4</v>
      </c>
      <c r="P59" s="33">
        <f t="shared" ca="1" si="4"/>
        <v>3.495870335944589E-2</v>
      </c>
      <c r="Q59" s="33">
        <f t="shared" si="5"/>
        <v>0</v>
      </c>
      <c r="R59" s="33"/>
      <c r="T59">
        <v>3075</v>
      </c>
      <c r="U59" t="s">
        <v>515</v>
      </c>
      <c r="V59">
        <v>45102</v>
      </c>
      <c r="W59" t="s">
        <v>586</v>
      </c>
      <c r="Y59">
        <v>6.6646765629098894E-7</v>
      </c>
      <c r="AA59">
        <v>3075</v>
      </c>
      <c r="AB59" t="s">
        <v>515</v>
      </c>
      <c r="AC59">
        <v>45102</v>
      </c>
      <c r="AD59" t="s">
        <v>586</v>
      </c>
      <c r="AE59">
        <v>6.6646765629098894E-7</v>
      </c>
      <c r="AF59" s="33">
        <f t="shared" si="6"/>
        <v>6.6646765629098894E-7</v>
      </c>
      <c r="AG59" s="33">
        <f t="shared" si="7"/>
        <v>6.6646765629098894E-7</v>
      </c>
      <c r="AI59">
        <v>3075</v>
      </c>
      <c r="AJ59" t="s">
        <v>515</v>
      </c>
      <c r="AL59">
        <v>45102</v>
      </c>
      <c r="AM59" t="s">
        <v>586</v>
      </c>
      <c r="AN59">
        <v>6.6646765629098894E-7</v>
      </c>
      <c r="AO59">
        <f t="shared" si="8"/>
        <v>6.6646765629098896E-5</v>
      </c>
      <c r="AP59">
        <v>507</v>
      </c>
    </row>
    <row r="60" spans="3:42" x14ac:dyDescent="0.25">
      <c r="C60">
        <v>3070</v>
      </c>
      <c r="D60" t="s">
        <v>498</v>
      </c>
      <c r="E60">
        <v>99209</v>
      </c>
      <c r="F60">
        <v>1.3971E-4</v>
      </c>
      <c r="G60" t="s">
        <v>672</v>
      </c>
      <c r="H60">
        <f t="shared" si="2"/>
        <v>1.19270536513881E-2</v>
      </c>
      <c r="I60">
        <f t="shared" si="3"/>
        <v>1.6663286656354314E-6</v>
      </c>
      <c r="K60">
        <v>3072</v>
      </c>
      <c r="L60" t="s">
        <v>512</v>
      </c>
      <c r="M60">
        <v>43369</v>
      </c>
      <c r="N60" t="s">
        <v>13</v>
      </c>
      <c r="O60">
        <v>2.2411689145793189E-8</v>
      </c>
      <c r="P60" s="33">
        <f t="shared" ca="1" si="4"/>
        <v>3.495870335944589E-2</v>
      </c>
      <c r="Q60" s="33">
        <f t="shared" si="5"/>
        <v>0</v>
      </c>
      <c r="R60" s="33"/>
      <c r="T60">
        <v>3102</v>
      </c>
      <c r="U60" t="s">
        <v>529</v>
      </c>
      <c r="V60">
        <v>45202</v>
      </c>
      <c r="W60" t="s">
        <v>565</v>
      </c>
      <c r="Y60">
        <v>6.602441240678924E-4</v>
      </c>
      <c r="AA60">
        <v>3102</v>
      </c>
      <c r="AB60" t="s">
        <v>529</v>
      </c>
      <c r="AC60">
        <v>45202</v>
      </c>
      <c r="AD60" t="s">
        <v>565</v>
      </c>
      <c r="AE60">
        <v>6.602441240678924E-4</v>
      </c>
      <c r="AF60" s="33">
        <f t="shared" si="6"/>
        <v>6.602441240678924E-4</v>
      </c>
      <c r="AG60" s="33">
        <f t="shared" si="7"/>
        <v>6.602441240678924E-4</v>
      </c>
      <c r="AI60">
        <v>3102</v>
      </c>
      <c r="AJ60" t="s">
        <v>529</v>
      </c>
      <c r="AL60">
        <v>45202</v>
      </c>
      <c r="AM60" t="s">
        <v>565</v>
      </c>
      <c r="AN60">
        <v>6.602441240678924E-4</v>
      </c>
      <c r="AO60">
        <f t="shared" si="8"/>
        <v>6.6024412406789246E-2</v>
      </c>
      <c r="AP60">
        <v>717</v>
      </c>
    </row>
    <row r="61" spans="3:42" x14ac:dyDescent="0.25">
      <c r="C61">
        <v>3070</v>
      </c>
      <c r="D61" t="s">
        <v>498</v>
      </c>
      <c r="E61">
        <v>99243</v>
      </c>
      <c r="F61">
        <v>4.9505999999999997E-4</v>
      </c>
      <c r="G61" t="s">
        <v>1104</v>
      </c>
      <c r="H61">
        <f t="shared" si="2"/>
        <v>1.19270536513881E-2</v>
      </c>
      <c r="I61">
        <f t="shared" si="3"/>
        <v>5.9046071806561926E-6</v>
      </c>
      <c r="K61">
        <v>3073</v>
      </c>
      <c r="L61" t="s">
        <v>513</v>
      </c>
      <c r="M61">
        <v>43369</v>
      </c>
      <c r="N61" t="s">
        <v>13</v>
      </c>
      <c r="O61">
        <v>1.438098094023356E-6</v>
      </c>
      <c r="P61" s="33">
        <f t="shared" ca="1" si="4"/>
        <v>3.495870335944589E-2</v>
      </c>
      <c r="Q61" s="33">
        <f t="shared" si="5"/>
        <v>0</v>
      </c>
      <c r="R61" s="33"/>
      <c r="T61">
        <v>3102</v>
      </c>
      <c r="U61" t="s">
        <v>529</v>
      </c>
      <c r="V61">
        <v>50178</v>
      </c>
      <c r="W61" t="s">
        <v>1004</v>
      </c>
      <c r="Y61">
        <v>3.0899536467143672E-4</v>
      </c>
      <c r="AA61">
        <v>3102</v>
      </c>
      <c r="AB61" t="s">
        <v>529</v>
      </c>
      <c r="AC61">
        <v>50178</v>
      </c>
      <c r="AD61" t="s">
        <v>1004</v>
      </c>
      <c r="AE61">
        <v>3.0899536467143672E-4</v>
      </c>
      <c r="AF61" s="33">
        <f t="shared" si="6"/>
        <v>3.0899536467143672E-4</v>
      </c>
      <c r="AG61" s="33">
        <f t="shared" si="7"/>
        <v>3.0899536467143672E-4</v>
      </c>
      <c r="AI61">
        <v>3102</v>
      </c>
      <c r="AJ61" t="s">
        <v>529</v>
      </c>
      <c r="AL61">
        <v>50178</v>
      </c>
      <c r="AM61" t="s">
        <v>1004</v>
      </c>
      <c r="AN61">
        <v>3.0899536467143672E-4</v>
      </c>
      <c r="AO61">
        <f t="shared" si="8"/>
        <v>3.0899536467143673E-2</v>
      </c>
      <c r="AP61">
        <v>2355</v>
      </c>
    </row>
    <row r="62" spans="3:42" x14ac:dyDescent="0.25">
      <c r="C62">
        <v>3070</v>
      </c>
      <c r="D62" t="s">
        <v>498</v>
      </c>
      <c r="E62">
        <v>99271</v>
      </c>
      <c r="F62">
        <v>6.0089000000000002E-3</v>
      </c>
      <c r="G62" t="s">
        <v>1107</v>
      </c>
      <c r="H62">
        <f t="shared" si="2"/>
        <v>1.19270536513881E-2</v>
      </c>
      <c r="I62">
        <f t="shared" si="3"/>
        <v>7.1668472685825952E-5</v>
      </c>
      <c r="K62">
        <v>3074</v>
      </c>
      <c r="L62" t="s">
        <v>514</v>
      </c>
      <c r="M62">
        <v>43369</v>
      </c>
      <c r="N62" t="s">
        <v>13</v>
      </c>
      <c r="O62">
        <v>4.042092805171859E-7</v>
      </c>
      <c r="P62" s="33">
        <f t="shared" ca="1" si="4"/>
        <v>3.495870335944589E-2</v>
      </c>
      <c r="Q62" s="33">
        <f t="shared" si="5"/>
        <v>0</v>
      </c>
      <c r="R62" s="33"/>
      <c r="T62">
        <v>3073</v>
      </c>
      <c r="U62" t="s">
        <v>513</v>
      </c>
      <c r="V62">
        <v>98018</v>
      </c>
      <c r="W62" t="s">
        <v>608</v>
      </c>
      <c r="Y62">
        <v>6.0747005864292991E-2</v>
      </c>
      <c r="AA62">
        <v>3073</v>
      </c>
      <c r="AB62" t="s">
        <v>513</v>
      </c>
      <c r="AC62">
        <v>98018</v>
      </c>
      <c r="AD62" t="s">
        <v>608</v>
      </c>
      <c r="AE62">
        <v>6.0747005864292991E-2</v>
      </c>
      <c r="AF62" s="33">
        <f t="shared" si="6"/>
        <v>6.0747005864292991E-2</v>
      </c>
      <c r="AG62" s="33">
        <f t="shared" si="7"/>
        <v>6.0747005864292991E-2</v>
      </c>
      <c r="AI62">
        <v>3073</v>
      </c>
      <c r="AJ62" t="s">
        <v>513</v>
      </c>
      <c r="AL62">
        <v>98018</v>
      </c>
      <c r="AM62" t="s">
        <v>608</v>
      </c>
      <c r="AN62">
        <v>6.0747005864292991E-2</v>
      </c>
      <c r="AO62">
        <f t="shared" si="8"/>
        <v>6.0747005864292989</v>
      </c>
      <c r="AP62">
        <v>417</v>
      </c>
    </row>
    <row r="63" spans="3:42" x14ac:dyDescent="0.25">
      <c r="C63">
        <v>3071</v>
      </c>
      <c r="D63" t="s">
        <v>499</v>
      </c>
      <c r="E63">
        <v>43204</v>
      </c>
      <c r="F63">
        <v>1.03594E-3</v>
      </c>
      <c r="G63" t="s">
        <v>603</v>
      </c>
      <c r="H63">
        <f t="shared" si="2"/>
        <v>0.173129980913096</v>
      </c>
      <c r="I63">
        <f t="shared" si="3"/>
        <v>1.7935227242711266E-4</v>
      </c>
      <c r="K63">
        <v>3075</v>
      </c>
      <c r="L63" t="s">
        <v>515</v>
      </c>
      <c r="M63">
        <v>43369</v>
      </c>
      <c r="N63" t="s">
        <v>13</v>
      </c>
      <c r="O63">
        <v>3.0340633395750206E-6</v>
      </c>
      <c r="P63" s="33">
        <f t="shared" ca="1" si="4"/>
        <v>3.495870335944589E-2</v>
      </c>
      <c r="Q63" s="33">
        <f t="shared" si="5"/>
        <v>0</v>
      </c>
      <c r="R63" s="33"/>
      <c r="T63">
        <v>3102</v>
      </c>
      <c r="U63" t="s">
        <v>529</v>
      </c>
      <c r="V63">
        <v>98027</v>
      </c>
      <c r="W63" t="s">
        <v>566</v>
      </c>
      <c r="Y63">
        <v>6.3781212333321327E-3</v>
      </c>
      <c r="AA63">
        <v>3102</v>
      </c>
      <c r="AB63" t="s">
        <v>529</v>
      </c>
      <c r="AC63">
        <v>98027</v>
      </c>
      <c r="AD63" t="s">
        <v>566</v>
      </c>
      <c r="AE63">
        <v>6.3781212333321327E-3</v>
      </c>
      <c r="AF63" s="33">
        <f t="shared" si="6"/>
        <v>6.3781212333321327E-3</v>
      </c>
      <c r="AG63" s="33">
        <f t="shared" si="7"/>
        <v>6.3781212333321327E-3</v>
      </c>
      <c r="AI63">
        <v>3102</v>
      </c>
      <c r="AJ63" t="s">
        <v>529</v>
      </c>
      <c r="AL63">
        <v>98027</v>
      </c>
      <c r="AM63" t="s">
        <v>566</v>
      </c>
      <c r="AN63">
        <v>6.3781212333321327E-3</v>
      </c>
      <c r="AO63">
        <f t="shared" si="8"/>
        <v>0.63781212333321324</v>
      </c>
      <c r="AP63">
        <v>392</v>
      </c>
    </row>
    <row r="64" spans="3:42" x14ac:dyDescent="0.25">
      <c r="C64">
        <v>3071</v>
      </c>
      <c r="D64" t="s">
        <v>499</v>
      </c>
      <c r="E64">
        <v>43212</v>
      </c>
      <c r="F64">
        <v>1.9739000000000001E-4</v>
      </c>
      <c r="G64" t="s">
        <v>604</v>
      </c>
      <c r="H64">
        <f t="shared" si="2"/>
        <v>0.173129980913096</v>
      </c>
      <c r="I64">
        <f t="shared" si="3"/>
        <v>3.417412693243602E-5</v>
      </c>
      <c r="K64">
        <v>3077</v>
      </c>
      <c r="L64" t="s">
        <v>462</v>
      </c>
      <c r="M64">
        <v>43369</v>
      </c>
      <c r="N64" t="s">
        <v>13</v>
      </c>
      <c r="O64">
        <v>1.7516732955213642E-4</v>
      </c>
      <c r="P64" s="33">
        <f t="shared" ca="1" si="4"/>
        <v>3.495870335944589E-2</v>
      </c>
      <c r="Q64" s="33">
        <f t="shared" si="5"/>
        <v>0</v>
      </c>
      <c r="R64" s="33"/>
      <c r="T64">
        <v>3075</v>
      </c>
      <c r="U64" t="s">
        <v>515</v>
      </c>
      <c r="V64">
        <v>98028</v>
      </c>
      <c r="W64" t="s">
        <v>1231</v>
      </c>
      <c r="Y64">
        <v>1.4730816032999531E-4</v>
      </c>
      <c r="AA64">
        <v>3075</v>
      </c>
      <c r="AB64" t="s">
        <v>515</v>
      </c>
      <c r="AC64">
        <v>98028</v>
      </c>
      <c r="AD64" t="s">
        <v>1231</v>
      </c>
      <c r="AE64">
        <v>1.4730816032999531E-4</v>
      </c>
      <c r="AF64" s="33">
        <f t="shared" si="6"/>
        <v>1.4730816032999531E-4</v>
      </c>
      <c r="AG64" s="33">
        <f t="shared" si="7"/>
        <v>1.4730816032999531E-4</v>
      </c>
      <c r="AI64">
        <v>3075</v>
      </c>
      <c r="AJ64" t="s">
        <v>515</v>
      </c>
      <c r="AL64">
        <v>98028</v>
      </c>
      <c r="AM64" t="s">
        <v>1231</v>
      </c>
      <c r="AN64">
        <v>1.4730816032999531E-4</v>
      </c>
      <c r="AO64">
        <f t="shared" si="8"/>
        <v>1.4730816032999531E-2</v>
      </c>
      <c r="AP64">
        <v>2228</v>
      </c>
    </row>
    <row r="65" spans="3:42" x14ac:dyDescent="0.25">
      <c r="C65">
        <v>3071</v>
      </c>
      <c r="D65" t="s">
        <v>499</v>
      </c>
      <c r="E65">
        <v>43214</v>
      </c>
      <c r="F65">
        <v>4.2804799999999997E-3</v>
      </c>
      <c r="G65" t="s">
        <v>605</v>
      </c>
      <c r="H65">
        <f t="shared" si="2"/>
        <v>0.173129980913096</v>
      </c>
      <c r="I65">
        <f t="shared" si="3"/>
        <v>7.4107942069888909E-4</v>
      </c>
      <c r="K65">
        <v>3078</v>
      </c>
      <c r="L65" t="s">
        <v>463</v>
      </c>
      <c r="M65">
        <v>43369</v>
      </c>
      <c r="N65" t="s">
        <v>13</v>
      </c>
      <c r="O65">
        <v>2.2144413688295529E-7</v>
      </c>
      <c r="P65" s="33">
        <f t="shared" ca="1" si="4"/>
        <v>3.495870335944589E-2</v>
      </c>
      <c r="Q65" s="33">
        <f t="shared" si="5"/>
        <v>0</v>
      </c>
      <c r="R65" s="33"/>
      <c r="T65">
        <v>3102</v>
      </c>
      <c r="U65" t="s">
        <v>529</v>
      </c>
      <c r="V65">
        <v>98036</v>
      </c>
      <c r="W65" t="s">
        <v>1232</v>
      </c>
      <c r="Y65">
        <v>2.4678109763268104E-7</v>
      </c>
      <c r="AA65">
        <v>3102</v>
      </c>
      <c r="AB65" t="s">
        <v>529</v>
      </c>
      <c r="AC65">
        <v>98036</v>
      </c>
      <c r="AD65" t="s">
        <v>1232</v>
      </c>
      <c r="AE65">
        <v>2.4678109763268104E-7</v>
      </c>
      <c r="AF65" s="33">
        <f t="shared" si="6"/>
        <v>2.4678109763268104E-7</v>
      </c>
      <c r="AG65" s="33">
        <f t="shared" si="7"/>
        <v>2.4678109763268104E-7</v>
      </c>
      <c r="AI65">
        <v>3102</v>
      </c>
      <c r="AJ65" t="s">
        <v>529</v>
      </c>
      <c r="AL65">
        <v>98036</v>
      </c>
      <c r="AM65" t="s">
        <v>1232</v>
      </c>
      <c r="AN65">
        <v>2.4678109763268104E-7</v>
      </c>
      <c r="AO65">
        <f t="shared" si="8"/>
        <v>2.4678109763268105E-5</v>
      </c>
      <c r="AP65">
        <v>2119</v>
      </c>
    </row>
    <row r="66" spans="3:42" x14ac:dyDescent="0.25">
      <c r="C66">
        <v>3071</v>
      </c>
      <c r="D66" t="s">
        <v>499</v>
      </c>
      <c r="E66">
        <v>43302</v>
      </c>
      <c r="F66">
        <v>0.92002004999999998</v>
      </c>
      <c r="G66" t="s">
        <v>591</v>
      </c>
      <c r="H66">
        <f t="shared" si="2"/>
        <v>0.173129980913096</v>
      </c>
      <c r="I66">
        <f t="shared" si="3"/>
        <v>0.15928305369616563</v>
      </c>
      <c r="K66">
        <v>3094</v>
      </c>
      <c r="L66" t="s">
        <v>507</v>
      </c>
      <c r="M66">
        <v>43369</v>
      </c>
      <c r="N66" t="s">
        <v>13</v>
      </c>
      <c r="O66">
        <v>3.3184069897871439E-5</v>
      </c>
      <c r="P66" s="33">
        <f t="shared" ca="1" si="4"/>
        <v>3.495870335944589E-2</v>
      </c>
      <c r="Q66" s="33">
        <f t="shared" si="5"/>
        <v>0</v>
      </c>
      <c r="R66" s="33"/>
      <c r="T66">
        <v>3102</v>
      </c>
      <c r="U66" t="s">
        <v>529</v>
      </c>
      <c r="V66">
        <v>98074</v>
      </c>
      <c r="W66" t="s">
        <v>671</v>
      </c>
      <c r="Y66">
        <v>4.417308279133161E-5</v>
      </c>
      <c r="AA66">
        <v>3102</v>
      </c>
      <c r="AB66" t="s">
        <v>529</v>
      </c>
      <c r="AC66">
        <v>98074</v>
      </c>
      <c r="AD66" t="s">
        <v>671</v>
      </c>
      <c r="AE66">
        <v>4.417308279133161E-5</v>
      </c>
      <c r="AF66" s="33">
        <f t="shared" si="6"/>
        <v>4.417308279133161E-5</v>
      </c>
      <c r="AG66" s="33">
        <f t="shared" si="7"/>
        <v>4.417308279133161E-5</v>
      </c>
      <c r="AI66">
        <v>3102</v>
      </c>
      <c r="AJ66" t="s">
        <v>529</v>
      </c>
      <c r="AL66">
        <v>98074</v>
      </c>
      <c r="AM66" t="s">
        <v>671</v>
      </c>
      <c r="AN66">
        <v>4.417308279133161E-5</v>
      </c>
      <c r="AO66">
        <f t="shared" si="8"/>
        <v>4.417308279133161E-3</v>
      </c>
      <c r="AP66">
        <v>310</v>
      </c>
    </row>
    <row r="67" spans="3:42" x14ac:dyDescent="0.25">
      <c r="C67">
        <v>3071</v>
      </c>
      <c r="D67" t="s">
        <v>499</v>
      </c>
      <c r="E67">
        <v>43309</v>
      </c>
      <c r="F67">
        <v>1.13E-6</v>
      </c>
      <c r="G67" t="s">
        <v>652</v>
      </c>
      <c r="H67">
        <f t="shared" si="2"/>
        <v>0.173129980913096</v>
      </c>
      <c r="I67">
        <f t="shared" si="3"/>
        <v>1.9563687843179847E-7</v>
      </c>
      <c r="K67">
        <v>3102</v>
      </c>
      <c r="L67" t="s">
        <v>529</v>
      </c>
      <c r="M67">
        <v>43369</v>
      </c>
      <c r="N67" t="s">
        <v>13</v>
      </c>
      <c r="O67">
        <v>1.4325175109455707E-2</v>
      </c>
      <c r="P67" s="33">
        <f t="shared" ca="1" si="4"/>
        <v>3.495870335944589E-2</v>
      </c>
      <c r="Q67" s="33">
        <f t="shared" ca="1" si="5"/>
        <v>3.495870335944589E-2</v>
      </c>
      <c r="R67" s="33"/>
      <c r="T67">
        <v>3102</v>
      </c>
      <c r="U67" t="s">
        <v>529</v>
      </c>
      <c r="V67">
        <v>98096</v>
      </c>
      <c r="W67" t="s">
        <v>1028</v>
      </c>
      <c r="Y67">
        <v>6.8149087416815175E-5</v>
      </c>
      <c r="AA67">
        <v>3102</v>
      </c>
      <c r="AB67" t="s">
        <v>529</v>
      </c>
      <c r="AC67">
        <v>98096</v>
      </c>
      <c r="AD67" t="s">
        <v>1028</v>
      </c>
      <c r="AE67">
        <v>6.8149087416815175E-5</v>
      </c>
      <c r="AF67" s="33">
        <f t="shared" si="6"/>
        <v>6.8149087416815175E-5</v>
      </c>
      <c r="AG67" s="33">
        <f t="shared" si="7"/>
        <v>6.8149087416815175E-5</v>
      </c>
      <c r="AI67">
        <v>3102</v>
      </c>
      <c r="AJ67" t="s">
        <v>529</v>
      </c>
      <c r="AL67">
        <v>98096</v>
      </c>
      <c r="AM67" t="s">
        <v>1028</v>
      </c>
      <c r="AN67">
        <v>6.8149087416815175E-5</v>
      </c>
      <c r="AO67">
        <f t="shared" si="8"/>
        <v>6.8149087416815171E-3</v>
      </c>
      <c r="AP67">
        <v>331</v>
      </c>
    </row>
    <row r="68" spans="3:42" x14ac:dyDescent="0.25">
      <c r="C68">
        <v>3071</v>
      </c>
      <c r="D68" t="s">
        <v>499</v>
      </c>
      <c r="E68">
        <v>43369</v>
      </c>
      <c r="F68">
        <v>2.80263E-3</v>
      </c>
      <c r="G68" t="s">
        <v>13</v>
      </c>
      <c r="H68">
        <f t="shared" ref="H68:H131" si="9">VLOOKUP(C68,$A$2:$B$15,2,FALSE)</f>
        <v>0.173129980913096</v>
      </c>
      <c r="I68">
        <f t="shared" ref="I68:I131" si="10">F68*H68</f>
        <v>4.8521927840647025E-4</v>
      </c>
      <c r="K68">
        <v>3069</v>
      </c>
      <c r="L68" t="s">
        <v>497</v>
      </c>
      <c r="M68">
        <v>43371</v>
      </c>
      <c r="N68" t="s">
        <v>656</v>
      </c>
      <c r="O68">
        <v>2.1956725673846107E-3</v>
      </c>
      <c r="P68" s="33">
        <f t="shared" ref="P68:P131" ca="1" si="11">SUMIF($M$3:$M$284,M68,$O$3:$O$225)</f>
        <v>2.817500657925286E-3</v>
      </c>
      <c r="Q68" s="33">
        <f t="shared" ref="Q68:Q131" si="12">IF(M68=M69,0,P68)</f>
        <v>0</v>
      </c>
      <c r="R68" s="33"/>
      <c r="T68">
        <v>3102</v>
      </c>
      <c r="U68" t="s">
        <v>529</v>
      </c>
      <c r="V68">
        <v>98128</v>
      </c>
      <c r="W68" t="s">
        <v>1114</v>
      </c>
      <c r="Y68">
        <v>1.1109824101965676E-3</v>
      </c>
      <c r="AA68">
        <v>3102</v>
      </c>
      <c r="AB68" t="s">
        <v>529</v>
      </c>
      <c r="AC68">
        <v>98128</v>
      </c>
      <c r="AD68" t="s">
        <v>1114</v>
      </c>
      <c r="AE68">
        <v>1.1109824101965676E-3</v>
      </c>
      <c r="AF68" s="33">
        <f t="shared" ref="AF68:AF131" si="13">SUMIF($AC$3:$AC$279,AC68,$AE$3:$AE$279)</f>
        <v>1.1109824101965676E-3</v>
      </c>
      <c r="AG68" s="33">
        <f t="shared" ref="AG68:AG131" si="14">IF(AC68=AC69,0,AF68)</f>
        <v>1.1109824101965676E-3</v>
      </c>
      <c r="AI68">
        <v>3102</v>
      </c>
      <c r="AJ68" t="s">
        <v>529</v>
      </c>
      <c r="AL68">
        <v>98128</v>
      </c>
      <c r="AM68" t="s">
        <v>1114</v>
      </c>
      <c r="AN68">
        <v>1.1109824101965676E-3</v>
      </c>
      <c r="AO68">
        <f t="shared" ref="AO68:AO131" si="15">AN68*100</f>
        <v>0.11109824101965676</v>
      </c>
      <c r="AP68">
        <v>412</v>
      </c>
    </row>
    <row r="69" spans="3:42" x14ac:dyDescent="0.25">
      <c r="C69">
        <v>3071</v>
      </c>
      <c r="D69" t="s">
        <v>499</v>
      </c>
      <c r="E69">
        <v>43371</v>
      </c>
      <c r="F69">
        <v>9.5000000000000001E-7</v>
      </c>
      <c r="G69" t="s">
        <v>656</v>
      </c>
      <c r="H69">
        <f t="shared" si="9"/>
        <v>0.173129980913096</v>
      </c>
      <c r="I69">
        <f t="shared" si="10"/>
        <v>1.6447348186744122E-7</v>
      </c>
      <c r="K69">
        <v>3070</v>
      </c>
      <c r="L69" t="s">
        <v>498</v>
      </c>
      <c r="M69">
        <v>43371</v>
      </c>
      <c r="N69" t="s">
        <v>656</v>
      </c>
      <c r="O69">
        <v>1.0041386469103642E-6</v>
      </c>
      <c r="P69" s="33">
        <f t="shared" ca="1" si="11"/>
        <v>2.817500657925286E-3</v>
      </c>
      <c r="Q69" s="33">
        <f t="shared" si="12"/>
        <v>0</v>
      </c>
      <c r="R69" s="33"/>
      <c r="T69">
        <v>3102</v>
      </c>
      <c r="U69" t="s">
        <v>529</v>
      </c>
      <c r="V69">
        <v>98129</v>
      </c>
      <c r="W69" t="s">
        <v>569</v>
      </c>
      <c r="Y69">
        <v>1.5898037848155083E-5</v>
      </c>
      <c r="AA69">
        <v>3102</v>
      </c>
      <c r="AB69" t="s">
        <v>529</v>
      </c>
      <c r="AC69">
        <v>98129</v>
      </c>
      <c r="AD69" t="s">
        <v>569</v>
      </c>
      <c r="AE69">
        <v>1.5898037848155083E-5</v>
      </c>
      <c r="AF69" s="33">
        <f t="shared" si="13"/>
        <v>1.5898037848155083E-5</v>
      </c>
      <c r="AG69" s="33">
        <f t="shared" si="14"/>
        <v>1.5898037848155083E-5</v>
      </c>
      <c r="AI69">
        <v>3102</v>
      </c>
      <c r="AJ69" t="s">
        <v>529</v>
      </c>
      <c r="AL69">
        <v>98129</v>
      </c>
      <c r="AM69" t="s">
        <v>569</v>
      </c>
      <c r="AN69">
        <v>1.5898037848155083E-5</v>
      </c>
      <c r="AO69">
        <f t="shared" si="15"/>
        <v>1.5898037848155082E-3</v>
      </c>
      <c r="AP69">
        <v>85</v>
      </c>
    </row>
    <row r="70" spans="3:42" x14ac:dyDescent="0.25">
      <c r="C70">
        <v>3071</v>
      </c>
      <c r="D70" t="s">
        <v>499</v>
      </c>
      <c r="E70">
        <v>43374</v>
      </c>
      <c r="F70">
        <v>1.0369000000000001E-4</v>
      </c>
      <c r="G70" t="s">
        <v>593</v>
      </c>
      <c r="H70">
        <f t="shared" si="9"/>
        <v>0.173129980913096</v>
      </c>
      <c r="I70">
        <f t="shared" si="10"/>
        <v>1.7951847720878925E-5</v>
      </c>
      <c r="K70">
        <v>3071</v>
      </c>
      <c r="L70" t="s">
        <v>499</v>
      </c>
      <c r="M70">
        <v>43371</v>
      </c>
      <c r="N70" t="s">
        <v>656</v>
      </c>
      <c r="O70">
        <v>1.6447348186744122E-7</v>
      </c>
      <c r="P70" s="33">
        <f t="shared" ca="1" si="11"/>
        <v>2.817500657925286E-3</v>
      </c>
      <c r="Q70" s="33">
        <f t="shared" si="12"/>
        <v>0</v>
      </c>
      <c r="R70" s="33"/>
      <c r="T70">
        <v>3102</v>
      </c>
      <c r="U70" t="s">
        <v>529</v>
      </c>
      <c r="V70">
        <v>98132</v>
      </c>
      <c r="W70" t="s">
        <v>589</v>
      </c>
      <c r="Y70">
        <v>2.1732722029242467E-4</v>
      </c>
      <c r="AA70">
        <v>3102</v>
      </c>
      <c r="AB70" t="s">
        <v>529</v>
      </c>
      <c r="AC70">
        <v>98132</v>
      </c>
      <c r="AD70" t="s">
        <v>589</v>
      </c>
      <c r="AE70">
        <v>2.1732722029242467E-4</v>
      </c>
      <c r="AF70" s="33">
        <f t="shared" si="13"/>
        <v>2.1732722029242467E-4</v>
      </c>
      <c r="AG70" s="33">
        <f t="shared" si="14"/>
        <v>2.1732722029242467E-4</v>
      </c>
      <c r="AI70">
        <v>3102</v>
      </c>
      <c r="AJ70" t="s">
        <v>529</v>
      </c>
      <c r="AL70">
        <v>98132</v>
      </c>
      <c r="AM70" t="s">
        <v>589</v>
      </c>
      <c r="AN70">
        <v>2.1732722029242467E-4</v>
      </c>
      <c r="AO70">
        <f t="shared" si="15"/>
        <v>2.1732722029242466E-2</v>
      </c>
      <c r="AP70">
        <v>508</v>
      </c>
    </row>
    <row r="71" spans="3:42" x14ac:dyDescent="0.25">
      <c r="C71">
        <v>3071</v>
      </c>
      <c r="D71" t="s">
        <v>499</v>
      </c>
      <c r="E71">
        <v>43723</v>
      </c>
      <c r="F71">
        <v>1.005E-5</v>
      </c>
      <c r="G71" t="s">
        <v>625</v>
      </c>
      <c r="H71">
        <f t="shared" si="9"/>
        <v>0.173129980913096</v>
      </c>
      <c r="I71">
        <f t="shared" si="10"/>
        <v>1.7399563081766148E-6</v>
      </c>
      <c r="K71">
        <v>3073</v>
      </c>
      <c r="L71" t="s">
        <v>513</v>
      </c>
      <c r="M71">
        <v>43371</v>
      </c>
      <c r="N71" t="s">
        <v>656</v>
      </c>
      <c r="O71">
        <v>1.7615900929016611E-7</v>
      </c>
      <c r="P71" s="33">
        <f t="shared" ca="1" si="11"/>
        <v>2.817500657925286E-3</v>
      </c>
      <c r="Q71" s="33">
        <f t="shared" si="12"/>
        <v>0</v>
      </c>
      <c r="R71" s="33"/>
      <c r="T71">
        <v>3075</v>
      </c>
      <c r="U71" t="s">
        <v>515</v>
      </c>
      <c r="V71">
        <v>98166</v>
      </c>
      <c r="W71" t="s">
        <v>1050</v>
      </c>
      <c r="Y71">
        <v>6.4839783847594194E-5</v>
      </c>
      <c r="AA71">
        <v>3075</v>
      </c>
      <c r="AB71" t="s">
        <v>515</v>
      </c>
      <c r="AC71">
        <v>98166</v>
      </c>
      <c r="AD71" t="s">
        <v>1050</v>
      </c>
      <c r="AE71">
        <v>6.4839783847594194E-5</v>
      </c>
      <c r="AF71" s="33">
        <f t="shared" si="13"/>
        <v>6.4839783847594194E-5</v>
      </c>
      <c r="AG71" s="33">
        <f t="shared" si="14"/>
        <v>6.4839783847594194E-5</v>
      </c>
      <c r="AI71">
        <v>3075</v>
      </c>
      <c r="AJ71" t="s">
        <v>515</v>
      </c>
      <c r="AL71">
        <v>98166</v>
      </c>
      <c r="AM71" t="s">
        <v>1050</v>
      </c>
      <c r="AN71">
        <v>6.4839783847594194E-5</v>
      </c>
      <c r="AO71">
        <f t="shared" si="15"/>
        <v>6.4839783847594193E-3</v>
      </c>
      <c r="AP71">
        <v>330</v>
      </c>
    </row>
    <row r="72" spans="3:42" x14ac:dyDescent="0.25">
      <c r="C72">
        <v>3071</v>
      </c>
      <c r="D72" t="s">
        <v>499</v>
      </c>
      <c r="E72">
        <v>43725</v>
      </c>
      <c r="F72">
        <v>3.3400000000000002E-6</v>
      </c>
      <c r="G72" t="s">
        <v>626</v>
      </c>
      <c r="H72">
        <f t="shared" si="9"/>
        <v>0.173129980913096</v>
      </c>
      <c r="I72">
        <f t="shared" si="10"/>
        <v>5.7825413624974068E-7</v>
      </c>
      <c r="K72">
        <v>3102</v>
      </c>
      <c r="L72" t="s">
        <v>529</v>
      </c>
      <c r="M72">
        <v>43371</v>
      </c>
      <c r="N72" t="s">
        <v>656</v>
      </c>
      <c r="O72">
        <v>6.2048331940260703E-4</v>
      </c>
      <c r="P72" s="33">
        <f t="shared" ca="1" si="11"/>
        <v>2.817500657925286E-3</v>
      </c>
      <c r="Q72" s="33">
        <f t="shared" ca="1" si="12"/>
        <v>2.817500657925286E-3</v>
      </c>
      <c r="R72" s="33"/>
      <c r="T72">
        <v>3102</v>
      </c>
      <c r="U72" t="s">
        <v>529</v>
      </c>
      <c r="V72">
        <v>98167</v>
      </c>
      <c r="W72" t="s">
        <v>1005</v>
      </c>
      <c r="Y72">
        <v>2.5598947823097871E-5</v>
      </c>
      <c r="AA72">
        <v>3102</v>
      </c>
      <c r="AB72" t="s">
        <v>529</v>
      </c>
      <c r="AC72">
        <v>98167</v>
      </c>
      <c r="AD72" t="s">
        <v>1005</v>
      </c>
      <c r="AE72">
        <v>2.5598947823097871E-5</v>
      </c>
      <c r="AF72" s="33">
        <f t="shared" si="13"/>
        <v>2.5598947823097871E-5</v>
      </c>
      <c r="AG72" s="33">
        <f t="shared" si="14"/>
        <v>2.5598947823097871E-5</v>
      </c>
      <c r="AI72">
        <v>3102</v>
      </c>
      <c r="AJ72" t="s">
        <v>529</v>
      </c>
      <c r="AL72">
        <v>98167</v>
      </c>
      <c r="AM72" t="s">
        <v>1005</v>
      </c>
      <c r="AN72">
        <v>2.5598947823097871E-5</v>
      </c>
      <c r="AO72">
        <f t="shared" si="15"/>
        <v>2.5598947823097873E-3</v>
      </c>
      <c r="AP72">
        <v>527</v>
      </c>
    </row>
    <row r="73" spans="3:42" x14ac:dyDescent="0.25">
      <c r="C73">
        <v>3071</v>
      </c>
      <c r="D73" t="s">
        <v>499</v>
      </c>
      <c r="E73">
        <v>43891</v>
      </c>
      <c r="F73">
        <v>2.0999999999999998E-6</v>
      </c>
      <c r="G73" t="s">
        <v>1066</v>
      </c>
      <c r="H73">
        <f t="shared" si="9"/>
        <v>0.173129980913096</v>
      </c>
      <c r="I73">
        <f t="shared" si="10"/>
        <v>3.6357295991750159E-7</v>
      </c>
      <c r="K73">
        <v>3068</v>
      </c>
      <c r="L73" t="s">
        <v>496</v>
      </c>
      <c r="M73">
        <v>43374</v>
      </c>
      <c r="N73" t="s">
        <v>593</v>
      </c>
      <c r="O73">
        <v>4.5258001759432623E-4</v>
      </c>
      <c r="P73" s="33">
        <f t="shared" ca="1" si="11"/>
        <v>1.5614174055023378E-2</v>
      </c>
      <c r="Q73" s="33">
        <f t="shared" si="12"/>
        <v>0</v>
      </c>
      <c r="R73" s="33"/>
      <c r="T73">
        <v>3102</v>
      </c>
      <c r="U73" t="s">
        <v>529</v>
      </c>
      <c r="V73">
        <v>99134</v>
      </c>
      <c r="W73" t="s">
        <v>571</v>
      </c>
      <c r="Y73">
        <v>4.0855543141344132E-2</v>
      </c>
      <c r="AA73">
        <v>3102</v>
      </c>
      <c r="AB73" t="s">
        <v>529</v>
      </c>
      <c r="AC73">
        <v>99134</v>
      </c>
      <c r="AD73" t="s">
        <v>571</v>
      </c>
      <c r="AE73">
        <v>4.0855543141344132E-2</v>
      </c>
      <c r="AF73" s="33">
        <f t="shared" si="13"/>
        <v>4.0855543141344132E-2</v>
      </c>
      <c r="AG73" s="33">
        <f t="shared" si="14"/>
        <v>4.0855543141344132E-2</v>
      </c>
      <c r="AI73">
        <v>3102</v>
      </c>
      <c r="AJ73" t="s">
        <v>529</v>
      </c>
      <c r="AL73">
        <v>99134</v>
      </c>
      <c r="AM73" t="s">
        <v>571</v>
      </c>
      <c r="AN73">
        <v>4.0855543141344132E-2</v>
      </c>
      <c r="AO73">
        <f t="shared" si="15"/>
        <v>4.0855543141344128</v>
      </c>
      <c r="AP73">
        <v>467</v>
      </c>
    </row>
    <row r="74" spans="3:42" x14ac:dyDescent="0.25">
      <c r="C74">
        <v>3071</v>
      </c>
      <c r="D74" t="s">
        <v>499</v>
      </c>
      <c r="E74">
        <v>43967</v>
      </c>
      <c r="F74">
        <v>1.2300000000000001E-6</v>
      </c>
      <c r="G74" t="s">
        <v>1099</v>
      </c>
      <c r="H74">
        <f t="shared" si="9"/>
        <v>0.173129980913096</v>
      </c>
      <c r="I74">
        <f t="shared" si="10"/>
        <v>2.129498765231081E-7</v>
      </c>
      <c r="K74">
        <v>3069</v>
      </c>
      <c r="L74" t="s">
        <v>497</v>
      </c>
      <c r="M74">
        <v>43374</v>
      </c>
      <c r="N74" t="s">
        <v>593</v>
      </c>
      <c r="O74">
        <v>3.9650193658805734E-3</v>
      </c>
      <c r="P74" s="33">
        <f t="shared" ca="1" si="11"/>
        <v>1.5614174055023378E-2</v>
      </c>
      <c r="Q74" s="33">
        <f t="shared" si="12"/>
        <v>0</v>
      </c>
      <c r="R74" s="33"/>
      <c r="T74">
        <v>3102</v>
      </c>
      <c r="U74" t="s">
        <v>529</v>
      </c>
      <c r="V74">
        <v>99165</v>
      </c>
      <c r="W74" t="s">
        <v>1122</v>
      </c>
      <c r="Y74">
        <v>4.6750110937730869E-4</v>
      </c>
      <c r="AA74">
        <v>3102</v>
      </c>
      <c r="AB74" t="s">
        <v>529</v>
      </c>
      <c r="AC74">
        <v>99165</v>
      </c>
      <c r="AD74" t="s">
        <v>1122</v>
      </c>
      <c r="AE74">
        <v>4.6750110937730869E-4</v>
      </c>
      <c r="AF74" s="33">
        <f t="shared" si="13"/>
        <v>4.6750110937730869E-4</v>
      </c>
      <c r="AG74" s="33">
        <f t="shared" si="14"/>
        <v>4.6750110937730869E-4</v>
      </c>
      <c r="AI74">
        <v>3102</v>
      </c>
      <c r="AJ74" t="s">
        <v>529</v>
      </c>
      <c r="AL74">
        <v>99165</v>
      </c>
      <c r="AM74" t="s">
        <v>1122</v>
      </c>
      <c r="AN74">
        <v>4.6750110937730869E-4</v>
      </c>
      <c r="AO74">
        <f t="shared" si="15"/>
        <v>4.675011093773087E-2</v>
      </c>
      <c r="AP74">
        <v>772</v>
      </c>
    </row>
    <row r="75" spans="3:42" x14ac:dyDescent="0.25">
      <c r="C75">
        <v>3071</v>
      </c>
      <c r="D75" t="s">
        <v>499</v>
      </c>
      <c r="E75">
        <v>43988</v>
      </c>
      <c r="F75">
        <v>3.8000000000000001E-7</v>
      </c>
      <c r="G75" t="s">
        <v>1227</v>
      </c>
      <c r="H75">
        <f t="shared" si="9"/>
        <v>0.173129980913096</v>
      </c>
      <c r="I75">
        <f t="shared" si="10"/>
        <v>6.5789392746976479E-8</v>
      </c>
      <c r="K75">
        <v>3070</v>
      </c>
      <c r="L75" t="s">
        <v>498</v>
      </c>
      <c r="M75">
        <v>43374</v>
      </c>
      <c r="N75" t="s">
        <v>593</v>
      </c>
      <c r="O75">
        <v>5.5021287551901012E-5</v>
      </c>
      <c r="P75" s="33">
        <f t="shared" ca="1" si="11"/>
        <v>1.5614174055023378E-2</v>
      </c>
      <c r="Q75" s="33">
        <f t="shared" si="12"/>
        <v>0</v>
      </c>
      <c r="R75" s="33"/>
      <c r="T75">
        <v>3102</v>
      </c>
      <c r="U75" t="s">
        <v>529</v>
      </c>
      <c r="V75">
        <v>99166</v>
      </c>
      <c r="W75" t="s">
        <v>573</v>
      </c>
      <c r="Y75">
        <v>7.4738466095858158E-2</v>
      </c>
      <c r="AA75">
        <v>3102</v>
      </c>
      <c r="AB75" t="s">
        <v>529</v>
      </c>
      <c r="AC75">
        <v>99166</v>
      </c>
      <c r="AD75" t="s">
        <v>573</v>
      </c>
      <c r="AE75">
        <v>7.4738466095858158E-2</v>
      </c>
      <c r="AF75" s="33">
        <f t="shared" si="13"/>
        <v>7.4738466095858158E-2</v>
      </c>
      <c r="AG75" s="33">
        <f t="shared" si="14"/>
        <v>7.4738466095858158E-2</v>
      </c>
      <c r="AI75">
        <v>3102</v>
      </c>
      <c r="AJ75" t="s">
        <v>529</v>
      </c>
      <c r="AL75">
        <v>99166</v>
      </c>
      <c r="AM75" t="s">
        <v>573</v>
      </c>
      <c r="AN75">
        <v>7.4738466095858158E-2</v>
      </c>
      <c r="AO75">
        <f t="shared" si="15"/>
        <v>7.4738466095858156</v>
      </c>
      <c r="AP75">
        <v>773</v>
      </c>
    </row>
    <row r="76" spans="3:42" x14ac:dyDescent="0.25">
      <c r="C76">
        <v>3071</v>
      </c>
      <c r="D76" t="s">
        <v>499</v>
      </c>
      <c r="E76">
        <v>44001</v>
      </c>
      <c r="F76">
        <v>2.9799999999999998E-6</v>
      </c>
      <c r="G76" t="s">
        <v>601</v>
      </c>
      <c r="H76">
        <f t="shared" si="9"/>
        <v>0.173129980913096</v>
      </c>
      <c r="I76">
        <f t="shared" si="10"/>
        <v>5.1592734312102606E-7</v>
      </c>
      <c r="K76">
        <v>3071</v>
      </c>
      <c r="L76" t="s">
        <v>499</v>
      </c>
      <c r="M76">
        <v>43374</v>
      </c>
      <c r="N76" t="s">
        <v>593</v>
      </c>
      <c r="O76">
        <v>1.7951847720878925E-5</v>
      </c>
      <c r="P76" s="33">
        <f t="shared" ca="1" si="11"/>
        <v>1.5614174055023378E-2</v>
      </c>
      <c r="Q76" s="33">
        <f t="shared" si="12"/>
        <v>0</v>
      </c>
      <c r="R76" s="33"/>
      <c r="T76">
        <v>3102</v>
      </c>
      <c r="U76" t="s">
        <v>529</v>
      </c>
      <c r="V76">
        <v>99168</v>
      </c>
      <c r="W76" t="s">
        <v>574</v>
      </c>
      <c r="Y76">
        <v>1.1240934453339607E-3</v>
      </c>
      <c r="AA76">
        <v>3102</v>
      </c>
      <c r="AB76" t="s">
        <v>529</v>
      </c>
      <c r="AC76">
        <v>99168</v>
      </c>
      <c r="AD76" t="s">
        <v>574</v>
      </c>
      <c r="AE76">
        <v>1.1240934453339607E-3</v>
      </c>
      <c r="AF76" s="33">
        <f t="shared" si="13"/>
        <v>1.1240934453339607E-3</v>
      </c>
      <c r="AG76" s="33">
        <f t="shared" si="14"/>
        <v>1.1240934453339607E-3</v>
      </c>
      <c r="AI76">
        <v>3102</v>
      </c>
      <c r="AJ76" t="s">
        <v>529</v>
      </c>
      <c r="AL76">
        <v>99168</v>
      </c>
      <c r="AM76" t="s">
        <v>574</v>
      </c>
      <c r="AN76">
        <v>1.1240934453339607E-3</v>
      </c>
      <c r="AO76">
        <f t="shared" si="15"/>
        <v>0.11240934453339607</v>
      </c>
      <c r="AP76">
        <v>287</v>
      </c>
    </row>
    <row r="77" spans="3:42" x14ac:dyDescent="0.25">
      <c r="C77">
        <v>3071</v>
      </c>
      <c r="D77" t="s">
        <v>499</v>
      </c>
      <c r="E77">
        <v>44202</v>
      </c>
      <c r="F77">
        <v>5.2809999999999998E-5</v>
      </c>
      <c r="G77" t="s">
        <v>1094</v>
      </c>
      <c r="H77">
        <f t="shared" si="9"/>
        <v>0.173129980913096</v>
      </c>
      <c r="I77">
        <f t="shared" si="10"/>
        <v>9.1429942920205994E-6</v>
      </c>
      <c r="K77">
        <v>3072</v>
      </c>
      <c r="L77" t="s">
        <v>512</v>
      </c>
      <c r="M77">
        <v>43374</v>
      </c>
      <c r="N77" t="s">
        <v>593</v>
      </c>
      <c r="O77">
        <v>4.4678702633269101E-6</v>
      </c>
      <c r="P77" s="33">
        <f t="shared" ca="1" si="11"/>
        <v>1.5614174055023378E-2</v>
      </c>
      <c r="Q77" s="33">
        <f t="shared" si="12"/>
        <v>0</v>
      </c>
      <c r="R77" s="33"/>
      <c r="T77">
        <v>3078</v>
      </c>
      <c r="U77" t="s">
        <v>463</v>
      </c>
      <c r="V77">
        <v>99174</v>
      </c>
      <c r="W77" t="s">
        <v>609</v>
      </c>
      <c r="Y77">
        <v>7.8514656112302156E-2</v>
      </c>
      <c r="AA77">
        <v>3078</v>
      </c>
      <c r="AB77" t="s">
        <v>463</v>
      </c>
      <c r="AC77">
        <v>99174</v>
      </c>
      <c r="AD77" t="s">
        <v>609</v>
      </c>
      <c r="AE77">
        <v>7.8514656112302156E-2</v>
      </c>
      <c r="AF77" s="33">
        <f t="shared" si="13"/>
        <v>7.8514656112302156E-2</v>
      </c>
      <c r="AG77" s="33">
        <f t="shared" si="14"/>
        <v>7.8514656112302156E-2</v>
      </c>
      <c r="AI77">
        <v>3078</v>
      </c>
      <c r="AJ77" t="s">
        <v>463</v>
      </c>
      <c r="AL77">
        <v>99174</v>
      </c>
      <c r="AM77" t="s">
        <v>609</v>
      </c>
      <c r="AN77">
        <v>7.8514656112302156E-2</v>
      </c>
      <c r="AO77">
        <f t="shared" si="15"/>
        <v>7.8514656112302159</v>
      </c>
      <c r="AP77">
        <v>478</v>
      </c>
    </row>
    <row r="78" spans="3:42" x14ac:dyDescent="0.25">
      <c r="C78">
        <v>3071</v>
      </c>
      <c r="D78" t="s">
        <v>499</v>
      </c>
      <c r="E78">
        <v>50178</v>
      </c>
      <c r="F78">
        <v>8.32E-6</v>
      </c>
      <c r="G78" t="s">
        <v>1004</v>
      </c>
      <c r="H78">
        <f t="shared" si="9"/>
        <v>0.173129980913096</v>
      </c>
      <c r="I78">
        <f t="shared" si="10"/>
        <v>1.4404414411969588E-6</v>
      </c>
      <c r="K78">
        <v>3073</v>
      </c>
      <c r="L78" t="s">
        <v>513</v>
      </c>
      <c r="M78">
        <v>43374</v>
      </c>
      <c r="N78" t="s">
        <v>593</v>
      </c>
      <c r="O78">
        <v>2.6263706839624766E-7</v>
      </c>
      <c r="P78" s="33">
        <f t="shared" ca="1" si="11"/>
        <v>1.5614174055023378E-2</v>
      </c>
      <c r="Q78" s="33">
        <f t="shared" si="12"/>
        <v>0</v>
      </c>
      <c r="R78" s="33"/>
      <c r="T78">
        <v>3102</v>
      </c>
      <c r="U78" t="s">
        <v>529</v>
      </c>
      <c r="V78">
        <v>99177</v>
      </c>
      <c r="W78" t="s">
        <v>972</v>
      </c>
      <c r="Y78">
        <v>5.1558190935378926E-8</v>
      </c>
      <c r="AA78">
        <v>3102</v>
      </c>
      <c r="AB78" t="s">
        <v>529</v>
      </c>
      <c r="AC78">
        <v>99177</v>
      </c>
      <c r="AD78" t="s">
        <v>972</v>
      </c>
      <c r="AE78">
        <v>5.1558190935378926E-8</v>
      </c>
      <c r="AF78" s="33">
        <f t="shared" si="13"/>
        <v>5.1558190935378926E-8</v>
      </c>
      <c r="AG78" s="33">
        <f t="shared" si="14"/>
        <v>5.1558190935378926E-8</v>
      </c>
      <c r="AI78">
        <v>3102</v>
      </c>
      <c r="AJ78" t="s">
        <v>529</v>
      </c>
      <c r="AL78">
        <v>99177</v>
      </c>
      <c r="AM78" t="s">
        <v>972</v>
      </c>
      <c r="AN78">
        <v>5.1558190935378926E-8</v>
      </c>
      <c r="AO78">
        <f t="shared" si="15"/>
        <v>5.1558190935378926E-6</v>
      </c>
      <c r="AP78">
        <v>587</v>
      </c>
    </row>
    <row r="79" spans="3:42" x14ac:dyDescent="0.25">
      <c r="C79">
        <v>3071</v>
      </c>
      <c r="D79" t="s">
        <v>499</v>
      </c>
      <c r="E79">
        <v>98027</v>
      </c>
      <c r="F79">
        <v>8.3800000000000004E-5</v>
      </c>
      <c r="G79" t="s">
        <v>566</v>
      </c>
      <c r="H79">
        <f t="shared" si="9"/>
        <v>0.173129980913096</v>
      </c>
      <c r="I79">
        <f t="shared" si="10"/>
        <v>1.4508292400517447E-5</v>
      </c>
      <c r="K79">
        <v>3078</v>
      </c>
      <c r="L79" t="s">
        <v>463</v>
      </c>
      <c r="M79">
        <v>43374</v>
      </c>
      <c r="N79" t="s">
        <v>593</v>
      </c>
      <c r="O79">
        <v>1.0976026274028267E-2</v>
      </c>
      <c r="P79" s="33">
        <f t="shared" ca="1" si="11"/>
        <v>1.5614174055023378E-2</v>
      </c>
      <c r="Q79" s="33">
        <f t="shared" si="12"/>
        <v>0</v>
      </c>
      <c r="R79" s="33"/>
      <c r="T79">
        <v>3077</v>
      </c>
      <c r="U79" t="s">
        <v>462</v>
      </c>
      <c r="V79">
        <v>99190</v>
      </c>
      <c r="W79" t="s">
        <v>974</v>
      </c>
      <c r="Y79">
        <v>3.4406053232260228E-6</v>
      </c>
      <c r="AA79">
        <v>3077</v>
      </c>
      <c r="AB79" t="s">
        <v>462</v>
      </c>
      <c r="AC79">
        <v>99190</v>
      </c>
      <c r="AD79" t="s">
        <v>974</v>
      </c>
      <c r="AE79">
        <v>3.4406053232260228E-6</v>
      </c>
      <c r="AF79" s="33">
        <f t="shared" si="13"/>
        <v>3.4406053232260228E-6</v>
      </c>
      <c r="AG79" s="33">
        <f t="shared" si="14"/>
        <v>3.4406053232260228E-6</v>
      </c>
      <c r="AI79">
        <v>3077</v>
      </c>
      <c r="AJ79" t="s">
        <v>462</v>
      </c>
      <c r="AL79">
        <v>99190</v>
      </c>
      <c r="AM79" t="s">
        <v>974</v>
      </c>
      <c r="AN79">
        <v>3.4406053232260228E-6</v>
      </c>
      <c r="AO79">
        <f t="shared" si="15"/>
        <v>3.4406053232260227E-4</v>
      </c>
      <c r="AP79">
        <v>420</v>
      </c>
    </row>
    <row r="80" spans="3:42" x14ac:dyDescent="0.25">
      <c r="C80">
        <v>3071</v>
      </c>
      <c r="D80" t="s">
        <v>499</v>
      </c>
      <c r="E80">
        <v>98128</v>
      </c>
      <c r="F80">
        <v>1.4601999999999999E-4</v>
      </c>
      <c r="G80" t="s">
        <v>1114</v>
      </c>
      <c r="H80">
        <f t="shared" si="9"/>
        <v>0.173129980913096</v>
      </c>
      <c r="I80">
        <f t="shared" si="10"/>
        <v>2.5280439812930275E-5</v>
      </c>
      <c r="K80">
        <v>3102</v>
      </c>
      <c r="L80" t="s">
        <v>529</v>
      </c>
      <c r="M80">
        <v>43374</v>
      </c>
      <c r="N80" t="s">
        <v>593</v>
      </c>
      <c r="O80">
        <v>1.4284475491570706E-4</v>
      </c>
      <c r="P80" s="33">
        <f t="shared" ca="1" si="11"/>
        <v>1.5614174055023378E-2</v>
      </c>
      <c r="Q80" s="33">
        <f t="shared" ca="1" si="12"/>
        <v>1.5614174055023378E-2</v>
      </c>
      <c r="R80" s="33"/>
      <c r="T80">
        <v>3073</v>
      </c>
      <c r="U80" t="s">
        <v>513</v>
      </c>
      <c r="V80">
        <v>99196</v>
      </c>
      <c r="W80" t="s">
        <v>997</v>
      </c>
      <c r="Y80">
        <v>3.7608347037911459E-5</v>
      </c>
      <c r="AA80">
        <v>3073</v>
      </c>
      <c r="AB80" t="s">
        <v>513</v>
      </c>
      <c r="AC80">
        <v>99196</v>
      </c>
      <c r="AD80" t="s">
        <v>997</v>
      </c>
      <c r="AE80">
        <v>3.7608347037911459E-5</v>
      </c>
      <c r="AF80" s="33">
        <f t="shared" si="13"/>
        <v>3.7608347037911459E-5</v>
      </c>
      <c r="AG80" s="33">
        <f t="shared" si="14"/>
        <v>3.7608347037911459E-5</v>
      </c>
      <c r="AI80">
        <v>3073</v>
      </c>
      <c r="AJ80" t="s">
        <v>513</v>
      </c>
      <c r="AL80">
        <v>99196</v>
      </c>
      <c r="AM80" t="s">
        <v>997</v>
      </c>
      <c r="AN80">
        <v>3.7608347037911459E-5</v>
      </c>
      <c r="AO80">
        <f t="shared" si="15"/>
        <v>3.7608347037911458E-3</v>
      </c>
      <c r="AP80">
        <v>415</v>
      </c>
    </row>
    <row r="81" spans="3:42" x14ac:dyDescent="0.25">
      <c r="C81">
        <v>3071</v>
      </c>
      <c r="D81" t="s">
        <v>499</v>
      </c>
      <c r="E81">
        <v>98167</v>
      </c>
      <c r="F81">
        <v>5.9999999999999995E-8</v>
      </c>
      <c r="G81" t="s">
        <v>1005</v>
      </c>
      <c r="H81">
        <f t="shared" si="9"/>
        <v>0.173129980913096</v>
      </c>
      <c r="I81">
        <f t="shared" si="10"/>
        <v>1.0387798854785759E-8</v>
      </c>
      <c r="K81">
        <v>3075</v>
      </c>
      <c r="L81" t="s">
        <v>515</v>
      </c>
      <c r="M81">
        <v>43433</v>
      </c>
      <c r="N81" t="s">
        <v>622</v>
      </c>
      <c r="O81">
        <v>4.0365153319402583E-3</v>
      </c>
      <c r="P81" s="33">
        <f t="shared" ca="1" si="11"/>
        <v>4.5573715048802749E-3</v>
      </c>
      <c r="Q81" s="33">
        <f t="shared" si="12"/>
        <v>0</v>
      </c>
      <c r="R81" s="33"/>
      <c r="T81">
        <v>3073</v>
      </c>
      <c r="U81" t="s">
        <v>513</v>
      </c>
      <c r="V81">
        <v>99208</v>
      </c>
      <c r="W81" t="s">
        <v>1103</v>
      </c>
      <c r="Y81">
        <v>9.1433824527124187E-7</v>
      </c>
      <c r="AA81">
        <v>3073</v>
      </c>
      <c r="AB81" t="s">
        <v>513</v>
      </c>
      <c r="AC81">
        <v>99208</v>
      </c>
      <c r="AD81" t="s">
        <v>1103</v>
      </c>
      <c r="AE81">
        <v>9.1433824527124187E-7</v>
      </c>
      <c r="AF81" s="33">
        <f t="shared" si="13"/>
        <v>9.1433824527124187E-7</v>
      </c>
      <c r="AG81" s="33">
        <f t="shared" si="14"/>
        <v>9.1433824527124187E-7</v>
      </c>
      <c r="AI81">
        <v>3073</v>
      </c>
      <c r="AJ81" t="s">
        <v>513</v>
      </c>
      <c r="AL81">
        <v>99208</v>
      </c>
      <c r="AM81" t="s">
        <v>1103</v>
      </c>
      <c r="AN81">
        <v>9.1433824527124187E-7</v>
      </c>
      <c r="AO81">
        <f t="shared" si="15"/>
        <v>9.1433824527124193E-5</v>
      </c>
      <c r="AP81">
        <v>754</v>
      </c>
    </row>
    <row r="82" spans="3:42" x14ac:dyDescent="0.25">
      <c r="C82">
        <v>3071</v>
      </c>
      <c r="D82" t="s">
        <v>499</v>
      </c>
      <c r="E82">
        <v>99134</v>
      </c>
      <c r="F82">
        <v>6.6164810000000004E-2</v>
      </c>
      <c r="G82" t="s">
        <v>571</v>
      </c>
      <c r="H82">
        <f t="shared" si="9"/>
        <v>0.173129980913096</v>
      </c>
      <c r="I82">
        <f t="shared" si="10"/>
        <v>1.1455112292418624E-2</v>
      </c>
      <c r="K82">
        <v>3102</v>
      </c>
      <c r="L82" t="s">
        <v>529</v>
      </c>
      <c r="M82">
        <v>43433</v>
      </c>
      <c r="N82" t="s">
        <v>622</v>
      </c>
      <c r="O82">
        <v>5.2085617294001657E-4</v>
      </c>
      <c r="P82" s="33">
        <f t="shared" ca="1" si="11"/>
        <v>4.5573715048802749E-3</v>
      </c>
      <c r="Q82" s="33">
        <f t="shared" ca="1" si="12"/>
        <v>4.5573715048802749E-3</v>
      </c>
      <c r="R82" s="33"/>
      <c r="T82">
        <v>3102</v>
      </c>
      <c r="U82" t="s">
        <v>529</v>
      </c>
      <c r="V82">
        <v>99209</v>
      </c>
      <c r="W82" t="s">
        <v>672</v>
      </c>
      <c r="Y82">
        <v>2.0082651884115659E-4</v>
      </c>
      <c r="AA82">
        <v>3102</v>
      </c>
      <c r="AB82" t="s">
        <v>529</v>
      </c>
      <c r="AC82">
        <v>99209</v>
      </c>
      <c r="AD82" t="s">
        <v>672</v>
      </c>
      <c r="AE82">
        <v>2.0082651884115659E-4</v>
      </c>
      <c r="AF82" s="33">
        <f t="shared" si="13"/>
        <v>2.0082651884115659E-4</v>
      </c>
      <c r="AG82" s="33">
        <f t="shared" si="14"/>
        <v>2.0082651884115659E-4</v>
      </c>
      <c r="AI82">
        <v>3102</v>
      </c>
      <c r="AJ82" t="s">
        <v>529</v>
      </c>
      <c r="AL82">
        <v>99209</v>
      </c>
      <c r="AM82" t="s">
        <v>672</v>
      </c>
      <c r="AN82">
        <v>2.0082651884115659E-4</v>
      </c>
      <c r="AO82">
        <f t="shared" si="15"/>
        <v>2.0082651884115659E-2</v>
      </c>
      <c r="AP82">
        <v>664</v>
      </c>
    </row>
    <row r="83" spans="3:42" x14ac:dyDescent="0.25">
      <c r="C83">
        <v>3071</v>
      </c>
      <c r="D83" t="s">
        <v>499</v>
      </c>
      <c r="E83">
        <v>99166</v>
      </c>
      <c r="F83">
        <v>4.21719E-3</v>
      </c>
      <c r="G83" t="s">
        <v>573</v>
      </c>
      <c r="H83">
        <f t="shared" si="9"/>
        <v>0.173129980913096</v>
      </c>
      <c r="I83">
        <f t="shared" si="10"/>
        <v>7.3012202420689933E-4</v>
      </c>
      <c r="K83">
        <v>3075</v>
      </c>
      <c r="L83" t="s">
        <v>515</v>
      </c>
      <c r="M83">
        <v>43434</v>
      </c>
      <c r="N83" t="s">
        <v>595</v>
      </c>
      <c r="O83">
        <v>2.1327016110794491E-4</v>
      </c>
      <c r="P83" s="33">
        <f t="shared" ca="1" si="11"/>
        <v>2.3413241666440506E-4</v>
      </c>
      <c r="Q83" s="33">
        <f t="shared" si="12"/>
        <v>0</v>
      </c>
      <c r="R83" s="33"/>
      <c r="T83">
        <v>3102</v>
      </c>
      <c r="U83" t="s">
        <v>529</v>
      </c>
      <c r="V83">
        <v>99211</v>
      </c>
      <c r="W83" t="s">
        <v>578</v>
      </c>
      <c r="Y83">
        <v>2.0327047156111569E-3</v>
      </c>
      <c r="AA83">
        <v>3102</v>
      </c>
      <c r="AB83" t="s">
        <v>529</v>
      </c>
      <c r="AC83">
        <v>99211</v>
      </c>
      <c r="AD83" t="s">
        <v>578</v>
      </c>
      <c r="AE83">
        <v>2.0327047156111569E-3</v>
      </c>
      <c r="AF83" s="33">
        <f t="shared" si="13"/>
        <v>2.0327047156111569E-3</v>
      </c>
      <c r="AG83" s="33">
        <f t="shared" si="14"/>
        <v>2.0327047156111569E-3</v>
      </c>
      <c r="AI83">
        <v>3102</v>
      </c>
      <c r="AJ83" t="s">
        <v>529</v>
      </c>
      <c r="AL83">
        <v>99211</v>
      </c>
      <c r="AM83" t="s">
        <v>578</v>
      </c>
      <c r="AN83">
        <v>2.0327047156111569E-3</v>
      </c>
      <c r="AO83">
        <f t="shared" si="15"/>
        <v>0.20327047156111569</v>
      </c>
      <c r="AP83">
        <v>169</v>
      </c>
    </row>
    <row r="84" spans="3:42" x14ac:dyDescent="0.25">
      <c r="C84">
        <v>3071</v>
      </c>
      <c r="D84" t="s">
        <v>499</v>
      </c>
      <c r="E84">
        <v>99168</v>
      </c>
      <c r="F84">
        <v>1.1757E-4</v>
      </c>
      <c r="G84" t="s">
        <v>574</v>
      </c>
      <c r="H84">
        <f t="shared" si="9"/>
        <v>0.173129980913096</v>
      </c>
      <c r="I84">
        <f t="shared" si="10"/>
        <v>2.0354891855952698E-5</v>
      </c>
      <c r="K84">
        <v>3102</v>
      </c>
      <c r="L84" t="s">
        <v>529</v>
      </c>
      <c r="M84">
        <v>43434</v>
      </c>
      <c r="N84" t="s">
        <v>595</v>
      </c>
      <c r="O84">
        <v>2.086225555646015E-5</v>
      </c>
      <c r="P84" s="33">
        <f t="shared" ca="1" si="11"/>
        <v>2.3413241666440506E-4</v>
      </c>
      <c r="Q84" s="33">
        <f t="shared" ca="1" si="12"/>
        <v>2.3413241666440506E-4</v>
      </c>
      <c r="R84" s="33"/>
      <c r="T84">
        <v>3069</v>
      </c>
      <c r="U84" t="s">
        <v>497</v>
      </c>
      <c r="V84">
        <v>99214</v>
      </c>
      <c r="W84" t="s">
        <v>1124</v>
      </c>
      <c r="Y84">
        <v>4.4748704171076532E-8</v>
      </c>
      <c r="AA84">
        <v>3069</v>
      </c>
      <c r="AB84" t="s">
        <v>497</v>
      </c>
      <c r="AC84">
        <v>99214</v>
      </c>
      <c r="AD84" t="s">
        <v>1124</v>
      </c>
      <c r="AE84">
        <v>4.4748704171076532E-8</v>
      </c>
      <c r="AF84" s="33">
        <f t="shared" si="13"/>
        <v>4.4748704171076532E-8</v>
      </c>
      <c r="AG84" s="33">
        <f t="shared" si="14"/>
        <v>4.4748704171076532E-8</v>
      </c>
      <c r="AI84">
        <v>3069</v>
      </c>
      <c r="AJ84" t="s">
        <v>497</v>
      </c>
      <c r="AL84">
        <v>99214</v>
      </c>
      <c r="AM84" t="s">
        <v>1124</v>
      </c>
      <c r="AN84">
        <v>4.4748704171076532E-8</v>
      </c>
      <c r="AO84">
        <f t="shared" si="15"/>
        <v>4.4748704171076535E-6</v>
      </c>
      <c r="AP84">
        <v>435</v>
      </c>
    </row>
    <row r="85" spans="3:42" x14ac:dyDescent="0.25">
      <c r="C85">
        <v>3071</v>
      </c>
      <c r="D85" t="s">
        <v>499</v>
      </c>
      <c r="E85">
        <v>99174</v>
      </c>
      <c r="F85">
        <v>7.3762999999999997E-4</v>
      </c>
      <c r="G85" t="s">
        <v>609</v>
      </c>
      <c r="H85">
        <f t="shared" si="9"/>
        <v>0.173129980913096</v>
      </c>
      <c r="I85">
        <f t="shared" si="10"/>
        <v>1.27705867820927E-4</v>
      </c>
      <c r="K85">
        <v>3075</v>
      </c>
      <c r="L85" t="s">
        <v>515</v>
      </c>
      <c r="M85">
        <v>43435</v>
      </c>
      <c r="N85" t="s">
        <v>623</v>
      </c>
      <c r="O85">
        <v>3.6258386776665107E-3</v>
      </c>
      <c r="P85" s="33">
        <f t="shared" ca="1" si="11"/>
        <v>4.0763053787981566E-3</v>
      </c>
      <c r="Q85" s="33">
        <f t="shared" si="12"/>
        <v>0</v>
      </c>
      <c r="R85" s="33"/>
      <c r="T85">
        <v>3071</v>
      </c>
      <c r="U85" t="s">
        <v>499</v>
      </c>
      <c r="V85">
        <v>99216</v>
      </c>
      <c r="W85" t="s">
        <v>1228</v>
      </c>
      <c r="Y85">
        <v>1.4058154450143396E-6</v>
      </c>
      <c r="AA85">
        <v>3071</v>
      </c>
      <c r="AB85" t="s">
        <v>499</v>
      </c>
      <c r="AC85">
        <v>99216</v>
      </c>
      <c r="AD85" t="s">
        <v>1228</v>
      </c>
      <c r="AE85">
        <v>1.4058154450143396E-6</v>
      </c>
      <c r="AF85" s="33">
        <f t="shared" si="13"/>
        <v>1.4058154450143396E-6</v>
      </c>
      <c r="AG85" s="33">
        <f t="shared" si="14"/>
        <v>1.4058154450143396E-6</v>
      </c>
      <c r="AI85">
        <v>3071</v>
      </c>
      <c r="AJ85" t="s">
        <v>499</v>
      </c>
      <c r="AL85">
        <v>99216</v>
      </c>
      <c r="AM85" t="s">
        <v>1228</v>
      </c>
      <c r="AN85">
        <v>1.4058154450143396E-6</v>
      </c>
      <c r="AO85">
        <f t="shared" si="15"/>
        <v>1.4058154450143396E-4</v>
      </c>
      <c r="AP85">
        <v>251</v>
      </c>
    </row>
    <row r="86" spans="3:42" x14ac:dyDescent="0.25">
      <c r="C86">
        <v>3071</v>
      </c>
      <c r="D86" t="s">
        <v>499</v>
      </c>
      <c r="E86">
        <v>99209</v>
      </c>
      <c r="F86">
        <v>3.8000000000000001E-7</v>
      </c>
      <c r="G86" t="s">
        <v>672</v>
      </c>
      <c r="H86">
        <f t="shared" si="9"/>
        <v>0.173129980913096</v>
      </c>
      <c r="I86">
        <f t="shared" si="10"/>
        <v>6.5789392746976479E-8</v>
      </c>
      <c r="K86">
        <v>3102</v>
      </c>
      <c r="L86" t="s">
        <v>529</v>
      </c>
      <c r="M86">
        <v>43435</v>
      </c>
      <c r="N86" t="s">
        <v>623</v>
      </c>
      <c r="O86">
        <v>4.5046670113164542E-4</v>
      </c>
      <c r="P86" s="33">
        <f t="shared" ca="1" si="11"/>
        <v>4.0763053787981566E-3</v>
      </c>
      <c r="Q86" s="33">
        <f t="shared" ca="1" si="12"/>
        <v>4.0763053787981566E-3</v>
      </c>
      <c r="R86" s="33"/>
      <c r="T86">
        <v>3075</v>
      </c>
      <c r="U86" t="s">
        <v>515</v>
      </c>
      <c r="V86">
        <v>99219</v>
      </c>
      <c r="W86" t="s">
        <v>579</v>
      </c>
      <c r="Y86">
        <v>1.0142165775642934E-5</v>
      </c>
      <c r="AA86">
        <v>3075</v>
      </c>
      <c r="AB86" t="s">
        <v>515</v>
      </c>
      <c r="AC86">
        <v>99219</v>
      </c>
      <c r="AD86" t="s">
        <v>579</v>
      </c>
      <c r="AE86">
        <v>1.0142165775642934E-5</v>
      </c>
      <c r="AF86" s="33">
        <f t="shared" si="13"/>
        <v>1.0142165775642934E-5</v>
      </c>
      <c r="AG86" s="33">
        <f t="shared" si="14"/>
        <v>1.0142165775642934E-5</v>
      </c>
      <c r="AI86">
        <v>3075</v>
      </c>
      <c r="AJ86" t="s">
        <v>515</v>
      </c>
      <c r="AL86">
        <v>99219</v>
      </c>
      <c r="AM86" t="s">
        <v>579</v>
      </c>
      <c r="AN86">
        <v>1.0142165775642934E-5</v>
      </c>
      <c r="AO86">
        <f t="shared" si="15"/>
        <v>1.0142165775642933E-3</v>
      </c>
      <c r="AP86">
        <v>295</v>
      </c>
    </row>
    <row r="87" spans="3:42" x14ac:dyDescent="0.25">
      <c r="C87">
        <v>3071</v>
      </c>
      <c r="D87" t="s">
        <v>499</v>
      </c>
      <c r="E87">
        <v>99211</v>
      </c>
      <c r="F87">
        <v>5.9999999999999997E-7</v>
      </c>
      <c r="G87" t="s">
        <v>578</v>
      </c>
      <c r="H87">
        <f t="shared" si="9"/>
        <v>0.173129980913096</v>
      </c>
      <c r="I87">
        <f t="shared" si="10"/>
        <v>1.038779885478576E-7</v>
      </c>
      <c r="K87">
        <v>3075</v>
      </c>
      <c r="L87" t="s">
        <v>515</v>
      </c>
      <c r="M87">
        <v>43444</v>
      </c>
      <c r="N87" t="s">
        <v>1051</v>
      </c>
      <c r="O87">
        <v>2.8191990736971591E-7</v>
      </c>
      <c r="P87" s="33">
        <f t="shared" ca="1" si="11"/>
        <v>2.8191990736971591E-7</v>
      </c>
      <c r="Q87" s="33">
        <f t="shared" ca="1" si="12"/>
        <v>2.8191990736971591E-7</v>
      </c>
      <c r="R87" s="33"/>
      <c r="T87">
        <v>3077</v>
      </c>
      <c r="U87" t="s">
        <v>462</v>
      </c>
      <c r="V87">
        <v>99223</v>
      </c>
      <c r="W87" t="s">
        <v>976</v>
      </c>
      <c r="Y87">
        <v>3.1934464978696883E-6</v>
      </c>
      <c r="AA87">
        <v>3077</v>
      </c>
      <c r="AB87" t="s">
        <v>462</v>
      </c>
      <c r="AC87">
        <v>99223</v>
      </c>
      <c r="AD87" t="s">
        <v>976</v>
      </c>
      <c r="AE87">
        <v>3.1934464978696883E-6</v>
      </c>
      <c r="AF87" s="33">
        <f t="shared" si="13"/>
        <v>3.1934464978696883E-6</v>
      </c>
      <c r="AG87" s="33">
        <f t="shared" si="14"/>
        <v>3.1934464978696883E-6</v>
      </c>
      <c r="AI87">
        <v>3077</v>
      </c>
      <c r="AJ87" t="s">
        <v>462</v>
      </c>
      <c r="AL87">
        <v>99223</v>
      </c>
      <c r="AM87" t="s">
        <v>976</v>
      </c>
      <c r="AN87">
        <v>3.1934464978696883E-6</v>
      </c>
      <c r="AO87">
        <f t="shared" si="15"/>
        <v>3.1934464978696886E-4</v>
      </c>
      <c r="AP87">
        <v>656</v>
      </c>
    </row>
    <row r="88" spans="3:42" x14ac:dyDescent="0.25">
      <c r="C88">
        <v>3071</v>
      </c>
      <c r="D88" t="s">
        <v>499</v>
      </c>
      <c r="E88">
        <v>99216</v>
      </c>
      <c r="F88">
        <v>8.1200000000000002E-6</v>
      </c>
      <c r="G88" t="s">
        <v>1228</v>
      </c>
      <c r="H88">
        <f t="shared" si="9"/>
        <v>0.173129980913096</v>
      </c>
      <c r="I88">
        <f t="shared" si="10"/>
        <v>1.4058154450143396E-6</v>
      </c>
      <c r="K88">
        <v>3075</v>
      </c>
      <c r="L88" t="s">
        <v>515</v>
      </c>
      <c r="M88">
        <v>43446</v>
      </c>
      <c r="N88" t="s">
        <v>1036</v>
      </c>
      <c r="O88">
        <v>2.052556831031144E-6</v>
      </c>
      <c r="P88" s="33">
        <f t="shared" ca="1" si="11"/>
        <v>2.052556831031144E-6</v>
      </c>
      <c r="Q88" s="33">
        <f t="shared" ca="1" si="12"/>
        <v>2.052556831031144E-6</v>
      </c>
      <c r="R88" s="33"/>
      <c r="T88">
        <v>3077</v>
      </c>
      <c r="U88" t="s">
        <v>462</v>
      </c>
      <c r="V88">
        <v>99237</v>
      </c>
      <c r="W88" t="s">
        <v>1000</v>
      </c>
      <c r="Y88">
        <v>5.5193655187386429E-7</v>
      </c>
      <c r="AA88">
        <v>3077</v>
      </c>
      <c r="AB88" t="s">
        <v>462</v>
      </c>
      <c r="AC88">
        <v>99237</v>
      </c>
      <c r="AD88" t="s">
        <v>1000</v>
      </c>
      <c r="AE88">
        <v>5.5193655187386429E-7</v>
      </c>
      <c r="AF88" s="33">
        <f t="shared" si="13"/>
        <v>5.5193655187386429E-7</v>
      </c>
      <c r="AG88" s="33">
        <f t="shared" si="14"/>
        <v>5.5193655187386429E-7</v>
      </c>
      <c r="AI88">
        <v>3077</v>
      </c>
      <c r="AJ88" t="s">
        <v>462</v>
      </c>
      <c r="AL88">
        <v>99237</v>
      </c>
      <c r="AM88" t="s">
        <v>1000</v>
      </c>
      <c r="AN88">
        <v>5.5193655187386429E-7</v>
      </c>
      <c r="AO88">
        <f t="shared" si="15"/>
        <v>5.5193655187386426E-5</v>
      </c>
      <c r="AP88">
        <v>667</v>
      </c>
    </row>
    <row r="89" spans="3:42" x14ac:dyDescent="0.25">
      <c r="C89">
        <v>3071</v>
      </c>
      <c r="D89" t="s">
        <v>499</v>
      </c>
      <c r="E89">
        <v>99256</v>
      </c>
      <c r="F89">
        <v>3.4999999999999998E-7</v>
      </c>
      <c r="G89" t="s">
        <v>1034</v>
      </c>
      <c r="H89">
        <f t="shared" si="9"/>
        <v>0.173129980913096</v>
      </c>
      <c r="I89">
        <f t="shared" si="10"/>
        <v>6.0595493319583595E-8</v>
      </c>
      <c r="K89">
        <v>3075</v>
      </c>
      <c r="L89" t="s">
        <v>515</v>
      </c>
      <c r="M89">
        <v>43452</v>
      </c>
      <c r="N89" t="s">
        <v>1230</v>
      </c>
      <c r="O89">
        <v>2.0106470550987352E-7</v>
      </c>
      <c r="P89" s="33">
        <f t="shared" ca="1" si="11"/>
        <v>2.0106470550987352E-7</v>
      </c>
      <c r="Q89" s="33">
        <f t="shared" ca="1" si="12"/>
        <v>2.0106470550987352E-7</v>
      </c>
      <c r="R89" s="33"/>
      <c r="T89">
        <v>3102</v>
      </c>
      <c r="U89" t="s">
        <v>529</v>
      </c>
      <c r="V89">
        <v>99238</v>
      </c>
      <c r="W89" t="s">
        <v>990</v>
      </c>
      <c r="Y89">
        <v>8.3816896885487632E-7</v>
      </c>
      <c r="AA89">
        <v>3102</v>
      </c>
      <c r="AB89" t="s">
        <v>529</v>
      </c>
      <c r="AC89">
        <v>99238</v>
      </c>
      <c r="AD89" t="s">
        <v>990</v>
      </c>
      <c r="AE89">
        <v>8.3816896885487632E-7</v>
      </c>
      <c r="AF89" s="33">
        <f t="shared" si="13"/>
        <v>8.3816896885487632E-7</v>
      </c>
      <c r="AG89" s="33">
        <f t="shared" si="14"/>
        <v>8.3816896885487632E-7</v>
      </c>
      <c r="AI89">
        <v>3102</v>
      </c>
      <c r="AJ89" t="s">
        <v>529</v>
      </c>
      <c r="AL89">
        <v>99238</v>
      </c>
      <c r="AM89" t="s">
        <v>990</v>
      </c>
      <c r="AN89">
        <v>8.3816896885487632E-7</v>
      </c>
      <c r="AO89">
        <f t="shared" si="15"/>
        <v>8.3816896885487629E-5</v>
      </c>
      <c r="AP89">
        <v>761</v>
      </c>
    </row>
    <row r="90" spans="3:42" x14ac:dyDescent="0.25">
      <c r="C90">
        <v>3072</v>
      </c>
      <c r="D90" t="s">
        <v>512</v>
      </c>
      <c r="E90">
        <v>43302</v>
      </c>
      <c r="F90">
        <v>0.711491702</v>
      </c>
      <c r="G90" t="s">
        <v>591</v>
      </c>
      <c r="H90">
        <f t="shared" si="9"/>
        <v>2.2479126525369298E-3</v>
      </c>
      <c r="I90">
        <f t="shared" si="10"/>
        <v>1.5993711991008348E-3</v>
      </c>
      <c r="K90">
        <v>3075</v>
      </c>
      <c r="L90" t="s">
        <v>515</v>
      </c>
      <c r="M90">
        <v>43502</v>
      </c>
      <c r="N90" t="s">
        <v>40</v>
      </c>
      <c r="O90">
        <v>1.6089265199417434E-6</v>
      </c>
      <c r="P90" s="33">
        <f t="shared" ca="1" si="11"/>
        <v>2.3516431623351749E-6</v>
      </c>
      <c r="Q90" s="33">
        <f t="shared" si="12"/>
        <v>0</v>
      </c>
      <c r="R90" s="33"/>
      <c r="T90">
        <v>3102</v>
      </c>
      <c r="U90" t="s">
        <v>529</v>
      </c>
      <c r="V90">
        <v>99243</v>
      </c>
      <c r="W90" t="s">
        <v>1104</v>
      </c>
      <c r="Y90">
        <v>6.8295104338727739E-4</v>
      </c>
      <c r="AA90">
        <v>3102</v>
      </c>
      <c r="AB90" t="s">
        <v>529</v>
      </c>
      <c r="AC90">
        <v>99243</v>
      </c>
      <c r="AD90" t="s">
        <v>1104</v>
      </c>
      <c r="AE90">
        <v>6.8295104338727739E-4</v>
      </c>
      <c r="AF90" s="33">
        <f t="shared" si="13"/>
        <v>6.8295104338727739E-4</v>
      </c>
      <c r="AG90" s="33">
        <f t="shared" si="14"/>
        <v>6.8295104338727739E-4</v>
      </c>
      <c r="AI90">
        <v>3102</v>
      </c>
      <c r="AJ90" t="s">
        <v>529</v>
      </c>
      <c r="AL90">
        <v>99243</v>
      </c>
      <c r="AM90" t="s">
        <v>1104</v>
      </c>
      <c r="AN90">
        <v>6.8295104338727739E-4</v>
      </c>
      <c r="AO90">
        <f t="shared" si="15"/>
        <v>6.8295104338727736E-2</v>
      </c>
      <c r="AP90">
        <v>114</v>
      </c>
    </row>
    <row r="91" spans="3:42" x14ac:dyDescent="0.25">
      <c r="C91">
        <v>3072</v>
      </c>
      <c r="D91" t="s">
        <v>512</v>
      </c>
      <c r="E91">
        <v>43369</v>
      </c>
      <c r="F91">
        <v>9.9699999999999994E-6</v>
      </c>
      <c r="G91" t="s">
        <v>13</v>
      </c>
      <c r="H91">
        <f t="shared" si="9"/>
        <v>2.2479126525369298E-3</v>
      </c>
      <c r="I91">
        <f t="shared" si="10"/>
        <v>2.2411689145793189E-8</v>
      </c>
      <c r="K91">
        <v>3102</v>
      </c>
      <c r="L91" t="s">
        <v>529</v>
      </c>
      <c r="M91">
        <v>43502</v>
      </c>
      <c r="N91" t="s">
        <v>40</v>
      </c>
      <c r="O91">
        <v>7.4271664239343147E-7</v>
      </c>
      <c r="P91" s="33">
        <f t="shared" ca="1" si="11"/>
        <v>2.3516431623351749E-6</v>
      </c>
      <c r="Q91" s="33">
        <f t="shared" ca="1" si="12"/>
        <v>2.3516431623351749E-6</v>
      </c>
      <c r="R91" s="33"/>
      <c r="T91">
        <v>3071</v>
      </c>
      <c r="U91" t="s">
        <v>499</v>
      </c>
      <c r="V91">
        <v>99256</v>
      </c>
      <c r="W91" t="s">
        <v>1034</v>
      </c>
      <c r="Y91">
        <v>6.0595493319583595E-8</v>
      </c>
      <c r="AA91">
        <v>3071</v>
      </c>
      <c r="AB91" t="s">
        <v>499</v>
      </c>
      <c r="AC91">
        <v>99256</v>
      </c>
      <c r="AD91" t="s">
        <v>1034</v>
      </c>
      <c r="AE91">
        <v>6.0595493319583595E-8</v>
      </c>
      <c r="AF91" s="33">
        <f t="shared" si="13"/>
        <v>6.0595493319583595E-8</v>
      </c>
      <c r="AG91" s="33">
        <f t="shared" si="14"/>
        <v>6.0595493319583595E-8</v>
      </c>
      <c r="AI91">
        <v>3071</v>
      </c>
      <c r="AJ91" t="s">
        <v>499</v>
      </c>
      <c r="AL91">
        <v>99256</v>
      </c>
      <c r="AM91" t="s">
        <v>1034</v>
      </c>
      <c r="AN91">
        <v>6.0595493319583595E-8</v>
      </c>
      <c r="AO91">
        <f t="shared" si="15"/>
        <v>6.0595493319583598E-6</v>
      </c>
      <c r="AP91">
        <v>234</v>
      </c>
    </row>
    <row r="92" spans="3:42" x14ac:dyDescent="0.25">
      <c r="C92">
        <v>3072</v>
      </c>
      <c r="D92" t="s">
        <v>512</v>
      </c>
      <c r="E92">
        <v>43374</v>
      </c>
      <c r="F92">
        <v>1.9875639999999998E-3</v>
      </c>
      <c r="G92" t="s">
        <v>593</v>
      </c>
      <c r="H92">
        <f t="shared" si="9"/>
        <v>2.2479126525369298E-3</v>
      </c>
      <c r="I92">
        <f t="shared" si="10"/>
        <v>4.4678702633269101E-6</v>
      </c>
      <c r="K92">
        <v>3070</v>
      </c>
      <c r="L92" t="s">
        <v>498</v>
      </c>
      <c r="M92">
        <v>43551</v>
      </c>
      <c r="N92" t="s">
        <v>607</v>
      </c>
      <c r="O92">
        <v>6.5324472848652619E-7</v>
      </c>
      <c r="P92" s="33">
        <f t="shared" ca="1" si="11"/>
        <v>2.2322394605160398E-3</v>
      </c>
      <c r="Q92" s="33">
        <f t="shared" si="12"/>
        <v>0</v>
      </c>
      <c r="R92" s="33"/>
      <c r="T92">
        <v>3077</v>
      </c>
      <c r="U92" t="s">
        <v>462</v>
      </c>
      <c r="V92">
        <v>99265</v>
      </c>
      <c r="W92" t="s">
        <v>610</v>
      </c>
      <c r="Y92">
        <v>3.0658507542794802E-6</v>
      </c>
      <c r="AA92">
        <v>3077</v>
      </c>
      <c r="AB92" t="s">
        <v>462</v>
      </c>
      <c r="AC92">
        <v>99265</v>
      </c>
      <c r="AD92" t="s">
        <v>610</v>
      </c>
      <c r="AE92">
        <v>3.0658507542794802E-6</v>
      </c>
      <c r="AF92" s="33">
        <f t="shared" si="13"/>
        <v>3.0658507542794802E-6</v>
      </c>
      <c r="AG92" s="33">
        <f t="shared" si="14"/>
        <v>3.0658507542794802E-6</v>
      </c>
      <c r="AI92">
        <v>3077</v>
      </c>
      <c r="AJ92" t="s">
        <v>462</v>
      </c>
      <c r="AL92">
        <v>99265</v>
      </c>
      <c r="AM92" t="s">
        <v>610</v>
      </c>
      <c r="AN92">
        <v>3.0658507542794802E-6</v>
      </c>
      <c r="AO92">
        <f t="shared" si="15"/>
        <v>3.0658507542794802E-4</v>
      </c>
      <c r="AP92">
        <v>484</v>
      </c>
    </row>
    <row r="93" spans="3:42" x14ac:dyDescent="0.25">
      <c r="C93">
        <v>3072</v>
      </c>
      <c r="D93" t="s">
        <v>512</v>
      </c>
      <c r="E93">
        <v>98027</v>
      </c>
      <c r="F93">
        <v>2.0135769999999999E-3</v>
      </c>
      <c r="G93" t="s">
        <v>566</v>
      </c>
      <c r="H93">
        <f t="shared" si="9"/>
        <v>2.2479126525369298E-3</v>
      </c>
      <c r="I93">
        <f t="shared" si="10"/>
        <v>4.5263452151573529E-6</v>
      </c>
      <c r="K93">
        <v>3073</v>
      </c>
      <c r="L93" t="s">
        <v>513</v>
      </c>
      <c r="M93">
        <v>43551</v>
      </c>
      <c r="N93" t="s">
        <v>607</v>
      </c>
      <c r="O93">
        <v>5.3945013270373658E-4</v>
      </c>
      <c r="P93" s="33">
        <f t="shared" ca="1" si="11"/>
        <v>2.2322394605160398E-3</v>
      </c>
      <c r="Q93" s="33">
        <f t="shared" si="12"/>
        <v>0</v>
      </c>
      <c r="R93" s="33"/>
      <c r="T93">
        <v>3094</v>
      </c>
      <c r="U93" t="s">
        <v>507</v>
      </c>
      <c r="V93">
        <v>99271</v>
      </c>
      <c r="W93" t="s">
        <v>1107</v>
      </c>
      <c r="Y93">
        <v>1.0610931600435393E-2</v>
      </c>
      <c r="AA93">
        <v>3094</v>
      </c>
      <c r="AB93" t="s">
        <v>507</v>
      </c>
      <c r="AC93">
        <v>99271</v>
      </c>
      <c r="AD93" t="s">
        <v>1107</v>
      </c>
      <c r="AE93">
        <v>1.0610931600435393E-2</v>
      </c>
      <c r="AF93" s="33">
        <f t="shared" si="13"/>
        <v>1.0610931600435393E-2</v>
      </c>
      <c r="AG93" s="33">
        <f t="shared" si="14"/>
        <v>1.0610931600435393E-2</v>
      </c>
      <c r="AI93">
        <v>3094</v>
      </c>
      <c r="AJ93" t="s">
        <v>507</v>
      </c>
      <c r="AL93">
        <v>99271</v>
      </c>
      <c r="AM93" t="s">
        <v>1107</v>
      </c>
      <c r="AN93">
        <v>1.0610931600435393E-2</v>
      </c>
      <c r="AO93">
        <f t="shared" si="15"/>
        <v>1.0610931600435394</v>
      </c>
      <c r="AP93">
        <v>774</v>
      </c>
    </row>
    <row r="94" spans="3:42" x14ac:dyDescent="0.25">
      <c r="C94">
        <v>3072</v>
      </c>
      <c r="D94" t="s">
        <v>512</v>
      </c>
      <c r="E94">
        <v>99134</v>
      </c>
      <c r="F94">
        <v>0.283481977</v>
      </c>
      <c r="G94" t="s">
        <v>571</v>
      </c>
      <c r="H94">
        <f t="shared" si="9"/>
        <v>2.2479126525369298E-3</v>
      </c>
      <c r="I94">
        <f t="shared" si="10"/>
        <v>6.3724272286448289E-4</v>
      </c>
      <c r="K94">
        <v>3075</v>
      </c>
      <c r="L94" t="s">
        <v>515</v>
      </c>
      <c r="M94">
        <v>43551</v>
      </c>
      <c r="N94" t="s">
        <v>607</v>
      </c>
      <c r="O94">
        <v>6.3569974761865957E-7</v>
      </c>
      <c r="P94" s="33">
        <f t="shared" ca="1" si="11"/>
        <v>2.2322394605160398E-3</v>
      </c>
      <c r="Q94" s="33">
        <f t="shared" si="12"/>
        <v>0</v>
      </c>
      <c r="R94" s="33"/>
      <c r="T94">
        <v>3075</v>
      </c>
      <c r="U94" t="s">
        <v>515</v>
      </c>
      <c r="V94">
        <v>99274</v>
      </c>
      <c r="W94" t="s">
        <v>1056</v>
      </c>
      <c r="Y94">
        <v>5.8816792857336672E-7</v>
      </c>
      <c r="AA94">
        <v>3075</v>
      </c>
      <c r="AB94" t="s">
        <v>515</v>
      </c>
      <c r="AC94">
        <v>99274</v>
      </c>
      <c r="AD94" t="s">
        <v>1056</v>
      </c>
      <c r="AE94">
        <v>5.8816792857336672E-7</v>
      </c>
      <c r="AF94" s="33">
        <f t="shared" si="13"/>
        <v>5.8816792857336672E-7</v>
      </c>
      <c r="AG94" s="33">
        <f t="shared" si="14"/>
        <v>5.8816792857336672E-7</v>
      </c>
      <c r="AI94">
        <v>3075</v>
      </c>
      <c r="AJ94" t="s">
        <v>515</v>
      </c>
      <c r="AL94">
        <v>99274</v>
      </c>
      <c r="AM94" t="s">
        <v>1056</v>
      </c>
      <c r="AN94">
        <v>5.8816792857336672E-7</v>
      </c>
      <c r="AO94">
        <f t="shared" si="15"/>
        <v>5.881679285733667E-5</v>
      </c>
      <c r="AP94">
        <v>643</v>
      </c>
    </row>
    <row r="95" spans="3:42" x14ac:dyDescent="0.25">
      <c r="C95">
        <v>3072</v>
      </c>
      <c r="D95" t="s">
        <v>512</v>
      </c>
      <c r="E95">
        <v>99166</v>
      </c>
      <c r="F95">
        <v>9.1803299999999996E-4</v>
      </c>
      <c r="G95" t="s">
        <v>573</v>
      </c>
      <c r="H95">
        <f t="shared" si="9"/>
        <v>2.2479126525369298E-3</v>
      </c>
      <c r="I95">
        <f t="shared" si="10"/>
        <v>2.063657996146435E-6</v>
      </c>
      <c r="K95">
        <v>3076</v>
      </c>
      <c r="L95" t="s">
        <v>516</v>
      </c>
      <c r="M95">
        <v>43551</v>
      </c>
      <c r="N95" t="s">
        <v>607</v>
      </c>
      <c r="O95">
        <v>2.3495222665472577E-4</v>
      </c>
      <c r="P95" s="33">
        <f t="shared" ca="1" si="11"/>
        <v>2.2322394605160398E-3</v>
      </c>
      <c r="Q95" s="33">
        <f t="shared" si="12"/>
        <v>0</v>
      </c>
      <c r="R95" s="33"/>
      <c r="T95">
        <v>3102</v>
      </c>
      <c r="U95" t="s">
        <v>529</v>
      </c>
      <c r="V95">
        <v>99281</v>
      </c>
      <c r="W95" t="s">
        <v>676</v>
      </c>
      <c r="Y95">
        <v>2.8566024707439674E-8</v>
      </c>
      <c r="AA95">
        <v>3102</v>
      </c>
      <c r="AB95" t="s">
        <v>529</v>
      </c>
      <c r="AC95">
        <v>99281</v>
      </c>
      <c r="AD95" t="s">
        <v>676</v>
      </c>
      <c r="AE95">
        <v>2.8566024707439674E-8</v>
      </c>
      <c r="AF95" s="33">
        <f t="shared" si="13"/>
        <v>2.8566024707439674E-8</v>
      </c>
      <c r="AG95" s="33">
        <f t="shared" si="14"/>
        <v>2.8566024707439674E-8</v>
      </c>
      <c r="AI95">
        <v>3102</v>
      </c>
      <c r="AJ95" t="s">
        <v>529</v>
      </c>
      <c r="AL95">
        <v>99281</v>
      </c>
      <c r="AM95" t="s">
        <v>676</v>
      </c>
      <c r="AN95">
        <v>2.8566024707439674E-8</v>
      </c>
      <c r="AO95">
        <f t="shared" si="15"/>
        <v>2.8566024707439674E-6</v>
      </c>
      <c r="AP95">
        <v>178</v>
      </c>
    </row>
    <row r="96" spans="3:42" x14ac:dyDescent="0.25">
      <c r="C96">
        <v>3072</v>
      </c>
      <c r="D96" t="s">
        <v>512</v>
      </c>
      <c r="E96">
        <v>99168</v>
      </c>
      <c r="F96">
        <v>9.7177999999999997E-5</v>
      </c>
      <c r="G96" t="s">
        <v>574</v>
      </c>
      <c r="H96">
        <f t="shared" si="9"/>
        <v>2.2479126525369298E-3</v>
      </c>
      <c r="I96">
        <f t="shared" si="10"/>
        <v>2.1844765574823374E-7</v>
      </c>
      <c r="K96">
        <v>3102</v>
      </c>
      <c r="L96" t="s">
        <v>529</v>
      </c>
      <c r="M96">
        <v>43551</v>
      </c>
      <c r="N96" t="s">
        <v>607</v>
      </c>
      <c r="O96">
        <v>1.4565481566814721E-3</v>
      </c>
      <c r="P96" s="33">
        <f t="shared" ca="1" si="11"/>
        <v>2.2322394605160398E-3</v>
      </c>
      <c r="Q96" s="33">
        <f t="shared" ca="1" si="12"/>
        <v>2.2322394605160398E-3</v>
      </c>
      <c r="R96" s="33"/>
      <c r="T96">
        <v>3077</v>
      </c>
      <c r="U96" t="s">
        <v>462</v>
      </c>
      <c r="V96">
        <v>99301</v>
      </c>
      <c r="W96" t="s">
        <v>1062</v>
      </c>
      <c r="Y96">
        <v>6.8370310064196006E-7</v>
      </c>
      <c r="AA96">
        <v>3077</v>
      </c>
      <c r="AB96" t="s">
        <v>462</v>
      </c>
      <c r="AC96">
        <v>99301</v>
      </c>
      <c r="AD96" t="s">
        <v>1062</v>
      </c>
      <c r="AE96">
        <v>6.8370310064196006E-7</v>
      </c>
      <c r="AF96" s="33">
        <f t="shared" si="13"/>
        <v>6.8370310064196006E-7</v>
      </c>
      <c r="AG96" s="33">
        <f t="shared" si="14"/>
        <v>6.8370310064196006E-7</v>
      </c>
      <c r="AI96">
        <v>3077</v>
      </c>
      <c r="AJ96" t="s">
        <v>462</v>
      </c>
      <c r="AL96">
        <v>99301</v>
      </c>
      <c r="AM96" t="s">
        <v>1062</v>
      </c>
      <c r="AN96">
        <v>6.8370310064196006E-7</v>
      </c>
      <c r="AO96">
        <f t="shared" si="15"/>
        <v>6.8370310064196009E-5</v>
      </c>
      <c r="AP96">
        <v>1007</v>
      </c>
    </row>
    <row r="97" spans="3:42" x14ac:dyDescent="0.25">
      <c r="C97">
        <v>3073</v>
      </c>
      <c r="D97" t="s">
        <v>513</v>
      </c>
      <c r="E97">
        <v>43204</v>
      </c>
      <c r="F97">
        <v>1.4399999999999999E-5</v>
      </c>
      <c r="G97" t="s">
        <v>603</v>
      </c>
      <c r="H97">
        <f t="shared" si="9"/>
        <v>0.32028910780030201</v>
      </c>
      <c r="I97">
        <f t="shared" si="10"/>
        <v>4.6121631523243491E-6</v>
      </c>
      <c r="K97">
        <v>3075</v>
      </c>
      <c r="L97" t="s">
        <v>515</v>
      </c>
      <c r="M97">
        <v>43552</v>
      </c>
      <c r="N97" t="s">
        <v>596</v>
      </c>
      <c r="O97">
        <v>1.4775853709282015E-5</v>
      </c>
      <c r="P97" s="33">
        <f t="shared" ca="1" si="11"/>
        <v>2.4539860300746884E-5</v>
      </c>
      <c r="Q97" s="33">
        <f t="shared" si="12"/>
        <v>0</v>
      </c>
      <c r="R97" s="33"/>
      <c r="T97">
        <v>3077</v>
      </c>
      <c r="U97" t="s">
        <v>462</v>
      </c>
      <c r="V97">
        <v>99310</v>
      </c>
      <c r="W97" t="s">
        <v>1108</v>
      </c>
      <c r="Y97">
        <v>1.0967672875187339E-7</v>
      </c>
      <c r="AA97">
        <v>3077</v>
      </c>
      <c r="AB97" t="s">
        <v>462</v>
      </c>
      <c r="AC97">
        <v>99310</v>
      </c>
      <c r="AD97" t="s">
        <v>1108</v>
      </c>
      <c r="AE97">
        <v>1.0967672875187339E-7</v>
      </c>
      <c r="AF97" s="33">
        <f t="shared" si="13"/>
        <v>1.0967672875187339E-7</v>
      </c>
      <c r="AG97" s="33">
        <f t="shared" si="14"/>
        <v>1.0967672875187339E-7</v>
      </c>
      <c r="AI97">
        <v>3077</v>
      </c>
      <c r="AJ97" t="s">
        <v>462</v>
      </c>
      <c r="AL97">
        <v>99310</v>
      </c>
      <c r="AM97" t="s">
        <v>1108</v>
      </c>
      <c r="AN97">
        <v>1.0967672875187339E-7</v>
      </c>
      <c r="AO97">
        <f t="shared" si="15"/>
        <v>1.0967672875187338E-5</v>
      </c>
      <c r="AP97">
        <v>2299</v>
      </c>
    </row>
    <row r="98" spans="3:42" x14ac:dyDescent="0.25">
      <c r="C98">
        <v>3073</v>
      </c>
      <c r="D98" t="s">
        <v>513</v>
      </c>
      <c r="E98">
        <v>43212</v>
      </c>
      <c r="F98">
        <v>1.8391900000000001E-3</v>
      </c>
      <c r="G98" t="s">
        <v>604</v>
      </c>
      <c r="H98">
        <f t="shared" si="9"/>
        <v>0.32028910780030201</v>
      </c>
      <c r="I98">
        <f t="shared" si="10"/>
        <v>5.8907252417523745E-4</v>
      </c>
      <c r="K98">
        <v>3102</v>
      </c>
      <c r="L98" t="s">
        <v>529</v>
      </c>
      <c r="M98">
        <v>43552</v>
      </c>
      <c r="N98" t="s">
        <v>596</v>
      </c>
      <c r="O98">
        <v>9.7640065914648685E-6</v>
      </c>
      <c r="P98" s="33">
        <f t="shared" ca="1" si="11"/>
        <v>2.4539860300746884E-5</v>
      </c>
      <c r="Q98" s="33">
        <f t="shared" ca="1" si="12"/>
        <v>2.4539860300746884E-5</v>
      </c>
      <c r="R98" s="33"/>
      <c r="T98">
        <v>3078</v>
      </c>
      <c r="U98" t="s">
        <v>463</v>
      </c>
      <c r="V98">
        <v>99418</v>
      </c>
      <c r="W98" t="s">
        <v>1069</v>
      </c>
      <c r="Y98">
        <v>1.2569018277293817E-4</v>
      </c>
      <c r="AA98">
        <v>3078</v>
      </c>
      <c r="AB98" t="s">
        <v>463</v>
      </c>
      <c r="AC98">
        <v>99418</v>
      </c>
      <c r="AD98" t="s">
        <v>1069</v>
      </c>
      <c r="AE98">
        <v>1.2569018277293817E-4</v>
      </c>
      <c r="AF98" s="33">
        <f t="shared" si="13"/>
        <v>1.2569018277293817E-4</v>
      </c>
      <c r="AG98" s="33">
        <f t="shared" si="14"/>
        <v>1.2569018277293817E-4</v>
      </c>
      <c r="AI98">
        <v>3078</v>
      </c>
      <c r="AJ98" t="s">
        <v>463</v>
      </c>
      <c r="AL98">
        <v>99418</v>
      </c>
      <c r="AM98" t="s">
        <v>1069</v>
      </c>
      <c r="AN98">
        <v>1.2569018277293817E-4</v>
      </c>
      <c r="AO98">
        <f t="shared" si="15"/>
        <v>1.2569018277293816E-2</v>
      </c>
      <c r="AP98">
        <v>3186</v>
      </c>
    </row>
    <row r="99" spans="3:42" x14ac:dyDescent="0.25">
      <c r="C99">
        <v>3073</v>
      </c>
      <c r="D99" t="s">
        <v>513</v>
      </c>
      <c r="E99">
        <v>43214</v>
      </c>
      <c r="F99">
        <v>1.6358500000000001E-3</v>
      </c>
      <c r="G99" t="s">
        <v>605</v>
      </c>
      <c r="H99">
        <f t="shared" si="9"/>
        <v>0.32028910780030201</v>
      </c>
      <c r="I99">
        <f t="shared" si="10"/>
        <v>5.2394493699512411E-4</v>
      </c>
      <c r="K99">
        <v>3076</v>
      </c>
      <c r="L99" t="s">
        <v>516</v>
      </c>
      <c r="M99">
        <v>43560</v>
      </c>
      <c r="N99" t="s">
        <v>624</v>
      </c>
      <c r="O99">
        <v>4.3678531906489195E-5</v>
      </c>
      <c r="P99" s="33">
        <f t="shared" ca="1" si="11"/>
        <v>4.3678531906489195E-5</v>
      </c>
      <c r="Q99" s="33">
        <f t="shared" ca="1" si="12"/>
        <v>4.3678531906489195E-5</v>
      </c>
      <c r="R99" s="33"/>
      <c r="S99" s="33"/>
      <c r="T99">
        <v>44001</v>
      </c>
      <c r="U99" t="s">
        <v>681</v>
      </c>
      <c r="V99" t="s">
        <v>682</v>
      </c>
      <c r="W99">
        <v>0.10069014389203036</v>
      </c>
      <c r="X99" s="40">
        <f t="shared" ref="X99:X162" si="16">VLOOKUP(T99,$V$459:$X$471,3,FALSE)</f>
        <v>1.8289568569628005E-5</v>
      </c>
      <c r="Y99" s="40">
        <f>X99*W99</f>
        <v>1.8415792909989997E-6</v>
      </c>
      <c r="AA99">
        <v>44006</v>
      </c>
      <c r="AC99" t="s">
        <v>729</v>
      </c>
      <c r="AD99" t="s">
        <v>730</v>
      </c>
      <c r="AE99">
        <v>3.5444857562883094E-6</v>
      </c>
      <c r="AF99" s="33">
        <f t="shared" si="13"/>
        <v>1.1412754175836023E-5</v>
      </c>
      <c r="AG99" s="33">
        <f t="shared" si="14"/>
        <v>0</v>
      </c>
      <c r="AI99">
        <v>44007</v>
      </c>
      <c r="AL99" t="s">
        <v>729</v>
      </c>
      <c r="AM99" t="s">
        <v>730</v>
      </c>
      <c r="AN99">
        <v>1.1412754175836023E-5</v>
      </c>
      <c r="AO99">
        <f t="shared" si="15"/>
        <v>1.1412754175836022E-3</v>
      </c>
      <c r="AP99">
        <v>3196</v>
      </c>
    </row>
    <row r="100" spans="3:42" x14ac:dyDescent="0.25">
      <c r="C100">
        <v>3073</v>
      </c>
      <c r="D100" t="s">
        <v>513</v>
      </c>
      <c r="E100">
        <v>43220</v>
      </c>
      <c r="F100">
        <v>1.2579999999999999E-4</v>
      </c>
      <c r="G100" t="s">
        <v>640</v>
      </c>
      <c r="H100">
        <f t="shared" si="9"/>
        <v>0.32028910780030201</v>
      </c>
      <c r="I100">
        <f t="shared" si="10"/>
        <v>4.0292369761277993E-5</v>
      </c>
      <c r="K100">
        <v>3071</v>
      </c>
      <c r="L100" t="s">
        <v>499</v>
      </c>
      <c r="M100">
        <v>43723</v>
      </c>
      <c r="N100" t="s">
        <v>625</v>
      </c>
      <c r="O100">
        <v>1.7399563081766148E-6</v>
      </c>
      <c r="P100" s="33">
        <f t="shared" ca="1" si="11"/>
        <v>2.1442920441833192E-3</v>
      </c>
      <c r="Q100" s="33">
        <f t="shared" si="12"/>
        <v>0</v>
      </c>
      <c r="R100" s="33"/>
      <c r="S100" s="33"/>
      <c r="T100">
        <v>44001</v>
      </c>
      <c r="U100" t="s">
        <v>685</v>
      </c>
      <c r="V100" t="s">
        <v>686</v>
      </c>
      <c r="W100">
        <v>2.9378294786336776E-2</v>
      </c>
      <c r="X100" s="40">
        <f t="shared" si="16"/>
        <v>1.8289568569628005E-5</v>
      </c>
      <c r="Y100" s="40">
        <f t="shared" ref="Y100:Y163" si="17">X100*W100</f>
        <v>5.3731633695345141E-7</v>
      </c>
      <c r="AA100">
        <v>44007</v>
      </c>
      <c r="AC100" t="s">
        <v>729</v>
      </c>
      <c r="AD100" t="s">
        <v>730</v>
      </c>
      <c r="AE100">
        <v>7.868268419547714E-6</v>
      </c>
      <c r="AF100" s="33">
        <f t="shared" si="13"/>
        <v>1.1412754175836023E-5</v>
      </c>
      <c r="AG100" s="33">
        <f t="shared" si="14"/>
        <v>1.1412754175836023E-5</v>
      </c>
      <c r="AI100">
        <v>44012</v>
      </c>
      <c r="AL100" t="s">
        <v>771</v>
      </c>
      <c r="AM100" t="s">
        <v>772</v>
      </c>
      <c r="AN100">
        <v>2.6318396705351268E-4</v>
      </c>
      <c r="AO100">
        <f t="shared" si="15"/>
        <v>2.6318396705351268E-2</v>
      </c>
      <c r="AP100">
        <v>3197</v>
      </c>
    </row>
    <row r="101" spans="3:42" x14ac:dyDescent="0.25">
      <c r="C101">
        <v>3073</v>
      </c>
      <c r="D101" t="s">
        <v>513</v>
      </c>
      <c r="E101">
        <v>43302</v>
      </c>
      <c r="F101">
        <v>0.63539520000000005</v>
      </c>
      <c r="G101" t="s">
        <v>591</v>
      </c>
      <c r="H101">
        <f t="shared" si="9"/>
        <v>0.32028910780030201</v>
      </c>
      <c r="I101">
        <f t="shared" si="10"/>
        <v>0.20351016170859448</v>
      </c>
      <c r="K101">
        <v>3077</v>
      </c>
      <c r="L101" t="s">
        <v>462</v>
      </c>
      <c r="M101">
        <v>43723</v>
      </c>
      <c r="N101" t="s">
        <v>625</v>
      </c>
      <c r="O101">
        <v>5.5905009181615125E-5</v>
      </c>
      <c r="P101" s="33">
        <f t="shared" ca="1" si="11"/>
        <v>2.1442920441833192E-3</v>
      </c>
      <c r="Q101" s="33">
        <f t="shared" si="12"/>
        <v>0</v>
      </c>
      <c r="R101" s="33"/>
      <c r="S101" s="33"/>
      <c r="T101">
        <v>44001</v>
      </c>
      <c r="U101" t="s">
        <v>687</v>
      </c>
      <c r="V101" t="s">
        <v>688</v>
      </c>
      <c r="W101">
        <v>0.10068677919089632</v>
      </c>
      <c r="X101" s="40">
        <f t="shared" si="16"/>
        <v>1.8289568569628005E-5</v>
      </c>
      <c r="Y101" s="40">
        <f t="shared" si="17"/>
        <v>1.8415177520668922E-6</v>
      </c>
      <c r="AA101">
        <v>44014</v>
      </c>
      <c r="AC101" t="s">
        <v>771</v>
      </c>
      <c r="AD101" t="s">
        <v>772</v>
      </c>
      <c r="AE101">
        <v>2.2713204005093975E-8</v>
      </c>
      <c r="AF101" s="33">
        <f t="shared" si="13"/>
        <v>2.6318396705351268E-4</v>
      </c>
      <c r="AG101" s="33">
        <f t="shared" si="14"/>
        <v>0</v>
      </c>
      <c r="AI101">
        <v>44012</v>
      </c>
      <c r="AL101" t="s">
        <v>777</v>
      </c>
      <c r="AM101" t="s">
        <v>778</v>
      </c>
      <c r="AN101">
        <v>7.6629711414705421E-4</v>
      </c>
      <c r="AO101">
        <f t="shared" si="15"/>
        <v>7.6629711414705426E-2</v>
      </c>
      <c r="AP101">
        <v>3198</v>
      </c>
    </row>
    <row r="102" spans="3:42" x14ac:dyDescent="0.25">
      <c r="C102">
        <v>3073</v>
      </c>
      <c r="D102" t="s">
        <v>513</v>
      </c>
      <c r="E102">
        <v>43369</v>
      </c>
      <c r="F102">
        <v>4.4900000000000002E-6</v>
      </c>
      <c r="G102" t="s">
        <v>13</v>
      </c>
      <c r="H102">
        <f t="shared" si="9"/>
        <v>0.32028910780030201</v>
      </c>
      <c r="I102">
        <f t="shared" si="10"/>
        <v>1.438098094023356E-6</v>
      </c>
      <c r="K102">
        <v>3102</v>
      </c>
      <c r="L102" t="s">
        <v>529</v>
      </c>
      <c r="M102">
        <v>43723</v>
      </c>
      <c r="N102" t="s">
        <v>625</v>
      </c>
      <c r="O102">
        <v>2.0866470786935275E-3</v>
      </c>
      <c r="P102" s="33">
        <f t="shared" ca="1" si="11"/>
        <v>2.1442920441833192E-3</v>
      </c>
      <c r="Q102" s="33">
        <f t="shared" ca="1" si="12"/>
        <v>2.1442920441833192E-3</v>
      </c>
      <c r="R102" s="33"/>
      <c r="S102" s="33"/>
      <c r="T102">
        <v>44001</v>
      </c>
      <c r="U102" t="s">
        <v>689</v>
      </c>
      <c r="V102" t="s">
        <v>690</v>
      </c>
      <c r="W102">
        <v>0.2033369252876141</v>
      </c>
      <c r="X102" s="40">
        <f t="shared" si="16"/>
        <v>1.8289568569628005E-5</v>
      </c>
      <c r="Y102" s="40">
        <f t="shared" si="17"/>
        <v>3.7189446377851446E-6</v>
      </c>
      <c r="AA102">
        <v>44015</v>
      </c>
      <c r="AC102" t="s">
        <v>771</v>
      </c>
      <c r="AD102" t="s">
        <v>772</v>
      </c>
      <c r="AE102">
        <v>5.7360772579421488E-6</v>
      </c>
      <c r="AF102" s="33">
        <f t="shared" si="13"/>
        <v>2.6318396705351268E-4</v>
      </c>
      <c r="AG102" s="33">
        <f t="shared" si="14"/>
        <v>0</v>
      </c>
      <c r="AI102">
        <v>44012</v>
      </c>
      <c r="AL102" t="s">
        <v>783</v>
      </c>
      <c r="AM102" t="s">
        <v>784</v>
      </c>
      <c r="AN102">
        <v>3.655076548478972E-4</v>
      </c>
      <c r="AO102">
        <f t="shared" si="15"/>
        <v>3.6550765484789721E-2</v>
      </c>
      <c r="AP102">
        <v>1934</v>
      </c>
    </row>
    <row r="103" spans="3:42" x14ac:dyDescent="0.25">
      <c r="C103">
        <v>3073</v>
      </c>
      <c r="D103" t="s">
        <v>513</v>
      </c>
      <c r="E103">
        <v>43371</v>
      </c>
      <c r="F103">
        <v>5.5000000000000003E-7</v>
      </c>
      <c r="G103" t="s">
        <v>656</v>
      </c>
      <c r="H103">
        <f t="shared" si="9"/>
        <v>0.32028910780030201</v>
      </c>
      <c r="I103">
        <f t="shared" si="10"/>
        <v>1.7615900929016611E-7</v>
      </c>
      <c r="K103">
        <v>3069</v>
      </c>
      <c r="L103" t="s">
        <v>497</v>
      </c>
      <c r="M103">
        <v>43724</v>
      </c>
      <c r="N103" t="s">
        <v>993</v>
      </c>
      <c r="O103">
        <v>1.6372402688449247E-8</v>
      </c>
      <c r="P103" s="33">
        <f t="shared" ca="1" si="11"/>
        <v>1.1579371335721459E-3</v>
      </c>
      <c r="Q103" s="33">
        <f t="shared" si="12"/>
        <v>0</v>
      </c>
      <c r="R103" s="33"/>
      <c r="S103" s="33"/>
      <c r="T103">
        <v>44001</v>
      </c>
      <c r="U103" t="s">
        <v>691</v>
      </c>
      <c r="V103" t="s">
        <v>692</v>
      </c>
      <c r="W103">
        <v>0.20553192644381016</v>
      </c>
      <c r="X103" s="40">
        <f t="shared" si="16"/>
        <v>1.8289568569628005E-5</v>
      </c>
      <c r="Y103" s="40">
        <f t="shared" si="17"/>
        <v>3.7590902619418052E-6</v>
      </c>
      <c r="AA103">
        <v>44011</v>
      </c>
      <c r="AC103" t="s">
        <v>771</v>
      </c>
      <c r="AD103" t="s">
        <v>772</v>
      </c>
      <c r="AE103">
        <v>4.8217674298636834E-5</v>
      </c>
      <c r="AF103" s="33">
        <f t="shared" si="13"/>
        <v>2.6318396705351268E-4</v>
      </c>
      <c r="AG103" s="33">
        <f t="shared" si="14"/>
        <v>0</v>
      </c>
      <c r="AI103">
        <v>44016</v>
      </c>
      <c r="AL103" t="s">
        <v>857</v>
      </c>
      <c r="AM103" t="s">
        <v>858</v>
      </c>
      <c r="AN103">
        <v>4.1145088192352638E-5</v>
      </c>
      <c r="AO103">
        <f t="shared" si="15"/>
        <v>4.1145088192352641E-3</v>
      </c>
      <c r="AP103">
        <v>1936</v>
      </c>
    </row>
    <row r="104" spans="3:42" x14ac:dyDescent="0.25">
      <c r="C104">
        <v>3073</v>
      </c>
      <c r="D104" t="s">
        <v>513</v>
      </c>
      <c r="E104">
        <v>43374</v>
      </c>
      <c r="F104">
        <v>8.1999999999999998E-7</v>
      </c>
      <c r="G104" t="s">
        <v>593</v>
      </c>
      <c r="H104">
        <f t="shared" si="9"/>
        <v>0.32028910780030201</v>
      </c>
      <c r="I104">
        <f t="shared" si="10"/>
        <v>2.6263706839624766E-7</v>
      </c>
      <c r="K104">
        <v>3077</v>
      </c>
      <c r="L104" t="s">
        <v>462</v>
      </c>
      <c r="M104">
        <v>43724</v>
      </c>
      <c r="N104" t="s">
        <v>993</v>
      </c>
      <c r="O104">
        <v>1.8655857086427816E-6</v>
      </c>
      <c r="P104" s="33">
        <f t="shared" ca="1" si="11"/>
        <v>1.1579371335721459E-3</v>
      </c>
      <c r="Q104" s="33">
        <f t="shared" si="12"/>
        <v>0</v>
      </c>
      <c r="R104" s="33"/>
      <c r="S104" s="33"/>
      <c r="T104">
        <v>44001</v>
      </c>
      <c r="U104" t="s">
        <v>693</v>
      </c>
      <c r="V104" t="s">
        <v>694</v>
      </c>
      <c r="W104">
        <v>0.2033341455191168</v>
      </c>
      <c r="X104" s="40">
        <f t="shared" si="16"/>
        <v>1.8289568569628005E-5</v>
      </c>
      <c r="Y104" s="40">
        <f t="shared" si="17"/>
        <v>3.7188937970186054E-6</v>
      </c>
      <c r="AA104">
        <v>44012</v>
      </c>
      <c r="AC104" t="s">
        <v>771</v>
      </c>
      <c r="AD104" t="s">
        <v>772</v>
      </c>
      <c r="AE104">
        <v>2.0920750229292862E-4</v>
      </c>
      <c r="AF104" s="33">
        <f t="shared" si="13"/>
        <v>2.6318396705351268E-4</v>
      </c>
      <c r="AG104" s="33">
        <f t="shared" si="14"/>
        <v>2.6318396705351268E-4</v>
      </c>
      <c r="AI104">
        <v>44016</v>
      </c>
      <c r="AL104" t="s">
        <v>863</v>
      </c>
      <c r="AM104" t="s">
        <v>864</v>
      </c>
      <c r="AN104">
        <v>3.1052907589656717E-4</v>
      </c>
      <c r="AO104">
        <f t="shared" si="15"/>
        <v>3.1052907589656717E-2</v>
      </c>
      <c r="AP104">
        <v>1938</v>
      </c>
    </row>
    <row r="105" spans="3:42" x14ac:dyDescent="0.25">
      <c r="C105">
        <v>3073</v>
      </c>
      <c r="D105" t="s">
        <v>513</v>
      </c>
      <c r="E105">
        <v>43551</v>
      </c>
      <c r="F105">
        <v>1.6842599999999999E-3</v>
      </c>
      <c r="G105" t="s">
        <v>607</v>
      </c>
      <c r="H105">
        <f t="shared" si="9"/>
        <v>0.32028910780030201</v>
      </c>
      <c r="I105">
        <f t="shared" si="10"/>
        <v>5.3945013270373658E-4</v>
      </c>
      <c r="K105">
        <v>3102</v>
      </c>
      <c r="L105" t="s">
        <v>529</v>
      </c>
      <c r="M105">
        <v>43724</v>
      </c>
      <c r="N105" t="s">
        <v>993</v>
      </c>
      <c r="O105">
        <v>1.1560551754608147E-3</v>
      </c>
      <c r="P105" s="33">
        <f t="shared" ca="1" si="11"/>
        <v>1.1579371335721459E-3</v>
      </c>
      <c r="Q105" s="33">
        <f t="shared" ca="1" si="12"/>
        <v>1.1579371335721459E-3</v>
      </c>
      <c r="R105" s="33"/>
      <c r="S105" s="33"/>
      <c r="T105">
        <v>44001</v>
      </c>
      <c r="U105" t="s">
        <v>695</v>
      </c>
      <c r="V105" t="s">
        <v>696</v>
      </c>
      <c r="W105">
        <v>2.9305481552760942E-2</v>
      </c>
      <c r="X105" s="40">
        <f t="shared" si="16"/>
        <v>1.8289568569628005E-5</v>
      </c>
      <c r="Y105" s="40">
        <f t="shared" si="17"/>
        <v>5.3598461432518984E-7</v>
      </c>
      <c r="AA105">
        <v>44014</v>
      </c>
      <c r="AC105" t="s">
        <v>777</v>
      </c>
      <c r="AD105" t="s">
        <v>778</v>
      </c>
      <c r="AE105">
        <v>6.6130810454508798E-8</v>
      </c>
      <c r="AF105" s="33">
        <f t="shared" si="13"/>
        <v>7.6629711414705421E-4</v>
      </c>
      <c r="AG105" s="33">
        <f t="shared" si="14"/>
        <v>0</v>
      </c>
      <c r="AI105">
        <v>44016</v>
      </c>
      <c r="AL105" t="s">
        <v>869</v>
      </c>
      <c r="AM105" t="s">
        <v>870</v>
      </c>
      <c r="AN105">
        <v>4.6869638592489339E-4</v>
      </c>
      <c r="AO105">
        <f t="shared" si="15"/>
        <v>4.6869638592489341E-2</v>
      </c>
      <c r="AP105">
        <v>1939</v>
      </c>
    </row>
    <row r="106" spans="3:42" x14ac:dyDescent="0.25">
      <c r="C106">
        <v>3073</v>
      </c>
      <c r="D106" t="s">
        <v>513</v>
      </c>
      <c r="E106">
        <v>43725</v>
      </c>
      <c r="F106">
        <v>8.1999999999999998E-7</v>
      </c>
      <c r="G106" t="s">
        <v>626</v>
      </c>
      <c r="H106">
        <f t="shared" si="9"/>
        <v>0.32028910780030201</v>
      </c>
      <c r="I106">
        <f t="shared" si="10"/>
        <v>2.6263706839624766E-7</v>
      </c>
      <c r="K106">
        <v>3069</v>
      </c>
      <c r="L106" t="s">
        <v>497</v>
      </c>
      <c r="M106">
        <v>43725</v>
      </c>
      <c r="N106" t="s">
        <v>626</v>
      </c>
      <c r="O106">
        <v>2.2313538314020267E-5</v>
      </c>
      <c r="P106" s="33">
        <f t="shared" ca="1" si="11"/>
        <v>1.1961744151356443E-3</v>
      </c>
      <c r="Q106" s="33">
        <f t="shared" si="12"/>
        <v>0</v>
      </c>
      <c r="R106" s="33"/>
      <c r="S106" s="33"/>
      <c r="T106">
        <v>44001</v>
      </c>
      <c r="U106" t="s">
        <v>697</v>
      </c>
      <c r="V106" t="s">
        <v>698</v>
      </c>
      <c r="W106">
        <v>9.8427887777615283E-2</v>
      </c>
      <c r="X106" s="40">
        <f t="shared" si="16"/>
        <v>1.8289568569628005E-5</v>
      </c>
      <c r="Y106" s="40">
        <f t="shared" si="17"/>
        <v>1.800203602672345E-6</v>
      </c>
      <c r="AA106">
        <v>44015</v>
      </c>
      <c r="AC106" t="s">
        <v>777</v>
      </c>
      <c r="AD106" t="s">
        <v>778</v>
      </c>
      <c r="AE106">
        <v>1.6700985372004264E-5</v>
      </c>
      <c r="AF106" s="33">
        <f t="shared" si="13"/>
        <v>7.6629711414705421E-4</v>
      </c>
      <c r="AG106" s="33">
        <f t="shared" si="14"/>
        <v>0</v>
      </c>
      <c r="AI106">
        <v>44016</v>
      </c>
      <c r="AL106" t="s">
        <v>875</v>
      </c>
      <c r="AM106" t="s">
        <v>876</v>
      </c>
      <c r="AN106">
        <v>2.6130492791285985E-4</v>
      </c>
      <c r="AO106">
        <f t="shared" si="15"/>
        <v>2.6130492791285986E-2</v>
      </c>
      <c r="AP106">
        <v>3199</v>
      </c>
    </row>
    <row r="107" spans="3:42" x14ac:dyDescent="0.25">
      <c r="C107">
        <v>3073</v>
      </c>
      <c r="D107" t="s">
        <v>513</v>
      </c>
      <c r="E107">
        <v>43972</v>
      </c>
      <c r="F107">
        <v>8.9999999999999999E-8</v>
      </c>
      <c r="G107" t="s">
        <v>1229</v>
      </c>
      <c r="H107">
        <f t="shared" si="9"/>
        <v>0.32028910780030201</v>
      </c>
      <c r="I107">
        <f t="shared" si="10"/>
        <v>2.8826019702027179E-8</v>
      </c>
      <c r="K107">
        <v>3070</v>
      </c>
      <c r="L107" t="s">
        <v>498</v>
      </c>
      <c r="M107">
        <v>43725</v>
      </c>
      <c r="N107" t="s">
        <v>626</v>
      </c>
      <c r="O107">
        <v>4.8683847594235945E-6</v>
      </c>
      <c r="P107" s="33">
        <f t="shared" ca="1" si="11"/>
        <v>1.1961744151356443E-3</v>
      </c>
      <c r="Q107" s="33">
        <f t="shared" si="12"/>
        <v>0</v>
      </c>
      <c r="R107" s="33"/>
      <c r="S107" s="33"/>
      <c r="T107">
        <v>44001</v>
      </c>
      <c r="U107" t="s">
        <v>699</v>
      </c>
      <c r="V107" t="s">
        <v>700</v>
      </c>
      <c r="W107">
        <v>2.9308415549819257E-2</v>
      </c>
      <c r="X107" s="40">
        <f t="shared" si="16"/>
        <v>1.8289568569628005E-5</v>
      </c>
      <c r="Y107" s="40">
        <f t="shared" si="17"/>
        <v>5.3603827586557097E-7</v>
      </c>
      <c r="AA107">
        <v>44011</v>
      </c>
      <c r="AC107" t="s">
        <v>777</v>
      </c>
      <c r="AD107" t="s">
        <v>778</v>
      </c>
      <c r="AE107">
        <v>1.4037433438260629E-4</v>
      </c>
      <c r="AF107" s="33">
        <f t="shared" si="13"/>
        <v>7.6629711414705421E-4</v>
      </c>
      <c r="AG107" s="33">
        <f t="shared" si="14"/>
        <v>0</v>
      </c>
      <c r="AI107">
        <v>44001</v>
      </c>
      <c r="AL107" t="s">
        <v>685</v>
      </c>
      <c r="AM107" t="s">
        <v>686</v>
      </c>
      <c r="AN107">
        <v>5.7446206253466539E-7</v>
      </c>
      <c r="AO107">
        <f t="shared" si="15"/>
        <v>5.7446206253466541E-5</v>
      </c>
      <c r="AP107">
        <v>3200</v>
      </c>
    </row>
    <row r="108" spans="3:42" x14ac:dyDescent="0.25">
      <c r="C108">
        <v>3073</v>
      </c>
      <c r="D108" t="s">
        <v>513</v>
      </c>
      <c r="E108">
        <v>98018</v>
      </c>
      <c r="F108">
        <v>0.18966304</v>
      </c>
      <c r="G108" t="s">
        <v>608</v>
      </c>
      <c r="H108">
        <f t="shared" si="9"/>
        <v>0.32028910780030201</v>
      </c>
      <c r="I108">
        <f t="shared" si="10"/>
        <v>6.0747005864292991E-2</v>
      </c>
      <c r="K108">
        <v>3071</v>
      </c>
      <c r="L108" t="s">
        <v>499</v>
      </c>
      <c r="M108">
        <v>43725</v>
      </c>
      <c r="N108" t="s">
        <v>626</v>
      </c>
      <c r="O108">
        <v>5.7825413624974068E-7</v>
      </c>
      <c r="P108" s="33">
        <f t="shared" ca="1" si="11"/>
        <v>1.1961744151356443E-3</v>
      </c>
      <c r="Q108" s="33">
        <f t="shared" si="12"/>
        <v>0</v>
      </c>
      <c r="R108" s="33"/>
      <c r="S108" s="33"/>
      <c r="T108">
        <v>44002</v>
      </c>
      <c r="U108" t="s">
        <v>681</v>
      </c>
      <c r="V108" t="s">
        <v>682</v>
      </c>
      <c r="W108">
        <v>0.15103407307219582</v>
      </c>
      <c r="X108" s="40">
        <f t="shared" si="16"/>
        <v>8.4299981003555004E-7</v>
      </c>
      <c r="Y108" s="40">
        <f t="shared" si="17"/>
        <v>1.2732169490875646E-7</v>
      </c>
      <c r="AA108">
        <v>44012</v>
      </c>
      <c r="AC108" t="s">
        <v>777</v>
      </c>
      <c r="AD108" t="s">
        <v>778</v>
      </c>
      <c r="AE108">
        <v>6.0915566358198917E-4</v>
      </c>
      <c r="AF108" s="33">
        <f t="shared" si="13"/>
        <v>7.6629711414705421E-4</v>
      </c>
      <c r="AG108" s="33">
        <f t="shared" si="14"/>
        <v>7.6629711414705421E-4</v>
      </c>
      <c r="AI108">
        <v>44001</v>
      </c>
      <c r="AL108" t="s">
        <v>691</v>
      </c>
      <c r="AM108" t="s">
        <v>692</v>
      </c>
      <c r="AN108">
        <v>4.018983303023922E-6</v>
      </c>
      <c r="AO108">
        <f t="shared" si="15"/>
        <v>4.0189833030239219E-4</v>
      </c>
      <c r="AP108">
        <v>3201</v>
      </c>
    </row>
    <row r="109" spans="3:42" x14ac:dyDescent="0.25">
      <c r="C109">
        <v>3073</v>
      </c>
      <c r="D109" t="s">
        <v>513</v>
      </c>
      <c r="E109">
        <v>98128</v>
      </c>
      <c r="F109">
        <v>2.2400000000000002E-6</v>
      </c>
      <c r="G109" t="s">
        <v>1114</v>
      </c>
      <c r="H109">
        <f t="shared" si="9"/>
        <v>0.32028910780030201</v>
      </c>
      <c r="I109">
        <f t="shared" si="10"/>
        <v>7.1744760147267656E-7</v>
      </c>
      <c r="K109">
        <v>3073</v>
      </c>
      <c r="L109" t="s">
        <v>513</v>
      </c>
      <c r="M109">
        <v>43725</v>
      </c>
      <c r="N109" t="s">
        <v>626</v>
      </c>
      <c r="O109">
        <v>2.6263706839624766E-7</v>
      </c>
      <c r="P109" s="33">
        <f t="shared" ca="1" si="11"/>
        <v>1.1961744151356443E-3</v>
      </c>
      <c r="Q109" s="33">
        <f t="shared" si="12"/>
        <v>0</v>
      </c>
      <c r="R109" s="33"/>
      <c r="S109" s="33"/>
      <c r="T109">
        <v>44002</v>
      </c>
      <c r="U109" t="s">
        <v>685</v>
      </c>
      <c r="V109" t="s">
        <v>686</v>
      </c>
      <c r="W109">
        <v>4.4063741342536621E-2</v>
      </c>
      <c r="X109" s="40">
        <f t="shared" si="16"/>
        <v>8.4299981003555004E-7</v>
      </c>
      <c r="Y109" s="40">
        <f t="shared" si="17"/>
        <v>3.7145725581213986E-8</v>
      </c>
      <c r="AA109">
        <v>44014</v>
      </c>
      <c r="AC109" t="s">
        <v>783</v>
      </c>
      <c r="AD109" t="s">
        <v>784</v>
      </c>
      <c r="AE109">
        <v>3.1541171522797724E-8</v>
      </c>
      <c r="AF109" s="33">
        <f t="shared" si="13"/>
        <v>3.655076548478972E-4</v>
      </c>
      <c r="AG109" s="33">
        <f t="shared" si="14"/>
        <v>0</v>
      </c>
      <c r="AI109">
        <v>44001</v>
      </c>
      <c r="AL109" t="s">
        <v>697</v>
      </c>
      <c r="AM109" t="s">
        <v>698</v>
      </c>
      <c r="AN109">
        <v>1.9246660054621956E-6</v>
      </c>
      <c r="AO109">
        <f t="shared" si="15"/>
        <v>1.9246660054621955E-4</v>
      </c>
      <c r="AP109">
        <v>3202</v>
      </c>
    </row>
    <row r="110" spans="3:42" x14ac:dyDescent="0.25">
      <c r="C110">
        <v>3073</v>
      </c>
      <c r="D110" t="s">
        <v>513</v>
      </c>
      <c r="E110">
        <v>99134</v>
      </c>
      <c r="F110">
        <v>3.2304500000000002E-3</v>
      </c>
      <c r="G110" t="s">
        <v>571</v>
      </c>
      <c r="H110">
        <f t="shared" si="9"/>
        <v>0.32028910780030201</v>
      </c>
      <c r="I110">
        <f t="shared" si="10"/>
        <v>1.0346779482934857E-3</v>
      </c>
      <c r="K110">
        <v>3075</v>
      </c>
      <c r="L110" t="s">
        <v>515</v>
      </c>
      <c r="M110">
        <v>43725</v>
      </c>
      <c r="N110" t="s">
        <v>626</v>
      </c>
      <c r="O110">
        <v>9.153708377432218E-7</v>
      </c>
      <c r="P110" s="33">
        <f t="shared" ca="1" si="11"/>
        <v>1.1961744151356443E-3</v>
      </c>
      <c r="Q110" s="33">
        <f t="shared" si="12"/>
        <v>0</v>
      </c>
      <c r="R110" s="33"/>
      <c r="S110" s="33"/>
      <c r="T110">
        <v>44002</v>
      </c>
      <c r="U110" t="s">
        <v>689</v>
      </c>
      <c r="V110" t="s">
        <v>690</v>
      </c>
      <c r="W110">
        <v>0.30500235183997942</v>
      </c>
      <c r="X110" s="40">
        <f t="shared" si="16"/>
        <v>8.4299981003555004E-7</v>
      </c>
      <c r="Y110" s="40">
        <f t="shared" si="17"/>
        <v>2.5711692466149867E-7</v>
      </c>
      <c r="AA110">
        <v>44015</v>
      </c>
      <c r="AC110" t="s">
        <v>783</v>
      </c>
      <c r="AD110" t="s">
        <v>784</v>
      </c>
      <c r="AE110">
        <v>7.9660260325689953E-6</v>
      </c>
      <c r="AF110" s="33">
        <f t="shared" si="13"/>
        <v>3.655076548478972E-4</v>
      </c>
      <c r="AG110" s="33">
        <f t="shared" si="14"/>
        <v>0</v>
      </c>
      <c r="AI110">
        <v>44007</v>
      </c>
      <c r="AL110" t="s">
        <v>717</v>
      </c>
      <c r="AM110" t="s">
        <v>718</v>
      </c>
      <c r="AN110">
        <v>2.2313477512010779E-5</v>
      </c>
      <c r="AO110">
        <f t="shared" si="15"/>
        <v>2.2313477512010777E-3</v>
      </c>
      <c r="AP110">
        <v>3203</v>
      </c>
    </row>
    <row r="111" spans="3:42" x14ac:dyDescent="0.25">
      <c r="C111">
        <v>3073</v>
      </c>
      <c r="D111" t="s">
        <v>513</v>
      </c>
      <c r="E111">
        <v>99166</v>
      </c>
      <c r="F111">
        <v>2.02907E-3</v>
      </c>
      <c r="G111" t="s">
        <v>573</v>
      </c>
      <c r="H111">
        <f t="shared" si="9"/>
        <v>0.32028910780030201</v>
      </c>
      <c r="I111">
        <f t="shared" si="10"/>
        <v>6.4988901996435879E-4</v>
      </c>
      <c r="K111">
        <v>3077</v>
      </c>
      <c r="L111" t="s">
        <v>462</v>
      </c>
      <c r="M111">
        <v>43725</v>
      </c>
      <c r="N111" t="s">
        <v>626</v>
      </c>
      <c r="O111">
        <v>4.6456776080159022E-4</v>
      </c>
      <c r="P111" s="33">
        <f t="shared" ca="1" si="11"/>
        <v>1.1961744151356443E-3</v>
      </c>
      <c r="Q111" s="33">
        <f t="shared" si="12"/>
        <v>0</v>
      </c>
      <c r="R111" s="33"/>
      <c r="S111" s="33"/>
      <c r="T111">
        <v>44002</v>
      </c>
      <c r="U111" t="s">
        <v>691</v>
      </c>
      <c r="V111" t="s">
        <v>692</v>
      </c>
      <c r="W111">
        <v>0.30829549187105593</v>
      </c>
      <c r="X111" s="40">
        <f t="shared" si="16"/>
        <v>8.4299981003555004E-7</v>
      </c>
      <c r="Y111" s="40">
        <f t="shared" si="17"/>
        <v>2.5989304108211661E-7</v>
      </c>
      <c r="AA111">
        <v>44011</v>
      </c>
      <c r="AC111" t="s">
        <v>783</v>
      </c>
      <c r="AD111" t="s">
        <v>784</v>
      </c>
      <c r="AE111">
        <v>6.6956398637715245E-5</v>
      </c>
      <c r="AF111" s="33">
        <f t="shared" si="13"/>
        <v>3.655076548478972E-4</v>
      </c>
      <c r="AG111" s="33">
        <f t="shared" si="14"/>
        <v>0</v>
      </c>
      <c r="AI111">
        <v>44007</v>
      </c>
      <c r="AL111" t="s">
        <v>723</v>
      </c>
      <c r="AM111" t="s">
        <v>724</v>
      </c>
      <c r="AN111">
        <v>3.8334507592824275E-5</v>
      </c>
      <c r="AO111">
        <f t="shared" si="15"/>
        <v>3.8334507592824273E-3</v>
      </c>
      <c r="AP111">
        <v>3204</v>
      </c>
    </row>
    <row r="112" spans="3:42" x14ac:dyDescent="0.25">
      <c r="C112">
        <v>3073</v>
      </c>
      <c r="D112" t="s">
        <v>513</v>
      </c>
      <c r="E112">
        <v>99168</v>
      </c>
      <c r="F112">
        <v>1.4928000000000001E-4</v>
      </c>
      <c r="G112" t="s">
        <v>574</v>
      </c>
      <c r="H112">
        <f t="shared" si="9"/>
        <v>0.32028910780030201</v>
      </c>
      <c r="I112">
        <f t="shared" si="10"/>
        <v>4.7812758012429086E-5</v>
      </c>
      <c r="K112">
        <v>3102</v>
      </c>
      <c r="L112" t="s">
        <v>529</v>
      </c>
      <c r="M112">
        <v>43725</v>
      </c>
      <c r="N112" t="s">
        <v>626</v>
      </c>
      <c r="O112">
        <v>7.0266846921822107E-4</v>
      </c>
      <c r="P112" s="33">
        <f t="shared" ca="1" si="11"/>
        <v>1.1961744151356443E-3</v>
      </c>
      <c r="Q112" s="33">
        <f t="shared" ca="1" si="12"/>
        <v>1.1961744151356443E-3</v>
      </c>
      <c r="R112" s="33"/>
      <c r="S112" s="33"/>
      <c r="T112">
        <v>44002</v>
      </c>
      <c r="U112" t="s">
        <v>695</v>
      </c>
      <c r="V112" t="s">
        <v>696</v>
      </c>
      <c r="W112">
        <v>4.3962075164110735E-2</v>
      </c>
      <c r="X112" s="40">
        <f t="shared" si="16"/>
        <v>8.4299981003555004E-7</v>
      </c>
      <c r="Y112" s="40">
        <f t="shared" si="17"/>
        <v>3.706002101211392E-8</v>
      </c>
      <c r="AA112">
        <v>44012</v>
      </c>
      <c r="AC112" t="s">
        <v>783</v>
      </c>
      <c r="AD112" t="s">
        <v>784</v>
      </c>
      <c r="AE112">
        <v>2.9055368900609017E-4</v>
      </c>
      <c r="AF112" s="33">
        <f t="shared" si="13"/>
        <v>3.655076548478972E-4</v>
      </c>
      <c r="AG112" s="33">
        <f t="shared" si="14"/>
        <v>3.655076548478972E-4</v>
      </c>
      <c r="AI112">
        <v>44015</v>
      </c>
      <c r="AL112" t="s">
        <v>795</v>
      </c>
      <c r="AM112" t="s">
        <v>796</v>
      </c>
      <c r="AN112">
        <v>5.8607039131712756E-8</v>
      </c>
      <c r="AO112">
        <f t="shared" si="15"/>
        <v>5.8607039131712757E-6</v>
      </c>
      <c r="AP112">
        <v>596</v>
      </c>
    </row>
    <row r="113" spans="3:42" x14ac:dyDescent="0.25">
      <c r="C113">
        <v>3073</v>
      </c>
      <c r="D113" t="s">
        <v>513</v>
      </c>
      <c r="E113">
        <v>99174</v>
      </c>
      <c r="F113">
        <v>0.15762298999999999</v>
      </c>
      <c r="G113" t="s">
        <v>609</v>
      </c>
      <c r="H113">
        <f t="shared" si="9"/>
        <v>0.32028910780030201</v>
      </c>
      <c r="I113">
        <f t="shared" si="10"/>
        <v>5.0484926835915919E-2</v>
      </c>
      <c r="K113">
        <v>3102</v>
      </c>
      <c r="L113" t="s">
        <v>529</v>
      </c>
      <c r="M113">
        <v>43802</v>
      </c>
      <c r="N113" t="s">
        <v>627</v>
      </c>
      <c r="O113">
        <v>1.393464619875106E-8</v>
      </c>
      <c r="P113" s="33">
        <f t="shared" ca="1" si="11"/>
        <v>1.393464619875106E-8</v>
      </c>
      <c r="Q113" s="33">
        <f t="shared" ca="1" si="12"/>
        <v>1.393464619875106E-8</v>
      </c>
      <c r="R113" s="33"/>
      <c r="S113" s="33"/>
      <c r="T113">
        <v>44002</v>
      </c>
      <c r="U113" t="s">
        <v>697</v>
      </c>
      <c r="V113" t="s">
        <v>698</v>
      </c>
      <c r="W113">
        <v>0.14764226671012154</v>
      </c>
      <c r="X113" s="40">
        <f t="shared" si="16"/>
        <v>8.4299981003555004E-7</v>
      </c>
      <c r="Y113" s="40">
        <f t="shared" si="17"/>
        <v>1.2446240278985046E-7</v>
      </c>
      <c r="AA113">
        <v>44019</v>
      </c>
      <c r="AC113" t="s">
        <v>857</v>
      </c>
      <c r="AD113" t="s">
        <v>858</v>
      </c>
      <c r="AE113">
        <v>8.8989264557055435E-8</v>
      </c>
      <c r="AF113" s="33">
        <f t="shared" si="13"/>
        <v>4.1145088192352638E-5</v>
      </c>
      <c r="AG113" s="33">
        <f t="shared" si="14"/>
        <v>0</v>
      </c>
      <c r="AI113">
        <v>44015</v>
      </c>
      <c r="AL113" t="s">
        <v>805</v>
      </c>
      <c r="AM113" t="s">
        <v>806</v>
      </c>
      <c r="AN113">
        <v>5.9637645080764714E-8</v>
      </c>
      <c r="AO113">
        <f t="shared" si="15"/>
        <v>5.9637645080764718E-6</v>
      </c>
      <c r="AP113">
        <v>59</v>
      </c>
    </row>
    <row r="114" spans="3:42" x14ac:dyDescent="0.25">
      <c r="C114">
        <v>3073</v>
      </c>
      <c r="D114" t="s">
        <v>513</v>
      </c>
      <c r="E114">
        <v>99196</v>
      </c>
      <c r="F114">
        <v>1.1742E-4</v>
      </c>
      <c r="G114" t="s">
        <v>997</v>
      </c>
      <c r="H114">
        <f t="shared" si="9"/>
        <v>0.32028910780030201</v>
      </c>
      <c r="I114">
        <f t="shared" si="10"/>
        <v>3.7608347037911459E-5</v>
      </c>
      <c r="K114">
        <v>3077</v>
      </c>
      <c r="L114" t="s">
        <v>462</v>
      </c>
      <c r="M114">
        <v>43861</v>
      </c>
      <c r="N114" t="s">
        <v>982</v>
      </c>
      <c r="O114">
        <v>1.3991506629156242E-5</v>
      </c>
      <c r="P114" s="33">
        <f t="shared" ca="1" si="11"/>
        <v>1.3991506629156242E-5</v>
      </c>
      <c r="Q114" s="33">
        <f t="shared" ca="1" si="12"/>
        <v>1.3991506629156242E-5</v>
      </c>
      <c r="R114" s="33"/>
      <c r="S114" s="33"/>
      <c r="T114">
        <v>44003</v>
      </c>
      <c r="U114" t="s">
        <v>687</v>
      </c>
      <c r="V114" t="s">
        <v>688</v>
      </c>
      <c r="W114">
        <v>0.30206848965755173</v>
      </c>
      <c r="X114" s="40" t="e">
        <f t="shared" si="16"/>
        <v>#N/A</v>
      </c>
      <c r="Y114" s="40" t="e">
        <f t="shared" si="17"/>
        <v>#N/A</v>
      </c>
      <c r="AA114">
        <v>44017</v>
      </c>
      <c r="AC114" t="s">
        <v>857</v>
      </c>
      <c r="AD114" t="s">
        <v>858</v>
      </c>
      <c r="AE114">
        <v>5.794458647097442E-7</v>
      </c>
      <c r="AF114" s="33">
        <f t="shared" si="13"/>
        <v>4.1145088192352638E-5</v>
      </c>
      <c r="AG114" s="33">
        <f t="shared" si="14"/>
        <v>0</v>
      </c>
      <c r="AI114">
        <v>44001</v>
      </c>
      <c r="AL114" t="s">
        <v>681</v>
      </c>
      <c r="AM114" t="s">
        <v>682</v>
      </c>
      <c r="AN114">
        <v>1.9689009859077563E-6</v>
      </c>
      <c r="AO114">
        <f t="shared" si="15"/>
        <v>1.9689009859077562E-4</v>
      </c>
      <c r="AP114">
        <v>605</v>
      </c>
    </row>
    <row r="115" spans="3:42" x14ac:dyDescent="0.25">
      <c r="C115">
        <v>3073</v>
      </c>
      <c r="D115" t="s">
        <v>513</v>
      </c>
      <c r="E115">
        <v>99208</v>
      </c>
      <c r="F115">
        <v>2.8100000000000002E-6</v>
      </c>
      <c r="G115" t="s">
        <v>1103</v>
      </c>
      <c r="H115">
        <f t="shared" si="9"/>
        <v>0.32028910780030201</v>
      </c>
      <c r="I115">
        <f t="shared" si="10"/>
        <v>9.0001239291884876E-7</v>
      </c>
      <c r="K115">
        <v>3077</v>
      </c>
      <c r="L115" t="s">
        <v>462</v>
      </c>
      <c r="M115">
        <v>43872</v>
      </c>
      <c r="N115" t="s">
        <v>1101</v>
      </c>
      <c r="O115">
        <v>1.0504250077644213E-7</v>
      </c>
      <c r="P115" s="33">
        <f t="shared" ca="1" si="11"/>
        <v>4.8843557777838091E-5</v>
      </c>
      <c r="Q115" s="33">
        <f t="shared" si="12"/>
        <v>0</v>
      </c>
      <c r="R115" s="33"/>
      <c r="S115" s="33"/>
      <c r="T115">
        <v>44003</v>
      </c>
      <c r="U115" t="s">
        <v>693</v>
      </c>
      <c r="V115" t="s">
        <v>694</v>
      </c>
      <c r="W115">
        <v>0.61000494997525012</v>
      </c>
      <c r="X115" s="40" t="e">
        <f t="shared" si="16"/>
        <v>#N/A</v>
      </c>
      <c r="Y115" s="40" t="e">
        <f t="shared" si="17"/>
        <v>#N/A</v>
      </c>
      <c r="AA115">
        <v>44016</v>
      </c>
      <c r="AC115" t="s">
        <v>857</v>
      </c>
      <c r="AD115" t="s">
        <v>858</v>
      </c>
      <c r="AE115">
        <v>4.0476653063085838E-5</v>
      </c>
      <c r="AF115" s="33">
        <f t="shared" si="13"/>
        <v>4.1145088192352638E-5</v>
      </c>
      <c r="AG115" s="33">
        <f t="shared" si="14"/>
        <v>4.1145088192352638E-5</v>
      </c>
      <c r="AI115">
        <v>44015</v>
      </c>
      <c r="AL115" t="s">
        <v>793</v>
      </c>
      <c r="AM115" t="s">
        <v>794</v>
      </c>
      <c r="AN115">
        <v>7.2999338217322025E-8</v>
      </c>
      <c r="AO115">
        <f t="shared" si="15"/>
        <v>7.2999338217322023E-6</v>
      </c>
      <c r="AP115">
        <v>3205</v>
      </c>
    </row>
    <row r="116" spans="3:42" x14ac:dyDescent="0.25">
      <c r="C116">
        <v>3073</v>
      </c>
      <c r="D116" t="s">
        <v>513</v>
      </c>
      <c r="E116">
        <v>99211</v>
      </c>
      <c r="F116">
        <v>6.0913299999999998E-3</v>
      </c>
      <c r="G116" t="s">
        <v>578</v>
      </c>
      <c r="H116">
        <f t="shared" si="9"/>
        <v>0.32028910780030201</v>
      </c>
      <c r="I116">
        <f t="shared" si="10"/>
        <v>1.9509866510172135E-3</v>
      </c>
      <c r="K116">
        <v>3102</v>
      </c>
      <c r="L116" t="s">
        <v>529</v>
      </c>
      <c r="M116">
        <v>43872</v>
      </c>
      <c r="N116" t="s">
        <v>1101</v>
      </c>
      <c r="O116">
        <v>4.8738515277061647E-5</v>
      </c>
      <c r="P116" s="33">
        <f t="shared" ca="1" si="11"/>
        <v>4.8843557777838091E-5</v>
      </c>
      <c r="Q116" s="33">
        <f t="shared" ca="1" si="12"/>
        <v>4.8843557777838091E-5</v>
      </c>
      <c r="R116" s="33"/>
      <c r="S116" s="33"/>
      <c r="T116">
        <v>44003</v>
      </c>
      <c r="U116" t="s">
        <v>699</v>
      </c>
      <c r="V116" t="s">
        <v>700</v>
      </c>
      <c r="W116">
        <v>8.7926560367198162E-2</v>
      </c>
      <c r="X116" s="40" t="e">
        <f t="shared" si="16"/>
        <v>#N/A</v>
      </c>
      <c r="Y116" s="40" t="e">
        <f t="shared" si="17"/>
        <v>#N/A</v>
      </c>
      <c r="AA116">
        <v>44019</v>
      </c>
      <c r="AC116" t="s">
        <v>863</v>
      </c>
      <c r="AD116" t="s">
        <v>864</v>
      </c>
      <c r="AE116">
        <v>6.7176488454046288E-7</v>
      </c>
      <c r="AF116" s="33">
        <f t="shared" si="13"/>
        <v>3.1052907589656717E-4</v>
      </c>
      <c r="AG116" s="33">
        <f t="shared" si="14"/>
        <v>0</v>
      </c>
      <c r="AI116">
        <v>44015</v>
      </c>
      <c r="AL116" t="s">
        <v>809</v>
      </c>
      <c r="AM116" t="s">
        <v>810</v>
      </c>
      <c r="AN116">
        <v>7.6292573308142961E-7</v>
      </c>
      <c r="AO116">
        <f t="shared" si="15"/>
        <v>7.6292573308142964E-5</v>
      </c>
      <c r="AP116">
        <v>3206</v>
      </c>
    </row>
    <row r="117" spans="3:42" x14ac:dyDescent="0.25">
      <c r="C117">
        <v>3073</v>
      </c>
      <c r="D117" t="s">
        <v>513</v>
      </c>
      <c r="E117">
        <v>99418</v>
      </c>
      <c r="F117">
        <v>3.8989999999999999E-4</v>
      </c>
      <c r="G117" t="s">
        <v>1069</v>
      </c>
      <c r="H117">
        <f t="shared" si="9"/>
        <v>0.32028910780030201</v>
      </c>
      <c r="I117">
        <f t="shared" si="10"/>
        <v>1.2488072313133775E-4</v>
      </c>
      <c r="K117">
        <v>3070</v>
      </c>
      <c r="L117" t="s">
        <v>498</v>
      </c>
      <c r="M117">
        <v>43876</v>
      </c>
      <c r="N117" t="s">
        <v>1225</v>
      </c>
      <c r="O117">
        <v>3.5781160954164297E-9</v>
      </c>
      <c r="P117" s="33">
        <f t="shared" ca="1" si="11"/>
        <v>3.5781160954164297E-9</v>
      </c>
      <c r="Q117" s="33">
        <f t="shared" ca="1" si="12"/>
        <v>3.5781160954164297E-9</v>
      </c>
      <c r="R117" s="33"/>
      <c r="S117" s="33"/>
      <c r="T117">
        <v>44004</v>
      </c>
      <c r="U117" t="s">
        <v>681</v>
      </c>
      <c r="V117" t="s">
        <v>682</v>
      </c>
      <c r="W117">
        <v>9.5654769499752615E-2</v>
      </c>
      <c r="X117" s="40" t="e">
        <f t="shared" si="16"/>
        <v>#N/A</v>
      </c>
      <c r="Y117" s="40" t="e">
        <f t="shared" si="17"/>
        <v>#N/A</v>
      </c>
      <c r="AA117">
        <v>44017</v>
      </c>
      <c r="AC117" t="s">
        <v>863</v>
      </c>
      <c r="AD117" t="s">
        <v>864</v>
      </c>
      <c r="AE117">
        <v>4.3739893174470446E-6</v>
      </c>
      <c r="AF117" s="33">
        <f t="shared" si="13"/>
        <v>3.1052907589656717E-4</v>
      </c>
      <c r="AG117" s="33">
        <f t="shared" si="14"/>
        <v>0</v>
      </c>
      <c r="AI117">
        <v>44001</v>
      </c>
      <c r="AL117" t="s">
        <v>689</v>
      </c>
      <c r="AM117" t="s">
        <v>690</v>
      </c>
      <c r="AN117">
        <v>3.9760615624466431E-6</v>
      </c>
      <c r="AO117">
        <f t="shared" si="15"/>
        <v>3.9760615624466429E-4</v>
      </c>
      <c r="AP117">
        <v>601</v>
      </c>
    </row>
    <row r="118" spans="3:42" x14ac:dyDescent="0.25">
      <c r="C118">
        <v>3074</v>
      </c>
      <c r="D118" t="s">
        <v>514</v>
      </c>
      <c r="E118">
        <v>43204</v>
      </c>
      <c r="F118">
        <v>9.5433299999999999E-2</v>
      </c>
      <c r="G118" t="s">
        <v>603</v>
      </c>
      <c r="H118">
        <f t="shared" si="9"/>
        <v>4.9541522308761601E-3</v>
      </c>
      <c r="I118">
        <f t="shared" si="10"/>
        <v>4.7279109609487383E-4</v>
      </c>
      <c r="K118">
        <v>3070</v>
      </c>
      <c r="L118" t="s">
        <v>498</v>
      </c>
      <c r="M118">
        <v>43888</v>
      </c>
      <c r="N118" t="s">
        <v>1130</v>
      </c>
      <c r="O118">
        <v>4.9759667833591148E-7</v>
      </c>
      <c r="P118" s="33">
        <f t="shared" ca="1" si="11"/>
        <v>1.3747826565472906E-6</v>
      </c>
      <c r="Q118" s="33">
        <f t="shared" si="12"/>
        <v>0</v>
      </c>
      <c r="R118" s="33"/>
      <c r="S118" s="33"/>
      <c r="T118">
        <v>44004</v>
      </c>
      <c r="U118" t="s">
        <v>685</v>
      </c>
      <c r="V118" t="s">
        <v>686</v>
      </c>
      <c r="W118">
        <v>2.7906723460456237E-2</v>
      </c>
      <c r="X118" s="40" t="e">
        <f t="shared" si="16"/>
        <v>#N/A</v>
      </c>
      <c r="Y118" s="40" t="e">
        <f t="shared" si="17"/>
        <v>#N/A</v>
      </c>
      <c r="AA118">
        <v>44016</v>
      </c>
      <c r="AC118" t="s">
        <v>863</v>
      </c>
      <c r="AD118" t="s">
        <v>864</v>
      </c>
      <c r="AE118">
        <v>3.0548332169457967E-4</v>
      </c>
      <c r="AF118" s="33">
        <f t="shared" si="13"/>
        <v>3.1052907589656717E-4</v>
      </c>
      <c r="AG118" s="33">
        <f t="shared" si="14"/>
        <v>3.1052907589656717E-4</v>
      </c>
      <c r="AI118">
        <v>44007</v>
      </c>
      <c r="AL118" t="s">
        <v>715</v>
      </c>
      <c r="AM118" t="s">
        <v>716</v>
      </c>
      <c r="AN118">
        <v>3.6020998118963237E-5</v>
      </c>
      <c r="AO118">
        <f t="shared" si="15"/>
        <v>3.6020998118963237E-3</v>
      </c>
      <c r="AP118">
        <v>604</v>
      </c>
    </row>
    <row r="119" spans="3:42" x14ac:dyDescent="0.25">
      <c r="C119">
        <v>3074</v>
      </c>
      <c r="D119" t="s">
        <v>514</v>
      </c>
      <c r="E119">
        <v>43212</v>
      </c>
      <c r="F119">
        <v>6.4728800000000003E-3</v>
      </c>
      <c r="G119" t="s">
        <v>604</v>
      </c>
      <c r="H119">
        <f t="shared" si="9"/>
        <v>4.9541522308761601E-3</v>
      </c>
      <c r="I119">
        <f t="shared" si="10"/>
        <v>3.206763289219368E-5</v>
      </c>
      <c r="K119">
        <v>3102</v>
      </c>
      <c r="L119" t="s">
        <v>529</v>
      </c>
      <c r="M119">
        <v>43888</v>
      </c>
      <c r="N119" t="s">
        <v>1130</v>
      </c>
      <c r="O119">
        <v>8.7718597821137919E-7</v>
      </c>
      <c r="P119" s="33">
        <f t="shared" ca="1" si="11"/>
        <v>1.3747826565472906E-6</v>
      </c>
      <c r="Q119" s="33">
        <f t="shared" ca="1" si="12"/>
        <v>1.3747826565472906E-6</v>
      </c>
      <c r="R119" s="33"/>
      <c r="S119" s="33"/>
      <c r="T119">
        <v>44004</v>
      </c>
      <c r="U119" t="s">
        <v>687</v>
      </c>
      <c r="V119" t="s">
        <v>688</v>
      </c>
      <c r="W119">
        <v>9.5656262281173243E-2</v>
      </c>
      <c r="X119" s="40" t="e">
        <f t="shared" si="16"/>
        <v>#N/A</v>
      </c>
      <c r="Y119" s="40" t="e">
        <f t="shared" si="17"/>
        <v>#N/A</v>
      </c>
      <c r="AA119">
        <v>44019</v>
      </c>
      <c r="AC119" t="s">
        <v>869</v>
      </c>
      <c r="AD119" t="s">
        <v>870</v>
      </c>
      <c r="AE119">
        <v>1.013944319228447E-6</v>
      </c>
      <c r="AF119" s="33">
        <f t="shared" si="13"/>
        <v>4.6869638592489339E-4</v>
      </c>
      <c r="AG119" s="33">
        <f t="shared" si="14"/>
        <v>0</v>
      </c>
      <c r="AI119">
        <v>44007</v>
      </c>
      <c r="AL119" t="s">
        <v>721</v>
      </c>
      <c r="AM119" t="s">
        <v>722</v>
      </c>
      <c r="AN119">
        <v>2.7664896488586374E-5</v>
      </c>
      <c r="AO119">
        <f t="shared" si="15"/>
        <v>2.7664896488586374E-3</v>
      </c>
      <c r="AP119">
        <v>603</v>
      </c>
    </row>
    <row r="120" spans="3:42" x14ac:dyDescent="0.25">
      <c r="C120">
        <v>3074</v>
      </c>
      <c r="D120" t="s">
        <v>514</v>
      </c>
      <c r="E120">
        <v>43214</v>
      </c>
      <c r="F120">
        <v>0.56100145999999995</v>
      </c>
      <c r="G120" t="s">
        <v>605</v>
      </c>
      <c r="H120">
        <f t="shared" si="9"/>
        <v>4.9541522308761601E-3</v>
      </c>
      <c r="I120">
        <f t="shared" si="10"/>
        <v>2.7792866345837828E-3</v>
      </c>
      <c r="K120">
        <v>3069</v>
      </c>
      <c r="L120" t="s">
        <v>497</v>
      </c>
      <c r="M120">
        <v>43891</v>
      </c>
      <c r="N120" t="s">
        <v>1066</v>
      </c>
      <c r="O120">
        <v>2.8651704704786184E-8</v>
      </c>
      <c r="P120" s="33">
        <f t="shared" ca="1" si="11"/>
        <v>3.9222466462228777E-7</v>
      </c>
      <c r="Q120" s="33">
        <f t="shared" si="12"/>
        <v>0</v>
      </c>
      <c r="R120" s="33"/>
      <c r="S120" s="33"/>
      <c r="T120">
        <v>44004</v>
      </c>
      <c r="U120" t="s">
        <v>689</v>
      </c>
      <c r="V120" t="s">
        <v>690</v>
      </c>
      <c r="W120">
        <v>0.19316596385514867</v>
      </c>
      <c r="X120" s="40" t="e">
        <f t="shared" si="16"/>
        <v>#N/A</v>
      </c>
      <c r="Y120" s="40" t="e">
        <f t="shared" si="17"/>
        <v>#N/A</v>
      </c>
      <c r="AA120">
        <v>44017</v>
      </c>
      <c r="AC120" t="s">
        <v>869</v>
      </c>
      <c r="AD120" t="s">
        <v>870</v>
      </c>
      <c r="AE120">
        <v>6.6016424864412319E-6</v>
      </c>
      <c r="AF120" s="33">
        <f t="shared" si="13"/>
        <v>4.6869638592489339E-4</v>
      </c>
      <c r="AG120" s="33">
        <f t="shared" si="14"/>
        <v>0</v>
      </c>
      <c r="AI120">
        <v>44012</v>
      </c>
      <c r="AL120" t="s">
        <v>769</v>
      </c>
      <c r="AM120" t="s">
        <v>770</v>
      </c>
      <c r="AN120">
        <v>6.3726769535415962E-4</v>
      </c>
      <c r="AO120">
        <f t="shared" si="15"/>
        <v>6.3726769535415964E-2</v>
      </c>
      <c r="AP120">
        <v>610</v>
      </c>
    </row>
    <row r="121" spans="3:42" x14ac:dyDescent="0.25">
      <c r="C121">
        <v>3074</v>
      </c>
      <c r="D121" t="s">
        <v>514</v>
      </c>
      <c r="E121">
        <v>43220</v>
      </c>
      <c r="F121">
        <v>4.36996E-3</v>
      </c>
      <c r="G121" t="s">
        <v>640</v>
      </c>
      <c r="H121">
        <f t="shared" si="9"/>
        <v>4.9541522308761601E-3</v>
      </c>
      <c r="I121">
        <f t="shared" si="10"/>
        <v>2.1649447082839583E-5</v>
      </c>
      <c r="K121">
        <v>3071</v>
      </c>
      <c r="L121" t="s">
        <v>499</v>
      </c>
      <c r="M121">
        <v>43891</v>
      </c>
      <c r="N121" t="s">
        <v>1066</v>
      </c>
      <c r="O121">
        <v>3.6357295991750159E-7</v>
      </c>
      <c r="P121" s="33">
        <f t="shared" ca="1" si="11"/>
        <v>3.9222466462228777E-7</v>
      </c>
      <c r="Q121" s="33">
        <f t="shared" ca="1" si="12"/>
        <v>3.9222466462228777E-7</v>
      </c>
      <c r="R121" s="33"/>
      <c r="S121" s="33"/>
      <c r="T121">
        <v>44004</v>
      </c>
      <c r="U121" t="s">
        <v>691</v>
      </c>
      <c r="V121" t="s">
        <v>692</v>
      </c>
      <c r="W121">
        <v>0.19525529512059239</v>
      </c>
      <c r="X121" s="40" t="e">
        <f t="shared" si="16"/>
        <v>#N/A</v>
      </c>
      <c r="Y121" s="40" t="e">
        <f t="shared" si="17"/>
        <v>#N/A</v>
      </c>
      <c r="AA121">
        <v>44016</v>
      </c>
      <c r="AC121" t="s">
        <v>869</v>
      </c>
      <c r="AD121" t="s">
        <v>870</v>
      </c>
      <c r="AE121">
        <v>4.610807991192237E-4</v>
      </c>
      <c r="AF121" s="33">
        <f t="shared" si="13"/>
        <v>4.6869638592489339E-4</v>
      </c>
      <c r="AG121" s="33">
        <f t="shared" si="14"/>
        <v>4.6869638592489339E-4</v>
      </c>
      <c r="AI121">
        <v>44012</v>
      </c>
      <c r="AL121" t="s">
        <v>775</v>
      </c>
      <c r="AM121" t="s">
        <v>776</v>
      </c>
      <c r="AN121">
        <v>5.3744662599269455E-4</v>
      </c>
      <c r="AO121">
        <f t="shared" si="15"/>
        <v>5.3744662599269452E-2</v>
      </c>
      <c r="AP121">
        <v>599</v>
      </c>
    </row>
    <row r="122" spans="3:42" x14ac:dyDescent="0.25">
      <c r="C122">
        <v>3074</v>
      </c>
      <c r="D122" t="s">
        <v>514</v>
      </c>
      <c r="E122">
        <v>43302</v>
      </c>
      <c r="F122">
        <v>4.5381169999999998E-2</v>
      </c>
      <c r="G122" t="s">
        <v>591</v>
      </c>
      <c r="H122">
        <f t="shared" si="9"/>
        <v>4.9541522308761601E-3</v>
      </c>
      <c r="I122">
        <f t="shared" si="10"/>
        <v>2.2482522459527025E-4</v>
      </c>
      <c r="K122">
        <v>3102</v>
      </c>
      <c r="L122" t="s">
        <v>529</v>
      </c>
      <c r="M122">
        <v>43892</v>
      </c>
      <c r="N122" t="s">
        <v>1233</v>
      </c>
      <c r="O122">
        <v>1.1370671298180866E-6</v>
      </c>
      <c r="P122" s="33">
        <f t="shared" ca="1" si="11"/>
        <v>1.1370671298180866E-6</v>
      </c>
      <c r="Q122" s="33">
        <f t="shared" ca="1" si="12"/>
        <v>1.1370671298180866E-6</v>
      </c>
      <c r="R122" s="33"/>
      <c r="S122" s="33"/>
      <c r="T122">
        <v>44004</v>
      </c>
      <c r="U122" t="s">
        <v>693</v>
      </c>
      <c r="V122" t="s">
        <v>694</v>
      </c>
      <c r="W122">
        <v>0.19316712510016662</v>
      </c>
      <c r="X122" s="40" t="e">
        <f t="shared" si="16"/>
        <v>#N/A</v>
      </c>
      <c r="Y122" s="40" t="e">
        <f t="shared" si="17"/>
        <v>#N/A</v>
      </c>
      <c r="AA122">
        <v>44019</v>
      </c>
      <c r="AC122" t="s">
        <v>875</v>
      </c>
      <c r="AD122" t="s">
        <v>876</v>
      </c>
      <c r="AE122">
        <v>5.6521569005452125E-7</v>
      </c>
      <c r="AF122" s="33">
        <f t="shared" si="13"/>
        <v>2.6130492791285985E-4</v>
      </c>
      <c r="AG122" s="33">
        <f t="shared" si="14"/>
        <v>0</v>
      </c>
      <c r="AI122">
        <v>44015</v>
      </c>
      <c r="AL122" t="s">
        <v>815</v>
      </c>
      <c r="AM122" t="s">
        <v>816</v>
      </c>
      <c r="AN122">
        <v>5.0649419651172798E-9</v>
      </c>
      <c r="AO122">
        <f t="shared" si="15"/>
        <v>5.0649419651172803E-7</v>
      </c>
      <c r="AP122">
        <v>1079</v>
      </c>
    </row>
    <row r="123" spans="3:42" x14ac:dyDescent="0.25">
      <c r="C123">
        <v>3074</v>
      </c>
      <c r="D123" t="s">
        <v>514</v>
      </c>
      <c r="E123">
        <v>43369</v>
      </c>
      <c r="F123">
        <v>8.1589999999999996E-5</v>
      </c>
      <c r="G123" t="s">
        <v>13</v>
      </c>
      <c r="H123">
        <f t="shared" si="9"/>
        <v>4.9541522308761601E-3</v>
      </c>
      <c r="I123">
        <f t="shared" si="10"/>
        <v>4.042092805171859E-7</v>
      </c>
      <c r="K123">
        <v>3068</v>
      </c>
      <c r="L123" t="s">
        <v>496</v>
      </c>
      <c r="M123">
        <v>43894</v>
      </c>
      <c r="N123" t="s">
        <v>1085</v>
      </c>
      <c r="O123">
        <v>8.2193640168133576E-4</v>
      </c>
      <c r="P123" s="33">
        <f t="shared" ca="1" si="11"/>
        <v>1.0939901364125661E-3</v>
      </c>
      <c r="Q123" s="33">
        <f t="shared" si="12"/>
        <v>0</v>
      </c>
      <c r="R123" s="33"/>
      <c r="S123" s="33"/>
      <c r="T123">
        <v>44004</v>
      </c>
      <c r="U123" t="s">
        <v>695</v>
      </c>
      <c r="V123" t="s">
        <v>696</v>
      </c>
      <c r="W123">
        <v>2.7846374612157283E-2</v>
      </c>
      <c r="X123" s="40" t="e">
        <f t="shared" si="16"/>
        <v>#N/A</v>
      </c>
      <c r="Y123" s="40" t="e">
        <f t="shared" si="17"/>
        <v>#N/A</v>
      </c>
      <c r="AA123">
        <v>44017</v>
      </c>
      <c r="AC123" t="s">
        <v>875</v>
      </c>
      <c r="AD123" t="s">
        <v>876</v>
      </c>
      <c r="AE123">
        <v>3.6804855868607737E-6</v>
      </c>
      <c r="AF123" s="33">
        <f t="shared" si="13"/>
        <v>2.6130492791285985E-4</v>
      </c>
      <c r="AG123" s="33">
        <f t="shared" si="14"/>
        <v>0</v>
      </c>
      <c r="AI123">
        <v>44015</v>
      </c>
      <c r="AL123" t="s">
        <v>819</v>
      </c>
      <c r="AM123" t="s">
        <v>820</v>
      </c>
      <c r="AN123">
        <v>1.7489213299766402E-7</v>
      </c>
      <c r="AO123">
        <f t="shared" si="15"/>
        <v>1.7489213299766401E-5</v>
      </c>
      <c r="AP123">
        <v>3207</v>
      </c>
    </row>
    <row r="124" spans="3:42" x14ac:dyDescent="0.25">
      <c r="C124">
        <v>3074</v>
      </c>
      <c r="D124" t="s">
        <v>514</v>
      </c>
      <c r="E124">
        <v>44011</v>
      </c>
      <c r="F124">
        <v>3.5019600000000001E-3</v>
      </c>
      <c r="G124" t="s">
        <v>557</v>
      </c>
      <c r="H124">
        <f t="shared" si="9"/>
        <v>4.9541522308761601E-3</v>
      </c>
      <c r="I124">
        <f t="shared" si="10"/>
        <v>1.7349242946439079E-5</v>
      </c>
      <c r="K124">
        <v>3069</v>
      </c>
      <c r="L124" t="s">
        <v>497</v>
      </c>
      <c r="M124">
        <v>43894</v>
      </c>
      <c r="N124" t="s">
        <v>1085</v>
      </c>
      <c r="O124">
        <v>2.7205373473123036E-4</v>
      </c>
      <c r="P124" s="33">
        <f t="shared" ca="1" si="11"/>
        <v>1.0939901364125661E-3</v>
      </c>
      <c r="Q124" s="33">
        <f t="shared" ca="1" si="12"/>
        <v>1.0939901364125661E-3</v>
      </c>
      <c r="R124" s="33"/>
      <c r="S124" s="33"/>
      <c r="T124">
        <v>44004</v>
      </c>
      <c r="U124" t="s">
        <v>697</v>
      </c>
      <c r="V124" t="s">
        <v>698</v>
      </c>
      <c r="W124">
        <v>9.3503930982744718E-2</v>
      </c>
      <c r="X124" s="40" t="e">
        <f t="shared" si="16"/>
        <v>#N/A</v>
      </c>
      <c r="Y124" s="40" t="e">
        <f t="shared" si="17"/>
        <v>#N/A</v>
      </c>
      <c r="AA124">
        <v>44016</v>
      </c>
      <c r="AC124" t="s">
        <v>875</v>
      </c>
      <c r="AD124" t="s">
        <v>876</v>
      </c>
      <c r="AE124">
        <v>2.5705922663594457E-4</v>
      </c>
      <c r="AF124" s="33">
        <f t="shared" si="13"/>
        <v>2.6130492791285985E-4</v>
      </c>
      <c r="AG124" s="33">
        <f t="shared" si="14"/>
        <v>2.6130492791285985E-4</v>
      </c>
      <c r="AI124">
        <v>44015</v>
      </c>
      <c r="AL124" t="s">
        <v>825</v>
      </c>
      <c r="AM124" t="s">
        <v>826</v>
      </c>
      <c r="AN124">
        <v>1.6898530890940868E-6</v>
      </c>
      <c r="AO124">
        <f t="shared" si="15"/>
        <v>1.6898530890940868E-4</v>
      </c>
      <c r="AP124">
        <v>3208</v>
      </c>
    </row>
    <row r="125" spans="3:42" x14ac:dyDescent="0.25">
      <c r="C125">
        <v>3074</v>
      </c>
      <c r="D125" t="s">
        <v>514</v>
      </c>
      <c r="E125">
        <v>44012</v>
      </c>
      <c r="F125">
        <v>1.242672E-2</v>
      </c>
      <c r="G125" t="s">
        <v>584</v>
      </c>
      <c r="H125">
        <f t="shared" si="9"/>
        <v>4.9541522308761601E-3</v>
      </c>
      <c r="I125">
        <f t="shared" si="10"/>
        <v>6.1563862610473401E-5</v>
      </c>
      <c r="K125">
        <v>3102</v>
      </c>
      <c r="L125" t="s">
        <v>529</v>
      </c>
      <c r="M125">
        <v>43909</v>
      </c>
      <c r="N125" t="s">
        <v>1234</v>
      </c>
      <c r="O125">
        <v>1.0450984649063295E-8</v>
      </c>
      <c r="P125" s="33">
        <f t="shared" ca="1" si="11"/>
        <v>1.0450984649063295E-8</v>
      </c>
      <c r="Q125" s="33">
        <f t="shared" ca="1" si="12"/>
        <v>1.0450984649063295E-8</v>
      </c>
      <c r="R125" s="33"/>
      <c r="S125" s="33"/>
      <c r="T125">
        <v>44004</v>
      </c>
      <c r="U125" t="s">
        <v>699</v>
      </c>
      <c r="V125" t="s">
        <v>700</v>
      </c>
      <c r="W125">
        <v>2.7846688672344844E-2</v>
      </c>
      <c r="X125" s="40" t="e">
        <f t="shared" si="16"/>
        <v>#N/A</v>
      </c>
      <c r="Y125" s="40" t="e">
        <f t="shared" si="17"/>
        <v>#N/A</v>
      </c>
      <c r="AA125">
        <v>44002</v>
      </c>
      <c r="AC125" t="s">
        <v>685</v>
      </c>
      <c r="AD125" t="s">
        <v>686</v>
      </c>
      <c r="AE125">
        <v>3.7145725581213986E-8</v>
      </c>
      <c r="AF125" s="33">
        <f t="shared" si="13"/>
        <v>5.7446206253466539E-7</v>
      </c>
      <c r="AG125" s="33">
        <f t="shared" si="14"/>
        <v>0</v>
      </c>
      <c r="AI125">
        <v>44015</v>
      </c>
      <c r="AL125" t="s">
        <v>829</v>
      </c>
      <c r="AM125" t="s">
        <v>830</v>
      </c>
      <c r="AN125">
        <v>6.799658608473908E-7</v>
      </c>
      <c r="AO125">
        <f t="shared" si="15"/>
        <v>6.7996586084739081E-5</v>
      </c>
      <c r="AP125">
        <v>3209</v>
      </c>
    </row>
    <row r="126" spans="3:42" x14ac:dyDescent="0.25">
      <c r="C126">
        <v>3074</v>
      </c>
      <c r="D126" t="s">
        <v>514</v>
      </c>
      <c r="E126">
        <v>44016</v>
      </c>
      <c r="F126">
        <v>0.22464480000000001</v>
      </c>
      <c r="G126" t="s">
        <v>585</v>
      </c>
      <c r="H126">
        <f t="shared" si="9"/>
        <v>4.9541522308761601E-3</v>
      </c>
      <c r="I126">
        <f t="shared" si="10"/>
        <v>1.1129245370747288E-3</v>
      </c>
      <c r="K126">
        <v>3075</v>
      </c>
      <c r="L126" t="s">
        <v>515</v>
      </c>
      <c r="M126">
        <v>43911</v>
      </c>
      <c r="N126" t="s">
        <v>1128</v>
      </c>
      <c r="O126">
        <v>2.9469727808081614E-7</v>
      </c>
      <c r="P126" s="33">
        <f t="shared" ca="1" si="11"/>
        <v>2.9469727808081614E-7</v>
      </c>
      <c r="Q126" s="33">
        <f t="shared" ca="1" si="12"/>
        <v>2.9469727808081614E-7</v>
      </c>
      <c r="R126" s="33"/>
      <c r="S126" s="33"/>
      <c r="T126">
        <v>44004</v>
      </c>
      <c r="U126" t="s">
        <v>707</v>
      </c>
      <c r="V126" t="s">
        <v>708</v>
      </c>
      <c r="W126">
        <v>2.4806975049800561E-2</v>
      </c>
      <c r="X126" s="40" t="e">
        <f t="shared" si="16"/>
        <v>#N/A</v>
      </c>
      <c r="Y126" s="40" t="e">
        <f t="shared" si="17"/>
        <v>#N/A</v>
      </c>
      <c r="AA126">
        <v>44001</v>
      </c>
      <c r="AC126" t="s">
        <v>685</v>
      </c>
      <c r="AD126" t="s">
        <v>686</v>
      </c>
      <c r="AE126">
        <v>5.3731633695345141E-7</v>
      </c>
      <c r="AF126" s="33">
        <f t="shared" si="13"/>
        <v>5.7446206253466539E-7</v>
      </c>
      <c r="AG126" s="33">
        <f t="shared" si="14"/>
        <v>5.7446206253466539E-7</v>
      </c>
      <c r="AI126">
        <v>44012</v>
      </c>
      <c r="AL126" t="s">
        <v>727</v>
      </c>
      <c r="AM126" t="s">
        <v>728</v>
      </c>
      <c r="AN126">
        <v>1.3048897519229546E-4</v>
      </c>
      <c r="AO126">
        <f t="shared" si="15"/>
        <v>1.3048897519229547E-2</v>
      </c>
      <c r="AP126">
        <v>598</v>
      </c>
    </row>
    <row r="127" spans="3:42" x14ac:dyDescent="0.25">
      <c r="C127">
        <v>3074</v>
      </c>
      <c r="D127" t="s">
        <v>514</v>
      </c>
      <c r="E127">
        <v>44017</v>
      </c>
      <c r="F127">
        <v>6.1506699999999996E-3</v>
      </c>
      <c r="G127" t="s">
        <v>1022</v>
      </c>
      <c r="H127">
        <f t="shared" si="9"/>
        <v>4.9541522308761601E-3</v>
      </c>
      <c r="I127">
        <f t="shared" si="10"/>
        <v>3.0471355501883069E-5</v>
      </c>
      <c r="K127">
        <v>3102</v>
      </c>
      <c r="L127" t="s">
        <v>529</v>
      </c>
      <c r="M127">
        <v>43921</v>
      </c>
      <c r="N127" t="s">
        <v>1235</v>
      </c>
      <c r="O127">
        <v>1.1516985083267752E-6</v>
      </c>
      <c r="P127" s="33">
        <f t="shared" ca="1" si="11"/>
        <v>1.1516985083267752E-6</v>
      </c>
      <c r="Q127" s="33">
        <f t="shared" ca="1" si="12"/>
        <v>1.1516985083267752E-6</v>
      </c>
      <c r="R127" s="33"/>
      <c r="S127" s="33"/>
      <c r="T127">
        <v>44004</v>
      </c>
      <c r="U127" t="s">
        <v>709</v>
      </c>
      <c r="V127" t="s">
        <v>710</v>
      </c>
      <c r="W127">
        <v>2.5189891365662694E-2</v>
      </c>
      <c r="X127" s="40" t="e">
        <f t="shared" si="16"/>
        <v>#N/A</v>
      </c>
      <c r="Y127" s="40" t="e">
        <f t="shared" si="17"/>
        <v>#N/A</v>
      </c>
      <c r="AA127">
        <v>44002</v>
      </c>
      <c r="AC127" t="s">
        <v>691</v>
      </c>
      <c r="AD127" t="s">
        <v>692</v>
      </c>
      <c r="AE127">
        <v>2.5989304108211661E-7</v>
      </c>
      <c r="AF127" s="33">
        <f t="shared" si="13"/>
        <v>4.018983303023922E-6</v>
      </c>
      <c r="AG127" s="33">
        <f t="shared" si="14"/>
        <v>0</v>
      </c>
      <c r="AI127">
        <v>44015</v>
      </c>
      <c r="AL127" t="s">
        <v>835</v>
      </c>
      <c r="AM127" t="s">
        <v>836</v>
      </c>
      <c r="AN127">
        <v>1.2057906049735047E-7</v>
      </c>
      <c r="AO127">
        <f t="shared" si="15"/>
        <v>1.2057906049735047E-5</v>
      </c>
      <c r="AP127">
        <v>3210</v>
      </c>
    </row>
    <row r="128" spans="3:42" x14ac:dyDescent="0.25">
      <c r="C128">
        <v>3074</v>
      </c>
      <c r="D128" t="s">
        <v>514</v>
      </c>
      <c r="E128">
        <v>99134</v>
      </c>
      <c r="F128">
        <v>4.0597300000000001E-3</v>
      </c>
      <c r="G128" t="s">
        <v>571</v>
      </c>
      <c r="H128">
        <f t="shared" si="9"/>
        <v>4.9541522308761601E-3</v>
      </c>
      <c r="I128">
        <f t="shared" si="10"/>
        <v>2.0112520436254872E-5</v>
      </c>
      <c r="K128">
        <v>3102</v>
      </c>
      <c r="L128" t="s">
        <v>529</v>
      </c>
      <c r="M128">
        <v>43924</v>
      </c>
      <c r="N128" t="s">
        <v>1236</v>
      </c>
      <c r="O128">
        <v>4.4590867836003393E-8</v>
      </c>
      <c r="P128" s="33">
        <f t="shared" ca="1" si="11"/>
        <v>4.4590867836003393E-8</v>
      </c>
      <c r="Q128" s="33">
        <f t="shared" ca="1" si="12"/>
        <v>4.4590867836003393E-8</v>
      </c>
      <c r="R128" s="33"/>
      <c r="S128" s="33"/>
      <c r="T128">
        <v>44005</v>
      </c>
      <c r="U128" t="s">
        <v>681</v>
      </c>
      <c r="V128" t="s">
        <v>682</v>
      </c>
      <c r="W128">
        <v>8.558717048059522E-2</v>
      </c>
      <c r="X128" s="40" t="e">
        <f t="shared" si="16"/>
        <v>#N/A</v>
      </c>
      <c r="Y128" s="40" t="e">
        <f t="shared" si="17"/>
        <v>#N/A</v>
      </c>
      <c r="AA128">
        <v>44001</v>
      </c>
      <c r="AC128" t="s">
        <v>691</v>
      </c>
      <c r="AD128" t="s">
        <v>692</v>
      </c>
      <c r="AE128">
        <v>3.7590902619418052E-6</v>
      </c>
      <c r="AF128" s="33">
        <f t="shared" si="13"/>
        <v>4.018983303023922E-6</v>
      </c>
      <c r="AG128" s="33">
        <f t="shared" si="14"/>
        <v>4.018983303023922E-6</v>
      </c>
      <c r="AI128">
        <v>44015</v>
      </c>
      <c r="AL128" t="s">
        <v>839</v>
      </c>
      <c r="AM128" t="s">
        <v>840</v>
      </c>
      <c r="AN128">
        <v>3.6584596739343611E-6</v>
      </c>
      <c r="AO128">
        <f t="shared" si="15"/>
        <v>3.6584596739343609E-4</v>
      </c>
      <c r="AP128">
        <v>3211</v>
      </c>
    </row>
    <row r="129" spans="3:42" x14ac:dyDescent="0.25">
      <c r="C129">
        <v>3074</v>
      </c>
      <c r="D129" t="s">
        <v>514</v>
      </c>
      <c r="E129">
        <v>99166</v>
      </c>
      <c r="F129">
        <v>1.463797E-2</v>
      </c>
      <c r="G129" t="s">
        <v>573</v>
      </c>
      <c r="H129">
        <f t="shared" si="9"/>
        <v>4.9541522308761601E-3</v>
      </c>
      <c r="I129">
        <f t="shared" si="10"/>
        <v>7.2518731730998302E-5</v>
      </c>
      <c r="K129">
        <v>3102</v>
      </c>
      <c r="L129" t="s">
        <v>529</v>
      </c>
      <c r="M129">
        <v>43946</v>
      </c>
      <c r="N129" t="s">
        <v>1237</v>
      </c>
      <c r="O129">
        <v>7.2390487002511765E-7</v>
      </c>
      <c r="P129" s="33">
        <f t="shared" ca="1" si="11"/>
        <v>7.2390487002511765E-7</v>
      </c>
      <c r="Q129" s="33">
        <f t="shared" ca="1" si="12"/>
        <v>7.2390487002511765E-7</v>
      </c>
      <c r="R129" s="33"/>
      <c r="S129" s="33"/>
      <c r="T129">
        <v>44005</v>
      </c>
      <c r="U129" t="s">
        <v>685</v>
      </c>
      <c r="V129" t="s">
        <v>686</v>
      </c>
      <c r="W129">
        <v>2.4972329531259739E-2</v>
      </c>
      <c r="X129" s="40" t="e">
        <f t="shared" si="16"/>
        <v>#N/A</v>
      </c>
      <c r="Y129" s="40" t="e">
        <f t="shared" si="17"/>
        <v>#N/A</v>
      </c>
      <c r="AA129">
        <v>44002</v>
      </c>
      <c r="AC129" t="s">
        <v>697</v>
      </c>
      <c r="AD129" t="s">
        <v>698</v>
      </c>
      <c r="AE129">
        <v>1.2446240278985046E-7</v>
      </c>
      <c r="AF129" s="33">
        <f t="shared" si="13"/>
        <v>1.9246660054621956E-6</v>
      </c>
      <c r="AG129" s="33">
        <f t="shared" si="14"/>
        <v>0</v>
      </c>
      <c r="AI129">
        <v>44015</v>
      </c>
      <c r="AL129" t="s">
        <v>841</v>
      </c>
      <c r="AM129" t="s">
        <v>842</v>
      </c>
      <c r="AN129">
        <v>1.7700347088361245E-6</v>
      </c>
      <c r="AO129">
        <f t="shared" si="15"/>
        <v>1.7700347088361244E-4</v>
      </c>
      <c r="AP129">
        <v>3212</v>
      </c>
    </row>
    <row r="130" spans="3:42" x14ac:dyDescent="0.25">
      <c r="C130">
        <v>3074</v>
      </c>
      <c r="D130" t="s">
        <v>514</v>
      </c>
      <c r="E130">
        <v>99168</v>
      </c>
      <c r="F130">
        <v>2.9178E-4</v>
      </c>
      <c r="G130" t="s">
        <v>574</v>
      </c>
      <c r="H130">
        <f t="shared" si="9"/>
        <v>4.9541522308761601E-3</v>
      </c>
      <c r="I130">
        <f t="shared" si="10"/>
        <v>1.445522537925046E-6</v>
      </c>
      <c r="K130">
        <v>3077</v>
      </c>
      <c r="L130" t="s">
        <v>462</v>
      </c>
      <c r="M130">
        <v>43948</v>
      </c>
      <c r="N130" t="s">
        <v>1046</v>
      </c>
      <c r="O130">
        <v>9.4686545994011699E-6</v>
      </c>
      <c r="P130" s="33">
        <f t="shared" ca="1" si="11"/>
        <v>9.4686545994011699E-6</v>
      </c>
      <c r="Q130" s="33">
        <f t="shared" ca="1" si="12"/>
        <v>9.4686545994011699E-6</v>
      </c>
      <c r="R130" s="33"/>
      <c r="S130" s="33"/>
      <c r="T130">
        <v>44005</v>
      </c>
      <c r="U130" t="s">
        <v>687</v>
      </c>
      <c r="V130" t="s">
        <v>688</v>
      </c>
      <c r="W130">
        <v>8.5584377408455661E-2</v>
      </c>
      <c r="X130" s="40" t="e">
        <f t="shared" si="16"/>
        <v>#N/A</v>
      </c>
      <c r="Y130" s="40" t="e">
        <f t="shared" si="17"/>
        <v>#N/A</v>
      </c>
      <c r="AA130">
        <v>44001</v>
      </c>
      <c r="AC130" t="s">
        <v>697</v>
      </c>
      <c r="AD130" t="s">
        <v>698</v>
      </c>
      <c r="AE130">
        <v>1.800203602672345E-6</v>
      </c>
      <c r="AF130" s="33">
        <f t="shared" si="13"/>
        <v>1.9246660054621956E-6</v>
      </c>
      <c r="AG130" s="33">
        <f t="shared" si="14"/>
        <v>1.9246660054621956E-6</v>
      </c>
      <c r="AI130">
        <v>44015</v>
      </c>
      <c r="AL130" t="s">
        <v>803</v>
      </c>
      <c r="AM130" t="s">
        <v>804</v>
      </c>
      <c r="AN130">
        <v>2.9818822540382357E-8</v>
      </c>
      <c r="AO130">
        <f t="shared" si="15"/>
        <v>2.9818822540382359E-6</v>
      </c>
      <c r="AP130">
        <v>36</v>
      </c>
    </row>
    <row r="131" spans="3:42" x14ac:dyDescent="0.25">
      <c r="C131">
        <v>3074</v>
      </c>
      <c r="D131" t="s">
        <v>514</v>
      </c>
      <c r="E131">
        <v>99174</v>
      </c>
      <c r="F131">
        <v>2.0358560000000001E-2</v>
      </c>
      <c r="G131" t="s">
        <v>609</v>
      </c>
      <c r="H131">
        <f t="shared" si="9"/>
        <v>4.9541522308761601E-3</v>
      </c>
      <c r="I131">
        <f t="shared" si="10"/>
        <v>1.0085940544142616E-4</v>
      </c>
      <c r="K131">
        <v>3102</v>
      </c>
      <c r="L131" t="s">
        <v>529</v>
      </c>
      <c r="M131">
        <v>43953</v>
      </c>
      <c r="N131" t="s">
        <v>1238</v>
      </c>
      <c r="O131">
        <v>4.1803938596253175E-9</v>
      </c>
      <c r="P131" s="33">
        <f t="shared" ca="1" si="11"/>
        <v>4.1803938596253175E-9</v>
      </c>
      <c r="Q131" s="33">
        <f t="shared" ca="1" si="12"/>
        <v>4.1803938596253175E-9</v>
      </c>
      <c r="R131" s="33"/>
      <c r="S131" s="33"/>
      <c r="T131">
        <v>44005</v>
      </c>
      <c r="U131" t="s">
        <v>689</v>
      </c>
      <c r="V131" t="s">
        <v>690</v>
      </c>
      <c r="W131">
        <v>0.17283627476583135</v>
      </c>
      <c r="X131" s="40" t="e">
        <f t="shared" si="16"/>
        <v>#N/A</v>
      </c>
      <c r="Y131" s="40" t="e">
        <f t="shared" si="17"/>
        <v>#N/A</v>
      </c>
      <c r="AA131">
        <v>44006</v>
      </c>
      <c r="AC131" t="s">
        <v>717</v>
      </c>
      <c r="AD131" t="s">
        <v>718</v>
      </c>
      <c r="AE131">
        <v>6.9294366634502385E-6</v>
      </c>
      <c r="AF131" s="33">
        <f t="shared" si="13"/>
        <v>2.2313477512010779E-5</v>
      </c>
      <c r="AG131" s="33">
        <f t="shared" si="14"/>
        <v>0</v>
      </c>
      <c r="AI131">
        <v>44015</v>
      </c>
      <c r="AL131" t="s">
        <v>797</v>
      </c>
      <c r="AM131" t="s">
        <v>798</v>
      </c>
      <c r="AN131">
        <v>4.1115685358723958E-9</v>
      </c>
      <c r="AO131">
        <f t="shared" si="15"/>
        <v>4.1115685358723958E-7</v>
      </c>
      <c r="AP131">
        <v>1</v>
      </c>
    </row>
    <row r="132" spans="3:42" x14ac:dyDescent="0.25">
      <c r="C132">
        <v>3074</v>
      </c>
      <c r="D132" t="s">
        <v>514</v>
      </c>
      <c r="E132">
        <v>99209</v>
      </c>
      <c r="F132">
        <v>2.213E-5</v>
      </c>
      <c r="G132" t="s">
        <v>672</v>
      </c>
      <c r="H132">
        <f t="shared" ref="H132:H195" si="18">VLOOKUP(C132,$A$2:$B$15,2,FALSE)</f>
        <v>4.9541522308761601E-3</v>
      </c>
      <c r="I132">
        <f t="shared" ref="I132:I195" si="19">F132*H132</f>
        <v>1.0963538886928942E-7</v>
      </c>
      <c r="K132">
        <v>3070</v>
      </c>
      <c r="L132" t="s">
        <v>498</v>
      </c>
      <c r="M132">
        <v>43959</v>
      </c>
      <c r="N132" t="s">
        <v>1226</v>
      </c>
      <c r="O132">
        <v>6.7404551005454709E-6</v>
      </c>
      <c r="P132" s="33">
        <f t="shared" ref="P132:P195" ca="1" si="20">SUMIF($M$3:$M$284,M132,$O$3:$O$225)</f>
        <v>6.7404551005454709E-6</v>
      </c>
      <c r="Q132" s="33">
        <f t="shared" ref="Q132:Q195" ca="1" si="21">IF(M132=M133,0,P132)</f>
        <v>6.7404551005454709E-6</v>
      </c>
      <c r="R132" s="33"/>
      <c r="S132" s="33"/>
      <c r="T132">
        <v>44005</v>
      </c>
      <c r="U132" t="s">
        <v>691</v>
      </c>
      <c r="V132" t="s">
        <v>692</v>
      </c>
      <c r="W132">
        <v>0.17469894590624582</v>
      </c>
      <c r="X132" s="40" t="e">
        <f t="shared" si="16"/>
        <v>#N/A</v>
      </c>
      <c r="Y132" s="40" t="e">
        <f t="shared" si="17"/>
        <v>#N/A</v>
      </c>
      <c r="AA132">
        <v>44007</v>
      </c>
      <c r="AC132" t="s">
        <v>717</v>
      </c>
      <c r="AD132" t="s">
        <v>718</v>
      </c>
      <c r="AE132">
        <v>1.5384040848560541E-5</v>
      </c>
      <c r="AF132" s="33">
        <f t="shared" ref="AF132:AF195" si="22">SUMIF($AC$3:$AC$279,AC132,$AE$3:$AE$279)</f>
        <v>2.2313477512010779E-5</v>
      </c>
      <c r="AG132" s="33">
        <f t="shared" ref="AG132:AG195" si="23">IF(AC132=AC133,0,AF132)</f>
        <v>2.2313477512010779E-5</v>
      </c>
      <c r="AI132">
        <v>44015</v>
      </c>
      <c r="AL132" t="s">
        <v>843</v>
      </c>
      <c r="AM132" t="s">
        <v>844</v>
      </c>
      <c r="AN132">
        <v>1.4857638272867303E-8</v>
      </c>
      <c r="AO132">
        <f t="shared" ref="AO132:AO175" si="24">AN132*100</f>
        <v>1.4857638272867304E-6</v>
      </c>
      <c r="AP132">
        <v>3213</v>
      </c>
    </row>
    <row r="133" spans="3:42" x14ac:dyDescent="0.25">
      <c r="C133">
        <v>3074</v>
      </c>
      <c r="D133" t="s">
        <v>514</v>
      </c>
      <c r="E133">
        <v>99211</v>
      </c>
      <c r="F133">
        <v>1.1060000000000001E-5</v>
      </c>
      <c r="G133" t="s">
        <v>578</v>
      </c>
      <c r="H133">
        <f t="shared" si="18"/>
        <v>4.9541522308761601E-3</v>
      </c>
      <c r="I133">
        <f t="shared" si="19"/>
        <v>5.4792923673490334E-8</v>
      </c>
      <c r="K133">
        <v>3069</v>
      </c>
      <c r="L133" t="s">
        <v>497</v>
      </c>
      <c r="M133">
        <v>43967</v>
      </c>
      <c r="N133" t="s">
        <v>1099</v>
      </c>
      <c r="O133">
        <v>2.046550336056156E-8</v>
      </c>
      <c r="P133" s="33">
        <f t="shared" ca="1" si="20"/>
        <v>3.8808995268980644E-7</v>
      </c>
      <c r="Q133" s="33">
        <f t="shared" si="21"/>
        <v>0</v>
      </c>
      <c r="R133" s="33"/>
      <c r="S133" s="33"/>
      <c r="T133">
        <v>44005</v>
      </c>
      <c r="U133" t="s">
        <v>693</v>
      </c>
      <c r="V133" t="s">
        <v>694</v>
      </c>
      <c r="W133">
        <v>0.17283227216839187</v>
      </c>
      <c r="X133" s="40" t="e">
        <f t="shared" si="16"/>
        <v>#N/A</v>
      </c>
      <c r="Y133" s="40" t="e">
        <f t="shared" si="17"/>
        <v>#N/A</v>
      </c>
      <c r="AA133">
        <v>44006</v>
      </c>
      <c r="AC133" t="s">
        <v>723</v>
      </c>
      <c r="AD133" t="s">
        <v>724</v>
      </c>
      <c r="AE133">
        <v>1.1904827810801815E-5</v>
      </c>
      <c r="AF133" s="33">
        <f t="shared" si="22"/>
        <v>3.8334507592824275E-5</v>
      </c>
      <c r="AG133" s="33">
        <f t="shared" si="23"/>
        <v>0</v>
      </c>
      <c r="AI133">
        <v>44015</v>
      </c>
      <c r="AL133" t="s">
        <v>845</v>
      </c>
      <c r="AM133" t="s">
        <v>846</v>
      </c>
      <c r="AN133">
        <v>4.1865476949607622E-8</v>
      </c>
      <c r="AO133">
        <f t="shared" si="24"/>
        <v>4.1865476949607624E-6</v>
      </c>
      <c r="AP133">
        <v>3214</v>
      </c>
    </row>
    <row r="134" spans="3:42" x14ac:dyDescent="0.25">
      <c r="C134">
        <v>3074</v>
      </c>
      <c r="D134" t="s">
        <v>514</v>
      </c>
      <c r="E134">
        <v>99243</v>
      </c>
      <c r="F134">
        <v>1.1542600000000001E-3</v>
      </c>
      <c r="G134" t="s">
        <v>1104</v>
      </c>
      <c r="H134">
        <f t="shared" si="18"/>
        <v>4.9541522308761601E-3</v>
      </c>
      <c r="I134">
        <f t="shared" si="19"/>
        <v>5.7183797540111167E-6</v>
      </c>
      <c r="K134">
        <v>3071</v>
      </c>
      <c r="L134" t="s">
        <v>499</v>
      </c>
      <c r="M134">
        <v>43967</v>
      </c>
      <c r="N134" t="s">
        <v>1099</v>
      </c>
      <c r="O134">
        <v>2.129498765231081E-7</v>
      </c>
      <c r="P134" s="33">
        <f t="shared" ca="1" si="20"/>
        <v>3.8808995268980644E-7</v>
      </c>
      <c r="Q134" s="33">
        <f t="shared" si="21"/>
        <v>0</v>
      </c>
      <c r="R134" s="33"/>
      <c r="S134" s="33"/>
      <c r="T134">
        <v>44005</v>
      </c>
      <c r="U134" t="s">
        <v>695</v>
      </c>
      <c r="V134" t="s">
        <v>696</v>
      </c>
      <c r="W134">
        <v>2.4914447347721993E-2</v>
      </c>
      <c r="X134" s="40" t="e">
        <f t="shared" si="16"/>
        <v>#N/A</v>
      </c>
      <c r="Y134" s="40" t="e">
        <f t="shared" si="17"/>
        <v>#N/A</v>
      </c>
      <c r="AA134">
        <v>44007</v>
      </c>
      <c r="AC134" t="s">
        <v>723</v>
      </c>
      <c r="AD134" t="s">
        <v>724</v>
      </c>
      <c r="AE134">
        <v>2.6429679782022458E-5</v>
      </c>
      <c r="AF134" s="33">
        <f t="shared" si="22"/>
        <v>3.8334507592824275E-5</v>
      </c>
      <c r="AG134" s="33">
        <f t="shared" si="23"/>
        <v>3.8334507592824275E-5</v>
      </c>
      <c r="AI134">
        <v>44015</v>
      </c>
      <c r="AL134" t="s">
        <v>847</v>
      </c>
      <c r="AM134" t="s">
        <v>848</v>
      </c>
      <c r="AN134">
        <v>4.3488038527769838E-7</v>
      </c>
      <c r="AO134">
        <f t="shared" si="24"/>
        <v>4.3488038527769836E-5</v>
      </c>
      <c r="AP134">
        <v>3215</v>
      </c>
    </row>
    <row r="135" spans="3:42" x14ac:dyDescent="0.25">
      <c r="C135">
        <v>3075</v>
      </c>
      <c r="D135" t="s">
        <v>515</v>
      </c>
      <c r="E135">
        <v>43232</v>
      </c>
      <c r="F135">
        <v>3.3379199999999999E-3</v>
      </c>
      <c r="G135" t="s">
        <v>649</v>
      </c>
      <c r="H135">
        <f t="shared" si="18"/>
        <v>1.0221896568880199E-2</v>
      </c>
      <c r="I135">
        <f t="shared" si="19"/>
        <v>3.4119872995196596E-5</v>
      </c>
      <c r="K135">
        <v>3102</v>
      </c>
      <c r="L135" t="s">
        <v>529</v>
      </c>
      <c r="M135">
        <v>43967</v>
      </c>
      <c r="N135" t="s">
        <v>1099</v>
      </c>
      <c r="O135">
        <v>1.5467457280613678E-7</v>
      </c>
      <c r="P135" s="33">
        <f t="shared" ca="1" si="20"/>
        <v>3.8808995268980644E-7</v>
      </c>
      <c r="Q135" s="33">
        <f t="shared" ca="1" si="21"/>
        <v>3.8808995268980644E-7</v>
      </c>
      <c r="R135" s="33"/>
      <c r="S135" s="33"/>
      <c r="T135">
        <v>44005</v>
      </c>
      <c r="U135" t="s">
        <v>697</v>
      </c>
      <c r="V135" t="s">
        <v>698</v>
      </c>
      <c r="W135">
        <v>8.3663241408149652E-2</v>
      </c>
      <c r="X135" s="40" t="e">
        <f t="shared" si="16"/>
        <v>#N/A</v>
      </c>
      <c r="Y135" s="40" t="e">
        <f t="shared" si="17"/>
        <v>#N/A</v>
      </c>
      <c r="AA135">
        <v>44014</v>
      </c>
      <c r="AC135" t="s">
        <v>795</v>
      </c>
      <c r="AD135" t="s">
        <v>796</v>
      </c>
      <c r="AE135">
        <v>6.8749982124481581E-11</v>
      </c>
      <c r="AF135" s="33">
        <f t="shared" si="22"/>
        <v>5.8607039131712756E-8</v>
      </c>
      <c r="AG135" s="33">
        <f t="shared" si="23"/>
        <v>0</v>
      </c>
      <c r="AI135">
        <v>44015</v>
      </c>
      <c r="AL135" t="s">
        <v>849</v>
      </c>
      <c r="AM135" t="s">
        <v>850</v>
      </c>
      <c r="AN135">
        <v>4.9169311833258729E-7</v>
      </c>
      <c r="AO135">
        <f t="shared" si="24"/>
        <v>4.9169311833258728E-5</v>
      </c>
      <c r="AP135">
        <v>3216</v>
      </c>
    </row>
    <row r="136" spans="3:42" x14ac:dyDescent="0.25">
      <c r="C136">
        <v>3075</v>
      </c>
      <c r="D136" t="s">
        <v>515</v>
      </c>
      <c r="E136">
        <v>43302</v>
      </c>
      <c r="F136">
        <v>1.0519209999999999E-2</v>
      </c>
      <c r="G136" t="s">
        <v>591</v>
      </c>
      <c r="H136">
        <f t="shared" si="18"/>
        <v>1.0221896568880199E-2</v>
      </c>
      <c r="I136">
        <f t="shared" si="19"/>
        <v>1.0752627660633028E-4</v>
      </c>
      <c r="K136">
        <v>3073</v>
      </c>
      <c r="L136" t="s">
        <v>513</v>
      </c>
      <c r="M136">
        <v>43972</v>
      </c>
      <c r="N136" t="s">
        <v>1229</v>
      </c>
      <c r="O136">
        <v>2.8826019702027179E-8</v>
      </c>
      <c r="P136" s="33">
        <f t="shared" ca="1" si="20"/>
        <v>2.8826019702027179E-8</v>
      </c>
      <c r="Q136" s="33">
        <f t="shared" ca="1" si="21"/>
        <v>2.8826019702027179E-8</v>
      </c>
      <c r="R136" s="33"/>
      <c r="S136" s="33"/>
      <c r="T136">
        <v>44005</v>
      </c>
      <c r="U136" t="s">
        <v>699</v>
      </c>
      <c r="V136" t="s">
        <v>700</v>
      </c>
      <c r="W136">
        <v>2.4908878519531417E-2</v>
      </c>
      <c r="X136" s="40" t="e">
        <f t="shared" si="16"/>
        <v>#N/A</v>
      </c>
      <c r="Y136" s="40" t="e">
        <f t="shared" si="17"/>
        <v>#N/A</v>
      </c>
      <c r="AA136">
        <v>44015</v>
      </c>
      <c r="AC136" t="s">
        <v>795</v>
      </c>
      <c r="AD136" t="s">
        <v>796</v>
      </c>
      <c r="AE136">
        <v>5.8538289149588276E-8</v>
      </c>
      <c r="AF136" s="33">
        <f t="shared" si="22"/>
        <v>5.8607039131712756E-8</v>
      </c>
      <c r="AG136" s="33">
        <f t="shared" si="23"/>
        <v>5.8607039131712756E-8</v>
      </c>
      <c r="AI136">
        <v>44015</v>
      </c>
      <c r="AL136" t="s">
        <v>801</v>
      </c>
      <c r="AM136" t="s">
        <v>802</v>
      </c>
      <c r="AN136">
        <v>9.8706592221832014E-8</v>
      </c>
      <c r="AO136">
        <f t="shared" si="24"/>
        <v>9.8706592221832013E-6</v>
      </c>
      <c r="AP136">
        <v>51</v>
      </c>
    </row>
    <row r="137" spans="3:42" x14ac:dyDescent="0.25">
      <c r="C137">
        <v>3075</v>
      </c>
      <c r="D137" t="s">
        <v>515</v>
      </c>
      <c r="E137">
        <v>43304</v>
      </c>
      <c r="F137">
        <v>9.8771529999999996E-2</v>
      </c>
      <c r="G137" t="s">
        <v>614</v>
      </c>
      <c r="H137">
        <f t="shared" si="18"/>
        <v>1.0221896568880199E-2</v>
      </c>
      <c r="I137">
        <f t="shared" si="19"/>
        <v>1.0096323636100476E-3</v>
      </c>
      <c r="K137">
        <v>3102</v>
      </c>
      <c r="L137" t="s">
        <v>529</v>
      </c>
      <c r="M137">
        <v>43982</v>
      </c>
      <c r="N137" t="s">
        <v>1239</v>
      </c>
      <c r="O137">
        <v>5.0861458625441372E-7</v>
      </c>
      <c r="P137" s="33">
        <f t="shared" ca="1" si="20"/>
        <v>5.0861458625441372E-7</v>
      </c>
      <c r="Q137" s="33">
        <f t="shared" ca="1" si="21"/>
        <v>5.0861458625441372E-7</v>
      </c>
      <c r="R137" s="33"/>
      <c r="S137" s="33"/>
      <c r="T137">
        <v>44005</v>
      </c>
      <c r="U137" t="s">
        <v>707</v>
      </c>
      <c r="V137" t="s">
        <v>708</v>
      </c>
      <c r="W137">
        <v>7.44275239553744E-2</v>
      </c>
      <c r="X137" s="40" t="e">
        <f t="shared" si="16"/>
        <v>#N/A</v>
      </c>
      <c r="Y137" s="40" t="e">
        <f t="shared" si="17"/>
        <v>#N/A</v>
      </c>
      <c r="AA137">
        <v>44014</v>
      </c>
      <c r="AC137" t="s">
        <v>805</v>
      </c>
      <c r="AD137" t="s">
        <v>806</v>
      </c>
      <c r="AE137">
        <v>7.2368402236296407E-11</v>
      </c>
      <c r="AF137" s="33">
        <f t="shared" si="22"/>
        <v>5.9637645080764714E-8</v>
      </c>
      <c r="AG137" s="33">
        <f t="shared" si="23"/>
        <v>0</v>
      </c>
      <c r="AI137">
        <v>44007</v>
      </c>
      <c r="AL137" t="s">
        <v>695</v>
      </c>
      <c r="AM137" t="s">
        <v>696</v>
      </c>
      <c r="AN137">
        <v>7.424523314898233E-6</v>
      </c>
      <c r="AO137">
        <f t="shared" si="24"/>
        <v>7.4245233148982333E-4</v>
      </c>
      <c r="AP137">
        <v>600</v>
      </c>
    </row>
    <row r="138" spans="3:42" x14ac:dyDescent="0.25">
      <c r="C138">
        <v>3075</v>
      </c>
      <c r="D138" t="s">
        <v>515</v>
      </c>
      <c r="E138">
        <v>43305</v>
      </c>
      <c r="F138">
        <v>3.7402300000000002E-3</v>
      </c>
      <c r="G138" t="s">
        <v>615</v>
      </c>
      <c r="H138">
        <f t="shared" si="18"/>
        <v>1.0221896568880199E-2</v>
      </c>
      <c r="I138">
        <f t="shared" si="19"/>
        <v>3.8232244203822788E-5</v>
      </c>
      <c r="K138">
        <v>3071</v>
      </c>
      <c r="L138" t="s">
        <v>499</v>
      </c>
      <c r="M138">
        <v>43988</v>
      </c>
      <c r="N138" t="s">
        <v>1227</v>
      </c>
      <c r="O138">
        <v>6.5789392746976479E-8</v>
      </c>
      <c r="P138" s="33">
        <f t="shared" ca="1" si="20"/>
        <v>6.7879589676789133E-8</v>
      </c>
      <c r="Q138" s="33">
        <f t="shared" si="21"/>
        <v>0</v>
      </c>
      <c r="R138" s="33"/>
      <c r="S138" s="33"/>
      <c r="T138">
        <v>44005</v>
      </c>
      <c r="U138" t="s">
        <v>709</v>
      </c>
      <c r="V138" t="s">
        <v>710</v>
      </c>
      <c r="W138">
        <v>7.5574538508442798E-2</v>
      </c>
      <c r="X138" s="40" t="e">
        <f t="shared" si="16"/>
        <v>#N/A</v>
      </c>
      <c r="Y138" s="40" t="e">
        <f t="shared" si="17"/>
        <v>#N/A</v>
      </c>
      <c r="AA138">
        <v>44015</v>
      </c>
      <c r="AC138" t="s">
        <v>805</v>
      </c>
      <c r="AD138" t="s">
        <v>806</v>
      </c>
      <c r="AE138">
        <v>5.9565276678528414E-8</v>
      </c>
      <c r="AF138" s="33">
        <f t="shared" si="22"/>
        <v>5.9637645080764714E-8</v>
      </c>
      <c r="AG138" s="33">
        <f t="shared" si="23"/>
        <v>5.9637645080764714E-8</v>
      </c>
      <c r="AI138">
        <v>44019</v>
      </c>
      <c r="AL138" t="s">
        <v>885</v>
      </c>
      <c r="AM138" t="s">
        <v>886</v>
      </c>
      <c r="AN138">
        <v>7.9974030982005379E-10</v>
      </c>
      <c r="AO138">
        <f t="shared" si="24"/>
        <v>7.9974030982005373E-8</v>
      </c>
      <c r="AP138">
        <v>3217</v>
      </c>
    </row>
    <row r="139" spans="3:42" x14ac:dyDescent="0.25">
      <c r="C139">
        <v>3075</v>
      </c>
      <c r="D139" t="s">
        <v>515</v>
      </c>
      <c r="E139">
        <v>43309</v>
      </c>
      <c r="F139">
        <v>1.1544000000000001E-4</v>
      </c>
      <c r="G139" t="s">
        <v>652</v>
      </c>
      <c r="H139">
        <f t="shared" si="18"/>
        <v>1.0221896568880199E-2</v>
      </c>
      <c r="I139">
        <f t="shared" si="19"/>
        <v>1.1800157399115302E-6</v>
      </c>
      <c r="K139">
        <v>3102</v>
      </c>
      <c r="L139" t="s">
        <v>529</v>
      </c>
      <c r="M139">
        <v>43988</v>
      </c>
      <c r="N139" t="s">
        <v>1227</v>
      </c>
      <c r="O139">
        <v>2.0901969298126587E-9</v>
      </c>
      <c r="P139" s="33">
        <f t="shared" ca="1" si="20"/>
        <v>6.7879589676789133E-8</v>
      </c>
      <c r="Q139" s="33">
        <f t="shared" ca="1" si="21"/>
        <v>6.7879589676789133E-8</v>
      </c>
      <c r="R139" s="33"/>
      <c r="S139" s="33"/>
      <c r="T139">
        <v>44006</v>
      </c>
      <c r="U139" t="s">
        <v>695</v>
      </c>
      <c r="V139" t="s">
        <v>696</v>
      </c>
      <c r="W139">
        <v>3.1692540883303803E-2</v>
      </c>
      <c r="X139" s="40">
        <f t="shared" si="16"/>
        <v>6.71350351886528E-5</v>
      </c>
      <c r="Y139" s="40">
        <f t="shared" si="17"/>
        <v>2.1276798474184184E-6</v>
      </c>
      <c r="AA139">
        <v>44002</v>
      </c>
      <c r="AC139" t="s">
        <v>681</v>
      </c>
      <c r="AD139" t="s">
        <v>682</v>
      </c>
      <c r="AE139">
        <v>1.2732169490875646E-7</v>
      </c>
      <c r="AF139" s="33">
        <f t="shared" si="22"/>
        <v>1.9689009859077563E-6</v>
      </c>
      <c r="AG139" s="33">
        <f t="shared" si="23"/>
        <v>0</v>
      </c>
      <c r="AI139">
        <v>44019</v>
      </c>
      <c r="AL139" t="s">
        <v>887</v>
      </c>
      <c r="AM139" t="s">
        <v>888</v>
      </c>
      <c r="AN139">
        <v>2.2992533907326549E-9</v>
      </c>
      <c r="AO139">
        <f t="shared" si="24"/>
        <v>2.2992533907326549E-7</v>
      </c>
      <c r="AP139">
        <v>3218</v>
      </c>
    </row>
    <row r="140" spans="3:42" x14ac:dyDescent="0.25">
      <c r="C140">
        <v>3075</v>
      </c>
      <c r="D140" t="s">
        <v>515</v>
      </c>
      <c r="E140">
        <v>43314</v>
      </c>
      <c r="F140">
        <v>1.6394000000000001E-4</v>
      </c>
      <c r="G140" t="s">
        <v>1008</v>
      </c>
      <c r="H140">
        <f t="shared" si="18"/>
        <v>1.0221896568880199E-2</v>
      </c>
      <c r="I140">
        <f t="shared" si="19"/>
        <v>1.6757777235022199E-6</v>
      </c>
      <c r="K140">
        <v>3071</v>
      </c>
      <c r="L140" t="s">
        <v>499</v>
      </c>
      <c r="M140">
        <v>44001</v>
      </c>
      <c r="N140" t="s">
        <v>601</v>
      </c>
      <c r="O140">
        <v>5.1592734312102606E-7</v>
      </c>
      <c r="P140" s="33">
        <f t="shared" ca="1" si="20"/>
        <v>1.8289568569628005E-5</v>
      </c>
      <c r="Q140" s="33">
        <f t="shared" si="21"/>
        <v>0</v>
      </c>
      <c r="R140" s="33"/>
      <c r="S140" s="33"/>
      <c r="T140">
        <v>44006</v>
      </c>
      <c r="U140" t="s">
        <v>699</v>
      </c>
      <c r="V140" t="s">
        <v>700</v>
      </c>
      <c r="W140">
        <v>3.1691827358559133E-2</v>
      </c>
      <c r="X140" s="40">
        <f t="shared" si="16"/>
        <v>6.71350351886528E-5</v>
      </c>
      <c r="Y140" s="40">
        <f t="shared" si="17"/>
        <v>2.127631944909577E-6</v>
      </c>
      <c r="AA140">
        <v>44001</v>
      </c>
      <c r="AC140" t="s">
        <v>681</v>
      </c>
      <c r="AD140" t="s">
        <v>682</v>
      </c>
      <c r="AE140">
        <v>1.8415792909989997E-6</v>
      </c>
      <c r="AF140" s="33">
        <f t="shared" si="22"/>
        <v>1.9689009859077563E-6</v>
      </c>
      <c r="AG140" s="33">
        <f t="shared" si="23"/>
        <v>1.9689009859077563E-6</v>
      </c>
      <c r="AI140">
        <v>44019</v>
      </c>
      <c r="AL140" t="s">
        <v>889</v>
      </c>
      <c r="AM140" t="s">
        <v>890</v>
      </c>
      <c r="AN140">
        <v>2.3592339139691584E-8</v>
      </c>
      <c r="AO140">
        <f t="shared" si="24"/>
        <v>2.3592339139691585E-6</v>
      </c>
      <c r="AP140">
        <v>3219</v>
      </c>
    </row>
    <row r="141" spans="3:42" x14ac:dyDescent="0.25">
      <c r="C141">
        <v>3075</v>
      </c>
      <c r="D141" t="s">
        <v>515</v>
      </c>
      <c r="E141">
        <v>43320</v>
      </c>
      <c r="F141">
        <v>2.7650999999999999E-3</v>
      </c>
      <c r="G141" t="s">
        <v>654</v>
      </c>
      <c r="H141">
        <f t="shared" si="18"/>
        <v>1.0221896568880199E-2</v>
      </c>
      <c r="I141">
        <f t="shared" si="19"/>
        <v>2.8264566202610637E-5</v>
      </c>
      <c r="K141">
        <v>3102</v>
      </c>
      <c r="L141" t="s">
        <v>529</v>
      </c>
      <c r="M141">
        <v>44001</v>
      </c>
      <c r="N141" t="s">
        <v>601</v>
      </c>
      <c r="O141">
        <v>1.7773641226506979E-5</v>
      </c>
      <c r="P141" s="33">
        <f t="shared" ca="1" si="20"/>
        <v>1.8289568569628005E-5</v>
      </c>
      <c r="Q141" s="33">
        <f t="shared" ca="1" si="21"/>
        <v>1.8289568569628005E-5</v>
      </c>
      <c r="R141" s="33"/>
      <c r="S141" s="33"/>
      <c r="T141">
        <v>44006</v>
      </c>
      <c r="U141" t="s">
        <v>715</v>
      </c>
      <c r="V141" t="s">
        <v>716</v>
      </c>
      <c r="W141">
        <v>0.16662329158578681</v>
      </c>
      <c r="X141" s="40">
        <f t="shared" si="16"/>
        <v>6.71350351886528E-5</v>
      </c>
      <c r="Y141" s="40">
        <f t="shared" si="17"/>
        <v>1.1186260543860954E-5</v>
      </c>
      <c r="AA141">
        <v>44014</v>
      </c>
      <c r="AC141" t="s">
        <v>793</v>
      </c>
      <c r="AD141" t="s">
        <v>794</v>
      </c>
      <c r="AE141">
        <v>8.322366257174086E-11</v>
      </c>
      <c r="AF141" s="33">
        <f t="shared" si="22"/>
        <v>7.2999338217322025E-8</v>
      </c>
      <c r="AG141" s="33">
        <f t="shared" si="23"/>
        <v>0</v>
      </c>
      <c r="AI141">
        <v>44019</v>
      </c>
      <c r="AL141" t="s">
        <v>891</v>
      </c>
      <c r="AM141" t="s">
        <v>892</v>
      </c>
      <c r="AN141">
        <v>7.9852598388331921E-8</v>
      </c>
      <c r="AO141">
        <f t="shared" si="24"/>
        <v>7.9852598388331914E-6</v>
      </c>
      <c r="AP141">
        <v>3220</v>
      </c>
    </row>
    <row r="142" spans="3:42" x14ac:dyDescent="0.25">
      <c r="C142">
        <v>3075</v>
      </c>
      <c r="D142" t="s">
        <v>515</v>
      </c>
      <c r="E142">
        <v>43369</v>
      </c>
      <c r="F142">
        <v>2.9681999999999999E-4</v>
      </c>
      <c r="G142" t="s">
        <v>13</v>
      </c>
      <c r="H142">
        <f t="shared" si="18"/>
        <v>1.0221896568880199E-2</v>
      </c>
      <c r="I142">
        <f t="shared" si="19"/>
        <v>3.0340633395750206E-6</v>
      </c>
      <c r="K142">
        <v>3075</v>
      </c>
      <c r="L142" t="s">
        <v>515</v>
      </c>
      <c r="M142">
        <v>44002</v>
      </c>
      <c r="N142" t="s">
        <v>554</v>
      </c>
      <c r="O142">
        <v>8.4299981003555004E-7</v>
      </c>
      <c r="P142" s="33">
        <f t="shared" ca="1" si="20"/>
        <v>8.4299981003555004E-7</v>
      </c>
      <c r="Q142" s="33">
        <f t="shared" ca="1" si="21"/>
        <v>8.4299981003555004E-7</v>
      </c>
      <c r="R142" s="33"/>
      <c r="S142" s="33"/>
      <c r="T142">
        <v>44006</v>
      </c>
      <c r="U142" t="s">
        <v>717</v>
      </c>
      <c r="V142" t="s">
        <v>718</v>
      </c>
      <c r="W142">
        <v>0.10321640025924132</v>
      </c>
      <c r="X142" s="40">
        <f t="shared" si="16"/>
        <v>6.71350351886528E-5</v>
      </c>
      <c r="Y142" s="40">
        <f t="shared" si="17"/>
        <v>6.9294366634502385E-6</v>
      </c>
      <c r="AA142">
        <v>44015</v>
      </c>
      <c r="AC142" t="s">
        <v>793</v>
      </c>
      <c r="AD142" t="s">
        <v>794</v>
      </c>
      <c r="AE142">
        <v>1.0269875289401452E-9</v>
      </c>
      <c r="AF142" s="33">
        <f t="shared" si="22"/>
        <v>7.2999338217322025E-8</v>
      </c>
      <c r="AG142" s="33">
        <f t="shared" si="23"/>
        <v>0</v>
      </c>
      <c r="AI142">
        <v>44019</v>
      </c>
      <c r="AL142" t="s">
        <v>893</v>
      </c>
      <c r="AM142" t="s">
        <v>894</v>
      </c>
      <c r="AN142">
        <v>5.3667485403236224E-10</v>
      </c>
      <c r="AO142">
        <f t="shared" si="24"/>
        <v>5.3667485403236228E-8</v>
      </c>
      <c r="AP142">
        <v>3221</v>
      </c>
    </row>
    <row r="143" spans="3:42" x14ac:dyDescent="0.25">
      <c r="C143">
        <v>3075</v>
      </c>
      <c r="D143" t="s">
        <v>515</v>
      </c>
      <c r="E143">
        <v>43433</v>
      </c>
      <c r="F143">
        <v>0.39488908</v>
      </c>
      <c r="G143" t="s">
        <v>622</v>
      </c>
      <c r="H143">
        <f t="shared" si="18"/>
        <v>1.0221896568880199E-2</v>
      </c>
      <c r="I143">
        <f t="shared" si="19"/>
        <v>4.0365153319402583E-3</v>
      </c>
      <c r="K143">
        <v>3102</v>
      </c>
      <c r="L143" t="s">
        <v>529</v>
      </c>
      <c r="M143">
        <v>44006</v>
      </c>
      <c r="N143" t="s">
        <v>556</v>
      </c>
      <c r="O143">
        <v>6.71350351886528E-5</v>
      </c>
      <c r="P143" s="33">
        <f t="shared" ca="1" si="20"/>
        <v>6.71350351886528E-5</v>
      </c>
      <c r="Q143" s="33">
        <f t="shared" ca="1" si="21"/>
        <v>6.71350351886528E-5</v>
      </c>
      <c r="R143" s="33"/>
      <c r="S143" s="33"/>
      <c r="T143">
        <v>44006</v>
      </c>
      <c r="U143" t="s">
        <v>719</v>
      </c>
      <c r="V143" t="s">
        <v>720</v>
      </c>
      <c r="W143">
        <v>0.16662586931251677</v>
      </c>
      <c r="X143" s="40">
        <f t="shared" si="16"/>
        <v>6.71350351886528E-5</v>
      </c>
      <c r="Y143" s="40">
        <f t="shared" si="17"/>
        <v>1.1186433599635676E-5</v>
      </c>
      <c r="AA143">
        <v>44015</v>
      </c>
      <c r="AC143" t="s">
        <v>793</v>
      </c>
      <c r="AD143" t="s">
        <v>794</v>
      </c>
      <c r="AE143">
        <v>7.188912702581014E-8</v>
      </c>
      <c r="AF143" s="33">
        <f t="shared" si="22"/>
        <v>7.2999338217322025E-8</v>
      </c>
      <c r="AG143" s="33">
        <f t="shared" si="23"/>
        <v>7.2999338217322025E-8</v>
      </c>
      <c r="AI143">
        <v>44019</v>
      </c>
      <c r="AL143" t="s">
        <v>895</v>
      </c>
      <c r="AM143" t="s">
        <v>896</v>
      </c>
      <c r="AN143">
        <v>1.6100245620970869E-9</v>
      </c>
      <c r="AO143">
        <f t="shared" si="24"/>
        <v>1.610024562097087E-7</v>
      </c>
      <c r="AP143">
        <v>3222</v>
      </c>
    </row>
    <row r="144" spans="3:42" x14ac:dyDescent="0.25">
      <c r="C144">
        <v>3075</v>
      </c>
      <c r="D144" t="s">
        <v>515</v>
      </c>
      <c r="E144">
        <v>43434</v>
      </c>
      <c r="F144">
        <v>2.0864049999999999E-2</v>
      </c>
      <c r="G144" t="s">
        <v>595</v>
      </c>
      <c r="H144">
        <f t="shared" si="18"/>
        <v>1.0221896568880199E-2</v>
      </c>
      <c r="I144">
        <f t="shared" si="19"/>
        <v>2.1327016110794491E-4</v>
      </c>
      <c r="K144">
        <v>3077</v>
      </c>
      <c r="L144" t="s">
        <v>462</v>
      </c>
      <c r="M144">
        <v>44007</v>
      </c>
      <c r="N144" t="s">
        <v>664</v>
      </c>
      <c r="O144">
        <v>2.5950440868288329E-5</v>
      </c>
      <c r="P144" s="33">
        <f t="shared" ca="1" si="20"/>
        <v>9.936373090178841E-5</v>
      </c>
      <c r="Q144" s="33">
        <f t="shared" si="21"/>
        <v>0</v>
      </c>
      <c r="R144" s="33"/>
      <c r="S144" s="33"/>
      <c r="T144">
        <v>44006</v>
      </c>
      <c r="U144" t="s">
        <v>721</v>
      </c>
      <c r="V144" t="s">
        <v>722</v>
      </c>
      <c r="W144">
        <v>0.12797175431954969</v>
      </c>
      <c r="X144" s="40">
        <f t="shared" si="16"/>
        <v>6.71350351886528E-5</v>
      </c>
      <c r="Y144" s="40">
        <f t="shared" si="17"/>
        <v>8.5913882293965995E-6</v>
      </c>
      <c r="AA144">
        <v>44014</v>
      </c>
      <c r="AC144" t="s">
        <v>809</v>
      </c>
      <c r="AD144" t="s">
        <v>810</v>
      </c>
      <c r="AE144">
        <v>9.0098660784189002E-10</v>
      </c>
      <c r="AF144" s="33">
        <f t="shared" si="22"/>
        <v>7.6292573308142961E-7</v>
      </c>
      <c r="AG144" s="33">
        <f t="shared" si="23"/>
        <v>0</v>
      </c>
      <c r="AI144">
        <v>44019</v>
      </c>
      <c r="AL144" t="s">
        <v>897</v>
      </c>
      <c r="AM144" t="s">
        <v>898</v>
      </c>
      <c r="AN144">
        <v>1.6744255445809702E-8</v>
      </c>
      <c r="AO144">
        <f t="shared" si="24"/>
        <v>1.6744255445809703E-6</v>
      </c>
      <c r="AP144">
        <v>3223</v>
      </c>
    </row>
    <row r="145" spans="3:42" x14ac:dyDescent="0.25">
      <c r="C145">
        <v>3075</v>
      </c>
      <c r="D145" t="s">
        <v>515</v>
      </c>
      <c r="E145">
        <v>43435</v>
      </c>
      <c r="F145">
        <v>0.35471290999999999</v>
      </c>
      <c r="G145" t="s">
        <v>623</v>
      </c>
      <c r="H145">
        <f t="shared" si="18"/>
        <v>1.0221896568880199E-2</v>
      </c>
      <c r="I145">
        <f t="shared" si="19"/>
        <v>3.6258386776665107E-3</v>
      </c>
      <c r="K145">
        <v>3102</v>
      </c>
      <c r="L145" t="s">
        <v>529</v>
      </c>
      <c r="M145">
        <v>44007</v>
      </c>
      <c r="N145" t="s">
        <v>664</v>
      </c>
      <c r="O145">
        <v>7.3413290033500089E-5</v>
      </c>
      <c r="P145" s="33">
        <f t="shared" ca="1" si="20"/>
        <v>9.936373090178841E-5</v>
      </c>
      <c r="Q145" s="33">
        <f t="shared" ca="1" si="21"/>
        <v>9.936373090178841E-5</v>
      </c>
      <c r="R145" s="33"/>
      <c r="S145" s="33"/>
      <c r="T145">
        <v>44006</v>
      </c>
      <c r="U145" t="s">
        <v>723</v>
      </c>
      <c r="V145" t="s">
        <v>724</v>
      </c>
      <c r="W145">
        <v>0.17732660416947207</v>
      </c>
      <c r="X145" s="40">
        <f t="shared" si="16"/>
        <v>6.71350351886528E-5</v>
      </c>
      <c r="Y145" s="40">
        <f t="shared" si="17"/>
        <v>1.1904827810801815E-5</v>
      </c>
      <c r="AA145">
        <v>44015</v>
      </c>
      <c r="AC145" t="s">
        <v>809</v>
      </c>
      <c r="AD145" t="s">
        <v>810</v>
      </c>
      <c r="AE145">
        <v>7.6202474647358772E-7</v>
      </c>
      <c r="AF145" s="33">
        <f t="shared" si="22"/>
        <v>7.6292573308142961E-7</v>
      </c>
      <c r="AG145" s="33">
        <f t="shared" si="23"/>
        <v>7.6292573308142961E-7</v>
      </c>
      <c r="AI145">
        <v>44019</v>
      </c>
      <c r="AL145" t="s">
        <v>899</v>
      </c>
      <c r="AM145" t="s">
        <v>900</v>
      </c>
      <c r="AN145">
        <v>1.700907658796735E-7</v>
      </c>
      <c r="AO145">
        <f t="shared" si="24"/>
        <v>1.7009076587967352E-5</v>
      </c>
      <c r="AP145">
        <v>3224</v>
      </c>
    </row>
    <row r="146" spans="3:42" x14ac:dyDescent="0.25">
      <c r="C146">
        <v>3075</v>
      </c>
      <c r="D146" t="s">
        <v>515</v>
      </c>
      <c r="E146">
        <v>43444</v>
      </c>
      <c r="F146">
        <v>2.758E-5</v>
      </c>
      <c r="G146" t="s">
        <v>1051</v>
      </c>
      <c r="H146">
        <f t="shared" si="18"/>
        <v>1.0221896568880199E-2</v>
      </c>
      <c r="I146">
        <f t="shared" si="19"/>
        <v>2.8191990736971591E-7</v>
      </c>
      <c r="K146">
        <v>3074</v>
      </c>
      <c r="L146" t="s">
        <v>514</v>
      </c>
      <c r="M146">
        <v>44011</v>
      </c>
      <c r="N146" t="s">
        <v>557</v>
      </c>
      <c r="O146">
        <v>1.7349242946439079E-5</v>
      </c>
      <c r="P146" s="33">
        <f t="shared" ca="1" si="20"/>
        <v>7.6665708374417003E-4</v>
      </c>
      <c r="Q146" s="33">
        <f t="shared" si="21"/>
        <v>0</v>
      </c>
      <c r="R146" s="33"/>
      <c r="S146" s="33"/>
      <c r="T146">
        <v>44006</v>
      </c>
      <c r="U146" t="s">
        <v>725</v>
      </c>
      <c r="V146" t="s">
        <v>726</v>
      </c>
      <c r="W146">
        <v>0.12797184808875584</v>
      </c>
      <c r="X146" s="40">
        <f t="shared" si="16"/>
        <v>6.71350351886528E-5</v>
      </c>
      <c r="Y146" s="40">
        <f t="shared" si="17"/>
        <v>8.5913945245955536E-6</v>
      </c>
      <c r="AA146">
        <v>44002</v>
      </c>
      <c r="AC146" t="s">
        <v>689</v>
      </c>
      <c r="AD146" t="s">
        <v>690</v>
      </c>
      <c r="AE146">
        <v>2.5711692466149867E-7</v>
      </c>
      <c r="AF146" s="33">
        <f t="shared" si="22"/>
        <v>3.9760615624466431E-6</v>
      </c>
      <c r="AG146" s="33">
        <f t="shared" si="23"/>
        <v>0</v>
      </c>
      <c r="AI146">
        <v>44019</v>
      </c>
      <c r="AL146" t="s">
        <v>901</v>
      </c>
      <c r="AM146" t="s">
        <v>902</v>
      </c>
      <c r="AN146">
        <v>7.4053192624930006E-8</v>
      </c>
      <c r="AO146">
        <f t="shared" si="24"/>
        <v>7.405319262493001E-6</v>
      </c>
      <c r="AP146">
        <v>3225</v>
      </c>
    </row>
    <row r="147" spans="3:42" x14ac:dyDescent="0.25">
      <c r="C147">
        <v>3075</v>
      </c>
      <c r="D147" t="s">
        <v>515</v>
      </c>
      <c r="E147">
        <v>43446</v>
      </c>
      <c r="F147">
        <v>2.008E-4</v>
      </c>
      <c r="G147" t="s">
        <v>1036</v>
      </c>
      <c r="H147">
        <f t="shared" si="18"/>
        <v>1.0221896568880199E-2</v>
      </c>
      <c r="I147">
        <f t="shared" si="19"/>
        <v>2.052556831031144E-6</v>
      </c>
      <c r="K147">
        <v>3077</v>
      </c>
      <c r="L147" t="s">
        <v>462</v>
      </c>
      <c r="M147">
        <v>44011</v>
      </c>
      <c r="N147" t="s">
        <v>557</v>
      </c>
      <c r="O147">
        <v>6.9274432494776067E-4</v>
      </c>
      <c r="P147" s="33">
        <f t="shared" ca="1" si="20"/>
        <v>7.6665708374417003E-4</v>
      </c>
      <c r="Q147" s="33">
        <f t="shared" si="21"/>
        <v>0</v>
      </c>
      <c r="R147" s="33"/>
      <c r="S147" s="33"/>
      <c r="T147">
        <v>44006</v>
      </c>
      <c r="U147" t="s">
        <v>727</v>
      </c>
      <c r="V147" t="s">
        <v>728</v>
      </c>
      <c r="W147">
        <v>7.0421902986422943E-3</v>
      </c>
      <c r="X147" s="40">
        <f t="shared" si="16"/>
        <v>6.71350351886528E-5</v>
      </c>
      <c r="Y147" s="40">
        <f t="shared" si="17"/>
        <v>4.7277769350453981E-7</v>
      </c>
      <c r="AA147">
        <v>44001</v>
      </c>
      <c r="AC147" t="s">
        <v>689</v>
      </c>
      <c r="AD147" t="s">
        <v>690</v>
      </c>
      <c r="AE147">
        <v>3.7189446377851446E-6</v>
      </c>
      <c r="AF147" s="33">
        <f t="shared" si="22"/>
        <v>3.9760615624466431E-6</v>
      </c>
      <c r="AG147" s="33">
        <f t="shared" si="23"/>
        <v>3.9760615624466431E-6</v>
      </c>
      <c r="AI147">
        <v>44015</v>
      </c>
      <c r="AL147" t="s">
        <v>811</v>
      </c>
      <c r="AM147" t="s">
        <v>812</v>
      </c>
      <c r="AN147">
        <v>1.9432860343673178E-7</v>
      </c>
      <c r="AO147">
        <f t="shared" si="24"/>
        <v>1.9432860343673178E-5</v>
      </c>
      <c r="AP147">
        <v>2253</v>
      </c>
    </row>
    <row r="148" spans="3:42" x14ac:dyDescent="0.25">
      <c r="C148">
        <v>3075</v>
      </c>
      <c r="D148" t="s">
        <v>515</v>
      </c>
      <c r="E148">
        <v>43452</v>
      </c>
      <c r="F148">
        <v>1.967E-5</v>
      </c>
      <c r="G148" t="s">
        <v>1230</v>
      </c>
      <c r="H148">
        <f t="shared" si="18"/>
        <v>1.0221896568880199E-2</v>
      </c>
      <c r="I148">
        <f t="shared" si="19"/>
        <v>2.0106470550987352E-7</v>
      </c>
      <c r="K148">
        <v>3102</v>
      </c>
      <c r="L148" t="s">
        <v>529</v>
      </c>
      <c r="M148">
        <v>44011</v>
      </c>
      <c r="N148" t="s">
        <v>557</v>
      </c>
      <c r="O148">
        <v>5.6563515849970304E-5</v>
      </c>
      <c r="P148" s="33">
        <f t="shared" ca="1" si="20"/>
        <v>7.6665708374417003E-4</v>
      </c>
      <c r="Q148" s="33">
        <f t="shared" ca="1" si="21"/>
        <v>7.6665708374417003E-4</v>
      </c>
      <c r="R148" s="33"/>
      <c r="S148" s="33"/>
      <c r="T148">
        <v>44006</v>
      </c>
      <c r="U148" t="s">
        <v>729</v>
      </c>
      <c r="V148" t="s">
        <v>730</v>
      </c>
      <c r="W148">
        <v>5.2796364019593159E-2</v>
      </c>
      <c r="X148" s="40">
        <f t="shared" si="16"/>
        <v>6.71350351886528E-5</v>
      </c>
      <c r="Y148" s="40">
        <f t="shared" si="17"/>
        <v>3.5444857562883094E-6</v>
      </c>
      <c r="AA148">
        <v>44006</v>
      </c>
      <c r="AC148" t="s">
        <v>715</v>
      </c>
      <c r="AD148" t="s">
        <v>716</v>
      </c>
      <c r="AE148">
        <v>1.1186260543860954E-5</v>
      </c>
      <c r="AF148" s="33">
        <f t="shared" si="22"/>
        <v>3.6020998118963237E-5</v>
      </c>
      <c r="AG148" s="33">
        <f t="shared" si="23"/>
        <v>0</v>
      </c>
      <c r="AI148">
        <v>44015</v>
      </c>
      <c r="AL148" t="s">
        <v>813</v>
      </c>
      <c r="AM148" t="s">
        <v>814</v>
      </c>
      <c r="AN148">
        <v>1.5798912294714247E-7</v>
      </c>
      <c r="AO148">
        <f t="shared" si="24"/>
        <v>1.5798912294714247E-5</v>
      </c>
      <c r="AP148">
        <v>1652</v>
      </c>
    </row>
    <row r="149" spans="3:42" x14ac:dyDescent="0.25">
      <c r="C149">
        <v>3075</v>
      </c>
      <c r="D149" t="s">
        <v>515</v>
      </c>
      <c r="E149">
        <v>43502</v>
      </c>
      <c r="F149">
        <v>1.574E-4</v>
      </c>
      <c r="G149" t="s">
        <v>40</v>
      </c>
      <c r="H149">
        <f t="shared" si="18"/>
        <v>1.0221896568880199E-2</v>
      </c>
      <c r="I149">
        <f t="shared" si="19"/>
        <v>1.6089265199417434E-6</v>
      </c>
      <c r="K149">
        <v>3074</v>
      </c>
      <c r="L149" t="s">
        <v>514</v>
      </c>
      <c r="M149">
        <v>44012</v>
      </c>
      <c r="N149" t="s">
        <v>584</v>
      </c>
      <c r="O149">
        <v>6.1563862610473401E-5</v>
      </c>
      <c r="P149" s="33">
        <f t="shared" ca="1" si="20"/>
        <v>2.2178047218679255E-3</v>
      </c>
      <c r="Q149" s="33">
        <f t="shared" si="21"/>
        <v>0</v>
      </c>
      <c r="R149" s="33"/>
      <c r="S149" s="33"/>
      <c r="T149">
        <v>44006</v>
      </c>
      <c r="U149" t="s">
        <v>731</v>
      </c>
      <c r="V149" t="s">
        <v>732</v>
      </c>
      <c r="W149">
        <v>7.0413097045790764E-3</v>
      </c>
      <c r="X149" s="40">
        <f t="shared" si="16"/>
        <v>6.71350351886528E-5</v>
      </c>
      <c r="Y149" s="40">
        <f t="shared" si="17"/>
        <v>4.7271857479111874E-7</v>
      </c>
      <c r="AA149">
        <v>44007</v>
      </c>
      <c r="AC149" t="s">
        <v>715</v>
      </c>
      <c r="AD149" t="s">
        <v>716</v>
      </c>
      <c r="AE149">
        <v>2.4834737575102285E-5</v>
      </c>
      <c r="AF149" s="33">
        <f t="shared" si="22"/>
        <v>3.6020998118963237E-5</v>
      </c>
      <c r="AG149" s="33">
        <f t="shared" si="23"/>
        <v>3.6020998118963237E-5</v>
      </c>
      <c r="AI149">
        <v>44001</v>
      </c>
      <c r="AL149" t="s">
        <v>687</v>
      </c>
      <c r="AM149" t="s">
        <v>688</v>
      </c>
      <c r="AN149">
        <v>1.8415177520668922E-6</v>
      </c>
      <c r="AO149">
        <f t="shared" si="24"/>
        <v>1.8415177520668922E-4</v>
      </c>
      <c r="AP149">
        <v>390</v>
      </c>
    </row>
    <row r="150" spans="3:42" x14ac:dyDescent="0.25">
      <c r="C150">
        <v>3075</v>
      </c>
      <c r="D150" t="s">
        <v>515</v>
      </c>
      <c r="E150">
        <v>43551</v>
      </c>
      <c r="F150">
        <v>6.2189999999999999E-5</v>
      </c>
      <c r="G150" t="s">
        <v>607</v>
      </c>
      <c r="H150">
        <f t="shared" si="18"/>
        <v>1.0221896568880199E-2</v>
      </c>
      <c r="I150">
        <f t="shared" si="19"/>
        <v>6.3569974761865957E-7</v>
      </c>
      <c r="K150">
        <v>3077</v>
      </c>
      <c r="L150" t="s">
        <v>462</v>
      </c>
      <c r="M150">
        <v>44012</v>
      </c>
      <c r="N150" t="s">
        <v>584</v>
      </c>
      <c r="O150">
        <v>1.8099446959815003E-3</v>
      </c>
      <c r="P150" s="33">
        <f t="shared" ca="1" si="20"/>
        <v>2.2178047218679255E-3</v>
      </c>
      <c r="Q150" s="33">
        <f t="shared" si="21"/>
        <v>0</v>
      </c>
      <c r="R150" s="33"/>
      <c r="S150" s="33"/>
      <c r="T150">
        <v>44007</v>
      </c>
      <c r="U150" t="s">
        <v>695</v>
      </c>
      <c r="V150" t="s">
        <v>696</v>
      </c>
      <c r="W150">
        <v>4.7540473664495715E-2</v>
      </c>
      <c r="X150" s="40">
        <f t="shared" si="16"/>
        <v>9.936373090178841E-5</v>
      </c>
      <c r="Y150" s="40">
        <f t="shared" si="17"/>
        <v>4.7237988321425112E-6</v>
      </c>
      <c r="AA150">
        <v>44006</v>
      </c>
      <c r="AC150" t="s">
        <v>721</v>
      </c>
      <c r="AD150" t="s">
        <v>722</v>
      </c>
      <c r="AE150">
        <v>8.5913882293965995E-6</v>
      </c>
      <c r="AF150" s="33">
        <f t="shared" si="22"/>
        <v>2.7664896488586374E-5</v>
      </c>
      <c r="AG150" s="33">
        <f t="shared" si="23"/>
        <v>0</v>
      </c>
      <c r="AI150">
        <v>44015</v>
      </c>
      <c r="AL150" t="s">
        <v>807</v>
      </c>
      <c r="AM150" t="s">
        <v>808</v>
      </c>
      <c r="AN150">
        <v>1.4909049428179996E-7</v>
      </c>
      <c r="AO150">
        <f t="shared" si="24"/>
        <v>1.4909049428179996E-5</v>
      </c>
      <c r="AP150">
        <v>23</v>
      </c>
    </row>
    <row r="151" spans="3:42" x14ac:dyDescent="0.25">
      <c r="C151">
        <v>3075</v>
      </c>
      <c r="D151" t="s">
        <v>515</v>
      </c>
      <c r="E151">
        <v>43552</v>
      </c>
      <c r="F151">
        <v>1.4455099999999999E-3</v>
      </c>
      <c r="G151" t="s">
        <v>596</v>
      </c>
      <c r="H151">
        <f t="shared" si="18"/>
        <v>1.0221896568880199E-2</v>
      </c>
      <c r="I151">
        <f t="shared" si="19"/>
        <v>1.4775853709282015E-5</v>
      </c>
      <c r="K151">
        <v>3102</v>
      </c>
      <c r="L151" t="s">
        <v>529</v>
      </c>
      <c r="M151">
        <v>44012</v>
      </c>
      <c r="N151" t="s">
        <v>584</v>
      </c>
      <c r="O151">
        <v>3.4629616327595201E-4</v>
      </c>
      <c r="P151" s="33">
        <f t="shared" ca="1" si="20"/>
        <v>2.2178047218679255E-3</v>
      </c>
      <c r="Q151" s="33">
        <f t="shared" ca="1" si="21"/>
        <v>2.2178047218679255E-3</v>
      </c>
      <c r="R151" s="33"/>
      <c r="S151" s="33"/>
      <c r="T151">
        <v>44007</v>
      </c>
      <c r="U151" t="s">
        <v>715</v>
      </c>
      <c r="V151" t="s">
        <v>716</v>
      </c>
      <c r="W151">
        <v>0.24993765179418495</v>
      </c>
      <c r="X151" s="40">
        <f t="shared" si="16"/>
        <v>9.936373090178841E-5</v>
      </c>
      <c r="Y151" s="40">
        <f t="shared" si="17"/>
        <v>2.4834737575102285E-5</v>
      </c>
      <c r="AA151">
        <v>44007</v>
      </c>
      <c r="AC151" t="s">
        <v>721</v>
      </c>
      <c r="AD151" t="s">
        <v>722</v>
      </c>
      <c r="AE151">
        <v>1.9073508259189776E-5</v>
      </c>
      <c r="AF151" s="33">
        <f t="shared" si="22"/>
        <v>2.7664896488586374E-5</v>
      </c>
      <c r="AG151" s="33">
        <f t="shared" si="23"/>
        <v>2.7664896488586374E-5</v>
      </c>
      <c r="AI151">
        <v>44016</v>
      </c>
      <c r="AL151" t="s">
        <v>867</v>
      </c>
      <c r="AM151" t="s">
        <v>868</v>
      </c>
      <c r="AN151">
        <v>2.6277603233111266E-4</v>
      </c>
      <c r="AO151">
        <f t="shared" si="24"/>
        <v>2.6277603233111266E-2</v>
      </c>
      <c r="AP151">
        <v>1045</v>
      </c>
    </row>
    <row r="152" spans="3:42" x14ac:dyDescent="0.25">
      <c r="C152">
        <v>3075</v>
      </c>
      <c r="D152" t="s">
        <v>515</v>
      </c>
      <c r="E152">
        <v>43725</v>
      </c>
      <c r="F152">
        <v>8.9549999999999995E-5</v>
      </c>
      <c r="G152" t="s">
        <v>626</v>
      </c>
      <c r="H152">
        <f t="shared" si="18"/>
        <v>1.0221896568880199E-2</v>
      </c>
      <c r="I152">
        <f t="shared" si="19"/>
        <v>9.153708377432218E-7</v>
      </c>
      <c r="K152">
        <v>3077</v>
      </c>
      <c r="L152" t="s">
        <v>462</v>
      </c>
      <c r="M152">
        <v>44013</v>
      </c>
      <c r="N152" t="s">
        <v>558</v>
      </c>
      <c r="O152">
        <v>2.1059246496362058E-3</v>
      </c>
      <c r="P152" s="33">
        <f t="shared" ca="1" si="20"/>
        <v>2.1059246496362058E-3</v>
      </c>
      <c r="Q152" s="33">
        <f t="shared" ca="1" si="21"/>
        <v>2.1059246496362058E-3</v>
      </c>
      <c r="R152" s="33"/>
      <c r="S152" s="33"/>
      <c r="T152">
        <v>44007</v>
      </c>
      <c r="U152" t="s">
        <v>717</v>
      </c>
      <c r="V152" t="s">
        <v>718</v>
      </c>
      <c r="W152">
        <v>0.15482551539621836</v>
      </c>
      <c r="X152" s="40">
        <f t="shared" si="16"/>
        <v>9.936373090178841E-5</v>
      </c>
      <c r="Y152" s="40">
        <f t="shared" si="17"/>
        <v>1.5384040848560541E-5</v>
      </c>
      <c r="AA152">
        <v>44014</v>
      </c>
      <c r="AC152" t="s">
        <v>769</v>
      </c>
      <c r="AD152" t="s">
        <v>770</v>
      </c>
      <c r="AE152">
        <v>5.4996294150367617E-8</v>
      </c>
      <c r="AF152" s="33">
        <f t="shared" si="22"/>
        <v>6.3726769535415962E-4</v>
      </c>
      <c r="AG152" s="33">
        <f t="shared" si="23"/>
        <v>0</v>
      </c>
      <c r="AI152">
        <v>44012</v>
      </c>
      <c r="AL152" t="s">
        <v>781</v>
      </c>
      <c r="AM152" t="s">
        <v>782</v>
      </c>
      <c r="AN152">
        <v>9.1284955862719558E-5</v>
      </c>
      <c r="AO152">
        <f t="shared" si="24"/>
        <v>9.128495586271955E-3</v>
      </c>
      <c r="AP152">
        <v>609</v>
      </c>
    </row>
    <row r="153" spans="3:42" x14ac:dyDescent="0.25">
      <c r="C153">
        <v>3075</v>
      </c>
      <c r="D153" t="s">
        <v>515</v>
      </c>
      <c r="E153">
        <v>43911</v>
      </c>
      <c r="F153">
        <v>2.883E-5</v>
      </c>
      <c r="G153" t="s">
        <v>1128</v>
      </c>
      <c r="H153">
        <f t="shared" si="18"/>
        <v>1.0221896568880199E-2</v>
      </c>
      <c r="I153">
        <f t="shared" si="19"/>
        <v>2.9469727808081614E-7</v>
      </c>
      <c r="K153">
        <v>3077</v>
      </c>
      <c r="L153" t="s">
        <v>462</v>
      </c>
      <c r="M153">
        <v>44014</v>
      </c>
      <c r="N153" t="s">
        <v>985</v>
      </c>
      <c r="O153">
        <v>3.8016116825121185E-7</v>
      </c>
      <c r="P153" s="33">
        <f t="shared" ca="1" si="20"/>
        <v>3.8016116825121185E-7</v>
      </c>
      <c r="Q153" s="33">
        <f t="shared" ca="1" si="21"/>
        <v>3.8016116825121185E-7</v>
      </c>
      <c r="R153" s="33"/>
      <c r="S153" s="33"/>
      <c r="T153">
        <v>44007</v>
      </c>
      <c r="U153" t="s">
        <v>721</v>
      </c>
      <c r="V153" t="s">
        <v>722</v>
      </c>
      <c r="W153">
        <v>0.19195644211510257</v>
      </c>
      <c r="X153" s="40">
        <f t="shared" si="16"/>
        <v>9.936373090178841E-5</v>
      </c>
      <c r="Y153" s="40">
        <f t="shared" si="17"/>
        <v>1.9073508259189776E-5</v>
      </c>
      <c r="AA153">
        <v>44015</v>
      </c>
      <c r="AC153" t="s">
        <v>769</v>
      </c>
      <c r="AD153" t="s">
        <v>770</v>
      </c>
      <c r="AE153">
        <v>1.3889296329541739E-5</v>
      </c>
      <c r="AF153" s="33">
        <f t="shared" si="22"/>
        <v>6.3726769535415962E-4</v>
      </c>
      <c r="AG153" s="33">
        <f t="shared" si="23"/>
        <v>0</v>
      </c>
      <c r="AI153">
        <v>44016</v>
      </c>
      <c r="AL153" t="s">
        <v>854</v>
      </c>
      <c r="AM153" t="s">
        <v>855</v>
      </c>
      <c r="AN153">
        <v>2.4819412207346508E-4</v>
      </c>
      <c r="AO153">
        <f t="shared" si="24"/>
        <v>2.4819412207346507E-2</v>
      </c>
      <c r="AP153">
        <v>1051</v>
      </c>
    </row>
    <row r="154" spans="3:42" x14ac:dyDescent="0.25">
      <c r="C154">
        <v>3075</v>
      </c>
      <c r="D154" t="s">
        <v>515</v>
      </c>
      <c r="E154">
        <v>44002</v>
      </c>
      <c r="F154">
        <v>8.2470000000000002E-5</v>
      </c>
      <c r="G154" t="s">
        <v>554</v>
      </c>
      <c r="H154">
        <f t="shared" si="18"/>
        <v>1.0221896568880199E-2</v>
      </c>
      <c r="I154">
        <f t="shared" si="19"/>
        <v>8.4299981003555004E-7</v>
      </c>
      <c r="K154">
        <v>3077</v>
      </c>
      <c r="L154" t="s">
        <v>462</v>
      </c>
      <c r="M154">
        <v>44015</v>
      </c>
      <c r="N154" t="s">
        <v>559</v>
      </c>
      <c r="O154">
        <v>1.0730585771964276E-4</v>
      </c>
      <c r="P154" s="33">
        <f t="shared" ca="1" si="20"/>
        <v>1.0730585771964276E-4</v>
      </c>
      <c r="Q154" s="33">
        <f t="shared" ca="1" si="21"/>
        <v>1.0730585771964276E-4</v>
      </c>
      <c r="R154" s="33"/>
      <c r="S154" s="33"/>
      <c r="T154">
        <v>44007</v>
      </c>
      <c r="U154" t="s">
        <v>723</v>
      </c>
      <c r="V154" t="s">
        <v>724</v>
      </c>
      <c r="W154">
        <v>0.26598920493580985</v>
      </c>
      <c r="X154" s="40">
        <f t="shared" si="16"/>
        <v>9.936373090178841E-5</v>
      </c>
      <c r="Y154" s="40">
        <f t="shared" si="17"/>
        <v>2.6429679782022458E-5</v>
      </c>
      <c r="AA154">
        <v>44011</v>
      </c>
      <c r="AC154" t="s">
        <v>769</v>
      </c>
      <c r="AD154" t="s">
        <v>770</v>
      </c>
      <c r="AE154">
        <v>1.1674778538002103E-4</v>
      </c>
      <c r="AF154" s="33">
        <f t="shared" si="22"/>
        <v>6.3726769535415962E-4</v>
      </c>
      <c r="AG154" s="33">
        <f t="shared" si="23"/>
        <v>0</v>
      </c>
      <c r="AI154">
        <v>44016</v>
      </c>
      <c r="AL154" t="s">
        <v>861</v>
      </c>
      <c r="AM154" t="s">
        <v>862</v>
      </c>
      <c r="AN154">
        <v>5.4022642152185007E-4</v>
      </c>
      <c r="AO154">
        <f t="shared" si="24"/>
        <v>5.402264215218501E-2</v>
      </c>
      <c r="AP154">
        <v>1049</v>
      </c>
    </row>
    <row r="155" spans="3:42" x14ac:dyDescent="0.25">
      <c r="C155">
        <v>3075</v>
      </c>
      <c r="D155" t="s">
        <v>515</v>
      </c>
      <c r="E155">
        <v>45102</v>
      </c>
      <c r="F155">
        <v>6.5199999999999999E-5</v>
      </c>
      <c r="G155" t="s">
        <v>586</v>
      </c>
      <c r="H155">
        <f t="shared" si="18"/>
        <v>1.0221896568880199E-2</v>
      </c>
      <c r="I155">
        <f t="shared" si="19"/>
        <v>6.6646765629098894E-7</v>
      </c>
      <c r="K155">
        <v>3070</v>
      </c>
      <c r="L155" t="s">
        <v>498</v>
      </c>
      <c r="M155">
        <v>44016</v>
      </c>
      <c r="N155" t="s">
        <v>585</v>
      </c>
      <c r="O155">
        <v>2.8636855816982825E-7</v>
      </c>
      <c r="P155" s="33">
        <f t="shared" ca="1" si="20"/>
        <v>3.1923367845350875E-3</v>
      </c>
      <c r="Q155" s="33">
        <f t="shared" si="21"/>
        <v>0</v>
      </c>
      <c r="R155" s="33"/>
      <c r="S155" s="33"/>
      <c r="T155">
        <v>44007</v>
      </c>
      <c r="U155" t="s">
        <v>727</v>
      </c>
      <c r="V155" t="s">
        <v>728</v>
      </c>
      <c r="W155">
        <v>1.056418851925592E-2</v>
      </c>
      <c r="X155" s="40">
        <f t="shared" si="16"/>
        <v>9.936373090178841E-5</v>
      </c>
      <c r="Y155" s="40">
        <f t="shared" si="17"/>
        <v>1.0496971852231078E-6</v>
      </c>
      <c r="AA155">
        <v>44012</v>
      </c>
      <c r="AC155" t="s">
        <v>769</v>
      </c>
      <c r="AD155" t="s">
        <v>770</v>
      </c>
      <c r="AE155">
        <v>5.0657561735044647E-4</v>
      </c>
      <c r="AF155" s="33">
        <f t="shared" si="22"/>
        <v>6.3726769535415962E-4</v>
      </c>
      <c r="AG155" s="33">
        <f t="shared" si="23"/>
        <v>6.3726769535415962E-4</v>
      </c>
      <c r="AI155">
        <v>44016</v>
      </c>
      <c r="AL155" t="s">
        <v>873</v>
      </c>
      <c r="AM155" t="s">
        <v>874</v>
      </c>
      <c r="AN155">
        <v>3.0520337726928887E-5</v>
      </c>
      <c r="AO155">
        <f t="shared" si="24"/>
        <v>3.0520337726928888E-3</v>
      </c>
      <c r="AP155">
        <v>1043</v>
      </c>
    </row>
    <row r="156" spans="3:42" x14ac:dyDescent="0.25">
      <c r="C156">
        <v>3075</v>
      </c>
      <c r="D156" t="s">
        <v>515</v>
      </c>
      <c r="E156">
        <v>45202</v>
      </c>
      <c r="F156">
        <v>5.4637640000000001E-2</v>
      </c>
      <c r="G156" t="s">
        <v>565</v>
      </c>
      <c r="H156">
        <f t="shared" si="18"/>
        <v>1.0221896568880199E-2</v>
      </c>
      <c r="I156">
        <f t="shared" si="19"/>
        <v>5.585003048477115E-4</v>
      </c>
      <c r="K156">
        <v>3074</v>
      </c>
      <c r="L156" t="s">
        <v>514</v>
      </c>
      <c r="M156">
        <v>44016</v>
      </c>
      <c r="N156" t="s">
        <v>585</v>
      </c>
      <c r="O156">
        <v>1.1129245370747288E-3</v>
      </c>
      <c r="P156" s="33">
        <f t="shared" ca="1" si="20"/>
        <v>3.1923367845350875E-3</v>
      </c>
      <c r="Q156" s="33">
        <f t="shared" si="21"/>
        <v>0</v>
      </c>
      <c r="R156" s="33"/>
      <c r="S156" s="33"/>
      <c r="T156">
        <v>44007</v>
      </c>
      <c r="U156" t="s">
        <v>729</v>
      </c>
      <c r="V156" t="s">
        <v>730</v>
      </c>
      <c r="W156">
        <v>7.9186523574932471E-2</v>
      </c>
      <c r="X156" s="40">
        <f t="shared" si="16"/>
        <v>9.936373090178841E-5</v>
      </c>
      <c r="Y156" s="40">
        <f t="shared" si="17"/>
        <v>7.868268419547714E-6</v>
      </c>
      <c r="AA156">
        <v>44014</v>
      </c>
      <c r="AC156" t="s">
        <v>775</v>
      </c>
      <c r="AD156" t="s">
        <v>776</v>
      </c>
      <c r="AE156">
        <v>4.6380194819147191E-8</v>
      </c>
      <c r="AF156" s="33">
        <f t="shared" si="22"/>
        <v>5.3744662599269455E-4</v>
      </c>
      <c r="AG156" s="33">
        <f t="shared" si="23"/>
        <v>0</v>
      </c>
      <c r="AI156">
        <v>44015</v>
      </c>
      <c r="AL156" t="s">
        <v>827</v>
      </c>
      <c r="AM156" t="s">
        <v>828</v>
      </c>
      <c r="AN156">
        <v>2.680137646197518E-7</v>
      </c>
      <c r="AO156">
        <f t="shared" si="24"/>
        <v>2.680137646197518E-5</v>
      </c>
      <c r="AP156">
        <v>655</v>
      </c>
    </row>
    <row r="157" spans="3:42" x14ac:dyDescent="0.25">
      <c r="C157">
        <v>3075</v>
      </c>
      <c r="D157" t="s">
        <v>515</v>
      </c>
      <c r="E157">
        <v>50178</v>
      </c>
      <c r="F157">
        <v>3.0051330000000001E-2</v>
      </c>
      <c r="G157" t="s">
        <v>1004</v>
      </c>
      <c r="H157">
        <f t="shared" si="18"/>
        <v>1.0221896568880199E-2</v>
      </c>
      <c r="I157">
        <f t="shared" si="19"/>
        <v>3.0718158701728663E-4</v>
      </c>
      <c r="K157">
        <v>3077</v>
      </c>
      <c r="L157" t="s">
        <v>462</v>
      </c>
      <c r="M157">
        <v>44016</v>
      </c>
      <c r="N157" t="s">
        <v>585</v>
      </c>
      <c r="O157">
        <v>2.0778613097596522E-3</v>
      </c>
      <c r="P157" s="33">
        <f t="shared" ca="1" si="20"/>
        <v>3.1923367845350875E-3</v>
      </c>
      <c r="Q157" s="33">
        <f t="shared" si="21"/>
        <v>0</v>
      </c>
      <c r="R157" s="33"/>
      <c r="S157" s="33"/>
      <c r="T157">
        <v>44008</v>
      </c>
      <c r="U157" t="s">
        <v>699</v>
      </c>
      <c r="V157" t="s">
        <v>700</v>
      </c>
      <c r="W157">
        <v>9.5075045825504093E-2</v>
      </c>
      <c r="X157" s="40" t="e">
        <f t="shared" si="16"/>
        <v>#N/A</v>
      </c>
      <c r="Y157" s="40" t="e">
        <f t="shared" si="17"/>
        <v>#N/A</v>
      </c>
      <c r="AA157">
        <v>44015</v>
      </c>
      <c r="AC157" t="s">
        <v>775</v>
      </c>
      <c r="AD157" t="s">
        <v>776</v>
      </c>
      <c r="AE157">
        <v>1.1713107190432519E-5</v>
      </c>
      <c r="AF157" s="33">
        <f t="shared" si="22"/>
        <v>5.3744662599269455E-4</v>
      </c>
      <c r="AG157" s="33">
        <f t="shared" si="23"/>
        <v>0</v>
      </c>
      <c r="AI157">
        <v>44015</v>
      </c>
      <c r="AL157" t="s">
        <v>831</v>
      </c>
      <c r="AM157" t="s">
        <v>832</v>
      </c>
      <c r="AN157">
        <v>7.29829784149184E-8</v>
      </c>
      <c r="AO157">
        <f t="shared" si="24"/>
        <v>7.29829784149184E-6</v>
      </c>
      <c r="AP157">
        <v>105</v>
      </c>
    </row>
    <row r="158" spans="3:42" x14ac:dyDescent="0.25">
      <c r="C158">
        <v>3075</v>
      </c>
      <c r="D158" t="s">
        <v>515</v>
      </c>
      <c r="E158">
        <v>98028</v>
      </c>
      <c r="F158">
        <v>1.441104E-2</v>
      </c>
      <c r="G158" t="s">
        <v>1231</v>
      </c>
      <c r="H158">
        <f t="shared" si="18"/>
        <v>1.0221896568880199E-2</v>
      </c>
      <c r="I158">
        <f t="shared" si="19"/>
        <v>1.4730816032999531E-4</v>
      </c>
      <c r="K158">
        <v>3102</v>
      </c>
      <c r="L158" t="s">
        <v>529</v>
      </c>
      <c r="M158">
        <v>44016</v>
      </c>
      <c r="N158" t="s">
        <v>585</v>
      </c>
      <c r="O158">
        <v>1.2645691425366587E-6</v>
      </c>
      <c r="P158" s="33">
        <f t="shared" ca="1" si="20"/>
        <v>3.1923367845350875E-3</v>
      </c>
      <c r="Q158" s="33">
        <f t="shared" ca="1" si="21"/>
        <v>3.1923367845350875E-3</v>
      </c>
      <c r="R158" s="33"/>
      <c r="S158" s="33"/>
      <c r="T158">
        <v>44008</v>
      </c>
      <c r="U158" t="s">
        <v>719</v>
      </c>
      <c r="V158" t="s">
        <v>720</v>
      </c>
      <c r="W158">
        <v>0.49987749865248515</v>
      </c>
      <c r="X158" s="40" t="e">
        <f t="shared" si="16"/>
        <v>#N/A</v>
      </c>
      <c r="Y158" s="40" t="e">
        <f t="shared" si="17"/>
        <v>#N/A</v>
      </c>
      <c r="AA158">
        <v>44011</v>
      </c>
      <c r="AC158" t="s">
        <v>775</v>
      </c>
      <c r="AD158" t="s">
        <v>776</v>
      </c>
      <c r="AE158">
        <v>9.8458729898516436E-5</v>
      </c>
      <c r="AF158" s="33">
        <f t="shared" si="22"/>
        <v>5.3744662599269455E-4</v>
      </c>
      <c r="AG158" s="33">
        <f t="shared" si="23"/>
        <v>0</v>
      </c>
      <c r="AI158">
        <v>44015</v>
      </c>
      <c r="AL158" t="s">
        <v>817</v>
      </c>
      <c r="AM158" t="s">
        <v>818</v>
      </c>
      <c r="AN158">
        <v>5.7931188351820863E-8</v>
      </c>
      <c r="AO158">
        <f t="shared" si="24"/>
        <v>5.7931188351820861E-6</v>
      </c>
      <c r="AP158">
        <v>611</v>
      </c>
    </row>
    <row r="159" spans="3:42" x14ac:dyDescent="0.25">
      <c r="C159">
        <v>3075</v>
      </c>
      <c r="D159" t="s">
        <v>515</v>
      </c>
      <c r="E159">
        <v>98036</v>
      </c>
      <c r="F159">
        <v>1.719E-5</v>
      </c>
      <c r="G159" t="s">
        <v>1232</v>
      </c>
      <c r="H159">
        <f t="shared" si="18"/>
        <v>1.0221896568880199E-2</v>
      </c>
      <c r="I159">
        <f t="shared" si="19"/>
        <v>1.7571440201905063E-7</v>
      </c>
      <c r="K159">
        <v>3074</v>
      </c>
      <c r="L159" t="s">
        <v>514</v>
      </c>
      <c r="M159">
        <v>44017</v>
      </c>
      <c r="N159" t="s">
        <v>1022</v>
      </c>
      <c r="O159">
        <v>3.0471355501883069E-5</v>
      </c>
      <c r="P159" s="33">
        <f t="shared" ca="1" si="20"/>
        <v>3.0471355501883069E-5</v>
      </c>
      <c r="Q159" s="33">
        <f t="shared" ca="1" si="21"/>
        <v>3.0471355501883069E-5</v>
      </c>
      <c r="R159" s="33"/>
      <c r="S159" s="33"/>
      <c r="T159">
        <v>44008</v>
      </c>
      <c r="U159" t="s">
        <v>725</v>
      </c>
      <c r="V159" t="s">
        <v>726</v>
      </c>
      <c r="W159">
        <v>0.38391722308945403</v>
      </c>
      <c r="X159" s="40" t="e">
        <f t="shared" si="16"/>
        <v>#N/A</v>
      </c>
      <c r="Y159" s="40" t="e">
        <f t="shared" si="17"/>
        <v>#N/A</v>
      </c>
      <c r="AA159">
        <v>44012</v>
      </c>
      <c r="AC159" t="s">
        <v>775</v>
      </c>
      <c r="AD159" t="s">
        <v>776</v>
      </c>
      <c r="AE159">
        <v>4.2722840870892649E-4</v>
      </c>
      <c r="AF159" s="33">
        <f t="shared" si="22"/>
        <v>5.3744662599269455E-4</v>
      </c>
      <c r="AG159" s="33">
        <f t="shared" si="23"/>
        <v>5.3744662599269455E-4</v>
      </c>
      <c r="AI159">
        <v>44015</v>
      </c>
      <c r="AL159" t="s">
        <v>833</v>
      </c>
      <c r="AM159" t="s">
        <v>834</v>
      </c>
      <c r="AN159">
        <v>3.159032825366597E-7</v>
      </c>
      <c r="AO159">
        <f t="shared" si="24"/>
        <v>3.1590328253665969E-5</v>
      </c>
      <c r="AP159">
        <v>196</v>
      </c>
    </row>
    <row r="160" spans="3:42" x14ac:dyDescent="0.25">
      <c r="C160">
        <v>3075</v>
      </c>
      <c r="D160" t="s">
        <v>515</v>
      </c>
      <c r="E160">
        <v>98074</v>
      </c>
      <c r="F160">
        <v>2.9490000000000001E-5</v>
      </c>
      <c r="G160" t="s">
        <v>671</v>
      </c>
      <c r="H160">
        <f t="shared" si="18"/>
        <v>1.0221896568880199E-2</v>
      </c>
      <c r="I160">
        <f t="shared" si="19"/>
        <v>3.0144372981627708E-7</v>
      </c>
      <c r="K160">
        <v>3077</v>
      </c>
      <c r="L160" t="s">
        <v>462</v>
      </c>
      <c r="M160">
        <v>44018</v>
      </c>
      <c r="N160" t="s">
        <v>1053</v>
      </c>
      <c r="O160">
        <v>2.0594770184325845E-3</v>
      </c>
      <c r="P160" s="33">
        <f t="shared" ca="1" si="20"/>
        <v>2.1237275818580957E-3</v>
      </c>
      <c r="Q160" s="33">
        <f t="shared" si="21"/>
        <v>0</v>
      </c>
      <c r="R160" s="33"/>
      <c r="S160" s="33"/>
      <c r="T160">
        <v>44008</v>
      </c>
      <c r="U160" t="s">
        <v>731</v>
      </c>
      <c r="V160" t="s">
        <v>732</v>
      </c>
      <c r="W160">
        <v>2.113023243255676E-2</v>
      </c>
      <c r="X160" s="40" t="e">
        <f t="shared" si="16"/>
        <v>#N/A</v>
      </c>
      <c r="Y160" s="40" t="e">
        <f t="shared" si="17"/>
        <v>#N/A</v>
      </c>
      <c r="AA160">
        <v>44014</v>
      </c>
      <c r="AC160" t="s">
        <v>815</v>
      </c>
      <c r="AD160" t="s">
        <v>816</v>
      </c>
      <c r="AE160">
        <v>7.1281470224263838E-12</v>
      </c>
      <c r="AF160" s="33">
        <f t="shared" si="22"/>
        <v>5.0649419651172798E-9</v>
      </c>
      <c r="AG160" s="33">
        <f t="shared" si="23"/>
        <v>0</v>
      </c>
      <c r="AI160">
        <v>44013</v>
      </c>
      <c r="AL160" t="s">
        <v>731</v>
      </c>
      <c r="AM160" t="s">
        <v>732</v>
      </c>
      <c r="AN160">
        <v>2.2161582271387016E-4</v>
      </c>
      <c r="AO160">
        <f t="shared" si="24"/>
        <v>2.2161582271387016E-2</v>
      </c>
      <c r="AP160">
        <v>3226</v>
      </c>
    </row>
    <row r="161" spans="3:42" x14ac:dyDescent="0.25">
      <c r="C161">
        <v>3075</v>
      </c>
      <c r="D161" t="s">
        <v>515</v>
      </c>
      <c r="E161">
        <v>98166</v>
      </c>
      <c r="F161">
        <v>6.3215099999999998E-3</v>
      </c>
      <c r="G161" t="s">
        <v>1050</v>
      </c>
      <c r="H161">
        <f t="shared" si="18"/>
        <v>1.0221896568880199E-2</v>
      </c>
      <c r="I161">
        <f t="shared" si="19"/>
        <v>6.4617821379141862E-5</v>
      </c>
      <c r="K161">
        <v>3102</v>
      </c>
      <c r="L161" t="s">
        <v>529</v>
      </c>
      <c r="M161">
        <v>44018</v>
      </c>
      <c r="N161" t="s">
        <v>1053</v>
      </c>
      <c r="O161">
        <v>6.4250563425511328E-5</v>
      </c>
      <c r="P161" s="33">
        <f t="shared" ca="1" si="20"/>
        <v>2.1237275818580957E-3</v>
      </c>
      <c r="Q161" s="33">
        <f t="shared" ca="1" si="21"/>
        <v>2.1237275818580957E-3</v>
      </c>
      <c r="R161" s="33"/>
      <c r="S161" s="33"/>
      <c r="T161">
        <v>44009</v>
      </c>
      <c r="U161" t="s">
        <v>695</v>
      </c>
      <c r="V161" t="s">
        <v>696</v>
      </c>
      <c r="W161">
        <v>3.0110423368906868E-2</v>
      </c>
      <c r="X161" s="40" t="e">
        <f t="shared" si="16"/>
        <v>#N/A</v>
      </c>
      <c r="Y161" s="40" t="e">
        <f t="shared" si="17"/>
        <v>#N/A</v>
      </c>
      <c r="AA161">
        <v>44015</v>
      </c>
      <c r="AC161" t="s">
        <v>815</v>
      </c>
      <c r="AD161" t="s">
        <v>816</v>
      </c>
      <c r="AE161">
        <v>5.0578138180948537E-9</v>
      </c>
      <c r="AF161" s="33">
        <f t="shared" si="22"/>
        <v>5.0649419651172798E-9</v>
      </c>
      <c r="AG161" s="33">
        <f t="shared" si="23"/>
        <v>5.0649419651172798E-9</v>
      </c>
      <c r="AI161">
        <v>44013</v>
      </c>
      <c r="AL161" t="s">
        <v>773</v>
      </c>
      <c r="AM161" t="s">
        <v>774</v>
      </c>
      <c r="AN161">
        <v>1.0927728129524691E-3</v>
      </c>
      <c r="AO161">
        <f t="shared" si="24"/>
        <v>0.10927728129524691</v>
      </c>
      <c r="AP161">
        <v>3227</v>
      </c>
    </row>
    <row r="162" spans="3:42" x14ac:dyDescent="0.25">
      <c r="C162">
        <v>3075</v>
      </c>
      <c r="D162" t="s">
        <v>515</v>
      </c>
      <c r="E162">
        <v>99134</v>
      </c>
      <c r="F162">
        <v>9.6944999999999996E-4</v>
      </c>
      <c r="G162" t="s">
        <v>571</v>
      </c>
      <c r="H162">
        <f t="shared" si="18"/>
        <v>1.0221896568880199E-2</v>
      </c>
      <c r="I162">
        <f t="shared" si="19"/>
        <v>9.9096176287009087E-6</v>
      </c>
      <c r="K162">
        <v>3102</v>
      </c>
      <c r="L162" t="s">
        <v>529</v>
      </c>
      <c r="M162">
        <v>44019</v>
      </c>
      <c r="N162" t="s">
        <v>1067</v>
      </c>
      <c r="O162">
        <v>7.3895428791976868E-6</v>
      </c>
      <c r="P162" s="33">
        <f t="shared" ca="1" si="20"/>
        <v>7.3895428791976868E-6</v>
      </c>
      <c r="Q162" s="33">
        <f t="shared" ca="1" si="21"/>
        <v>7.3895428791976868E-6</v>
      </c>
      <c r="R162" s="33"/>
      <c r="S162" s="33"/>
      <c r="T162">
        <v>44009</v>
      </c>
      <c r="U162" t="s">
        <v>699</v>
      </c>
      <c r="V162" t="s">
        <v>700</v>
      </c>
      <c r="W162">
        <v>3.0109060967285915E-2</v>
      </c>
      <c r="X162" s="40" t="e">
        <f t="shared" si="16"/>
        <v>#N/A</v>
      </c>
      <c r="Y162" s="40" t="e">
        <f t="shared" si="17"/>
        <v>#N/A</v>
      </c>
      <c r="AA162">
        <v>44014</v>
      </c>
      <c r="AC162" t="s">
        <v>819</v>
      </c>
      <c r="AD162" t="s">
        <v>820</v>
      </c>
      <c r="AE162">
        <v>2.0782143736519306E-10</v>
      </c>
      <c r="AF162" s="33">
        <f t="shared" si="22"/>
        <v>1.7489213299766402E-7</v>
      </c>
      <c r="AG162" s="33">
        <f t="shared" si="23"/>
        <v>0</v>
      </c>
      <c r="AI162">
        <v>44013</v>
      </c>
      <c r="AL162" t="s">
        <v>779</v>
      </c>
      <c r="AM162" t="s">
        <v>780</v>
      </c>
      <c r="AN162">
        <v>9.2157264985894254E-4</v>
      </c>
      <c r="AO162">
        <f t="shared" si="24"/>
        <v>9.2157264985894258E-2</v>
      </c>
      <c r="AP162">
        <v>3228</v>
      </c>
    </row>
    <row r="163" spans="3:42" x14ac:dyDescent="0.25">
      <c r="C163">
        <v>3075</v>
      </c>
      <c r="D163" t="s">
        <v>515</v>
      </c>
      <c r="E163">
        <v>99166</v>
      </c>
      <c r="F163">
        <v>9.7780000000000002E-5</v>
      </c>
      <c r="G163" t="s">
        <v>573</v>
      </c>
      <c r="H163">
        <f t="shared" si="18"/>
        <v>1.0221896568880199E-2</v>
      </c>
      <c r="I163">
        <f t="shared" si="19"/>
        <v>9.9949704650510586E-7</v>
      </c>
      <c r="K163">
        <v>3068</v>
      </c>
      <c r="L163" t="s">
        <v>496</v>
      </c>
      <c r="M163">
        <v>44202</v>
      </c>
      <c r="N163" t="s">
        <v>1094</v>
      </c>
      <c r="O163">
        <v>8.5850663820215197E-8</v>
      </c>
      <c r="P163" s="33">
        <f t="shared" ca="1" si="20"/>
        <v>8.4071773559360875E-4</v>
      </c>
      <c r="Q163" s="33">
        <f t="shared" si="21"/>
        <v>0</v>
      </c>
      <c r="R163" s="33"/>
      <c r="S163" s="33"/>
      <c r="T163">
        <v>44009</v>
      </c>
      <c r="U163" t="s">
        <v>715</v>
      </c>
      <c r="V163" t="s">
        <v>716</v>
      </c>
      <c r="W163">
        <v>0.15829113634101394</v>
      </c>
      <c r="X163" s="40" t="e">
        <f t="shared" ref="X163:X226" si="25">VLOOKUP(T163,$V$459:$X$471,3,FALSE)</f>
        <v>#N/A</v>
      </c>
      <c r="Y163" s="40" t="e">
        <f t="shared" si="17"/>
        <v>#N/A</v>
      </c>
      <c r="AA163">
        <v>44015</v>
      </c>
      <c r="AC163" t="s">
        <v>819</v>
      </c>
      <c r="AD163" t="s">
        <v>820</v>
      </c>
      <c r="AE163">
        <v>1.7468431156029884E-7</v>
      </c>
      <c r="AF163" s="33">
        <f t="shared" si="22"/>
        <v>1.7489213299766402E-7</v>
      </c>
      <c r="AG163" s="33">
        <f t="shared" si="23"/>
        <v>1.7489213299766402E-7</v>
      </c>
      <c r="AI163">
        <v>44013</v>
      </c>
      <c r="AL163" t="s">
        <v>785</v>
      </c>
      <c r="AM163" t="s">
        <v>786</v>
      </c>
      <c r="AN163">
        <v>1.5651373028254542E-4</v>
      </c>
      <c r="AO163">
        <f t="shared" si="24"/>
        <v>1.5651373028254541E-2</v>
      </c>
      <c r="AP163">
        <v>3229</v>
      </c>
    </row>
    <row r="164" spans="3:42" x14ac:dyDescent="0.25">
      <c r="C164">
        <v>3075</v>
      </c>
      <c r="D164" t="s">
        <v>515</v>
      </c>
      <c r="E164">
        <v>99168</v>
      </c>
      <c r="F164">
        <v>5.94E-5</v>
      </c>
      <c r="G164" t="s">
        <v>574</v>
      </c>
      <c r="H164">
        <f t="shared" si="18"/>
        <v>1.0221896568880199E-2</v>
      </c>
      <c r="I164">
        <f t="shared" si="19"/>
        <v>6.0718065619148388E-7</v>
      </c>
      <c r="K164">
        <v>3069</v>
      </c>
      <c r="L164" t="s">
        <v>497</v>
      </c>
      <c r="M164">
        <v>44202</v>
      </c>
      <c r="N164" t="s">
        <v>1094</v>
      </c>
      <c r="O164">
        <v>1.777449432368132E-4</v>
      </c>
      <c r="P164" s="33">
        <f t="shared" ca="1" si="20"/>
        <v>8.4071773559360875E-4</v>
      </c>
      <c r="Q164" s="33">
        <f t="shared" si="21"/>
        <v>0</v>
      </c>
      <c r="R164" s="33"/>
      <c r="S164" s="33"/>
      <c r="T164">
        <v>44009</v>
      </c>
      <c r="U164" t="s">
        <v>717</v>
      </c>
      <c r="V164" t="s">
        <v>718</v>
      </c>
      <c r="W164">
        <v>9.8054024308868074E-2</v>
      </c>
      <c r="X164" s="40" t="e">
        <f t="shared" si="25"/>
        <v>#N/A</v>
      </c>
      <c r="Y164" s="40" t="e">
        <f t="shared" ref="Y164:Y227" si="26">X164*W164</f>
        <v>#N/A</v>
      </c>
      <c r="AA164">
        <v>44014</v>
      </c>
      <c r="AC164" t="s">
        <v>825</v>
      </c>
      <c r="AD164" t="s">
        <v>826</v>
      </c>
      <c r="AE164">
        <v>1.994286485485218E-9</v>
      </c>
      <c r="AF164" s="33">
        <f t="shared" si="22"/>
        <v>1.6898530890940868E-6</v>
      </c>
      <c r="AG164" s="33">
        <f t="shared" si="23"/>
        <v>0</v>
      </c>
      <c r="AI164">
        <v>44018</v>
      </c>
      <c r="AL164" t="s">
        <v>859</v>
      </c>
      <c r="AM164" t="s">
        <v>860</v>
      </c>
      <c r="AN164">
        <v>7.3201471772379664E-4</v>
      </c>
      <c r="AO164">
        <f t="shared" si="24"/>
        <v>7.3201471772379664E-2</v>
      </c>
      <c r="AP164">
        <v>3230</v>
      </c>
    </row>
    <row r="165" spans="3:42" x14ac:dyDescent="0.25">
      <c r="C165">
        <v>3075</v>
      </c>
      <c r="D165" t="s">
        <v>515</v>
      </c>
      <c r="E165">
        <v>99219</v>
      </c>
      <c r="F165">
        <v>9.9219999999999994E-4</v>
      </c>
      <c r="G165" t="s">
        <v>579</v>
      </c>
      <c r="H165">
        <f t="shared" si="18"/>
        <v>1.0221896568880199E-2</v>
      </c>
      <c r="I165">
        <f t="shared" si="19"/>
        <v>1.0142165775642934E-5</v>
      </c>
      <c r="K165">
        <v>3070</v>
      </c>
      <c r="L165" t="s">
        <v>498</v>
      </c>
      <c r="M165">
        <v>44202</v>
      </c>
      <c r="N165" t="s">
        <v>1094</v>
      </c>
      <c r="O165">
        <v>1.4871366115769765E-4</v>
      </c>
      <c r="P165" s="33">
        <f t="shared" ca="1" si="20"/>
        <v>8.4071773559360875E-4</v>
      </c>
      <c r="Q165" s="33">
        <f t="shared" si="21"/>
        <v>0</v>
      </c>
      <c r="R165" s="33"/>
      <c r="S165" s="33"/>
      <c r="T165">
        <v>44009</v>
      </c>
      <c r="U165" t="s">
        <v>719</v>
      </c>
      <c r="V165" t="s">
        <v>720</v>
      </c>
      <c r="W165">
        <v>0.15829239857730351</v>
      </c>
      <c r="X165" s="40" t="e">
        <f t="shared" si="25"/>
        <v>#N/A</v>
      </c>
      <c r="Y165" s="40" t="e">
        <f t="shared" si="26"/>
        <v>#N/A</v>
      </c>
      <c r="AA165">
        <v>44015</v>
      </c>
      <c r="AC165" t="s">
        <v>825</v>
      </c>
      <c r="AD165" t="s">
        <v>826</v>
      </c>
      <c r="AE165">
        <v>1.6878588026086017E-6</v>
      </c>
      <c r="AF165" s="33">
        <f t="shared" si="22"/>
        <v>1.6898530890940868E-6</v>
      </c>
      <c r="AG165" s="33">
        <f t="shared" si="23"/>
        <v>1.6898530890940868E-6</v>
      </c>
      <c r="AI165">
        <v>44018</v>
      </c>
      <c r="AL165" t="s">
        <v>865</v>
      </c>
      <c r="AM165" t="s">
        <v>866</v>
      </c>
      <c r="AN165">
        <v>1.5932281628727564E-3</v>
      </c>
      <c r="AO165">
        <f t="shared" si="24"/>
        <v>0.15932281628727565</v>
      </c>
      <c r="AP165">
        <v>3231</v>
      </c>
    </row>
    <row r="166" spans="3:42" x14ac:dyDescent="0.25">
      <c r="C166">
        <v>3075</v>
      </c>
      <c r="D166" t="s">
        <v>515</v>
      </c>
      <c r="E166">
        <v>99274</v>
      </c>
      <c r="F166">
        <v>5.7540000000000001E-5</v>
      </c>
      <c r="G166" t="s">
        <v>1056</v>
      </c>
      <c r="H166">
        <f t="shared" si="18"/>
        <v>1.0221896568880199E-2</v>
      </c>
      <c r="I166">
        <f t="shared" si="19"/>
        <v>5.8816792857336672E-7</v>
      </c>
      <c r="K166">
        <v>3071</v>
      </c>
      <c r="L166" t="s">
        <v>499</v>
      </c>
      <c r="M166">
        <v>44202</v>
      </c>
      <c r="N166" t="s">
        <v>1094</v>
      </c>
      <c r="O166">
        <v>9.1429942920205994E-6</v>
      </c>
      <c r="P166" s="33">
        <f t="shared" ca="1" si="20"/>
        <v>8.4071773559360875E-4</v>
      </c>
      <c r="Q166" s="33">
        <f t="shared" si="21"/>
        <v>0</v>
      </c>
      <c r="R166" s="33"/>
      <c r="S166" s="33"/>
      <c r="T166">
        <v>44009</v>
      </c>
      <c r="U166" t="s">
        <v>721</v>
      </c>
      <c r="V166" t="s">
        <v>722</v>
      </c>
      <c r="W166">
        <v>0.12157399049533674</v>
      </c>
      <c r="X166" s="40" t="e">
        <f t="shared" si="25"/>
        <v>#N/A</v>
      </c>
      <c r="Y166" s="40" t="e">
        <f t="shared" si="26"/>
        <v>#N/A</v>
      </c>
      <c r="AA166">
        <v>44014</v>
      </c>
      <c r="AC166" t="s">
        <v>829</v>
      </c>
      <c r="AD166" t="s">
        <v>830</v>
      </c>
      <c r="AE166">
        <v>8.0027055902275815E-10</v>
      </c>
      <c r="AF166" s="33">
        <f t="shared" si="22"/>
        <v>6.799658608473908E-7</v>
      </c>
      <c r="AG166" s="33">
        <f t="shared" si="23"/>
        <v>0</v>
      </c>
      <c r="AI166">
        <v>44018</v>
      </c>
      <c r="AL166" t="s">
        <v>871</v>
      </c>
      <c r="AM166" t="s">
        <v>872</v>
      </c>
      <c r="AN166">
        <v>7.7497024365489914E-4</v>
      </c>
      <c r="AO166">
        <f t="shared" si="24"/>
        <v>7.7497024365489914E-2</v>
      </c>
      <c r="AP166">
        <v>3232</v>
      </c>
    </row>
    <row r="167" spans="3:42" x14ac:dyDescent="0.25">
      <c r="C167">
        <v>3076</v>
      </c>
      <c r="D167" t="s">
        <v>516</v>
      </c>
      <c r="E167">
        <v>43302</v>
      </c>
      <c r="F167">
        <v>2.5628399999999999E-2</v>
      </c>
      <c r="G167" t="s">
        <v>591</v>
      </c>
      <c r="H167">
        <f t="shared" si="18"/>
        <v>0.112573535841467</v>
      </c>
      <c r="I167">
        <f t="shared" si="19"/>
        <v>2.8850796059594528E-3</v>
      </c>
      <c r="K167">
        <v>3078</v>
      </c>
      <c r="L167" t="s">
        <v>463</v>
      </c>
      <c r="M167">
        <v>44202</v>
      </c>
      <c r="N167" t="s">
        <v>1094</v>
      </c>
      <c r="O167">
        <v>4.7416569422960486E-7</v>
      </c>
      <c r="P167" s="33">
        <f t="shared" ca="1" si="20"/>
        <v>8.4071773559360875E-4</v>
      </c>
      <c r="Q167" s="33">
        <f t="shared" si="21"/>
        <v>0</v>
      </c>
      <c r="R167" s="33"/>
      <c r="S167" s="33"/>
      <c r="T167">
        <v>44009</v>
      </c>
      <c r="U167" t="s">
        <v>723</v>
      </c>
      <c r="V167" t="s">
        <v>724</v>
      </c>
      <c r="W167">
        <v>0.16846305587485494</v>
      </c>
      <c r="X167" s="40" t="e">
        <f t="shared" si="25"/>
        <v>#N/A</v>
      </c>
      <c r="Y167" s="40" t="e">
        <f t="shared" si="26"/>
        <v>#N/A</v>
      </c>
      <c r="AA167">
        <v>44015</v>
      </c>
      <c r="AC167" t="s">
        <v>829</v>
      </c>
      <c r="AD167" t="s">
        <v>830</v>
      </c>
      <c r="AE167">
        <v>6.7916559028836803E-7</v>
      </c>
      <c r="AF167" s="33">
        <f t="shared" si="22"/>
        <v>6.799658608473908E-7</v>
      </c>
      <c r="AG167" s="33">
        <f t="shared" si="23"/>
        <v>6.799658608473908E-7</v>
      </c>
      <c r="AI167">
        <v>44018</v>
      </c>
      <c r="AL167" t="s">
        <v>877</v>
      </c>
      <c r="AM167" t="s">
        <v>878</v>
      </c>
      <c r="AN167">
        <v>8.9950170098186463E-5</v>
      </c>
      <c r="AO167">
        <f t="shared" si="24"/>
        <v>8.9950170098186469E-3</v>
      </c>
      <c r="AP167">
        <v>3233</v>
      </c>
    </row>
    <row r="168" spans="3:42" x14ac:dyDescent="0.25">
      <c r="C168">
        <v>3076</v>
      </c>
      <c r="D168" t="s">
        <v>516</v>
      </c>
      <c r="E168">
        <v>43304</v>
      </c>
      <c r="F168">
        <v>0.97186609999999996</v>
      </c>
      <c r="G168" t="s">
        <v>614</v>
      </c>
      <c r="H168">
        <f t="shared" si="18"/>
        <v>0.112573535841467</v>
      </c>
      <c r="I168">
        <f t="shared" si="19"/>
        <v>0.10940640324145674</v>
      </c>
      <c r="K168">
        <v>3102</v>
      </c>
      <c r="L168" t="s">
        <v>529</v>
      </c>
      <c r="M168">
        <v>44202</v>
      </c>
      <c r="N168" t="s">
        <v>1094</v>
      </c>
      <c r="O168">
        <v>5.0455612054902744E-4</v>
      </c>
      <c r="P168" s="33">
        <f t="shared" ca="1" si="20"/>
        <v>8.4071773559360875E-4</v>
      </c>
      <c r="Q168" s="33">
        <f t="shared" ca="1" si="21"/>
        <v>8.4071773559360875E-4</v>
      </c>
      <c r="R168" s="33"/>
      <c r="S168" s="33"/>
      <c r="T168">
        <v>44009</v>
      </c>
      <c r="U168" t="s">
        <v>725</v>
      </c>
      <c r="V168" t="s">
        <v>726</v>
      </c>
      <c r="W168">
        <v>0.12157458828635893</v>
      </c>
      <c r="X168" s="40" t="e">
        <f t="shared" si="25"/>
        <v>#N/A</v>
      </c>
      <c r="Y168" s="40" t="e">
        <f t="shared" si="26"/>
        <v>#N/A</v>
      </c>
      <c r="AA168">
        <v>44014</v>
      </c>
      <c r="AC168" t="s">
        <v>727</v>
      </c>
      <c r="AD168" t="s">
        <v>728</v>
      </c>
      <c r="AE168">
        <v>1.1131510504270293E-8</v>
      </c>
      <c r="AF168" s="33">
        <f t="shared" si="22"/>
        <v>1.3048897519229546E-4</v>
      </c>
      <c r="AG168" s="33">
        <f t="shared" si="23"/>
        <v>0</v>
      </c>
      <c r="AI168">
        <v>44001</v>
      </c>
      <c r="AL168" t="s">
        <v>693</v>
      </c>
      <c r="AM168" t="s">
        <v>694</v>
      </c>
      <c r="AN168">
        <v>3.7188937970186054E-6</v>
      </c>
      <c r="AO168">
        <f t="shared" si="24"/>
        <v>3.7188937970186053E-4</v>
      </c>
      <c r="AP168">
        <v>3234</v>
      </c>
    </row>
    <row r="169" spans="3:42" x14ac:dyDescent="0.25">
      <c r="C169">
        <v>3076</v>
      </c>
      <c r="D169" t="s">
        <v>516</v>
      </c>
      <c r="E169">
        <v>43551</v>
      </c>
      <c r="F169">
        <v>2.0871000000000002E-3</v>
      </c>
      <c r="G169" t="s">
        <v>607</v>
      </c>
      <c r="H169">
        <f t="shared" si="18"/>
        <v>0.112573535841467</v>
      </c>
      <c r="I169">
        <f t="shared" si="19"/>
        <v>2.3495222665472577E-4</v>
      </c>
      <c r="K169">
        <v>3102</v>
      </c>
      <c r="L169" t="s">
        <v>529</v>
      </c>
      <c r="M169">
        <v>44210</v>
      </c>
      <c r="N169" t="s">
        <v>1240</v>
      </c>
      <c r="O169">
        <v>7.9903351500568395E-5</v>
      </c>
      <c r="P169" s="33">
        <f t="shared" ca="1" si="20"/>
        <v>7.9903351500568395E-5</v>
      </c>
      <c r="Q169" s="33">
        <f t="shared" ca="1" si="21"/>
        <v>7.9903351500568395E-5</v>
      </c>
      <c r="R169" s="33"/>
      <c r="S169" s="33"/>
      <c r="T169">
        <v>44009</v>
      </c>
      <c r="U169" t="s">
        <v>727</v>
      </c>
      <c r="V169" t="s">
        <v>728</v>
      </c>
      <c r="W169">
        <v>6.69466886885589E-3</v>
      </c>
      <c r="X169" s="40" t="e">
        <f t="shared" si="25"/>
        <v>#N/A</v>
      </c>
      <c r="Y169" s="40" t="e">
        <f t="shared" si="26"/>
        <v>#N/A</v>
      </c>
      <c r="AA169">
        <v>44006</v>
      </c>
      <c r="AC169" t="s">
        <v>727</v>
      </c>
      <c r="AD169" t="s">
        <v>728</v>
      </c>
      <c r="AE169">
        <v>4.7277769350453981E-7</v>
      </c>
      <c r="AF169" s="33">
        <f t="shared" si="22"/>
        <v>1.3048897519229546E-4</v>
      </c>
      <c r="AG169" s="33">
        <f t="shared" si="23"/>
        <v>0</v>
      </c>
      <c r="AI169">
        <v>44006</v>
      </c>
      <c r="AL169" t="s">
        <v>699</v>
      </c>
      <c r="AM169" t="s">
        <v>700</v>
      </c>
      <c r="AN169">
        <v>2.6636702207751482E-6</v>
      </c>
      <c r="AO169">
        <f t="shared" si="24"/>
        <v>2.6636702207751483E-4</v>
      </c>
      <c r="AP169">
        <v>2006</v>
      </c>
    </row>
    <row r="170" spans="3:42" x14ac:dyDescent="0.25">
      <c r="C170">
        <v>3076</v>
      </c>
      <c r="D170" t="s">
        <v>516</v>
      </c>
      <c r="E170">
        <v>43560</v>
      </c>
      <c r="F170">
        <v>3.88E-4</v>
      </c>
      <c r="G170" t="s">
        <v>624</v>
      </c>
      <c r="H170">
        <f t="shared" si="18"/>
        <v>0.112573535841467</v>
      </c>
      <c r="I170">
        <f t="shared" si="19"/>
        <v>4.3678531906489195E-5</v>
      </c>
      <c r="K170">
        <v>3077</v>
      </c>
      <c r="L170" t="s">
        <v>462</v>
      </c>
      <c r="M170">
        <v>44212</v>
      </c>
      <c r="N170" t="s">
        <v>563</v>
      </c>
      <c r="O170">
        <v>4.0518599931854075E-7</v>
      </c>
      <c r="P170" s="33">
        <f t="shared" ca="1" si="20"/>
        <v>4.0518599931854075E-7</v>
      </c>
      <c r="Q170" s="33">
        <f t="shared" ca="1" si="21"/>
        <v>4.0518599931854075E-7</v>
      </c>
      <c r="R170" s="33"/>
      <c r="S170" s="33"/>
      <c r="T170">
        <v>44009</v>
      </c>
      <c r="U170" t="s">
        <v>729</v>
      </c>
      <c r="V170" t="s">
        <v>730</v>
      </c>
      <c r="W170">
        <v>5.0154647074646681E-2</v>
      </c>
      <c r="X170" s="40" t="e">
        <f t="shared" si="25"/>
        <v>#N/A</v>
      </c>
      <c r="Y170" s="40" t="e">
        <f t="shared" si="26"/>
        <v>#N/A</v>
      </c>
      <c r="AA170">
        <v>44007</v>
      </c>
      <c r="AC170" t="s">
        <v>727</v>
      </c>
      <c r="AD170" t="s">
        <v>728</v>
      </c>
      <c r="AE170">
        <v>1.0496971852231078E-6</v>
      </c>
      <c r="AF170" s="33">
        <f t="shared" si="22"/>
        <v>1.3048897519229546E-4</v>
      </c>
      <c r="AG170" s="33">
        <f t="shared" si="23"/>
        <v>0</v>
      </c>
      <c r="AI170">
        <v>44006</v>
      </c>
      <c r="AL170" t="s">
        <v>719</v>
      </c>
      <c r="AM170" t="s">
        <v>720</v>
      </c>
      <c r="AN170">
        <v>1.1186433599635676E-5</v>
      </c>
      <c r="AO170">
        <f t="shared" si="24"/>
        <v>1.1186433599635675E-3</v>
      </c>
      <c r="AP170">
        <v>325</v>
      </c>
    </row>
    <row r="171" spans="3:42" x14ac:dyDescent="0.25">
      <c r="C171">
        <v>3076</v>
      </c>
      <c r="D171" t="s">
        <v>516</v>
      </c>
      <c r="E171">
        <v>99134</v>
      </c>
      <c r="F171">
        <v>3.04E-5</v>
      </c>
      <c r="G171" t="s">
        <v>571</v>
      </c>
      <c r="H171">
        <f t="shared" si="18"/>
        <v>0.112573535841467</v>
      </c>
      <c r="I171">
        <f t="shared" si="19"/>
        <v>3.4222354895805965E-6</v>
      </c>
      <c r="K171">
        <v>3077</v>
      </c>
      <c r="L171" t="s">
        <v>462</v>
      </c>
      <c r="M171">
        <v>44220</v>
      </c>
      <c r="N171" t="s">
        <v>968</v>
      </c>
      <c r="O171">
        <v>3.0257646822920002E-5</v>
      </c>
      <c r="P171" s="33">
        <f t="shared" ca="1" si="20"/>
        <v>3.0257646822920002E-5</v>
      </c>
      <c r="Q171" s="33">
        <f t="shared" ca="1" si="21"/>
        <v>3.0257646822920002E-5</v>
      </c>
      <c r="R171" s="33"/>
      <c r="S171" s="33"/>
      <c r="T171">
        <v>44009</v>
      </c>
      <c r="U171" t="s">
        <v>731</v>
      </c>
      <c r="V171" t="s">
        <v>732</v>
      </c>
      <c r="W171">
        <v>6.6891380750051773E-3</v>
      </c>
      <c r="X171" s="40" t="e">
        <f t="shared" si="25"/>
        <v>#N/A</v>
      </c>
      <c r="Y171" s="40" t="e">
        <f t="shared" si="26"/>
        <v>#N/A</v>
      </c>
      <c r="AA171">
        <v>44015</v>
      </c>
      <c r="AC171" t="s">
        <v>727</v>
      </c>
      <c r="AD171" t="s">
        <v>728</v>
      </c>
      <c r="AE171">
        <v>2.8109887759605454E-6</v>
      </c>
      <c r="AF171" s="33">
        <f t="shared" si="22"/>
        <v>1.3048897519229546E-4</v>
      </c>
      <c r="AG171" s="33">
        <f t="shared" si="23"/>
        <v>0</v>
      </c>
      <c r="AI171">
        <v>44006</v>
      </c>
      <c r="AL171" t="s">
        <v>725</v>
      </c>
      <c r="AM171" t="s">
        <v>726</v>
      </c>
      <c r="AN171">
        <v>8.5913945245955536E-6</v>
      </c>
      <c r="AO171">
        <f t="shared" si="24"/>
        <v>8.5913945245955537E-4</v>
      </c>
      <c r="AP171">
        <v>2019</v>
      </c>
    </row>
    <row r="172" spans="3:42" x14ac:dyDescent="0.25">
      <c r="C172">
        <v>3077</v>
      </c>
      <c r="D172" t="s">
        <v>462</v>
      </c>
      <c r="E172">
        <v>44220</v>
      </c>
      <c r="F172">
        <v>1.95875E-3</v>
      </c>
      <c r="G172" t="s">
        <v>968</v>
      </c>
      <c r="H172">
        <f t="shared" si="18"/>
        <v>1.54474265847709E-2</v>
      </c>
      <c r="I172">
        <f t="shared" si="19"/>
        <v>3.0257646822920002E-5</v>
      </c>
      <c r="K172">
        <v>3102</v>
      </c>
      <c r="L172" t="s">
        <v>529</v>
      </c>
      <c r="M172">
        <v>44238</v>
      </c>
      <c r="N172" t="s">
        <v>1106</v>
      </c>
      <c r="O172">
        <v>4.8806098311125588E-4</v>
      </c>
      <c r="P172" s="33">
        <f t="shared" ca="1" si="20"/>
        <v>4.8806098311125588E-4</v>
      </c>
      <c r="Q172" s="33">
        <f t="shared" ca="1" si="21"/>
        <v>4.8806098311125588E-4</v>
      </c>
      <c r="R172" s="33"/>
      <c r="S172" s="33"/>
      <c r="T172">
        <v>44009</v>
      </c>
      <c r="U172" t="s">
        <v>709</v>
      </c>
      <c r="V172" t="s">
        <v>710</v>
      </c>
      <c r="W172">
        <v>1.5587584033623068E-2</v>
      </c>
      <c r="X172" s="40" t="e">
        <f t="shared" si="25"/>
        <v>#N/A</v>
      </c>
      <c r="Y172" s="40" t="e">
        <f t="shared" si="26"/>
        <v>#N/A</v>
      </c>
      <c r="AA172">
        <v>44011</v>
      </c>
      <c r="AC172" t="s">
        <v>727</v>
      </c>
      <c r="AD172" t="s">
        <v>728</v>
      </c>
      <c r="AE172">
        <v>2.3626970843398621E-5</v>
      </c>
      <c r="AF172" s="33">
        <f t="shared" si="22"/>
        <v>1.3048897519229546E-4</v>
      </c>
      <c r="AG172" s="33">
        <f t="shared" si="23"/>
        <v>0</v>
      </c>
      <c r="AI172">
        <v>44015</v>
      </c>
      <c r="AL172" t="s">
        <v>837</v>
      </c>
      <c r="AM172" t="s">
        <v>838</v>
      </c>
      <c r="AN172">
        <v>3.5304132752251084E-7</v>
      </c>
      <c r="AO172">
        <f t="shared" si="24"/>
        <v>3.5304132752251086E-5</v>
      </c>
      <c r="AP172">
        <v>320</v>
      </c>
    </row>
    <row r="173" spans="3:42" x14ac:dyDescent="0.25">
      <c r="C173">
        <v>3077</v>
      </c>
      <c r="D173" t="s">
        <v>462</v>
      </c>
      <c r="E173">
        <v>98027</v>
      </c>
      <c r="F173">
        <v>0.33303540999999998</v>
      </c>
      <c r="G173" t="s">
        <v>566</v>
      </c>
      <c r="H173">
        <f t="shared" si="18"/>
        <v>1.54474265847709E-2</v>
      </c>
      <c r="I173">
        <f t="shared" si="19"/>
        <v>5.1445400461040758E-3</v>
      </c>
      <c r="K173">
        <v>3102</v>
      </c>
      <c r="L173" t="s">
        <v>529</v>
      </c>
      <c r="M173">
        <v>44252</v>
      </c>
      <c r="N173" t="s">
        <v>1241</v>
      </c>
      <c r="O173">
        <v>2.7017885514758432E-5</v>
      </c>
      <c r="P173" s="33">
        <f t="shared" ca="1" si="20"/>
        <v>2.7017885514758432E-5</v>
      </c>
      <c r="Q173" s="33">
        <f t="shared" ca="1" si="21"/>
        <v>2.7017885514758432E-5</v>
      </c>
      <c r="R173" s="33"/>
      <c r="S173" s="33"/>
      <c r="T173">
        <v>44009</v>
      </c>
      <c r="U173" t="s">
        <v>739</v>
      </c>
      <c r="V173" t="s">
        <v>740</v>
      </c>
      <c r="W173">
        <v>2.764315785631338E-3</v>
      </c>
      <c r="X173" s="40" t="e">
        <f t="shared" si="25"/>
        <v>#N/A</v>
      </c>
      <c r="Y173" s="40" t="e">
        <f t="shared" si="26"/>
        <v>#N/A</v>
      </c>
      <c r="AA173">
        <v>44012</v>
      </c>
      <c r="AC173" t="s">
        <v>727</v>
      </c>
      <c r="AD173" t="s">
        <v>728</v>
      </c>
      <c r="AE173">
        <v>1.0251740918370437E-4</v>
      </c>
      <c r="AF173" s="33">
        <f t="shared" si="22"/>
        <v>1.3048897519229546E-4</v>
      </c>
      <c r="AG173" s="33">
        <f t="shared" si="23"/>
        <v>1.3048897519229546E-4</v>
      </c>
      <c r="AI173">
        <v>44015</v>
      </c>
      <c r="AL173" t="s">
        <v>821</v>
      </c>
      <c r="AM173" t="s">
        <v>822</v>
      </c>
      <c r="AN173">
        <v>5.1331727561427423E-7</v>
      </c>
      <c r="AO173">
        <f t="shared" si="24"/>
        <v>5.1331727561427426E-5</v>
      </c>
      <c r="AP173">
        <v>318</v>
      </c>
    </row>
    <row r="174" spans="3:42" x14ac:dyDescent="0.25">
      <c r="C174">
        <v>3077</v>
      </c>
      <c r="D174" t="s">
        <v>462</v>
      </c>
      <c r="E174">
        <v>98074</v>
      </c>
      <c r="F174">
        <v>7.8605000000000005E-4</v>
      </c>
      <c r="G174" t="s">
        <v>671</v>
      </c>
      <c r="H174">
        <f t="shared" si="18"/>
        <v>1.54474265847709E-2</v>
      </c>
      <c r="I174">
        <f t="shared" si="19"/>
        <v>1.2142449666959167E-5</v>
      </c>
      <c r="K174">
        <v>3075</v>
      </c>
      <c r="L174" t="s">
        <v>515</v>
      </c>
      <c r="M174">
        <v>45102</v>
      </c>
      <c r="N174" t="s">
        <v>586</v>
      </c>
      <c r="O174">
        <v>6.6646765629098894E-7</v>
      </c>
      <c r="P174" s="33">
        <f t="shared" ca="1" si="20"/>
        <v>6.6646765629098894E-7</v>
      </c>
      <c r="Q174" s="33">
        <f t="shared" ca="1" si="21"/>
        <v>6.6646765629098894E-7</v>
      </c>
      <c r="R174" s="33"/>
      <c r="S174" s="33"/>
      <c r="T174">
        <v>44009</v>
      </c>
      <c r="U174" t="s">
        <v>741</v>
      </c>
      <c r="V174" t="s">
        <v>742</v>
      </c>
      <c r="W174">
        <v>8.9013972988400414E-3</v>
      </c>
      <c r="X174" s="40" t="e">
        <f t="shared" si="25"/>
        <v>#N/A</v>
      </c>
      <c r="Y174" s="40" t="e">
        <f t="shared" si="26"/>
        <v>#N/A</v>
      </c>
      <c r="AA174">
        <v>44014</v>
      </c>
      <c r="AC174" t="s">
        <v>835</v>
      </c>
      <c r="AD174" t="s">
        <v>836</v>
      </c>
      <c r="AE174">
        <v>1.3999078702524027E-10</v>
      </c>
      <c r="AF174" s="33">
        <f t="shared" si="22"/>
        <v>1.2057906049735047E-7</v>
      </c>
      <c r="AG174" s="33">
        <f t="shared" si="23"/>
        <v>0</v>
      </c>
      <c r="AI174">
        <v>44015</v>
      </c>
      <c r="AL174" t="s">
        <v>823</v>
      </c>
      <c r="AM174" t="s">
        <v>824</v>
      </c>
      <c r="AN174">
        <v>3.3592645519858062E-6</v>
      </c>
      <c r="AO174">
        <f t="shared" si="24"/>
        <v>3.3592645519858061E-4</v>
      </c>
      <c r="AP174">
        <v>1994</v>
      </c>
    </row>
    <row r="175" spans="3:42" x14ac:dyDescent="0.25">
      <c r="C175">
        <v>3077</v>
      </c>
      <c r="D175" t="s">
        <v>462</v>
      </c>
      <c r="E175">
        <v>99134</v>
      </c>
      <c r="F175">
        <v>1.469402E-2</v>
      </c>
      <c r="G175" t="s">
        <v>571</v>
      </c>
      <c r="H175">
        <f t="shared" si="18"/>
        <v>1.54474265847709E-2</v>
      </c>
      <c r="I175">
        <f t="shared" si="19"/>
        <v>2.2698479518515531E-4</v>
      </c>
      <c r="K175">
        <v>3075</v>
      </c>
      <c r="L175" t="s">
        <v>515</v>
      </c>
      <c r="M175">
        <v>45202</v>
      </c>
      <c r="N175" t="s">
        <v>565</v>
      </c>
      <c r="O175">
        <v>5.585003048477115E-4</v>
      </c>
      <c r="P175" s="33">
        <f t="shared" ca="1" si="20"/>
        <v>6.602441240678924E-4</v>
      </c>
      <c r="Q175" s="33">
        <f t="shared" si="21"/>
        <v>0</v>
      </c>
      <c r="R175" s="33"/>
      <c r="S175" s="33"/>
      <c r="T175">
        <v>44009</v>
      </c>
      <c r="U175" t="s">
        <v>743</v>
      </c>
      <c r="V175" t="s">
        <v>744</v>
      </c>
      <c r="W175">
        <v>1.0809376129139934E-2</v>
      </c>
      <c r="X175" s="40" t="e">
        <f t="shared" si="25"/>
        <v>#N/A</v>
      </c>
      <c r="Y175" s="40" t="e">
        <f t="shared" si="26"/>
        <v>#N/A</v>
      </c>
      <c r="AA175">
        <v>44015</v>
      </c>
      <c r="AC175" t="s">
        <v>835</v>
      </c>
      <c r="AD175" t="s">
        <v>836</v>
      </c>
      <c r="AE175">
        <v>1.2043906971032524E-7</v>
      </c>
      <c r="AF175" s="33">
        <f t="shared" si="22"/>
        <v>1.2057906049735047E-7</v>
      </c>
      <c r="AG175" s="33">
        <f t="shared" si="23"/>
        <v>1.2057906049735047E-7</v>
      </c>
      <c r="AI175">
        <v>44015</v>
      </c>
      <c r="AL175" t="s">
        <v>799</v>
      </c>
      <c r="AM175" t="s">
        <v>800</v>
      </c>
      <c r="AN175">
        <v>5.048479160280607E-7</v>
      </c>
      <c r="AO175">
        <f t="shared" si="24"/>
        <v>5.0484791602806071E-5</v>
      </c>
      <c r="AP175">
        <v>1984</v>
      </c>
    </row>
    <row r="176" spans="3:42" x14ac:dyDescent="0.25">
      <c r="C176">
        <v>3077</v>
      </c>
      <c r="D176" t="s">
        <v>462</v>
      </c>
      <c r="E176">
        <v>99168</v>
      </c>
      <c r="F176">
        <v>1.2514000000000001E-4</v>
      </c>
      <c r="G176" t="s">
        <v>574</v>
      </c>
      <c r="H176">
        <f t="shared" si="18"/>
        <v>1.54474265847709E-2</v>
      </c>
      <c r="I176">
        <f t="shared" si="19"/>
        <v>1.9330909628182307E-6</v>
      </c>
      <c r="K176">
        <v>3102</v>
      </c>
      <c r="L176" t="s">
        <v>529</v>
      </c>
      <c r="M176">
        <v>45202</v>
      </c>
      <c r="N176" t="s">
        <v>565</v>
      </c>
      <c r="O176">
        <v>1.0174381922018087E-4</v>
      </c>
      <c r="P176" s="33">
        <f t="shared" ca="1" si="20"/>
        <v>6.602441240678924E-4</v>
      </c>
      <c r="Q176" s="33">
        <f t="shared" ca="1" si="21"/>
        <v>6.602441240678924E-4</v>
      </c>
      <c r="R176" s="33"/>
      <c r="S176" s="33"/>
      <c r="T176">
        <v>44009</v>
      </c>
      <c r="U176" t="s">
        <v>745</v>
      </c>
      <c r="V176" t="s">
        <v>746</v>
      </c>
      <c r="W176">
        <v>3.3652539998990198E-3</v>
      </c>
      <c r="X176" s="40" t="e">
        <f t="shared" si="25"/>
        <v>#N/A</v>
      </c>
      <c r="Y176" s="40" t="e">
        <f t="shared" si="26"/>
        <v>#N/A</v>
      </c>
      <c r="AA176">
        <v>44014</v>
      </c>
      <c r="AC176" t="s">
        <v>839</v>
      </c>
      <c r="AD176" t="s">
        <v>840</v>
      </c>
      <c r="AE176">
        <v>4.3134661252152171E-9</v>
      </c>
      <c r="AF176" s="33">
        <f t="shared" si="22"/>
        <v>3.6584596739343611E-6</v>
      </c>
      <c r="AG176" s="33">
        <f t="shared" si="23"/>
        <v>0</v>
      </c>
    </row>
    <row r="177" spans="3:33" x14ac:dyDescent="0.25">
      <c r="C177">
        <v>3077</v>
      </c>
      <c r="D177" t="s">
        <v>462</v>
      </c>
      <c r="E177">
        <v>99190</v>
      </c>
      <c r="F177">
        <v>2.2273E-4</v>
      </c>
      <c r="G177" t="s">
        <v>974</v>
      </c>
      <c r="H177">
        <f t="shared" si="18"/>
        <v>1.54474265847709E-2</v>
      </c>
      <c r="I177">
        <f t="shared" si="19"/>
        <v>3.4406053232260228E-6</v>
      </c>
      <c r="K177">
        <v>3070</v>
      </c>
      <c r="L177" t="s">
        <v>498</v>
      </c>
      <c r="M177">
        <v>50178</v>
      </c>
      <c r="N177" t="s">
        <v>1004</v>
      </c>
      <c r="O177">
        <v>1.7890580477082149E-8</v>
      </c>
      <c r="P177" s="33">
        <f t="shared" ca="1" si="20"/>
        <v>3.0899536467143672E-4</v>
      </c>
      <c r="Q177" s="33">
        <f t="shared" si="21"/>
        <v>0</v>
      </c>
      <c r="R177" s="33"/>
      <c r="S177" s="33"/>
      <c r="T177">
        <v>44009</v>
      </c>
      <c r="U177" t="s">
        <v>747</v>
      </c>
      <c r="V177" t="s">
        <v>748</v>
      </c>
      <c r="W177">
        <v>4.6772997692702626E-4</v>
      </c>
      <c r="X177" s="40" t="e">
        <f t="shared" si="25"/>
        <v>#N/A</v>
      </c>
      <c r="Y177" s="40" t="e">
        <f t="shared" si="26"/>
        <v>#N/A</v>
      </c>
      <c r="AA177">
        <v>44015</v>
      </c>
      <c r="AC177" t="s">
        <v>839</v>
      </c>
      <c r="AD177" t="s">
        <v>840</v>
      </c>
      <c r="AE177">
        <v>3.6541462078091459E-6</v>
      </c>
      <c r="AF177" s="33">
        <f t="shared" si="22"/>
        <v>3.6584596739343611E-6</v>
      </c>
      <c r="AG177" s="33">
        <f t="shared" si="23"/>
        <v>3.6584596739343611E-6</v>
      </c>
    </row>
    <row r="178" spans="3:33" x14ac:dyDescent="0.25">
      <c r="C178">
        <v>3077</v>
      </c>
      <c r="D178" t="s">
        <v>462</v>
      </c>
      <c r="E178">
        <v>99209</v>
      </c>
      <c r="F178">
        <v>5.8359000000000004E-4</v>
      </c>
      <c r="G178" t="s">
        <v>672</v>
      </c>
      <c r="H178">
        <f t="shared" si="18"/>
        <v>1.54474265847709E-2</v>
      </c>
      <c r="I178">
        <f t="shared" si="19"/>
        <v>9.0149636806064498E-6</v>
      </c>
      <c r="K178">
        <v>3071</v>
      </c>
      <c r="L178" t="s">
        <v>499</v>
      </c>
      <c r="M178">
        <v>50178</v>
      </c>
      <c r="N178" t="s">
        <v>1004</v>
      </c>
      <c r="O178">
        <v>1.4404414411969588E-6</v>
      </c>
      <c r="P178" s="33">
        <f t="shared" ca="1" si="20"/>
        <v>3.0899536467143672E-4</v>
      </c>
      <c r="Q178" s="33">
        <f t="shared" si="21"/>
        <v>0</v>
      </c>
      <c r="R178" s="33"/>
      <c r="S178" s="33"/>
      <c r="T178">
        <v>44009</v>
      </c>
      <c r="U178" t="s">
        <v>749</v>
      </c>
      <c r="V178" t="s">
        <v>750</v>
      </c>
      <c r="W178">
        <v>2.9764634895356211E-4</v>
      </c>
      <c r="X178" s="40" t="e">
        <f t="shared" si="25"/>
        <v>#N/A</v>
      </c>
      <c r="Y178" s="40" t="e">
        <f t="shared" si="26"/>
        <v>#N/A</v>
      </c>
      <c r="AA178">
        <v>44014</v>
      </c>
      <c r="AC178" t="s">
        <v>841</v>
      </c>
      <c r="AD178" t="s">
        <v>842</v>
      </c>
      <c r="AE178">
        <v>2.088989457196004E-9</v>
      </c>
      <c r="AF178" s="33">
        <f t="shared" si="22"/>
        <v>1.7700347088361245E-6</v>
      </c>
      <c r="AG178" s="33">
        <f t="shared" si="23"/>
        <v>0</v>
      </c>
    </row>
    <row r="179" spans="3:33" x14ac:dyDescent="0.25">
      <c r="C179">
        <v>3077</v>
      </c>
      <c r="D179" t="s">
        <v>462</v>
      </c>
      <c r="E179">
        <v>99223</v>
      </c>
      <c r="F179">
        <v>2.0672999999999999E-4</v>
      </c>
      <c r="G179" t="s">
        <v>976</v>
      </c>
      <c r="H179">
        <f t="shared" si="18"/>
        <v>1.54474265847709E-2</v>
      </c>
      <c r="I179">
        <f t="shared" si="19"/>
        <v>3.1934464978696883E-6</v>
      </c>
      <c r="K179">
        <v>3075</v>
      </c>
      <c r="L179" t="s">
        <v>515</v>
      </c>
      <c r="M179">
        <v>50178</v>
      </c>
      <c r="N179" t="s">
        <v>1004</v>
      </c>
      <c r="O179">
        <v>3.0718158701728663E-4</v>
      </c>
      <c r="P179" s="33">
        <f t="shared" ca="1" si="20"/>
        <v>3.0899536467143672E-4</v>
      </c>
      <c r="Q179" s="33">
        <f t="shared" si="21"/>
        <v>0</v>
      </c>
      <c r="R179" s="33"/>
      <c r="S179" s="33"/>
      <c r="T179">
        <v>44009</v>
      </c>
      <c r="U179" t="s">
        <v>751</v>
      </c>
      <c r="V179" t="s">
        <v>752</v>
      </c>
      <c r="W179">
        <v>1.2586188470036343E-3</v>
      </c>
      <c r="X179" s="40" t="e">
        <f t="shared" si="25"/>
        <v>#N/A</v>
      </c>
      <c r="Y179" s="40" t="e">
        <f t="shared" si="26"/>
        <v>#N/A</v>
      </c>
      <c r="AA179">
        <v>44015</v>
      </c>
      <c r="AC179" t="s">
        <v>841</v>
      </c>
      <c r="AD179" t="s">
        <v>842</v>
      </c>
      <c r="AE179">
        <v>1.7679457193789286E-6</v>
      </c>
      <c r="AF179" s="33">
        <f t="shared" si="22"/>
        <v>1.7700347088361245E-6</v>
      </c>
      <c r="AG179" s="33">
        <f t="shared" si="23"/>
        <v>1.7700347088361245E-6</v>
      </c>
    </row>
    <row r="180" spans="3:33" x14ac:dyDescent="0.25">
      <c r="C180">
        <v>3077</v>
      </c>
      <c r="D180" t="s">
        <v>462</v>
      </c>
      <c r="E180">
        <v>99237</v>
      </c>
      <c r="F180">
        <v>3.5729999999999998E-5</v>
      </c>
      <c r="G180" t="s">
        <v>1000</v>
      </c>
      <c r="H180">
        <f t="shared" si="18"/>
        <v>1.54474265847709E-2</v>
      </c>
      <c r="I180">
        <f t="shared" si="19"/>
        <v>5.5193655187386429E-7</v>
      </c>
      <c r="K180">
        <v>3078</v>
      </c>
      <c r="L180" t="s">
        <v>463</v>
      </c>
      <c r="M180">
        <v>50178</v>
      </c>
      <c r="N180" t="s">
        <v>1004</v>
      </c>
      <c r="O180">
        <v>1.125987136692993E-8</v>
      </c>
      <c r="P180" s="33">
        <f t="shared" ca="1" si="20"/>
        <v>3.0899536467143672E-4</v>
      </c>
      <c r="Q180" s="33">
        <f t="shared" si="21"/>
        <v>0</v>
      </c>
      <c r="R180" s="33"/>
      <c r="S180" s="33"/>
      <c r="T180">
        <v>44009</v>
      </c>
      <c r="U180" t="s">
        <v>753</v>
      </c>
      <c r="V180" t="s">
        <v>754</v>
      </c>
      <c r="W180">
        <v>6.5482196769783678E-4</v>
      </c>
      <c r="X180" s="40" t="e">
        <f t="shared" si="25"/>
        <v>#N/A</v>
      </c>
      <c r="Y180" s="40" t="e">
        <f t="shared" si="26"/>
        <v>#N/A</v>
      </c>
      <c r="AA180">
        <v>44014</v>
      </c>
      <c r="AC180" t="s">
        <v>803</v>
      </c>
      <c r="AD180" t="s">
        <v>804</v>
      </c>
      <c r="AE180">
        <v>3.6184201118148204E-11</v>
      </c>
      <c r="AF180" s="33">
        <f t="shared" si="22"/>
        <v>2.9818822540382357E-8</v>
      </c>
      <c r="AG180" s="33">
        <f t="shared" si="23"/>
        <v>0</v>
      </c>
    </row>
    <row r="181" spans="3:33" x14ac:dyDescent="0.25">
      <c r="C181">
        <v>3077</v>
      </c>
      <c r="D181" t="s">
        <v>462</v>
      </c>
      <c r="E181">
        <v>99265</v>
      </c>
      <c r="F181">
        <v>1.9846999999999999E-4</v>
      </c>
      <c r="G181" t="s">
        <v>610</v>
      </c>
      <c r="H181">
        <f t="shared" si="18"/>
        <v>1.54474265847709E-2</v>
      </c>
      <c r="I181">
        <f t="shared" si="19"/>
        <v>3.0658507542794802E-6</v>
      </c>
      <c r="K181">
        <v>3102</v>
      </c>
      <c r="L181" t="s">
        <v>529</v>
      </c>
      <c r="M181">
        <v>50178</v>
      </c>
      <c r="N181" t="s">
        <v>1004</v>
      </c>
      <c r="O181">
        <v>3.441857611091512E-7</v>
      </c>
      <c r="P181" s="33">
        <f t="shared" ca="1" si="20"/>
        <v>3.0899536467143672E-4</v>
      </c>
      <c r="Q181" s="33">
        <f t="shared" ca="1" si="21"/>
        <v>3.0899536467143672E-4</v>
      </c>
      <c r="R181" s="33"/>
      <c r="S181" s="33"/>
      <c r="T181">
        <v>44009</v>
      </c>
      <c r="U181" t="s">
        <v>755</v>
      </c>
      <c r="V181" t="s">
        <v>756</v>
      </c>
      <c r="W181">
        <v>6.5482196769783678E-4</v>
      </c>
      <c r="X181" s="40" t="e">
        <f t="shared" si="25"/>
        <v>#N/A</v>
      </c>
      <c r="Y181" s="40" t="e">
        <f t="shared" si="26"/>
        <v>#N/A</v>
      </c>
      <c r="AA181">
        <v>44015</v>
      </c>
      <c r="AC181" t="s">
        <v>803</v>
      </c>
      <c r="AD181" t="s">
        <v>804</v>
      </c>
      <c r="AE181">
        <v>2.9782638339264207E-8</v>
      </c>
      <c r="AF181" s="33">
        <f t="shared" si="22"/>
        <v>2.9818822540382357E-8</v>
      </c>
      <c r="AG181" s="33">
        <f t="shared" si="23"/>
        <v>2.9818822540382357E-8</v>
      </c>
    </row>
    <row r="182" spans="3:33" x14ac:dyDescent="0.25">
      <c r="C182">
        <v>3077</v>
      </c>
      <c r="D182" t="s">
        <v>462</v>
      </c>
      <c r="E182">
        <v>99301</v>
      </c>
      <c r="F182">
        <v>4.426E-5</v>
      </c>
      <c r="G182" t="s">
        <v>1062</v>
      </c>
      <c r="H182">
        <f t="shared" si="18"/>
        <v>1.54474265847709E-2</v>
      </c>
      <c r="I182">
        <f t="shared" si="19"/>
        <v>6.8370310064196006E-7</v>
      </c>
      <c r="K182">
        <v>3073</v>
      </c>
      <c r="L182" t="s">
        <v>513</v>
      </c>
      <c r="M182">
        <v>98018</v>
      </c>
      <c r="N182" t="s">
        <v>608</v>
      </c>
      <c r="O182">
        <v>6.0747005864292991E-2</v>
      </c>
      <c r="P182" s="33">
        <f t="shared" ca="1" si="20"/>
        <v>6.0747005864292991E-2</v>
      </c>
      <c r="Q182" s="33">
        <f t="shared" ca="1" si="21"/>
        <v>6.0747005864292991E-2</v>
      </c>
      <c r="R182" s="33"/>
      <c r="S182" s="33"/>
      <c r="T182">
        <v>44009</v>
      </c>
      <c r="U182" t="s">
        <v>757</v>
      </c>
      <c r="V182" t="s">
        <v>758</v>
      </c>
      <c r="W182">
        <v>1.3946857493824056E-3</v>
      </c>
      <c r="X182" s="40" t="e">
        <f t="shared" si="25"/>
        <v>#N/A</v>
      </c>
      <c r="Y182" s="40" t="e">
        <f t="shared" si="26"/>
        <v>#N/A</v>
      </c>
      <c r="AA182">
        <v>44014</v>
      </c>
      <c r="AC182" t="s">
        <v>797</v>
      </c>
      <c r="AD182" t="s">
        <v>798</v>
      </c>
      <c r="AE182">
        <v>3.6184201118148193E-12</v>
      </c>
      <c r="AF182" s="33">
        <f t="shared" si="22"/>
        <v>4.1115685358723958E-9</v>
      </c>
      <c r="AG182" s="33">
        <f t="shared" si="23"/>
        <v>0</v>
      </c>
    </row>
    <row r="183" spans="3:33" x14ac:dyDescent="0.25">
      <c r="C183">
        <v>3077</v>
      </c>
      <c r="D183" t="s">
        <v>462</v>
      </c>
      <c r="E183">
        <v>99310</v>
      </c>
      <c r="F183">
        <v>7.0999999999999998E-6</v>
      </c>
      <c r="G183" t="s">
        <v>1108</v>
      </c>
      <c r="H183">
        <f t="shared" si="18"/>
        <v>1.54474265847709E-2</v>
      </c>
      <c r="I183">
        <f t="shared" si="19"/>
        <v>1.0967672875187339E-7</v>
      </c>
      <c r="K183">
        <v>3071</v>
      </c>
      <c r="L183" t="s">
        <v>499</v>
      </c>
      <c r="M183">
        <v>98027</v>
      </c>
      <c r="N183" t="s">
        <v>566</v>
      </c>
      <c r="O183">
        <v>1.4508292400517447E-5</v>
      </c>
      <c r="P183" s="33">
        <f t="shared" ca="1" si="20"/>
        <v>6.3781212333321327E-3</v>
      </c>
      <c r="Q183" s="33">
        <f t="shared" si="21"/>
        <v>0</v>
      </c>
      <c r="R183" s="33"/>
      <c r="S183" s="33"/>
      <c r="T183">
        <v>44009</v>
      </c>
      <c r="U183" t="s">
        <v>759</v>
      </c>
      <c r="V183" t="s">
        <v>760</v>
      </c>
      <c r="W183">
        <v>2.5257418754059419E-3</v>
      </c>
      <c r="X183" s="40" t="e">
        <f t="shared" si="25"/>
        <v>#N/A</v>
      </c>
      <c r="Y183" s="40" t="e">
        <f t="shared" si="26"/>
        <v>#N/A</v>
      </c>
      <c r="AA183">
        <v>44015</v>
      </c>
      <c r="AC183" t="s">
        <v>797</v>
      </c>
      <c r="AD183" t="s">
        <v>798</v>
      </c>
      <c r="AE183">
        <v>4.1079501157605808E-9</v>
      </c>
      <c r="AF183" s="33">
        <f t="shared" si="22"/>
        <v>4.1115685358723958E-9</v>
      </c>
      <c r="AG183" s="33">
        <f t="shared" si="23"/>
        <v>4.1115685358723958E-9</v>
      </c>
    </row>
    <row r="184" spans="3:33" x14ac:dyDescent="0.25">
      <c r="C184">
        <v>3077</v>
      </c>
      <c r="D184" t="s">
        <v>462</v>
      </c>
      <c r="E184">
        <v>43204</v>
      </c>
      <c r="F184">
        <v>1.5898E-4</v>
      </c>
      <c r="G184" t="s">
        <v>603</v>
      </c>
      <c r="H184">
        <f t="shared" si="18"/>
        <v>1.54474265847709E-2</v>
      </c>
      <c r="I184">
        <f t="shared" si="19"/>
        <v>2.4558318784468777E-6</v>
      </c>
      <c r="K184">
        <v>3072</v>
      </c>
      <c r="L184" t="s">
        <v>512</v>
      </c>
      <c r="M184">
        <v>98027</v>
      </c>
      <c r="N184" t="s">
        <v>566</v>
      </c>
      <c r="O184">
        <v>4.5263452151573529E-6</v>
      </c>
      <c r="P184" s="33">
        <f t="shared" ca="1" si="20"/>
        <v>6.3781212333321327E-3</v>
      </c>
      <c r="Q184" s="33">
        <f t="shared" si="21"/>
        <v>0</v>
      </c>
      <c r="R184" s="33"/>
      <c r="S184" s="33"/>
      <c r="T184">
        <v>44009</v>
      </c>
      <c r="U184" t="s">
        <v>761</v>
      </c>
      <c r="V184" t="s">
        <v>762</v>
      </c>
      <c r="W184">
        <v>8.8443486546201317E-4</v>
      </c>
      <c r="X184" s="40" t="e">
        <f t="shared" si="25"/>
        <v>#N/A</v>
      </c>
      <c r="Y184" s="40" t="e">
        <f t="shared" si="26"/>
        <v>#N/A</v>
      </c>
      <c r="AA184">
        <v>44014</v>
      </c>
      <c r="AC184" t="s">
        <v>843</v>
      </c>
      <c r="AD184" t="s">
        <v>844</v>
      </c>
      <c r="AE184">
        <v>1.9011432343602914E-11</v>
      </c>
      <c r="AF184" s="33">
        <f t="shared" si="22"/>
        <v>1.4857638272867303E-8</v>
      </c>
      <c r="AG184" s="33">
        <f t="shared" si="23"/>
        <v>0</v>
      </c>
    </row>
    <row r="185" spans="3:33" x14ac:dyDescent="0.25">
      <c r="C185">
        <v>3077</v>
      </c>
      <c r="D185" t="s">
        <v>462</v>
      </c>
      <c r="E185">
        <v>43302</v>
      </c>
      <c r="F185">
        <v>2.338664E-2</v>
      </c>
      <c r="G185" t="s">
        <v>591</v>
      </c>
      <c r="H185">
        <f t="shared" si="18"/>
        <v>1.54474265847709E-2</v>
      </c>
      <c r="I185">
        <f t="shared" si="19"/>
        <v>3.6126340446446654E-4</v>
      </c>
      <c r="K185">
        <v>3077</v>
      </c>
      <c r="L185" t="s">
        <v>462</v>
      </c>
      <c r="M185">
        <v>98027</v>
      </c>
      <c r="N185" t="s">
        <v>566</v>
      </c>
      <c r="O185">
        <v>5.1445400461040758E-3</v>
      </c>
      <c r="P185" s="33">
        <f t="shared" ca="1" si="20"/>
        <v>6.3781212333321327E-3</v>
      </c>
      <c r="Q185" s="33">
        <f t="shared" si="21"/>
        <v>0</v>
      </c>
      <c r="R185" s="33"/>
      <c r="S185" s="33"/>
      <c r="T185">
        <v>44009</v>
      </c>
      <c r="U185" t="s">
        <v>763</v>
      </c>
      <c r="V185" t="s">
        <v>764</v>
      </c>
      <c r="W185">
        <v>4.2643891589971974E-4</v>
      </c>
      <c r="X185" s="40" t="e">
        <f t="shared" si="25"/>
        <v>#N/A</v>
      </c>
      <c r="Y185" s="40" t="e">
        <f t="shared" si="26"/>
        <v>#N/A</v>
      </c>
      <c r="AA185">
        <v>44015</v>
      </c>
      <c r="AC185" t="s">
        <v>843</v>
      </c>
      <c r="AD185" t="s">
        <v>844</v>
      </c>
      <c r="AE185">
        <v>1.4838626840523701E-8</v>
      </c>
      <c r="AF185" s="33">
        <f t="shared" si="22"/>
        <v>1.4857638272867303E-8</v>
      </c>
      <c r="AG185" s="33">
        <f t="shared" si="23"/>
        <v>1.4857638272867303E-8</v>
      </c>
    </row>
    <row r="186" spans="3:33" x14ac:dyDescent="0.25">
      <c r="C186">
        <v>3077</v>
      </c>
      <c r="D186" t="s">
        <v>462</v>
      </c>
      <c r="E186">
        <v>43304</v>
      </c>
      <c r="F186">
        <v>2.95233E-3</v>
      </c>
      <c r="G186" t="s">
        <v>614</v>
      </c>
      <c r="H186">
        <f t="shared" si="18"/>
        <v>1.54474265847709E-2</v>
      </c>
      <c r="I186">
        <f t="shared" si="19"/>
        <v>4.5605900929016673E-5</v>
      </c>
      <c r="K186">
        <v>3102</v>
      </c>
      <c r="L186" t="s">
        <v>529</v>
      </c>
      <c r="M186">
        <v>98027</v>
      </c>
      <c r="N186" t="s">
        <v>566</v>
      </c>
      <c r="O186">
        <v>1.2145465496123822E-3</v>
      </c>
      <c r="P186" s="33">
        <f t="shared" ca="1" si="20"/>
        <v>6.3781212333321327E-3</v>
      </c>
      <c r="Q186" s="33">
        <f t="shared" ca="1" si="21"/>
        <v>6.3781212333321327E-3</v>
      </c>
      <c r="R186" s="33"/>
      <c r="S186" s="33"/>
      <c r="T186">
        <v>44010</v>
      </c>
      <c r="U186" t="s">
        <v>695</v>
      </c>
      <c r="V186" t="s">
        <v>696</v>
      </c>
      <c r="W186">
        <v>2.6937424005786827E-2</v>
      </c>
      <c r="X186" s="40" t="e">
        <f t="shared" si="25"/>
        <v>#N/A</v>
      </c>
      <c r="Y186" s="40" t="e">
        <f t="shared" si="26"/>
        <v>#N/A</v>
      </c>
      <c r="AA186">
        <v>44014</v>
      </c>
      <c r="AC186" t="s">
        <v>845</v>
      </c>
      <c r="AD186" t="s">
        <v>846</v>
      </c>
      <c r="AE186">
        <v>4.7528580859007295E-11</v>
      </c>
      <c r="AF186" s="33">
        <f t="shared" si="22"/>
        <v>4.1865476949607622E-8</v>
      </c>
      <c r="AG186" s="33">
        <f t="shared" si="23"/>
        <v>0</v>
      </c>
    </row>
    <row r="187" spans="3:33" x14ac:dyDescent="0.25">
      <c r="C187">
        <v>3077</v>
      </c>
      <c r="D187" t="s">
        <v>462</v>
      </c>
      <c r="E187">
        <v>43365</v>
      </c>
      <c r="F187">
        <v>5.4969999999999997E-5</v>
      </c>
      <c r="G187" t="s">
        <v>655</v>
      </c>
      <c r="H187">
        <f t="shared" si="18"/>
        <v>1.54474265847709E-2</v>
      </c>
      <c r="I187">
        <f t="shared" si="19"/>
        <v>8.4914503936485633E-7</v>
      </c>
      <c r="K187">
        <v>3075</v>
      </c>
      <c r="L187" t="s">
        <v>515</v>
      </c>
      <c r="M187">
        <v>98028</v>
      </c>
      <c r="N187" t="s">
        <v>1231</v>
      </c>
      <c r="O187">
        <v>1.4730816032999531E-4</v>
      </c>
      <c r="P187" s="33">
        <f t="shared" ca="1" si="20"/>
        <v>1.4730816032999531E-4</v>
      </c>
      <c r="Q187" s="33">
        <f t="shared" ca="1" si="21"/>
        <v>1.4730816032999531E-4</v>
      </c>
      <c r="R187" s="33"/>
      <c r="S187" s="33"/>
      <c r="T187">
        <v>44010</v>
      </c>
      <c r="U187" t="s">
        <v>699</v>
      </c>
      <c r="V187" t="s">
        <v>700</v>
      </c>
      <c r="W187">
        <v>2.6941171644650645E-2</v>
      </c>
      <c r="X187" s="40" t="e">
        <f t="shared" si="25"/>
        <v>#N/A</v>
      </c>
      <c r="Y187" s="40" t="e">
        <f t="shared" si="26"/>
        <v>#N/A</v>
      </c>
      <c r="AA187">
        <v>44015</v>
      </c>
      <c r="AC187" t="s">
        <v>845</v>
      </c>
      <c r="AD187" t="s">
        <v>846</v>
      </c>
      <c r="AE187">
        <v>4.1817948368748615E-8</v>
      </c>
      <c r="AF187" s="33">
        <f t="shared" si="22"/>
        <v>4.1865476949607622E-8</v>
      </c>
      <c r="AG187" s="33">
        <f t="shared" si="23"/>
        <v>4.1865476949607622E-8</v>
      </c>
    </row>
    <row r="188" spans="3:33" x14ac:dyDescent="0.25">
      <c r="C188">
        <v>3077</v>
      </c>
      <c r="D188" t="s">
        <v>462</v>
      </c>
      <c r="E188">
        <v>43366</v>
      </c>
      <c r="F188">
        <v>1.7450000000000001E-5</v>
      </c>
      <c r="G188" t="s">
        <v>647</v>
      </c>
      <c r="H188">
        <f t="shared" si="18"/>
        <v>1.54474265847709E-2</v>
      </c>
      <c r="I188">
        <f t="shared" si="19"/>
        <v>2.6955759390425224E-7</v>
      </c>
      <c r="K188">
        <v>3075</v>
      </c>
      <c r="L188" t="s">
        <v>515</v>
      </c>
      <c r="M188">
        <v>98036</v>
      </c>
      <c r="N188" t="s">
        <v>1232</v>
      </c>
      <c r="O188">
        <v>1.7571440201905063E-7</v>
      </c>
      <c r="P188" s="33">
        <f t="shared" ca="1" si="20"/>
        <v>2.4678109763268104E-7</v>
      </c>
      <c r="Q188" s="33">
        <f t="shared" si="21"/>
        <v>0</v>
      </c>
      <c r="R188" s="33"/>
      <c r="S188" s="33"/>
      <c r="T188">
        <v>44010</v>
      </c>
      <c r="U188" t="s">
        <v>715</v>
      </c>
      <c r="V188" t="s">
        <v>716</v>
      </c>
      <c r="W188">
        <v>0.14163377849369577</v>
      </c>
      <c r="X188" s="40" t="e">
        <f t="shared" si="25"/>
        <v>#N/A</v>
      </c>
      <c r="Y188" s="40" t="e">
        <f t="shared" si="26"/>
        <v>#N/A</v>
      </c>
      <c r="AA188">
        <v>44014</v>
      </c>
      <c r="AC188" t="s">
        <v>847</v>
      </c>
      <c r="AD188" t="s">
        <v>848</v>
      </c>
      <c r="AE188">
        <v>5.1330867327727866E-10</v>
      </c>
      <c r="AF188" s="33">
        <f t="shared" si="22"/>
        <v>4.3488038527769838E-7</v>
      </c>
      <c r="AG188" s="33">
        <f t="shared" si="23"/>
        <v>0</v>
      </c>
    </row>
    <row r="189" spans="3:33" x14ac:dyDescent="0.25">
      <c r="C189">
        <v>3077</v>
      </c>
      <c r="D189" t="s">
        <v>462</v>
      </c>
      <c r="E189">
        <v>43369</v>
      </c>
      <c r="F189">
        <v>1.133958E-2</v>
      </c>
      <c r="G189" t="s">
        <v>13</v>
      </c>
      <c r="H189">
        <f t="shared" si="18"/>
        <v>1.54474265847709E-2</v>
      </c>
      <c r="I189">
        <f t="shared" si="19"/>
        <v>1.7516732955213642E-4</v>
      </c>
      <c r="K189">
        <v>3102</v>
      </c>
      <c r="L189" t="s">
        <v>529</v>
      </c>
      <c r="M189">
        <v>98036</v>
      </c>
      <c r="N189" t="s">
        <v>1232</v>
      </c>
      <c r="O189">
        <v>7.1066695613630414E-8</v>
      </c>
      <c r="P189" s="33">
        <f t="shared" ca="1" si="20"/>
        <v>2.4678109763268104E-7</v>
      </c>
      <c r="Q189" s="33">
        <f t="shared" ca="1" si="21"/>
        <v>2.4678109763268104E-7</v>
      </c>
      <c r="R189" s="33"/>
      <c r="S189" s="33"/>
      <c r="T189">
        <v>44010</v>
      </c>
      <c r="U189" t="s">
        <v>717</v>
      </c>
      <c r="V189" t="s">
        <v>718</v>
      </c>
      <c r="W189">
        <v>8.7729599953082799E-2</v>
      </c>
      <c r="X189" s="40" t="e">
        <f t="shared" si="25"/>
        <v>#N/A</v>
      </c>
      <c r="Y189" s="40" t="e">
        <f t="shared" si="26"/>
        <v>#N/A</v>
      </c>
      <c r="AA189">
        <v>44015</v>
      </c>
      <c r="AC189" t="s">
        <v>847</v>
      </c>
      <c r="AD189" t="s">
        <v>848</v>
      </c>
      <c r="AE189">
        <v>4.3436707660442108E-7</v>
      </c>
      <c r="AF189" s="33">
        <f t="shared" si="22"/>
        <v>4.3488038527769838E-7</v>
      </c>
      <c r="AG189" s="33">
        <f t="shared" si="23"/>
        <v>4.3488038527769838E-7</v>
      </c>
    </row>
    <row r="190" spans="3:33" x14ac:dyDescent="0.25">
      <c r="C190">
        <v>3077</v>
      </c>
      <c r="D190" t="s">
        <v>462</v>
      </c>
      <c r="E190">
        <v>43723</v>
      </c>
      <c r="F190">
        <v>3.61905E-3</v>
      </c>
      <c r="G190" t="s">
        <v>625</v>
      </c>
      <c r="H190">
        <f t="shared" si="18"/>
        <v>1.54474265847709E-2</v>
      </c>
      <c r="I190">
        <f t="shared" si="19"/>
        <v>5.5905009181615125E-5</v>
      </c>
      <c r="K190">
        <v>3075</v>
      </c>
      <c r="L190" t="s">
        <v>515</v>
      </c>
      <c r="M190">
        <v>98074</v>
      </c>
      <c r="N190" t="s">
        <v>671</v>
      </c>
      <c r="O190">
        <v>3.0144372981627708E-7</v>
      </c>
      <c r="P190" s="33">
        <f t="shared" ca="1" si="20"/>
        <v>4.417308279133161E-5</v>
      </c>
      <c r="Q190" s="33">
        <f t="shared" si="21"/>
        <v>0</v>
      </c>
      <c r="R190" s="33"/>
      <c r="S190" s="33"/>
      <c r="T190">
        <v>44010</v>
      </c>
      <c r="U190" t="s">
        <v>719</v>
      </c>
      <c r="V190" t="s">
        <v>720</v>
      </c>
      <c r="W190">
        <v>0.14162879089315328</v>
      </c>
      <c r="X190" s="40" t="e">
        <f t="shared" si="25"/>
        <v>#N/A</v>
      </c>
      <c r="Y190" s="40" t="e">
        <f t="shared" si="26"/>
        <v>#N/A</v>
      </c>
      <c r="AA190">
        <v>44014</v>
      </c>
      <c r="AC190" t="s">
        <v>849</v>
      </c>
      <c r="AD190" t="s">
        <v>850</v>
      </c>
      <c r="AE190">
        <v>5.7831710379607693E-10</v>
      </c>
      <c r="AF190" s="33">
        <f t="shared" si="22"/>
        <v>4.9169311833258729E-7</v>
      </c>
      <c r="AG190" s="33">
        <f t="shared" si="23"/>
        <v>0</v>
      </c>
    </row>
    <row r="191" spans="3:33" x14ac:dyDescent="0.25">
      <c r="C191">
        <v>3077</v>
      </c>
      <c r="D191" t="s">
        <v>462</v>
      </c>
      <c r="E191">
        <v>43724</v>
      </c>
      <c r="F191">
        <v>1.2077E-4</v>
      </c>
      <c r="G191" t="s">
        <v>993</v>
      </c>
      <c r="H191">
        <f t="shared" si="18"/>
        <v>1.54474265847709E-2</v>
      </c>
      <c r="I191">
        <f t="shared" si="19"/>
        <v>1.8655857086427816E-6</v>
      </c>
      <c r="K191">
        <v>3077</v>
      </c>
      <c r="L191" t="s">
        <v>462</v>
      </c>
      <c r="M191">
        <v>98074</v>
      </c>
      <c r="N191" t="s">
        <v>671</v>
      </c>
      <c r="O191">
        <v>1.2142449666959167E-5</v>
      </c>
      <c r="P191" s="33">
        <f t="shared" ca="1" si="20"/>
        <v>4.417308279133161E-5</v>
      </c>
      <c r="Q191" s="33">
        <f t="shared" si="21"/>
        <v>0</v>
      </c>
      <c r="R191" s="33"/>
      <c r="S191" s="33"/>
      <c r="T191">
        <v>44010</v>
      </c>
      <c r="U191" t="s">
        <v>721</v>
      </c>
      <c r="V191" t="s">
        <v>722</v>
      </c>
      <c r="W191">
        <v>0.10877377584512471</v>
      </c>
      <c r="X191" s="40" t="e">
        <f t="shared" si="25"/>
        <v>#N/A</v>
      </c>
      <c r="Y191" s="40" t="e">
        <f t="shared" si="26"/>
        <v>#N/A</v>
      </c>
      <c r="AA191">
        <v>44015</v>
      </c>
      <c r="AC191" t="s">
        <v>849</v>
      </c>
      <c r="AD191" t="s">
        <v>850</v>
      </c>
      <c r="AE191">
        <v>4.9111480122879118E-7</v>
      </c>
      <c r="AF191" s="33">
        <f t="shared" si="22"/>
        <v>4.9169311833258729E-7</v>
      </c>
      <c r="AG191" s="33">
        <f t="shared" si="23"/>
        <v>4.9169311833258729E-7</v>
      </c>
    </row>
    <row r="192" spans="3:33" x14ac:dyDescent="0.25">
      <c r="C192">
        <v>3077</v>
      </c>
      <c r="D192" t="s">
        <v>462</v>
      </c>
      <c r="E192">
        <v>43725</v>
      </c>
      <c r="F192">
        <v>3.0074119999999999E-2</v>
      </c>
      <c r="G192" t="s">
        <v>626</v>
      </c>
      <c r="H192">
        <f t="shared" si="18"/>
        <v>1.54474265847709E-2</v>
      </c>
      <c r="I192">
        <f t="shared" si="19"/>
        <v>4.6456776080159022E-4</v>
      </c>
      <c r="K192">
        <v>3102</v>
      </c>
      <c r="L192" t="s">
        <v>529</v>
      </c>
      <c r="M192">
        <v>98074</v>
      </c>
      <c r="N192" t="s">
        <v>671</v>
      </c>
      <c r="O192">
        <v>3.1729189394556164E-5</v>
      </c>
      <c r="P192" s="33">
        <f t="shared" ca="1" si="20"/>
        <v>4.417308279133161E-5</v>
      </c>
      <c r="Q192" s="33">
        <f t="shared" ca="1" si="21"/>
        <v>4.417308279133161E-5</v>
      </c>
      <c r="R192" s="33"/>
      <c r="S192" s="33"/>
      <c r="T192">
        <v>44010</v>
      </c>
      <c r="U192" t="s">
        <v>723</v>
      </c>
      <c r="V192" t="s">
        <v>724</v>
      </c>
      <c r="W192">
        <v>0.15072793907329976</v>
      </c>
      <c r="X192" s="40" t="e">
        <f t="shared" si="25"/>
        <v>#N/A</v>
      </c>
      <c r="Y192" s="40" t="e">
        <f t="shared" si="26"/>
        <v>#N/A</v>
      </c>
      <c r="AA192">
        <v>44014</v>
      </c>
      <c r="AC192" t="s">
        <v>801</v>
      </c>
      <c r="AD192" t="s">
        <v>802</v>
      </c>
      <c r="AE192">
        <v>1.1578944357807422E-10</v>
      </c>
      <c r="AF192" s="33">
        <f t="shared" si="22"/>
        <v>9.8706592221832014E-8</v>
      </c>
      <c r="AG192" s="33">
        <f t="shared" si="23"/>
        <v>0</v>
      </c>
    </row>
    <row r="193" spans="3:33" x14ac:dyDescent="0.25">
      <c r="C193">
        <v>3077</v>
      </c>
      <c r="D193" t="s">
        <v>462</v>
      </c>
      <c r="E193">
        <v>43861</v>
      </c>
      <c r="F193">
        <v>9.0574999999999998E-4</v>
      </c>
      <c r="G193" t="s">
        <v>982</v>
      </c>
      <c r="H193">
        <f t="shared" si="18"/>
        <v>1.54474265847709E-2</v>
      </c>
      <c r="I193">
        <f t="shared" si="19"/>
        <v>1.3991506629156242E-5</v>
      </c>
      <c r="K193">
        <v>3070</v>
      </c>
      <c r="L193" t="s">
        <v>498</v>
      </c>
      <c r="M193">
        <v>98096</v>
      </c>
      <c r="N193" t="s">
        <v>1028</v>
      </c>
      <c r="O193">
        <v>6.4406089717495742E-8</v>
      </c>
      <c r="P193" s="33">
        <f t="shared" ca="1" si="20"/>
        <v>6.8149087416815175E-5</v>
      </c>
      <c r="Q193" s="33">
        <f t="shared" si="21"/>
        <v>0</v>
      </c>
      <c r="R193" s="33"/>
      <c r="S193" s="33"/>
      <c r="T193">
        <v>44010</v>
      </c>
      <c r="U193" t="s">
        <v>725</v>
      </c>
      <c r="V193" t="s">
        <v>726</v>
      </c>
      <c r="W193">
        <v>0.10877309412356131</v>
      </c>
      <c r="X193" s="40" t="e">
        <f t="shared" si="25"/>
        <v>#N/A</v>
      </c>
      <c r="Y193" s="40" t="e">
        <f t="shared" si="26"/>
        <v>#N/A</v>
      </c>
      <c r="AA193">
        <v>44015</v>
      </c>
      <c r="AC193" t="s">
        <v>801</v>
      </c>
      <c r="AD193" t="s">
        <v>802</v>
      </c>
      <c r="AE193">
        <v>9.8590802778253934E-8</v>
      </c>
      <c r="AF193" s="33">
        <f t="shared" si="22"/>
        <v>9.8706592221832014E-8</v>
      </c>
      <c r="AG193" s="33">
        <f t="shared" si="23"/>
        <v>9.8706592221832014E-8</v>
      </c>
    </row>
    <row r="194" spans="3:33" x14ac:dyDescent="0.25">
      <c r="C194">
        <v>3077</v>
      </c>
      <c r="D194" t="s">
        <v>462</v>
      </c>
      <c r="E194">
        <v>43872</v>
      </c>
      <c r="F194">
        <v>6.8000000000000001E-6</v>
      </c>
      <c r="G194" t="s">
        <v>1101</v>
      </c>
      <c r="H194">
        <f t="shared" si="18"/>
        <v>1.54474265847709E-2</v>
      </c>
      <c r="I194">
        <f t="shared" si="19"/>
        <v>1.0504250077644213E-7</v>
      </c>
      <c r="K194">
        <v>3102</v>
      </c>
      <c r="L194" t="s">
        <v>529</v>
      </c>
      <c r="M194">
        <v>98096</v>
      </c>
      <c r="N194" t="s">
        <v>1028</v>
      </c>
      <c r="O194">
        <v>6.808468132709768E-5</v>
      </c>
      <c r="P194" s="33">
        <f t="shared" ca="1" si="20"/>
        <v>6.8149087416815175E-5</v>
      </c>
      <c r="Q194" s="33">
        <f t="shared" ca="1" si="21"/>
        <v>6.8149087416815175E-5</v>
      </c>
      <c r="R194" s="33"/>
      <c r="S194" s="33"/>
      <c r="T194">
        <v>44010</v>
      </c>
      <c r="U194" t="s">
        <v>727</v>
      </c>
      <c r="V194" t="s">
        <v>728</v>
      </c>
      <c r="W194">
        <v>5.9914176234528065E-3</v>
      </c>
      <c r="X194" s="40" t="e">
        <f t="shared" si="25"/>
        <v>#N/A</v>
      </c>
      <c r="Y194" s="40" t="e">
        <f t="shared" si="26"/>
        <v>#N/A</v>
      </c>
      <c r="AA194">
        <v>44002</v>
      </c>
      <c r="AC194" t="s">
        <v>695</v>
      </c>
      <c r="AD194" t="s">
        <v>696</v>
      </c>
      <c r="AE194">
        <v>3.706002101211392E-8</v>
      </c>
      <c r="AF194" s="33">
        <f t="shared" si="22"/>
        <v>7.424523314898233E-6</v>
      </c>
      <c r="AG194" s="33">
        <f t="shared" si="23"/>
        <v>0</v>
      </c>
    </row>
    <row r="195" spans="3:33" x14ac:dyDescent="0.25">
      <c r="C195">
        <v>3077</v>
      </c>
      <c r="D195" t="s">
        <v>462</v>
      </c>
      <c r="E195">
        <v>43948</v>
      </c>
      <c r="F195">
        <v>6.1295999999999996E-4</v>
      </c>
      <c r="G195" t="s">
        <v>1046</v>
      </c>
      <c r="H195">
        <f t="shared" si="18"/>
        <v>1.54474265847709E-2</v>
      </c>
      <c r="I195">
        <f t="shared" si="19"/>
        <v>9.4686545994011699E-6</v>
      </c>
      <c r="K195">
        <v>3068</v>
      </c>
      <c r="L195" t="s">
        <v>496</v>
      </c>
      <c r="M195">
        <v>98128</v>
      </c>
      <c r="N195" t="s">
        <v>1114</v>
      </c>
      <c r="O195">
        <v>1.0838206322650091E-3</v>
      </c>
      <c r="P195" s="33">
        <f t="shared" ca="1" si="20"/>
        <v>1.1109824101965676E-3</v>
      </c>
      <c r="Q195" s="33">
        <f t="shared" si="21"/>
        <v>0</v>
      </c>
      <c r="R195" s="33"/>
      <c r="S195" s="33"/>
      <c r="T195">
        <v>44010</v>
      </c>
      <c r="U195" t="s">
        <v>729</v>
      </c>
      <c r="V195" t="s">
        <v>730</v>
      </c>
      <c r="W195">
        <v>4.4869736719800553E-2</v>
      </c>
      <c r="X195" s="40" t="e">
        <f t="shared" si="25"/>
        <v>#N/A</v>
      </c>
      <c r="Y195" s="40" t="e">
        <f t="shared" si="26"/>
        <v>#N/A</v>
      </c>
      <c r="AA195">
        <v>44001</v>
      </c>
      <c r="AC195" t="s">
        <v>695</v>
      </c>
      <c r="AD195" t="s">
        <v>696</v>
      </c>
      <c r="AE195">
        <v>5.3598461432518984E-7</v>
      </c>
      <c r="AF195" s="33">
        <f t="shared" si="22"/>
        <v>7.424523314898233E-6</v>
      </c>
      <c r="AG195" s="33">
        <f t="shared" si="23"/>
        <v>0</v>
      </c>
    </row>
    <row r="196" spans="3:33" x14ac:dyDescent="0.25">
      <c r="C196">
        <v>3077</v>
      </c>
      <c r="D196" t="s">
        <v>462</v>
      </c>
      <c r="E196">
        <v>44007</v>
      </c>
      <c r="F196">
        <v>1.6799199999999999E-3</v>
      </c>
      <c r="G196" t="s">
        <v>664</v>
      </c>
      <c r="H196">
        <f t="shared" ref="H196:H259" si="27">VLOOKUP(C196,$A$2:$B$15,2,FALSE)</f>
        <v>1.54474265847709E-2</v>
      </c>
      <c r="I196">
        <f t="shared" ref="I196:I259" si="28">F196*H196</f>
        <v>2.5950440868288329E-5</v>
      </c>
      <c r="K196">
        <v>3069</v>
      </c>
      <c r="L196" t="s">
        <v>497</v>
      </c>
      <c r="M196">
        <v>98128</v>
      </c>
      <c r="N196" t="s">
        <v>1114</v>
      </c>
      <c r="O196">
        <v>1.6372402688449247E-8</v>
      </c>
      <c r="P196" s="33">
        <f t="shared" ref="P196:P259" ca="1" si="29">SUMIF($M$3:$M$284,M196,$O$3:$O$225)</f>
        <v>1.1109824101965676E-3</v>
      </c>
      <c r="Q196" s="33">
        <f t="shared" ref="Q196:Q259" si="30">IF(M196=M197,0,P196)</f>
        <v>0</v>
      </c>
      <c r="R196" s="33"/>
      <c r="S196" s="33"/>
      <c r="T196">
        <v>44010</v>
      </c>
      <c r="U196" t="s">
        <v>731</v>
      </c>
      <c r="V196" t="s">
        <v>732</v>
      </c>
      <c r="W196">
        <v>5.9864828486648142E-3</v>
      </c>
      <c r="X196" s="40" t="e">
        <f t="shared" si="25"/>
        <v>#N/A</v>
      </c>
      <c r="Y196" s="40" t="e">
        <f t="shared" si="26"/>
        <v>#N/A</v>
      </c>
      <c r="AA196">
        <v>44006</v>
      </c>
      <c r="AC196" t="s">
        <v>695</v>
      </c>
      <c r="AD196" t="s">
        <v>696</v>
      </c>
      <c r="AE196">
        <v>2.1276798474184184E-6</v>
      </c>
      <c r="AF196" s="33">
        <f t="shared" ref="AF196:AF259" si="31">SUMIF($AC$3:$AC$279,AC196,$AE$3:$AE$279)</f>
        <v>7.424523314898233E-6</v>
      </c>
      <c r="AG196" s="33">
        <f t="shared" ref="AG196:AG259" si="32">IF(AC196=AC197,0,AF196)</f>
        <v>0</v>
      </c>
    </row>
    <row r="197" spans="3:33" x14ac:dyDescent="0.25">
      <c r="C197">
        <v>3077</v>
      </c>
      <c r="D197" t="s">
        <v>462</v>
      </c>
      <c r="E197">
        <v>44011</v>
      </c>
      <c r="F197">
        <v>4.4845290000000003E-2</v>
      </c>
      <c r="G197" t="s">
        <v>557</v>
      </c>
      <c r="H197">
        <f t="shared" si="27"/>
        <v>1.54474265847709E-2</v>
      </c>
      <c r="I197">
        <f t="shared" si="28"/>
        <v>6.9274432494776067E-4</v>
      </c>
      <c r="K197">
        <v>3071</v>
      </c>
      <c r="L197" t="s">
        <v>499</v>
      </c>
      <c r="M197">
        <v>98128</v>
      </c>
      <c r="N197" t="s">
        <v>1114</v>
      </c>
      <c r="O197">
        <v>2.5280439812930275E-5</v>
      </c>
      <c r="P197" s="33">
        <f t="shared" ca="1" si="29"/>
        <v>1.1109824101965676E-3</v>
      </c>
      <c r="Q197" s="33">
        <f t="shared" si="30"/>
        <v>0</v>
      </c>
      <c r="R197" s="33"/>
      <c r="S197" s="33"/>
      <c r="T197">
        <v>44010</v>
      </c>
      <c r="U197" t="s">
        <v>709</v>
      </c>
      <c r="V197" t="s">
        <v>710</v>
      </c>
      <c r="W197">
        <v>4.6768969258458339E-2</v>
      </c>
      <c r="X197" s="40" t="e">
        <f t="shared" si="25"/>
        <v>#N/A</v>
      </c>
      <c r="Y197" s="40" t="e">
        <f t="shared" si="26"/>
        <v>#N/A</v>
      </c>
      <c r="AA197">
        <v>44007</v>
      </c>
      <c r="AC197" t="s">
        <v>695</v>
      </c>
      <c r="AD197" t="s">
        <v>696</v>
      </c>
      <c r="AE197">
        <v>4.7237988321425112E-6</v>
      </c>
      <c r="AF197" s="33">
        <f t="shared" si="31"/>
        <v>7.424523314898233E-6</v>
      </c>
      <c r="AG197" s="33">
        <f t="shared" si="32"/>
        <v>7.424523314898233E-6</v>
      </c>
    </row>
    <row r="198" spans="3:33" x14ac:dyDescent="0.25">
      <c r="C198">
        <v>3077</v>
      </c>
      <c r="D198" t="s">
        <v>462</v>
      </c>
      <c r="E198">
        <v>44012</v>
      </c>
      <c r="F198">
        <v>0.11716804</v>
      </c>
      <c r="G198" t="s">
        <v>584</v>
      </c>
      <c r="H198">
        <f t="shared" si="27"/>
        <v>1.54474265847709E-2</v>
      </c>
      <c r="I198">
        <f t="shared" si="28"/>
        <v>1.8099446959815003E-3</v>
      </c>
      <c r="K198">
        <v>3073</v>
      </c>
      <c r="L198" t="s">
        <v>513</v>
      </c>
      <c r="M198">
        <v>98128</v>
      </c>
      <c r="N198" t="s">
        <v>1114</v>
      </c>
      <c r="O198">
        <v>7.1744760147267656E-7</v>
      </c>
      <c r="P198" s="33">
        <f t="shared" ca="1" si="29"/>
        <v>1.1109824101965676E-3</v>
      </c>
      <c r="Q198" s="33">
        <f t="shared" si="30"/>
        <v>0</v>
      </c>
      <c r="R198" s="33"/>
      <c r="S198" s="33"/>
      <c r="T198">
        <v>44010</v>
      </c>
      <c r="U198" t="s">
        <v>739</v>
      </c>
      <c r="V198" t="s">
        <v>740</v>
      </c>
      <c r="W198">
        <v>8.2905825008874681E-3</v>
      </c>
      <c r="X198" s="40" t="e">
        <f t="shared" si="25"/>
        <v>#N/A</v>
      </c>
      <c r="Y198" s="40" t="e">
        <f t="shared" si="26"/>
        <v>#N/A</v>
      </c>
      <c r="AA198">
        <v>44019</v>
      </c>
      <c r="AC198" t="s">
        <v>885</v>
      </c>
      <c r="AD198" t="s">
        <v>886</v>
      </c>
      <c r="AE198">
        <v>7.9974030982005379E-10</v>
      </c>
      <c r="AF198" s="33">
        <f t="shared" si="31"/>
        <v>7.9974030982005379E-10</v>
      </c>
      <c r="AG198" s="33">
        <f t="shared" si="32"/>
        <v>7.9974030982005379E-10</v>
      </c>
    </row>
    <row r="199" spans="3:33" x14ac:dyDescent="0.25">
      <c r="C199">
        <v>3077</v>
      </c>
      <c r="D199" t="s">
        <v>462</v>
      </c>
      <c r="E199">
        <v>44013</v>
      </c>
      <c r="F199">
        <v>0.13632851000000001</v>
      </c>
      <c r="G199" t="s">
        <v>558</v>
      </c>
      <c r="H199">
        <f t="shared" si="27"/>
        <v>1.54474265847709E-2</v>
      </c>
      <c r="I199">
        <f t="shared" si="28"/>
        <v>2.1059246496362058E-3</v>
      </c>
      <c r="K199">
        <v>3102</v>
      </c>
      <c r="L199" t="s">
        <v>529</v>
      </c>
      <c r="M199">
        <v>98128</v>
      </c>
      <c r="N199" t="s">
        <v>1114</v>
      </c>
      <c r="O199">
        <v>1.1475181144671498E-6</v>
      </c>
      <c r="P199" s="33">
        <f t="shared" ca="1" si="29"/>
        <v>1.1109824101965676E-3</v>
      </c>
      <c r="Q199" s="33">
        <f t="shared" ca="1" si="30"/>
        <v>1.1109824101965676E-3</v>
      </c>
      <c r="R199" s="33"/>
      <c r="S199" s="33"/>
      <c r="T199">
        <v>44010</v>
      </c>
      <c r="U199" t="s">
        <v>741</v>
      </c>
      <c r="V199" t="s">
        <v>742</v>
      </c>
      <c r="W199">
        <v>2.6717461125122754E-2</v>
      </c>
      <c r="X199" s="40" t="e">
        <f t="shared" si="25"/>
        <v>#N/A</v>
      </c>
      <c r="Y199" s="40" t="e">
        <f t="shared" si="26"/>
        <v>#N/A</v>
      </c>
      <c r="AA199">
        <v>44019</v>
      </c>
      <c r="AC199" t="s">
        <v>887</v>
      </c>
      <c r="AD199" t="s">
        <v>888</v>
      </c>
      <c r="AE199">
        <v>2.2992533907326549E-9</v>
      </c>
      <c r="AF199" s="33">
        <f t="shared" si="31"/>
        <v>2.2992533907326549E-9</v>
      </c>
      <c r="AG199" s="33">
        <f t="shared" si="32"/>
        <v>2.2992533907326549E-9</v>
      </c>
    </row>
    <row r="200" spans="3:33" x14ac:dyDescent="0.25">
      <c r="C200">
        <v>3077</v>
      </c>
      <c r="D200" t="s">
        <v>462</v>
      </c>
      <c r="E200">
        <v>44014</v>
      </c>
      <c r="F200">
        <v>2.461E-5</v>
      </c>
      <c r="G200" t="s">
        <v>985</v>
      </c>
      <c r="H200">
        <f t="shared" si="27"/>
        <v>1.54474265847709E-2</v>
      </c>
      <c r="I200">
        <f t="shared" si="28"/>
        <v>3.8016116825121185E-7</v>
      </c>
      <c r="K200">
        <v>3102</v>
      </c>
      <c r="L200" t="s">
        <v>529</v>
      </c>
      <c r="M200">
        <v>98129</v>
      </c>
      <c r="N200" t="s">
        <v>569</v>
      </c>
      <c r="O200">
        <v>1.5898037848155083E-5</v>
      </c>
      <c r="P200" s="33">
        <f t="shared" ca="1" si="29"/>
        <v>1.5898037848155083E-5</v>
      </c>
      <c r="Q200" s="33">
        <f t="shared" ca="1" si="30"/>
        <v>1.5898037848155083E-5</v>
      </c>
      <c r="R200" s="33"/>
      <c r="S200" s="33"/>
      <c r="T200">
        <v>44010</v>
      </c>
      <c r="U200" t="s">
        <v>743</v>
      </c>
      <c r="V200" t="s">
        <v>744</v>
      </c>
      <c r="W200">
        <v>3.243614759471302E-2</v>
      </c>
      <c r="X200" s="40" t="e">
        <f t="shared" si="25"/>
        <v>#N/A</v>
      </c>
      <c r="Y200" s="40" t="e">
        <f t="shared" si="26"/>
        <v>#N/A</v>
      </c>
      <c r="AA200">
        <v>44019</v>
      </c>
      <c r="AC200" t="s">
        <v>889</v>
      </c>
      <c r="AD200" t="s">
        <v>890</v>
      </c>
      <c r="AE200">
        <v>2.3592339139691584E-8</v>
      </c>
      <c r="AF200" s="33">
        <f t="shared" si="31"/>
        <v>2.3592339139691584E-8</v>
      </c>
      <c r="AG200" s="33">
        <f t="shared" si="32"/>
        <v>2.3592339139691584E-8</v>
      </c>
    </row>
    <row r="201" spans="3:33" x14ac:dyDescent="0.25">
      <c r="C201">
        <v>3077</v>
      </c>
      <c r="D201" t="s">
        <v>462</v>
      </c>
      <c r="E201">
        <v>44015</v>
      </c>
      <c r="F201">
        <v>6.9465200000000003E-3</v>
      </c>
      <c r="G201" t="s">
        <v>559</v>
      </c>
      <c r="H201">
        <f t="shared" si="27"/>
        <v>1.54474265847709E-2</v>
      </c>
      <c r="I201">
        <f t="shared" si="28"/>
        <v>1.0730585771964276E-4</v>
      </c>
      <c r="K201">
        <v>3069</v>
      </c>
      <c r="L201" t="s">
        <v>497</v>
      </c>
      <c r="M201">
        <v>98132</v>
      </c>
      <c r="N201" t="s">
        <v>589</v>
      </c>
      <c r="O201">
        <v>7.9815463106190088E-8</v>
      </c>
      <c r="P201" s="33">
        <f t="shared" ca="1" si="29"/>
        <v>2.1732722029242467E-4</v>
      </c>
      <c r="Q201" s="33">
        <f t="shared" si="30"/>
        <v>0</v>
      </c>
      <c r="R201" s="33"/>
      <c r="S201" s="33"/>
      <c r="T201">
        <v>44010</v>
      </c>
      <c r="U201" t="s">
        <v>745</v>
      </c>
      <c r="V201" t="s">
        <v>746</v>
      </c>
      <c r="W201">
        <v>1.0098474122887566E-2</v>
      </c>
      <c r="X201" s="40" t="e">
        <f t="shared" si="25"/>
        <v>#N/A</v>
      </c>
      <c r="Y201" s="40" t="e">
        <f t="shared" si="26"/>
        <v>#N/A</v>
      </c>
      <c r="AA201">
        <v>44019</v>
      </c>
      <c r="AC201" t="s">
        <v>891</v>
      </c>
      <c r="AD201" t="s">
        <v>892</v>
      </c>
      <c r="AE201">
        <v>7.9852598388331921E-8</v>
      </c>
      <c r="AF201" s="33">
        <f t="shared" si="31"/>
        <v>7.9852598388331921E-8</v>
      </c>
      <c r="AG201" s="33">
        <f t="shared" si="32"/>
        <v>7.9852598388331921E-8</v>
      </c>
    </row>
    <row r="202" spans="3:33" x14ac:dyDescent="0.25">
      <c r="C202">
        <v>3077</v>
      </c>
      <c r="D202" t="s">
        <v>462</v>
      </c>
      <c r="E202">
        <v>44016</v>
      </c>
      <c r="F202">
        <v>0.13451181000000001</v>
      </c>
      <c r="G202" t="s">
        <v>585</v>
      </c>
      <c r="H202">
        <f t="shared" si="27"/>
        <v>1.54474265847709E-2</v>
      </c>
      <c r="I202">
        <f t="shared" si="28"/>
        <v>2.0778613097596522E-3</v>
      </c>
      <c r="K202">
        <v>3102</v>
      </c>
      <c r="L202" t="s">
        <v>529</v>
      </c>
      <c r="M202">
        <v>98132</v>
      </c>
      <c r="N202" t="s">
        <v>589</v>
      </c>
      <c r="O202">
        <v>2.1724740482931848E-4</v>
      </c>
      <c r="P202" s="33">
        <f t="shared" ca="1" si="29"/>
        <v>2.1732722029242467E-4</v>
      </c>
      <c r="Q202" s="33">
        <f t="shared" ca="1" si="30"/>
        <v>2.1732722029242467E-4</v>
      </c>
      <c r="R202" s="33"/>
      <c r="S202" s="33"/>
      <c r="T202">
        <v>44010</v>
      </c>
      <c r="U202" t="s">
        <v>747</v>
      </c>
      <c r="V202" t="s">
        <v>748</v>
      </c>
      <c r="W202">
        <v>1.4130291320547438E-3</v>
      </c>
      <c r="X202" s="40" t="e">
        <f t="shared" si="25"/>
        <v>#N/A</v>
      </c>
      <c r="Y202" s="40" t="e">
        <f t="shared" si="26"/>
        <v>#N/A</v>
      </c>
      <c r="AA202">
        <v>44019</v>
      </c>
      <c r="AC202" t="s">
        <v>893</v>
      </c>
      <c r="AD202" t="s">
        <v>894</v>
      </c>
      <c r="AE202">
        <v>5.3667485403236224E-10</v>
      </c>
      <c r="AF202" s="33">
        <f t="shared" si="31"/>
        <v>5.3667485403236224E-10</v>
      </c>
      <c r="AG202" s="33">
        <f t="shared" si="32"/>
        <v>5.3667485403236224E-10</v>
      </c>
    </row>
    <row r="203" spans="3:33" x14ac:dyDescent="0.25">
      <c r="C203">
        <v>3077</v>
      </c>
      <c r="D203" t="s">
        <v>462</v>
      </c>
      <c r="E203">
        <v>44018</v>
      </c>
      <c r="F203">
        <v>0.13332168999999999</v>
      </c>
      <c r="G203" t="s">
        <v>1053</v>
      </c>
      <c r="H203">
        <f t="shared" si="27"/>
        <v>1.54474265847709E-2</v>
      </c>
      <c r="I203">
        <f t="shared" si="28"/>
        <v>2.0594770184325845E-3</v>
      </c>
      <c r="K203">
        <v>3070</v>
      </c>
      <c r="L203" t="s">
        <v>498</v>
      </c>
      <c r="M203">
        <v>98166</v>
      </c>
      <c r="N203" t="s">
        <v>1050</v>
      </c>
      <c r="O203">
        <v>2.2196246845233252E-7</v>
      </c>
      <c r="P203" s="33">
        <f t="shared" ca="1" si="29"/>
        <v>6.4839783847594194E-5</v>
      </c>
      <c r="Q203" s="33">
        <f t="shared" si="30"/>
        <v>0</v>
      </c>
      <c r="R203" s="33"/>
      <c r="S203" s="33"/>
      <c r="T203">
        <v>44010</v>
      </c>
      <c r="U203" t="s">
        <v>749</v>
      </c>
      <c r="V203" t="s">
        <v>750</v>
      </c>
      <c r="W203">
        <v>8.9920035676210972E-4</v>
      </c>
      <c r="X203" s="40" t="e">
        <f t="shared" si="25"/>
        <v>#N/A</v>
      </c>
      <c r="Y203" s="40" t="e">
        <f t="shared" si="26"/>
        <v>#N/A</v>
      </c>
      <c r="AA203">
        <v>44019</v>
      </c>
      <c r="AC203" t="s">
        <v>895</v>
      </c>
      <c r="AD203" t="s">
        <v>896</v>
      </c>
      <c r="AE203">
        <v>1.6100245620970869E-9</v>
      </c>
      <c r="AF203" s="33">
        <f t="shared" si="31"/>
        <v>1.6100245620970869E-9</v>
      </c>
      <c r="AG203" s="33">
        <f t="shared" si="32"/>
        <v>1.6100245620970869E-9</v>
      </c>
    </row>
    <row r="204" spans="3:33" x14ac:dyDescent="0.25">
      <c r="C204">
        <v>3077</v>
      </c>
      <c r="D204" t="s">
        <v>462</v>
      </c>
      <c r="E204">
        <v>44212</v>
      </c>
      <c r="F204">
        <v>2.6230000000000001E-5</v>
      </c>
      <c r="G204" t="s">
        <v>563</v>
      </c>
      <c r="H204">
        <f t="shared" si="27"/>
        <v>1.54474265847709E-2</v>
      </c>
      <c r="I204">
        <f t="shared" si="28"/>
        <v>4.0518599931854075E-7</v>
      </c>
      <c r="K204">
        <v>3075</v>
      </c>
      <c r="L204" t="s">
        <v>515</v>
      </c>
      <c r="M204">
        <v>98166</v>
      </c>
      <c r="N204" t="s">
        <v>1050</v>
      </c>
      <c r="O204">
        <v>6.4617821379141862E-5</v>
      </c>
      <c r="P204" s="33">
        <f t="shared" ca="1" si="29"/>
        <v>6.4839783847594194E-5</v>
      </c>
      <c r="Q204" s="33">
        <f t="shared" ca="1" si="30"/>
        <v>6.4839783847594194E-5</v>
      </c>
      <c r="R204" s="33"/>
      <c r="S204" s="33"/>
      <c r="T204">
        <v>44010</v>
      </c>
      <c r="U204" t="s">
        <v>751</v>
      </c>
      <c r="V204" t="s">
        <v>752</v>
      </c>
      <c r="W204">
        <v>3.7680776854793164E-3</v>
      </c>
      <c r="X204" s="40" t="e">
        <f t="shared" si="25"/>
        <v>#N/A</v>
      </c>
      <c r="Y204" s="40" t="e">
        <f t="shared" si="26"/>
        <v>#N/A</v>
      </c>
      <c r="AA204">
        <v>44019</v>
      </c>
      <c r="AC204" t="s">
        <v>897</v>
      </c>
      <c r="AD204" t="s">
        <v>898</v>
      </c>
      <c r="AE204">
        <v>1.6744255445809702E-8</v>
      </c>
      <c r="AF204" s="33">
        <f t="shared" si="31"/>
        <v>1.6744255445809702E-8</v>
      </c>
      <c r="AG204" s="33">
        <f t="shared" si="32"/>
        <v>1.6744255445809702E-8</v>
      </c>
    </row>
    <row r="205" spans="3:33" x14ac:dyDescent="0.25">
      <c r="C205">
        <v>3078</v>
      </c>
      <c r="D205" t="s">
        <v>463</v>
      </c>
      <c r="E205">
        <v>43204</v>
      </c>
      <c r="F205">
        <v>3.0087099999999999E-2</v>
      </c>
      <c r="G205" t="s">
        <v>603</v>
      </c>
      <c r="H205">
        <f t="shared" si="27"/>
        <v>0.125109681854777</v>
      </c>
      <c r="I205">
        <f t="shared" si="28"/>
        <v>3.7641875089328607E-3</v>
      </c>
      <c r="K205">
        <v>3070</v>
      </c>
      <c r="L205" t="s">
        <v>498</v>
      </c>
      <c r="M205">
        <v>98167</v>
      </c>
      <c r="N205" t="s">
        <v>1005</v>
      </c>
      <c r="O205">
        <v>4.1577709028738914E-6</v>
      </c>
      <c r="P205" s="33">
        <f t="shared" ca="1" si="29"/>
        <v>2.5598947823097871E-5</v>
      </c>
      <c r="Q205" s="33">
        <f t="shared" si="30"/>
        <v>0</v>
      </c>
      <c r="R205" s="33"/>
      <c r="S205" s="33"/>
      <c r="T205">
        <v>44010</v>
      </c>
      <c r="U205" t="s">
        <v>753</v>
      </c>
      <c r="V205" t="s">
        <v>754</v>
      </c>
      <c r="W205">
        <v>1.9611131590335533E-3</v>
      </c>
      <c r="X205" s="40" t="e">
        <f t="shared" si="25"/>
        <v>#N/A</v>
      </c>
      <c r="Y205" s="40" t="e">
        <f t="shared" si="26"/>
        <v>#N/A</v>
      </c>
      <c r="AA205">
        <v>44019</v>
      </c>
      <c r="AC205" t="s">
        <v>899</v>
      </c>
      <c r="AD205" t="s">
        <v>900</v>
      </c>
      <c r="AE205">
        <v>1.700907658796735E-7</v>
      </c>
      <c r="AF205" s="33">
        <f t="shared" si="31"/>
        <v>1.700907658796735E-7</v>
      </c>
      <c r="AG205" s="33">
        <f t="shared" si="32"/>
        <v>1.700907658796735E-7</v>
      </c>
    </row>
    <row r="206" spans="3:33" x14ac:dyDescent="0.25">
      <c r="C206">
        <v>3078</v>
      </c>
      <c r="D206" t="s">
        <v>463</v>
      </c>
      <c r="E206">
        <v>43212</v>
      </c>
      <c r="F206">
        <v>7.3297340000000002E-2</v>
      </c>
      <c r="G206" t="s">
        <v>604</v>
      </c>
      <c r="H206">
        <f t="shared" si="27"/>
        <v>0.125109681854777</v>
      </c>
      <c r="I206">
        <f t="shared" si="28"/>
        <v>9.1702068882014206E-3</v>
      </c>
      <c r="K206">
        <v>3071</v>
      </c>
      <c r="L206" t="s">
        <v>499</v>
      </c>
      <c r="M206">
        <v>98167</v>
      </c>
      <c r="N206" t="s">
        <v>1005</v>
      </c>
      <c r="O206">
        <v>1.0387798854785759E-8</v>
      </c>
      <c r="P206" s="33">
        <f t="shared" ca="1" si="29"/>
        <v>2.5598947823097871E-5</v>
      </c>
      <c r="Q206" s="33">
        <f t="shared" si="30"/>
        <v>0</v>
      </c>
      <c r="R206" s="33"/>
      <c r="S206" s="33"/>
      <c r="T206">
        <v>44010</v>
      </c>
      <c r="U206" t="s">
        <v>755</v>
      </c>
      <c r="V206" t="s">
        <v>756</v>
      </c>
      <c r="W206">
        <v>1.9696769719550972E-3</v>
      </c>
      <c r="X206" s="40" t="e">
        <f t="shared" si="25"/>
        <v>#N/A</v>
      </c>
      <c r="Y206" s="40" t="e">
        <f t="shared" si="26"/>
        <v>#N/A</v>
      </c>
      <c r="AA206">
        <v>44019</v>
      </c>
      <c r="AC206" t="s">
        <v>901</v>
      </c>
      <c r="AD206" t="s">
        <v>902</v>
      </c>
      <c r="AE206">
        <v>7.4053192624930006E-8</v>
      </c>
      <c r="AF206" s="33">
        <f t="shared" si="31"/>
        <v>7.4053192624930006E-8</v>
      </c>
      <c r="AG206" s="33">
        <f t="shared" si="32"/>
        <v>7.4053192624930006E-8</v>
      </c>
    </row>
    <row r="207" spans="3:33" x14ac:dyDescent="0.25">
      <c r="C207">
        <v>3078</v>
      </c>
      <c r="D207" t="s">
        <v>463</v>
      </c>
      <c r="E207">
        <v>43214</v>
      </c>
      <c r="F207">
        <v>0.22950996000000001</v>
      </c>
      <c r="G207" t="s">
        <v>605</v>
      </c>
      <c r="H207">
        <f t="shared" si="27"/>
        <v>0.125109681854777</v>
      </c>
      <c r="I207">
        <f t="shared" si="28"/>
        <v>2.8713918078102595E-2</v>
      </c>
      <c r="K207">
        <v>3102</v>
      </c>
      <c r="L207" t="s">
        <v>529</v>
      </c>
      <c r="M207">
        <v>98167</v>
      </c>
      <c r="N207" t="s">
        <v>1005</v>
      </c>
      <c r="O207">
        <v>2.1430789121369194E-5</v>
      </c>
      <c r="P207" s="33">
        <f t="shared" ca="1" si="29"/>
        <v>2.5598947823097871E-5</v>
      </c>
      <c r="Q207" s="33">
        <f t="shared" ca="1" si="30"/>
        <v>2.5598947823097871E-5</v>
      </c>
      <c r="R207" s="33"/>
      <c r="S207" s="33"/>
      <c r="T207">
        <v>44010</v>
      </c>
      <c r="U207" t="s">
        <v>757</v>
      </c>
      <c r="V207" t="s">
        <v>758</v>
      </c>
      <c r="W207">
        <v>4.1791407057134239E-3</v>
      </c>
      <c r="X207" s="40" t="e">
        <f t="shared" si="25"/>
        <v>#N/A</v>
      </c>
      <c r="Y207" s="40" t="e">
        <f t="shared" si="26"/>
        <v>#N/A</v>
      </c>
      <c r="AA207">
        <v>44014</v>
      </c>
      <c r="AC207" t="s">
        <v>811</v>
      </c>
      <c r="AD207" t="s">
        <v>812</v>
      </c>
      <c r="AE207">
        <v>2.2796046704433365E-10</v>
      </c>
      <c r="AF207" s="33">
        <f t="shared" si="31"/>
        <v>1.9432860343673178E-7</v>
      </c>
      <c r="AG207" s="33">
        <f t="shared" si="32"/>
        <v>0</v>
      </c>
    </row>
    <row r="208" spans="3:33" x14ac:dyDescent="0.25">
      <c r="C208">
        <v>3078</v>
      </c>
      <c r="D208" t="s">
        <v>463</v>
      </c>
      <c r="E208">
        <v>43302</v>
      </c>
      <c r="F208">
        <v>0.42090242</v>
      </c>
      <c r="G208" t="s">
        <v>591</v>
      </c>
      <c r="H208">
        <f t="shared" si="27"/>
        <v>0.125109681854777</v>
      </c>
      <c r="I208">
        <f t="shared" si="28"/>
        <v>5.2658967858105726E-2</v>
      </c>
      <c r="K208">
        <v>3068</v>
      </c>
      <c r="L208" t="s">
        <v>496</v>
      </c>
      <c r="M208">
        <v>99134</v>
      </c>
      <c r="N208" t="s">
        <v>571</v>
      </c>
      <c r="O208">
        <v>1.9362823106009201E-3</v>
      </c>
      <c r="P208" s="33">
        <f t="shared" ca="1" si="29"/>
        <v>4.0855543141344132E-2</v>
      </c>
      <c r="Q208" s="33">
        <f t="shared" si="30"/>
        <v>0</v>
      </c>
      <c r="R208" s="33"/>
      <c r="S208" s="33"/>
      <c r="T208">
        <v>44010</v>
      </c>
      <c r="U208" t="s">
        <v>759</v>
      </c>
      <c r="V208" t="s">
        <v>760</v>
      </c>
      <c r="W208">
        <v>7.5704106226448095E-3</v>
      </c>
      <c r="X208" s="40" t="e">
        <f t="shared" si="25"/>
        <v>#N/A</v>
      </c>
      <c r="Y208" s="40" t="e">
        <f t="shared" si="26"/>
        <v>#N/A</v>
      </c>
      <c r="AA208">
        <v>44015</v>
      </c>
      <c r="AC208" t="s">
        <v>811</v>
      </c>
      <c r="AD208" t="s">
        <v>812</v>
      </c>
      <c r="AE208">
        <v>1.9410064296968744E-7</v>
      </c>
      <c r="AF208" s="33">
        <f t="shared" si="31"/>
        <v>1.9432860343673178E-7</v>
      </c>
      <c r="AG208" s="33">
        <f t="shared" si="32"/>
        <v>1.9432860343673178E-7</v>
      </c>
    </row>
    <row r="209" spans="3:33" x14ac:dyDescent="0.25">
      <c r="C209">
        <v>3078</v>
      </c>
      <c r="D209" t="s">
        <v>463</v>
      </c>
      <c r="E209">
        <v>43369</v>
      </c>
      <c r="F209">
        <v>1.77E-6</v>
      </c>
      <c r="G209" t="s">
        <v>13</v>
      </c>
      <c r="H209">
        <f t="shared" si="27"/>
        <v>0.125109681854777</v>
      </c>
      <c r="I209">
        <f t="shared" si="28"/>
        <v>2.2144413688295529E-7</v>
      </c>
      <c r="K209">
        <v>3069</v>
      </c>
      <c r="L209" t="s">
        <v>497</v>
      </c>
      <c r="M209">
        <v>99134</v>
      </c>
      <c r="N209" t="s">
        <v>571</v>
      </c>
      <c r="O209">
        <v>5.9922243437934364E-4</v>
      </c>
      <c r="P209" s="33">
        <f t="shared" ca="1" si="29"/>
        <v>4.0855543141344132E-2</v>
      </c>
      <c r="Q209" s="33">
        <f t="shared" si="30"/>
        <v>0</v>
      </c>
      <c r="R209" s="33"/>
      <c r="S209" s="33"/>
      <c r="T209">
        <v>44010</v>
      </c>
      <c r="U209" t="s">
        <v>761</v>
      </c>
      <c r="V209" t="s">
        <v>762</v>
      </c>
      <c r="W209">
        <v>2.6462181927570652E-3</v>
      </c>
      <c r="X209" s="40" t="e">
        <f t="shared" si="25"/>
        <v>#N/A</v>
      </c>
      <c r="Y209" s="40" t="e">
        <f t="shared" si="26"/>
        <v>#N/A</v>
      </c>
      <c r="AA209">
        <v>44014</v>
      </c>
      <c r="AC209" t="s">
        <v>813</v>
      </c>
      <c r="AD209" t="s">
        <v>814</v>
      </c>
      <c r="AE209">
        <v>1.85331822583086E-10</v>
      </c>
      <c r="AF209" s="33">
        <f t="shared" si="31"/>
        <v>1.5798912294714247E-7</v>
      </c>
      <c r="AG209" s="33">
        <f t="shared" si="32"/>
        <v>0</v>
      </c>
    </row>
    <row r="210" spans="3:33" x14ac:dyDescent="0.25">
      <c r="C210">
        <v>3078</v>
      </c>
      <c r="D210" t="s">
        <v>463</v>
      </c>
      <c r="E210">
        <v>43374</v>
      </c>
      <c r="F210">
        <v>8.7731229999999993E-2</v>
      </c>
      <c r="G210" t="s">
        <v>593</v>
      </c>
      <c r="H210">
        <f t="shared" si="27"/>
        <v>0.125109681854777</v>
      </c>
      <c r="I210">
        <f t="shared" si="28"/>
        <v>1.0976026274028267E-2</v>
      </c>
      <c r="K210">
        <v>3070</v>
      </c>
      <c r="L210" t="s">
        <v>498</v>
      </c>
      <c r="M210">
        <v>99134</v>
      </c>
      <c r="N210" t="s">
        <v>571</v>
      </c>
      <c r="O210">
        <v>4.9893370105023212E-5</v>
      </c>
      <c r="P210" s="33">
        <f t="shared" ca="1" si="29"/>
        <v>4.0855543141344132E-2</v>
      </c>
      <c r="Q210" s="33">
        <f t="shared" si="30"/>
        <v>0</v>
      </c>
      <c r="R210" s="33"/>
      <c r="S210" s="33"/>
      <c r="T210">
        <v>44010</v>
      </c>
      <c r="U210" t="s">
        <v>763</v>
      </c>
      <c r="V210" t="s">
        <v>764</v>
      </c>
      <c r="W210">
        <v>1.2882873472575354E-3</v>
      </c>
      <c r="X210" s="40" t="e">
        <f t="shared" si="25"/>
        <v>#N/A</v>
      </c>
      <c r="Y210" s="40" t="e">
        <f t="shared" si="26"/>
        <v>#N/A</v>
      </c>
      <c r="AA210">
        <v>44015</v>
      </c>
      <c r="AC210" t="s">
        <v>813</v>
      </c>
      <c r="AD210" t="s">
        <v>814</v>
      </c>
      <c r="AE210">
        <v>1.5780379112455938E-7</v>
      </c>
      <c r="AF210" s="33">
        <f t="shared" si="31"/>
        <v>1.5798912294714247E-7</v>
      </c>
      <c r="AG210" s="33">
        <f t="shared" si="32"/>
        <v>1.5798912294714247E-7</v>
      </c>
    </row>
    <row r="211" spans="3:33" x14ac:dyDescent="0.25">
      <c r="C211">
        <v>3078</v>
      </c>
      <c r="D211" t="s">
        <v>463</v>
      </c>
      <c r="E211">
        <v>44202</v>
      </c>
      <c r="F211">
        <v>3.7900000000000001E-6</v>
      </c>
      <c r="G211" t="s">
        <v>1094</v>
      </c>
      <c r="H211">
        <f t="shared" si="27"/>
        <v>0.125109681854777</v>
      </c>
      <c r="I211">
        <f t="shared" si="28"/>
        <v>4.7416569422960486E-7</v>
      </c>
      <c r="K211">
        <v>3071</v>
      </c>
      <c r="L211" t="s">
        <v>499</v>
      </c>
      <c r="M211">
        <v>99134</v>
      </c>
      <c r="N211" t="s">
        <v>571</v>
      </c>
      <c r="O211">
        <v>1.1455112292418624E-2</v>
      </c>
      <c r="P211" s="33">
        <f t="shared" ca="1" si="29"/>
        <v>4.0855543141344132E-2</v>
      </c>
      <c r="Q211" s="33">
        <f t="shared" si="30"/>
        <v>0</v>
      </c>
      <c r="R211" s="33"/>
      <c r="S211" s="33"/>
      <c r="T211">
        <v>44011</v>
      </c>
      <c r="U211" t="s">
        <v>727</v>
      </c>
      <c r="V211" t="s">
        <v>728</v>
      </c>
      <c r="W211">
        <v>3.0818173267258081E-2</v>
      </c>
      <c r="X211" s="40">
        <f t="shared" si="25"/>
        <v>7.6665708374417003E-4</v>
      </c>
      <c r="Y211" s="40">
        <f t="shared" si="26"/>
        <v>2.3626970843398621E-5</v>
      </c>
      <c r="AA211">
        <v>44001</v>
      </c>
      <c r="AC211" t="s">
        <v>687</v>
      </c>
      <c r="AD211" t="s">
        <v>688</v>
      </c>
      <c r="AE211">
        <v>1.8415177520668922E-6</v>
      </c>
      <c r="AF211" s="33">
        <f t="shared" si="31"/>
        <v>1.8415177520668922E-6</v>
      </c>
      <c r="AG211" s="33">
        <f t="shared" si="32"/>
        <v>1.8415177520668922E-6</v>
      </c>
    </row>
    <row r="212" spans="3:33" x14ac:dyDescent="0.25">
      <c r="C212">
        <v>3078</v>
      </c>
      <c r="D212" t="s">
        <v>463</v>
      </c>
      <c r="E212">
        <v>50178</v>
      </c>
      <c r="F212">
        <v>8.9999999999999999E-8</v>
      </c>
      <c r="G212" t="s">
        <v>1004</v>
      </c>
      <c r="H212">
        <f t="shared" si="27"/>
        <v>0.125109681854777</v>
      </c>
      <c r="I212">
        <f t="shared" si="28"/>
        <v>1.125987136692993E-8</v>
      </c>
      <c r="K212">
        <v>3072</v>
      </c>
      <c r="L212" t="s">
        <v>512</v>
      </c>
      <c r="M212">
        <v>99134</v>
      </c>
      <c r="N212" t="s">
        <v>571</v>
      </c>
      <c r="O212">
        <v>6.3724272286448289E-4</v>
      </c>
      <c r="P212" s="33">
        <f t="shared" ca="1" si="29"/>
        <v>4.0855543141344132E-2</v>
      </c>
      <c r="Q212" s="33">
        <f t="shared" si="30"/>
        <v>0</v>
      </c>
      <c r="R212" s="33"/>
      <c r="S212" s="33"/>
      <c r="T212">
        <v>44011</v>
      </c>
      <c r="U212" t="s">
        <v>731</v>
      </c>
      <c r="V212" t="s">
        <v>732</v>
      </c>
      <c r="W212">
        <v>3.0817964994915757E-2</v>
      </c>
      <c r="X212" s="40">
        <f t="shared" si="25"/>
        <v>7.6665708374417003E-4</v>
      </c>
      <c r="Y212" s="40">
        <f t="shared" si="26"/>
        <v>2.362681116993203E-5</v>
      </c>
      <c r="AA212">
        <v>44014</v>
      </c>
      <c r="AC212" t="s">
        <v>807</v>
      </c>
      <c r="AD212" t="s">
        <v>808</v>
      </c>
      <c r="AE212">
        <v>1.7730258547892616E-10</v>
      </c>
      <c r="AF212" s="33">
        <f t="shared" si="31"/>
        <v>1.4909049428179996E-7</v>
      </c>
      <c r="AG212" s="33">
        <f t="shared" si="32"/>
        <v>0</v>
      </c>
    </row>
    <row r="213" spans="3:33" x14ac:dyDescent="0.25">
      <c r="C213">
        <v>3078</v>
      </c>
      <c r="D213" t="s">
        <v>463</v>
      </c>
      <c r="E213">
        <v>99134</v>
      </c>
      <c r="F213">
        <v>1.559293E-2</v>
      </c>
      <c r="G213" t="s">
        <v>571</v>
      </c>
      <c r="H213">
        <f t="shared" si="27"/>
        <v>0.125109681854777</v>
      </c>
      <c r="I213">
        <f t="shared" si="28"/>
        <v>1.9508265114838079E-3</v>
      </c>
      <c r="K213">
        <v>3073</v>
      </c>
      <c r="L213" t="s">
        <v>513</v>
      </c>
      <c r="M213">
        <v>99134</v>
      </c>
      <c r="N213" t="s">
        <v>571</v>
      </c>
      <c r="O213">
        <v>1.0346779482934857E-3</v>
      </c>
      <c r="P213" s="33">
        <f t="shared" ca="1" si="29"/>
        <v>4.0855543141344132E-2</v>
      </c>
      <c r="Q213" s="33">
        <f t="shared" si="30"/>
        <v>0</v>
      </c>
      <c r="R213" s="33"/>
      <c r="S213" s="33"/>
      <c r="T213">
        <v>44011</v>
      </c>
      <c r="U213" t="s">
        <v>769</v>
      </c>
      <c r="V213" t="s">
        <v>770</v>
      </c>
      <c r="W213">
        <v>0.15228162349958699</v>
      </c>
      <c r="X213" s="40">
        <f t="shared" si="25"/>
        <v>7.6665708374417003E-4</v>
      </c>
      <c r="Y213" s="40">
        <f t="shared" si="26"/>
        <v>1.1674778538002103E-4</v>
      </c>
      <c r="AA213">
        <v>44015</v>
      </c>
      <c r="AC213" t="s">
        <v>807</v>
      </c>
      <c r="AD213" t="s">
        <v>808</v>
      </c>
      <c r="AE213">
        <v>1.4891319169632105E-7</v>
      </c>
      <c r="AF213" s="33">
        <f t="shared" si="31"/>
        <v>1.4909049428179996E-7</v>
      </c>
      <c r="AG213" s="33">
        <f t="shared" si="32"/>
        <v>1.4909049428179996E-7</v>
      </c>
    </row>
    <row r="214" spans="3:33" x14ac:dyDescent="0.25">
      <c r="C214">
        <v>3078</v>
      </c>
      <c r="D214" t="s">
        <v>463</v>
      </c>
      <c r="E214">
        <v>99168</v>
      </c>
      <c r="F214">
        <v>1.9000000000000001E-7</v>
      </c>
      <c r="G214" t="s">
        <v>574</v>
      </c>
      <c r="H214">
        <f t="shared" si="27"/>
        <v>0.125109681854777</v>
      </c>
      <c r="I214">
        <f t="shared" si="28"/>
        <v>2.3770839552407631E-8</v>
      </c>
      <c r="K214">
        <v>3074</v>
      </c>
      <c r="L214" t="s">
        <v>514</v>
      </c>
      <c r="M214">
        <v>99134</v>
      </c>
      <c r="N214" t="s">
        <v>571</v>
      </c>
      <c r="O214">
        <v>2.0112520436254872E-5</v>
      </c>
      <c r="P214" s="33">
        <f t="shared" ca="1" si="29"/>
        <v>4.0855543141344132E-2</v>
      </c>
      <c r="Q214" s="33">
        <f t="shared" si="30"/>
        <v>0</v>
      </c>
      <c r="R214" s="33"/>
      <c r="S214" s="33"/>
      <c r="T214">
        <v>44011</v>
      </c>
      <c r="U214" t="s">
        <v>771</v>
      </c>
      <c r="V214" t="s">
        <v>772</v>
      </c>
      <c r="W214">
        <v>6.2893404784252732E-2</v>
      </c>
      <c r="X214" s="40">
        <f t="shared" si="25"/>
        <v>7.6665708374417003E-4</v>
      </c>
      <c r="Y214" s="40">
        <f t="shared" si="26"/>
        <v>4.8217674298636834E-5</v>
      </c>
      <c r="AA214">
        <v>44019</v>
      </c>
      <c r="AC214" t="s">
        <v>867</v>
      </c>
      <c r="AD214" t="s">
        <v>868</v>
      </c>
      <c r="AE214">
        <v>5.684035075182111E-7</v>
      </c>
      <c r="AF214" s="33">
        <f t="shared" si="31"/>
        <v>2.6277603233111266E-4</v>
      </c>
      <c r="AG214" s="33">
        <f t="shared" si="32"/>
        <v>0</v>
      </c>
    </row>
    <row r="215" spans="3:33" x14ac:dyDescent="0.25">
      <c r="C215">
        <v>3078</v>
      </c>
      <c r="D215" t="s">
        <v>463</v>
      </c>
      <c r="E215">
        <v>99174</v>
      </c>
      <c r="F215">
        <v>0.14286658999999999</v>
      </c>
      <c r="G215" t="s">
        <v>609</v>
      </c>
      <c r="H215">
        <f t="shared" si="27"/>
        <v>0.125109681854777</v>
      </c>
      <c r="I215">
        <f t="shared" si="28"/>
        <v>1.7873993622576863E-2</v>
      </c>
      <c r="K215">
        <v>3075</v>
      </c>
      <c r="L215" t="s">
        <v>515</v>
      </c>
      <c r="M215">
        <v>99134</v>
      </c>
      <c r="N215" t="s">
        <v>571</v>
      </c>
      <c r="O215">
        <v>9.9096176287009087E-6</v>
      </c>
      <c r="P215" s="33">
        <f t="shared" ca="1" si="29"/>
        <v>4.0855543141344132E-2</v>
      </c>
      <c r="Q215" s="33">
        <f t="shared" si="30"/>
        <v>0</v>
      </c>
      <c r="R215" s="33"/>
      <c r="S215" s="33"/>
      <c r="T215">
        <v>44011</v>
      </c>
      <c r="U215" t="s">
        <v>773</v>
      </c>
      <c r="V215" t="s">
        <v>774</v>
      </c>
      <c r="W215">
        <v>0.15228161286689512</v>
      </c>
      <c r="X215" s="40">
        <f t="shared" si="25"/>
        <v>7.6665708374417003E-4</v>
      </c>
      <c r="Y215" s="40">
        <f t="shared" si="26"/>
        <v>1.167477772283925E-4</v>
      </c>
      <c r="AA215">
        <v>44017</v>
      </c>
      <c r="AC215" t="s">
        <v>867</v>
      </c>
      <c r="AD215" t="s">
        <v>868</v>
      </c>
      <c r="AE215">
        <v>3.7012087886330546E-6</v>
      </c>
      <c r="AF215" s="33">
        <f t="shared" si="31"/>
        <v>2.6277603233111266E-4</v>
      </c>
      <c r="AG215" s="33">
        <f t="shared" si="32"/>
        <v>0</v>
      </c>
    </row>
    <row r="216" spans="3:33" x14ac:dyDescent="0.25">
      <c r="C216">
        <v>3078</v>
      </c>
      <c r="D216" t="s">
        <v>463</v>
      </c>
      <c r="E216">
        <v>99209</v>
      </c>
      <c r="F216">
        <v>1.1999999999999999E-7</v>
      </c>
      <c r="G216" t="s">
        <v>672</v>
      </c>
      <c r="H216">
        <f t="shared" si="27"/>
        <v>0.125109681854777</v>
      </c>
      <c r="I216">
        <f t="shared" si="28"/>
        <v>1.5013161822573238E-8</v>
      </c>
      <c r="K216">
        <v>3076</v>
      </c>
      <c r="L216" t="s">
        <v>516</v>
      </c>
      <c r="M216">
        <v>99134</v>
      </c>
      <c r="N216" t="s">
        <v>571</v>
      </c>
      <c r="O216">
        <v>3.4222354895805965E-6</v>
      </c>
      <c r="P216" s="33">
        <f t="shared" ca="1" si="29"/>
        <v>4.0855543141344132E-2</v>
      </c>
      <c r="Q216" s="33">
        <f t="shared" si="30"/>
        <v>0</v>
      </c>
      <c r="R216" s="33"/>
      <c r="S216" s="33"/>
      <c r="T216">
        <v>44011</v>
      </c>
      <c r="U216" t="s">
        <v>775</v>
      </c>
      <c r="V216" t="s">
        <v>776</v>
      </c>
      <c r="W216">
        <v>0.12842603555903706</v>
      </c>
      <c r="X216" s="40">
        <f t="shared" si="25"/>
        <v>7.6665708374417003E-4</v>
      </c>
      <c r="Y216" s="40">
        <f t="shared" si="26"/>
        <v>9.8458729898516436E-5</v>
      </c>
      <c r="AA216">
        <v>44016</v>
      </c>
      <c r="AC216" t="s">
        <v>867</v>
      </c>
      <c r="AD216" t="s">
        <v>868</v>
      </c>
      <c r="AE216">
        <v>2.5850642003496138E-4</v>
      </c>
      <c r="AF216" s="33">
        <f t="shared" si="31"/>
        <v>2.6277603233111266E-4</v>
      </c>
      <c r="AG216" s="33">
        <f t="shared" si="32"/>
        <v>2.6277603233111266E-4</v>
      </c>
    </row>
    <row r="217" spans="3:33" x14ac:dyDescent="0.25">
      <c r="C217">
        <v>3078</v>
      </c>
      <c r="D217" t="s">
        <v>463</v>
      </c>
      <c r="E217">
        <v>99418</v>
      </c>
      <c r="F217">
        <v>6.4699999999999999E-6</v>
      </c>
      <c r="G217" t="s">
        <v>1069</v>
      </c>
      <c r="H217">
        <f t="shared" si="27"/>
        <v>0.125109681854777</v>
      </c>
      <c r="I217">
        <f t="shared" si="28"/>
        <v>8.094596416004072E-7</v>
      </c>
      <c r="K217">
        <v>3077</v>
      </c>
      <c r="L217" t="s">
        <v>462</v>
      </c>
      <c r="M217">
        <v>99134</v>
      </c>
      <c r="N217" t="s">
        <v>571</v>
      </c>
      <c r="O217">
        <v>2.2698479518515531E-4</v>
      </c>
      <c r="P217" s="33">
        <f t="shared" ca="1" si="29"/>
        <v>4.0855543141344132E-2</v>
      </c>
      <c r="Q217" s="33">
        <f t="shared" si="30"/>
        <v>0</v>
      </c>
      <c r="R217" s="33"/>
      <c r="S217" s="33"/>
      <c r="T217">
        <v>44011</v>
      </c>
      <c r="U217" t="s">
        <v>777</v>
      </c>
      <c r="V217" t="s">
        <v>778</v>
      </c>
      <c r="W217">
        <v>0.18309924653281959</v>
      </c>
      <c r="X217" s="40">
        <f t="shared" si="25"/>
        <v>7.6665708374417003E-4</v>
      </c>
      <c r="Y217" s="40">
        <f t="shared" si="26"/>
        <v>1.4037433438260629E-4</v>
      </c>
      <c r="AA217">
        <v>44014</v>
      </c>
      <c r="AC217" t="s">
        <v>781</v>
      </c>
      <c r="AD217" t="s">
        <v>782</v>
      </c>
      <c r="AE217">
        <v>7.8778375139669701E-9</v>
      </c>
      <c r="AF217" s="33">
        <f t="shared" si="31"/>
        <v>9.1284955862719558E-5</v>
      </c>
      <c r="AG217" s="33">
        <f t="shared" si="32"/>
        <v>0</v>
      </c>
    </row>
    <row r="218" spans="3:33" x14ac:dyDescent="0.25">
      <c r="C218">
        <v>3094</v>
      </c>
      <c r="D218" t="s">
        <v>507</v>
      </c>
      <c r="E218">
        <v>43302</v>
      </c>
      <c r="F218">
        <v>0.18711321</v>
      </c>
      <c r="G218" t="s">
        <v>591</v>
      </c>
      <c r="H218">
        <f t="shared" si="27"/>
        <v>1.3003518865279E-2</v>
      </c>
      <c r="I218">
        <f t="shared" si="28"/>
        <v>2.4331301561779112E-3</v>
      </c>
      <c r="K218">
        <v>3078</v>
      </c>
      <c r="L218" t="s">
        <v>463</v>
      </c>
      <c r="M218">
        <v>99134</v>
      </c>
      <c r="N218" t="s">
        <v>571</v>
      </c>
      <c r="O218">
        <v>1.9508265114838079E-3</v>
      </c>
      <c r="P218" s="33">
        <f t="shared" ca="1" si="29"/>
        <v>4.0855543141344132E-2</v>
      </c>
      <c r="Q218" s="33">
        <f t="shared" si="30"/>
        <v>0</v>
      </c>
      <c r="R218" s="33"/>
      <c r="S218" s="33"/>
      <c r="T218">
        <v>44011</v>
      </c>
      <c r="U218" t="s">
        <v>779</v>
      </c>
      <c r="V218" t="s">
        <v>780</v>
      </c>
      <c r="W218">
        <v>0.12841777573098659</v>
      </c>
      <c r="X218" s="40">
        <f t="shared" si="25"/>
        <v>7.6665708374417003E-4</v>
      </c>
      <c r="Y218" s="40">
        <f t="shared" si="26"/>
        <v>9.8452397442831032E-5</v>
      </c>
      <c r="AA218">
        <v>44015</v>
      </c>
      <c r="AC218" t="s">
        <v>781</v>
      </c>
      <c r="AD218" t="s">
        <v>782</v>
      </c>
      <c r="AE218">
        <v>1.9890378441512805E-6</v>
      </c>
      <c r="AF218" s="33">
        <f t="shared" si="31"/>
        <v>9.1284955862719558E-5</v>
      </c>
      <c r="AG218" s="33">
        <f t="shared" si="32"/>
        <v>0</v>
      </c>
    </row>
    <row r="219" spans="3:33" x14ac:dyDescent="0.25">
      <c r="C219">
        <v>3094</v>
      </c>
      <c r="D219" t="s">
        <v>507</v>
      </c>
      <c r="E219">
        <v>43369</v>
      </c>
      <c r="F219">
        <v>2.55193E-3</v>
      </c>
      <c r="G219" t="s">
        <v>13</v>
      </c>
      <c r="H219">
        <f t="shared" si="27"/>
        <v>1.3003518865279E-2</v>
      </c>
      <c r="I219">
        <f t="shared" si="28"/>
        <v>3.3184069897871439E-5</v>
      </c>
      <c r="K219">
        <v>3102</v>
      </c>
      <c r="L219" t="s">
        <v>529</v>
      </c>
      <c r="M219">
        <v>99134</v>
      </c>
      <c r="N219" t="s">
        <v>571</v>
      </c>
      <c r="O219">
        <v>2.2931856382458746E-2</v>
      </c>
      <c r="P219" s="33">
        <f t="shared" ca="1" si="29"/>
        <v>4.0855543141344132E-2</v>
      </c>
      <c r="Q219" s="33">
        <f t="shared" ca="1" si="30"/>
        <v>4.0855543141344132E-2</v>
      </c>
      <c r="R219" s="33"/>
      <c r="S219" s="33"/>
      <c r="T219">
        <v>44011</v>
      </c>
      <c r="U219" t="s">
        <v>781</v>
      </c>
      <c r="V219" t="s">
        <v>782</v>
      </c>
      <c r="W219">
        <v>2.1811066240397612E-2</v>
      </c>
      <c r="X219" s="40">
        <f t="shared" si="25"/>
        <v>7.6665708374417003E-4</v>
      </c>
      <c r="Y219" s="40">
        <f t="shared" si="26"/>
        <v>1.6721608437214153E-5</v>
      </c>
      <c r="AA219">
        <v>44011</v>
      </c>
      <c r="AC219" t="s">
        <v>781</v>
      </c>
      <c r="AD219" t="s">
        <v>782</v>
      </c>
      <c r="AE219">
        <v>1.6721608437214153E-5</v>
      </c>
      <c r="AF219" s="33">
        <f t="shared" si="31"/>
        <v>9.1284955862719558E-5</v>
      </c>
      <c r="AG219" s="33">
        <f t="shared" si="32"/>
        <v>0</v>
      </c>
    </row>
    <row r="220" spans="3:33" x14ac:dyDescent="0.25">
      <c r="C220">
        <v>3094</v>
      </c>
      <c r="D220" t="s">
        <v>507</v>
      </c>
      <c r="E220">
        <v>99271</v>
      </c>
      <c r="F220">
        <v>0.81033485999999999</v>
      </c>
      <c r="G220" t="s">
        <v>1107</v>
      </c>
      <c r="H220">
        <f t="shared" si="27"/>
        <v>1.3003518865279E-2</v>
      </c>
      <c r="I220">
        <f t="shared" si="28"/>
        <v>1.0537204639203218E-2</v>
      </c>
      <c r="K220">
        <v>3102</v>
      </c>
      <c r="L220" t="s">
        <v>529</v>
      </c>
      <c r="M220">
        <v>99165</v>
      </c>
      <c r="N220" t="s">
        <v>1122</v>
      </c>
      <c r="O220">
        <v>4.6750110937730869E-4</v>
      </c>
      <c r="P220" s="33">
        <f t="shared" ca="1" si="29"/>
        <v>4.6750110937730869E-4</v>
      </c>
      <c r="Q220" s="33">
        <f t="shared" ca="1" si="30"/>
        <v>4.6750110937730869E-4</v>
      </c>
      <c r="R220" s="33"/>
      <c r="S220" s="33"/>
      <c r="T220">
        <v>44011</v>
      </c>
      <c r="U220" t="s">
        <v>783</v>
      </c>
      <c r="V220" t="s">
        <v>784</v>
      </c>
      <c r="W220">
        <v>8.7335524652972868E-2</v>
      </c>
      <c r="X220" s="40">
        <f t="shared" si="25"/>
        <v>7.6665708374417003E-4</v>
      </c>
      <c r="Y220" s="40">
        <f t="shared" si="26"/>
        <v>6.6956398637715245E-5</v>
      </c>
      <c r="AA220">
        <v>44012</v>
      </c>
      <c r="AC220" t="s">
        <v>781</v>
      </c>
      <c r="AD220" t="s">
        <v>782</v>
      </c>
      <c r="AE220">
        <v>7.2566431743840165E-5</v>
      </c>
      <c r="AF220" s="33">
        <f t="shared" si="31"/>
        <v>9.1284955862719558E-5</v>
      </c>
      <c r="AG220" s="33">
        <f t="shared" si="32"/>
        <v>9.1284955862719558E-5</v>
      </c>
    </row>
    <row r="221" spans="3:33" x14ac:dyDescent="0.25">
      <c r="C221">
        <v>3102</v>
      </c>
      <c r="D221" t="s">
        <v>529</v>
      </c>
      <c r="E221">
        <v>43204</v>
      </c>
      <c r="F221">
        <v>4.8335499999999998E-3</v>
      </c>
      <c r="G221" t="s">
        <v>603</v>
      </c>
      <c r="H221">
        <f t="shared" si="27"/>
        <v>6.9673230993755303E-2</v>
      </c>
      <c r="I221">
        <f t="shared" si="28"/>
        <v>3.3676904566986595E-4</v>
      </c>
      <c r="K221">
        <v>3068</v>
      </c>
      <c r="L221" t="s">
        <v>496</v>
      </c>
      <c r="M221">
        <v>99166</v>
      </c>
      <c r="N221" t="s">
        <v>573</v>
      </c>
      <c r="O221">
        <v>6.842788435701555E-2</v>
      </c>
      <c r="P221" s="33">
        <f t="shared" ca="1" si="29"/>
        <v>7.4738466095858158E-2</v>
      </c>
      <c r="Q221" s="33">
        <f t="shared" si="30"/>
        <v>0</v>
      </c>
      <c r="R221" s="33"/>
      <c r="S221" s="33"/>
      <c r="T221">
        <v>44011</v>
      </c>
      <c r="U221" t="s">
        <v>785</v>
      </c>
      <c r="V221" t="s">
        <v>786</v>
      </c>
      <c r="W221">
        <v>2.181757187087759E-2</v>
      </c>
      <c r="X221" s="40">
        <f t="shared" si="25"/>
        <v>7.6665708374417003E-4</v>
      </c>
      <c r="Y221" s="40">
        <f t="shared" si="26"/>
        <v>1.6726596024905848E-5</v>
      </c>
      <c r="AA221">
        <v>44019</v>
      </c>
      <c r="AC221" t="s">
        <v>854</v>
      </c>
      <c r="AD221" t="s">
        <v>855</v>
      </c>
      <c r="AE221">
        <v>5.3695747103338008E-7</v>
      </c>
      <c r="AF221" s="33">
        <f t="shared" si="31"/>
        <v>2.4819412207346508E-4</v>
      </c>
      <c r="AG221" s="33">
        <f t="shared" si="32"/>
        <v>0</v>
      </c>
    </row>
    <row r="222" spans="3:33" x14ac:dyDescent="0.25">
      <c r="C222">
        <v>3102</v>
      </c>
      <c r="D222" t="s">
        <v>529</v>
      </c>
      <c r="E222">
        <v>43212</v>
      </c>
      <c r="F222">
        <v>5.1042800000000001E-3</v>
      </c>
      <c r="G222" t="s">
        <v>604</v>
      </c>
      <c r="H222">
        <f t="shared" si="27"/>
        <v>6.9673230993755303E-2</v>
      </c>
      <c r="I222">
        <f t="shared" si="28"/>
        <v>3.5563167949680531E-4</v>
      </c>
      <c r="K222">
        <v>3069</v>
      </c>
      <c r="L222" t="s">
        <v>497</v>
      </c>
      <c r="M222">
        <v>99166</v>
      </c>
      <c r="N222" t="s">
        <v>573</v>
      </c>
      <c r="O222">
        <v>1.6339521446383278E-4</v>
      </c>
      <c r="P222" s="33">
        <f t="shared" ca="1" si="29"/>
        <v>7.4738466095858158E-2</v>
      </c>
      <c r="Q222" s="33">
        <f t="shared" si="30"/>
        <v>0</v>
      </c>
      <c r="R222" s="33"/>
      <c r="S222" s="33"/>
      <c r="T222">
        <v>44012</v>
      </c>
      <c r="U222" t="s">
        <v>727</v>
      </c>
      <c r="V222" t="s">
        <v>728</v>
      </c>
      <c r="W222">
        <v>4.6224723111491992E-2</v>
      </c>
      <c r="X222" s="40">
        <f t="shared" si="25"/>
        <v>2.2178047218679255E-3</v>
      </c>
      <c r="Y222" s="40">
        <f t="shared" si="26"/>
        <v>1.0251740918370437E-4</v>
      </c>
      <c r="AA222">
        <v>44017</v>
      </c>
      <c r="AC222" t="s">
        <v>854</v>
      </c>
      <c r="AD222" t="s">
        <v>855</v>
      </c>
      <c r="AE222">
        <v>3.4958904159017503E-6</v>
      </c>
      <c r="AF222" s="33">
        <f t="shared" si="31"/>
        <v>2.4819412207346508E-4</v>
      </c>
      <c r="AG222" s="33">
        <f t="shared" si="32"/>
        <v>0</v>
      </c>
    </row>
    <row r="223" spans="3:33" x14ac:dyDescent="0.25">
      <c r="C223">
        <v>3102</v>
      </c>
      <c r="D223" t="s">
        <v>529</v>
      </c>
      <c r="E223">
        <v>43214</v>
      </c>
      <c r="F223">
        <v>2.9211850000000001E-2</v>
      </c>
      <c r="G223" t="s">
        <v>605</v>
      </c>
      <c r="H223">
        <f t="shared" si="27"/>
        <v>6.9673230993755303E-2</v>
      </c>
      <c r="I223">
        <f t="shared" si="28"/>
        <v>2.0352839728049309E-3</v>
      </c>
      <c r="K223">
        <v>3070</v>
      </c>
      <c r="L223" t="s">
        <v>498</v>
      </c>
      <c r="M223">
        <v>99166</v>
      </c>
      <c r="N223" t="s">
        <v>573</v>
      </c>
      <c r="O223">
        <v>1.9598653830497438E-5</v>
      </c>
      <c r="P223" s="33">
        <f t="shared" ca="1" si="29"/>
        <v>7.4738466095858158E-2</v>
      </c>
      <c r="Q223" s="33">
        <f t="shared" si="30"/>
        <v>0</v>
      </c>
      <c r="R223" s="33"/>
      <c r="S223" s="33"/>
      <c r="T223">
        <v>44012</v>
      </c>
      <c r="U223" t="s">
        <v>769</v>
      </c>
      <c r="V223" t="s">
        <v>770</v>
      </c>
      <c r="W223">
        <v>0.22841308450447695</v>
      </c>
      <c r="X223" s="40">
        <f t="shared" si="25"/>
        <v>2.2178047218679255E-3</v>
      </c>
      <c r="Y223" s="40">
        <f t="shared" si="26"/>
        <v>5.0657561735044647E-4</v>
      </c>
      <c r="AA223">
        <v>44016</v>
      </c>
      <c r="AC223" t="s">
        <v>854</v>
      </c>
      <c r="AD223" t="s">
        <v>855</v>
      </c>
      <c r="AE223">
        <v>2.4416127418652993E-4</v>
      </c>
      <c r="AF223" s="33">
        <f t="shared" si="31"/>
        <v>2.4819412207346508E-4</v>
      </c>
      <c r="AG223" s="33">
        <f t="shared" si="32"/>
        <v>2.4819412207346508E-4</v>
      </c>
    </row>
    <row r="224" spans="3:33" x14ac:dyDescent="0.25">
      <c r="C224">
        <v>3102</v>
      </c>
      <c r="D224" t="s">
        <v>529</v>
      </c>
      <c r="E224">
        <v>43232</v>
      </c>
      <c r="F224">
        <v>1.4516999999999999E-4</v>
      </c>
      <c r="G224" t="s">
        <v>649</v>
      </c>
      <c r="H224">
        <f t="shared" si="27"/>
        <v>6.9673230993755303E-2</v>
      </c>
      <c r="I224">
        <f t="shared" si="28"/>
        <v>1.0114462943363457E-5</v>
      </c>
      <c r="K224">
        <v>3071</v>
      </c>
      <c r="L224" t="s">
        <v>499</v>
      </c>
      <c r="M224">
        <v>99166</v>
      </c>
      <c r="N224" t="s">
        <v>573</v>
      </c>
      <c r="O224">
        <v>7.3012202420689933E-4</v>
      </c>
      <c r="P224" s="33">
        <f t="shared" ca="1" si="29"/>
        <v>7.4738466095858158E-2</v>
      </c>
      <c r="Q224" s="33">
        <f t="shared" si="30"/>
        <v>0</v>
      </c>
      <c r="R224" s="33"/>
      <c r="S224" s="33"/>
      <c r="T224">
        <v>44012</v>
      </c>
      <c r="U224" t="s">
        <v>771</v>
      </c>
      <c r="V224" t="s">
        <v>772</v>
      </c>
      <c r="W224">
        <v>9.4330894072912577E-2</v>
      </c>
      <c r="X224" s="40">
        <f t="shared" si="25"/>
        <v>2.2178047218679255E-3</v>
      </c>
      <c r="Y224" s="40">
        <f t="shared" si="26"/>
        <v>2.0920750229292862E-4</v>
      </c>
      <c r="AA224">
        <v>44019</v>
      </c>
      <c r="AC224" t="s">
        <v>861</v>
      </c>
      <c r="AD224" t="s">
        <v>862</v>
      </c>
      <c r="AE224">
        <v>1.1685875104927436E-6</v>
      </c>
      <c r="AF224" s="33">
        <f t="shared" si="31"/>
        <v>5.4022642152185007E-4</v>
      </c>
      <c r="AG224" s="33">
        <f t="shared" si="32"/>
        <v>0</v>
      </c>
    </row>
    <row r="225" spans="3:33" x14ac:dyDescent="0.25">
      <c r="C225">
        <v>3102</v>
      </c>
      <c r="D225" t="s">
        <v>529</v>
      </c>
      <c r="E225">
        <v>43302</v>
      </c>
      <c r="F225">
        <v>0.11034339999999999</v>
      </c>
      <c r="G225" t="s">
        <v>591</v>
      </c>
      <c r="H225">
        <f t="shared" si="27"/>
        <v>6.9673230993755303E-2</v>
      </c>
      <c r="I225">
        <f t="shared" si="28"/>
        <v>7.6879811968363389E-3</v>
      </c>
      <c r="K225">
        <v>3072</v>
      </c>
      <c r="L225" t="s">
        <v>512</v>
      </c>
      <c r="M225">
        <v>99166</v>
      </c>
      <c r="N225" t="s">
        <v>573</v>
      </c>
      <c r="O225">
        <v>2.063657996146435E-6</v>
      </c>
      <c r="P225" s="33">
        <f t="shared" ca="1" si="29"/>
        <v>7.4738466095858158E-2</v>
      </c>
      <c r="Q225" s="33">
        <f t="shared" si="30"/>
        <v>0</v>
      </c>
      <c r="R225" s="33"/>
      <c r="S225" s="33"/>
      <c r="T225">
        <v>44012</v>
      </c>
      <c r="U225" t="s">
        <v>775</v>
      </c>
      <c r="V225" t="s">
        <v>776</v>
      </c>
      <c r="W225">
        <v>0.19263571968099036</v>
      </c>
      <c r="X225" s="40">
        <f t="shared" si="25"/>
        <v>2.2178047218679255E-3</v>
      </c>
      <c r="Y225" s="40">
        <f t="shared" si="26"/>
        <v>4.2722840870892649E-4</v>
      </c>
      <c r="AA225">
        <v>44017</v>
      </c>
      <c r="AC225" t="s">
        <v>861</v>
      </c>
      <c r="AD225" t="s">
        <v>862</v>
      </c>
      <c r="AE225">
        <v>7.6091046524794775E-6</v>
      </c>
      <c r="AF225" s="33">
        <f t="shared" si="31"/>
        <v>5.4022642152185007E-4</v>
      </c>
      <c r="AG225" s="33">
        <f t="shared" si="32"/>
        <v>0</v>
      </c>
    </row>
    <row r="226" spans="3:33" x14ac:dyDescent="0.25">
      <c r="C226">
        <v>3102</v>
      </c>
      <c r="D226" t="s">
        <v>529</v>
      </c>
      <c r="E226">
        <v>43303</v>
      </c>
      <c r="F226">
        <v>1.5529999999999999E-5</v>
      </c>
      <c r="G226" t="s">
        <v>651</v>
      </c>
      <c r="H226">
        <f t="shared" si="27"/>
        <v>6.9673230993755303E-2</v>
      </c>
      <c r="I226">
        <f t="shared" si="28"/>
        <v>1.0820252773330198E-6</v>
      </c>
      <c r="K226">
        <v>3073</v>
      </c>
      <c r="L226" t="s">
        <v>513</v>
      </c>
      <c r="M226">
        <v>99166</v>
      </c>
      <c r="N226" t="s">
        <v>573</v>
      </c>
      <c r="O226">
        <v>6.4988901996435879E-4</v>
      </c>
      <c r="P226" s="33">
        <f t="shared" ca="1" si="29"/>
        <v>7.4738466095858158E-2</v>
      </c>
      <c r="Q226" s="33">
        <f t="shared" si="30"/>
        <v>0</v>
      </c>
      <c r="R226" s="33"/>
      <c r="S226" s="33"/>
      <c r="T226">
        <v>44012</v>
      </c>
      <c r="U226" t="s">
        <v>777</v>
      </c>
      <c r="V226" t="s">
        <v>778</v>
      </c>
      <c r="W226">
        <v>0.27466605043068598</v>
      </c>
      <c r="X226" s="40">
        <f t="shared" si="25"/>
        <v>2.2178047218679255E-3</v>
      </c>
      <c r="Y226" s="40">
        <f t="shared" si="26"/>
        <v>6.0915566358198917E-4</v>
      </c>
      <c r="AA226">
        <v>44016</v>
      </c>
      <c r="AC226" t="s">
        <v>861</v>
      </c>
      <c r="AD226" t="s">
        <v>862</v>
      </c>
      <c r="AE226">
        <v>5.3144872935887788E-4</v>
      </c>
      <c r="AF226" s="33">
        <f t="shared" si="31"/>
        <v>5.4022642152185007E-4</v>
      </c>
      <c r="AG226" s="33">
        <f t="shared" si="32"/>
        <v>5.4022642152185007E-4</v>
      </c>
    </row>
    <row r="227" spans="3:33" x14ac:dyDescent="0.25">
      <c r="C227">
        <v>3102</v>
      </c>
      <c r="D227" t="s">
        <v>529</v>
      </c>
      <c r="E227">
        <v>43304</v>
      </c>
      <c r="F227">
        <v>6.0581700000000002E-2</v>
      </c>
      <c r="G227" t="s">
        <v>614</v>
      </c>
      <c r="H227">
        <f t="shared" si="27"/>
        <v>6.9673230993755303E-2</v>
      </c>
      <c r="I227">
        <f t="shared" si="28"/>
        <v>4.220922778094386E-3</v>
      </c>
      <c r="K227">
        <v>3074</v>
      </c>
      <c r="L227" t="s">
        <v>514</v>
      </c>
      <c r="M227">
        <v>99166</v>
      </c>
      <c r="N227" t="s">
        <v>573</v>
      </c>
      <c r="O227">
        <v>7.2518731730998302E-5</v>
      </c>
      <c r="P227" s="33">
        <f t="shared" ca="1" si="29"/>
        <v>7.4738466095858158E-2</v>
      </c>
      <c r="Q227" s="33">
        <f t="shared" si="30"/>
        <v>0</v>
      </c>
      <c r="R227" s="33"/>
      <c r="S227" s="33"/>
      <c r="T227">
        <v>44012</v>
      </c>
      <c r="U227" t="s">
        <v>781</v>
      </c>
      <c r="V227" t="s">
        <v>782</v>
      </c>
      <c r="W227">
        <v>3.271993743557447E-2</v>
      </c>
      <c r="X227" s="40">
        <f t="shared" ref="X227:X290" si="33">VLOOKUP(T227,$V$459:$X$471,3,FALSE)</f>
        <v>2.2178047218679255E-3</v>
      </c>
      <c r="Y227" s="40">
        <f t="shared" si="26"/>
        <v>7.2566431743840165E-5</v>
      </c>
      <c r="AA227">
        <v>44019</v>
      </c>
      <c r="AC227" t="s">
        <v>873</v>
      </c>
      <c r="AD227" t="s">
        <v>874</v>
      </c>
      <c r="AE227">
        <v>6.605761025665131E-8</v>
      </c>
      <c r="AF227" s="33">
        <f t="shared" si="31"/>
        <v>3.0520337726928887E-5</v>
      </c>
      <c r="AG227" s="33">
        <f t="shared" si="32"/>
        <v>0</v>
      </c>
    </row>
    <row r="228" spans="3:33" x14ac:dyDescent="0.25">
      <c r="C228">
        <v>3102</v>
      </c>
      <c r="D228" t="s">
        <v>529</v>
      </c>
      <c r="E228">
        <v>43314</v>
      </c>
      <c r="F228">
        <v>1.6777E-4</v>
      </c>
      <c r="G228" t="s">
        <v>1008</v>
      </c>
      <c r="H228">
        <f t="shared" si="27"/>
        <v>6.9673230993755303E-2</v>
      </c>
      <c r="I228">
        <f t="shared" si="28"/>
        <v>1.1689077963822328E-5</v>
      </c>
      <c r="K228">
        <v>3075</v>
      </c>
      <c r="L228" t="s">
        <v>515</v>
      </c>
      <c r="M228">
        <v>99166</v>
      </c>
      <c r="N228" t="s">
        <v>573</v>
      </c>
      <c r="O228">
        <v>9.9949704650510586E-7</v>
      </c>
      <c r="P228" s="33">
        <f t="shared" ca="1" si="29"/>
        <v>7.4738466095858158E-2</v>
      </c>
      <c r="Q228" s="33">
        <f t="shared" si="30"/>
        <v>0</v>
      </c>
      <c r="R228" s="33"/>
      <c r="S228" s="33"/>
      <c r="T228">
        <v>44012</v>
      </c>
      <c r="U228" t="s">
        <v>783</v>
      </c>
      <c r="V228" t="s">
        <v>784</v>
      </c>
      <c r="W228">
        <v>0.13100959076386762</v>
      </c>
      <c r="X228" s="40">
        <f t="shared" si="33"/>
        <v>2.2178047218679255E-3</v>
      </c>
      <c r="Y228" s="40">
        <f t="shared" ref="Y228:Y291" si="34">X228*W228</f>
        <v>2.9055368900609017E-4</v>
      </c>
      <c r="AA228">
        <v>44017</v>
      </c>
      <c r="AC228" t="s">
        <v>873</v>
      </c>
      <c r="AD228" t="s">
        <v>874</v>
      </c>
      <c r="AE228">
        <v>4.2958838940999047E-7</v>
      </c>
      <c r="AF228" s="33">
        <f t="shared" si="31"/>
        <v>3.0520337726928887E-5</v>
      </c>
      <c r="AG228" s="33">
        <f t="shared" si="32"/>
        <v>0</v>
      </c>
    </row>
    <row r="229" spans="3:33" x14ac:dyDescent="0.25">
      <c r="C229">
        <v>3102</v>
      </c>
      <c r="D229" t="s">
        <v>529</v>
      </c>
      <c r="E229">
        <v>43369</v>
      </c>
      <c r="F229">
        <v>0.20560514999999999</v>
      </c>
      <c r="G229" t="s">
        <v>13</v>
      </c>
      <c r="H229">
        <f t="shared" si="27"/>
        <v>6.9673230993755303E-2</v>
      </c>
      <c r="I229">
        <f t="shared" si="28"/>
        <v>1.4325175109455707E-2</v>
      </c>
      <c r="K229">
        <v>3102</v>
      </c>
      <c r="L229" t="s">
        <v>529</v>
      </c>
      <c r="M229">
        <v>99166</v>
      </c>
      <c r="N229" t="s">
        <v>573</v>
      </c>
      <c r="O229">
        <v>4.6719949396033661E-3</v>
      </c>
      <c r="P229" s="33">
        <f t="shared" ca="1" si="29"/>
        <v>7.4738466095858158E-2</v>
      </c>
      <c r="Q229" s="33">
        <f t="shared" ca="1" si="30"/>
        <v>7.4738466095858158E-2</v>
      </c>
      <c r="R229" s="33"/>
      <c r="S229" s="33"/>
      <c r="T229">
        <v>44013</v>
      </c>
      <c r="U229" t="s">
        <v>731</v>
      </c>
      <c r="V229" t="s">
        <v>732</v>
      </c>
      <c r="W229">
        <v>9.2450739605916848E-2</v>
      </c>
      <c r="X229" s="40">
        <f t="shared" si="33"/>
        <v>2.1059246496362058E-3</v>
      </c>
      <c r="Y229" s="40">
        <f t="shared" si="34"/>
        <v>1.9469429141319853E-4</v>
      </c>
      <c r="AA229">
        <v>44016</v>
      </c>
      <c r="AC229" t="s">
        <v>873</v>
      </c>
      <c r="AD229" t="s">
        <v>874</v>
      </c>
      <c r="AE229">
        <v>3.0024691727262247E-5</v>
      </c>
      <c r="AF229" s="33">
        <f t="shared" si="31"/>
        <v>3.0520337726928887E-5</v>
      </c>
      <c r="AG229" s="33">
        <f t="shared" si="32"/>
        <v>3.0520337726928887E-5</v>
      </c>
    </row>
    <row r="230" spans="3:33" x14ac:dyDescent="0.25">
      <c r="C230">
        <v>3102</v>
      </c>
      <c r="D230" t="s">
        <v>529</v>
      </c>
      <c r="E230">
        <v>43371</v>
      </c>
      <c r="F230">
        <v>8.9056199999999995E-3</v>
      </c>
      <c r="G230" t="s">
        <v>656</v>
      </c>
      <c r="H230">
        <f t="shared" si="27"/>
        <v>6.9673230993755303E-2</v>
      </c>
      <c r="I230">
        <f t="shared" si="28"/>
        <v>6.2048331940260703E-4</v>
      </c>
      <c r="K230">
        <v>3068</v>
      </c>
      <c r="L230" t="s">
        <v>496</v>
      </c>
      <c r="M230">
        <v>99168</v>
      </c>
      <c r="N230" t="s">
        <v>574</v>
      </c>
      <c r="O230">
        <v>4.1530258623029103E-7</v>
      </c>
      <c r="P230" s="33">
        <f t="shared" ca="1" si="29"/>
        <v>1.1240934453339607E-3</v>
      </c>
      <c r="Q230" s="33">
        <f t="shared" si="30"/>
        <v>0</v>
      </c>
      <c r="R230" s="33"/>
      <c r="S230" s="33"/>
      <c r="T230">
        <v>44013</v>
      </c>
      <c r="U230" t="s">
        <v>773</v>
      </c>
      <c r="V230" t="s">
        <v>774</v>
      </c>
      <c r="W230">
        <v>0.45684465475723807</v>
      </c>
      <c r="X230" s="40">
        <f t="shared" si="33"/>
        <v>2.1059246496362058E-3</v>
      </c>
      <c r="Y230" s="40">
        <f t="shared" si="34"/>
        <v>9.6208041950781003E-4</v>
      </c>
      <c r="AA230">
        <v>44014</v>
      </c>
      <c r="AC230" t="s">
        <v>827</v>
      </c>
      <c r="AD230" t="s">
        <v>828</v>
      </c>
      <c r="AE230">
        <v>3.1572872215096638E-10</v>
      </c>
      <c r="AF230" s="33">
        <f t="shared" si="31"/>
        <v>2.680137646197518E-7</v>
      </c>
      <c r="AG230" s="33">
        <f t="shared" si="32"/>
        <v>0</v>
      </c>
    </row>
    <row r="231" spans="3:33" x14ac:dyDescent="0.25">
      <c r="C231">
        <v>3102</v>
      </c>
      <c r="D231" t="s">
        <v>529</v>
      </c>
      <c r="E231">
        <v>43374</v>
      </c>
      <c r="F231">
        <v>2.0502099999999998E-3</v>
      </c>
      <c r="G231" t="s">
        <v>593</v>
      </c>
      <c r="H231">
        <f t="shared" si="27"/>
        <v>6.9673230993755303E-2</v>
      </c>
      <c r="I231">
        <f t="shared" si="28"/>
        <v>1.4284475491570706E-4</v>
      </c>
      <c r="K231">
        <v>3069</v>
      </c>
      <c r="L231" t="s">
        <v>497</v>
      </c>
      <c r="M231">
        <v>99168</v>
      </c>
      <c r="N231" t="s">
        <v>574</v>
      </c>
      <c r="O231">
        <v>1.7985766536706851E-6</v>
      </c>
      <c r="P231" s="33">
        <f t="shared" ca="1" si="29"/>
        <v>1.1240934453339607E-3</v>
      </c>
      <c r="Q231" s="33">
        <f t="shared" si="30"/>
        <v>0</v>
      </c>
      <c r="R231" s="33"/>
      <c r="S231" s="33"/>
      <c r="T231">
        <v>44013</v>
      </c>
      <c r="U231" t="s">
        <v>779</v>
      </c>
      <c r="V231" t="s">
        <v>780</v>
      </c>
      <c r="W231">
        <v>0.38527508220065765</v>
      </c>
      <c r="X231" s="40">
        <f t="shared" si="33"/>
        <v>2.1059246496362058E-3</v>
      </c>
      <c r="Y231" s="40">
        <f t="shared" si="34"/>
        <v>8.1136029249698031E-4</v>
      </c>
      <c r="AA231">
        <v>44015</v>
      </c>
      <c r="AC231" t="s">
        <v>827</v>
      </c>
      <c r="AD231" t="s">
        <v>828</v>
      </c>
      <c r="AE231">
        <v>2.6769803589760083E-7</v>
      </c>
      <c r="AF231" s="33">
        <f t="shared" si="31"/>
        <v>2.680137646197518E-7</v>
      </c>
      <c r="AG231" s="33">
        <f t="shared" si="32"/>
        <v>2.680137646197518E-7</v>
      </c>
    </row>
    <row r="232" spans="3:33" x14ac:dyDescent="0.25">
      <c r="C232">
        <v>3102</v>
      </c>
      <c r="D232" t="s">
        <v>529</v>
      </c>
      <c r="E232">
        <v>43433</v>
      </c>
      <c r="F232">
        <v>7.4757000000000001E-3</v>
      </c>
      <c r="G232" t="s">
        <v>622</v>
      </c>
      <c r="H232">
        <f t="shared" si="27"/>
        <v>6.9673230993755303E-2</v>
      </c>
      <c r="I232">
        <f t="shared" si="28"/>
        <v>5.2085617294001657E-4</v>
      </c>
      <c r="K232">
        <v>3070</v>
      </c>
      <c r="L232" t="s">
        <v>498</v>
      </c>
      <c r="M232">
        <v>99168</v>
      </c>
      <c r="N232" t="s">
        <v>574</v>
      </c>
      <c r="O232">
        <v>3.109025075307336E-6</v>
      </c>
      <c r="P232" s="33">
        <f t="shared" ca="1" si="29"/>
        <v>1.1240934453339607E-3</v>
      </c>
      <c r="Q232" s="33">
        <f t="shared" si="30"/>
        <v>0</v>
      </c>
      <c r="R232" s="33"/>
      <c r="S232" s="33"/>
      <c r="T232">
        <v>44013</v>
      </c>
      <c r="U232" t="s">
        <v>785</v>
      </c>
      <c r="V232" t="s">
        <v>786</v>
      </c>
      <c r="W232">
        <v>6.5429523436187478E-2</v>
      </c>
      <c r="X232" s="40">
        <f t="shared" si="33"/>
        <v>2.1059246496362058E-3</v>
      </c>
      <c r="Y232" s="40">
        <f t="shared" si="34"/>
        <v>1.3778964621821704E-4</v>
      </c>
      <c r="AA232">
        <v>44014</v>
      </c>
      <c r="AC232" t="s">
        <v>831</v>
      </c>
      <c r="AD232" t="s">
        <v>832</v>
      </c>
      <c r="AE232">
        <v>8.433757863018198E-11</v>
      </c>
      <c r="AF232" s="33">
        <f t="shared" si="31"/>
        <v>7.29829784149184E-8</v>
      </c>
      <c r="AG232" s="33">
        <f t="shared" si="32"/>
        <v>0</v>
      </c>
    </row>
    <row r="233" spans="3:33" x14ac:dyDescent="0.25">
      <c r="C233">
        <v>3102</v>
      </c>
      <c r="D233" t="s">
        <v>529</v>
      </c>
      <c r="E233">
        <v>43434</v>
      </c>
      <c r="F233">
        <v>2.9943E-4</v>
      </c>
      <c r="G233" t="s">
        <v>595</v>
      </c>
      <c r="H233">
        <f t="shared" si="27"/>
        <v>6.9673230993755303E-2</v>
      </c>
      <c r="I233">
        <f t="shared" si="28"/>
        <v>2.086225555646015E-5</v>
      </c>
      <c r="K233">
        <v>3071</v>
      </c>
      <c r="L233" t="s">
        <v>499</v>
      </c>
      <c r="M233">
        <v>99168</v>
      </c>
      <c r="N233" t="s">
        <v>574</v>
      </c>
      <c r="O233">
        <v>2.0354891855952698E-5</v>
      </c>
      <c r="P233" s="33">
        <f t="shared" ca="1" si="29"/>
        <v>1.1240934453339607E-3</v>
      </c>
      <c r="Q233" s="33">
        <f t="shared" si="30"/>
        <v>0</v>
      </c>
      <c r="R233" s="33"/>
      <c r="S233" s="33"/>
      <c r="T233">
        <v>44014</v>
      </c>
      <c r="U233" t="s">
        <v>727</v>
      </c>
      <c r="V233" t="s">
        <v>728</v>
      </c>
      <c r="W233">
        <v>2.9281029820790509E-2</v>
      </c>
      <c r="X233" s="40">
        <f t="shared" si="33"/>
        <v>3.8016116825121185E-7</v>
      </c>
      <c r="Y233" s="40">
        <f t="shared" si="34"/>
        <v>1.1131510504270293E-8</v>
      </c>
      <c r="AA233">
        <v>44015</v>
      </c>
      <c r="AC233" t="s">
        <v>831</v>
      </c>
      <c r="AD233" t="s">
        <v>832</v>
      </c>
      <c r="AE233">
        <v>7.2898640836288216E-8</v>
      </c>
      <c r="AF233" s="33">
        <f t="shared" si="31"/>
        <v>7.29829784149184E-8</v>
      </c>
      <c r="AG233" s="33">
        <f t="shared" si="32"/>
        <v>7.29829784149184E-8</v>
      </c>
    </row>
    <row r="234" spans="3:33" x14ac:dyDescent="0.25">
      <c r="C234">
        <v>3102</v>
      </c>
      <c r="D234" t="s">
        <v>529</v>
      </c>
      <c r="E234">
        <v>43435</v>
      </c>
      <c r="F234">
        <v>6.4654200000000004E-3</v>
      </c>
      <c r="G234" t="s">
        <v>623</v>
      </c>
      <c r="H234">
        <f t="shared" si="27"/>
        <v>6.9673230993755303E-2</v>
      </c>
      <c r="I234">
        <f t="shared" si="28"/>
        <v>4.5046670113164542E-4</v>
      </c>
      <c r="K234">
        <v>3072</v>
      </c>
      <c r="L234" t="s">
        <v>512</v>
      </c>
      <c r="M234">
        <v>99168</v>
      </c>
      <c r="N234" t="s">
        <v>574</v>
      </c>
      <c r="O234">
        <v>2.1844765574823374E-7</v>
      </c>
      <c r="P234" s="33">
        <f t="shared" ca="1" si="29"/>
        <v>1.1240934453339607E-3</v>
      </c>
      <c r="Q234" s="33">
        <f t="shared" si="30"/>
        <v>0</v>
      </c>
      <c r="R234" s="33"/>
      <c r="S234" s="33"/>
      <c r="T234">
        <v>44014</v>
      </c>
      <c r="U234" t="s">
        <v>731</v>
      </c>
      <c r="V234" t="s">
        <v>732</v>
      </c>
      <c r="W234">
        <v>2.9273996018522343E-2</v>
      </c>
      <c r="X234" s="40">
        <f t="shared" si="33"/>
        <v>3.8016116825121185E-7</v>
      </c>
      <c r="Y234" s="40">
        <f t="shared" si="34"/>
        <v>1.1128836525782779E-8</v>
      </c>
      <c r="AA234">
        <v>44014</v>
      </c>
      <c r="AC234" t="s">
        <v>817</v>
      </c>
      <c r="AD234" t="s">
        <v>818</v>
      </c>
      <c r="AE234">
        <v>6.9107606200198784E-11</v>
      </c>
      <c r="AF234" s="33">
        <f t="shared" si="31"/>
        <v>5.7931188351820863E-8</v>
      </c>
      <c r="AG234" s="33">
        <f t="shared" si="32"/>
        <v>0</v>
      </c>
    </row>
    <row r="235" spans="3:33" x14ac:dyDescent="0.25">
      <c r="C235">
        <v>3102</v>
      </c>
      <c r="D235" t="s">
        <v>529</v>
      </c>
      <c r="E235">
        <v>43502</v>
      </c>
      <c r="F235">
        <v>1.066E-5</v>
      </c>
      <c r="G235" t="s">
        <v>40</v>
      </c>
      <c r="H235">
        <f t="shared" si="27"/>
        <v>6.9673230993755303E-2</v>
      </c>
      <c r="I235">
        <f t="shared" si="28"/>
        <v>7.4271664239343147E-7</v>
      </c>
      <c r="K235">
        <v>3073</v>
      </c>
      <c r="L235" t="s">
        <v>513</v>
      </c>
      <c r="M235">
        <v>99168</v>
      </c>
      <c r="N235" t="s">
        <v>574</v>
      </c>
      <c r="O235">
        <v>4.7812758012429086E-5</v>
      </c>
      <c r="P235" s="33">
        <f t="shared" ca="1" si="29"/>
        <v>1.1240934453339607E-3</v>
      </c>
      <c r="Q235" s="33">
        <f t="shared" si="30"/>
        <v>0</v>
      </c>
      <c r="R235" s="33"/>
      <c r="S235" s="33"/>
      <c r="T235">
        <v>44014</v>
      </c>
      <c r="U235" t="s">
        <v>769</v>
      </c>
      <c r="V235" t="s">
        <v>770</v>
      </c>
      <c r="W235">
        <v>0.14466573322929677</v>
      </c>
      <c r="X235" s="40">
        <f t="shared" si="33"/>
        <v>3.8016116825121185E-7</v>
      </c>
      <c r="Y235" s="40">
        <f t="shared" si="34"/>
        <v>5.4996294150367617E-8</v>
      </c>
      <c r="AA235">
        <v>44015</v>
      </c>
      <c r="AC235" t="s">
        <v>817</v>
      </c>
      <c r="AD235" t="s">
        <v>818</v>
      </c>
      <c r="AE235">
        <v>5.7862080745620662E-8</v>
      </c>
      <c r="AF235" s="33">
        <f t="shared" si="31"/>
        <v>5.7931188351820863E-8</v>
      </c>
      <c r="AG235" s="33">
        <f t="shared" si="32"/>
        <v>5.7931188351820863E-8</v>
      </c>
    </row>
    <row r="236" spans="3:33" x14ac:dyDescent="0.25">
      <c r="C236">
        <v>3102</v>
      </c>
      <c r="D236" t="s">
        <v>529</v>
      </c>
      <c r="E236">
        <v>43551</v>
      </c>
      <c r="F236">
        <v>2.0905420000000001E-2</v>
      </c>
      <c r="G236" t="s">
        <v>607</v>
      </c>
      <c r="H236">
        <f t="shared" si="27"/>
        <v>6.9673230993755303E-2</v>
      </c>
      <c r="I236">
        <f t="shared" si="28"/>
        <v>1.4565481566814721E-3</v>
      </c>
      <c r="K236">
        <v>3074</v>
      </c>
      <c r="L236" t="s">
        <v>514</v>
      </c>
      <c r="M236">
        <v>99168</v>
      </c>
      <c r="N236" t="s">
        <v>574</v>
      </c>
      <c r="O236">
        <v>1.445522537925046E-6</v>
      </c>
      <c r="P236" s="33">
        <f t="shared" ca="1" si="29"/>
        <v>1.1240934453339607E-3</v>
      </c>
      <c r="Q236" s="33">
        <f t="shared" si="30"/>
        <v>0</v>
      </c>
      <c r="R236" s="33"/>
      <c r="S236" s="33"/>
      <c r="T236">
        <v>44014</v>
      </c>
      <c r="U236" t="s">
        <v>771</v>
      </c>
      <c r="V236" t="s">
        <v>772</v>
      </c>
      <c r="W236">
        <v>5.9746249490913311E-2</v>
      </c>
      <c r="X236" s="40">
        <f t="shared" si="33"/>
        <v>3.8016116825121185E-7</v>
      </c>
      <c r="Y236" s="40">
        <f t="shared" si="34"/>
        <v>2.2713204005093975E-8</v>
      </c>
      <c r="AA236">
        <v>44014</v>
      </c>
      <c r="AC236" t="s">
        <v>833</v>
      </c>
      <c r="AD236" t="s">
        <v>834</v>
      </c>
      <c r="AE236">
        <v>3.7185205123307519E-10</v>
      </c>
      <c r="AF236" s="33">
        <f t="shared" si="31"/>
        <v>3.159032825366597E-7</v>
      </c>
      <c r="AG236" s="33">
        <f t="shared" si="32"/>
        <v>0</v>
      </c>
    </row>
    <row r="237" spans="3:33" x14ac:dyDescent="0.25">
      <c r="C237">
        <v>3102</v>
      </c>
      <c r="D237" t="s">
        <v>529</v>
      </c>
      <c r="E237">
        <v>43552</v>
      </c>
      <c r="F237">
        <v>1.4014E-4</v>
      </c>
      <c r="G237" t="s">
        <v>596</v>
      </c>
      <c r="H237">
        <f t="shared" si="27"/>
        <v>6.9673230993755303E-2</v>
      </c>
      <c r="I237">
        <f t="shared" si="28"/>
        <v>9.7640065914648685E-6</v>
      </c>
      <c r="K237">
        <v>3075</v>
      </c>
      <c r="L237" t="s">
        <v>515</v>
      </c>
      <c r="M237">
        <v>99168</v>
      </c>
      <c r="N237" t="s">
        <v>574</v>
      </c>
      <c r="O237">
        <v>6.0718065619148388E-7</v>
      </c>
      <c r="P237" s="33">
        <f t="shared" ca="1" si="29"/>
        <v>1.1240934453339607E-3</v>
      </c>
      <c r="Q237" s="33">
        <f t="shared" si="30"/>
        <v>0</v>
      </c>
      <c r="R237" s="33"/>
      <c r="S237" s="33"/>
      <c r="T237">
        <v>44014</v>
      </c>
      <c r="U237" t="s">
        <v>773</v>
      </c>
      <c r="V237" t="s">
        <v>774</v>
      </c>
      <c r="W237">
        <v>0.14467103394243719</v>
      </c>
      <c r="X237" s="40">
        <f t="shared" si="33"/>
        <v>3.8016116825121185E-7</v>
      </c>
      <c r="Y237" s="40">
        <f t="shared" si="34"/>
        <v>5.4998309275667643E-8</v>
      </c>
      <c r="AA237">
        <v>44015</v>
      </c>
      <c r="AC237" t="s">
        <v>833</v>
      </c>
      <c r="AD237" t="s">
        <v>834</v>
      </c>
      <c r="AE237">
        <v>3.1553143048542661E-7</v>
      </c>
      <c r="AF237" s="33">
        <f t="shared" si="31"/>
        <v>3.159032825366597E-7</v>
      </c>
      <c r="AG237" s="33">
        <f t="shared" si="32"/>
        <v>3.159032825366597E-7</v>
      </c>
    </row>
    <row r="238" spans="3:33" x14ac:dyDescent="0.25">
      <c r="C238">
        <v>3102</v>
      </c>
      <c r="D238" t="s">
        <v>529</v>
      </c>
      <c r="E238">
        <v>43723</v>
      </c>
      <c r="F238">
        <v>2.9949050000000001E-2</v>
      </c>
      <c r="G238" t="s">
        <v>625</v>
      </c>
      <c r="H238">
        <f t="shared" si="27"/>
        <v>6.9673230993755303E-2</v>
      </c>
      <c r="I238">
        <f t="shared" si="28"/>
        <v>2.0866470786935275E-3</v>
      </c>
      <c r="K238">
        <v>3077</v>
      </c>
      <c r="L238" t="s">
        <v>462</v>
      </c>
      <c r="M238">
        <v>99168</v>
      </c>
      <c r="N238" t="s">
        <v>574</v>
      </c>
      <c r="O238">
        <v>1.9330909628182307E-6</v>
      </c>
      <c r="P238" s="33">
        <f t="shared" ca="1" si="29"/>
        <v>1.1240934453339607E-3</v>
      </c>
      <c r="Q238" s="33">
        <f t="shared" si="30"/>
        <v>0</v>
      </c>
      <c r="R238" s="33"/>
      <c r="S238" s="33"/>
      <c r="T238">
        <v>44014</v>
      </c>
      <c r="U238" t="s">
        <v>775</v>
      </c>
      <c r="V238" t="s">
        <v>776</v>
      </c>
      <c r="W238">
        <v>0.12200140017588276</v>
      </c>
      <c r="X238" s="40">
        <f t="shared" si="33"/>
        <v>3.8016116825121185E-7</v>
      </c>
      <c r="Y238" s="40">
        <f t="shared" si="34"/>
        <v>4.6380194819147191E-8</v>
      </c>
      <c r="AA238">
        <v>44014</v>
      </c>
      <c r="AC238" t="s">
        <v>731</v>
      </c>
      <c r="AD238" t="s">
        <v>732</v>
      </c>
      <c r="AE238">
        <v>1.1128836525782779E-8</v>
      </c>
      <c r="AF238" s="33">
        <f t="shared" si="31"/>
        <v>2.2161582271387016E-4</v>
      </c>
      <c r="AG238" s="33">
        <f t="shared" si="32"/>
        <v>0</v>
      </c>
    </row>
    <row r="239" spans="3:33" x14ac:dyDescent="0.25">
      <c r="C239">
        <v>3102</v>
      </c>
      <c r="D239" t="s">
        <v>529</v>
      </c>
      <c r="E239">
        <v>43724</v>
      </c>
      <c r="F239">
        <v>1.6592530000000001E-2</v>
      </c>
      <c r="G239" t="s">
        <v>993</v>
      </c>
      <c r="H239">
        <f t="shared" si="27"/>
        <v>6.9673230993755303E-2</v>
      </c>
      <c r="I239">
        <f t="shared" si="28"/>
        <v>1.1560551754608147E-3</v>
      </c>
      <c r="K239">
        <v>3078</v>
      </c>
      <c r="L239" t="s">
        <v>463</v>
      </c>
      <c r="M239">
        <v>99168</v>
      </c>
      <c r="N239" t="s">
        <v>574</v>
      </c>
      <c r="O239">
        <v>2.3770839552407631E-8</v>
      </c>
      <c r="P239" s="33">
        <f t="shared" ca="1" si="29"/>
        <v>1.1240934453339607E-3</v>
      </c>
      <c r="Q239" s="33">
        <f t="shared" si="30"/>
        <v>0</v>
      </c>
      <c r="R239" s="33"/>
      <c r="S239" s="33"/>
      <c r="T239">
        <v>44014</v>
      </c>
      <c r="U239" t="s">
        <v>777</v>
      </c>
      <c r="V239" t="s">
        <v>778</v>
      </c>
      <c r="W239">
        <v>0.17395466969632553</v>
      </c>
      <c r="X239" s="40">
        <f t="shared" si="33"/>
        <v>3.8016116825121185E-7</v>
      </c>
      <c r="Y239" s="40">
        <f t="shared" si="34"/>
        <v>6.6130810454508798E-8</v>
      </c>
      <c r="AA239">
        <v>44006</v>
      </c>
      <c r="AC239" t="s">
        <v>731</v>
      </c>
      <c r="AD239" t="s">
        <v>732</v>
      </c>
      <c r="AE239">
        <v>4.7271857479111874E-7</v>
      </c>
      <c r="AF239" s="33">
        <f t="shared" si="31"/>
        <v>2.2161582271387016E-4</v>
      </c>
      <c r="AG239" s="33">
        <f t="shared" si="32"/>
        <v>0</v>
      </c>
    </row>
    <row r="240" spans="3:33" x14ac:dyDescent="0.25">
      <c r="C240">
        <v>3102</v>
      </c>
      <c r="D240" t="s">
        <v>529</v>
      </c>
      <c r="E240">
        <v>43725</v>
      </c>
      <c r="F240">
        <v>1.0085200000000001E-2</v>
      </c>
      <c r="G240" t="s">
        <v>626</v>
      </c>
      <c r="H240">
        <f t="shared" si="27"/>
        <v>6.9673230993755303E-2</v>
      </c>
      <c r="I240">
        <f t="shared" si="28"/>
        <v>7.0266846921822107E-4</v>
      </c>
      <c r="K240">
        <v>3102</v>
      </c>
      <c r="L240" t="s">
        <v>529</v>
      </c>
      <c r="M240">
        <v>99168</v>
      </c>
      <c r="N240" t="s">
        <v>574</v>
      </c>
      <c r="O240">
        <v>1.0463748784981352E-3</v>
      </c>
      <c r="P240" s="33">
        <f t="shared" ca="1" si="29"/>
        <v>1.1240934453339607E-3</v>
      </c>
      <c r="Q240" s="33">
        <f t="shared" ca="1" si="30"/>
        <v>1.1240934453339607E-3</v>
      </c>
      <c r="R240" s="33"/>
      <c r="S240" s="33"/>
      <c r="T240">
        <v>44014</v>
      </c>
      <c r="U240" t="s">
        <v>779</v>
      </c>
      <c r="V240" t="s">
        <v>780</v>
      </c>
      <c r="W240">
        <v>0.12200184028759097</v>
      </c>
      <c r="X240" s="40">
        <f t="shared" si="33"/>
        <v>3.8016116825121185E-7</v>
      </c>
      <c r="Y240" s="40">
        <f t="shared" si="34"/>
        <v>4.6380362132528349E-8</v>
      </c>
      <c r="AA240">
        <v>44015</v>
      </c>
      <c r="AC240" t="s">
        <v>731</v>
      </c>
      <c r="AD240" t="s">
        <v>732</v>
      </c>
      <c r="AE240">
        <v>2.8108727194227087E-6</v>
      </c>
      <c r="AF240" s="33">
        <f t="shared" si="31"/>
        <v>2.2161582271387016E-4</v>
      </c>
      <c r="AG240" s="33">
        <f t="shared" si="32"/>
        <v>0</v>
      </c>
    </row>
    <row r="241" spans="3:33" x14ac:dyDescent="0.25">
      <c r="C241">
        <v>3102</v>
      </c>
      <c r="D241" t="s">
        <v>529</v>
      </c>
      <c r="E241">
        <v>43802</v>
      </c>
      <c r="F241">
        <v>1.9999999999999999E-7</v>
      </c>
      <c r="G241" t="s">
        <v>627</v>
      </c>
      <c r="H241">
        <f t="shared" si="27"/>
        <v>6.9673230993755303E-2</v>
      </c>
      <c r="I241">
        <f t="shared" si="28"/>
        <v>1.393464619875106E-8</v>
      </c>
      <c r="K241">
        <v>3068</v>
      </c>
      <c r="L241" t="s">
        <v>496</v>
      </c>
      <c r="M241">
        <v>99174</v>
      </c>
      <c r="N241" t="s">
        <v>609</v>
      </c>
      <c r="O241">
        <v>7.2397274576273705E-3</v>
      </c>
      <c r="P241" s="33">
        <f t="shared" ca="1" si="29"/>
        <v>7.8514656112302156E-2</v>
      </c>
      <c r="Q241" s="33">
        <f t="shared" si="30"/>
        <v>0</v>
      </c>
      <c r="R241" s="33"/>
      <c r="S241" s="33"/>
      <c r="T241">
        <v>44014</v>
      </c>
      <c r="U241" t="s">
        <v>781</v>
      </c>
      <c r="V241" t="s">
        <v>782</v>
      </c>
      <c r="W241">
        <v>2.0722362439609475E-2</v>
      </c>
      <c r="X241" s="40">
        <f t="shared" si="33"/>
        <v>3.8016116825121185E-7</v>
      </c>
      <c r="Y241" s="40">
        <f t="shared" si="34"/>
        <v>7.8778375139669701E-9</v>
      </c>
      <c r="AA241">
        <v>44011</v>
      </c>
      <c r="AC241" t="s">
        <v>731</v>
      </c>
      <c r="AD241" t="s">
        <v>732</v>
      </c>
      <c r="AE241">
        <v>2.362681116993203E-5</v>
      </c>
      <c r="AF241" s="33">
        <f t="shared" si="31"/>
        <v>2.2161582271387016E-4</v>
      </c>
      <c r="AG241" s="33">
        <f t="shared" si="32"/>
        <v>0</v>
      </c>
    </row>
    <row r="242" spans="3:33" x14ac:dyDescent="0.25">
      <c r="C242">
        <v>3102</v>
      </c>
      <c r="D242" t="s">
        <v>529</v>
      </c>
      <c r="E242">
        <v>43872</v>
      </c>
      <c r="F242">
        <v>6.9952999999999997E-4</v>
      </c>
      <c r="G242" t="s">
        <v>1101</v>
      </c>
      <c r="H242">
        <f t="shared" si="27"/>
        <v>6.9673230993755303E-2</v>
      </c>
      <c r="I242">
        <f t="shared" si="28"/>
        <v>4.8738515277061647E-5</v>
      </c>
      <c r="K242">
        <v>3069</v>
      </c>
      <c r="L242" t="s">
        <v>497</v>
      </c>
      <c r="M242">
        <v>99174</v>
      </c>
      <c r="N242" t="s">
        <v>609</v>
      </c>
      <c r="O242">
        <v>2.6874429229196617E-3</v>
      </c>
      <c r="P242" s="33">
        <f t="shared" ca="1" si="29"/>
        <v>7.8514656112302156E-2</v>
      </c>
      <c r="Q242" s="33">
        <f t="shared" si="30"/>
        <v>0</v>
      </c>
      <c r="R242" s="33"/>
      <c r="S242" s="33"/>
      <c r="T242">
        <v>44014</v>
      </c>
      <c r="U242" t="s">
        <v>783</v>
      </c>
      <c r="V242" t="s">
        <v>784</v>
      </c>
      <c r="W242">
        <v>8.2967894032657238E-2</v>
      </c>
      <c r="X242" s="40">
        <f t="shared" si="33"/>
        <v>3.8016116825121185E-7</v>
      </c>
      <c r="Y242" s="40">
        <f t="shared" si="34"/>
        <v>3.1541171522797724E-8</v>
      </c>
      <c r="AA242">
        <v>44013</v>
      </c>
      <c r="AC242" t="s">
        <v>731</v>
      </c>
      <c r="AD242" t="s">
        <v>732</v>
      </c>
      <c r="AE242">
        <v>1.9469429141319853E-4</v>
      </c>
      <c r="AF242" s="33">
        <f t="shared" si="31"/>
        <v>2.2161582271387016E-4</v>
      </c>
      <c r="AG242" s="33">
        <f t="shared" si="32"/>
        <v>2.2161582271387016E-4</v>
      </c>
    </row>
    <row r="243" spans="3:33" x14ac:dyDescent="0.25">
      <c r="C243">
        <v>3102</v>
      </c>
      <c r="D243" t="s">
        <v>529</v>
      </c>
      <c r="E243">
        <v>43888</v>
      </c>
      <c r="F243">
        <v>1.259E-5</v>
      </c>
      <c r="G243" t="s">
        <v>1130</v>
      </c>
      <c r="H243">
        <f t="shared" si="27"/>
        <v>6.9673230993755303E-2</v>
      </c>
      <c r="I243">
        <f t="shared" si="28"/>
        <v>8.7718597821137919E-7</v>
      </c>
      <c r="K243">
        <v>3071</v>
      </c>
      <c r="L243" t="s">
        <v>499</v>
      </c>
      <c r="M243">
        <v>99174</v>
      </c>
      <c r="N243" t="s">
        <v>609</v>
      </c>
      <c r="O243">
        <v>1.27705867820927E-4</v>
      </c>
      <c r="P243" s="33">
        <f t="shared" ca="1" si="29"/>
        <v>7.8514656112302156E-2</v>
      </c>
      <c r="Q243" s="33">
        <f t="shared" si="30"/>
        <v>0</v>
      </c>
      <c r="R243" s="33"/>
      <c r="S243" s="33"/>
      <c r="T243">
        <v>44014</v>
      </c>
      <c r="U243" t="s">
        <v>785</v>
      </c>
      <c r="V243" t="s">
        <v>786</v>
      </c>
      <c r="W243">
        <v>2.0715604521975742E-2</v>
      </c>
      <c r="X243" s="40">
        <f t="shared" si="33"/>
        <v>3.8016116825121185E-7</v>
      </c>
      <c r="Y243" s="40">
        <f t="shared" si="34"/>
        <v>7.8752684161043849E-9</v>
      </c>
      <c r="AA243">
        <v>44014</v>
      </c>
      <c r="AC243" t="s">
        <v>773</v>
      </c>
      <c r="AD243" t="s">
        <v>774</v>
      </c>
      <c r="AE243">
        <v>5.4998309275667643E-8</v>
      </c>
      <c r="AF243" s="33">
        <f t="shared" si="31"/>
        <v>1.0927728129524691E-3</v>
      </c>
      <c r="AG243" s="33">
        <f t="shared" si="32"/>
        <v>0</v>
      </c>
    </row>
    <row r="244" spans="3:33" x14ac:dyDescent="0.25">
      <c r="C244">
        <v>3102</v>
      </c>
      <c r="D244" t="s">
        <v>529</v>
      </c>
      <c r="E244">
        <v>43892</v>
      </c>
      <c r="F244">
        <v>1.632E-5</v>
      </c>
      <c r="G244" t="s">
        <v>1233</v>
      </c>
      <c r="H244">
        <f t="shared" si="27"/>
        <v>6.9673230993755303E-2</v>
      </c>
      <c r="I244">
        <f t="shared" si="28"/>
        <v>1.1370671298180866E-6</v>
      </c>
      <c r="K244">
        <v>3073</v>
      </c>
      <c r="L244" t="s">
        <v>513</v>
      </c>
      <c r="M244">
        <v>99174</v>
      </c>
      <c r="N244" t="s">
        <v>609</v>
      </c>
      <c r="O244">
        <v>5.0484926835915919E-2</v>
      </c>
      <c r="P244" s="33">
        <f t="shared" ca="1" si="29"/>
        <v>7.8514656112302156E-2</v>
      </c>
      <c r="Q244" s="33">
        <f t="shared" si="30"/>
        <v>0</v>
      </c>
      <c r="R244" s="33"/>
      <c r="S244" s="33"/>
      <c r="T244">
        <v>44014</v>
      </c>
      <c r="U244" t="s">
        <v>793</v>
      </c>
      <c r="V244" t="s">
        <v>794</v>
      </c>
      <c r="W244">
        <v>2.1891678983042889E-4</v>
      </c>
      <c r="X244" s="40">
        <f t="shared" si="33"/>
        <v>3.8016116825121185E-7</v>
      </c>
      <c r="Y244" s="40">
        <f t="shared" si="34"/>
        <v>8.322366257174086E-11</v>
      </c>
      <c r="AA244">
        <v>44015</v>
      </c>
      <c r="AC244" t="s">
        <v>773</v>
      </c>
      <c r="AD244" t="s">
        <v>774</v>
      </c>
      <c r="AE244">
        <v>1.388961790699083E-5</v>
      </c>
      <c r="AF244" s="33">
        <f t="shared" si="31"/>
        <v>1.0927728129524691E-3</v>
      </c>
      <c r="AG244" s="33">
        <f t="shared" si="32"/>
        <v>0</v>
      </c>
    </row>
    <row r="245" spans="3:33" x14ac:dyDescent="0.25">
      <c r="C245">
        <v>3102</v>
      </c>
      <c r="D245" t="s">
        <v>529</v>
      </c>
      <c r="E245">
        <v>43909</v>
      </c>
      <c r="F245">
        <v>1.4999999999999999E-7</v>
      </c>
      <c r="G245" t="s">
        <v>1234</v>
      </c>
      <c r="H245">
        <f t="shared" si="27"/>
        <v>6.9673230993755303E-2</v>
      </c>
      <c r="I245">
        <f t="shared" si="28"/>
        <v>1.0450984649063295E-8</v>
      </c>
      <c r="K245">
        <v>3074</v>
      </c>
      <c r="L245" t="s">
        <v>514</v>
      </c>
      <c r="M245">
        <v>99174</v>
      </c>
      <c r="N245" t="s">
        <v>609</v>
      </c>
      <c r="O245">
        <v>1.0085940544142616E-4</v>
      </c>
      <c r="P245" s="33">
        <f t="shared" ca="1" si="29"/>
        <v>7.8514656112302156E-2</v>
      </c>
      <c r="Q245" s="33">
        <f t="shared" si="30"/>
        <v>0</v>
      </c>
      <c r="R245" s="33"/>
      <c r="S245" s="33"/>
      <c r="T245">
        <v>44014</v>
      </c>
      <c r="U245" t="s">
        <v>795</v>
      </c>
      <c r="V245" t="s">
        <v>796</v>
      </c>
      <c r="W245">
        <v>1.8084430464252821E-4</v>
      </c>
      <c r="X245" s="40">
        <f t="shared" si="33"/>
        <v>3.8016116825121185E-7</v>
      </c>
      <c r="Y245" s="40">
        <f t="shared" si="34"/>
        <v>6.8749982124481581E-11</v>
      </c>
      <c r="AA245">
        <v>44011</v>
      </c>
      <c r="AC245" t="s">
        <v>773</v>
      </c>
      <c r="AD245" t="s">
        <v>774</v>
      </c>
      <c r="AE245">
        <v>1.167477772283925E-4</v>
      </c>
      <c r="AF245" s="33">
        <f t="shared" si="31"/>
        <v>1.0927728129524691E-3</v>
      </c>
      <c r="AG245" s="33">
        <f t="shared" si="32"/>
        <v>0</v>
      </c>
    </row>
    <row r="246" spans="3:33" x14ac:dyDescent="0.25">
      <c r="C246">
        <v>3102</v>
      </c>
      <c r="D246" t="s">
        <v>529</v>
      </c>
      <c r="E246">
        <v>43921</v>
      </c>
      <c r="F246">
        <v>1.6529999999999999E-5</v>
      </c>
      <c r="G246" t="s">
        <v>1235</v>
      </c>
      <c r="H246">
        <f t="shared" si="27"/>
        <v>6.9673230993755303E-2</v>
      </c>
      <c r="I246">
        <f t="shared" si="28"/>
        <v>1.1516985083267752E-6</v>
      </c>
      <c r="K246">
        <v>3078</v>
      </c>
      <c r="L246" t="s">
        <v>463</v>
      </c>
      <c r="M246">
        <v>99174</v>
      </c>
      <c r="N246" t="s">
        <v>609</v>
      </c>
      <c r="O246">
        <v>1.7873993622576863E-2</v>
      </c>
      <c r="P246" s="33">
        <f t="shared" ca="1" si="29"/>
        <v>7.8514656112302156E-2</v>
      </c>
      <c r="Q246" s="33">
        <f t="shared" ca="1" si="30"/>
        <v>7.8514656112302156E-2</v>
      </c>
      <c r="R246" s="33"/>
      <c r="S246" s="33"/>
      <c r="T246">
        <v>44014</v>
      </c>
      <c r="U246" t="s">
        <v>797</v>
      </c>
      <c r="V246" t="s">
        <v>798</v>
      </c>
      <c r="W246">
        <v>9.5181212969751676E-6</v>
      </c>
      <c r="X246" s="40">
        <f t="shared" si="33"/>
        <v>3.8016116825121185E-7</v>
      </c>
      <c r="Y246" s="40">
        <f t="shared" si="34"/>
        <v>3.6184201118148193E-12</v>
      </c>
      <c r="AA246">
        <v>44013</v>
      </c>
      <c r="AC246" t="s">
        <v>773</v>
      </c>
      <c r="AD246" t="s">
        <v>774</v>
      </c>
      <c r="AE246">
        <v>9.6208041950781003E-4</v>
      </c>
      <c r="AF246" s="33">
        <f t="shared" si="31"/>
        <v>1.0927728129524691E-3</v>
      </c>
      <c r="AG246" s="33">
        <f t="shared" si="32"/>
        <v>1.0927728129524691E-3</v>
      </c>
    </row>
    <row r="247" spans="3:33" x14ac:dyDescent="0.25">
      <c r="C247">
        <v>3102</v>
      </c>
      <c r="D247" t="s">
        <v>529</v>
      </c>
      <c r="E247">
        <v>43924</v>
      </c>
      <c r="F247">
        <v>6.4000000000000001E-7</v>
      </c>
      <c r="G247" t="s">
        <v>1236</v>
      </c>
      <c r="H247">
        <f t="shared" si="27"/>
        <v>6.9673230993755303E-2</v>
      </c>
      <c r="I247">
        <f t="shared" si="28"/>
        <v>4.4590867836003393E-8</v>
      </c>
      <c r="K247">
        <v>3102</v>
      </c>
      <c r="L247" t="s">
        <v>529</v>
      </c>
      <c r="M247">
        <v>99177</v>
      </c>
      <c r="N247" t="s">
        <v>972</v>
      </c>
      <c r="O247">
        <v>5.1558190935378926E-8</v>
      </c>
      <c r="P247" s="33">
        <f t="shared" ca="1" si="29"/>
        <v>5.1558190935378926E-8</v>
      </c>
      <c r="Q247" s="33">
        <f t="shared" ca="1" si="30"/>
        <v>5.1558190935378926E-8</v>
      </c>
      <c r="R247" s="33"/>
      <c r="S247" s="33"/>
      <c r="T247">
        <v>44014</v>
      </c>
      <c r="U247" t="s">
        <v>799</v>
      </c>
      <c r="V247" t="s">
        <v>800</v>
      </c>
      <c r="W247">
        <v>1.5704900140009028E-3</v>
      </c>
      <c r="X247" s="40">
        <f t="shared" si="33"/>
        <v>3.8016116825121185E-7</v>
      </c>
      <c r="Y247" s="40">
        <f t="shared" si="34"/>
        <v>5.970393184494453E-10</v>
      </c>
      <c r="AA247">
        <v>44014</v>
      </c>
      <c r="AC247" t="s">
        <v>779</v>
      </c>
      <c r="AD247" t="s">
        <v>780</v>
      </c>
      <c r="AE247">
        <v>4.6380362132528349E-8</v>
      </c>
      <c r="AF247" s="33">
        <f t="shared" si="31"/>
        <v>9.2157264985894254E-4</v>
      </c>
      <c r="AG247" s="33">
        <f t="shared" si="32"/>
        <v>0</v>
      </c>
    </row>
    <row r="248" spans="3:33" x14ac:dyDescent="0.25">
      <c r="C248">
        <v>3102</v>
      </c>
      <c r="D248" t="s">
        <v>529</v>
      </c>
      <c r="E248">
        <v>43946</v>
      </c>
      <c r="F248">
        <v>1.039E-5</v>
      </c>
      <c r="G248" t="s">
        <v>1237</v>
      </c>
      <c r="H248">
        <f t="shared" si="27"/>
        <v>6.9673230993755303E-2</v>
      </c>
      <c r="I248">
        <f t="shared" si="28"/>
        <v>7.2390487002511765E-7</v>
      </c>
      <c r="K248">
        <v>3077</v>
      </c>
      <c r="L248" t="s">
        <v>462</v>
      </c>
      <c r="M248">
        <v>99190</v>
      </c>
      <c r="N248" t="s">
        <v>974</v>
      </c>
      <c r="O248">
        <v>3.4406053232260228E-6</v>
      </c>
      <c r="P248" s="33">
        <f t="shared" ca="1" si="29"/>
        <v>3.4406053232260228E-6</v>
      </c>
      <c r="Q248" s="33">
        <f t="shared" ca="1" si="30"/>
        <v>3.4406053232260228E-6</v>
      </c>
      <c r="R248" s="33"/>
      <c r="S248" s="33"/>
      <c r="T248">
        <v>44014</v>
      </c>
      <c r="U248" t="s">
        <v>801</v>
      </c>
      <c r="V248" t="s">
        <v>802</v>
      </c>
      <c r="W248">
        <v>3.0457988150320536E-4</v>
      </c>
      <c r="X248" s="40">
        <f t="shared" si="33"/>
        <v>3.8016116825121185E-7</v>
      </c>
      <c r="Y248" s="40">
        <f t="shared" si="34"/>
        <v>1.1578944357807422E-10</v>
      </c>
      <c r="AA248">
        <v>44015</v>
      </c>
      <c r="AC248" t="s">
        <v>779</v>
      </c>
      <c r="AD248" t="s">
        <v>780</v>
      </c>
      <c r="AE248">
        <v>1.1713579556998642E-5</v>
      </c>
      <c r="AF248" s="33">
        <f t="shared" si="31"/>
        <v>9.2157264985894254E-4</v>
      </c>
      <c r="AG248" s="33">
        <f t="shared" si="32"/>
        <v>0</v>
      </c>
    </row>
    <row r="249" spans="3:33" x14ac:dyDescent="0.25">
      <c r="C249">
        <v>3102</v>
      </c>
      <c r="D249" t="s">
        <v>529</v>
      </c>
      <c r="E249">
        <v>43953</v>
      </c>
      <c r="F249">
        <v>5.9999999999999995E-8</v>
      </c>
      <c r="G249" t="s">
        <v>1238</v>
      </c>
      <c r="H249">
        <f t="shared" si="27"/>
        <v>6.9673230993755303E-2</v>
      </c>
      <c r="I249">
        <f t="shared" si="28"/>
        <v>4.1803938596253175E-9</v>
      </c>
      <c r="K249">
        <v>3073</v>
      </c>
      <c r="L249" t="s">
        <v>513</v>
      </c>
      <c r="M249">
        <v>99196</v>
      </c>
      <c r="N249" t="s">
        <v>997</v>
      </c>
      <c r="O249">
        <v>3.7608347037911459E-5</v>
      </c>
      <c r="P249" s="33">
        <f t="shared" ca="1" si="29"/>
        <v>3.7608347037911459E-5</v>
      </c>
      <c r="Q249" s="33">
        <f t="shared" ca="1" si="30"/>
        <v>3.7608347037911459E-5</v>
      </c>
      <c r="R249" s="33"/>
      <c r="S249" s="33"/>
      <c r="T249">
        <v>44014</v>
      </c>
      <c r="U249" t="s">
        <v>803</v>
      </c>
      <c r="V249" t="s">
        <v>804</v>
      </c>
      <c r="W249">
        <v>9.5181212969751693E-5</v>
      </c>
      <c r="X249" s="40">
        <f t="shared" si="33"/>
        <v>3.8016116825121185E-7</v>
      </c>
      <c r="Y249" s="40">
        <f t="shared" si="34"/>
        <v>3.6184201118148204E-11</v>
      </c>
      <c r="AA249">
        <v>44011</v>
      </c>
      <c r="AC249" t="s">
        <v>779</v>
      </c>
      <c r="AD249" t="s">
        <v>780</v>
      </c>
      <c r="AE249">
        <v>9.8452397442831032E-5</v>
      </c>
      <c r="AF249" s="33">
        <f t="shared" si="31"/>
        <v>9.2157264985894254E-4</v>
      </c>
      <c r="AG249" s="33">
        <f t="shared" si="32"/>
        <v>0</v>
      </c>
    </row>
    <row r="250" spans="3:33" x14ac:dyDescent="0.25">
      <c r="C250">
        <v>3102</v>
      </c>
      <c r="D250" t="s">
        <v>529</v>
      </c>
      <c r="E250">
        <v>43967</v>
      </c>
      <c r="F250">
        <v>2.2199999999999999E-6</v>
      </c>
      <c r="G250" t="s">
        <v>1099</v>
      </c>
      <c r="H250">
        <f t="shared" si="27"/>
        <v>6.9673230993755303E-2</v>
      </c>
      <c r="I250">
        <f t="shared" si="28"/>
        <v>1.5467457280613678E-7</v>
      </c>
      <c r="K250">
        <v>3069</v>
      </c>
      <c r="L250" t="s">
        <v>497</v>
      </c>
      <c r="M250">
        <v>99208</v>
      </c>
      <c r="N250" t="s">
        <v>1103</v>
      </c>
      <c r="O250">
        <v>1.4325852352393092E-8</v>
      </c>
      <c r="P250" s="33">
        <f t="shared" ca="1" si="29"/>
        <v>9.1433824527124187E-7</v>
      </c>
      <c r="Q250" s="33">
        <f t="shared" si="30"/>
        <v>0</v>
      </c>
      <c r="R250" s="33"/>
      <c r="S250" s="33"/>
      <c r="T250">
        <v>44014</v>
      </c>
      <c r="U250" t="s">
        <v>805</v>
      </c>
      <c r="V250" t="s">
        <v>806</v>
      </c>
      <c r="W250">
        <v>1.9036242593950339E-4</v>
      </c>
      <c r="X250" s="40">
        <f t="shared" si="33"/>
        <v>3.8016116825121185E-7</v>
      </c>
      <c r="Y250" s="40">
        <f t="shared" si="34"/>
        <v>7.2368402236296407E-11</v>
      </c>
      <c r="AA250">
        <v>44013</v>
      </c>
      <c r="AC250" t="s">
        <v>779</v>
      </c>
      <c r="AD250" t="s">
        <v>780</v>
      </c>
      <c r="AE250">
        <v>8.1136029249698031E-4</v>
      </c>
      <c r="AF250" s="33">
        <f t="shared" si="31"/>
        <v>9.2157264985894254E-4</v>
      </c>
      <c r="AG250" s="33">
        <f t="shared" si="32"/>
        <v>9.2157264985894254E-4</v>
      </c>
    </row>
    <row r="251" spans="3:33" x14ac:dyDescent="0.25">
      <c r="C251">
        <v>3102</v>
      </c>
      <c r="D251" t="s">
        <v>529</v>
      </c>
      <c r="E251">
        <v>43982</v>
      </c>
      <c r="F251">
        <v>7.3000000000000004E-6</v>
      </c>
      <c r="G251" t="s">
        <v>1239</v>
      </c>
      <c r="H251">
        <f t="shared" si="27"/>
        <v>6.9673230993755303E-2</v>
      </c>
      <c r="I251">
        <f t="shared" si="28"/>
        <v>5.0861458625441372E-7</v>
      </c>
      <c r="K251">
        <v>3073</v>
      </c>
      <c r="L251" t="s">
        <v>513</v>
      </c>
      <c r="M251">
        <v>99208</v>
      </c>
      <c r="N251" t="s">
        <v>1103</v>
      </c>
      <c r="O251">
        <v>9.0001239291884876E-7</v>
      </c>
      <c r="P251" s="33">
        <f t="shared" ca="1" si="29"/>
        <v>9.1433824527124187E-7</v>
      </c>
      <c r="Q251" s="33">
        <f t="shared" ca="1" si="30"/>
        <v>9.1433824527124187E-7</v>
      </c>
      <c r="R251" s="33"/>
      <c r="S251" s="33"/>
      <c r="T251">
        <v>44014</v>
      </c>
      <c r="U251" t="s">
        <v>807</v>
      </c>
      <c r="V251" t="s">
        <v>808</v>
      </c>
      <c r="W251">
        <v>4.6638794355178322E-4</v>
      </c>
      <c r="X251" s="40">
        <f t="shared" si="33"/>
        <v>3.8016116825121185E-7</v>
      </c>
      <c r="Y251" s="40">
        <f t="shared" si="34"/>
        <v>1.7730258547892616E-10</v>
      </c>
      <c r="AA251">
        <v>44014</v>
      </c>
      <c r="AC251" t="s">
        <v>785</v>
      </c>
      <c r="AD251" t="s">
        <v>786</v>
      </c>
      <c r="AE251">
        <v>7.8752684161043849E-9</v>
      </c>
      <c r="AF251" s="33">
        <f t="shared" si="31"/>
        <v>1.5651373028254542E-4</v>
      </c>
      <c r="AG251" s="33">
        <f t="shared" si="32"/>
        <v>0</v>
      </c>
    </row>
    <row r="252" spans="3:33" x14ac:dyDescent="0.25">
      <c r="C252">
        <v>3102</v>
      </c>
      <c r="D252" t="s">
        <v>529</v>
      </c>
      <c r="E252">
        <v>43988</v>
      </c>
      <c r="F252">
        <v>2.9999999999999997E-8</v>
      </c>
      <c r="G252" t="s">
        <v>1227</v>
      </c>
      <c r="H252">
        <f t="shared" si="27"/>
        <v>6.9673230993755303E-2</v>
      </c>
      <c r="I252">
        <f t="shared" si="28"/>
        <v>2.0901969298126587E-9</v>
      </c>
      <c r="K252">
        <v>3069</v>
      </c>
      <c r="L252" t="s">
        <v>497</v>
      </c>
      <c r="M252">
        <v>99209</v>
      </c>
      <c r="N252" t="s">
        <v>672</v>
      </c>
      <c r="O252">
        <v>1.023275168028078E-8</v>
      </c>
      <c r="P252" s="33">
        <f t="shared" ca="1" si="29"/>
        <v>2.0082651884115659E-4</v>
      </c>
      <c r="Q252" s="33">
        <f t="shared" si="30"/>
        <v>0</v>
      </c>
      <c r="R252" s="33"/>
      <c r="S252" s="33"/>
      <c r="T252">
        <v>44014</v>
      </c>
      <c r="U252" t="s">
        <v>809</v>
      </c>
      <c r="V252" t="s">
        <v>810</v>
      </c>
      <c r="W252">
        <v>2.3700122029468168E-3</v>
      </c>
      <c r="X252" s="40">
        <f t="shared" si="33"/>
        <v>3.8016116825121185E-7</v>
      </c>
      <c r="Y252" s="40">
        <f t="shared" si="34"/>
        <v>9.0098660784189002E-10</v>
      </c>
      <c r="AA252">
        <v>44015</v>
      </c>
      <c r="AC252" t="s">
        <v>785</v>
      </c>
      <c r="AD252" t="s">
        <v>786</v>
      </c>
      <c r="AE252">
        <v>1.9896127710064212E-6</v>
      </c>
      <c r="AF252" s="33">
        <f t="shared" si="31"/>
        <v>1.5651373028254542E-4</v>
      </c>
      <c r="AG252" s="33">
        <f t="shared" si="32"/>
        <v>0</v>
      </c>
    </row>
    <row r="253" spans="3:33" x14ac:dyDescent="0.25">
      <c r="C253">
        <v>3102</v>
      </c>
      <c r="D253" t="s">
        <v>529</v>
      </c>
      <c r="E253">
        <v>44001</v>
      </c>
      <c r="F253">
        <v>2.5510000000000002E-4</v>
      </c>
      <c r="G253" t="s">
        <v>601</v>
      </c>
      <c r="H253">
        <f t="shared" si="27"/>
        <v>6.9673230993755303E-2</v>
      </c>
      <c r="I253">
        <f t="shared" si="28"/>
        <v>1.7773641226506979E-5</v>
      </c>
      <c r="K253">
        <v>3070</v>
      </c>
      <c r="L253" t="s">
        <v>498</v>
      </c>
      <c r="M253">
        <v>99209</v>
      </c>
      <c r="N253" t="s">
        <v>672</v>
      </c>
      <c r="O253">
        <v>1.6663286656354314E-6</v>
      </c>
      <c r="P253" s="33">
        <f t="shared" ca="1" si="29"/>
        <v>2.0082651884115659E-4</v>
      </c>
      <c r="Q253" s="33">
        <f t="shared" si="30"/>
        <v>0</v>
      </c>
      <c r="R253" s="33"/>
      <c r="S253" s="33"/>
      <c r="T253">
        <v>44014</v>
      </c>
      <c r="U253" t="s">
        <v>811</v>
      </c>
      <c r="V253" t="s">
        <v>812</v>
      </c>
      <c r="W253">
        <v>5.9964164170943563E-4</v>
      </c>
      <c r="X253" s="40">
        <f t="shared" si="33"/>
        <v>3.8016116825121185E-7</v>
      </c>
      <c r="Y253" s="40">
        <f t="shared" si="34"/>
        <v>2.2796046704433365E-10</v>
      </c>
      <c r="AA253">
        <v>44011</v>
      </c>
      <c r="AC253" t="s">
        <v>785</v>
      </c>
      <c r="AD253" t="s">
        <v>786</v>
      </c>
      <c r="AE253">
        <v>1.6726596024905848E-5</v>
      </c>
      <c r="AF253" s="33">
        <f t="shared" si="31"/>
        <v>1.5651373028254542E-4</v>
      </c>
      <c r="AG253" s="33">
        <f t="shared" si="32"/>
        <v>0</v>
      </c>
    </row>
    <row r="254" spans="3:33" x14ac:dyDescent="0.25">
      <c r="C254">
        <v>3102</v>
      </c>
      <c r="D254" t="s">
        <v>529</v>
      </c>
      <c r="E254">
        <v>44006</v>
      </c>
      <c r="F254">
        <v>9.6356999999999996E-4</v>
      </c>
      <c r="G254" t="s">
        <v>556</v>
      </c>
      <c r="H254">
        <f t="shared" si="27"/>
        <v>6.9673230993755303E-2</v>
      </c>
      <c r="I254">
        <f t="shared" si="28"/>
        <v>6.71350351886528E-5</v>
      </c>
      <c r="K254">
        <v>3071</v>
      </c>
      <c r="L254" t="s">
        <v>499</v>
      </c>
      <c r="M254">
        <v>99209</v>
      </c>
      <c r="N254" t="s">
        <v>672</v>
      </c>
      <c r="O254">
        <v>6.5789392746976479E-8</v>
      </c>
      <c r="P254" s="33">
        <f t="shared" ca="1" si="29"/>
        <v>2.0082651884115659E-4</v>
      </c>
      <c r="Q254" s="33">
        <f t="shared" si="30"/>
        <v>0</v>
      </c>
      <c r="R254" s="33"/>
      <c r="S254" s="33"/>
      <c r="T254">
        <v>44014</v>
      </c>
      <c r="U254" t="s">
        <v>813</v>
      </c>
      <c r="V254" t="s">
        <v>814</v>
      </c>
      <c r="W254">
        <v>4.8750855705656417E-4</v>
      </c>
      <c r="X254" s="40">
        <f t="shared" si="33"/>
        <v>3.8016116825121185E-7</v>
      </c>
      <c r="Y254" s="40">
        <f t="shared" si="34"/>
        <v>1.85331822583086E-10</v>
      </c>
      <c r="AA254">
        <v>44013</v>
      </c>
      <c r="AC254" t="s">
        <v>785</v>
      </c>
      <c r="AD254" t="s">
        <v>786</v>
      </c>
      <c r="AE254">
        <v>1.3778964621821704E-4</v>
      </c>
      <c r="AF254" s="33">
        <f t="shared" si="31"/>
        <v>1.5651373028254542E-4</v>
      </c>
      <c r="AG254" s="33">
        <f t="shared" si="32"/>
        <v>1.5651373028254542E-4</v>
      </c>
    </row>
    <row r="255" spans="3:33" x14ac:dyDescent="0.25">
      <c r="C255">
        <v>3102</v>
      </c>
      <c r="D255" t="s">
        <v>529</v>
      </c>
      <c r="E255">
        <v>44007</v>
      </c>
      <c r="F255">
        <v>1.05368E-3</v>
      </c>
      <c r="G255" t="s">
        <v>664</v>
      </c>
      <c r="H255">
        <f t="shared" si="27"/>
        <v>6.9673230993755303E-2</v>
      </c>
      <c r="I255">
        <f t="shared" si="28"/>
        <v>7.3413290033500089E-5</v>
      </c>
      <c r="K255">
        <v>3074</v>
      </c>
      <c r="L255" t="s">
        <v>514</v>
      </c>
      <c r="M255">
        <v>99209</v>
      </c>
      <c r="N255" t="s">
        <v>672</v>
      </c>
      <c r="O255">
        <v>1.0963538886928942E-7</v>
      </c>
      <c r="P255" s="33">
        <f t="shared" ca="1" si="29"/>
        <v>2.0082651884115659E-4</v>
      </c>
      <c r="Q255" s="33">
        <f t="shared" si="30"/>
        <v>0</v>
      </c>
      <c r="R255" s="33"/>
      <c r="S255" s="33"/>
      <c r="T255">
        <v>44014</v>
      </c>
      <c r="U255" t="s">
        <v>815</v>
      </c>
      <c r="V255" t="s">
        <v>816</v>
      </c>
      <c r="W255">
        <v>1.8750329117560158E-5</v>
      </c>
      <c r="X255" s="40">
        <f t="shared" si="33"/>
        <v>3.8016116825121185E-7</v>
      </c>
      <c r="Y255" s="40">
        <f t="shared" si="34"/>
        <v>7.1281470224263838E-12</v>
      </c>
      <c r="AA255">
        <v>44019</v>
      </c>
      <c r="AC255" t="s">
        <v>859</v>
      </c>
      <c r="AD255" t="s">
        <v>860</v>
      </c>
      <c r="AE255">
        <v>5.3696791964333814E-7</v>
      </c>
      <c r="AF255" s="33">
        <f t="shared" si="31"/>
        <v>7.3201471772379664E-4</v>
      </c>
      <c r="AG255" s="33">
        <f t="shared" si="32"/>
        <v>0</v>
      </c>
    </row>
    <row r="256" spans="3:33" x14ac:dyDescent="0.25">
      <c r="C256">
        <v>3102</v>
      </c>
      <c r="D256" t="s">
        <v>529</v>
      </c>
      <c r="E256">
        <v>44011</v>
      </c>
      <c r="F256">
        <v>8.1183999999999998E-4</v>
      </c>
      <c r="G256" t="s">
        <v>557</v>
      </c>
      <c r="H256">
        <f t="shared" si="27"/>
        <v>6.9673230993755303E-2</v>
      </c>
      <c r="I256">
        <f t="shared" si="28"/>
        <v>5.6563515849970304E-5</v>
      </c>
      <c r="K256">
        <v>3077</v>
      </c>
      <c r="L256" t="s">
        <v>462</v>
      </c>
      <c r="M256">
        <v>99209</v>
      </c>
      <c r="N256" t="s">
        <v>672</v>
      </c>
      <c r="O256">
        <v>9.0149636806064498E-6</v>
      </c>
      <c r="P256" s="33">
        <f t="shared" ca="1" si="29"/>
        <v>2.0082651884115659E-4</v>
      </c>
      <c r="Q256" s="33">
        <f t="shared" si="30"/>
        <v>0</v>
      </c>
      <c r="R256" s="33"/>
      <c r="S256" s="33"/>
      <c r="T256">
        <v>44014</v>
      </c>
      <c r="U256" t="s">
        <v>817</v>
      </c>
      <c r="V256" t="s">
        <v>818</v>
      </c>
      <c r="W256">
        <v>1.8178502164779817E-4</v>
      </c>
      <c r="X256" s="40">
        <f t="shared" si="33"/>
        <v>3.8016116825121185E-7</v>
      </c>
      <c r="Y256" s="40">
        <f t="shared" si="34"/>
        <v>6.9107606200198784E-11</v>
      </c>
      <c r="AA256">
        <v>44016</v>
      </c>
      <c r="AC256" t="s">
        <v>859</v>
      </c>
      <c r="AD256" t="s">
        <v>860</v>
      </c>
      <c r="AE256">
        <v>2.4416770618103823E-4</v>
      </c>
      <c r="AF256" s="33">
        <f t="shared" si="31"/>
        <v>7.3201471772379664E-4</v>
      </c>
      <c r="AG256" s="33">
        <f t="shared" si="32"/>
        <v>0</v>
      </c>
    </row>
    <row r="257" spans="3:33" x14ac:dyDescent="0.25">
      <c r="C257">
        <v>3102</v>
      </c>
      <c r="D257" t="s">
        <v>529</v>
      </c>
      <c r="E257">
        <v>44012</v>
      </c>
      <c r="F257">
        <v>4.9702899999999996E-3</v>
      </c>
      <c r="G257" t="s">
        <v>584</v>
      </c>
      <c r="H257">
        <f t="shared" si="27"/>
        <v>6.9673230993755303E-2</v>
      </c>
      <c r="I257">
        <f t="shared" si="28"/>
        <v>3.4629616327595201E-4</v>
      </c>
      <c r="K257">
        <v>3078</v>
      </c>
      <c r="L257" t="s">
        <v>463</v>
      </c>
      <c r="M257">
        <v>99209</v>
      </c>
      <c r="N257" t="s">
        <v>672</v>
      </c>
      <c r="O257">
        <v>1.5013161822573238E-8</v>
      </c>
      <c r="P257" s="33">
        <f t="shared" ca="1" si="29"/>
        <v>2.0082651884115659E-4</v>
      </c>
      <c r="Q257" s="33">
        <f t="shared" si="30"/>
        <v>0</v>
      </c>
      <c r="R257" s="33"/>
      <c r="S257" s="33"/>
      <c r="T257">
        <v>44014</v>
      </c>
      <c r="U257" t="s">
        <v>819</v>
      </c>
      <c r="V257" t="s">
        <v>820</v>
      </c>
      <c r="W257">
        <v>5.4666666330282295E-4</v>
      </c>
      <c r="X257" s="40">
        <f t="shared" si="33"/>
        <v>3.8016116825121185E-7</v>
      </c>
      <c r="Y257" s="40">
        <f t="shared" si="34"/>
        <v>2.0782143736519306E-10</v>
      </c>
      <c r="AA257">
        <v>44018</v>
      </c>
      <c r="AC257" t="s">
        <v>859</v>
      </c>
      <c r="AD257" t="s">
        <v>860</v>
      </c>
      <c r="AE257">
        <v>4.8731004362311502E-4</v>
      </c>
      <c r="AF257" s="33">
        <f t="shared" si="31"/>
        <v>7.3201471772379664E-4</v>
      </c>
      <c r="AG257" s="33">
        <f t="shared" si="32"/>
        <v>7.3201471772379664E-4</v>
      </c>
    </row>
    <row r="258" spans="3:33" x14ac:dyDescent="0.25">
      <c r="C258">
        <v>3102</v>
      </c>
      <c r="D258" t="s">
        <v>529</v>
      </c>
      <c r="E258">
        <v>44016</v>
      </c>
      <c r="F258">
        <v>1.8150000000000001E-5</v>
      </c>
      <c r="G258" t="s">
        <v>585</v>
      </c>
      <c r="H258">
        <f t="shared" si="27"/>
        <v>6.9673230993755303E-2</v>
      </c>
      <c r="I258">
        <f t="shared" si="28"/>
        <v>1.2645691425366587E-6</v>
      </c>
      <c r="K258">
        <v>3102</v>
      </c>
      <c r="L258" t="s">
        <v>529</v>
      </c>
      <c r="M258">
        <v>99209</v>
      </c>
      <c r="N258" t="s">
        <v>672</v>
      </c>
      <c r="O258">
        <v>1.8994455579979559E-4</v>
      </c>
      <c r="P258" s="33">
        <f t="shared" ca="1" si="29"/>
        <v>2.0082651884115659E-4</v>
      </c>
      <c r="Q258" s="33">
        <f t="shared" ca="1" si="30"/>
        <v>2.0082651884115659E-4</v>
      </c>
      <c r="R258" s="33"/>
      <c r="S258" s="33"/>
      <c r="T258">
        <v>44014</v>
      </c>
      <c r="U258" t="s">
        <v>821</v>
      </c>
      <c r="V258" t="s">
        <v>822</v>
      </c>
      <c r="W258">
        <v>1.597948708115944E-3</v>
      </c>
      <c r="X258" s="40">
        <f t="shared" si="33"/>
        <v>3.8016116825121185E-7</v>
      </c>
      <c r="Y258" s="40">
        <f t="shared" si="34"/>
        <v>6.0747804768287205E-10</v>
      </c>
      <c r="AA258">
        <v>44019</v>
      </c>
      <c r="AC258" t="s">
        <v>865</v>
      </c>
      <c r="AD258" t="s">
        <v>866</v>
      </c>
      <c r="AE258">
        <v>1.1686589135259389E-6</v>
      </c>
      <c r="AF258" s="33">
        <f t="shared" si="31"/>
        <v>1.5932281628727564E-3</v>
      </c>
      <c r="AG258" s="33">
        <f t="shared" si="32"/>
        <v>0</v>
      </c>
    </row>
    <row r="259" spans="3:33" x14ac:dyDescent="0.25">
      <c r="C259">
        <v>3102</v>
      </c>
      <c r="D259" t="s">
        <v>529</v>
      </c>
      <c r="E259">
        <v>44018</v>
      </c>
      <c r="F259">
        <v>9.2217000000000004E-4</v>
      </c>
      <c r="G259" t="s">
        <v>1053</v>
      </c>
      <c r="H259">
        <f t="shared" si="27"/>
        <v>6.9673230993755303E-2</v>
      </c>
      <c r="I259">
        <f t="shared" si="28"/>
        <v>6.4250563425511328E-5</v>
      </c>
      <c r="K259">
        <v>3069</v>
      </c>
      <c r="L259" t="s">
        <v>497</v>
      </c>
      <c r="M259">
        <v>99211</v>
      </c>
      <c r="N259" t="s">
        <v>578</v>
      </c>
      <c r="O259">
        <v>6.9582711425909308E-8</v>
      </c>
      <c r="P259" s="33">
        <f t="shared" ca="1" si="29"/>
        <v>2.0327047156111569E-3</v>
      </c>
      <c r="Q259" s="33">
        <f t="shared" si="30"/>
        <v>0</v>
      </c>
      <c r="R259" s="33"/>
      <c r="S259" s="33"/>
      <c r="T259">
        <v>44014</v>
      </c>
      <c r="U259" t="s">
        <v>823</v>
      </c>
      <c r="V259" t="s">
        <v>824</v>
      </c>
      <c r="W259">
        <v>1.0428717884546161E-2</v>
      </c>
      <c r="X259" s="40">
        <f t="shared" si="33"/>
        <v>3.8016116825121185E-7</v>
      </c>
      <c r="Y259" s="40">
        <f t="shared" si="34"/>
        <v>3.9645935743513756E-9</v>
      </c>
      <c r="AA259">
        <v>44016</v>
      </c>
      <c r="AC259" t="s">
        <v>865</v>
      </c>
      <c r="AD259" t="s">
        <v>866</v>
      </c>
      <c r="AE259">
        <v>5.3144977291320992E-4</v>
      </c>
      <c r="AF259" s="33">
        <f t="shared" si="31"/>
        <v>1.5932281628727564E-3</v>
      </c>
      <c r="AG259" s="33">
        <f t="shared" si="32"/>
        <v>0</v>
      </c>
    </row>
    <row r="260" spans="3:33" x14ac:dyDescent="0.25">
      <c r="C260">
        <v>3102</v>
      </c>
      <c r="D260" t="s">
        <v>529</v>
      </c>
      <c r="E260">
        <v>44019</v>
      </c>
      <c r="F260">
        <v>1.0606E-4</v>
      </c>
      <c r="G260" t="s">
        <v>1067</v>
      </c>
      <c r="H260">
        <f t="shared" ref="H260:H284" si="35">VLOOKUP(C260,$A$2:$B$15,2,FALSE)</f>
        <v>6.9673230993755303E-2</v>
      </c>
      <c r="I260">
        <f t="shared" ref="I260:I284" si="36">F260*H260</f>
        <v>7.3895428791976868E-6</v>
      </c>
      <c r="K260">
        <v>3071</v>
      </c>
      <c r="L260" t="s">
        <v>499</v>
      </c>
      <c r="M260">
        <v>99211</v>
      </c>
      <c r="N260" t="s">
        <v>578</v>
      </c>
      <c r="O260">
        <v>1.038779885478576E-7</v>
      </c>
      <c r="P260" s="33">
        <f t="shared" ref="P260:P284" ca="1" si="37">SUMIF($M$3:$M$284,M260,$O$3:$O$225)</f>
        <v>2.0327047156111569E-3</v>
      </c>
      <c r="Q260" s="33">
        <f t="shared" ref="Q260:Q284" si="38">IF(M260=M261,0,P260)</f>
        <v>0</v>
      </c>
      <c r="R260" s="33"/>
      <c r="S260" s="33"/>
      <c r="T260">
        <v>44014</v>
      </c>
      <c r="U260" t="s">
        <v>825</v>
      </c>
      <c r="V260" t="s">
        <v>826</v>
      </c>
      <c r="W260">
        <v>5.2458974036174739E-3</v>
      </c>
      <c r="X260" s="40">
        <f t="shared" si="33"/>
        <v>3.8016116825121185E-7</v>
      </c>
      <c r="Y260" s="40">
        <f t="shared" si="34"/>
        <v>1.994286485485218E-9</v>
      </c>
      <c r="AA260">
        <v>44018</v>
      </c>
      <c r="AC260" t="s">
        <v>865</v>
      </c>
      <c r="AD260" t="s">
        <v>866</v>
      </c>
      <c r="AE260">
        <v>1.0606097310460205E-3</v>
      </c>
      <c r="AF260" s="33">
        <f t="shared" ref="AF260:AF279" si="39">SUMIF($AC$3:$AC$279,AC260,$AE$3:$AE$279)</f>
        <v>1.5932281628727564E-3</v>
      </c>
      <c r="AG260" s="33">
        <f t="shared" ref="AG260:AG279" si="40">IF(AC260=AC261,0,AF260)</f>
        <v>1.5932281628727564E-3</v>
      </c>
    </row>
    <row r="261" spans="3:33" x14ac:dyDescent="0.25">
      <c r="C261">
        <v>3102</v>
      </c>
      <c r="D261" t="s">
        <v>529</v>
      </c>
      <c r="E261">
        <v>44202</v>
      </c>
      <c r="F261">
        <v>7.2417499999999999E-3</v>
      </c>
      <c r="G261" t="s">
        <v>1094</v>
      </c>
      <c r="H261">
        <f t="shared" si="35"/>
        <v>6.9673230993755303E-2</v>
      </c>
      <c r="I261">
        <f t="shared" si="36"/>
        <v>5.0455612054902744E-4</v>
      </c>
      <c r="K261">
        <v>3073</v>
      </c>
      <c r="L261" t="s">
        <v>513</v>
      </c>
      <c r="M261">
        <v>99211</v>
      </c>
      <c r="N261" t="s">
        <v>578</v>
      </c>
      <c r="O261">
        <v>1.9509866510172135E-3</v>
      </c>
      <c r="P261" s="33">
        <f t="shared" ca="1" si="37"/>
        <v>2.0327047156111569E-3</v>
      </c>
      <c r="Q261" s="33">
        <f t="shared" si="38"/>
        <v>0</v>
      </c>
      <c r="R261" s="33"/>
      <c r="S261" s="33"/>
      <c r="T261">
        <v>44014</v>
      </c>
      <c r="U261" t="s">
        <v>827</v>
      </c>
      <c r="V261" t="s">
        <v>828</v>
      </c>
      <c r="W261">
        <v>8.3051281540236568E-4</v>
      </c>
      <c r="X261" s="40">
        <f t="shared" si="33"/>
        <v>3.8016116825121185E-7</v>
      </c>
      <c r="Y261" s="40">
        <f t="shared" si="34"/>
        <v>3.1572872215096638E-10</v>
      </c>
      <c r="AA261">
        <v>44019</v>
      </c>
      <c r="AC261" t="s">
        <v>871</v>
      </c>
      <c r="AD261" t="s">
        <v>872</v>
      </c>
      <c r="AE261">
        <v>5.6841211975636384E-7</v>
      </c>
      <c r="AF261" s="33">
        <f t="shared" si="39"/>
        <v>7.7497024365489914E-4</v>
      </c>
      <c r="AG261" s="33">
        <f t="shared" si="40"/>
        <v>0</v>
      </c>
    </row>
    <row r="262" spans="3:33" x14ac:dyDescent="0.25">
      <c r="C262">
        <v>3102</v>
      </c>
      <c r="D262" t="s">
        <v>529</v>
      </c>
      <c r="E262">
        <v>44210</v>
      </c>
      <c r="F262">
        <v>1.1468299999999999E-3</v>
      </c>
      <c r="G262" t="s">
        <v>1240</v>
      </c>
      <c r="H262">
        <f t="shared" si="35"/>
        <v>6.9673230993755303E-2</v>
      </c>
      <c r="I262">
        <f t="shared" si="36"/>
        <v>7.9903351500568395E-5</v>
      </c>
      <c r="K262">
        <v>3074</v>
      </c>
      <c r="L262" t="s">
        <v>514</v>
      </c>
      <c r="M262">
        <v>99211</v>
      </c>
      <c r="N262" t="s">
        <v>578</v>
      </c>
      <c r="O262">
        <v>5.4792923673490334E-8</v>
      </c>
      <c r="P262" s="33">
        <f t="shared" ca="1" si="37"/>
        <v>2.0327047156111569E-3</v>
      </c>
      <c r="Q262" s="33">
        <f t="shared" si="38"/>
        <v>0</v>
      </c>
      <c r="R262" s="33"/>
      <c r="S262" s="33"/>
      <c r="T262">
        <v>44014</v>
      </c>
      <c r="U262" t="s">
        <v>829</v>
      </c>
      <c r="V262" t="s">
        <v>830</v>
      </c>
      <c r="W262">
        <v>2.1050823331170334E-3</v>
      </c>
      <c r="X262" s="40">
        <f t="shared" si="33"/>
        <v>3.8016116825121185E-7</v>
      </c>
      <c r="Y262" s="40">
        <f t="shared" si="34"/>
        <v>8.0027055902275815E-10</v>
      </c>
      <c r="AA262">
        <v>44016</v>
      </c>
      <c r="AC262" t="s">
        <v>871</v>
      </c>
      <c r="AD262" t="s">
        <v>872</v>
      </c>
      <c r="AE262">
        <v>2.5848945344189751E-4</v>
      </c>
      <c r="AF262" s="33">
        <f t="shared" si="39"/>
        <v>7.7497024365489914E-4</v>
      </c>
      <c r="AG262" s="33">
        <f t="shared" si="40"/>
        <v>0</v>
      </c>
    </row>
    <row r="263" spans="3:33" x14ac:dyDescent="0.25">
      <c r="C263">
        <v>3102</v>
      </c>
      <c r="D263" t="s">
        <v>529</v>
      </c>
      <c r="E263">
        <v>44238</v>
      </c>
      <c r="F263">
        <v>7.0049999999999999E-3</v>
      </c>
      <c r="G263" t="s">
        <v>1106</v>
      </c>
      <c r="H263">
        <f t="shared" si="35"/>
        <v>6.9673230993755303E-2</v>
      </c>
      <c r="I263">
        <f t="shared" si="36"/>
        <v>4.8806098311125588E-4</v>
      </c>
      <c r="K263">
        <v>3102</v>
      </c>
      <c r="L263" t="s">
        <v>529</v>
      </c>
      <c r="M263">
        <v>99211</v>
      </c>
      <c r="N263" t="s">
        <v>578</v>
      </c>
      <c r="O263">
        <v>8.1489810970296198E-5</v>
      </c>
      <c r="P263" s="33">
        <f t="shared" ca="1" si="37"/>
        <v>2.0327047156111569E-3</v>
      </c>
      <c r="Q263" s="33">
        <f t="shared" ca="1" si="38"/>
        <v>2.0327047156111569E-3</v>
      </c>
      <c r="R263" s="33"/>
      <c r="S263" s="33"/>
      <c r="T263">
        <v>44014</v>
      </c>
      <c r="U263" t="s">
        <v>831</v>
      </c>
      <c r="V263" t="s">
        <v>832</v>
      </c>
      <c r="W263">
        <v>2.2184690513801086E-4</v>
      </c>
      <c r="X263" s="40">
        <f t="shared" si="33"/>
        <v>3.8016116825121185E-7</v>
      </c>
      <c r="Y263" s="40">
        <f t="shared" si="34"/>
        <v>8.433757863018198E-11</v>
      </c>
      <c r="AA263">
        <v>44018</v>
      </c>
      <c r="AC263" t="s">
        <v>871</v>
      </c>
      <c r="AD263" t="s">
        <v>872</v>
      </c>
      <c r="AE263">
        <v>5.1591237809324529E-4</v>
      </c>
      <c r="AF263" s="33">
        <f t="shared" si="39"/>
        <v>7.7497024365489914E-4</v>
      </c>
      <c r="AG263" s="33">
        <f t="shared" si="40"/>
        <v>7.7497024365489914E-4</v>
      </c>
    </row>
    <row r="264" spans="3:33" x14ac:dyDescent="0.25">
      <c r="C264">
        <v>3102</v>
      </c>
      <c r="D264" t="s">
        <v>529</v>
      </c>
      <c r="E264">
        <v>44252</v>
      </c>
      <c r="F264">
        <v>3.8778E-4</v>
      </c>
      <c r="G264" t="s">
        <v>1241</v>
      </c>
      <c r="H264">
        <f t="shared" si="35"/>
        <v>6.9673230993755303E-2</v>
      </c>
      <c r="I264">
        <f t="shared" si="36"/>
        <v>2.7017885514758432E-5</v>
      </c>
      <c r="K264">
        <v>3068</v>
      </c>
      <c r="L264" t="s">
        <v>496</v>
      </c>
      <c r="M264">
        <v>99214</v>
      </c>
      <c r="N264" t="s">
        <v>1124</v>
      </c>
      <c r="O264">
        <v>1.6096999466290349E-8</v>
      </c>
      <c r="P264" s="33">
        <f t="shared" ca="1" si="37"/>
        <v>4.4748704171076532E-8</v>
      </c>
      <c r="Q264" s="33">
        <f t="shared" si="38"/>
        <v>0</v>
      </c>
      <c r="R264" s="33"/>
      <c r="S264" s="33"/>
      <c r="T264">
        <v>44014</v>
      </c>
      <c r="U264" t="s">
        <v>833</v>
      </c>
      <c r="V264" t="s">
        <v>834</v>
      </c>
      <c r="W264">
        <v>9.7814317265395721E-4</v>
      </c>
      <c r="X264" s="40">
        <f t="shared" si="33"/>
        <v>3.8016116825121185E-7</v>
      </c>
      <c r="Y264" s="40">
        <f t="shared" si="34"/>
        <v>3.7185205123307519E-10</v>
      </c>
      <c r="AA264">
        <v>44019</v>
      </c>
      <c r="AC264" t="s">
        <v>877</v>
      </c>
      <c r="AD264" t="s">
        <v>878</v>
      </c>
      <c r="AE264">
        <v>6.6004823995453972E-8</v>
      </c>
      <c r="AF264" s="33">
        <f t="shared" si="39"/>
        <v>8.9950170098186463E-5</v>
      </c>
      <c r="AG264" s="33">
        <f t="shared" si="40"/>
        <v>0</v>
      </c>
    </row>
    <row r="265" spans="3:33" x14ac:dyDescent="0.25">
      <c r="C265">
        <v>3102</v>
      </c>
      <c r="D265" t="s">
        <v>529</v>
      </c>
      <c r="E265">
        <v>45202</v>
      </c>
      <c r="F265">
        <v>1.4603000000000001E-3</v>
      </c>
      <c r="G265" t="s">
        <v>565</v>
      </c>
      <c r="H265">
        <f t="shared" si="35"/>
        <v>6.9673230993755303E-2</v>
      </c>
      <c r="I265">
        <f t="shared" si="36"/>
        <v>1.0174381922018087E-4</v>
      </c>
      <c r="K265">
        <v>3069</v>
      </c>
      <c r="L265" t="s">
        <v>497</v>
      </c>
      <c r="M265">
        <v>99214</v>
      </c>
      <c r="N265" t="s">
        <v>1124</v>
      </c>
      <c r="O265">
        <v>2.8651704704786184E-8</v>
      </c>
      <c r="P265" s="33">
        <f t="shared" ca="1" si="37"/>
        <v>4.4748704171076532E-8</v>
      </c>
      <c r="Q265" s="33">
        <f t="shared" ca="1" si="38"/>
        <v>4.4748704171076532E-8</v>
      </c>
      <c r="R265" s="33"/>
      <c r="S265" s="33"/>
      <c r="T265">
        <v>44014</v>
      </c>
      <c r="U265" t="s">
        <v>835</v>
      </c>
      <c r="V265" t="s">
        <v>836</v>
      </c>
      <c r="W265">
        <v>3.6824062717719206E-4</v>
      </c>
      <c r="X265" s="40">
        <f t="shared" si="33"/>
        <v>3.8016116825121185E-7</v>
      </c>
      <c r="Y265" s="40">
        <f t="shared" si="34"/>
        <v>1.3999078702524027E-10</v>
      </c>
      <c r="AA265">
        <v>44016</v>
      </c>
      <c r="AC265" t="s">
        <v>877</v>
      </c>
      <c r="AD265" t="s">
        <v>878</v>
      </c>
      <c r="AE265">
        <v>2.9988736178476227E-5</v>
      </c>
      <c r="AF265" s="33">
        <f t="shared" si="39"/>
        <v>8.9950170098186463E-5</v>
      </c>
      <c r="AG265" s="33">
        <f t="shared" si="40"/>
        <v>0</v>
      </c>
    </row>
    <row r="266" spans="3:33" x14ac:dyDescent="0.25">
      <c r="C266">
        <v>3102</v>
      </c>
      <c r="D266" t="s">
        <v>529</v>
      </c>
      <c r="E266">
        <v>50178</v>
      </c>
      <c r="F266">
        <v>4.9400000000000001E-6</v>
      </c>
      <c r="G266" t="s">
        <v>1004</v>
      </c>
      <c r="H266">
        <f t="shared" si="35"/>
        <v>6.9673230993755303E-2</v>
      </c>
      <c r="I266">
        <f t="shared" si="36"/>
        <v>3.441857611091512E-7</v>
      </c>
      <c r="K266">
        <v>3071</v>
      </c>
      <c r="L266" t="s">
        <v>499</v>
      </c>
      <c r="M266">
        <v>99216</v>
      </c>
      <c r="N266" t="s">
        <v>1228</v>
      </c>
      <c r="O266">
        <v>1.4058154450143396E-6</v>
      </c>
      <c r="P266" s="33">
        <f t="shared" ca="1" si="37"/>
        <v>1.4058154450143396E-6</v>
      </c>
      <c r="Q266" s="33">
        <f t="shared" ca="1" si="38"/>
        <v>1.4058154450143396E-6</v>
      </c>
      <c r="R266" s="33"/>
      <c r="S266" s="33"/>
      <c r="T266">
        <v>44014</v>
      </c>
      <c r="U266" t="s">
        <v>837</v>
      </c>
      <c r="V266" t="s">
        <v>838</v>
      </c>
      <c r="W266">
        <v>1.0932143619322892E-3</v>
      </c>
      <c r="X266" s="40">
        <f t="shared" si="33"/>
        <v>3.8016116825121185E-7</v>
      </c>
      <c r="Y266" s="40">
        <f t="shared" si="34"/>
        <v>4.1559764898118218E-10</v>
      </c>
      <c r="AA266">
        <v>44018</v>
      </c>
      <c r="AC266" t="s">
        <v>877</v>
      </c>
      <c r="AD266" t="s">
        <v>878</v>
      </c>
      <c r="AE266">
        <v>5.9895429095714786E-5</v>
      </c>
      <c r="AF266" s="33">
        <f t="shared" si="39"/>
        <v>8.9950170098186463E-5</v>
      </c>
      <c r="AG266" s="33">
        <f t="shared" si="40"/>
        <v>8.9950170098186463E-5</v>
      </c>
    </row>
    <row r="267" spans="3:33" x14ac:dyDescent="0.25">
      <c r="C267">
        <v>3102</v>
      </c>
      <c r="D267" t="s">
        <v>529</v>
      </c>
      <c r="E267">
        <v>98027</v>
      </c>
      <c r="F267">
        <v>1.7432039999999999E-2</v>
      </c>
      <c r="G267" t="s">
        <v>566</v>
      </c>
      <c r="H267">
        <f t="shared" si="35"/>
        <v>6.9673230993755303E-2</v>
      </c>
      <c r="I267">
        <f t="shared" si="36"/>
        <v>1.2145465496123822E-3</v>
      </c>
      <c r="K267">
        <v>3075</v>
      </c>
      <c r="L267" t="s">
        <v>515</v>
      </c>
      <c r="M267">
        <v>99219</v>
      </c>
      <c r="N267" t="s">
        <v>579</v>
      </c>
      <c r="O267">
        <v>1.0142165775642934E-5</v>
      </c>
      <c r="P267" s="33">
        <f t="shared" ca="1" si="37"/>
        <v>1.0142165775642934E-5</v>
      </c>
      <c r="Q267" s="33">
        <f t="shared" ca="1" si="38"/>
        <v>1.0142165775642934E-5</v>
      </c>
      <c r="R267" s="33"/>
      <c r="S267" s="33"/>
      <c r="T267">
        <v>44014</v>
      </c>
      <c r="U267" t="s">
        <v>839</v>
      </c>
      <c r="V267" t="s">
        <v>840</v>
      </c>
      <c r="W267">
        <v>1.1346414324897231E-2</v>
      </c>
      <c r="X267" s="40">
        <f t="shared" si="33"/>
        <v>3.8016116825121185E-7</v>
      </c>
      <c r="Y267" s="40">
        <f t="shared" si="34"/>
        <v>4.3134661252152171E-9</v>
      </c>
      <c r="AA267">
        <v>44001</v>
      </c>
      <c r="AC267" t="s">
        <v>693</v>
      </c>
      <c r="AD267" t="s">
        <v>694</v>
      </c>
      <c r="AE267">
        <v>3.7188937970186054E-6</v>
      </c>
      <c r="AF267" s="33">
        <f t="shared" si="39"/>
        <v>3.7188937970186054E-6</v>
      </c>
      <c r="AG267" s="33">
        <f t="shared" si="40"/>
        <v>3.7188937970186054E-6</v>
      </c>
    </row>
    <row r="268" spans="3:33" x14ac:dyDescent="0.25">
      <c r="C268">
        <v>3102</v>
      </c>
      <c r="D268" t="s">
        <v>529</v>
      </c>
      <c r="E268">
        <v>98036</v>
      </c>
      <c r="F268">
        <v>1.02E-6</v>
      </c>
      <c r="G268" t="s">
        <v>1232</v>
      </c>
      <c r="H268">
        <f t="shared" si="35"/>
        <v>6.9673230993755303E-2</v>
      </c>
      <c r="I268">
        <f t="shared" si="36"/>
        <v>7.1066695613630414E-8</v>
      </c>
      <c r="K268">
        <v>3077</v>
      </c>
      <c r="L268" t="s">
        <v>462</v>
      </c>
      <c r="M268">
        <v>99223</v>
      </c>
      <c r="N268" t="s">
        <v>976</v>
      </c>
      <c r="O268">
        <v>3.1934464978696883E-6</v>
      </c>
      <c r="P268" s="33">
        <f t="shared" ca="1" si="37"/>
        <v>3.1934464978696883E-6</v>
      </c>
      <c r="Q268" s="33">
        <f t="shared" ca="1" si="38"/>
        <v>3.1934464978696883E-6</v>
      </c>
      <c r="R268" s="33"/>
      <c r="S268" s="33"/>
      <c r="T268">
        <v>44014</v>
      </c>
      <c r="U268" t="s">
        <v>841</v>
      </c>
      <c r="V268" t="s">
        <v>842</v>
      </c>
      <c r="W268">
        <v>5.4950100948121892E-3</v>
      </c>
      <c r="X268" s="40">
        <f t="shared" si="33"/>
        <v>3.8016116825121185E-7</v>
      </c>
      <c r="Y268" s="40">
        <f t="shared" si="34"/>
        <v>2.088989457196004E-9</v>
      </c>
      <c r="AA268">
        <v>44001</v>
      </c>
      <c r="AC268" t="s">
        <v>699</v>
      </c>
      <c r="AD268" t="s">
        <v>700</v>
      </c>
      <c r="AE268">
        <v>5.3603827586557097E-7</v>
      </c>
      <c r="AF268" s="33">
        <f t="shared" si="39"/>
        <v>2.6636702207751482E-6</v>
      </c>
      <c r="AG268" s="33">
        <f t="shared" si="40"/>
        <v>0</v>
      </c>
    </row>
    <row r="269" spans="3:33" x14ac:dyDescent="0.25">
      <c r="C269">
        <v>3102</v>
      </c>
      <c r="D269" t="s">
        <v>529</v>
      </c>
      <c r="E269">
        <v>98074</v>
      </c>
      <c r="F269">
        <v>4.5540000000000001E-4</v>
      </c>
      <c r="G269" t="s">
        <v>671</v>
      </c>
      <c r="H269">
        <f t="shared" si="35"/>
        <v>6.9673230993755303E-2</v>
      </c>
      <c r="I269">
        <f t="shared" si="36"/>
        <v>3.1729189394556164E-5</v>
      </c>
      <c r="K269">
        <v>3077</v>
      </c>
      <c r="L269" t="s">
        <v>462</v>
      </c>
      <c r="M269">
        <v>99237</v>
      </c>
      <c r="N269" t="s">
        <v>1000</v>
      </c>
      <c r="O269">
        <v>5.5193655187386429E-7</v>
      </c>
      <c r="P269" s="33">
        <f t="shared" ca="1" si="37"/>
        <v>5.5193655187386429E-7</v>
      </c>
      <c r="Q269" s="33">
        <f t="shared" ca="1" si="38"/>
        <v>5.5193655187386429E-7</v>
      </c>
      <c r="R269" s="33"/>
      <c r="S269" s="33"/>
      <c r="T269">
        <v>44014</v>
      </c>
      <c r="U269" t="s">
        <v>843</v>
      </c>
      <c r="V269" t="s">
        <v>844</v>
      </c>
      <c r="W269">
        <v>5.0008875001773172E-5</v>
      </c>
      <c r="X269" s="40">
        <f t="shared" si="33"/>
        <v>3.8016116825121185E-7</v>
      </c>
      <c r="Y269" s="40">
        <f t="shared" si="34"/>
        <v>1.9011432343602914E-11</v>
      </c>
      <c r="AA269">
        <v>44006</v>
      </c>
      <c r="AC269" t="s">
        <v>699</v>
      </c>
      <c r="AD269" t="s">
        <v>700</v>
      </c>
      <c r="AE269">
        <v>2.127631944909577E-6</v>
      </c>
      <c r="AF269" s="33">
        <f t="shared" si="39"/>
        <v>2.6636702207751482E-6</v>
      </c>
      <c r="AG269" s="33">
        <f t="shared" si="40"/>
        <v>2.6636702207751482E-6</v>
      </c>
    </row>
    <row r="270" spans="3:33" x14ac:dyDescent="0.25">
      <c r="C270">
        <v>3102</v>
      </c>
      <c r="D270" t="s">
        <v>529</v>
      </c>
      <c r="E270">
        <v>98096</v>
      </c>
      <c r="F270">
        <v>9.771999999999999E-4</v>
      </c>
      <c r="G270" t="s">
        <v>1028</v>
      </c>
      <c r="H270">
        <f t="shared" si="35"/>
        <v>6.9673230993755303E-2</v>
      </c>
      <c r="I270">
        <f t="shared" si="36"/>
        <v>6.808468132709768E-5</v>
      </c>
      <c r="K270">
        <v>3102</v>
      </c>
      <c r="L270" t="s">
        <v>529</v>
      </c>
      <c r="M270">
        <v>99238</v>
      </c>
      <c r="N270" t="s">
        <v>990</v>
      </c>
      <c r="O270">
        <v>8.3816896885487632E-7</v>
      </c>
      <c r="P270" s="33">
        <f t="shared" ca="1" si="37"/>
        <v>8.3816896885487632E-7</v>
      </c>
      <c r="Q270" s="33">
        <f t="shared" ca="1" si="38"/>
        <v>8.3816896885487632E-7</v>
      </c>
      <c r="R270" s="33"/>
      <c r="S270" s="33"/>
      <c r="T270">
        <v>44014</v>
      </c>
      <c r="U270" t="s">
        <v>845</v>
      </c>
      <c r="V270" t="s">
        <v>846</v>
      </c>
      <c r="W270">
        <v>1.2502218750443296E-4</v>
      </c>
      <c r="X270" s="40">
        <f t="shared" si="33"/>
        <v>3.8016116825121185E-7</v>
      </c>
      <c r="Y270" s="40">
        <f t="shared" si="34"/>
        <v>4.7528580859007295E-11</v>
      </c>
      <c r="AA270">
        <v>44006</v>
      </c>
      <c r="AC270" t="s">
        <v>719</v>
      </c>
      <c r="AD270" t="s">
        <v>720</v>
      </c>
      <c r="AE270">
        <v>1.1186433599635676E-5</v>
      </c>
      <c r="AF270" s="33">
        <f t="shared" si="39"/>
        <v>1.1186433599635676E-5</v>
      </c>
      <c r="AG270" s="33">
        <f t="shared" si="40"/>
        <v>1.1186433599635676E-5</v>
      </c>
    </row>
    <row r="271" spans="3:33" x14ac:dyDescent="0.25">
      <c r="C271">
        <v>3102</v>
      </c>
      <c r="D271" t="s">
        <v>529</v>
      </c>
      <c r="E271">
        <v>98128</v>
      </c>
      <c r="F271">
        <v>1.647E-5</v>
      </c>
      <c r="G271" t="s">
        <v>1114</v>
      </c>
      <c r="H271">
        <f t="shared" si="35"/>
        <v>6.9673230993755303E-2</v>
      </c>
      <c r="I271">
        <f t="shared" si="36"/>
        <v>1.1475181144671498E-6</v>
      </c>
      <c r="K271">
        <v>3070</v>
      </c>
      <c r="L271" t="s">
        <v>498</v>
      </c>
      <c r="M271">
        <v>99243</v>
      </c>
      <c r="N271" t="s">
        <v>1104</v>
      </c>
      <c r="O271">
        <v>5.9046071806561926E-6</v>
      </c>
      <c r="P271" s="33">
        <f t="shared" ca="1" si="37"/>
        <v>6.8295104338727739E-4</v>
      </c>
      <c r="Q271" s="33">
        <f t="shared" si="38"/>
        <v>0</v>
      </c>
      <c r="R271" s="33"/>
      <c r="S271" s="33"/>
      <c r="T271">
        <v>44014</v>
      </c>
      <c r="U271" t="s">
        <v>847</v>
      </c>
      <c r="V271" t="s">
        <v>848</v>
      </c>
      <c r="W271">
        <v>1.3502396250478757E-3</v>
      </c>
      <c r="X271" s="40">
        <f t="shared" si="33"/>
        <v>3.8016116825121185E-7</v>
      </c>
      <c r="Y271" s="40">
        <f t="shared" si="34"/>
        <v>5.1330867327727866E-10</v>
      </c>
      <c r="AA271">
        <v>44006</v>
      </c>
      <c r="AC271" t="s">
        <v>725</v>
      </c>
      <c r="AD271" t="s">
        <v>726</v>
      </c>
      <c r="AE271">
        <v>8.5913945245955536E-6</v>
      </c>
      <c r="AF271" s="33">
        <f t="shared" si="39"/>
        <v>8.5913945245955536E-6</v>
      </c>
      <c r="AG271" s="33">
        <f t="shared" si="40"/>
        <v>8.5913945245955536E-6</v>
      </c>
    </row>
    <row r="272" spans="3:33" x14ac:dyDescent="0.25">
      <c r="C272">
        <v>3102</v>
      </c>
      <c r="D272" t="s">
        <v>529</v>
      </c>
      <c r="E272">
        <v>98129</v>
      </c>
      <c r="F272">
        <v>2.2818E-4</v>
      </c>
      <c r="G272" t="s">
        <v>569</v>
      </c>
      <c r="H272">
        <f t="shared" si="35"/>
        <v>6.9673230993755303E-2</v>
      </c>
      <c r="I272">
        <f t="shared" si="36"/>
        <v>1.5898037848155083E-5</v>
      </c>
      <c r="K272">
        <v>3074</v>
      </c>
      <c r="L272" t="s">
        <v>514</v>
      </c>
      <c r="M272">
        <v>99243</v>
      </c>
      <c r="N272" t="s">
        <v>1104</v>
      </c>
      <c r="O272">
        <v>5.7183797540111167E-6</v>
      </c>
      <c r="P272" s="33">
        <f t="shared" ca="1" si="37"/>
        <v>6.8295104338727739E-4</v>
      </c>
      <c r="Q272" s="33">
        <f t="shared" si="38"/>
        <v>0</v>
      </c>
      <c r="R272" s="33"/>
      <c r="S272" s="33"/>
      <c r="T272">
        <v>44014</v>
      </c>
      <c r="U272" t="s">
        <v>849</v>
      </c>
      <c r="V272" t="s">
        <v>850</v>
      </c>
      <c r="W272">
        <v>1.5212419155181123E-3</v>
      </c>
      <c r="X272" s="40">
        <f t="shared" si="33"/>
        <v>3.8016116825121185E-7</v>
      </c>
      <c r="Y272" s="40">
        <f t="shared" si="34"/>
        <v>5.7831710379607693E-10</v>
      </c>
      <c r="AA272">
        <v>44014</v>
      </c>
      <c r="AC272" t="s">
        <v>837</v>
      </c>
      <c r="AD272" t="s">
        <v>838</v>
      </c>
      <c r="AE272">
        <v>4.1559764898118218E-10</v>
      </c>
      <c r="AF272" s="33">
        <f t="shared" si="39"/>
        <v>3.5304132752251084E-7</v>
      </c>
      <c r="AG272" s="33">
        <f t="shared" si="40"/>
        <v>0</v>
      </c>
    </row>
    <row r="273" spans="3:33" x14ac:dyDescent="0.25">
      <c r="C273">
        <v>3102</v>
      </c>
      <c r="D273" t="s">
        <v>529</v>
      </c>
      <c r="E273">
        <v>98132</v>
      </c>
      <c r="F273">
        <v>3.11809E-3</v>
      </c>
      <c r="G273" t="s">
        <v>589</v>
      </c>
      <c r="H273">
        <f t="shared" si="35"/>
        <v>6.9673230993755303E-2</v>
      </c>
      <c r="I273">
        <f t="shared" si="36"/>
        <v>2.1724740482931848E-4</v>
      </c>
      <c r="K273">
        <v>3102</v>
      </c>
      <c r="L273" t="s">
        <v>529</v>
      </c>
      <c r="M273">
        <v>99243</v>
      </c>
      <c r="N273" t="s">
        <v>1104</v>
      </c>
      <c r="O273">
        <v>6.7132805645261006E-4</v>
      </c>
      <c r="P273" s="33">
        <f t="shared" ca="1" si="37"/>
        <v>6.8295104338727739E-4</v>
      </c>
      <c r="Q273" s="33">
        <f t="shared" ca="1" si="38"/>
        <v>6.8295104338727739E-4</v>
      </c>
      <c r="R273" s="33"/>
      <c r="S273" s="33"/>
      <c r="T273">
        <v>44015</v>
      </c>
      <c r="U273" t="s">
        <v>727</v>
      </c>
      <c r="V273" t="s">
        <v>728</v>
      </c>
      <c r="W273">
        <v>2.6196042189092748E-2</v>
      </c>
      <c r="X273" s="40">
        <f t="shared" si="33"/>
        <v>1.0730585771964276E-4</v>
      </c>
      <c r="Y273" s="40">
        <f t="shared" si="34"/>
        <v>2.8109887759605454E-6</v>
      </c>
      <c r="AA273">
        <v>44015</v>
      </c>
      <c r="AC273" t="s">
        <v>837</v>
      </c>
      <c r="AD273" t="s">
        <v>838</v>
      </c>
      <c r="AE273">
        <v>3.5262572987352964E-7</v>
      </c>
      <c r="AF273" s="33">
        <f t="shared" si="39"/>
        <v>3.5304132752251084E-7</v>
      </c>
      <c r="AG273" s="33">
        <f t="shared" si="40"/>
        <v>3.5304132752251084E-7</v>
      </c>
    </row>
    <row r="274" spans="3:33" x14ac:dyDescent="0.25">
      <c r="C274">
        <v>3102</v>
      </c>
      <c r="D274" t="s">
        <v>529</v>
      </c>
      <c r="E274">
        <v>98167</v>
      </c>
      <c r="F274">
        <v>3.0759E-4</v>
      </c>
      <c r="G274" t="s">
        <v>1005</v>
      </c>
      <c r="H274">
        <f t="shared" si="35"/>
        <v>6.9673230993755303E-2</v>
      </c>
      <c r="I274">
        <f t="shared" si="36"/>
        <v>2.1430789121369194E-5</v>
      </c>
      <c r="K274">
        <v>3071</v>
      </c>
      <c r="L274" t="s">
        <v>499</v>
      </c>
      <c r="M274">
        <v>99256</v>
      </c>
      <c r="N274" t="s">
        <v>1034</v>
      </c>
      <c r="O274">
        <v>6.0595493319583595E-8</v>
      </c>
      <c r="P274" s="33">
        <f t="shared" ca="1" si="37"/>
        <v>6.0595493319583595E-8</v>
      </c>
      <c r="Q274" s="33">
        <f t="shared" ca="1" si="38"/>
        <v>6.0595493319583595E-8</v>
      </c>
      <c r="R274" s="33"/>
      <c r="S274" s="33"/>
      <c r="T274">
        <v>44015</v>
      </c>
      <c r="U274" t="s">
        <v>731</v>
      </c>
      <c r="V274" t="s">
        <v>732</v>
      </c>
      <c r="W274">
        <v>2.6194960640141898E-2</v>
      </c>
      <c r="X274" s="40">
        <f t="shared" si="33"/>
        <v>1.0730585771964276E-4</v>
      </c>
      <c r="Y274" s="40">
        <f t="shared" si="34"/>
        <v>2.8108727194227087E-6</v>
      </c>
      <c r="AA274">
        <v>44014</v>
      </c>
      <c r="AC274" t="s">
        <v>821</v>
      </c>
      <c r="AD274" t="s">
        <v>822</v>
      </c>
      <c r="AE274">
        <v>6.0747804768287205E-10</v>
      </c>
      <c r="AF274" s="33">
        <f t="shared" si="39"/>
        <v>5.1331727561427423E-7</v>
      </c>
      <c r="AG274" s="33">
        <f t="shared" si="40"/>
        <v>0</v>
      </c>
    </row>
    <row r="275" spans="3:33" x14ac:dyDescent="0.25">
      <c r="C275">
        <v>3102</v>
      </c>
      <c r="D275" t="s">
        <v>529</v>
      </c>
      <c r="E275">
        <v>99134</v>
      </c>
      <c r="F275">
        <v>0.32913439</v>
      </c>
      <c r="G275" t="s">
        <v>571</v>
      </c>
      <c r="H275">
        <f t="shared" si="35"/>
        <v>6.9673230993755303E-2</v>
      </c>
      <c r="I275">
        <f t="shared" si="36"/>
        <v>2.2931856382458746E-2</v>
      </c>
      <c r="K275">
        <v>3077</v>
      </c>
      <c r="L275" t="s">
        <v>462</v>
      </c>
      <c r="M275">
        <v>99265</v>
      </c>
      <c r="N275" t="s">
        <v>610</v>
      </c>
      <c r="O275">
        <v>3.0658507542794802E-6</v>
      </c>
      <c r="P275" s="33">
        <f t="shared" ca="1" si="37"/>
        <v>3.0658507542794802E-6</v>
      </c>
      <c r="Q275" s="33">
        <f t="shared" ca="1" si="38"/>
        <v>3.0658507542794802E-6</v>
      </c>
      <c r="R275" s="33"/>
      <c r="S275" s="33"/>
      <c r="T275">
        <v>44015</v>
      </c>
      <c r="U275" t="s">
        <v>769</v>
      </c>
      <c r="V275" t="s">
        <v>770</v>
      </c>
      <c r="W275">
        <v>0.12943651562648334</v>
      </c>
      <c r="X275" s="40">
        <f t="shared" si="33"/>
        <v>1.0730585771964276E-4</v>
      </c>
      <c r="Y275" s="40">
        <f t="shared" si="34"/>
        <v>1.3889296329541739E-5</v>
      </c>
      <c r="AA275">
        <v>44015</v>
      </c>
      <c r="AC275" t="s">
        <v>821</v>
      </c>
      <c r="AD275" t="s">
        <v>822</v>
      </c>
      <c r="AE275">
        <v>5.127097975665914E-7</v>
      </c>
      <c r="AF275" s="33">
        <f t="shared" si="39"/>
        <v>5.1331727561427423E-7</v>
      </c>
      <c r="AG275" s="33">
        <f t="shared" si="40"/>
        <v>5.1331727561427423E-7</v>
      </c>
    </row>
    <row r="276" spans="3:33" x14ac:dyDescent="0.25">
      <c r="C276">
        <v>3102</v>
      </c>
      <c r="D276" t="s">
        <v>529</v>
      </c>
      <c r="E276">
        <v>99165</v>
      </c>
      <c r="F276">
        <v>6.7099100000000004E-3</v>
      </c>
      <c r="G276" t="s">
        <v>1122</v>
      </c>
      <c r="H276">
        <f t="shared" si="35"/>
        <v>6.9673230993755303E-2</v>
      </c>
      <c r="I276">
        <f t="shared" si="36"/>
        <v>4.6750110937730869E-4</v>
      </c>
      <c r="K276">
        <v>3069</v>
      </c>
      <c r="L276" t="s">
        <v>497</v>
      </c>
      <c r="M276">
        <v>99271</v>
      </c>
      <c r="N276" t="s">
        <v>1107</v>
      </c>
      <c r="O276">
        <v>2.058488546349817E-6</v>
      </c>
      <c r="P276" s="33">
        <f t="shared" ca="1" si="37"/>
        <v>1.0610931600435393E-2</v>
      </c>
      <c r="Q276" s="33">
        <f t="shared" si="38"/>
        <v>0</v>
      </c>
      <c r="R276" s="33"/>
      <c r="S276" s="33"/>
      <c r="T276">
        <v>44015</v>
      </c>
      <c r="U276" t="s">
        <v>771</v>
      </c>
      <c r="V276" t="s">
        <v>772</v>
      </c>
      <c r="W276">
        <v>5.3455397308586415E-2</v>
      </c>
      <c r="X276" s="40">
        <f t="shared" si="33"/>
        <v>1.0730585771964276E-4</v>
      </c>
      <c r="Y276" s="40">
        <f t="shared" si="34"/>
        <v>5.7360772579421488E-6</v>
      </c>
      <c r="AA276">
        <v>44014</v>
      </c>
      <c r="AC276" t="s">
        <v>823</v>
      </c>
      <c r="AD276" t="s">
        <v>824</v>
      </c>
      <c r="AE276">
        <v>3.9645935743513756E-9</v>
      </c>
      <c r="AF276" s="33">
        <f t="shared" si="39"/>
        <v>3.3592645519858062E-6</v>
      </c>
      <c r="AG276" s="33">
        <f t="shared" si="40"/>
        <v>0</v>
      </c>
    </row>
    <row r="277" spans="3:33" x14ac:dyDescent="0.25">
      <c r="C277">
        <v>3102</v>
      </c>
      <c r="D277" t="s">
        <v>529</v>
      </c>
      <c r="E277">
        <v>99166</v>
      </c>
      <c r="F277">
        <v>6.7055809999999993E-2</v>
      </c>
      <c r="G277" t="s">
        <v>573</v>
      </c>
      <c r="H277">
        <f t="shared" si="35"/>
        <v>6.9673230993755303E-2</v>
      </c>
      <c r="I277">
        <f t="shared" si="36"/>
        <v>4.6719949396033661E-3</v>
      </c>
      <c r="K277">
        <v>3070</v>
      </c>
      <c r="L277" t="s">
        <v>498</v>
      </c>
      <c r="M277">
        <v>99271</v>
      </c>
      <c r="N277" t="s">
        <v>1107</v>
      </c>
      <c r="O277">
        <v>7.1668472685825952E-5</v>
      </c>
      <c r="P277" s="33">
        <f t="shared" ca="1" si="37"/>
        <v>1.0610931600435393E-2</v>
      </c>
      <c r="Q277" s="33">
        <f t="shared" si="38"/>
        <v>0</v>
      </c>
      <c r="R277" s="33"/>
      <c r="S277" s="33"/>
      <c r="T277">
        <v>44015</v>
      </c>
      <c r="U277" t="s">
        <v>773</v>
      </c>
      <c r="V277" t="s">
        <v>774</v>
      </c>
      <c r="W277">
        <v>0.12943951245681418</v>
      </c>
      <c r="X277" s="40">
        <f t="shared" si="33"/>
        <v>1.0730585771964276E-4</v>
      </c>
      <c r="Y277" s="40">
        <f t="shared" si="34"/>
        <v>1.388961790699083E-5</v>
      </c>
      <c r="AA277">
        <v>44015</v>
      </c>
      <c r="AC277" t="s">
        <v>823</v>
      </c>
      <c r="AD277" t="s">
        <v>824</v>
      </c>
      <c r="AE277">
        <v>3.3552999584114547E-6</v>
      </c>
      <c r="AF277" s="33">
        <f t="shared" si="39"/>
        <v>3.3592645519858062E-6</v>
      </c>
      <c r="AG277" s="33">
        <f t="shared" si="40"/>
        <v>3.3592645519858062E-6</v>
      </c>
    </row>
    <row r="278" spans="3:33" x14ac:dyDescent="0.25">
      <c r="C278">
        <v>3102</v>
      </c>
      <c r="D278" t="s">
        <v>529</v>
      </c>
      <c r="E278">
        <v>99168</v>
      </c>
      <c r="F278">
        <v>1.501832E-2</v>
      </c>
      <c r="G278" t="s">
        <v>574</v>
      </c>
      <c r="H278">
        <f t="shared" si="35"/>
        <v>6.9673230993755303E-2</v>
      </c>
      <c r="I278">
        <f t="shared" si="36"/>
        <v>1.0463748784981352E-3</v>
      </c>
      <c r="K278">
        <v>3094</v>
      </c>
      <c r="L278" t="s">
        <v>507</v>
      </c>
      <c r="M278">
        <v>99271</v>
      </c>
      <c r="N278" t="s">
        <v>1107</v>
      </c>
      <c r="O278">
        <v>1.0537204639203218E-2</v>
      </c>
      <c r="P278" s="33">
        <f t="shared" ca="1" si="37"/>
        <v>1.0610931600435393E-2</v>
      </c>
      <c r="Q278" s="33">
        <f t="shared" ca="1" si="38"/>
        <v>1.0610931600435393E-2</v>
      </c>
      <c r="R278" s="33"/>
      <c r="S278" s="33"/>
      <c r="T278">
        <v>44015</v>
      </c>
      <c r="U278" t="s">
        <v>775</v>
      </c>
      <c r="V278" t="s">
        <v>776</v>
      </c>
      <c r="W278">
        <v>0.10915627011747364</v>
      </c>
      <c r="X278" s="40">
        <f t="shared" si="33"/>
        <v>1.0730585771964276E-4</v>
      </c>
      <c r="Y278" s="40">
        <f t="shared" si="34"/>
        <v>1.1713107190432519E-5</v>
      </c>
      <c r="AA278">
        <v>44014</v>
      </c>
      <c r="AC278" t="s">
        <v>799</v>
      </c>
      <c r="AD278" t="s">
        <v>800</v>
      </c>
      <c r="AE278">
        <v>5.970393184494453E-10</v>
      </c>
      <c r="AF278" s="33">
        <f t="shared" si="39"/>
        <v>5.048479160280607E-7</v>
      </c>
      <c r="AG278" s="33">
        <f t="shared" si="40"/>
        <v>0</v>
      </c>
    </row>
    <row r="279" spans="3:33" x14ac:dyDescent="0.25">
      <c r="C279">
        <v>3102</v>
      </c>
      <c r="D279" t="s">
        <v>529</v>
      </c>
      <c r="E279">
        <v>99177</v>
      </c>
      <c r="F279">
        <v>7.4000000000000001E-7</v>
      </c>
      <c r="G279" t="s">
        <v>972</v>
      </c>
      <c r="H279">
        <f t="shared" si="35"/>
        <v>6.9673230993755303E-2</v>
      </c>
      <c r="I279">
        <f t="shared" si="36"/>
        <v>5.1558190935378926E-8</v>
      </c>
      <c r="K279">
        <v>3075</v>
      </c>
      <c r="L279" t="s">
        <v>515</v>
      </c>
      <c r="M279">
        <v>99274</v>
      </c>
      <c r="N279" t="s">
        <v>1056</v>
      </c>
      <c r="O279">
        <v>5.8816792857336672E-7</v>
      </c>
      <c r="P279" s="33">
        <f t="shared" ca="1" si="37"/>
        <v>5.8816792857336672E-7</v>
      </c>
      <c r="Q279" s="33">
        <f t="shared" ca="1" si="38"/>
        <v>5.8816792857336672E-7</v>
      </c>
      <c r="R279" s="33"/>
      <c r="S279" s="33"/>
      <c r="T279">
        <v>44015</v>
      </c>
      <c r="U279" t="s">
        <v>777</v>
      </c>
      <c r="V279" t="s">
        <v>778</v>
      </c>
      <c r="W279">
        <v>0.15563908370816817</v>
      </c>
      <c r="X279" s="40">
        <f t="shared" si="33"/>
        <v>1.0730585771964276E-4</v>
      </c>
      <c r="Y279" s="40">
        <f t="shared" si="34"/>
        <v>1.6700985372004264E-5</v>
      </c>
      <c r="AA279">
        <v>44015</v>
      </c>
      <c r="AC279" t="s">
        <v>799</v>
      </c>
      <c r="AD279" t="s">
        <v>800</v>
      </c>
      <c r="AE279">
        <v>5.0425087670961126E-7</v>
      </c>
      <c r="AF279" s="33">
        <f t="shared" si="39"/>
        <v>5.048479160280607E-7</v>
      </c>
      <c r="AG279" s="33">
        <f t="shared" si="40"/>
        <v>5.048479160280607E-7</v>
      </c>
    </row>
    <row r="280" spans="3:33" x14ac:dyDescent="0.25">
      <c r="C280">
        <v>3102</v>
      </c>
      <c r="D280" t="s">
        <v>529</v>
      </c>
      <c r="E280">
        <v>99209</v>
      </c>
      <c r="F280">
        <v>2.7262200000000001E-3</v>
      </c>
      <c r="G280" t="s">
        <v>672</v>
      </c>
      <c r="H280">
        <f t="shared" si="35"/>
        <v>6.9673230993755303E-2</v>
      </c>
      <c r="I280">
        <f t="shared" si="36"/>
        <v>1.8994455579979559E-4</v>
      </c>
      <c r="K280">
        <v>3102</v>
      </c>
      <c r="L280" t="s">
        <v>529</v>
      </c>
      <c r="M280">
        <v>99281</v>
      </c>
      <c r="N280" t="s">
        <v>676</v>
      </c>
      <c r="O280">
        <v>2.8566024707439674E-8</v>
      </c>
      <c r="P280" s="33">
        <f t="shared" ca="1" si="37"/>
        <v>2.8566024707439674E-8</v>
      </c>
      <c r="Q280" s="33">
        <f t="shared" ca="1" si="38"/>
        <v>2.8566024707439674E-8</v>
      </c>
      <c r="R280" s="33"/>
      <c r="S280" s="33"/>
      <c r="T280">
        <v>44015</v>
      </c>
      <c r="U280" t="s">
        <v>779</v>
      </c>
      <c r="V280" t="s">
        <v>780</v>
      </c>
      <c r="W280">
        <v>0.10916067217507013</v>
      </c>
      <c r="X280" s="40">
        <f t="shared" si="33"/>
        <v>1.0730585771964276E-4</v>
      </c>
      <c r="Y280" s="40">
        <f t="shared" si="34"/>
        <v>1.1713579556998642E-5</v>
      </c>
    </row>
    <row r="281" spans="3:33" x14ac:dyDescent="0.25">
      <c r="C281">
        <v>3102</v>
      </c>
      <c r="D281" t="s">
        <v>529</v>
      </c>
      <c r="E281">
        <v>99211</v>
      </c>
      <c r="F281">
        <v>1.1696E-3</v>
      </c>
      <c r="G281" t="s">
        <v>578</v>
      </c>
      <c r="H281">
        <f t="shared" si="35"/>
        <v>6.9673230993755303E-2</v>
      </c>
      <c r="I281">
        <f t="shared" si="36"/>
        <v>8.1489810970296198E-5</v>
      </c>
      <c r="K281">
        <v>3077</v>
      </c>
      <c r="L281" t="s">
        <v>462</v>
      </c>
      <c r="M281">
        <v>99301</v>
      </c>
      <c r="N281" t="s">
        <v>1062</v>
      </c>
      <c r="O281">
        <v>6.8370310064196006E-7</v>
      </c>
      <c r="P281" s="33">
        <f t="shared" ca="1" si="37"/>
        <v>6.8370310064196006E-7</v>
      </c>
      <c r="Q281" s="33">
        <f t="shared" ca="1" si="38"/>
        <v>6.8370310064196006E-7</v>
      </c>
      <c r="R281" s="33"/>
      <c r="S281" s="33"/>
      <c r="T281">
        <v>44015</v>
      </c>
      <c r="U281" t="s">
        <v>781</v>
      </c>
      <c r="V281" t="s">
        <v>782</v>
      </c>
      <c r="W281">
        <v>1.853615344418592E-2</v>
      </c>
      <c r="X281" s="40">
        <f t="shared" si="33"/>
        <v>1.0730585771964276E-4</v>
      </c>
      <c r="Y281" s="40">
        <f t="shared" si="34"/>
        <v>1.9890378441512805E-6</v>
      </c>
    </row>
    <row r="282" spans="3:33" x14ac:dyDescent="0.25">
      <c r="C282">
        <v>3102</v>
      </c>
      <c r="D282" t="s">
        <v>529</v>
      </c>
      <c r="E282">
        <v>99238</v>
      </c>
      <c r="F282">
        <v>1.203E-5</v>
      </c>
      <c r="G282" t="s">
        <v>990</v>
      </c>
      <c r="H282">
        <f t="shared" si="35"/>
        <v>6.9673230993755303E-2</v>
      </c>
      <c r="I282">
        <f t="shared" si="36"/>
        <v>8.3816896885487632E-7</v>
      </c>
      <c r="K282">
        <v>3077</v>
      </c>
      <c r="L282" t="s">
        <v>462</v>
      </c>
      <c r="M282">
        <v>99310</v>
      </c>
      <c r="N282" t="s">
        <v>1108</v>
      </c>
      <c r="O282">
        <v>1.0967672875187339E-7</v>
      </c>
      <c r="P282" s="33">
        <f t="shared" ca="1" si="37"/>
        <v>1.0967672875187339E-7</v>
      </c>
      <c r="Q282" s="33">
        <f t="shared" ca="1" si="38"/>
        <v>1.0967672875187339E-7</v>
      </c>
      <c r="R282" s="33"/>
      <c r="S282" s="33"/>
      <c r="T282">
        <v>44015</v>
      </c>
      <c r="U282" t="s">
        <v>783</v>
      </c>
      <c r="V282" t="s">
        <v>784</v>
      </c>
      <c r="W282">
        <v>7.4236637233558805E-2</v>
      </c>
      <c r="X282" s="40">
        <f t="shared" si="33"/>
        <v>1.0730585771964276E-4</v>
      </c>
      <c r="Y282" s="40">
        <f t="shared" si="34"/>
        <v>7.9660260325689953E-6</v>
      </c>
    </row>
    <row r="283" spans="3:33" x14ac:dyDescent="0.25">
      <c r="C283">
        <v>3102</v>
      </c>
      <c r="D283" t="s">
        <v>529</v>
      </c>
      <c r="E283">
        <v>99243</v>
      </c>
      <c r="F283">
        <v>9.6353800000000007E-3</v>
      </c>
      <c r="G283" t="s">
        <v>1104</v>
      </c>
      <c r="H283">
        <f t="shared" si="35"/>
        <v>6.9673230993755303E-2</v>
      </c>
      <c r="I283">
        <f t="shared" si="36"/>
        <v>6.7132805645261006E-4</v>
      </c>
      <c r="K283">
        <v>3073</v>
      </c>
      <c r="L283" t="s">
        <v>513</v>
      </c>
      <c r="M283">
        <v>99418</v>
      </c>
      <c r="N283" t="s">
        <v>1069</v>
      </c>
      <c r="O283">
        <v>1.2488072313133775E-4</v>
      </c>
      <c r="P283" s="33">
        <f t="shared" ca="1" si="37"/>
        <v>1.2569018277293817E-4</v>
      </c>
      <c r="Q283" s="33">
        <f t="shared" si="38"/>
        <v>0</v>
      </c>
      <c r="R283" s="33"/>
      <c r="S283" s="33"/>
      <c r="T283">
        <v>44015</v>
      </c>
      <c r="U283" t="s">
        <v>785</v>
      </c>
      <c r="V283" t="s">
        <v>786</v>
      </c>
      <c r="W283">
        <v>1.8541511277088599E-2</v>
      </c>
      <c r="X283" s="40">
        <f t="shared" si="33"/>
        <v>1.0730585771964276E-4</v>
      </c>
      <c r="Y283" s="40">
        <f t="shared" si="34"/>
        <v>1.9896127710064212E-6</v>
      </c>
    </row>
    <row r="284" spans="3:33" x14ac:dyDescent="0.25">
      <c r="C284">
        <v>3102</v>
      </c>
      <c r="D284" t="s">
        <v>529</v>
      </c>
      <c r="E284">
        <v>99281</v>
      </c>
      <c r="F284">
        <v>4.0999999999999999E-7</v>
      </c>
      <c r="G284" t="s">
        <v>676</v>
      </c>
      <c r="H284">
        <f t="shared" si="35"/>
        <v>6.9673230993755303E-2</v>
      </c>
      <c r="I284">
        <f t="shared" si="36"/>
        <v>2.8566024707439674E-8</v>
      </c>
      <c r="K284">
        <v>3078</v>
      </c>
      <c r="L284" t="s">
        <v>463</v>
      </c>
      <c r="M284">
        <v>99418</v>
      </c>
      <c r="N284" t="s">
        <v>1069</v>
      </c>
      <c r="O284">
        <v>8.094596416004072E-7</v>
      </c>
      <c r="P284" s="33">
        <f t="shared" ca="1" si="37"/>
        <v>1.2569018277293817E-4</v>
      </c>
      <c r="Q284" s="33">
        <f t="shared" ca="1" si="38"/>
        <v>1.2569018277293817E-4</v>
      </c>
      <c r="R284" s="33"/>
      <c r="S284" s="33"/>
      <c r="T284">
        <v>44015</v>
      </c>
      <c r="U284" t="s">
        <v>793</v>
      </c>
      <c r="V284" t="s">
        <v>794</v>
      </c>
      <c r="W284">
        <v>6.6994597083072898E-4</v>
      </c>
      <c r="X284" s="40">
        <f t="shared" si="33"/>
        <v>1.0730585771964276E-4</v>
      </c>
      <c r="Y284" s="40">
        <f t="shared" si="34"/>
        <v>7.188912702581014E-8</v>
      </c>
    </row>
    <row r="285" spans="3:33" x14ac:dyDescent="0.25">
      <c r="T285">
        <v>44015</v>
      </c>
      <c r="U285" t="s">
        <v>795</v>
      </c>
      <c r="V285" t="s">
        <v>796</v>
      </c>
      <c r="W285">
        <v>5.4552743339073657E-4</v>
      </c>
      <c r="X285" s="40">
        <f t="shared" si="33"/>
        <v>1.0730585771964276E-4</v>
      </c>
      <c r="Y285" s="40">
        <f t="shared" si="34"/>
        <v>5.8538289149588276E-8</v>
      </c>
    </row>
    <row r="286" spans="3:33" x14ac:dyDescent="0.25">
      <c r="T286">
        <v>44015</v>
      </c>
      <c r="U286" t="s">
        <v>797</v>
      </c>
      <c r="V286" t="s">
        <v>798</v>
      </c>
      <c r="W286">
        <v>3.8282626904613091E-5</v>
      </c>
      <c r="X286" s="40">
        <f t="shared" si="33"/>
        <v>1.0730585771964276E-4</v>
      </c>
      <c r="Y286" s="40">
        <f t="shared" si="34"/>
        <v>4.1079501157605808E-9</v>
      </c>
    </row>
    <row r="287" spans="3:33" x14ac:dyDescent="0.25">
      <c r="T287">
        <v>44015</v>
      </c>
      <c r="U287" t="s">
        <v>799</v>
      </c>
      <c r="V287" t="s">
        <v>800</v>
      </c>
      <c r="W287">
        <v>4.6991924525412567E-3</v>
      </c>
      <c r="X287" s="40">
        <f t="shared" si="33"/>
        <v>1.0730585771964276E-4</v>
      </c>
      <c r="Y287" s="40">
        <f t="shared" si="34"/>
        <v>5.0425087670961126E-7</v>
      </c>
    </row>
    <row r="288" spans="3:33" x14ac:dyDescent="0.25">
      <c r="T288">
        <v>44015</v>
      </c>
      <c r="U288" t="s">
        <v>801</v>
      </c>
      <c r="V288" t="s">
        <v>802</v>
      </c>
      <c r="W288">
        <v>9.1878304571071424E-4</v>
      </c>
      <c r="X288" s="40">
        <f t="shared" si="33"/>
        <v>1.0730585771964276E-4</v>
      </c>
      <c r="Y288" s="40">
        <f t="shared" si="34"/>
        <v>9.8590802778253934E-8</v>
      </c>
    </row>
    <row r="289" spans="20:25" x14ac:dyDescent="0.25">
      <c r="T289">
        <v>44015</v>
      </c>
      <c r="U289" t="s">
        <v>803</v>
      </c>
      <c r="V289" t="s">
        <v>804</v>
      </c>
      <c r="W289">
        <v>2.7754904505844491E-4</v>
      </c>
      <c r="X289" s="40">
        <f t="shared" si="33"/>
        <v>1.0730585771964276E-4</v>
      </c>
      <c r="Y289" s="40">
        <f t="shared" si="34"/>
        <v>2.9782638339264207E-8</v>
      </c>
    </row>
    <row r="290" spans="20:25" x14ac:dyDescent="0.25">
      <c r="T290">
        <v>44015</v>
      </c>
      <c r="U290" t="s">
        <v>805</v>
      </c>
      <c r="V290" t="s">
        <v>806</v>
      </c>
      <c r="W290">
        <v>5.5509809011688982E-4</v>
      </c>
      <c r="X290" s="40">
        <f t="shared" si="33"/>
        <v>1.0730585771964276E-4</v>
      </c>
      <c r="Y290" s="40">
        <f t="shared" si="34"/>
        <v>5.9565276678528414E-8</v>
      </c>
    </row>
    <row r="291" spans="20:25" x14ac:dyDescent="0.25">
      <c r="T291">
        <v>44015</v>
      </c>
      <c r="U291" t="s">
        <v>807</v>
      </c>
      <c r="V291" t="s">
        <v>808</v>
      </c>
      <c r="W291">
        <v>1.3877452252922247E-3</v>
      </c>
      <c r="X291" s="40">
        <f t="shared" ref="X291:X354" si="41">VLOOKUP(T291,$V$459:$X$471,3,FALSE)</f>
        <v>1.0730585771964276E-4</v>
      </c>
      <c r="Y291" s="40">
        <f t="shared" si="34"/>
        <v>1.4891319169632105E-7</v>
      </c>
    </row>
    <row r="292" spans="20:25" x14ac:dyDescent="0.25">
      <c r="T292">
        <v>44015</v>
      </c>
      <c r="U292" t="s">
        <v>809</v>
      </c>
      <c r="V292" t="s">
        <v>810</v>
      </c>
      <c r="W292">
        <v>7.1014272908057289E-3</v>
      </c>
      <c r="X292" s="40">
        <f t="shared" si="41"/>
        <v>1.0730585771964276E-4</v>
      </c>
      <c r="Y292" s="40">
        <f t="shared" ref="Y292:Y355" si="42">X292*W292</f>
        <v>7.6202474647358772E-7</v>
      </c>
    </row>
    <row r="293" spans="20:25" x14ac:dyDescent="0.25">
      <c r="T293">
        <v>44015</v>
      </c>
      <c r="U293" t="s">
        <v>811</v>
      </c>
      <c r="V293" t="s">
        <v>812</v>
      </c>
      <c r="W293">
        <v>1.8088541212429687E-3</v>
      </c>
      <c r="X293" s="40">
        <f t="shared" si="41"/>
        <v>1.0730585771964276E-4</v>
      </c>
      <c r="Y293" s="40">
        <f t="shared" si="42"/>
        <v>1.9410064296968744E-7</v>
      </c>
    </row>
    <row r="294" spans="20:25" x14ac:dyDescent="0.25">
      <c r="T294">
        <v>44015</v>
      </c>
      <c r="U294" t="s">
        <v>793</v>
      </c>
      <c r="V294" t="s">
        <v>794</v>
      </c>
      <c r="W294">
        <v>9.5706567261532728E-6</v>
      </c>
      <c r="X294" s="40">
        <f t="shared" si="41"/>
        <v>1.0730585771964276E-4</v>
      </c>
      <c r="Y294" s="40">
        <f t="shared" si="42"/>
        <v>1.0269875289401452E-9</v>
      </c>
    </row>
    <row r="295" spans="20:25" x14ac:dyDescent="0.25">
      <c r="T295">
        <v>44015</v>
      </c>
      <c r="U295" t="s">
        <v>813</v>
      </c>
      <c r="V295" t="s">
        <v>814</v>
      </c>
      <c r="W295">
        <v>1.470598105993917E-3</v>
      </c>
      <c r="X295" s="40">
        <f t="shared" si="41"/>
        <v>1.0730585771964276E-4</v>
      </c>
      <c r="Y295" s="40">
        <f t="shared" si="42"/>
        <v>1.5780379112455938E-7</v>
      </c>
    </row>
    <row r="296" spans="20:25" x14ac:dyDescent="0.25">
      <c r="T296">
        <v>44015</v>
      </c>
      <c r="U296" t="s">
        <v>815</v>
      </c>
      <c r="V296" t="s">
        <v>816</v>
      </c>
      <c r="W296">
        <v>4.7134554679292223E-5</v>
      </c>
      <c r="X296" s="40">
        <f t="shared" si="41"/>
        <v>1.0730585771964276E-4</v>
      </c>
      <c r="Y296" s="40">
        <f t="shared" si="42"/>
        <v>5.0578138180948537E-9</v>
      </c>
    </row>
    <row r="297" spans="20:25" x14ac:dyDescent="0.25">
      <c r="T297">
        <v>44015</v>
      </c>
      <c r="U297" t="s">
        <v>817</v>
      </c>
      <c r="V297" t="s">
        <v>818</v>
      </c>
      <c r="W297">
        <v>5.3922574196085826E-4</v>
      </c>
      <c r="X297" s="40">
        <f t="shared" si="41"/>
        <v>1.0730585771964276E-4</v>
      </c>
      <c r="Y297" s="40">
        <f t="shared" si="42"/>
        <v>5.7862080745620662E-8</v>
      </c>
    </row>
    <row r="298" spans="20:25" x14ac:dyDescent="0.25">
      <c r="T298">
        <v>44015</v>
      </c>
      <c r="U298" t="s">
        <v>819</v>
      </c>
      <c r="V298" t="s">
        <v>820</v>
      </c>
      <c r="W298">
        <v>1.6279103049219854E-3</v>
      </c>
      <c r="X298" s="40">
        <f t="shared" si="41"/>
        <v>1.0730585771964276E-4</v>
      </c>
      <c r="Y298" s="40">
        <f t="shared" si="42"/>
        <v>1.7468431156029884E-7</v>
      </c>
    </row>
    <row r="299" spans="20:25" x14ac:dyDescent="0.25">
      <c r="T299">
        <v>44015</v>
      </c>
      <c r="U299" t="s">
        <v>821</v>
      </c>
      <c r="V299" t="s">
        <v>822</v>
      </c>
      <c r="W299">
        <v>4.7780224534073861E-3</v>
      </c>
      <c r="X299" s="40">
        <f t="shared" si="41"/>
        <v>1.0730585771964276E-4</v>
      </c>
      <c r="Y299" s="40">
        <f t="shared" si="42"/>
        <v>5.127097975665914E-7</v>
      </c>
    </row>
    <row r="300" spans="20:25" x14ac:dyDescent="0.25">
      <c r="T300">
        <v>44015</v>
      </c>
      <c r="U300" t="s">
        <v>823</v>
      </c>
      <c r="V300" t="s">
        <v>824</v>
      </c>
      <c r="W300">
        <v>3.1268562869865152E-2</v>
      </c>
      <c r="X300" s="40">
        <f t="shared" si="41"/>
        <v>1.0730585771964276E-4</v>
      </c>
      <c r="Y300" s="40">
        <f t="shared" si="42"/>
        <v>3.3552999584114547E-6</v>
      </c>
    </row>
    <row r="301" spans="20:25" x14ac:dyDescent="0.25">
      <c r="T301">
        <v>44015</v>
      </c>
      <c r="U301" t="s">
        <v>825</v>
      </c>
      <c r="V301" t="s">
        <v>826</v>
      </c>
      <c r="W301">
        <v>1.5729419050155288E-2</v>
      </c>
      <c r="X301" s="40">
        <f t="shared" si="41"/>
        <v>1.0730585771964276E-4</v>
      </c>
      <c r="Y301" s="40">
        <f t="shared" si="42"/>
        <v>1.6878588026086017E-6</v>
      </c>
    </row>
    <row r="302" spans="20:25" x14ac:dyDescent="0.25">
      <c r="T302">
        <v>44015</v>
      </c>
      <c r="U302" t="s">
        <v>827</v>
      </c>
      <c r="V302" t="s">
        <v>828</v>
      </c>
      <c r="W302">
        <v>2.4947196880622637E-3</v>
      </c>
      <c r="X302" s="40">
        <f t="shared" si="41"/>
        <v>1.0730585771964276E-4</v>
      </c>
      <c r="Y302" s="40">
        <f t="shared" si="42"/>
        <v>2.6769803589760083E-7</v>
      </c>
    </row>
    <row r="303" spans="20:25" x14ac:dyDescent="0.25">
      <c r="T303">
        <v>44015</v>
      </c>
      <c r="U303" t="s">
        <v>829</v>
      </c>
      <c r="V303" t="s">
        <v>830</v>
      </c>
      <c r="W303">
        <v>6.3292499097562689E-3</v>
      </c>
      <c r="X303" s="40">
        <f t="shared" si="41"/>
        <v>1.0730585771964276E-4</v>
      </c>
      <c r="Y303" s="40">
        <f t="shared" si="42"/>
        <v>6.7916559028836803E-7</v>
      </c>
    </row>
    <row r="304" spans="20:25" x14ac:dyDescent="0.25">
      <c r="T304">
        <v>44015</v>
      </c>
      <c r="U304" t="s">
        <v>831</v>
      </c>
      <c r="V304" t="s">
        <v>832</v>
      </c>
      <c r="W304">
        <v>6.7935378725316159E-4</v>
      </c>
      <c r="X304" s="40">
        <f t="shared" si="41"/>
        <v>1.0730585771964276E-4</v>
      </c>
      <c r="Y304" s="40">
        <f t="shared" si="42"/>
        <v>7.2898640836288216E-8</v>
      </c>
    </row>
    <row r="305" spans="20:25" x14ac:dyDescent="0.25">
      <c r="T305">
        <v>44015</v>
      </c>
      <c r="U305" t="s">
        <v>833</v>
      </c>
      <c r="V305" t="s">
        <v>834</v>
      </c>
      <c r="W305">
        <v>2.9404865418420426E-3</v>
      </c>
      <c r="X305" s="40">
        <f t="shared" si="41"/>
        <v>1.0730585771964276E-4</v>
      </c>
      <c r="Y305" s="40">
        <f t="shared" si="42"/>
        <v>3.1553143048542661E-7</v>
      </c>
    </row>
    <row r="306" spans="20:25" x14ac:dyDescent="0.25">
      <c r="T306">
        <v>44015</v>
      </c>
      <c r="U306" t="s">
        <v>835</v>
      </c>
      <c r="V306" t="s">
        <v>836</v>
      </c>
      <c r="W306">
        <v>1.1223904479193999E-3</v>
      </c>
      <c r="X306" s="40">
        <f t="shared" si="41"/>
        <v>1.0730585771964276E-4</v>
      </c>
      <c r="Y306" s="40">
        <f t="shared" si="42"/>
        <v>1.2043906971032524E-7</v>
      </c>
    </row>
    <row r="307" spans="20:25" x14ac:dyDescent="0.25">
      <c r="T307">
        <v>44015</v>
      </c>
      <c r="U307" t="s">
        <v>837</v>
      </c>
      <c r="V307" t="s">
        <v>838</v>
      </c>
      <c r="W307">
        <v>3.2861740949392745E-3</v>
      </c>
      <c r="X307" s="40">
        <f t="shared" si="41"/>
        <v>1.0730585771964276E-4</v>
      </c>
      <c r="Y307" s="40">
        <f t="shared" si="42"/>
        <v>3.5262572987352964E-7</v>
      </c>
    </row>
    <row r="308" spans="20:25" x14ac:dyDescent="0.25">
      <c r="T308">
        <v>44015</v>
      </c>
      <c r="U308" t="s">
        <v>839</v>
      </c>
      <c r="V308" t="s">
        <v>840</v>
      </c>
      <c r="W308">
        <v>3.4053557610585504E-2</v>
      </c>
      <c r="X308" s="40">
        <f t="shared" si="41"/>
        <v>1.0730585771964276E-4</v>
      </c>
      <c r="Y308" s="40">
        <f t="shared" si="42"/>
        <v>3.6541462078091459E-6</v>
      </c>
    </row>
    <row r="309" spans="20:25" x14ac:dyDescent="0.25">
      <c r="T309">
        <v>44015</v>
      </c>
      <c r="U309" t="s">
        <v>841</v>
      </c>
      <c r="V309" t="s">
        <v>842</v>
      </c>
      <c r="W309">
        <v>1.6475761500346305E-2</v>
      </c>
      <c r="X309" s="40">
        <f t="shared" si="41"/>
        <v>1.0730585771964276E-4</v>
      </c>
      <c r="Y309" s="40">
        <f t="shared" si="42"/>
        <v>1.7679457193789286E-6</v>
      </c>
    </row>
    <row r="310" spans="20:25" x14ac:dyDescent="0.25">
      <c r="T310">
        <v>44015</v>
      </c>
      <c r="U310" t="s">
        <v>843</v>
      </c>
      <c r="V310" t="s">
        <v>844</v>
      </c>
      <c r="W310">
        <v>1.3828347450791059E-4</v>
      </c>
      <c r="X310" s="40">
        <f t="shared" si="41"/>
        <v>1.0730585771964276E-4</v>
      </c>
      <c r="Y310" s="40">
        <f t="shared" si="42"/>
        <v>1.4838626840523701E-8</v>
      </c>
    </row>
    <row r="311" spans="20:25" x14ac:dyDescent="0.25">
      <c r="T311">
        <v>44015</v>
      </c>
      <c r="U311" t="s">
        <v>845</v>
      </c>
      <c r="V311" t="s">
        <v>846</v>
      </c>
      <c r="W311">
        <v>3.8970797361320258E-4</v>
      </c>
      <c r="X311" s="40">
        <f t="shared" si="41"/>
        <v>1.0730585771964276E-4</v>
      </c>
      <c r="Y311" s="40">
        <f t="shared" si="42"/>
        <v>4.1817948368748615E-8</v>
      </c>
    </row>
    <row r="312" spans="20:25" x14ac:dyDescent="0.25">
      <c r="T312">
        <v>44015</v>
      </c>
      <c r="U312" t="s">
        <v>847</v>
      </c>
      <c r="V312" t="s">
        <v>848</v>
      </c>
      <c r="W312">
        <v>4.047934435595201E-3</v>
      </c>
      <c r="X312" s="40">
        <f t="shared" si="41"/>
        <v>1.0730585771964276E-4</v>
      </c>
      <c r="Y312" s="40">
        <f t="shared" si="42"/>
        <v>4.3436707660442108E-7</v>
      </c>
    </row>
    <row r="313" spans="20:25" x14ac:dyDescent="0.25">
      <c r="T313">
        <v>44015</v>
      </c>
      <c r="U313" t="s">
        <v>849</v>
      </c>
      <c r="V313" t="s">
        <v>850</v>
      </c>
      <c r="W313">
        <v>4.5767753193113022E-3</v>
      </c>
      <c r="X313" s="40">
        <f t="shared" si="41"/>
        <v>1.0730585771964276E-4</v>
      </c>
      <c r="Y313" s="40">
        <f t="shared" si="42"/>
        <v>4.9111480122879118E-7</v>
      </c>
    </row>
    <row r="314" spans="20:25" x14ac:dyDescent="0.25">
      <c r="T314">
        <v>44016</v>
      </c>
      <c r="U314" t="s">
        <v>854</v>
      </c>
      <c r="V314" t="s">
        <v>855</v>
      </c>
      <c r="W314">
        <v>7.6483557552367742E-2</v>
      </c>
      <c r="X314" s="40">
        <f t="shared" si="41"/>
        <v>3.1923367845350875E-3</v>
      </c>
      <c r="Y314" s="40">
        <f t="shared" si="42"/>
        <v>2.4416127418652993E-4</v>
      </c>
    </row>
    <row r="315" spans="20:25" x14ac:dyDescent="0.25">
      <c r="T315">
        <v>44016</v>
      </c>
      <c r="U315" t="s">
        <v>857</v>
      </c>
      <c r="V315" t="s">
        <v>858</v>
      </c>
      <c r="W315">
        <v>1.2679317940127865E-2</v>
      </c>
      <c r="X315" s="40">
        <f t="shared" si="41"/>
        <v>3.1923367845350875E-3</v>
      </c>
      <c r="Y315" s="40">
        <f t="shared" si="42"/>
        <v>4.0476653063085838E-5</v>
      </c>
    </row>
    <row r="316" spans="20:25" x14ac:dyDescent="0.25">
      <c r="T316">
        <v>44016</v>
      </c>
      <c r="U316" t="s">
        <v>859</v>
      </c>
      <c r="V316" t="s">
        <v>860</v>
      </c>
      <c r="W316">
        <v>7.6485572375659394E-2</v>
      </c>
      <c r="X316" s="40">
        <f t="shared" si="41"/>
        <v>3.1923367845350875E-3</v>
      </c>
      <c r="Y316" s="40">
        <f t="shared" si="42"/>
        <v>2.4416770618103823E-4</v>
      </c>
    </row>
    <row r="317" spans="20:25" x14ac:dyDescent="0.25">
      <c r="T317">
        <v>44016</v>
      </c>
      <c r="U317" t="s">
        <v>861</v>
      </c>
      <c r="V317" t="s">
        <v>862</v>
      </c>
      <c r="W317">
        <v>0.16647639808350448</v>
      </c>
      <c r="X317" s="40">
        <f t="shared" si="41"/>
        <v>3.1923367845350875E-3</v>
      </c>
      <c r="Y317" s="40">
        <f t="shared" si="42"/>
        <v>5.3144872935887788E-4</v>
      </c>
    </row>
    <row r="318" spans="20:25" x14ac:dyDescent="0.25">
      <c r="T318">
        <v>44016</v>
      </c>
      <c r="U318" t="s">
        <v>863</v>
      </c>
      <c r="V318" t="s">
        <v>864</v>
      </c>
      <c r="W318">
        <v>9.5692698581947525E-2</v>
      </c>
      <c r="X318" s="40">
        <f t="shared" si="41"/>
        <v>3.1923367845350875E-3</v>
      </c>
      <c r="Y318" s="40">
        <f t="shared" si="42"/>
        <v>3.0548332169457967E-4</v>
      </c>
    </row>
    <row r="319" spans="20:25" x14ac:dyDescent="0.25">
      <c r="T319">
        <v>44016</v>
      </c>
      <c r="U319" t="s">
        <v>865</v>
      </c>
      <c r="V319" t="s">
        <v>866</v>
      </c>
      <c r="W319">
        <v>0.16647672497706317</v>
      </c>
      <c r="X319" s="40">
        <f t="shared" si="41"/>
        <v>3.1923367845350875E-3</v>
      </c>
      <c r="Y319" s="40">
        <f t="shared" si="42"/>
        <v>5.3144977291320992E-4</v>
      </c>
    </row>
    <row r="320" spans="20:25" x14ac:dyDescent="0.25">
      <c r="T320">
        <v>44016</v>
      </c>
      <c r="U320" t="s">
        <v>867</v>
      </c>
      <c r="V320" t="s">
        <v>868</v>
      </c>
      <c r="W320">
        <v>8.0977176746283894E-2</v>
      </c>
      <c r="X320" s="40">
        <f t="shared" si="41"/>
        <v>3.1923367845350875E-3</v>
      </c>
      <c r="Y320" s="40">
        <f t="shared" si="42"/>
        <v>2.5850642003496138E-4</v>
      </c>
    </row>
    <row r="321" spans="20:25" x14ac:dyDescent="0.25">
      <c r="T321">
        <v>44016</v>
      </c>
      <c r="U321" t="s">
        <v>869</v>
      </c>
      <c r="V321" t="s">
        <v>870</v>
      </c>
      <c r="W321">
        <v>0.14443363286507777</v>
      </c>
      <c r="X321" s="40">
        <f t="shared" si="41"/>
        <v>3.1923367845350875E-3</v>
      </c>
      <c r="Y321" s="40">
        <f t="shared" si="42"/>
        <v>4.610807991192237E-4</v>
      </c>
    </row>
    <row r="322" spans="20:25" x14ac:dyDescent="0.25">
      <c r="T322">
        <v>44016</v>
      </c>
      <c r="U322" t="s">
        <v>871</v>
      </c>
      <c r="V322" t="s">
        <v>872</v>
      </c>
      <c r="W322">
        <v>8.0971861958337304E-2</v>
      </c>
      <c r="X322" s="40">
        <f t="shared" si="41"/>
        <v>3.1923367845350875E-3</v>
      </c>
      <c r="Y322" s="40">
        <f t="shared" si="42"/>
        <v>2.5848945344189751E-4</v>
      </c>
    </row>
    <row r="323" spans="20:25" x14ac:dyDescent="0.25">
      <c r="T323">
        <v>44016</v>
      </c>
      <c r="U323" t="s">
        <v>873</v>
      </c>
      <c r="V323" t="s">
        <v>874</v>
      </c>
      <c r="W323">
        <v>9.4052394072935697E-3</v>
      </c>
      <c r="X323" s="40">
        <f t="shared" si="41"/>
        <v>3.1923367845350875E-3</v>
      </c>
      <c r="Y323" s="40">
        <f t="shared" si="42"/>
        <v>3.0024691727262247E-5</v>
      </c>
    </row>
    <row r="324" spans="20:25" x14ac:dyDescent="0.25">
      <c r="T324">
        <v>44016</v>
      </c>
      <c r="U324" t="s">
        <v>875</v>
      </c>
      <c r="V324" t="s">
        <v>876</v>
      </c>
      <c r="W324">
        <v>8.0523843186357635E-2</v>
      </c>
      <c r="X324" s="40">
        <f t="shared" si="41"/>
        <v>3.1923367845350875E-3</v>
      </c>
      <c r="Y324" s="40">
        <f t="shared" si="42"/>
        <v>2.5705922663594457E-4</v>
      </c>
    </row>
    <row r="325" spans="20:25" x14ac:dyDescent="0.25">
      <c r="T325">
        <v>44016</v>
      </c>
      <c r="U325" t="s">
        <v>877</v>
      </c>
      <c r="V325" t="s">
        <v>878</v>
      </c>
      <c r="W325">
        <v>9.3939763259795299E-3</v>
      </c>
      <c r="X325" s="40">
        <f t="shared" si="41"/>
        <v>3.1923367845350875E-3</v>
      </c>
      <c r="Y325" s="40">
        <f t="shared" si="42"/>
        <v>2.9988736178476227E-5</v>
      </c>
    </row>
    <row r="326" spans="20:25" x14ac:dyDescent="0.25">
      <c r="T326">
        <v>44017</v>
      </c>
      <c r="U326" t="s">
        <v>854</v>
      </c>
      <c r="V326" t="s">
        <v>855</v>
      </c>
      <c r="W326">
        <v>0.11472710545107556</v>
      </c>
      <c r="X326" s="40">
        <f t="shared" si="41"/>
        <v>3.0471355501883069E-5</v>
      </c>
      <c r="Y326" s="40">
        <f t="shared" si="42"/>
        <v>3.4958904159017503E-6</v>
      </c>
    </row>
    <row r="327" spans="20:25" x14ac:dyDescent="0.25">
      <c r="T327">
        <v>44017</v>
      </c>
      <c r="U327" t="s">
        <v>857</v>
      </c>
      <c r="V327" t="s">
        <v>858</v>
      </c>
      <c r="W327">
        <v>1.9016084291817462E-2</v>
      </c>
      <c r="X327" s="40">
        <f t="shared" si="41"/>
        <v>3.0471355501883069E-5</v>
      </c>
      <c r="Y327" s="40">
        <f t="shared" si="42"/>
        <v>5.794458647097442E-7</v>
      </c>
    </row>
    <row r="328" spans="20:25" x14ac:dyDescent="0.25">
      <c r="T328">
        <v>44017</v>
      </c>
      <c r="U328" t="s">
        <v>861</v>
      </c>
      <c r="V328" t="s">
        <v>862</v>
      </c>
      <c r="W328">
        <v>0.24971336283380141</v>
      </c>
      <c r="X328" s="40">
        <f t="shared" si="41"/>
        <v>3.0471355501883069E-5</v>
      </c>
      <c r="Y328" s="40">
        <f t="shared" si="42"/>
        <v>7.6091046524794775E-6</v>
      </c>
    </row>
    <row r="329" spans="20:25" x14ac:dyDescent="0.25">
      <c r="T329">
        <v>44017</v>
      </c>
      <c r="U329" t="s">
        <v>863</v>
      </c>
      <c r="V329" t="s">
        <v>864</v>
      </c>
      <c r="W329">
        <v>0.1435442974362181</v>
      </c>
      <c r="X329" s="40">
        <f t="shared" si="41"/>
        <v>3.0471355501883069E-5</v>
      </c>
      <c r="Y329" s="40">
        <f t="shared" si="42"/>
        <v>4.3739893174470446E-6</v>
      </c>
    </row>
    <row r="330" spans="20:25" x14ac:dyDescent="0.25">
      <c r="T330">
        <v>44017</v>
      </c>
      <c r="U330" t="s">
        <v>867</v>
      </c>
      <c r="V330" t="s">
        <v>868</v>
      </c>
      <c r="W330">
        <v>0.12146518353620098</v>
      </c>
      <c r="X330" s="40">
        <f t="shared" si="41"/>
        <v>3.0471355501883069E-5</v>
      </c>
      <c r="Y330" s="40">
        <f t="shared" si="42"/>
        <v>3.7012087886330546E-6</v>
      </c>
    </row>
    <row r="331" spans="20:25" x14ac:dyDescent="0.25">
      <c r="T331">
        <v>44017</v>
      </c>
      <c r="U331" t="s">
        <v>869</v>
      </c>
      <c r="V331" t="s">
        <v>870</v>
      </c>
      <c r="W331">
        <v>0.21665076520909166</v>
      </c>
      <c r="X331" s="40">
        <f t="shared" si="41"/>
        <v>3.0471355501883069E-5</v>
      </c>
      <c r="Y331" s="40">
        <f t="shared" si="42"/>
        <v>6.6016424864412319E-6</v>
      </c>
    </row>
    <row r="332" spans="20:25" x14ac:dyDescent="0.25">
      <c r="T332">
        <v>44017</v>
      </c>
      <c r="U332" t="s">
        <v>873</v>
      </c>
      <c r="V332" t="s">
        <v>874</v>
      </c>
      <c r="W332">
        <v>1.4098105658064432E-2</v>
      </c>
      <c r="X332" s="40">
        <f t="shared" si="41"/>
        <v>3.0471355501883069E-5</v>
      </c>
      <c r="Y332" s="40">
        <f t="shared" si="42"/>
        <v>4.2958838940999047E-7</v>
      </c>
    </row>
    <row r="333" spans="20:25" x14ac:dyDescent="0.25">
      <c r="T333">
        <v>44017</v>
      </c>
      <c r="U333" t="s">
        <v>875</v>
      </c>
      <c r="V333" t="s">
        <v>876</v>
      </c>
      <c r="W333">
        <v>0.12078509558373034</v>
      </c>
      <c r="X333" s="40">
        <f t="shared" si="41"/>
        <v>3.0471355501883069E-5</v>
      </c>
      <c r="Y333" s="40">
        <f t="shared" si="42"/>
        <v>3.6804855868607737E-6</v>
      </c>
    </row>
    <row r="334" spans="20:25" x14ac:dyDescent="0.25">
      <c r="T334">
        <v>44018</v>
      </c>
      <c r="U334" t="s">
        <v>859</v>
      </c>
      <c r="V334" t="s">
        <v>860</v>
      </c>
      <c r="W334">
        <v>0.22945977054022945</v>
      </c>
      <c r="X334" s="40">
        <f t="shared" si="41"/>
        <v>2.1237275818580957E-3</v>
      </c>
      <c r="Y334" s="40">
        <f t="shared" si="42"/>
        <v>4.8731004362311502E-4</v>
      </c>
    </row>
    <row r="335" spans="20:25" x14ac:dyDescent="0.25">
      <c r="T335">
        <v>44018</v>
      </c>
      <c r="U335" t="s">
        <v>865</v>
      </c>
      <c r="V335" t="s">
        <v>866</v>
      </c>
      <c r="W335">
        <v>0.49940950059049938</v>
      </c>
      <c r="X335" s="40">
        <f t="shared" si="41"/>
        <v>2.1237275818580957E-3</v>
      </c>
      <c r="Y335" s="40">
        <f t="shared" si="42"/>
        <v>1.0606097310460205E-3</v>
      </c>
    </row>
    <row r="336" spans="20:25" x14ac:dyDescent="0.25">
      <c r="T336">
        <v>44018</v>
      </c>
      <c r="U336" t="s">
        <v>871</v>
      </c>
      <c r="V336" t="s">
        <v>872</v>
      </c>
      <c r="W336">
        <v>0.2429277570722429</v>
      </c>
      <c r="X336" s="40">
        <f t="shared" si="41"/>
        <v>2.1237275818580957E-3</v>
      </c>
      <c r="Y336" s="40">
        <f t="shared" si="42"/>
        <v>5.1591237809324529E-4</v>
      </c>
    </row>
    <row r="337" spans="20:25" x14ac:dyDescent="0.25">
      <c r="T337">
        <v>44018</v>
      </c>
      <c r="U337" t="s">
        <v>877</v>
      </c>
      <c r="V337" t="s">
        <v>878</v>
      </c>
      <c r="W337">
        <v>2.8202971797028208E-2</v>
      </c>
      <c r="X337" s="40">
        <f t="shared" si="41"/>
        <v>2.1237275818580957E-3</v>
      </c>
      <c r="Y337" s="40">
        <f t="shared" si="42"/>
        <v>5.9895429095714786E-5</v>
      </c>
    </row>
    <row r="338" spans="20:25" x14ac:dyDescent="0.25">
      <c r="T338">
        <v>44019</v>
      </c>
      <c r="U338" t="s">
        <v>854</v>
      </c>
      <c r="V338" t="s">
        <v>855</v>
      </c>
      <c r="W338">
        <v>7.2664504396472193E-2</v>
      </c>
      <c r="X338" s="40">
        <f t="shared" si="41"/>
        <v>7.3895428791976868E-6</v>
      </c>
      <c r="Y338" s="40">
        <f t="shared" si="42"/>
        <v>5.3695747103338008E-7</v>
      </c>
    </row>
    <row r="339" spans="20:25" x14ac:dyDescent="0.25">
      <c r="T339">
        <v>44019</v>
      </c>
      <c r="U339" t="s">
        <v>857</v>
      </c>
      <c r="V339" t="s">
        <v>858</v>
      </c>
      <c r="W339">
        <v>1.2042593975274065E-2</v>
      </c>
      <c r="X339" s="40">
        <f t="shared" si="41"/>
        <v>7.3895428791976868E-6</v>
      </c>
      <c r="Y339" s="40">
        <f t="shared" si="42"/>
        <v>8.8989264557055435E-8</v>
      </c>
    </row>
    <row r="340" spans="20:25" x14ac:dyDescent="0.25">
      <c r="T340">
        <v>44019</v>
      </c>
      <c r="U340" t="s">
        <v>859</v>
      </c>
      <c r="V340" t="s">
        <v>860</v>
      </c>
      <c r="W340">
        <v>7.2665918368909843E-2</v>
      </c>
      <c r="X340" s="40">
        <f t="shared" si="41"/>
        <v>7.3895428791976868E-6</v>
      </c>
      <c r="Y340" s="40">
        <f t="shared" si="42"/>
        <v>5.3696791964333814E-7</v>
      </c>
    </row>
    <row r="341" spans="20:25" x14ac:dyDescent="0.25">
      <c r="T341">
        <v>44019</v>
      </c>
      <c r="U341" t="s">
        <v>861</v>
      </c>
      <c r="V341" t="s">
        <v>862</v>
      </c>
      <c r="W341">
        <v>0.15814070363979293</v>
      </c>
      <c r="X341" s="40">
        <f t="shared" si="41"/>
        <v>7.3895428791976868E-6</v>
      </c>
      <c r="Y341" s="40">
        <f t="shared" si="42"/>
        <v>1.1685875104927436E-6</v>
      </c>
    </row>
    <row r="342" spans="20:25" x14ac:dyDescent="0.25">
      <c r="T342">
        <v>44019</v>
      </c>
      <c r="U342" t="s">
        <v>863</v>
      </c>
      <c r="V342" t="s">
        <v>864</v>
      </c>
      <c r="W342">
        <v>9.0907502063699935E-2</v>
      </c>
      <c r="X342" s="40">
        <f t="shared" si="41"/>
        <v>7.3895428791976868E-6</v>
      </c>
      <c r="Y342" s="40">
        <f t="shared" si="42"/>
        <v>6.7176488454046288E-7</v>
      </c>
    </row>
    <row r="343" spans="20:25" x14ac:dyDescent="0.25">
      <c r="T343">
        <v>44019</v>
      </c>
      <c r="U343" t="s">
        <v>865</v>
      </c>
      <c r="V343" t="s">
        <v>866</v>
      </c>
      <c r="W343">
        <v>0.15815036635294888</v>
      </c>
      <c r="X343" s="40">
        <f t="shared" si="41"/>
        <v>7.3895428791976868E-6</v>
      </c>
      <c r="Y343" s="40">
        <f t="shared" si="42"/>
        <v>1.1686589135259389E-6</v>
      </c>
    </row>
    <row r="344" spans="20:25" x14ac:dyDescent="0.25">
      <c r="T344">
        <v>44019</v>
      </c>
      <c r="U344" t="s">
        <v>867</v>
      </c>
      <c r="V344" t="s">
        <v>868</v>
      </c>
      <c r="W344">
        <v>7.6919982306121348E-2</v>
      </c>
      <c r="X344" s="40">
        <f t="shared" si="41"/>
        <v>7.3895428791976868E-6</v>
      </c>
      <c r="Y344" s="40">
        <f t="shared" si="42"/>
        <v>5.684035075182111E-7</v>
      </c>
    </row>
    <row r="345" spans="20:25" x14ac:dyDescent="0.25">
      <c r="T345">
        <v>44019</v>
      </c>
      <c r="U345" t="s">
        <v>869</v>
      </c>
      <c r="V345" t="s">
        <v>870</v>
      </c>
      <c r="W345">
        <v>0.13721340220960124</v>
      </c>
      <c r="X345" s="40">
        <f t="shared" si="41"/>
        <v>7.3895428791976868E-6</v>
      </c>
      <c r="Y345" s="40">
        <f t="shared" si="42"/>
        <v>1.013944319228447E-6</v>
      </c>
    </row>
    <row r="346" spans="20:25" x14ac:dyDescent="0.25">
      <c r="T346">
        <v>44019</v>
      </c>
      <c r="U346" t="s">
        <v>871</v>
      </c>
      <c r="V346" t="s">
        <v>872</v>
      </c>
      <c r="W346">
        <v>7.6921147769032056E-2</v>
      </c>
      <c r="X346" s="40">
        <f t="shared" si="41"/>
        <v>7.3895428791976868E-6</v>
      </c>
      <c r="Y346" s="40">
        <f t="shared" si="42"/>
        <v>5.6841211975636384E-7</v>
      </c>
    </row>
    <row r="347" spans="20:25" x14ac:dyDescent="0.25">
      <c r="T347">
        <v>44019</v>
      </c>
      <c r="U347" t="s">
        <v>873</v>
      </c>
      <c r="V347" t="s">
        <v>874</v>
      </c>
      <c r="W347">
        <v>8.9393364835340747E-3</v>
      </c>
      <c r="X347" s="40">
        <f t="shared" si="41"/>
        <v>7.3895428791976868E-6</v>
      </c>
      <c r="Y347" s="40">
        <f t="shared" si="42"/>
        <v>6.605761025665131E-8</v>
      </c>
    </row>
    <row r="348" spans="20:25" x14ac:dyDescent="0.25">
      <c r="T348">
        <v>44019</v>
      </c>
      <c r="U348" t="s">
        <v>875</v>
      </c>
      <c r="V348" t="s">
        <v>876</v>
      </c>
      <c r="W348">
        <v>7.6488586546491363E-2</v>
      </c>
      <c r="X348" s="40">
        <f t="shared" si="41"/>
        <v>7.3895428791976868E-6</v>
      </c>
      <c r="Y348" s="40">
        <f t="shared" si="42"/>
        <v>5.6521569005452125E-7</v>
      </c>
    </row>
    <row r="349" spans="20:25" x14ac:dyDescent="0.25">
      <c r="T349">
        <v>44019</v>
      </c>
      <c r="U349" t="s">
        <v>877</v>
      </c>
      <c r="V349" t="s">
        <v>878</v>
      </c>
      <c r="W349">
        <v>8.9321931105189531E-3</v>
      </c>
      <c r="X349" s="40">
        <f t="shared" si="41"/>
        <v>7.3895428791976868E-6</v>
      </c>
      <c r="Y349" s="40">
        <f t="shared" si="42"/>
        <v>6.6004823995453972E-8</v>
      </c>
    </row>
    <row r="350" spans="20:25" x14ac:dyDescent="0.25">
      <c r="T350">
        <v>44019</v>
      </c>
      <c r="U350" t="s">
        <v>885</v>
      </c>
      <c r="V350" t="s">
        <v>886</v>
      </c>
      <c r="W350">
        <v>1.0822595157697832E-4</v>
      </c>
      <c r="X350" s="40">
        <f t="shared" si="41"/>
        <v>7.3895428791976868E-6</v>
      </c>
      <c r="Y350" s="40">
        <f t="shared" si="42"/>
        <v>7.9974030982005379E-10</v>
      </c>
    </row>
    <row r="351" spans="20:25" x14ac:dyDescent="0.25">
      <c r="T351">
        <v>44019</v>
      </c>
      <c r="U351" t="s">
        <v>887</v>
      </c>
      <c r="V351" t="s">
        <v>888</v>
      </c>
      <c r="W351">
        <v>3.1114961078381267E-4</v>
      </c>
      <c r="X351" s="40">
        <f t="shared" si="41"/>
        <v>7.3895428791976868E-6</v>
      </c>
      <c r="Y351" s="40">
        <f t="shared" si="42"/>
        <v>2.2992533907326549E-9</v>
      </c>
    </row>
    <row r="352" spans="20:25" x14ac:dyDescent="0.25">
      <c r="T352">
        <v>44019</v>
      </c>
      <c r="U352" t="s">
        <v>889</v>
      </c>
      <c r="V352" t="s">
        <v>890</v>
      </c>
      <c r="W352">
        <v>3.1926655715208601E-3</v>
      </c>
      <c r="X352" s="40">
        <f t="shared" si="41"/>
        <v>7.3895428791976868E-6</v>
      </c>
      <c r="Y352" s="40">
        <f t="shared" si="42"/>
        <v>2.3592339139691584E-8</v>
      </c>
    </row>
    <row r="353" spans="20:25" x14ac:dyDescent="0.25">
      <c r="T353">
        <v>44019</v>
      </c>
      <c r="U353" t="s">
        <v>891</v>
      </c>
      <c r="V353" t="s">
        <v>892</v>
      </c>
      <c r="W353">
        <v>1.0806162125823113E-2</v>
      </c>
      <c r="X353" s="40">
        <f t="shared" si="41"/>
        <v>7.3895428791976868E-6</v>
      </c>
      <c r="Y353" s="40">
        <f t="shared" si="42"/>
        <v>7.9852598388331921E-8</v>
      </c>
    </row>
    <row r="354" spans="20:25" x14ac:dyDescent="0.25">
      <c r="T354">
        <v>44019</v>
      </c>
      <c r="U354" t="s">
        <v>893</v>
      </c>
      <c r="V354" t="s">
        <v>894</v>
      </c>
      <c r="W354">
        <v>7.2626258864151989E-5</v>
      </c>
      <c r="X354" s="40">
        <f t="shared" si="41"/>
        <v>7.3895428791976868E-6</v>
      </c>
      <c r="Y354" s="40">
        <f t="shared" si="42"/>
        <v>5.3667485403236224E-10</v>
      </c>
    </row>
    <row r="355" spans="20:25" x14ac:dyDescent="0.25">
      <c r="T355">
        <v>44019</v>
      </c>
      <c r="U355" t="s">
        <v>895</v>
      </c>
      <c r="V355" t="s">
        <v>896</v>
      </c>
      <c r="W355">
        <v>2.1787877659245599E-4</v>
      </c>
      <c r="X355" s="40">
        <f t="shared" ref="X355:X418" si="43">VLOOKUP(T355,$V$459:$X$471,3,FALSE)</f>
        <v>7.3895428791976868E-6</v>
      </c>
      <c r="Y355" s="40">
        <f t="shared" si="42"/>
        <v>1.6100245620970869E-9</v>
      </c>
    </row>
    <row r="356" spans="20:25" x14ac:dyDescent="0.25">
      <c r="T356">
        <v>44019</v>
      </c>
      <c r="U356" t="s">
        <v>897</v>
      </c>
      <c r="V356" t="s">
        <v>898</v>
      </c>
      <c r="W356">
        <v>2.2659392765615421E-3</v>
      </c>
      <c r="X356" s="40">
        <f t="shared" si="43"/>
        <v>7.3895428791976868E-6</v>
      </c>
      <c r="Y356" s="40">
        <f t="shared" ref="Y356:Y419" si="44">X356*W356</f>
        <v>1.6744255445809702E-8</v>
      </c>
    </row>
    <row r="357" spans="20:25" x14ac:dyDescent="0.25">
      <c r="T357">
        <v>44019</v>
      </c>
      <c r="U357" t="s">
        <v>899</v>
      </c>
      <c r="V357" t="s">
        <v>900</v>
      </c>
      <c r="W357">
        <v>2.3017765599343942E-2</v>
      </c>
      <c r="X357" s="40">
        <f t="shared" si="43"/>
        <v>7.3895428791976868E-6</v>
      </c>
      <c r="Y357" s="40">
        <f t="shared" si="44"/>
        <v>1.700907658796735E-7</v>
      </c>
    </row>
    <row r="358" spans="20:25" x14ac:dyDescent="0.25">
      <c r="T358">
        <v>44019</v>
      </c>
      <c r="U358" t="s">
        <v>901</v>
      </c>
      <c r="V358" t="s">
        <v>902</v>
      </c>
      <c r="W358">
        <v>1.0021349606536185E-2</v>
      </c>
      <c r="X358" s="40">
        <f t="shared" si="43"/>
        <v>7.3895428791976868E-6</v>
      </c>
      <c r="Y358" s="40">
        <f t="shared" si="44"/>
        <v>7.4053192624930006E-8</v>
      </c>
    </row>
    <row r="359" spans="20:25" x14ac:dyDescent="0.25">
      <c r="T359">
        <v>44020</v>
      </c>
      <c r="U359" t="s">
        <v>854</v>
      </c>
      <c r="V359" t="s">
        <v>855</v>
      </c>
      <c r="W359">
        <v>6.5013697949813959E-2</v>
      </c>
      <c r="X359" s="40" t="e">
        <f t="shared" si="43"/>
        <v>#N/A</v>
      </c>
      <c r="Y359" s="40" t="e">
        <f t="shared" si="44"/>
        <v>#N/A</v>
      </c>
    </row>
    <row r="360" spans="20:25" x14ac:dyDescent="0.25">
      <c r="T360">
        <v>44020</v>
      </c>
      <c r="U360" t="s">
        <v>857</v>
      </c>
      <c r="V360" t="s">
        <v>858</v>
      </c>
      <c r="W360">
        <v>1.0771752181599824E-2</v>
      </c>
      <c r="X360" s="40" t="e">
        <f t="shared" si="43"/>
        <v>#N/A</v>
      </c>
      <c r="Y360" s="40" t="e">
        <f t="shared" si="44"/>
        <v>#N/A</v>
      </c>
    </row>
    <row r="361" spans="20:25" x14ac:dyDescent="0.25">
      <c r="T361">
        <v>44020</v>
      </c>
      <c r="U361" t="s">
        <v>859</v>
      </c>
      <c r="V361" t="s">
        <v>860</v>
      </c>
      <c r="W361">
        <v>6.5013321906896251E-2</v>
      </c>
      <c r="X361" s="40" t="e">
        <f t="shared" si="43"/>
        <v>#N/A</v>
      </c>
      <c r="Y361" s="40" t="e">
        <f t="shared" si="44"/>
        <v>#N/A</v>
      </c>
    </row>
    <row r="362" spans="20:25" x14ac:dyDescent="0.25">
      <c r="T362">
        <v>44020</v>
      </c>
      <c r="U362" t="s">
        <v>861</v>
      </c>
      <c r="V362" t="s">
        <v>862</v>
      </c>
      <c r="W362">
        <v>0.14150000938333254</v>
      </c>
      <c r="X362" s="40" t="e">
        <f t="shared" si="43"/>
        <v>#N/A</v>
      </c>
      <c r="Y362" s="40" t="e">
        <f t="shared" si="44"/>
        <v>#N/A</v>
      </c>
    </row>
    <row r="363" spans="20:25" x14ac:dyDescent="0.25">
      <c r="T363">
        <v>44020</v>
      </c>
      <c r="U363" t="s">
        <v>863</v>
      </c>
      <c r="V363" t="s">
        <v>864</v>
      </c>
      <c r="W363">
        <v>8.1341231768575953E-2</v>
      </c>
      <c r="X363" s="40" t="e">
        <f t="shared" si="43"/>
        <v>#N/A</v>
      </c>
      <c r="Y363" s="40" t="e">
        <f t="shared" si="44"/>
        <v>#N/A</v>
      </c>
    </row>
    <row r="364" spans="20:25" x14ac:dyDescent="0.25">
      <c r="T364">
        <v>44020</v>
      </c>
      <c r="U364" t="s">
        <v>865</v>
      </c>
      <c r="V364" t="s">
        <v>866</v>
      </c>
      <c r="W364">
        <v>0.14149669077511076</v>
      </c>
      <c r="X364" s="40" t="e">
        <f t="shared" si="43"/>
        <v>#N/A</v>
      </c>
      <c r="Y364" s="40" t="e">
        <f t="shared" si="44"/>
        <v>#N/A</v>
      </c>
    </row>
    <row r="365" spans="20:25" x14ac:dyDescent="0.25">
      <c r="T365">
        <v>44020</v>
      </c>
      <c r="U365" t="s">
        <v>867</v>
      </c>
      <c r="V365" t="s">
        <v>868</v>
      </c>
      <c r="W365">
        <v>6.8828971548130127E-2</v>
      </c>
      <c r="X365" s="40" t="e">
        <f t="shared" si="43"/>
        <v>#N/A</v>
      </c>
      <c r="Y365" s="40" t="e">
        <f t="shared" si="44"/>
        <v>#N/A</v>
      </c>
    </row>
    <row r="366" spans="20:25" x14ac:dyDescent="0.25">
      <c r="T366">
        <v>44020</v>
      </c>
      <c r="U366" t="s">
        <v>869</v>
      </c>
      <c r="V366" t="s">
        <v>870</v>
      </c>
      <c r="W366">
        <v>0.12277118742369456</v>
      </c>
      <c r="X366" s="40" t="e">
        <f t="shared" si="43"/>
        <v>#N/A</v>
      </c>
      <c r="Y366" s="40" t="e">
        <f t="shared" si="44"/>
        <v>#N/A</v>
      </c>
    </row>
    <row r="367" spans="20:25" x14ac:dyDescent="0.25">
      <c r="T367">
        <v>44020</v>
      </c>
      <c r="U367" t="s">
        <v>871</v>
      </c>
      <c r="V367" t="s">
        <v>872</v>
      </c>
      <c r="W367">
        <v>6.8826302263208849E-2</v>
      </c>
      <c r="X367" s="40" t="e">
        <f t="shared" si="43"/>
        <v>#N/A</v>
      </c>
      <c r="Y367" s="40" t="e">
        <f t="shared" si="44"/>
        <v>#N/A</v>
      </c>
    </row>
    <row r="368" spans="20:25" x14ac:dyDescent="0.25">
      <c r="T368">
        <v>44020</v>
      </c>
      <c r="U368" t="s">
        <v>873</v>
      </c>
      <c r="V368" t="s">
        <v>874</v>
      </c>
      <c r="W368">
        <v>7.9990599719341401E-3</v>
      </c>
      <c r="X368" s="40" t="e">
        <f t="shared" si="43"/>
        <v>#N/A</v>
      </c>
      <c r="Y368" s="40" t="e">
        <f t="shared" si="44"/>
        <v>#N/A</v>
      </c>
    </row>
    <row r="369" spans="20:25" x14ac:dyDescent="0.25">
      <c r="T369">
        <v>44020</v>
      </c>
      <c r="U369" t="s">
        <v>875</v>
      </c>
      <c r="V369" t="s">
        <v>876</v>
      </c>
      <c r="W369">
        <v>6.8447870168442893E-2</v>
      </c>
      <c r="X369" s="40" t="e">
        <f t="shared" si="43"/>
        <v>#N/A</v>
      </c>
      <c r="Y369" s="40" t="e">
        <f t="shared" si="44"/>
        <v>#N/A</v>
      </c>
    </row>
    <row r="370" spans="20:25" x14ac:dyDescent="0.25">
      <c r="T370">
        <v>44020</v>
      </c>
      <c r="U370" t="s">
        <v>877</v>
      </c>
      <c r="V370" t="s">
        <v>878</v>
      </c>
      <c r="W370">
        <v>7.9831767670586907E-3</v>
      </c>
      <c r="X370" s="40" t="e">
        <f t="shared" si="43"/>
        <v>#N/A</v>
      </c>
      <c r="Y370" s="40" t="e">
        <f t="shared" si="44"/>
        <v>#N/A</v>
      </c>
    </row>
    <row r="371" spans="20:25" x14ac:dyDescent="0.25">
      <c r="T371">
        <v>44020</v>
      </c>
      <c r="U371" t="s">
        <v>885</v>
      </c>
      <c r="V371" t="s">
        <v>886</v>
      </c>
      <c r="W371">
        <v>3.1314945928606565E-4</v>
      </c>
      <c r="X371" s="40" t="e">
        <f t="shared" si="43"/>
        <v>#N/A</v>
      </c>
      <c r="Y371" s="40" t="e">
        <f t="shared" si="44"/>
        <v>#N/A</v>
      </c>
    </row>
    <row r="372" spans="20:25" x14ac:dyDescent="0.25">
      <c r="T372">
        <v>44020</v>
      </c>
      <c r="U372" t="s">
        <v>887</v>
      </c>
      <c r="V372" t="s">
        <v>888</v>
      </c>
      <c r="W372">
        <v>9.2583318397619413E-4</v>
      </c>
      <c r="X372" s="40" t="e">
        <f t="shared" si="43"/>
        <v>#N/A</v>
      </c>
      <c r="Y372" s="40" t="e">
        <f t="shared" si="44"/>
        <v>#N/A</v>
      </c>
    </row>
    <row r="373" spans="20:25" x14ac:dyDescent="0.25">
      <c r="T373">
        <v>44020</v>
      </c>
      <c r="U373" t="s">
        <v>889</v>
      </c>
      <c r="V373" t="s">
        <v>890</v>
      </c>
      <c r="W373">
        <v>9.5578661051660043E-3</v>
      </c>
      <c r="X373" s="40" t="e">
        <f t="shared" si="43"/>
        <v>#N/A</v>
      </c>
      <c r="Y373" s="40" t="e">
        <f t="shared" si="44"/>
        <v>#N/A</v>
      </c>
    </row>
    <row r="374" spans="20:25" x14ac:dyDescent="0.25">
      <c r="T374">
        <v>44020</v>
      </c>
      <c r="U374" t="s">
        <v>891</v>
      </c>
      <c r="V374" t="s">
        <v>892</v>
      </c>
      <c r="W374">
        <v>3.240274574986575E-2</v>
      </c>
      <c r="X374" s="40" t="e">
        <f t="shared" si="43"/>
        <v>#N/A</v>
      </c>
      <c r="Y374" s="40" t="e">
        <f t="shared" si="44"/>
        <v>#N/A</v>
      </c>
    </row>
    <row r="375" spans="20:25" x14ac:dyDescent="0.25">
      <c r="T375">
        <v>44020</v>
      </c>
      <c r="U375" t="s">
        <v>893</v>
      </c>
      <c r="V375" t="s">
        <v>894</v>
      </c>
      <c r="W375">
        <v>2.192791464786452E-4</v>
      </c>
      <c r="X375" s="40" t="e">
        <f t="shared" si="43"/>
        <v>#N/A</v>
      </c>
      <c r="Y375" s="40" t="e">
        <f t="shared" si="44"/>
        <v>#N/A</v>
      </c>
    </row>
    <row r="376" spans="20:25" x14ac:dyDescent="0.25">
      <c r="T376">
        <v>44020</v>
      </c>
      <c r="U376" t="s">
        <v>895</v>
      </c>
      <c r="V376" t="s">
        <v>896</v>
      </c>
      <c r="W376">
        <v>6.5783743943593554E-4</v>
      </c>
      <c r="X376" s="40" t="e">
        <f t="shared" si="43"/>
        <v>#N/A</v>
      </c>
      <c r="Y376" s="40" t="e">
        <f t="shared" si="44"/>
        <v>#N/A</v>
      </c>
    </row>
    <row r="377" spans="20:25" x14ac:dyDescent="0.25">
      <c r="T377">
        <v>44020</v>
      </c>
      <c r="U377" t="s">
        <v>897</v>
      </c>
      <c r="V377" t="s">
        <v>898</v>
      </c>
      <c r="W377">
        <v>6.797653540838001E-3</v>
      </c>
      <c r="X377" s="40" t="e">
        <f t="shared" si="43"/>
        <v>#N/A</v>
      </c>
      <c r="Y377" s="40" t="e">
        <f t="shared" si="44"/>
        <v>#N/A</v>
      </c>
    </row>
    <row r="378" spans="20:25" x14ac:dyDescent="0.25">
      <c r="T378">
        <v>44020</v>
      </c>
      <c r="U378" t="s">
        <v>899</v>
      </c>
      <c r="V378" t="s">
        <v>900</v>
      </c>
      <c r="W378">
        <v>6.9057356880209697E-2</v>
      </c>
      <c r="X378" s="40" t="e">
        <f t="shared" si="43"/>
        <v>#N/A</v>
      </c>
      <c r="Y378" s="40" t="e">
        <f t="shared" si="44"/>
        <v>#N/A</v>
      </c>
    </row>
    <row r="379" spans="20:25" x14ac:dyDescent="0.25">
      <c r="T379">
        <v>44020</v>
      </c>
      <c r="U379" t="s">
        <v>901</v>
      </c>
      <c r="V379" t="s">
        <v>902</v>
      </c>
      <c r="W379">
        <v>3.0075006386945179E-2</v>
      </c>
      <c r="X379" s="40" t="e">
        <f t="shared" si="43"/>
        <v>#N/A</v>
      </c>
      <c r="Y379" s="40" t="e">
        <f t="shared" si="44"/>
        <v>#N/A</v>
      </c>
    </row>
    <row r="380" spans="20:25" x14ac:dyDescent="0.25">
      <c r="T380">
        <v>44021</v>
      </c>
      <c r="U380" t="s">
        <v>709</v>
      </c>
      <c r="V380" t="s">
        <v>710</v>
      </c>
      <c r="W380">
        <v>4.4220667086387663E-3</v>
      </c>
      <c r="X380" s="40" t="e">
        <f t="shared" si="43"/>
        <v>#N/A</v>
      </c>
      <c r="Y380" s="40" t="e">
        <f t="shared" si="44"/>
        <v>#N/A</v>
      </c>
    </row>
    <row r="381" spans="20:25" x14ac:dyDescent="0.25">
      <c r="T381">
        <v>44021</v>
      </c>
      <c r="U381" t="s">
        <v>739</v>
      </c>
      <c r="V381" t="s">
        <v>740</v>
      </c>
      <c r="W381">
        <v>0.1028329570881418</v>
      </c>
      <c r="X381" s="40" t="e">
        <f t="shared" si="43"/>
        <v>#N/A</v>
      </c>
      <c r="Y381" s="40" t="e">
        <f t="shared" si="44"/>
        <v>#N/A</v>
      </c>
    </row>
    <row r="382" spans="20:25" x14ac:dyDescent="0.25">
      <c r="T382">
        <v>44021</v>
      </c>
      <c r="U382" t="s">
        <v>741</v>
      </c>
      <c r="V382" t="s">
        <v>742</v>
      </c>
      <c r="W382">
        <v>0.33147151071348757</v>
      </c>
      <c r="X382" s="40" t="e">
        <f t="shared" si="43"/>
        <v>#N/A</v>
      </c>
      <c r="Y382" s="40" t="e">
        <f t="shared" si="44"/>
        <v>#N/A</v>
      </c>
    </row>
    <row r="383" spans="20:25" x14ac:dyDescent="0.25">
      <c r="T383">
        <v>44021</v>
      </c>
      <c r="U383" t="s">
        <v>743</v>
      </c>
      <c r="V383" t="s">
        <v>744</v>
      </c>
      <c r="W383">
        <v>0.40243712951295818</v>
      </c>
      <c r="X383" s="40" t="e">
        <f t="shared" si="43"/>
        <v>#N/A</v>
      </c>
      <c r="Y383" s="40" t="e">
        <f t="shared" si="44"/>
        <v>#N/A</v>
      </c>
    </row>
    <row r="384" spans="20:25" x14ac:dyDescent="0.25">
      <c r="T384">
        <v>44021</v>
      </c>
      <c r="U384" t="s">
        <v>745</v>
      </c>
      <c r="V384" t="s">
        <v>746</v>
      </c>
      <c r="W384">
        <v>0.12527767376434948</v>
      </c>
      <c r="X384" s="40" t="e">
        <f t="shared" si="43"/>
        <v>#N/A</v>
      </c>
      <c r="Y384" s="40" t="e">
        <f t="shared" si="44"/>
        <v>#N/A</v>
      </c>
    </row>
    <row r="385" spans="20:25" x14ac:dyDescent="0.25">
      <c r="T385">
        <v>44021</v>
      </c>
      <c r="U385" t="s">
        <v>747</v>
      </c>
      <c r="V385" t="s">
        <v>748</v>
      </c>
      <c r="W385">
        <v>1.838294886038543E-3</v>
      </c>
      <c r="X385" s="40" t="e">
        <f t="shared" si="43"/>
        <v>#N/A</v>
      </c>
      <c r="Y385" s="40" t="e">
        <f t="shared" si="44"/>
        <v>#N/A</v>
      </c>
    </row>
    <row r="386" spans="20:25" x14ac:dyDescent="0.25">
      <c r="T386">
        <v>44021</v>
      </c>
      <c r="U386" t="s">
        <v>749</v>
      </c>
      <c r="V386" t="s">
        <v>750</v>
      </c>
      <c r="W386">
        <v>1.1681775384185815E-3</v>
      </c>
      <c r="X386" s="40" t="e">
        <f t="shared" si="43"/>
        <v>#N/A</v>
      </c>
      <c r="Y386" s="40" t="e">
        <f t="shared" si="44"/>
        <v>#N/A</v>
      </c>
    </row>
    <row r="387" spans="20:25" x14ac:dyDescent="0.25">
      <c r="T387">
        <v>44021</v>
      </c>
      <c r="U387" t="s">
        <v>751</v>
      </c>
      <c r="V387" t="s">
        <v>752</v>
      </c>
      <c r="W387">
        <v>4.9262680689899866E-3</v>
      </c>
      <c r="X387" s="40" t="e">
        <f t="shared" si="43"/>
        <v>#N/A</v>
      </c>
      <c r="Y387" s="40" t="e">
        <f t="shared" si="44"/>
        <v>#N/A</v>
      </c>
    </row>
    <row r="388" spans="20:25" x14ac:dyDescent="0.25">
      <c r="T388">
        <v>44021</v>
      </c>
      <c r="U388" t="s">
        <v>753</v>
      </c>
      <c r="V388" t="s">
        <v>754</v>
      </c>
      <c r="W388">
        <v>2.5627460726547172E-3</v>
      </c>
      <c r="X388" s="40" t="e">
        <f t="shared" si="43"/>
        <v>#N/A</v>
      </c>
      <c r="Y388" s="40" t="e">
        <f t="shared" si="44"/>
        <v>#N/A</v>
      </c>
    </row>
    <row r="389" spans="20:25" x14ac:dyDescent="0.25">
      <c r="T389">
        <v>44021</v>
      </c>
      <c r="U389" t="s">
        <v>755</v>
      </c>
      <c r="V389" t="s">
        <v>756</v>
      </c>
      <c r="W389">
        <v>2.5718017124874196E-3</v>
      </c>
      <c r="X389" s="40" t="e">
        <f t="shared" si="43"/>
        <v>#N/A</v>
      </c>
      <c r="Y389" s="40" t="e">
        <f t="shared" si="44"/>
        <v>#N/A</v>
      </c>
    </row>
    <row r="390" spans="20:25" x14ac:dyDescent="0.25">
      <c r="T390">
        <v>44021</v>
      </c>
      <c r="U390" t="s">
        <v>757</v>
      </c>
      <c r="V390" t="s">
        <v>758</v>
      </c>
      <c r="W390">
        <v>5.4605508191194162E-3</v>
      </c>
      <c r="X390" s="40" t="e">
        <f t="shared" si="43"/>
        <v>#N/A</v>
      </c>
      <c r="Y390" s="40" t="e">
        <f t="shared" si="44"/>
        <v>#N/A</v>
      </c>
    </row>
    <row r="391" spans="20:25" x14ac:dyDescent="0.25">
      <c r="T391">
        <v>44021</v>
      </c>
      <c r="U391" t="s">
        <v>759</v>
      </c>
      <c r="V391" t="s">
        <v>760</v>
      </c>
      <c r="W391">
        <v>9.888758697310783E-3</v>
      </c>
      <c r="X391" s="40" t="e">
        <f t="shared" si="43"/>
        <v>#N/A</v>
      </c>
      <c r="Y391" s="40" t="e">
        <f t="shared" si="44"/>
        <v>#N/A</v>
      </c>
    </row>
    <row r="392" spans="20:25" x14ac:dyDescent="0.25">
      <c r="T392">
        <v>44021</v>
      </c>
      <c r="U392" t="s">
        <v>761</v>
      </c>
      <c r="V392" t="s">
        <v>762</v>
      </c>
      <c r="W392">
        <v>3.4592544160922337E-3</v>
      </c>
      <c r="X392" s="40" t="e">
        <f t="shared" si="43"/>
        <v>#N/A</v>
      </c>
      <c r="Y392" s="40" t="e">
        <f t="shared" si="44"/>
        <v>#N/A</v>
      </c>
    </row>
    <row r="393" spans="20:25" x14ac:dyDescent="0.25">
      <c r="T393">
        <v>44021</v>
      </c>
      <c r="U393" t="s">
        <v>763</v>
      </c>
      <c r="V393" t="s">
        <v>764</v>
      </c>
      <c r="W393">
        <v>1.6828100013124097E-3</v>
      </c>
      <c r="X393" s="40" t="e">
        <f t="shared" si="43"/>
        <v>#N/A</v>
      </c>
      <c r="Y393" s="40" t="e">
        <f t="shared" si="44"/>
        <v>#N/A</v>
      </c>
    </row>
    <row r="394" spans="20:25" x14ac:dyDescent="0.25">
      <c r="T394">
        <v>44022</v>
      </c>
      <c r="U394" t="s">
        <v>747</v>
      </c>
      <c r="V394" t="s">
        <v>748</v>
      </c>
      <c r="W394">
        <v>3.1444994303712788E-2</v>
      </c>
      <c r="X394" s="40" t="e">
        <f t="shared" si="43"/>
        <v>#N/A</v>
      </c>
      <c r="Y394" s="40" t="e">
        <f t="shared" si="44"/>
        <v>#N/A</v>
      </c>
    </row>
    <row r="395" spans="20:25" x14ac:dyDescent="0.25">
      <c r="T395">
        <v>44022</v>
      </c>
      <c r="U395" t="s">
        <v>749</v>
      </c>
      <c r="V395" t="s">
        <v>750</v>
      </c>
      <c r="W395">
        <v>1.9985920292577179E-2</v>
      </c>
      <c r="X395" s="40" t="e">
        <f t="shared" si="43"/>
        <v>#N/A</v>
      </c>
      <c r="Y395" s="40" t="e">
        <f t="shared" si="44"/>
        <v>#N/A</v>
      </c>
    </row>
    <row r="396" spans="20:25" x14ac:dyDescent="0.25">
      <c r="T396">
        <v>44022</v>
      </c>
      <c r="U396" t="s">
        <v>751</v>
      </c>
      <c r="V396" t="s">
        <v>752</v>
      </c>
      <c r="W396">
        <v>8.4036207602857141E-2</v>
      </c>
      <c r="X396" s="40" t="e">
        <f t="shared" si="43"/>
        <v>#N/A</v>
      </c>
      <c r="Y396" s="40" t="e">
        <f t="shared" si="44"/>
        <v>#N/A</v>
      </c>
    </row>
    <row r="397" spans="20:25" x14ac:dyDescent="0.25">
      <c r="T397">
        <v>44022</v>
      </c>
      <c r="U397" t="s">
        <v>753</v>
      </c>
      <c r="V397" t="s">
        <v>754</v>
      </c>
      <c r="W397">
        <v>4.3722573601358082E-2</v>
      </c>
      <c r="X397" s="40" t="e">
        <f t="shared" si="43"/>
        <v>#N/A</v>
      </c>
      <c r="Y397" s="40" t="e">
        <f t="shared" si="44"/>
        <v>#N/A</v>
      </c>
    </row>
    <row r="398" spans="20:25" x14ac:dyDescent="0.25">
      <c r="T398">
        <v>44022</v>
      </c>
      <c r="U398" t="s">
        <v>755</v>
      </c>
      <c r="V398" t="s">
        <v>756</v>
      </c>
      <c r="W398">
        <v>4.3965426818234586E-2</v>
      </c>
      <c r="X398" s="40" t="e">
        <f t="shared" si="43"/>
        <v>#N/A</v>
      </c>
      <c r="Y398" s="40" t="e">
        <f t="shared" si="44"/>
        <v>#N/A</v>
      </c>
    </row>
    <row r="399" spans="20:25" x14ac:dyDescent="0.25">
      <c r="T399">
        <v>44022</v>
      </c>
      <c r="U399" t="s">
        <v>757</v>
      </c>
      <c r="V399" t="s">
        <v>758</v>
      </c>
      <c r="W399">
        <v>9.322865158981207E-2</v>
      </c>
      <c r="X399" s="40" t="e">
        <f t="shared" si="43"/>
        <v>#N/A</v>
      </c>
      <c r="Y399" s="40" t="e">
        <f t="shared" si="44"/>
        <v>#N/A</v>
      </c>
    </row>
    <row r="400" spans="20:25" x14ac:dyDescent="0.25">
      <c r="T400">
        <v>44022</v>
      </c>
      <c r="U400" t="s">
        <v>759</v>
      </c>
      <c r="V400" t="s">
        <v>760</v>
      </c>
      <c r="W400">
        <v>0.16875600203840371</v>
      </c>
      <c r="X400" s="40" t="e">
        <f t="shared" si="43"/>
        <v>#N/A</v>
      </c>
      <c r="Y400" s="40" t="e">
        <f t="shared" si="44"/>
        <v>#N/A</v>
      </c>
    </row>
    <row r="401" spans="20:25" x14ac:dyDescent="0.25">
      <c r="T401">
        <v>44022</v>
      </c>
      <c r="U401" t="s">
        <v>761</v>
      </c>
      <c r="V401" t="s">
        <v>762</v>
      </c>
      <c r="W401">
        <v>5.8968358883049493E-2</v>
      </c>
      <c r="X401" s="40" t="e">
        <f t="shared" si="43"/>
        <v>#N/A</v>
      </c>
      <c r="Y401" s="40" t="e">
        <f t="shared" si="44"/>
        <v>#N/A</v>
      </c>
    </row>
    <row r="402" spans="20:25" x14ac:dyDescent="0.25">
      <c r="T402">
        <v>44022</v>
      </c>
      <c r="U402" t="s">
        <v>909</v>
      </c>
      <c r="V402" t="s">
        <v>910</v>
      </c>
      <c r="W402">
        <v>8.9945635880185313E-6</v>
      </c>
      <c r="X402" s="40" t="e">
        <f t="shared" si="43"/>
        <v>#N/A</v>
      </c>
      <c r="Y402" s="40" t="e">
        <f t="shared" si="44"/>
        <v>#N/A</v>
      </c>
    </row>
    <row r="403" spans="20:25" x14ac:dyDescent="0.25">
      <c r="T403">
        <v>44022</v>
      </c>
      <c r="U403" t="s">
        <v>763</v>
      </c>
      <c r="V403" t="s">
        <v>764</v>
      </c>
      <c r="W403">
        <v>2.8680134538047467E-2</v>
      </c>
      <c r="X403" s="40" t="e">
        <f t="shared" si="43"/>
        <v>#N/A</v>
      </c>
      <c r="Y403" s="40" t="e">
        <f t="shared" si="44"/>
        <v>#N/A</v>
      </c>
    </row>
    <row r="404" spans="20:25" x14ac:dyDescent="0.25">
      <c r="T404">
        <v>44022</v>
      </c>
      <c r="U404" t="s">
        <v>793</v>
      </c>
      <c r="V404" t="s">
        <v>794</v>
      </c>
      <c r="W404">
        <v>1.4172430849351002E-2</v>
      </c>
      <c r="X404" s="40" t="e">
        <f t="shared" si="43"/>
        <v>#N/A</v>
      </c>
      <c r="Y404" s="40" t="e">
        <f t="shared" si="44"/>
        <v>#N/A</v>
      </c>
    </row>
    <row r="405" spans="20:25" x14ac:dyDescent="0.25">
      <c r="T405">
        <v>44022</v>
      </c>
      <c r="U405" t="s">
        <v>795</v>
      </c>
      <c r="V405" t="s">
        <v>796</v>
      </c>
      <c r="W405">
        <v>1.1671413640642003E-2</v>
      </c>
      <c r="X405" s="40" t="e">
        <f t="shared" si="43"/>
        <v>#N/A</v>
      </c>
      <c r="Y405" s="40" t="e">
        <f t="shared" si="44"/>
        <v>#N/A</v>
      </c>
    </row>
    <row r="406" spans="20:25" x14ac:dyDescent="0.25">
      <c r="T406">
        <v>44022</v>
      </c>
      <c r="U406" t="s">
        <v>797</v>
      </c>
      <c r="V406" t="s">
        <v>798</v>
      </c>
      <c r="W406">
        <v>7.6336268217624124E-4</v>
      </c>
      <c r="X406" s="40" t="e">
        <f t="shared" si="43"/>
        <v>#N/A</v>
      </c>
      <c r="Y406" s="40" t="e">
        <f t="shared" si="44"/>
        <v>#N/A</v>
      </c>
    </row>
    <row r="407" spans="20:25" x14ac:dyDescent="0.25">
      <c r="T407">
        <v>44022</v>
      </c>
      <c r="U407" t="s">
        <v>799</v>
      </c>
      <c r="V407" t="s">
        <v>800</v>
      </c>
      <c r="W407">
        <v>0.10006077683999623</v>
      </c>
      <c r="X407" s="40" t="e">
        <f t="shared" si="43"/>
        <v>#N/A</v>
      </c>
      <c r="Y407" s="40" t="e">
        <f t="shared" si="44"/>
        <v>#N/A</v>
      </c>
    </row>
    <row r="408" spans="20:25" x14ac:dyDescent="0.25">
      <c r="T408">
        <v>44022</v>
      </c>
      <c r="U408" t="s">
        <v>801</v>
      </c>
      <c r="V408" t="s">
        <v>802</v>
      </c>
      <c r="W408">
        <v>1.9485836887130369E-2</v>
      </c>
      <c r="X408" s="40" t="e">
        <f t="shared" si="43"/>
        <v>#N/A</v>
      </c>
      <c r="Y408" s="40" t="e">
        <f t="shared" si="44"/>
        <v>#N/A</v>
      </c>
    </row>
    <row r="409" spans="20:25" x14ac:dyDescent="0.25">
      <c r="T409">
        <v>44022</v>
      </c>
      <c r="U409" t="s">
        <v>803</v>
      </c>
      <c r="V409" t="s">
        <v>804</v>
      </c>
      <c r="W409">
        <v>5.8457510661391104E-3</v>
      </c>
      <c r="X409" s="40" t="e">
        <f t="shared" si="43"/>
        <v>#N/A</v>
      </c>
      <c r="Y409" s="40" t="e">
        <f t="shared" si="44"/>
        <v>#N/A</v>
      </c>
    </row>
    <row r="410" spans="20:25" x14ac:dyDescent="0.25">
      <c r="T410">
        <v>44022</v>
      </c>
      <c r="U410" t="s">
        <v>805</v>
      </c>
      <c r="V410" t="s">
        <v>806</v>
      </c>
      <c r="W410">
        <v>1.188234280282228E-2</v>
      </c>
      <c r="X410" s="40" t="e">
        <f t="shared" si="43"/>
        <v>#N/A</v>
      </c>
      <c r="Y410" s="40" t="e">
        <f t="shared" si="44"/>
        <v>#N/A</v>
      </c>
    </row>
    <row r="411" spans="20:25" x14ac:dyDescent="0.25">
      <c r="T411">
        <v>44022</v>
      </c>
      <c r="U411" t="s">
        <v>807</v>
      </c>
      <c r="V411" t="s">
        <v>808</v>
      </c>
      <c r="W411">
        <v>2.954012695105691E-2</v>
      </c>
      <c r="X411" s="40" t="e">
        <f t="shared" si="43"/>
        <v>#N/A</v>
      </c>
      <c r="Y411" s="40" t="e">
        <f t="shared" si="44"/>
        <v>#N/A</v>
      </c>
    </row>
    <row r="412" spans="20:25" x14ac:dyDescent="0.25">
      <c r="T412">
        <v>44022</v>
      </c>
      <c r="U412" t="s">
        <v>809</v>
      </c>
      <c r="V412" t="s">
        <v>810</v>
      </c>
      <c r="W412">
        <v>0.15124625352907684</v>
      </c>
      <c r="X412" s="40" t="e">
        <f t="shared" si="43"/>
        <v>#N/A</v>
      </c>
      <c r="Y412" s="40" t="e">
        <f t="shared" si="44"/>
        <v>#N/A</v>
      </c>
    </row>
    <row r="413" spans="20:25" x14ac:dyDescent="0.25">
      <c r="T413">
        <v>44022</v>
      </c>
      <c r="U413" t="s">
        <v>811</v>
      </c>
      <c r="V413" t="s">
        <v>812</v>
      </c>
      <c r="W413">
        <v>3.8539771204082071E-2</v>
      </c>
      <c r="X413" s="40" t="e">
        <f t="shared" si="43"/>
        <v>#N/A</v>
      </c>
      <c r="Y413" s="40" t="e">
        <f t="shared" si="44"/>
        <v>#N/A</v>
      </c>
    </row>
    <row r="414" spans="20:25" x14ac:dyDescent="0.25">
      <c r="T414">
        <v>44022</v>
      </c>
      <c r="U414" t="s">
        <v>793</v>
      </c>
      <c r="V414" t="s">
        <v>794</v>
      </c>
      <c r="W414">
        <v>1.9084067054406031E-4</v>
      </c>
      <c r="X414" s="40" t="e">
        <f t="shared" si="43"/>
        <v>#N/A</v>
      </c>
      <c r="Y414" s="40" t="e">
        <f t="shared" si="44"/>
        <v>#N/A</v>
      </c>
    </row>
    <row r="415" spans="20:25" x14ac:dyDescent="0.25">
      <c r="T415">
        <v>44022</v>
      </c>
      <c r="U415" t="s">
        <v>813</v>
      </c>
      <c r="V415" t="s">
        <v>814</v>
      </c>
      <c r="W415">
        <v>3.1362036759921677E-2</v>
      </c>
      <c r="X415" s="40" t="e">
        <f t="shared" si="43"/>
        <v>#N/A</v>
      </c>
      <c r="Y415" s="40" t="e">
        <f t="shared" si="44"/>
        <v>#N/A</v>
      </c>
    </row>
    <row r="416" spans="20:25" x14ac:dyDescent="0.25">
      <c r="T416">
        <v>44022</v>
      </c>
      <c r="U416" t="s">
        <v>815</v>
      </c>
      <c r="V416" t="s">
        <v>816</v>
      </c>
      <c r="W416">
        <v>9.89338699051157E-4</v>
      </c>
      <c r="X416" s="40" t="e">
        <f t="shared" si="43"/>
        <v>#N/A</v>
      </c>
      <c r="Y416" s="40" t="e">
        <f t="shared" si="44"/>
        <v>#N/A</v>
      </c>
    </row>
    <row r="417" spans="20:25" x14ac:dyDescent="0.25">
      <c r="T417">
        <v>44022</v>
      </c>
      <c r="U417" t="s">
        <v>817</v>
      </c>
      <c r="V417" t="s">
        <v>818</v>
      </c>
      <c r="W417">
        <v>1.1452453186369503E-2</v>
      </c>
      <c r="X417" s="40" t="e">
        <f t="shared" si="43"/>
        <v>#N/A</v>
      </c>
      <c r="Y417" s="40" t="e">
        <f t="shared" si="44"/>
        <v>#N/A</v>
      </c>
    </row>
    <row r="418" spans="20:25" x14ac:dyDescent="0.25">
      <c r="T418">
        <v>44023</v>
      </c>
      <c r="U418" t="s">
        <v>793</v>
      </c>
      <c r="V418" t="s">
        <v>794</v>
      </c>
      <c r="W418">
        <v>4.402155604059179E-3</v>
      </c>
      <c r="X418" s="40" t="e">
        <f t="shared" si="43"/>
        <v>#N/A</v>
      </c>
      <c r="Y418" s="40" t="e">
        <f t="shared" si="44"/>
        <v>#N/A</v>
      </c>
    </row>
    <row r="419" spans="20:25" x14ac:dyDescent="0.25">
      <c r="T419">
        <v>44023</v>
      </c>
      <c r="U419" t="s">
        <v>795</v>
      </c>
      <c r="V419" t="s">
        <v>796</v>
      </c>
      <c r="W419">
        <v>3.6217734742486881E-3</v>
      </c>
      <c r="X419" s="40" t="e">
        <f t="shared" ref="X419:X454" si="45">VLOOKUP(T419,$V$459:$X$471,3,FALSE)</f>
        <v>#N/A</v>
      </c>
      <c r="Y419" s="40" t="e">
        <f t="shared" si="44"/>
        <v>#N/A</v>
      </c>
    </row>
    <row r="420" spans="20:25" x14ac:dyDescent="0.25">
      <c r="T420">
        <v>44023</v>
      </c>
      <c r="U420" t="s">
        <v>797</v>
      </c>
      <c r="V420" t="s">
        <v>798</v>
      </c>
      <c r="W420">
        <v>2.4011757840322793E-4</v>
      </c>
      <c r="X420" s="40" t="e">
        <f t="shared" si="45"/>
        <v>#N/A</v>
      </c>
      <c r="Y420" s="40" t="e">
        <f t="shared" ref="Y420:Y455" si="46">X420*W420</f>
        <v>#N/A</v>
      </c>
    </row>
    <row r="421" spans="20:25" x14ac:dyDescent="0.25">
      <c r="T421">
        <v>44023</v>
      </c>
      <c r="U421" t="s">
        <v>799</v>
      </c>
      <c r="V421" t="s">
        <v>800</v>
      </c>
      <c r="W421">
        <v>3.1055206806817479E-2</v>
      </c>
      <c r="X421" s="40" t="e">
        <f t="shared" si="45"/>
        <v>#N/A</v>
      </c>
      <c r="Y421" s="40" t="e">
        <f t="shared" si="46"/>
        <v>#N/A</v>
      </c>
    </row>
    <row r="422" spans="20:25" x14ac:dyDescent="0.25">
      <c r="T422">
        <v>44023</v>
      </c>
      <c r="U422" t="s">
        <v>801</v>
      </c>
      <c r="V422" t="s">
        <v>802</v>
      </c>
      <c r="W422">
        <v>6.042959056481236E-3</v>
      </c>
      <c r="X422" s="40" t="e">
        <f t="shared" si="45"/>
        <v>#N/A</v>
      </c>
      <c r="Y422" s="40" t="e">
        <f t="shared" si="46"/>
        <v>#N/A</v>
      </c>
    </row>
    <row r="423" spans="20:25" x14ac:dyDescent="0.25">
      <c r="T423">
        <v>44023</v>
      </c>
      <c r="U423" t="s">
        <v>803</v>
      </c>
      <c r="V423" t="s">
        <v>804</v>
      </c>
      <c r="W423">
        <v>1.810886737124344E-3</v>
      </c>
      <c r="X423" s="40" t="e">
        <f t="shared" si="45"/>
        <v>#N/A</v>
      </c>
      <c r="Y423" s="40" t="e">
        <f t="shared" si="46"/>
        <v>#N/A</v>
      </c>
    </row>
    <row r="424" spans="20:25" x14ac:dyDescent="0.25">
      <c r="T424">
        <v>44023</v>
      </c>
      <c r="U424" t="s">
        <v>805</v>
      </c>
      <c r="V424" t="s">
        <v>806</v>
      </c>
      <c r="W424">
        <v>3.6918077679496297E-3</v>
      </c>
      <c r="X424" s="40" t="e">
        <f t="shared" si="45"/>
        <v>#N/A</v>
      </c>
      <c r="Y424" s="40" t="e">
        <f t="shared" si="46"/>
        <v>#N/A</v>
      </c>
    </row>
    <row r="425" spans="20:25" x14ac:dyDescent="0.25">
      <c r="T425">
        <v>44023</v>
      </c>
      <c r="U425" t="s">
        <v>807</v>
      </c>
      <c r="V425" t="s">
        <v>808</v>
      </c>
      <c r="W425">
        <v>9.164487575723199E-3</v>
      </c>
      <c r="X425" s="40" t="e">
        <f t="shared" si="45"/>
        <v>#N/A</v>
      </c>
      <c r="Y425" s="40" t="e">
        <f t="shared" si="46"/>
        <v>#N/A</v>
      </c>
    </row>
    <row r="426" spans="20:25" x14ac:dyDescent="0.25">
      <c r="T426">
        <v>44023</v>
      </c>
      <c r="U426" t="s">
        <v>809</v>
      </c>
      <c r="V426" t="s">
        <v>810</v>
      </c>
      <c r="W426">
        <v>4.6932981678730924E-2</v>
      </c>
      <c r="X426" s="40" t="e">
        <f t="shared" si="45"/>
        <v>#N/A</v>
      </c>
      <c r="Y426" s="40" t="e">
        <f t="shared" si="46"/>
        <v>#N/A</v>
      </c>
    </row>
    <row r="427" spans="20:25" x14ac:dyDescent="0.25">
      <c r="T427">
        <v>44023</v>
      </c>
      <c r="U427" t="s">
        <v>811</v>
      </c>
      <c r="V427" t="s">
        <v>812</v>
      </c>
      <c r="W427">
        <v>1.1965859323760859E-2</v>
      </c>
      <c r="X427" s="40" t="e">
        <f t="shared" si="45"/>
        <v>#N/A</v>
      </c>
      <c r="Y427" s="40" t="e">
        <f t="shared" si="46"/>
        <v>#N/A</v>
      </c>
    </row>
    <row r="428" spans="20:25" x14ac:dyDescent="0.25">
      <c r="T428">
        <v>44023</v>
      </c>
      <c r="U428" t="s">
        <v>793</v>
      </c>
      <c r="V428" t="s">
        <v>794</v>
      </c>
      <c r="W428">
        <v>6.0029394600806983E-5</v>
      </c>
      <c r="X428" s="40" t="e">
        <f t="shared" si="45"/>
        <v>#N/A</v>
      </c>
      <c r="Y428" s="40" t="e">
        <f t="shared" si="46"/>
        <v>#N/A</v>
      </c>
    </row>
    <row r="429" spans="20:25" x14ac:dyDescent="0.25">
      <c r="T429">
        <v>44023</v>
      </c>
      <c r="U429" t="s">
        <v>813</v>
      </c>
      <c r="V429" t="s">
        <v>814</v>
      </c>
      <c r="W429">
        <v>9.7363756628852313E-3</v>
      </c>
      <c r="X429" s="40" t="e">
        <f t="shared" si="45"/>
        <v>#N/A</v>
      </c>
      <c r="Y429" s="40" t="e">
        <f t="shared" si="46"/>
        <v>#N/A</v>
      </c>
    </row>
    <row r="430" spans="20:25" x14ac:dyDescent="0.25">
      <c r="T430">
        <v>44023</v>
      </c>
      <c r="U430" t="s">
        <v>815</v>
      </c>
      <c r="V430" t="s">
        <v>816</v>
      </c>
      <c r="W430">
        <v>3.0549356836988073E-4</v>
      </c>
      <c r="X430" s="40" t="e">
        <f t="shared" si="45"/>
        <v>#N/A</v>
      </c>
      <c r="Y430" s="40" t="e">
        <f t="shared" si="46"/>
        <v>#N/A</v>
      </c>
    </row>
    <row r="431" spans="20:25" x14ac:dyDescent="0.25">
      <c r="T431">
        <v>44023</v>
      </c>
      <c r="U431" t="s">
        <v>817</v>
      </c>
      <c r="V431" t="s">
        <v>818</v>
      </c>
      <c r="W431">
        <v>3.5541235308156408E-3</v>
      </c>
      <c r="X431" s="40" t="e">
        <f t="shared" si="45"/>
        <v>#N/A</v>
      </c>
      <c r="Y431" s="40" t="e">
        <f t="shared" si="46"/>
        <v>#N/A</v>
      </c>
    </row>
    <row r="432" spans="20:25" x14ac:dyDescent="0.25">
      <c r="T432">
        <v>44023</v>
      </c>
      <c r="U432" t="s">
        <v>819</v>
      </c>
      <c r="V432" t="s">
        <v>820</v>
      </c>
      <c r="W432">
        <v>1.8553738070327473E-2</v>
      </c>
      <c r="X432" s="40" t="e">
        <f t="shared" si="45"/>
        <v>#N/A</v>
      </c>
      <c r="Y432" s="40" t="e">
        <f t="shared" si="46"/>
        <v>#N/A</v>
      </c>
    </row>
    <row r="433" spans="20:25" x14ac:dyDescent="0.25">
      <c r="T433">
        <v>44023</v>
      </c>
      <c r="U433" t="s">
        <v>821</v>
      </c>
      <c r="V433" t="s">
        <v>822</v>
      </c>
      <c r="W433">
        <v>5.4500914927251391E-2</v>
      </c>
      <c r="X433" s="40" t="e">
        <f t="shared" si="45"/>
        <v>#N/A</v>
      </c>
      <c r="Y433" s="40" t="e">
        <f t="shared" si="46"/>
        <v>#N/A</v>
      </c>
    </row>
    <row r="434" spans="20:25" x14ac:dyDescent="0.25">
      <c r="T434">
        <v>44023</v>
      </c>
      <c r="U434" t="s">
        <v>823</v>
      </c>
      <c r="V434" t="s">
        <v>824</v>
      </c>
      <c r="W434">
        <v>0.35667599981891596</v>
      </c>
      <c r="X434" s="40" t="e">
        <f t="shared" si="45"/>
        <v>#N/A</v>
      </c>
      <c r="Y434" s="40" t="e">
        <f t="shared" si="46"/>
        <v>#N/A</v>
      </c>
    </row>
    <row r="435" spans="20:25" x14ac:dyDescent="0.25">
      <c r="T435">
        <v>44023</v>
      </c>
      <c r="U435" t="s">
        <v>825</v>
      </c>
      <c r="V435" t="s">
        <v>826</v>
      </c>
      <c r="W435">
        <v>0.17936016832607812</v>
      </c>
      <c r="X435" s="40" t="e">
        <f t="shared" si="45"/>
        <v>#N/A</v>
      </c>
      <c r="Y435" s="40" t="e">
        <f t="shared" si="46"/>
        <v>#N/A</v>
      </c>
    </row>
    <row r="436" spans="20:25" x14ac:dyDescent="0.25">
      <c r="T436">
        <v>44023</v>
      </c>
      <c r="U436" t="s">
        <v>827</v>
      </c>
      <c r="V436" t="s">
        <v>828</v>
      </c>
      <c r="W436">
        <v>2.8421807216725586E-2</v>
      </c>
      <c r="X436" s="40" t="e">
        <f t="shared" si="45"/>
        <v>#N/A</v>
      </c>
      <c r="Y436" s="40" t="e">
        <f t="shared" si="46"/>
        <v>#N/A</v>
      </c>
    </row>
    <row r="437" spans="20:25" x14ac:dyDescent="0.25">
      <c r="T437">
        <v>44023</v>
      </c>
      <c r="U437" t="s">
        <v>829</v>
      </c>
      <c r="V437" t="s">
        <v>830</v>
      </c>
      <c r="W437">
        <v>7.2181134375847403E-2</v>
      </c>
      <c r="X437" s="40" t="e">
        <f t="shared" si="45"/>
        <v>#N/A</v>
      </c>
      <c r="Y437" s="40" t="e">
        <f t="shared" si="46"/>
        <v>#N/A</v>
      </c>
    </row>
    <row r="438" spans="20:25" x14ac:dyDescent="0.25">
      <c r="T438">
        <v>44023</v>
      </c>
      <c r="U438" t="s">
        <v>831</v>
      </c>
      <c r="V438" t="s">
        <v>832</v>
      </c>
      <c r="W438">
        <v>7.7377560206246792E-3</v>
      </c>
      <c r="X438" s="40" t="e">
        <f t="shared" si="45"/>
        <v>#N/A</v>
      </c>
      <c r="Y438" s="40" t="e">
        <f t="shared" si="46"/>
        <v>#N/A</v>
      </c>
    </row>
    <row r="439" spans="20:25" x14ac:dyDescent="0.25">
      <c r="T439">
        <v>44023</v>
      </c>
      <c r="U439" t="s">
        <v>833</v>
      </c>
      <c r="V439" t="s">
        <v>834</v>
      </c>
      <c r="W439">
        <v>3.3569141530573096E-2</v>
      </c>
      <c r="X439" s="40" t="e">
        <f t="shared" si="45"/>
        <v>#N/A</v>
      </c>
      <c r="Y439" s="40" t="e">
        <f t="shared" si="46"/>
        <v>#N/A</v>
      </c>
    </row>
    <row r="440" spans="20:25" x14ac:dyDescent="0.25">
      <c r="T440">
        <v>44023</v>
      </c>
      <c r="U440" t="s">
        <v>835</v>
      </c>
      <c r="V440" t="s">
        <v>836</v>
      </c>
      <c r="W440">
        <v>2.3708237689694512E-3</v>
      </c>
      <c r="X440" s="40" t="e">
        <f t="shared" si="45"/>
        <v>#N/A</v>
      </c>
      <c r="Y440" s="40" t="e">
        <f t="shared" si="46"/>
        <v>#N/A</v>
      </c>
    </row>
    <row r="441" spans="20:25" x14ac:dyDescent="0.25">
      <c r="T441">
        <v>44023</v>
      </c>
      <c r="U441" t="s">
        <v>837</v>
      </c>
      <c r="V441" t="s">
        <v>838</v>
      </c>
      <c r="W441">
        <v>6.9673188312571622E-3</v>
      </c>
      <c r="X441" s="40" t="e">
        <f t="shared" si="45"/>
        <v>#N/A</v>
      </c>
      <c r="Y441" s="40" t="e">
        <f t="shared" si="46"/>
        <v>#N/A</v>
      </c>
    </row>
    <row r="442" spans="20:25" x14ac:dyDescent="0.25">
      <c r="T442">
        <v>44023</v>
      </c>
      <c r="U442" t="s">
        <v>839</v>
      </c>
      <c r="V442" t="s">
        <v>840</v>
      </c>
      <c r="W442">
        <v>7.2152876438279473E-2</v>
      </c>
      <c r="X442" s="40" t="e">
        <f t="shared" si="45"/>
        <v>#N/A</v>
      </c>
      <c r="Y442" s="40" t="e">
        <f t="shared" si="46"/>
        <v>#N/A</v>
      </c>
    </row>
    <row r="443" spans="20:25" x14ac:dyDescent="0.25">
      <c r="T443">
        <v>44023</v>
      </c>
      <c r="U443" t="s">
        <v>841</v>
      </c>
      <c r="V443" t="s">
        <v>842</v>
      </c>
      <c r="W443">
        <v>3.4924062915179632E-2</v>
      </c>
      <c r="X443" s="40" t="e">
        <f t="shared" si="45"/>
        <v>#N/A</v>
      </c>
      <c r="Y443" s="40" t="e">
        <f t="shared" si="46"/>
        <v>#N/A</v>
      </c>
    </row>
    <row r="444" spans="20:25" x14ac:dyDescent="0.25">
      <c r="T444" s="6">
        <v>44024</v>
      </c>
      <c r="U444" s="6" t="s">
        <v>843</v>
      </c>
      <c r="V444" t="s">
        <v>844</v>
      </c>
      <c r="W444" s="6">
        <v>1.9391200781847481E-3</v>
      </c>
      <c r="X444" s="40" t="e">
        <f t="shared" si="45"/>
        <v>#N/A</v>
      </c>
      <c r="Y444" s="40" t="e">
        <f t="shared" si="46"/>
        <v>#N/A</v>
      </c>
    </row>
    <row r="445" spans="20:25" x14ac:dyDescent="0.25">
      <c r="T445" s="6">
        <v>44024</v>
      </c>
      <c r="U445" t="s">
        <v>845</v>
      </c>
      <c r="V445" t="s">
        <v>846</v>
      </c>
      <c r="W445">
        <v>5.6978254352140897E-3</v>
      </c>
      <c r="X445" s="40" t="e">
        <f t="shared" si="45"/>
        <v>#N/A</v>
      </c>
      <c r="Y445" s="40" t="e">
        <f t="shared" si="46"/>
        <v>#N/A</v>
      </c>
    </row>
    <row r="446" spans="20:25" x14ac:dyDescent="0.25">
      <c r="T446" s="6">
        <v>44024</v>
      </c>
      <c r="U446" t="s">
        <v>847</v>
      </c>
      <c r="V446" t="s">
        <v>848</v>
      </c>
      <c r="W446">
        <v>5.8983782652181273E-2</v>
      </c>
      <c r="X446" s="40" t="e">
        <f t="shared" si="45"/>
        <v>#N/A</v>
      </c>
      <c r="Y446" s="40" t="e">
        <f t="shared" si="46"/>
        <v>#N/A</v>
      </c>
    </row>
    <row r="447" spans="20:25" x14ac:dyDescent="0.25">
      <c r="T447" s="6">
        <v>44024</v>
      </c>
      <c r="U447" t="s">
        <v>849</v>
      </c>
      <c r="V447" t="s">
        <v>850</v>
      </c>
      <c r="W447">
        <v>6.6618436737469366E-2</v>
      </c>
      <c r="X447" s="40" t="e">
        <f t="shared" si="45"/>
        <v>#N/A</v>
      </c>
      <c r="Y447" s="40" t="e">
        <f t="shared" si="46"/>
        <v>#N/A</v>
      </c>
    </row>
    <row r="448" spans="20:25" x14ac:dyDescent="0.25">
      <c r="T448" s="6">
        <v>44024</v>
      </c>
      <c r="U448" t="s">
        <v>885</v>
      </c>
      <c r="V448" t="s">
        <v>886</v>
      </c>
      <c r="W448">
        <v>4.6312889994096435E-3</v>
      </c>
      <c r="X448" s="40" t="e">
        <f t="shared" si="45"/>
        <v>#N/A</v>
      </c>
      <c r="Y448" s="40" t="e">
        <f t="shared" si="46"/>
        <v>#N/A</v>
      </c>
    </row>
    <row r="449" spans="20:25" x14ac:dyDescent="0.25">
      <c r="T449" s="6">
        <v>44024</v>
      </c>
      <c r="U449" t="s">
        <v>887</v>
      </c>
      <c r="V449" t="s">
        <v>888</v>
      </c>
      <c r="W449">
        <v>1.3607099877522452E-2</v>
      </c>
      <c r="X449" s="40" t="e">
        <f t="shared" si="45"/>
        <v>#N/A</v>
      </c>
      <c r="Y449" s="40" t="e">
        <f t="shared" si="46"/>
        <v>#N/A</v>
      </c>
    </row>
    <row r="450" spans="20:25" x14ac:dyDescent="0.25">
      <c r="T450" s="6">
        <v>44024</v>
      </c>
      <c r="U450" t="s">
        <v>889</v>
      </c>
      <c r="V450" t="s">
        <v>890</v>
      </c>
      <c r="W450">
        <v>0.14087434804705806</v>
      </c>
      <c r="X450" s="40" t="e">
        <f t="shared" si="45"/>
        <v>#N/A</v>
      </c>
      <c r="Y450" s="40" t="e">
        <f t="shared" si="46"/>
        <v>#N/A</v>
      </c>
    </row>
    <row r="451" spans="20:25" x14ac:dyDescent="0.25">
      <c r="T451" s="6">
        <v>44024</v>
      </c>
      <c r="U451" t="s">
        <v>891</v>
      </c>
      <c r="V451" t="s">
        <v>892</v>
      </c>
      <c r="W451">
        <v>0.47731666827581343</v>
      </c>
      <c r="X451" s="40" t="e">
        <f t="shared" si="45"/>
        <v>#N/A</v>
      </c>
      <c r="Y451" s="40" t="e">
        <f t="shared" si="46"/>
        <v>#N/A</v>
      </c>
    </row>
    <row r="452" spans="20:25" x14ac:dyDescent="0.25">
      <c r="T452" s="6">
        <v>44024</v>
      </c>
      <c r="U452" t="s">
        <v>893</v>
      </c>
      <c r="V452" t="s">
        <v>894</v>
      </c>
      <c r="W452">
        <v>6.7738297877885942E-4</v>
      </c>
      <c r="X452" s="40" t="e">
        <f t="shared" si="45"/>
        <v>#N/A</v>
      </c>
      <c r="Y452" s="40" t="e">
        <f t="shared" si="46"/>
        <v>#N/A</v>
      </c>
    </row>
    <row r="453" spans="20:25" x14ac:dyDescent="0.25">
      <c r="T453" s="6">
        <v>44024</v>
      </c>
      <c r="U453" t="s">
        <v>895</v>
      </c>
      <c r="V453" t="s">
        <v>896</v>
      </c>
      <c r="W453">
        <v>1.9705686655385E-3</v>
      </c>
      <c r="X453" s="40" t="e">
        <f t="shared" si="45"/>
        <v>#N/A</v>
      </c>
      <c r="Y453" s="40" t="e">
        <f t="shared" si="46"/>
        <v>#N/A</v>
      </c>
    </row>
    <row r="454" spans="20:25" x14ac:dyDescent="0.25">
      <c r="T454" s="6">
        <v>44024</v>
      </c>
      <c r="U454" t="s">
        <v>897</v>
      </c>
      <c r="V454" t="s">
        <v>898</v>
      </c>
      <c r="W454">
        <v>2.0398464701863381E-2</v>
      </c>
      <c r="X454" s="40" t="e">
        <f t="shared" si="45"/>
        <v>#N/A</v>
      </c>
      <c r="Y454" s="40" t="e">
        <f t="shared" si="46"/>
        <v>#N/A</v>
      </c>
    </row>
    <row r="455" spans="20:25" x14ac:dyDescent="0.25">
      <c r="T455" s="6">
        <v>44024</v>
      </c>
      <c r="U455" t="s">
        <v>899</v>
      </c>
      <c r="V455" t="s">
        <v>900</v>
      </c>
      <c r="W455">
        <v>0.20728501355096615</v>
      </c>
      <c r="X455" s="40" t="e">
        <f>VLOOKUP(T455,$V$459:$X$471,3,FALSE)</f>
        <v>#N/A</v>
      </c>
      <c r="Y455" s="40" t="e">
        <f t="shared" si="46"/>
        <v>#N/A</v>
      </c>
    </row>
    <row r="459" spans="20:25" x14ac:dyDescent="0.25">
      <c r="T459">
        <v>3102</v>
      </c>
      <c r="U459" t="s">
        <v>529</v>
      </c>
      <c r="V459">
        <v>44001</v>
      </c>
      <c r="W459" t="s">
        <v>601</v>
      </c>
      <c r="X459">
        <v>1.8289568569628005E-5</v>
      </c>
    </row>
    <row r="460" spans="20:25" x14ac:dyDescent="0.25">
      <c r="T460">
        <v>3075</v>
      </c>
      <c r="U460" t="s">
        <v>515</v>
      </c>
      <c r="V460">
        <v>44002</v>
      </c>
      <c r="W460" t="s">
        <v>554</v>
      </c>
      <c r="X460">
        <v>8.4299981003555004E-7</v>
      </c>
    </row>
    <row r="461" spans="20:25" x14ac:dyDescent="0.25">
      <c r="T461">
        <v>3102</v>
      </c>
      <c r="U461" t="s">
        <v>529</v>
      </c>
      <c r="V461">
        <v>44006</v>
      </c>
      <c r="W461" t="s">
        <v>556</v>
      </c>
      <c r="X461">
        <v>6.71350351886528E-5</v>
      </c>
    </row>
    <row r="462" spans="20:25" x14ac:dyDescent="0.25">
      <c r="T462">
        <v>3102</v>
      </c>
      <c r="U462" t="s">
        <v>529</v>
      </c>
      <c r="V462">
        <v>44007</v>
      </c>
      <c r="W462" t="s">
        <v>664</v>
      </c>
      <c r="X462">
        <v>9.936373090178841E-5</v>
      </c>
    </row>
    <row r="463" spans="20:25" x14ac:dyDescent="0.25">
      <c r="T463">
        <v>3102</v>
      </c>
      <c r="U463" t="s">
        <v>529</v>
      </c>
      <c r="V463">
        <v>44011</v>
      </c>
      <c r="W463" t="s">
        <v>557</v>
      </c>
      <c r="X463">
        <v>7.6665708374417003E-4</v>
      </c>
    </row>
    <row r="464" spans="20:25" x14ac:dyDescent="0.25">
      <c r="T464">
        <v>3102</v>
      </c>
      <c r="U464" t="s">
        <v>529</v>
      </c>
      <c r="V464">
        <v>44012</v>
      </c>
      <c r="W464" t="s">
        <v>584</v>
      </c>
      <c r="X464">
        <v>2.2178047218679255E-3</v>
      </c>
    </row>
    <row r="465" spans="20:24" x14ac:dyDescent="0.25">
      <c r="T465">
        <v>3077</v>
      </c>
      <c r="U465" t="s">
        <v>462</v>
      </c>
      <c r="V465">
        <v>44013</v>
      </c>
      <c r="W465" t="s">
        <v>558</v>
      </c>
      <c r="X465">
        <v>2.1059246496362058E-3</v>
      </c>
    </row>
    <row r="466" spans="20:24" x14ac:dyDescent="0.25">
      <c r="T466">
        <v>3077</v>
      </c>
      <c r="U466" t="s">
        <v>462</v>
      </c>
      <c r="V466">
        <v>44014</v>
      </c>
      <c r="W466" t="s">
        <v>985</v>
      </c>
      <c r="X466">
        <v>3.8016116825121185E-7</v>
      </c>
    </row>
    <row r="467" spans="20:24" x14ac:dyDescent="0.25">
      <c r="T467">
        <v>3077</v>
      </c>
      <c r="U467" t="s">
        <v>462</v>
      </c>
      <c r="V467">
        <v>44015</v>
      </c>
      <c r="W467" t="s">
        <v>559</v>
      </c>
      <c r="X467">
        <v>1.0730585771964276E-4</v>
      </c>
    </row>
    <row r="468" spans="20:24" x14ac:dyDescent="0.25">
      <c r="T468">
        <v>3102</v>
      </c>
      <c r="U468" t="s">
        <v>529</v>
      </c>
      <c r="V468">
        <v>44016</v>
      </c>
      <c r="W468" t="s">
        <v>585</v>
      </c>
      <c r="X468">
        <v>3.1923367845350875E-3</v>
      </c>
    </row>
    <row r="469" spans="20:24" x14ac:dyDescent="0.25">
      <c r="T469">
        <v>3074</v>
      </c>
      <c r="U469" t="s">
        <v>514</v>
      </c>
      <c r="V469">
        <v>44017</v>
      </c>
      <c r="W469" t="s">
        <v>1022</v>
      </c>
      <c r="X469">
        <v>3.0471355501883069E-5</v>
      </c>
    </row>
    <row r="470" spans="20:24" x14ac:dyDescent="0.25">
      <c r="T470">
        <v>3102</v>
      </c>
      <c r="U470" t="s">
        <v>529</v>
      </c>
      <c r="V470">
        <v>44018</v>
      </c>
      <c r="W470" t="s">
        <v>1053</v>
      </c>
      <c r="X470">
        <v>2.1237275818580957E-3</v>
      </c>
    </row>
    <row r="471" spans="20:24" x14ac:dyDescent="0.25">
      <c r="T471">
        <v>3102</v>
      </c>
      <c r="U471" t="s">
        <v>529</v>
      </c>
      <c r="V471">
        <v>44019</v>
      </c>
      <c r="W471" t="s">
        <v>1067</v>
      </c>
      <c r="X471">
        <v>7.3895428791976868E-6</v>
      </c>
    </row>
  </sheetData>
  <mergeCells count="1">
    <mergeCell ref="AL1:AP1"/>
  </mergeCells>
  <pageMargins left="0.7" right="0.7" top="0.75" bottom="0.75" header="0.3" footer="0.3"/>
  <pageSetup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666"/>
  <sheetViews>
    <sheetView workbookViewId="0">
      <pane ySplit="2" topLeftCell="A3" activePane="bottomLeft" state="frozen"/>
      <selection pane="bottomLeft" activeCell="D18" sqref="D18"/>
    </sheetView>
  </sheetViews>
  <sheetFormatPr defaultRowHeight="15" x14ac:dyDescent="0.25"/>
  <cols>
    <col min="3" max="3" width="11" customWidth="1"/>
    <col min="4" max="4" width="35.85546875" customWidth="1"/>
    <col min="6" max="6" width="13.7109375" customWidth="1"/>
    <col min="9" max="9" width="11.140625" customWidth="1"/>
    <col min="23" max="23" width="43.42578125" customWidth="1"/>
    <col min="38" max="38" width="11.5703125" bestFit="1" customWidth="1"/>
    <col min="39" max="39" width="44.7109375" customWidth="1"/>
  </cols>
  <sheetData>
    <row r="1" spans="1:43" ht="14.45" x14ac:dyDescent="0.3">
      <c r="A1" s="2" t="s">
        <v>935</v>
      </c>
      <c r="F1" s="3" t="s">
        <v>936</v>
      </c>
      <c r="AL1" s="89" t="s">
        <v>1242</v>
      </c>
      <c r="AM1" s="89"/>
      <c r="AN1" s="89"/>
      <c r="AO1" s="89"/>
      <c r="AP1" s="89"/>
      <c r="AQ1" s="41" t="s">
        <v>1262</v>
      </c>
    </row>
    <row r="2" spans="1:43" ht="43.15" x14ac:dyDescent="0.3">
      <c r="A2" t="s">
        <v>961</v>
      </c>
      <c r="B2" t="s">
        <v>960</v>
      </c>
      <c r="C2" s="29" t="s">
        <v>549</v>
      </c>
      <c r="D2" s="29" t="s">
        <v>550</v>
      </c>
      <c r="E2" s="29" t="s">
        <v>0</v>
      </c>
      <c r="F2" s="29" t="s">
        <v>551</v>
      </c>
      <c r="G2" t="s">
        <v>553</v>
      </c>
      <c r="H2" s="29" t="s">
        <v>960</v>
      </c>
      <c r="I2" s="29" t="s">
        <v>932</v>
      </c>
      <c r="K2" t="s">
        <v>549</v>
      </c>
      <c r="L2" t="s">
        <v>550</v>
      </c>
      <c r="M2" t="s">
        <v>0</v>
      </c>
      <c r="N2" t="s">
        <v>553</v>
      </c>
      <c r="O2" t="s">
        <v>932</v>
      </c>
      <c r="S2" s="37" t="s">
        <v>957</v>
      </c>
      <c r="T2" t="s">
        <v>549</v>
      </c>
      <c r="U2" t="s">
        <v>550</v>
      </c>
      <c r="V2" t="s">
        <v>0</v>
      </c>
      <c r="W2" t="s">
        <v>553</v>
      </c>
      <c r="X2" t="s">
        <v>932</v>
      </c>
      <c r="AA2" t="s">
        <v>549</v>
      </c>
      <c r="AB2" t="s">
        <v>550</v>
      </c>
      <c r="AC2" t="s">
        <v>0</v>
      </c>
      <c r="AD2" t="s">
        <v>553</v>
      </c>
      <c r="AG2" t="s">
        <v>932</v>
      </c>
      <c r="AI2" t="s">
        <v>549</v>
      </c>
      <c r="AJ2" t="s">
        <v>550</v>
      </c>
      <c r="AL2" t="s">
        <v>0</v>
      </c>
      <c r="AM2" t="s">
        <v>553</v>
      </c>
      <c r="AN2" t="s">
        <v>932</v>
      </c>
      <c r="AO2" t="s">
        <v>1283</v>
      </c>
      <c r="AP2" t="s">
        <v>959</v>
      </c>
      <c r="AQ2">
        <f>100/(100-AO38-AO45-AO53-AO54-AO125-AO130)</f>
        <v>1.3075837893193858</v>
      </c>
    </row>
    <row r="3" spans="1:43" x14ac:dyDescent="0.25">
      <c r="A3">
        <v>3004</v>
      </c>
      <c r="B3">
        <v>8.0500000000000002E-2</v>
      </c>
      <c r="C3">
        <v>3004</v>
      </c>
      <c r="D3" t="s">
        <v>426</v>
      </c>
      <c r="E3">
        <v>43264</v>
      </c>
      <c r="F3">
        <v>0.15305473</v>
      </c>
      <c r="G3" t="s">
        <v>613</v>
      </c>
      <c r="H3">
        <f>VLOOKUP(C3,$A$3:$B$22,2,FALSE)</f>
        <v>8.0500000000000002E-2</v>
      </c>
      <c r="I3">
        <f>F3*H3</f>
        <v>1.2320905765000001E-2</v>
      </c>
      <c r="K3">
        <v>3005</v>
      </c>
      <c r="L3" t="s">
        <v>427</v>
      </c>
      <c r="M3">
        <v>43204</v>
      </c>
      <c r="N3" t="s">
        <v>603</v>
      </c>
      <c r="O3">
        <v>3.3283304999999996E-6</v>
      </c>
      <c r="P3" s="33">
        <f>SUMIF($M$4:$M$666,M3,$O$4:$O$666)</f>
        <v>1.7005677732999998E-2</v>
      </c>
      <c r="Q3" s="33">
        <f>IF(M3=M4,0,P3)</f>
        <v>0</v>
      </c>
      <c r="T3">
        <v>3104</v>
      </c>
      <c r="U3" t="s">
        <v>531</v>
      </c>
      <c r="V3">
        <v>43204</v>
      </c>
      <c r="W3" t="s">
        <v>603</v>
      </c>
      <c r="X3">
        <v>1.7005677732999998E-2</v>
      </c>
      <c r="AA3">
        <v>3104</v>
      </c>
      <c r="AB3" t="s">
        <v>531</v>
      </c>
      <c r="AC3">
        <v>43204</v>
      </c>
      <c r="AD3" t="s">
        <v>603</v>
      </c>
      <c r="AE3">
        <v>1.7005677732999998E-2</v>
      </c>
      <c r="AF3" s="33">
        <f t="shared" ref="AF3:AF66" si="0">SUMIF($AC$3:$AC$526,AC3,$AE$3:$AE$526)</f>
        <v>1.7005677732999998E-2</v>
      </c>
      <c r="AG3" s="33">
        <f t="shared" ref="AG3" si="1">IF(AC3=AC4,0,AF3)</f>
        <v>1.7005677732999998E-2</v>
      </c>
      <c r="AI3">
        <v>3104</v>
      </c>
      <c r="AJ3" t="s">
        <v>531</v>
      </c>
      <c r="AL3">
        <v>43204</v>
      </c>
      <c r="AM3" t="s">
        <v>603</v>
      </c>
      <c r="AN3">
        <v>1.7005677732999998E-2</v>
      </c>
      <c r="AO3">
        <f>AN3*100</f>
        <v>1.7005677732999998</v>
      </c>
      <c r="AP3">
        <v>671</v>
      </c>
    </row>
    <row r="4" spans="1:43" x14ac:dyDescent="0.25">
      <c r="A4">
        <v>3005</v>
      </c>
      <c r="B4">
        <v>0.12554999999999999</v>
      </c>
      <c r="C4">
        <v>3004</v>
      </c>
      <c r="D4" t="s">
        <v>426</v>
      </c>
      <c r="E4">
        <v>43390</v>
      </c>
      <c r="F4">
        <v>0.50941959000000003</v>
      </c>
      <c r="G4" t="s">
        <v>619</v>
      </c>
      <c r="H4">
        <f t="shared" ref="H4:H67" si="2">VLOOKUP(C4,$A$3:$B$22,2,FALSE)</f>
        <v>8.0500000000000002E-2</v>
      </c>
      <c r="I4">
        <f t="shared" ref="I4:I67" si="3">F4*H4</f>
        <v>4.1008276995000002E-2</v>
      </c>
      <c r="K4">
        <v>3006</v>
      </c>
      <c r="L4" t="s">
        <v>434</v>
      </c>
      <c r="M4">
        <v>43204</v>
      </c>
      <c r="N4" t="s">
        <v>603</v>
      </c>
      <c r="O4">
        <v>2.5691163999999999E-6</v>
      </c>
      <c r="P4" s="33">
        <f t="shared" ref="P4:P67" si="4">SUMIF($M$4:$M$666,M4,$O$4:$O$666)</f>
        <v>1.7005677732999998E-2</v>
      </c>
      <c r="Q4" s="33">
        <f t="shared" ref="Q4:Q67" si="5">IF(M4=M5,0,P4)</f>
        <v>0</v>
      </c>
      <c r="T4">
        <v>3104</v>
      </c>
      <c r="U4" t="s">
        <v>531</v>
      </c>
      <c r="V4">
        <v>43212</v>
      </c>
      <c r="W4" t="s">
        <v>604</v>
      </c>
      <c r="X4">
        <v>7.6314579792000001E-3</v>
      </c>
      <c r="AA4">
        <v>3104</v>
      </c>
      <c r="AB4" t="s">
        <v>531</v>
      </c>
      <c r="AC4">
        <v>43212</v>
      </c>
      <c r="AD4" t="s">
        <v>604</v>
      </c>
      <c r="AE4">
        <v>7.6314579792000001E-3</v>
      </c>
      <c r="AF4" s="33">
        <f t="shared" si="0"/>
        <v>7.6314579792000001E-3</v>
      </c>
      <c r="AG4" s="33">
        <f t="shared" ref="AG4:AG67" si="6">IF(AC4=AC5,0,AF4)</f>
        <v>7.6314579792000001E-3</v>
      </c>
      <c r="AI4">
        <v>3104</v>
      </c>
      <c r="AJ4" t="s">
        <v>531</v>
      </c>
      <c r="AL4">
        <v>43212</v>
      </c>
      <c r="AM4" t="s">
        <v>604</v>
      </c>
      <c r="AN4">
        <v>7.6314579792000001E-3</v>
      </c>
      <c r="AO4">
        <f t="shared" ref="AO4:AO67" si="7">AN4*100</f>
        <v>0.76314579792000004</v>
      </c>
      <c r="AP4">
        <v>592</v>
      </c>
    </row>
    <row r="5" spans="1:43" x14ac:dyDescent="0.25">
      <c r="A5">
        <v>3006</v>
      </c>
      <c r="B5">
        <v>1.97E-3</v>
      </c>
      <c r="C5">
        <v>3004</v>
      </c>
      <c r="D5" t="s">
        <v>426</v>
      </c>
      <c r="E5">
        <v>43551</v>
      </c>
      <c r="F5">
        <v>0.16205648</v>
      </c>
      <c r="G5" t="s">
        <v>607</v>
      </c>
      <c r="H5">
        <f t="shared" si="2"/>
        <v>8.0500000000000002E-2</v>
      </c>
      <c r="I5">
        <f t="shared" si="3"/>
        <v>1.3045546640000001E-2</v>
      </c>
      <c r="K5">
        <v>3009</v>
      </c>
      <c r="L5" t="s">
        <v>441</v>
      </c>
      <c r="M5">
        <v>43204</v>
      </c>
      <c r="N5" t="s">
        <v>603</v>
      </c>
      <c r="O5">
        <v>4.5790961999999997E-6</v>
      </c>
      <c r="P5" s="33">
        <f t="shared" si="4"/>
        <v>1.7005677732999998E-2</v>
      </c>
      <c r="Q5" s="33">
        <f t="shared" si="5"/>
        <v>0</v>
      </c>
      <c r="T5">
        <v>3104</v>
      </c>
      <c r="U5" t="s">
        <v>531</v>
      </c>
      <c r="V5">
        <v>43214</v>
      </c>
      <c r="W5" t="s">
        <v>605</v>
      </c>
      <c r="X5">
        <v>9.3917763463999999E-3</v>
      </c>
      <c r="AA5">
        <v>3104</v>
      </c>
      <c r="AB5" t="s">
        <v>531</v>
      </c>
      <c r="AC5">
        <v>43214</v>
      </c>
      <c r="AD5" t="s">
        <v>605</v>
      </c>
      <c r="AE5">
        <v>9.3917763463999999E-3</v>
      </c>
      <c r="AF5" s="33">
        <f t="shared" si="0"/>
        <v>9.3917763463999999E-3</v>
      </c>
      <c r="AG5" s="33">
        <f t="shared" si="6"/>
        <v>9.3917763463999999E-3</v>
      </c>
      <c r="AI5">
        <v>3104</v>
      </c>
      <c r="AJ5" t="s">
        <v>531</v>
      </c>
      <c r="AL5">
        <v>43214</v>
      </c>
      <c r="AM5" t="s">
        <v>605</v>
      </c>
      <c r="AN5">
        <v>9.3917763463999999E-3</v>
      </c>
      <c r="AO5">
        <f t="shared" si="7"/>
        <v>0.93917763464000004</v>
      </c>
      <c r="AP5">
        <v>491</v>
      </c>
    </row>
    <row r="6" spans="1:43" x14ac:dyDescent="0.25">
      <c r="A6">
        <v>3007</v>
      </c>
      <c r="B6">
        <v>6.4200000000000004E-3</v>
      </c>
      <c r="C6">
        <v>3004</v>
      </c>
      <c r="D6" t="s">
        <v>426</v>
      </c>
      <c r="E6">
        <v>43552</v>
      </c>
      <c r="F6">
        <v>0.17546919999999999</v>
      </c>
      <c r="G6" t="s">
        <v>596</v>
      </c>
      <c r="H6">
        <f t="shared" si="2"/>
        <v>8.0500000000000002E-2</v>
      </c>
      <c r="I6">
        <f t="shared" si="3"/>
        <v>1.41252706E-2</v>
      </c>
      <c r="K6">
        <v>3010</v>
      </c>
      <c r="L6" t="s">
        <v>442</v>
      </c>
      <c r="M6">
        <v>43204</v>
      </c>
      <c r="N6" t="s">
        <v>603</v>
      </c>
      <c r="O6">
        <v>6.0720390000000005E-6</v>
      </c>
      <c r="P6" s="33">
        <f t="shared" si="4"/>
        <v>1.7005677732999998E-2</v>
      </c>
      <c r="Q6" s="33">
        <f t="shared" si="5"/>
        <v>0</v>
      </c>
      <c r="T6">
        <v>3012</v>
      </c>
      <c r="U6" t="s">
        <v>447</v>
      </c>
      <c r="V6">
        <v>43229</v>
      </c>
      <c r="W6" t="s">
        <v>641</v>
      </c>
      <c r="X6">
        <v>3.1899992699999997E-4</v>
      </c>
      <c r="AA6">
        <v>3012</v>
      </c>
      <c r="AB6" t="s">
        <v>447</v>
      </c>
      <c r="AC6">
        <v>43229</v>
      </c>
      <c r="AD6" t="s">
        <v>641</v>
      </c>
      <c r="AE6">
        <v>3.1899992699999997E-4</v>
      </c>
      <c r="AF6" s="33">
        <f t="shared" si="0"/>
        <v>3.1899992699999997E-4</v>
      </c>
      <c r="AG6" s="33">
        <f t="shared" si="6"/>
        <v>3.1899992699999997E-4</v>
      </c>
      <c r="AI6">
        <v>3012</v>
      </c>
      <c r="AJ6" t="s">
        <v>447</v>
      </c>
      <c r="AL6">
        <v>43229</v>
      </c>
      <c r="AM6" t="s">
        <v>641</v>
      </c>
      <c r="AN6">
        <v>3.1899992699999997E-4</v>
      </c>
      <c r="AO6">
        <f t="shared" si="7"/>
        <v>3.1899992699999997E-2</v>
      </c>
      <c r="AP6">
        <v>199</v>
      </c>
    </row>
    <row r="7" spans="1:43" x14ac:dyDescent="0.25">
      <c r="A7">
        <v>3008</v>
      </c>
      <c r="B7">
        <v>1.4400000000000001E-3</v>
      </c>
      <c r="C7">
        <v>3005</v>
      </c>
      <c r="D7" t="s">
        <v>427</v>
      </c>
      <c r="E7">
        <v>43204</v>
      </c>
      <c r="F7">
        <v>2.6509999999999999E-5</v>
      </c>
      <c r="G7" t="s">
        <v>603</v>
      </c>
      <c r="H7">
        <f t="shared" si="2"/>
        <v>0.12554999999999999</v>
      </c>
      <c r="I7">
        <f t="shared" si="3"/>
        <v>3.3283304999999996E-6</v>
      </c>
      <c r="K7">
        <v>3011</v>
      </c>
      <c r="L7" t="s">
        <v>446</v>
      </c>
      <c r="M7">
        <v>43204</v>
      </c>
      <c r="N7" t="s">
        <v>603</v>
      </c>
      <c r="O7">
        <v>3.9916260000000003E-6</v>
      </c>
      <c r="P7" s="33">
        <f t="shared" si="4"/>
        <v>1.7005677732999998E-2</v>
      </c>
      <c r="Q7" s="33">
        <f t="shared" si="5"/>
        <v>0</v>
      </c>
      <c r="T7">
        <v>3097</v>
      </c>
      <c r="U7" t="s">
        <v>520</v>
      </c>
      <c r="V7">
        <v>43231</v>
      </c>
      <c r="W7" t="s">
        <v>642</v>
      </c>
      <c r="X7">
        <v>5.8315676374999991E-3</v>
      </c>
      <c r="AA7">
        <v>3097</v>
      </c>
      <c r="AB7" t="s">
        <v>520</v>
      </c>
      <c r="AC7">
        <v>43231</v>
      </c>
      <c r="AD7" t="s">
        <v>642</v>
      </c>
      <c r="AE7">
        <v>5.8315676374999991E-3</v>
      </c>
      <c r="AF7" s="33">
        <f t="shared" si="0"/>
        <v>5.8315676374999991E-3</v>
      </c>
      <c r="AG7" s="33">
        <f t="shared" si="6"/>
        <v>5.8315676374999991E-3</v>
      </c>
      <c r="AI7">
        <v>3097</v>
      </c>
      <c r="AJ7" t="s">
        <v>520</v>
      </c>
      <c r="AL7">
        <v>43231</v>
      </c>
      <c r="AM7" t="s">
        <v>642</v>
      </c>
      <c r="AN7">
        <v>5.8315676374999991E-3</v>
      </c>
      <c r="AO7">
        <f t="shared" si="7"/>
        <v>0.58315676374999992</v>
      </c>
      <c r="AP7">
        <v>601</v>
      </c>
    </row>
    <row r="8" spans="1:43" x14ac:dyDescent="0.25">
      <c r="A8">
        <v>3009</v>
      </c>
      <c r="B8">
        <v>3.261E-2</v>
      </c>
      <c r="C8">
        <v>3005</v>
      </c>
      <c r="D8" t="s">
        <v>427</v>
      </c>
      <c r="E8">
        <v>43212</v>
      </c>
      <c r="F8">
        <v>3.2440000000000001E-5</v>
      </c>
      <c r="G8" t="s">
        <v>604</v>
      </c>
      <c r="H8">
        <f t="shared" si="2"/>
        <v>0.12554999999999999</v>
      </c>
      <c r="I8">
        <f t="shared" si="3"/>
        <v>4.0728420000000001E-6</v>
      </c>
      <c r="K8">
        <v>3012</v>
      </c>
      <c r="L8" t="s">
        <v>447</v>
      </c>
      <c r="M8">
        <v>43204</v>
      </c>
      <c r="N8" t="s">
        <v>603</v>
      </c>
      <c r="O8">
        <v>4.2090301859999991E-3</v>
      </c>
      <c r="P8" s="33">
        <f t="shared" si="4"/>
        <v>1.7005677732999998E-2</v>
      </c>
      <c r="Q8" s="33">
        <f t="shared" si="5"/>
        <v>0</v>
      </c>
      <c r="T8">
        <v>3016</v>
      </c>
      <c r="U8" t="s">
        <v>455</v>
      </c>
      <c r="V8">
        <v>43232</v>
      </c>
      <c r="W8" t="s">
        <v>649</v>
      </c>
      <c r="X8">
        <v>2.1215616354099995E-2</v>
      </c>
      <c r="AA8">
        <v>3016</v>
      </c>
      <c r="AB8" t="s">
        <v>455</v>
      </c>
      <c r="AC8">
        <v>43232</v>
      </c>
      <c r="AD8" t="s">
        <v>649</v>
      </c>
      <c r="AE8">
        <v>2.1215616354099995E-2</v>
      </c>
      <c r="AF8" s="33">
        <f t="shared" si="0"/>
        <v>2.1215616354099995E-2</v>
      </c>
      <c r="AG8" s="33">
        <f t="shared" si="6"/>
        <v>2.1215616354099995E-2</v>
      </c>
      <c r="AI8">
        <v>3016</v>
      </c>
      <c r="AJ8" t="s">
        <v>455</v>
      </c>
      <c r="AL8">
        <v>43232</v>
      </c>
      <c r="AM8" t="s">
        <v>649</v>
      </c>
      <c r="AN8">
        <v>2.1215616354099995E-2</v>
      </c>
      <c r="AO8">
        <f t="shared" si="7"/>
        <v>2.1215616354099995</v>
      </c>
      <c r="AP8">
        <v>600</v>
      </c>
    </row>
    <row r="9" spans="1:43" x14ac:dyDescent="0.25">
      <c r="A9">
        <v>3010</v>
      </c>
      <c r="B9">
        <v>1.7100000000000001E-2</v>
      </c>
      <c r="C9">
        <v>3005</v>
      </c>
      <c r="D9" t="s">
        <v>427</v>
      </c>
      <c r="E9">
        <v>43231</v>
      </c>
      <c r="F9">
        <v>1.1999999999999999E-7</v>
      </c>
      <c r="G9" t="s">
        <v>642</v>
      </c>
      <c r="H9">
        <f t="shared" si="2"/>
        <v>0.12554999999999999</v>
      </c>
      <c r="I9">
        <f t="shared" si="3"/>
        <v>1.5065999999999997E-8</v>
      </c>
      <c r="K9">
        <v>3013</v>
      </c>
      <c r="L9" t="s">
        <v>448</v>
      </c>
      <c r="M9">
        <v>43204</v>
      </c>
      <c r="N9" t="s">
        <v>603</v>
      </c>
      <c r="O9">
        <v>4.6286268433999994E-3</v>
      </c>
      <c r="P9" s="33">
        <f t="shared" si="4"/>
        <v>1.7005677732999998E-2</v>
      </c>
      <c r="Q9" s="33">
        <f t="shared" si="5"/>
        <v>0</v>
      </c>
      <c r="T9">
        <v>3013</v>
      </c>
      <c r="U9" t="s">
        <v>448</v>
      </c>
      <c r="V9">
        <v>43233</v>
      </c>
      <c r="W9" t="s">
        <v>1115</v>
      </c>
      <c r="X9">
        <v>5.2076000000000001E-7</v>
      </c>
      <c r="AA9">
        <v>3013</v>
      </c>
      <c r="AB9" t="s">
        <v>448</v>
      </c>
      <c r="AC9">
        <v>43233</v>
      </c>
      <c r="AD9" t="s">
        <v>1115</v>
      </c>
      <c r="AE9">
        <v>5.2076000000000001E-7</v>
      </c>
      <c r="AF9" s="33">
        <f t="shared" si="0"/>
        <v>5.2076000000000001E-7</v>
      </c>
      <c r="AG9" s="33">
        <f t="shared" si="6"/>
        <v>5.2076000000000001E-7</v>
      </c>
      <c r="AI9">
        <v>3013</v>
      </c>
      <c r="AJ9" t="s">
        <v>448</v>
      </c>
      <c r="AL9">
        <v>43233</v>
      </c>
      <c r="AM9" t="s">
        <v>1115</v>
      </c>
      <c r="AN9">
        <v>5.2076000000000001E-7</v>
      </c>
      <c r="AO9">
        <f t="shared" si="7"/>
        <v>5.2076000000000001E-5</v>
      </c>
      <c r="AP9">
        <v>604</v>
      </c>
    </row>
    <row r="10" spans="1:43" x14ac:dyDescent="0.25">
      <c r="A10">
        <v>3011</v>
      </c>
      <c r="B10">
        <v>3.8300000000000001E-3</v>
      </c>
      <c r="C10">
        <v>3005</v>
      </c>
      <c r="D10" t="s">
        <v>427</v>
      </c>
      <c r="E10">
        <v>43232</v>
      </c>
      <c r="F10">
        <v>9.3289999999999996E-5</v>
      </c>
      <c r="G10" t="s">
        <v>649</v>
      </c>
      <c r="H10">
        <f t="shared" si="2"/>
        <v>0.12554999999999999</v>
      </c>
      <c r="I10">
        <f t="shared" si="3"/>
        <v>1.17125595E-5</v>
      </c>
      <c r="K10">
        <v>3014</v>
      </c>
      <c r="L10" t="s">
        <v>453</v>
      </c>
      <c r="M10">
        <v>43204</v>
      </c>
      <c r="N10" t="s">
        <v>603</v>
      </c>
      <c r="O10">
        <v>1.1394237638000001E-3</v>
      </c>
      <c r="P10" s="33">
        <f t="shared" si="4"/>
        <v>1.7005677732999998E-2</v>
      </c>
      <c r="Q10" s="33">
        <f t="shared" si="5"/>
        <v>0</v>
      </c>
      <c r="T10">
        <v>3013</v>
      </c>
      <c r="U10" t="s">
        <v>448</v>
      </c>
      <c r="V10">
        <v>43235</v>
      </c>
      <c r="W10" t="s">
        <v>1199</v>
      </c>
      <c r="X10">
        <v>1.0402181E-6</v>
      </c>
      <c r="AA10">
        <v>3013</v>
      </c>
      <c r="AB10" t="s">
        <v>448</v>
      </c>
      <c r="AC10">
        <v>43235</v>
      </c>
      <c r="AD10" t="s">
        <v>1199</v>
      </c>
      <c r="AE10">
        <v>1.0402181E-6</v>
      </c>
      <c r="AF10" s="33">
        <f t="shared" si="0"/>
        <v>1.0402181E-6</v>
      </c>
      <c r="AG10" s="33">
        <f t="shared" si="6"/>
        <v>1.0402181E-6</v>
      </c>
      <c r="AI10">
        <v>3013</v>
      </c>
      <c r="AJ10" t="s">
        <v>448</v>
      </c>
      <c r="AL10">
        <v>43235</v>
      </c>
      <c r="AM10" t="s">
        <v>1199</v>
      </c>
      <c r="AN10">
        <v>1.0402181E-6</v>
      </c>
      <c r="AO10">
        <f t="shared" si="7"/>
        <v>1.0402181E-4</v>
      </c>
      <c r="AP10">
        <v>603</v>
      </c>
    </row>
    <row r="11" spans="1:43" x14ac:dyDescent="0.25">
      <c r="A11">
        <v>3012</v>
      </c>
      <c r="B11">
        <v>0.26384999999999997</v>
      </c>
      <c r="C11">
        <v>3005</v>
      </c>
      <c r="D11" t="s">
        <v>427</v>
      </c>
      <c r="E11">
        <v>43248</v>
      </c>
      <c r="F11">
        <v>4.6910000000000003E-5</v>
      </c>
      <c r="G11" t="s">
        <v>644</v>
      </c>
      <c r="H11">
        <f t="shared" si="2"/>
        <v>0.12554999999999999</v>
      </c>
      <c r="I11">
        <f t="shared" si="3"/>
        <v>5.8895504999999999E-6</v>
      </c>
      <c r="K11">
        <v>3015</v>
      </c>
      <c r="L11" t="s">
        <v>454</v>
      </c>
      <c r="M11">
        <v>43204</v>
      </c>
      <c r="N11" t="s">
        <v>603</v>
      </c>
      <c r="O11">
        <v>2.8094722600000002E-3</v>
      </c>
      <c r="P11" s="33">
        <f t="shared" si="4"/>
        <v>1.7005677732999998E-2</v>
      </c>
      <c r="Q11" s="33">
        <f t="shared" si="5"/>
        <v>0</v>
      </c>
      <c r="T11">
        <v>3005</v>
      </c>
      <c r="U11" t="s">
        <v>427</v>
      </c>
      <c r="V11">
        <v>43248</v>
      </c>
      <c r="W11" t="s">
        <v>644</v>
      </c>
      <c r="X11">
        <v>5.8895504999999999E-6</v>
      </c>
      <c r="AA11">
        <v>3005</v>
      </c>
      <c r="AB11" t="s">
        <v>427</v>
      </c>
      <c r="AC11">
        <v>43248</v>
      </c>
      <c r="AD11" t="s">
        <v>644</v>
      </c>
      <c r="AE11">
        <v>5.8895504999999999E-6</v>
      </c>
      <c r="AF11" s="33">
        <f t="shared" si="0"/>
        <v>5.8895504999999999E-6</v>
      </c>
      <c r="AG11" s="33">
        <f t="shared" si="6"/>
        <v>5.8895504999999999E-6</v>
      </c>
      <c r="AI11">
        <v>3005</v>
      </c>
      <c r="AJ11" t="s">
        <v>427</v>
      </c>
      <c r="AL11">
        <v>43248</v>
      </c>
      <c r="AM11" t="s">
        <v>644</v>
      </c>
      <c r="AN11">
        <v>5.8895504999999999E-6</v>
      </c>
      <c r="AO11">
        <f t="shared" si="7"/>
        <v>5.8895504999999996E-4</v>
      </c>
      <c r="AP11">
        <v>385</v>
      </c>
    </row>
    <row r="12" spans="1:43" x14ac:dyDescent="0.25">
      <c r="A12">
        <v>3013</v>
      </c>
      <c r="B12">
        <v>0.13019</v>
      </c>
      <c r="C12">
        <v>3005</v>
      </c>
      <c r="D12" t="s">
        <v>427</v>
      </c>
      <c r="E12">
        <v>43261</v>
      </c>
      <c r="F12">
        <v>5.66E-6</v>
      </c>
      <c r="G12" t="s">
        <v>650</v>
      </c>
      <c r="H12">
        <f t="shared" si="2"/>
        <v>0.12554999999999999</v>
      </c>
      <c r="I12">
        <f t="shared" si="3"/>
        <v>7.1061299999999996E-7</v>
      </c>
      <c r="K12">
        <v>3016</v>
      </c>
      <c r="L12" t="s">
        <v>455</v>
      </c>
      <c r="M12">
        <v>43204</v>
      </c>
      <c r="N12" t="s">
        <v>603</v>
      </c>
      <c r="O12">
        <v>1.9783501012E-3</v>
      </c>
      <c r="P12" s="33">
        <f t="shared" si="4"/>
        <v>1.7005677732999998E-2</v>
      </c>
      <c r="Q12" s="33">
        <f t="shared" si="5"/>
        <v>0</v>
      </c>
      <c r="T12">
        <v>3012</v>
      </c>
      <c r="U12" t="s">
        <v>447</v>
      </c>
      <c r="V12">
        <v>43261</v>
      </c>
      <c r="W12" t="s">
        <v>650</v>
      </c>
      <c r="X12">
        <v>1.9750028999999998E-5</v>
      </c>
      <c r="AA12">
        <v>3012</v>
      </c>
      <c r="AB12" t="s">
        <v>447</v>
      </c>
      <c r="AC12">
        <v>43261</v>
      </c>
      <c r="AD12" t="s">
        <v>650</v>
      </c>
      <c r="AE12">
        <v>1.9750028999999998E-5</v>
      </c>
      <c r="AF12" s="33">
        <f t="shared" si="0"/>
        <v>1.9750028999999998E-5</v>
      </c>
      <c r="AG12" s="33">
        <f t="shared" si="6"/>
        <v>1.9750028999999998E-5</v>
      </c>
      <c r="AI12">
        <v>3012</v>
      </c>
      <c r="AJ12" t="s">
        <v>447</v>
      </c>
      <c r="AL12">
        <v>43261</v>
      </c>
      <c r="AM12" t="s">
        <v>650</v>
      </c>
      <c r="AN12">
        <v>1.9750028999999998E-5</v>
      </c>
      <c r="AO12">
        <f t="shared" si="7"/>
        <v>1.9750028999999999E-3</v>
      </c>
      <c r="AP12">
        <v>550</v>
      </c>
    </row>
    <row r="13" spans="1:43" x14ac:dyDescent="0.25">
      <c r="A13">
        <v>3014</v>
      </c>
      <c r="B13">
        <v>8.7220000000000006E-2</v>
      </c>
      <c r="C13">
        <v>3005</v>
      </c>
      <c r="D13" t="s">
        <v>427</v>
      </c>
      <c r="E13">
        <v>43264</v>
      </c>
      <c r="F13">
        <v>8.0000000000000002E-8</v>
      </c>
      <c r="G13" t="s">
        <v>613</v>
      </c>
      <c r="H13">
        <f t="shared" si="2"/>
        <v>0.12554999999999999</v>
      </c>
      <c r="I13">
        <f t="shared" si="3"/>
        <v>1.0044E-8</v>
      </c>
      <c r="K13">
        <v>3081</v>
      </c>
      <c r="L13" t="s">
        <v>466</v>
      </c>
      <c r="M13">
        <v>43204</v>
      </c>
      <c r="N13" t="s">
        <v>603</v>
      </c>
      <c r="O13">
        <v>2.9218454999999998E-5</v>
      </c>
      <c r="P13" s="33">
        <f t="shared" si="4"/>
        <v>1.7005677732999998E-2</v>
      </c>
      <c r="Q13" s="33">
        <f t="shared" si="5"/>
        <v>0</v>
      </c>
      <c r="T13">
        <v>3005</v>
      </c>
      <c r="U13" t="s">
        <v>427</v>
      </c>
      <c r="V13">
        <v>43264</v>
      </c>
      <c r="W13" t="s">
        <v>613</v>
      </c>
      <c r="X13">
        <v>1.2320915809000001E-2</v>
      </c>
      <c r="AA13">
        <v>3005</v>
      </c>
      <c r="AB13" t="s">
        <v>427</v>
      </c>
      <c r="AC13">
        <v>43264</v>
      </c>
      <c r="AD13" t="s">
        <v>613</v>
      </c>
      <c r="AE13">
        <v>1.2320915809000001E-2</v>
      </c>
      <c r="AF13" s="33">
        <f t="shared" si="0"/>
        <v>1.2320915809000001E-2</v>
      </c>
      <c r="AG13" s="33">
        <f t="shared" si="6"/>
        <v>1.2320915809000001E-2</v>
      </c>
      <c r="AI13">
        <v>3005</v>
      </c>
      <c r="AJ13" t="s">
        <v>427</v>
      </c>
      <c r="AL13">
        <v>43264</v>
      </c>
      <c r="AM13" t="s">
        <v>613</v>
      </c>
      <c r="AN13">
        <v>1.2320915809000001E-2</v>
      </c>
      <c r="AO13">
        <f t="shared" si="7"/>
        <v>1.2320915809000001</v>
      </c>
      <c r="AP13">
        <v>387</v>
      </c>
    </row>
    <row r="14" spans="1:43" x14ac:dyDescent="0.25">
      <c r="A14">
        <v>3015</v>
      </c>
      <c r="B14">
        <v>5.5300000000000002E-2</v>
      </c>
      <c r="C14">
        <v>3005</v>
      </c>
      <c r="D14" t="s">
        <v>427</v>
      </c>
      <c r="E14">
        <v>43301</v>
      </c>
      <c r="F14">
        <v>2.0167830000000001E-2</v>
      </c>
      <c r="G14" t="s">
        <v>590</v>
      </c>
      <c r="H14">
        <f t="shared" si="2"/>
        <v>0.12554999999999999</v>
      </c>
      <c r="I14">
        <f t="shared" si="3"/>
        <v>2.5320710564999999E-3</v>
      </c>
      <c r="K14">
        <v>3084</v>
      </c>
      <c r="L14" t="s">
        <v>484</v>
      </c>
      <c r="M14">
        <v>43204</v>
      </c>
      <c r="N14" t="s">
        <v>603</v>
      </c>
      <c r="O14">
        <v>1.5434788868999999E-3</v>
      </c>
      <c r="P14" s="33">
        <f t="shared" si="4"/>
        <v>1.7005677732999998E-2</v>
      </c>
      <c r="Q14" s="33">
        <f t="shared" si="5"/>
        <v>0</v>
      </c>
      <c r="T14">
        <v>3104</v>
      </c>
      <c r="U14" t="s">
        <v>531</v>
      </c>
      <c r="V14">
        <v>43275</v>
      </c>
      <c r="W14" t="s">
        <v>1200</v>
      </c>
      <c r="X14">
        <v>6.3369310000000001E-6</v>
      </c>
      <c r="AA14">
        <v>3104</v>
      </c>
      <c r="AB14" t="s">
        <v>531</v>
      </c>
      <c r="AC14">
        <v>43275</v>
      </c>
      <c r="AD14" t="s">
        <v>1200</v>
      </c>
      <c r="AE14">
        <v>6.3369310000000001E-6</v>
      </c>
      <c r="AF14" s="33">
        <f t="shared" si="0"/>
        <v>6.3369310000000001E-6</v>
      </c>
      <c r="AG14" s="33">
        <f t="shared" si="6"/>
        <v>6.3369310000000001E-6</v>
      </c>
      <c r="AI14">
        <v>3104</v>
      </c>
      <c r="AJ14" t="s">
        <v>531</v>
      </c>
      <c r="AL14">
        <v>43275</v>
      </c>
      <c r="AM14" t="s">
        <v>1200</v>
      </c>
      <c r="AN14">
        <v>6.3369310000000001E-6</v>
      </c>
      <c r="AO14">
        <f t="shared" si="7"/>
        <v>6.3369309999999999E-4</v>
      </c>
      <c r="AP14">
        <v>194</v>
      </c>
    </row>
    <row r="15" spans="1:43" x14ac:dyDescent="0.25">
      <c r="A15">
        <v>3016</v>
      </c>
      <c r="B15">
        <v>9.6699999999999998E-3</v>
      </c>
      <c r="C15">
        <v>3005</v>
      </c>
      <c r="D15" t="s">
        <v>427</v>
      </c>
      <c r="E15">
        <v>43302</v>
      </c>
      <c r="F15">
        <v>1.7437999999999999E-4</v>
      </c>
      <c r="G15" t="s">
        <v>591</v>
      </c>
      <c r="H15">
        <f t="shared" si="2"/>
        <v>0.12554999999999999</v>
      </c>
      <c r="I15">
        <f t="shared" si="3"/>
        <v>2.1893408999999997E-5</v>
      </c>
      <c r="K15">
        <v>3097</v>
      </c>
      <c r="L15" t="s">
        <v>520</v>
      </c>
      <c r="M15">
        <v>43204</v>
      </c>
      <c r="N15" t="s">
        <v>603</v>
      </c>
      <c r="O15">
        <v>3.3880058189999997E-4</v>
      </c>
      <c r="P15" s="33">
        <f t="shared" si="4"/>
        <v>1.7005677732999998E-2</v>
      </c>
      <c r="Q15" s="33">
        <f t="shared" si="5"/>
        <v>0</v>
      </c>
      <c r="T15">
        <v>3104</v>
      </c>
      <c r="U15" t="s">
        <v>531</v>
      </c>
      <c r="V15">
        <v>43276</v>
      </c>
      <c r="W15" t="s">
        <v>1201</v>
      </c>
      <c r="X15">
        <v>1.63761993E-5</v>
      </c>
      <c r="AA15">
        <v>3104</v>
      </c>
      <c r="AB15" t="s">
        <v>531</v>
      </c>
      <c r="AC15">
        <v>43276</v>
      </c>
      <c r="AD15" t="s">
        <v>1201</v>
      </c>
      <c r="AE15">
        <v>1.63761993E-5</v>
      </c>
      <c r="AF15" s="33">
        <f t="shared" si="0"/>
        <v>1.63761993E-5</v>
      </c>
      <c r="AG15" s="33">
        <f t="shared" si="6"/>
        <v>1.63761993E-5</v>
      </c>
      <c r="AI15">
        <v>3104</v>
      </c>
      <c r="AJ15" t="s">
        <v>531</v>
      </c>
      <c r="AL15">
        <v>43276</v>
      </c>
      <c r="AM15" t="s">
        <v>1201</v>
      </c>
      <c r="AN15">
        <v>1.63761993E-5</v>
      </c>
      <c r="AO15">
        <f t="shared" si="7"/>
        <v>1.6376199300000001E-3</v>
      </c>
      <c r="AP15">
        <v>118</v>
      </c>
    </row>
    <row r="16" spans="1:43" x14ac:dyDescent="0.25">
      <c r="A16">
        <v>3017</v>
      </c>
      <c r="B16">
        <v>1.6039999999999999E-2</v>
      </c>
      <c r="C16">
        <v>3005</v>
      </c>
      <c r="D16" t="s">
        <v>427</v>
      </c>
      <c r="E16">
        <v>43304</v>
      </c>
      <c r="F16">
        <v>4.85937E-3</v>
      </c>
      <c r="G16" t="s">
        <v>614</v>
      </c>
      <c r="H16">
        <f t="shared" si="2"/>
        <v>0.12554999999999999</v>
      </c>
      <c r="I16">
        <f t="shared" si="3"/>
        <v>6.100939035E-4</v>
      </c>
      <c r="K16">
        <v>3104</v>
      </c>
      <c r="L16" t="s">
        <v>531</v>
      </c>
      <c r="M16">
        <v>43204</v>
      </c>
      <c r="N16" t="s">
        <v>603</v>
      </c>
      <c r="O16">
        <v>3.1206477720000002E-4</v>
      </c>
      <c r="P16" s="33">
        <f t="shared" si="4"/>
        <v>1.7005677732999998E-2</v>
      </c>
      <c r="Q16" s="33">
        <f t="shared" si="5"/>
        <v>1.7005677732999998E-2</v>
      </c>
      <c r="T16">
        <v>3104</v>
      </c>
      <c r="U16" t="s">
        <v>531</v>
      </c>
      <c r="V16">
        <v>43301</v>
      </c>
      <c r="W16" t="s">
        <v>590</v>
      </c>
      <c r="X16">
        <v>9.2100755448300001E-2</v>
      </c>
      <c r="AA16">
        <v>3104</v>
      </c>
      <c r="AB16" t="s">
        <v>531</v>
      </c>
      <c r="AC16">
        <v>43301</v>
      </c>
      <c r="AD16" t="s">
        <v>590</v>
      </c>
      <c r="AE16">
        <v>9.2100755448300001E-2</v>
      </c>
      <c r="AF16" s="33">
        <f t="shared" si="0"/>
        <v>9.2100755448300001E-2</v>
      </c>
      <c r="AG16" s="33">
        <f t="shared" si="6"/>
        <v>9.2100755448300001E-2</v>
      </c>
      <c r="AI16">
        <v>3104</v>
      </c>
      <c r="AJ16" t="s">
        <v>531</v>
      </c>
      <c r="AL16">
        <v>43301</v>
      </c>
      <c r="AM16" t="s">
        <v>590</v>
      </c>
      <c r="AN16">
        <v>9.2100755448300001E-2</v>
      </c>
      <c r="AO16">
        <f t="shared" si="7"/>
        <v>9.2100755448299996</v>
      </c>
      <c r="AP16">
        <v>531</v>
      </c>
    </row>
    <row r="17" spans="1:42" x14ac:dyDescent="0.25">
      <c r="A17">
        <v>3081</v>
      </c>
      <c r="B17">
        <v>6.7499999999999999E-3</v>
      </c>
      <c r="C17">
        <v>3005</v>
      </c>
      <c r="D17" t="s">
        <v>427</v>
      </c>
      <c r="E17">
        <v>43309</v>
      </c>
      <c r="F17">
        <v>6.3400000000000003E-6</v>
      </c>
      <c r="G17" t="s">
        <v>652</v>
      </c>
      <c r="H17">
        <f t="shared" si="2"/>
        <v>0.12554999999999999</v>
      </c>
      <c r="I17">
        <f t="shared" si="3"/>
        <v>7.9598700000000005E-7</v>
      </c>
      <c r="K17">
        <v>3005</v>
      </c>
      <c r="L17" t="s">
        <v>427</v>
      </c>
      <c r="M17">
        <v>43212</v>
      </c>
      <c r="N17" t="s">
        <v>604</v>
      </c>
      <c r="O17">
        <v>4.0728420000000001E-6</v>
      </c>
      <c r="P17" s="33">
        <f t="shared" si="4"/>
        <v>7.6314579792000001E-3</v>
      </c>
      <c r="Q17" s="33">
        <f t="shared" si="5"/>
        <v>0</v>
      </c>
      <c r="T17">
        <v>3017</v>
      </c>
      <c r="U17" t="s">
        <v>526</v>
      </c>
      <c r="V17">
        <v>43302</v>
      </c>
      <c r="W17" t="s">
        <v>1594</v>
      </c>
      <c r="X17">
        <v>6.2285688018000008E-3</v>
      </c>
      <c r="AA17">
        <v>3104</v>
      </c>
      <c r="AB17" t="s">
        <v>531</v>
      </c>
      <c r="AC17">
        <v>43302</v>
      </c>
      <c r="AD17" t="s">
        <v>591</v>
      </c>
      <c r="AE17">
        <v>6.2285688018000008E-3</v>
      </c>
      <c r="AF17" s="33">
        <f t="shared" si="0"/>
        <v>6.2285688018000008E-3</v>
      </c>
      <c r="AG17" s="33">
        <f t="shared" si="6"/>
        <v>6.2285688018000008E-3</v>
      </c>
      <c r="AI17">
        <v>3104</v>
      </c>
      <c r="AJ17" t="s">
        <v>531</v>
      </c>
      <c r="AL17">
        <v>43302</v>
      </c>
      <c r="AM17" t="s">
        <v>591</v>
      </c>
      <c r="AN17">
        <v>6.2285688018000008E-3</v>
      </c>
      <c r="AO17">
        <f t="shared" si="7"/>
        <v>0.62285688018000007</v>
      </c>
      <c r="AP17">
        <v>442</v>
      </c>
    </row>
    <row r="18" spans="1:42" x14ac:dyDescent="0.25">
      <c r="A18">
        <v>3084</v>
      </c>
      <c r="B18">
        <v>1.3769999999999999E-2</v>
      </c>
      <c r="C18">
        <v>3005</v>
      </c>
      <c r="D18" t="s">
        <v>427</v>
      </c>
      <c r="E18">
        <v>43336</v>
      </c>
      <c r="F18">
        <v>7.7390000000000003E-5</v>
      </c>
      <c r="G18" t="s">
        <v>1187</v>
      </c>
      <c r="H18">
        <f t="shared" si="2"/>
        <v>0.12554999999999999</v>
      </c>
      <c r="I18">
        <f t="shared" si="3"/>
        <v>9.7163145000000001E-6</v>
      </c>
      <c r="K18">
        <v>3006</v>
      </c>
      <c r="L18" t="s">
        <v>434</v>
      </c>
      <c r="M18">
        <v>43212</v>
      </c>
      <c r="N18" t="s">
        <v>604</v>
      </c>
      <c r="O18">
        <v>2.1391048E-6</v>
      </c>
      <c r="P18" s="33">
        <f t="shared" si="4"/>
        <v>7.6314579792000001E-3</v>
      </c>
      <c r="Q18" s="33">
        <f t="shared" si="5"/>
        <v>0</v>
      </c>
      <c r="T18">
        <v>3104</v>
      </c>
      <c r="U18" t="s">
        <v>531</v>
      </c>
      <c r="V18">
        <v>43303</v>
      </c>
      <c r="W18" t="s">
        <v>651</v>
      </c>
      <c r="X18">
        <v>4.6765252E-6</v>
      </c>
      <c r="AA18">
        <v>3104</v>
      </c>
      <c r="AB18" t="s">
        <v>531</v>
      </c>
      <c r="AC18">
        <v>43303</v>
      </c>
      <c r="AD18" t="s">
        <v>651</v>
      </c>
      <c r="AE18">
        <v>4.6765252E-6</v>
      </c>
      <c r="AF18" s="33">
        <f t="shared" si="0"/>
        <v>4.6765252E-6</v>
      </c>
      <c r="AG18" s="33">
        <f t="shared" si="6"/>
        <v>4.6765252E-6</v>
      </c>
      <c r="AI18">
        <v>3104</v>
      </c>
      <c r="AJ18" t="s">
        <v>531</v>
      </c>
      <c r="AL18">
        <v>43303</v>
      </c>
      <c r="AM18" t="s">
        <v>651</v>
      </c>
      <c r="AN18">
        <v>4.6765252E-6</v>
      </c>
      <c r="AO18">
        <f t="shared" si="7"/>
        <v>4.6765252000000002E-4</v>
      </c>
      <c r="AP18">
        <v>607</v>
      </c>
    </row>
    <row r="19" spans="1:42" x14ac:dyDescent="0.25">
      <c r="A19">
        <v>3092</v>
      </c>
      <c r="B19">
        <v>5.1749999999999997E-2</v>
      </c>
      <c r="C19">
        <v>3005</v>
      </c>
      <c r="D19" t="s">
        <v>427</v>
      </c>
      <c r="E19">
        <v>43366</v>
      </c>
      <c r="F19">
        <v>3.0257700000000001E-3</v>
      </c>
      <c r="G19" t="s">
        <v>647</v>
      </c>
      <c r="H19">
        <f t="shared" si="2"/>
        <v>0.12554999999999999</v>
      </c>
      <c r="I19">
        <f t="shared" si="3"/>
        <v>3.7988542349999999E-4</v>
      </c>
      <c r="K19">
        <v>3009</v>
      </c>
      <c r="L19" t="s">
        <v>441</v>
      </c>
      <c r="M19">
        <v>43212</v>
      </c>
      <c r="N19" t="s">
        <v>604</v>
      </c>
      <c r="O19">
        <v>3.6311235E-6</v>
      </c>
      <c r="P19" s="33">
        <f t="shared" si="4"/>
        <v>7.6314579792000001E-3</v>
      </c>
      <c r="Q19" s="33">
        <f t="shared" si="5"/>
        <v>0</v>
      </c>
      <c r="T19">
        <v>3017</v>
      </c>
      <c r="U19" t="s">
        <v>526</v>
      </c>
      <c r="V19">
        <v>43304</v>
      </c>
      <c r="W19" t="s">
        <v>1596</v>
      </c>
      <c r="X19">
        <v>1.5929127938500001E-2</v>
      </c>
      <c r="AA19">
        <v>3104</v>
      </c>
      <c r="AB19" t="s">
        <v>531</v>
      </c>
      <c r="AC19">
        <v>43304</v>
      </c>
      <c r="AD19" t="s">
        <v>614</v>
      </c>
      <c r="AE19">
        <v>1.5929127938500001E-2</v>
      </c>
      <c r="AF19" s="33">
        <f t="shared" si="0"/>
        <v>1.5929127938500001E-2</v>
      </c>
      <c r="AG19" s="33">
        <f t="shared" si="6"/>
        <v>1.5929127938500001E-2</v>
      </c>
      <c r="AI19">
        <v>3104</v>
      </c>
      <c r="AJ19" t="s">
        <v>531</v>
      </c>
      <c r="AL19">
        <v>43304</v>
      </c>
      <c r="AM19" t="s">
        <v>614</v>
      </c>
      <c r="AN19">
        <v>1.5929127938500001E-2</v>
      </c>
      <c r="AO19">
        <f t="shared" si="7"/>
        <v>1.5929127938500001</v>
      </c>
      <c r="AP19">
        <v>513</v>
      </c>
    </row>
    <row r="20" spans="1:42" x14ac:dyDescent="0.25">
      <c r="A20">
        <v>3095</v>
      </c>
      <c r="B20">
        <v>9.6100000000000005E-3</v>
      </c>
      <c r="C20">
        <v>3005</v>
      </c>
      <c r="D20" t="s">
        <v>427</v>
      </c>
      <c r="E20">
        <v>43369</v>
      </c>
      <c r="F20">
        <v>6.2777099999999997E-3</v>
      </c>
      <c r="G20" t="s">
        <v>13</v>
      </c>
      <c r="H20">
        <f t="shared" si="2"/>
        <v>0.12554999999999999</v>
      </c>
      <c r="I20">
        <f t="shared" si="3"/>
        <v>7.8816649049999997E-4</v>
      </c>
      <c r="K20">
        <v>3012</v>
      </c>
      <c r="L20" t="s">
        <v>447</v>
      </c>
      <c r="M20">
        <v>43212</v>
      </c>
      <c r="N20" t="s">
        <v>604</v>
      </c>
      <c r="O20">
        <v>1.8137048999999997E-5</v>
      </c>
      <c r="P20" s="33">
        <f t="shared" si="4"/>
        <v>7.6314579792000001E-3</v>
      </c>
      <c r="Q20" s="33">
        <f t="shared" si="5"/>
        <v>0</v>
      </c>
      <c r="T20">
        <v>3104</v>
      </c>
      <c r="U20" t="s">
        <v>531</v>
      </c>
      <c r="V20">
        <v>43305</v>
      </c>
      <c r="W20" t="s">
        <v>615</v>
      </c>
      <c r="X20">
        <v>9.6681691000000002E-6</v>
      </c>
      <c r="AA20">
        <v>3104</v>
      </c>
      <c r="AB20" t="s">
        <v>531</v>
      </c>
      <c r="AC20">
        <v>43305</v>
      </c>
      <c r="AD20" t="s">
        <v>615</v>
      </c>
      <c r="AE20">
        <v>9.6681691000000002E-6</v>
      </c>
      <c r="AF20" s="33">
        <f t="shared" si="0"/>
        <v>9.6681691000000002E-6</v>
      </c>
      <c r="AG20" s="33">
        <f t="shared" si="6"/>
        <v>9.6681691000000002E-6</v>
      </c>
      <c r="AI20">
        <v>3104</v>
      </c>
      <c r="AJ20" t="s">
        <v>531</v>
      </c>
      <c r="AL20">
        <v>43305</v>
      </c>
      <c r="AM20" t="s">
        <v>615</v>
      </c>
      <c r="AN20">
        <v>9.6681691000000002E-6</v>
      </c>
      <c r="AO20">
        <f t="shared" si="7"/>
        <v>9.6681691000000006E-4</v>
      </c>
      <c r="AP20">
        <v>595</v>
      </c>
    </row>
    <row r="21" spans="1:42" x14ac:dyDescent="0.25">
      <c r="A21">
        <v>3097</v>
      </c>
      <c r="B21">
        <v>4.2569999999999997E-2</v>
      </c>
      <c r="C21">
        <v>3005</v>
      </c>
      <c r="D21" t="s">
        <v>427</v>
      </c>
      <c r="E21">
        <v>43370</v>
      </c>
      <c r="F21">
        <v>6.9501240000000006E-2</v>
      </c>
      <c r="G21" t="s">
        <v>279</v>
      </c>
      <c r="H21">
        <f t="shared" si="2"/>
        <v>0.12554999999999999</v>
      </c>
      <c r="I21">
        <f t="shared" si="3"/>
        <v>8.725880682E-3</v>
      </c>
      <c r="K21">
        <v>3013</v>
      </c>
      <c r="L21" t="s">
        <v>448</v>
      </c>
      <c r="M21">
        <v>43212</v>
      </c>
      <c r="N21" t="s">
        <v>604</v>
      </c>
      <c r="O21">
        <v>1.6754072986E-3</v>
      </c>
      <c r="P21" s="33">
        <f t="shared" si="4"/>
        <v>7.6314579792000001E-3</v>
      </c>
      <c r="Q21" s="33">
        <f t="shared" si="5"/>
        <v>0</v>
      </c>
      <c r="T21">
        <v>3104</v>
      </c>
      <c r="U21" t="s">
        <v>531</v>
      </c>
      <c r="V21">
        <v>43306</v>
      </c>
      <c r="W21" t="s">
        <v>979</v>
      </c>
      <c r="X21">
        <v>9.4238320000000012E-7</v>
      </c>
      <c r="AA21">
        <v>3104</v>
      </c>
      <c r="AB21" t="s">
        <v>531</v>
      </c>
      <c r="AC21">
        <v>43306</v>
      </c>
      <c r="AD21" t="s">
        <v>979</v>
      </c>
      <c r="AE21">
        <v>9.4238320000000012E-7</v>
      </c>
      <c r="AF21" s="33">
        <f t="shared" si="0"/>
        <v>9.4238320000000012E-7</v>
      </c>
      <c r="AG21" s="33">
        <f t="shared" si="6"/>
        <v>9.4238320000000012E-7</v>
      </c>
      <c r="AI21">
        <v>3104</v>
      </c>
      <c r="AJ21" t="s">
        <v>531</v>
      </c>
      <c r="AL21">
        <v>43306</v>
      </c>
      <c r="AM21" t="s">
        <v>979</v>
      </c>
      <c r="AN21">
        <v>9.4238320000000012E-7</v>
      </c>
      <c r="AO21">
        <f t="shared" si="7"/>
        <v>9.423832000000001E-5</v>
      </c>
      <c r="AP21">
        <v>493</v>
      </c>
    </row>
    <row r="22" spans="1:42" x14ac:dyDescent="0.25">
      <c r="A22">
        <v>3104</v>
      </c>
      <c r="B22">
        <v>4.3860000000000003E-2</v>
      </c>
      <c r="C22">
        <v>3005</v>
      </c>
      <c r="D22" t="s">
        <v>427</v>
      </c>
      <c r="E22">
        <v>43371</v>
      </c>
      <c r="F22">
        <v>1.2546000000000001E-4</v>
      </c>
      <c r="G22" t="s">
        <v>656</v>
      </c>
      <c r="H22">
        <f t="shared" si="2"/>
        <v>0.12554999999999999</v>
      </c>
      <c r="I22">
        <f t="shared" si="3"/>
        <v>1.5751503000000001E-5</v>
      </c>
      <c r="K22">
        <v>3014</v>
      </c>
      <c r="L22" t="s">
        <v>453</v>
      </c>
      <c r="M22">
        <v>43212</v>
      </c>
      <c r="N22" t="s">
        <v>604</v>
      </c>
      <c r="O22">
        <v>1.0480058652E-3</v>
      </c>
      <c r="P22" s="33">
        <f t="shared" si="4"/>
        <v>7.6314579792000001E-3</v>
      </c>
      <c r="Q22" s="33">
        <f t="shared" si="5"/>
        <v>0</v>
      </c>
      <c r="T22">
        <v>3005</v>
      </c>
      <c r="U22" t="s">
        <v>427</v>
      </c>
      <c r="V22">
        <v>43309</v>
      </c>
      <c r="W22" t="s">
        <v>652</v>
      </c>
      <c r="X22">
        <v>7.9598700000000005E-7</v>
      </c>
      <c r="AA22">
        <v>3005</v>
      </c>
      <c r="AB22" t="s">
        <v>427</v>
      </c>
      <c r="AC22">
        <v>43309</v>
      </c>
      <c r="AD22" t="s">
        <v>652</v>
      </c>
      <c r="AE22">
        <v>7.9598700000000005E-7</v>
      </c>
      <c r="AF22" s="33">
        <f t="shared" si="0"/>
        <v>7.9598700000000005E-7</v>
      </c>
      <c r="AG22" s="33">
        <f t="shared" si="6"/>
        <v>7.9598700000000005E-7</v>
      </c>
      <c r="AI22">
        <v>3005</v>
      </c>
      <c r="AJ22" t="s">
        <v>427</v>
      </c>
      <c r="AL22">
        <v>43309</v>
      </c>
      <c r="AM22" t="s">
        <v>652</v>
      </c>
      <c r="AN22">
        <v>7.9598700000000005E-7</v>
      </c>
      <c r="AO22">
        <f t="shared" si="7"/>
        <v>7.9598700000000001E-5</v>
      </c>
      <c r="AP22">
        <v>706</v>
      </c>
    </row>
    <row r="23" spans="1:42" x14ac:dyDescent="0.25">
      <c r="C23">
        <v>3005</v>
      </c>
      <c r="D23" t="s">
        <v>427</v>
      </c>
      <c r="E23">
        <v>43373</v>
      </c>
      <c r="F23">
        <v>1.9700000000000002E-6</v>
      </c>
      <c r="G23" t="s">
        <v>657</v>
      </c>
      <c r="H23">
        <f t="shared" si="2"/>
        <v>0.12554999999999999</v>
      </c>
      <c r="I23">
        <f t="shared" si="3"/>
        <v>2.4733350000000002E-7</v>
      </c>
      <c r="K23">
        <v>3015</v>
      </c>
      <c r="L23" t="s">
        <v>454</v>
      </c>
      <c r="M23">
        <v>43212</v>
      </c>
      <c r="N23" t="s">
        <v>604</v>
      </c>
      <c r="O23">
        <v>3.4616395379999999E-3</v>
      </c>
      <c r="P23" s="33">
        <f t="shared" si="4"/>
        <v>7.6314579792000001E-3</v>
      </c>
      <c r="Q23" s="33">
        <f t="shared" si="5"/>
        <v>0</v>
      </c>
      <c r="T23">
        <v>3104</v>
      </c>
      <c r="U23" t="s">
        <v>531</v>
      </c>
      <c r="V23">
        <v>43311</v>
      </c>
      <c r="W23" t="s">
        <v>1009</v>
      </c>
      <c r="X23">
        <v>3.8903820000000003E-7</v>
      </c>
      <c r="AA23">
        <v>3104</v>
      </c>
      <c r="AB23" t="s">
        <v>531</v>
      </c>
      <c r="AC23">
        <v>43311</v>
      </c>
      <c r="AD23" t="s">
        <v>1009</v>
      </c>
      <c r="AE23">
        <v>3.8903820000000003E-7</v>
      </c>
      <c r="AF23" s="33">
        <f t="shared" si="0"/>
        <v>3.8903820000000003E-7</v>
      </c>
      <c r="AG23" s="33">
        <f t="shared" si="6"/>
        <v>3.8903820000000003E-7</v>
      </c>
      <c r="AI23">
        <v>3104</v>
      </c>
      <c r="AJ23" t="s">
        <v>531</v>
      </c>
      <c r="AL23">
        <v>43311</v>
      </c>
      <c r="AM23" t="s">
        <v>1009</v>
      </c>
      <c r="AN23">
        <v>3.8903820000000003E-7</v>
      </c>
      <c r="AO23">
        <f t="shared" si="7"/>
        <v>3.890382E-5</v>
      </c>
      <c r="AP23">
        <v>172</v>
      </c>
    </row>
    <row r="24" spans="1:42" x14ac:dyDescent="0.25">
      <c r="C24">
        <v>3005</v>
      </c>
      <c r="D24" t="s">
        <v>427</v>
      </c>
      <c r="E24">
        <v>43431</v>
      </c>
      <c r="F24">
        <v>5.5192000000000001E-4</v>
      </c>
      <c r="G24" t="s">
        <v>621</v>
      </c>
      <c r="H24">
        <f t="shared" si="2"/>
        <v>0.12554999999999999</v>
      </c>
      <c r="I24">
        <f t="shared" si="3"/>
        <v>6.9293556000000003E-5</v>
      </c>
      <c r="K24">
        <v>3016</v>
      </c>
      <c r="L24" t="s">
        <v>455</v>
      </c>
      <c r="M24">
        <v>43212</v>
      </c>
      <c r="N24" t="s">
        <v>604</v>
      </c>
      <c r="O24">
        <v>7.9075699750000002E-4</v>
      </c>
      <c r="P24" s="33">
        <f t="shared" si="4"/>
        <v>7.6314579792000001E-3</v>
      </c>
      <c r="Q24" s="33">
        <f t="shared" si="5"/>
        <v>0</v>
      </c>
      <c r="T24">
        <v>3104</v>
      </c>
      <c r="U24" t="s">
        <v>531</v>
      </c>
      <c r="V24">
        <v>43314</v>
      </c>
      <c r="W24" t="s">
        <v>1008</v>
      </c>
      <c r="X24">
        <v>2.8294086000000002E-6</v>
      </c>
      <c r="AA24">
        <v>3104</v>
      </c>
      <c r="AB24" t="s">
        <v>531</v>
      </c>
      <c r="AC24">
        <v>43314</v>
      </c>
      <c r="AD24" t="s">
        <v>1008</v>
      </c>
      <c r="AE24">
        <v>2.8294086000000002E-6</v>
      </c>
      <c r="AF24" s="33">
        <f t="shared" si="0"/>
        <v>2.8294086000000002E-6</v>
      </c>
      <c r="AG24" s="33">
        <f t="shared" si="6"/>
        <v>2.8294086000000002E-6</v>
      </c>
      <c r="AI24">
        <v>3104</v>
      </c>
      <c r="AJ24" t="s">
        <v>531</v>
      </c>
      <c r="AL24">
        <v>43314</v>
      </c>
      <c r="AM24" t="s">
        <v>1008</v>
      </c>
      <c r="AN24">
        <v>2.8294086000000002E-6</v>
      </c>
      <c r="AO24">
        <f t="shared" si="7"/>
        <v>2.8294086E-4</v>
      </c>
      <c r="AP24">
        <v>692</v>
      </c>
    </row>
    <row r="25" spans="1:42" x14ac:dyDescent="0.25">
      <c r="C25">
        <v>3005</v>
      </c>
      <c r="D25" t="s">
        <v>427</v>
      </c>
      <c r="E25">
        <v>43435</v>
      </c>
      <c r="F25">
        <v>4.2831900000000001E-3</v>
      </c>
      <c r="G25" t="s">
        <v>623</v>
      </c>
      <c r="H25">
        <f t="shared" si="2"/>
        <v>0.12554999999999999</v>
      </c>
      <c r="I25">
        <f t="shared" si="3"/>
        <v>5.3775450450000003E-4</v>
      </c>
      <c r="K25">
        <v>3084</v>
      </c>
      <c r="L25" t="s">
        <v>484</v>
      </c>
      <c r="M25">
        <v>43212</v>
      </c>
      <c r="N25" t="s">
        <v>604</v>
      </c>
      <c r="O25">
        <v>2.9222212050000003E-4</v>
      </c>
      <c r="P25" s="33">
        <f t="shared" si="4"/>
        <v>7.6314579792000001E-3</v>
      </c>
      <c r="Q25" s="33">
        <f t="shared" si="5"/>
        <v>0</v>
      </c>
      <c r="T25">
        <v>3104</v>
      </c>
      <c r="U25" t="s">
        <v>531</v>
      </c>
      <c r="V25">
        <v>43320</v>
      </c>
      <c r="W25" t="s">
        <v>654</v>
      </c>
      <c r="X25">
        <v>2.5081745179999999E-4</v>
      </c>
      <c r="AA25">
        <v>3104</v>
      </c>
      <c r="AB25" t="s">
        <v>531</v>
      </c>
      <c r="AC25">
        <v>43320</v>
      </c>
      <c r="AD25" t="s">
        <v>654</v>
      </c>
      <c r="AE25">
        <v>2.5081745179999999E-4</v>
      </c>
      <c r="AF25" s="33">
        <f t="shared" si="0"/>
        <v>2.5081745179999999E-4</v>
      </c>
      <c r="AG25" s="33">
        <f t="shared" si="6"/>
        <v>2.5081745179999999E-4</v>
      </c>
      <c r="AI25">
        <v>3104</v>
      </c>
      <c r="AJ25" t="s">
        <v>531</v>
      </c>
      <c r="AL25">
        <v>43320</v>
      </c>
      <c r="AM25" t="s">
        <v>654</v>
      </c>
      <c r="AN25">
        <v>2.5081745179999999E-4</v>
      </c>
      <c r="AO25">
        <f t="shared" si="7"/>
        <v>2.508174518E-2</v>
      </c>
      <c r="AP25">
        <v>396</v>
      </c>
    </row>
    <row r="26" spans="1:42" x14ac:dyDescent="0.25">
      <c r="C26">
        <v>3005</v>
      </c>
      <c r="D26" t="s">
        <v>427</v>
      </c>
      <c r="E26">
        <v>43446</v>
      </c>
      <c r="F26">
        <v>1.6350000000000001E-5</v>
      </c>
      <c r="G26" t="s">
        <v>1036</v>
      </c>
      <c r="H26">
        <f t="shared" si="2"/>
        <v>0.12554999999999999</v>
      </c>
      <c r="I26">
        <f t="shared" si="3"/>
        <v>2.0527424999999999E-6</v>
      </c>
      <c r="K26">
        <v>3097</v>
      </c>
      <c r="L26" t="s">
        <v>520</v>
      </c>
      <c r="M26">
        <v>43212</v>
      </c>
      <c r="N26" t="s">
        <v>604</v>
      </c>
      <c r="O26">
        <v>1.112332815E-4</v>
      </c>
      <c r="P26" s="33">
        <f t="shared" si="4"/>
        <v>7.6314579792000001E-3</v>
      </c>
      <c r="Q26" s="33">
        <f t="shared" si="5"/>
        <v>0</v>
      </c>
      <c r="T26">
        <v>3005</v>
      </c>
      <c r="U26" t="s">
        <v>427</v>
      </c>
      <c r="V26">
        <v>43336</v>
      </c>
      <c r="W26" t="s">
        <v>1187</v>
      </c>
      <c r="X26">
        <v>9.7163145000000001E-6</v>
      </c>
      <c r="AA26">
        <v>3005</v>
      </c>
      <c r="AB26" t="s">
        <v>427</v>
      </c>
      <c r="AC26">
        <v>43336</v>
      </c>
      <c r="AD26" t="s">
        <v>1187</v>
      </c>
      <c r="AE26">
        <v>9.7163145000000001E-6</v>
      </c>
      <c r="AF26" s="33">
        <f t="shared" si="0"/>
        <v>9.7163145000000001E-6</v>
      </c>
      <c r="AG26" s="33">
        <f t="shared" si="6"/>
        <v>9.7163145000000001E-6</v>
      </c>
      <c r="AI26">
        <v>3005</v>
      </c>
      <c r="AJ26" t="s">
        <v>427</v>
      </c>
      <c r="AL26">
        <v>43336</v>
      </c>
      <c r="AM26" t="s">
        <v>1187</v>
      </c>
      <c r="AN26">
        <v>9.7163145000000001E-6</v>
      </c>
      <c r="AO26">
        <f t="shared" si="7"/>
        <v>9.7163144999999997E-4</v>
      </c>
      <c r="AP26">
        <v>623</v>
      </c>
    </row>
    <row r="27" spans="1:42" x14ac:dyDescent="0.25">
      <c r="C27">
        <v>3005</v>
      </c>
      <c r="D27" t="s">
        <v>427</v>
      </c>
      <c r="E27">
        <v>43551</v>
      </c>
      <c r="F27">
        <v>1.4511999999999999E-3</v>
      </c>
      <c r="G27" t="s">
        <v>607</v>
      </c>
      <c r="H27">
        <f t="shared" si="2"/>
        <v>0.12554999999999999</v>
      </c>
      <c r="I27">
        <f t="shared" si="3"/>
        <v>1.8219815999999999E-4</v>
      </c>
      <c r="K27">
        <v>3104</v>
      </c>
      <c r="L27" t="s">
        <v>531</v>
      </c>
      <c r="M27">
        <v>43212</v>
      </c>
      <c r="N27" t="s">
        <v>604</v>
      </c>
      <c r="O27">
        <v>2.2421275860000001E-4</v>
      </c>
      <c r="P27" s="33">
        <f t="shared" si="4"/>
        <v>7.6314579792000001E-3</v>
      </c>
      <c r="Q27" s="33">
        <f t="shared" si="5"/>
        <v>7.6314579792000001E-3</v>
      </c>
      <c r="T27">
        <v>3104</v>
      </c>
      <c r="U27" t="s">
        <v>531</v>
      </c>
      <c r="V27">
        <v>43365</v>
      </c>
      <c r="W27" t="s">
        <v>655</v>
      </c>
      <c r="X27">
        <v>4.272997586E-4</v>
      </c>
      <c r="AA27">
        <v>3104</v>
      </c>
      <c r="AB27" t="s">
        <v>531</v>
      </c>
      <c r="AC27">
        <v>43365</v>
      </c>
      <c r="AD27" t="s">
        <v>655</v>
      </c>
      <c r="AE27">
        <v>4.272997586E-4</v>
      </c>
      <c r="AF27" s="33">
        <f t="shared" si="0"/>
        <v>4.272997586E-4</v>
      </c>
      <c r="AG27" s="33">
        <f t="shared" si="6"/>
        <v>4.272997586E-4</v>
      </c>
      <c r="AI27">
        <v>3104</v>
      </c>
      <c r="AJ27" t="s">
        <v>531</v>
      </c>
      <c r="AL27">
        <v>43365</v>
      </c>
      <c r="AM27" t="s">
        <v>655</v>
      </c>
      <c r="AN27">
        <v>4.272997586E-4</v>
      </c>
      <c r="AO27">
        <f t="shared" si="7"/>
        <v>4.2729975859999998E-2</v>
      </c>
      <c r="AP27">
        <v>682</v>
      </c>
    </row>
    <row r="28" spans="1:42" x14ac:dyDescent="0.25">
      <c r="C28">
        <v>3005</v>
      </c>
      <c r="D28" t="s">
        <v>427</v>
      </c>
      <c r="E28">
        <v>43552</v>
      </c>
      <c r="F28">
        <v>7.4501999999999999E-4</v>
      </c>
      <c r="G28" t="s">
        <v>596</v>
      </c>
      <c r="H28">
        <f t="shared" si="2"/>
        <v>0.12554999999999999</v>
      </c>
      <c r="I28">
        <f t="shared" si="3"/>
        <v>9.3537260999999996E-5</v>
      </c>
      <c r="K28">
        <v>3006</v>
      </c>
      <c r="L28" t="s">
        <v>434</v>
      </c>
      <c r="M28">
        <v>43214</v>
      </c>
      <c r="N28" t="s">
        <v>605</v>
      </c>
      <c r="O28">
        <v>1.5216280000000001E-6</v>
      </c>
      <c r="P28" s="33">
        <f t="shared" si="4"/>
        <v>9.3917763463999999E-3</v>
      </c>
      <c r="Q28" s="33">
        <f t="shared" si="5"/>
        <v>0</v>
      </c>
      <c r="T28">
        <v>3104</v>
      </c>
      <c r="U28" t="s">
        <v>531</v>
      </c>
      <c r="V28">
        <v>43366</v>
      </c>
      <c r="W28" t="s">
        <v>647</v>
      </c>
      <c r="X28">
        <v>8.9861701010000004E-4</v>
      </c>
      <c r="AA28">
        <v>3104</v>
      </c>
      <c r="AB28" t="s">
        <v>531</v>
      </c>
      <c r="AC28">
        <v>43366</v>
      </c>
      <c r="AD28" t="s">
        <v>647</v>
      </c>
      <c r="AE28">
        <v>8.9861701010000004E-4</v>
      </c>
      <c r="AF28" s="33">
        <f t="shared" si="0"/>
        <v>8.9861701010000004E-4</v>
      </c>
      <c r="AG28" s="33">
        <f t="shared" si="6"/>
        <v>8.9861701010000004E-4</v>
      </c>
      <c r="AI28">
        <v>3104</v>
      </c>
      <c r="AJ28" t="s">
        <v>531</v>
      </c>
      <c r="AL28">
        <v>43366</v>
      </c>
      <c r="AM28" t="s">
        <v>647</v>
      </c>
      <c r="AN28">
        <v>8.9861701010000004E-4</v>
      </c>
      <c r="AO28">
        <f t="shared" si="7"/>
        <v>8.9861701010000003E-2</v>
      </c>
      <c r="AP28">
        <v>395</v>
      </c>
    </row>
    <row r="29" spans="1:42" x14ac:dyDescent="0.25">
      <c r="C29">
        <v>3005</v>
      </c>
      <c r="D29" t="s">
        <v>427</v>
      </c>
      <c r="E29">
        <v>43560</v>
      </c>
      <c r="F29">
        <v>1.9999999999999999E-7</v>
      </c>
      <c r="G29" t="s">
        <v>624</v>
      </c>
      <c r="H29">
        <f t="shared" si="2"/>
        <v>0.12554999999999999</v>
      </c>
      <c r="I29">
        <f t="shared" si="3"/>
        <v>2.5109999999999998E-8</v>
      </c>
      <c r="K29">
        <v>3009</v>
      </c>
      <c r="L29" t="s">
        <v>441</v>
      </c>
      <c r="M29">
        <v>43214</v>
      </c>
      <c r="N29" t="s">
        <v>605</v>
      </c>
      <c r="O29">
        <v>2.2579163999999998E-6</v>
      </c>
      <c r="P29" s="33">
        <f t="shared" si="4"/>
        <v>9.3917763463999999E-3</v>
      </c>
      <c r="Q29" s="33">
        <f t="shared" si="5"/>
        <v>0</v>
      </c>
      <c r="T29">
        <v>3017</v>
      </c>
      <c r="U29" t="s">
        <v>526</v>
      </c>
      <c r="V29">
        <v>43369</v>
      </c>
      <c r="W29" t="s">
        <v>1599</v>
      </c>
      <c r="X29">
        <v>2.8197857819000005E-3</v>
      </c>
      <c r="AA29">
        <v>3104</v>
      </c>
      <c r="AB29" t="s">
        <v>531</v>
      </c>
      <c r="AC29">
        <v>43369</v>
      </c>
      <c r="AD29" t="s">
        <v>13</v>
      </c>
      <c r="AE29">
        <v>2.8197857819000005E-3</v>
      </c>
      <c r="AF29" s="33">
        <f t="shared" si="0"/>
        <v>2.8197857819000005E-3</v>
      </c>
      <c r="AG29" s="33">
        <f t="shared" si="6"/>
        <v>2.8197857819000005E-3</v>
      </c>
      <c r="AI29">
        <v>3104</v>
      </c>
      <c r="AJ29" t="s">
        <v>531</v>
      </c>
      <c r="AL29">
        <v>43369</v>
      </c>
      <c r="AM29" t="s">
        <v>13</v>
      </c>
      <c r="AN29">
        <v>2.8197857819000005E-3</v>
      </c>
      <c r="AO29">
        <f t="shared" si="7"/>
        <v>0.28197857819000005</v>
      </c>
      <c r="AP29">
        <v>680</v>
      </c>
    </row>
    <row r="30" spans="1:42" x14ac:dyDescent="0.25">
      <c r="C30">
        <v>3005</v>
      </c>
      <c r="D30" t="s">
        <v>427</v>
      </c>
      <c r="E30">
        <v>43602</v>
      </c>
      <c r="F30">
        <v>1.1999999999999999E-6</v>
      </c>
      <c r="G30" t="s">
        <v>648</v>
      </c>
      <c r="H30">
        <f t="shared" si="2"/>
        <v>0.12554999999999999</v>
      </c>
      <c r="I30">
        <f t="shared" si="3"/>
        <v>1.5065999999999997E-7</v>
      </c>
      <c r="K30">
        <v>3010</v>
      </c>
      <c r="L30" t="s">
        <v>442</v>
      </c>
      <c r="M30">
        <v>43214</v>
      </c>
      <c r="N30" t="s">
        <v>605</v>
      </c>
      <c r="O30">
        <v>4.617E-6</v>
      </c>
      <c r="P30" s="33">
        <f t="shared" si="4"/>
        <v>9.3917763463999999E-3</v>
      </c>
      <c r="Q30" s="33">
        <f t="shared" si="5"/>
        <v>0</v>
      </c>
      <c r="T30">
        <v>3104</v>
      </c>
      <c r="U30" t="s">
        <v>531</v>
      </c>
      <c r="V30">
        <v>43370</v>
      </c>
      <c r="W30" t="s">
        <v>279</v>
      </c>
      <c r="X30">
        <v>1.0706662695300002E-2</v>
      </c>
      <c r="AA30">
        <v>3104</v>
      </c>
      <c r="AB30" t="s">
        <v>531</v>
      </c>
      <c r="AC30">
        <v>43370</v>
      </c>
      <c r="AD30" t="s">
        <v>279</v>
      </c>
      <c r="AE30">
        <v>1.0706662695300002E-2</v>
      </c>
      <c r="AF30" s="33">
        <f t="shared" si="0"/>
        <v>1.0706662695300002E-2</v>
      </c>
      <c r="AG30" s="33">
        <f t="shared" si="6"/>
        <v>1.0706662695300002E-2</v>
      </c>
      <c r="AI30">
        <v>3104</v>
      </c>
      <c r="AJ30" t="s">
        <v>531</v>
      </c>
      <c r="AL30">
        <v>43370</v>
      </c>
      <c r="AM30" t="s">
        <v>279</v>
      </c>
      <c r="AN30">
        <v>1.0706662695300002E-2</v>
      </c>
      <c r="AO30">
        <f t="shared" si="7"/>
        <v>1.0706662695300002</v>
      </c>
      <c r="AP30">
        <v>455</v>
      </c>
    </row>
    <row r="31" spans="1:42" x14ac:dyDescent="0.25">
      <c r="C31">
        <v>3005</v>
      </c>
      <c r="D31" t="s">
        <v>427</v>
      </c>
      <c r="E31">
        <v>43817</v>
      </c>
      <c r="F31">
        <v>3.1134760000000001E-2</v>
      </c>
      <c r="G31" t="s">
        <v>597</v>
      </c>
      <c r="H31">
        <f t="shared" si="2"/>
        <v>0.12554999999999999</v>
      </c>
      <c r="I31">
        <f t="shared" si="3"/>
        <v>3.9089691180000004E-3</v>
      </c>
      <c r="K31">
        <v>3011</v>
      </c>
      <c r="L31" t="s">
        <v>446</v>
      </c>
      <c r="M31">
        <v>43214</v>
      </c>
      <c r="N31" t="s">
        <v>605</v>
      </c>
      <c r="O31">
        <v>1.81171639E-5</v>
      </c>
      <c r="P31" s="33">
        <f t="shared" si="4"/>
        <v>9.3917763463999999E-3</v>
      </c>
      <c r="Q31" s="33">
        <f t="shared" si="5"/>
        <v>0</v>
      </c>
      <c r="T31">
        <v>3104</v>
      </c>
      <c r="U31" t="s">
        <v>531</v>
      </c>
      <c r="V31">
        <v>43371</v>
      </c>
      <c r="W31" t="s">
        <v>656</v>
      </c>
      <c r="X31">
        <v>7.7539604600000006E-5</v>
      </c>
      <c r="AA31">
        <v>3104</v>
      </c>
      <c r="AB31" t="s">
        <v>531</v>
      </c>
      <c r="AC31">
        <v>43371</v>
      </c>
      <c r="AD31" t="s">
        <v>656</v>
      </c>
      <c r="AE31">
        <v>7.7539604600000006E-5</v>
      </c>
      <c r="AF31" s="33">
        <f t="shared" si="0"/>
        <v>7.7539604600000006E-5</v>
      </c>
      <c r="AG31" s="33">
        <f t="shared" si="6"/>
        <v>7.7539604600000006E-5</v>
      </c>
      <c r="AI31">
        <v>3104</v>
      </c>
      <c r="AJ31" t="s">
        <v>531</v>
      </c>
      <c r="AL31">
        <v>43371</v>
      </c>
      <c r="AM31" t="s">
        <v>656</v>
      </c>
      <c r="AN31">
        <v>7.7539604600000006E-5</v>
      </c>
      <c r="AO31">
        <f t="shared" si="7"/>
        <v>7.7539604600000006E-3</v>
      </c>
      <c r="AP31">
        <v>482</v>
      </c>
    </row>
    <row r="32" spans="1:42" x14ac:dyDescent="0.25">
      <c r="C32">
        <v>3005</v>
      </c>
      <c r="D32" t="s">
        <v>427</v>
      </c>
      <c r="E32">
        <v>43872</v>
      </c>
      <c r="F32">
        <v>8.0000000000000002E-8</v>
      </c>
      <c r="G32" t="s">
        <v>1101</v>
      </c>
      <c r="H32">
        <f t="shared" si="2"/>
        <v>0.12554999999999999</v>
      </c>
      <c r="I32">
        <f t="shared" si="3"/>
        <v>1.0044E-8</v>
      </c>
      <c r="K32">
        <v>3012</v>
      </c>
      <c r="L32" t="s">
        <v>447</v>
      </c>
      <c r="M32">
        <v>43214</v>
      </c>
      <c r="N32" t="s">
        <v>605</v>
      </c>
      <c r="O32">
        <v>3.3412908599999999E-4</v>
      </c>
      <c r="P32" s="33">
        <f t="shared" si="4"/>
        <v>9.3917763463999999E-3</v>
      </c>
      <c r="Q32" s="33">
        <f t="shared" si="5"/>
        <v>0</v>
      </c>
      <c r="T32">
        <v>3104</v>
      </c>
      <c r="U32" t="s">
        <v>531</v>
      </c>
      <c r="V32">
        <v>43373</v>
      </c>
      <c r="W32" t="s">
        <v>657</v>
      </c>
      <c r="X32">
        <v>6.1672007000000004E-6</v>
      </c>
      <c r="AA32">
        <v>3104</v>
      </c>
      <c r="AB32" t="s">
        <v>531</v>
      </c>
      <c r="AC32">
        <v>43373</v>
      </c>
      <c r="AD32" t="s">
        <v>657</v>
      </c>
      <c r="AE32">
        <v>6.1672007000000004E-6</v>
      </c>
      <c r="AF32" s="33">
        <f t="shared" si="0"/>
        <v>6.1672007000000004E-6</v>
      </c>
      <c r="AG32" s="33">
        <f t="shared" si="6"/>
        <v>6.1672007000000004E-6</v>
      </c>
      <c r="AI32">
        <v>3104</v>
      </c>
      <c r="AJ32" t="s">
        <v>531</v>
      </c>
      <c r="AL32">
        <v>43373</v>
      </c>
      <c r="AM32" t="s">
        <v>657</v>
      </c>
      <c r="AN32">
        <v>6.1672007000000004E-6</v>
      </c>
      <c r="AO32">
        <f t="shared" si="7"/>
        <v>6.1672007000000001E-4</v>
      </c>
      <c r="AP32">
        <v>406</v>
      </c>
    </row>
    <row r="33" spans="3:42" x14ac:dyDescent="0.25">
      <c r="C33">
        <v>3005</v>
      </c>
      <c r="D33" t="s">
        <v>427</v>
      </c>
      <c r="E33">
        <v>43882</v>
      </c>
      <c r="F33">
        <v>2.7670000000000001E-5</v>
      </c>
      <c r="G33" t="s">
        <v>629</v>
      </c>
      <c r="H33">
        <f t="shared" si="2"/>
        <v>0.12554999999999999</v>
      </c>
      <c r="I33">
        <f t="shared" si="3"/>
        <v>3.4739685000000002E-6</v>
      </c>
      <c r="K33">
        <v>3013</v>
      </c>
      <c r="L33" t="s">
        <v>448</v>
      </c>
      <c r="M33">
        <v>43214</v>
      </c>
      <c r="N33" t="s">
        <v>605</v>
      </c>
      <c r="O33">
        <v>1.28875081E-5</v>
      </c>
      <c r="P33" s="33">
        <f t="shared" si="4"/>
        <v>9.3917763463999999E-3</v>
      </c>
      <c r="Q33" s="33">
        <f t="shared" si="5"/>
        <v>0</v>
      </c>
      <c r="T33">
        <v>3104</v>
      </c>
      <c r="U33" t="s">
        <v>531</v>
      </c>
      <c r="V33">
        <v>43374</v>
      </c>
      <c r="W33" t="s">
        <v>593</v>
      </c>
      <c r="X33">
        <v>1.7544000000000001E-8</v>
      </c>
      <c r="AA33">
        <v>3104</v>
      </c>
      <c r="AB33" t="s">
        <v>531</v>
      </c>
      <c r="AC33">
        <v>43374</v>
      </c>
      <c r="AD33" t="s">
        <v>593</v>
      </c>
      <c r="AE33">
        <v>1.7544000000000001E-8</v>
      </c>
      <c r="AF33" s="33">
        <f t="shared" si="0"/>
        <v>1.7544000000000001E-8</v>
      </c>
      <c r="AG33" s="33">
        <f t="shared" si="6"/>
        <v>1.7544000000000001E-8</v>
      </c>
      <c r="AI33">
        <v>3104</v>
      </c>
      <c r="AJ33" t="s">
        <v>531</v>
      </c>
      <c r="AL33">
        <v>43374</v>
      </c>
      <c r="AM33" t="s">
        <v>593</v>
      </c>
      <c r="AN33">
        <v>1.7544000000000001E-8</v>
      </c>
      <c r="AO33">
        <f t="shared" si="7"/>
        <v>1.7544000000000001E-6</v>
      </c>
      <c r="AP33">
        <v>432</v>
      </c>
    </row>
    <row r="34" spans="3:42" x14ac:dyDescent="0.25">
      <c r="C34">
        <v>3005</v>
      </c>
      <c r="D34" t="s">
        <v>427</v>
      </c>
      <c r="E34">
        <v>43883</v>
      </c>
      <c r="F34">
        <v>7.2210000000000002E-5</v>
      </c>
      <c r="G34" t="s">
        <v>630</v>
      </c>
      <c r="H34">
        <f t="shared" si="2"/>
        <v>0.12554999999999999</v>
      </c>
      <c r="I34">
        <f t="shared" si="3"/>
        <v>9.0659654999999999E-6</v>
      </c>
      <c r="K34">
        <v>3014</v>
      </c>
      <c r="L34" t="s">
        <v>453</v>
      </c>
      <c r="M34">
        <v>43214</v>
      </c>
      <c r="N34" t="s">
        <v>605</v>
      </c>
      <c r="O34">
        <v>5.1948755320000003E-4</v>
      </c>
      <c r="P34" s="33">
        <f t="shared" si="4"/>
        <v>9.3917763463999999E-3</v>
      </c>
      <c r="Q34" s="33">
        <f t="shared" si="5"/>
        <v>0</v>
      </c>
      <c r="T34">
        <v>3004</v>
      </c>
      <c r="U34" t="s">
        <v>426</v>
      </c>
      <c r="V34">
        <v>43390</v>
      </c>
      <c r="W34" t="s">
        <v>619</v>
      </c>
      <c r="X34">
        <v>4.1008276995000002E-2</v>
      </c>
      <c r="AA34">
        <v>3004</v>
      </c>
      <c r="AB34" t="s">
        <v>426</v>
      </c>
      <c r="AC34">
        <v>43390</v>
      </c>
      <c r="AD34" t="s">
        <v>619</v>
      </c>
      <c r="AE34">
        <v>4.1008276995000002E-2</v>
      </c>
      <c r="AF34" s="33">
        <f t="shared" si="0"/>
        <v>4.1008276995000002E-2</v>
      </c>
      <c r="AG34" s="33">
        <f t="shared" si="6"/>
        <v>4.1008276995000002E-2</v>
      </c>
      <c r="AI34">
        <v>3004</v>
      </c>
      <c r="AJ34" t="s">
        <v>426</v>
      </c>
      <c r="AL34">
        <v>43390</v>
      </c>
      <c r="AM34" t="s">
        <v>619</v>
      </c>
      <c r="AN34">
        <v>4.1008276995000002E-2</v>
      </c>
      <c r="AO34">
        <f t="shared" si="7"/>
        <v>4.1008276994999999</v>
      </c>
      <c r="AP34">
        <v>707</v>
      </c>
    </row>
    <row r="35" spans="3:42" x14ac:dyDescent="0.25">
      <c r="C35">
        <v>3005</v>
      </c>
      <c r="D35" t="s">
        <v>427</v>
      </c>
      <c r="E35">
        <v>43897</v>
      </c>
      <c r="F35">
        <v>1.8437999999999999E-4</v>
      </c>
      <c r="G35" t="s">
        <v>1188</v>
      </c>
      <c r="H35">
        <f t="shared" si="2"/>
        <v>0.12554999999999999</v>
      </c>
      <c r="I35">
        <f t="shared" si="3"/>
        <v>2.3148908999999999E-5</v>
      </c>
      <c r="K35">
        <v>3015</v>
      </c>
      <c r="L35" t="s">
        <v>454</v>
      </c>
      <c r="M35">
        <v>43214</v>
      </c>
      <c r="N35" t="s">
        <v>605</v>
      </c>
      <c r="O35">
        <v>3.90057997E-4</v>
      </c>
      <c r="P35" s="33">
        <f t="shared" si="4"/>
        <v>9.3917763463999999E-3</v>
      </c>
      <c r="Q35" s="33">
        <f t="shared" si="5"/>
        <v>0</v>
      </c>
      <c r="T35">
        <v>3104</v>
      </c>
      <c r="U35" t="s">
        <v>531</v>
      </c>
      <c r="V35">
        <v>43404</v>
      </c>
      <c r="W35" t="s">
        <v>594</v>
      </c>
      <c r="X35">
        <v>3.3100842899999999E-5</v>
      </c>
      <c r="AA35">
        <v>3104</v>
      </c>
      <c r="AB35" t="s">
        <v>531</v>
      </c>
      <c r="AC35">
        <v>43404</v>
      </c>
      <c r="AD35" t="s">
        <v>594</v>
      </c>
      <c r="AE35">
        <v>3.3100842899999999E-5</v>
      </c>
      <c r="AF35" s="33">
        <f t="shared" si="0"/>
        <v>3.3100842899999999E-5</v>
      </c>
      <c r="AG35" s="33">
        <f t="shared" si="6"/>
        <v>3.3100842899999999E-5</v>
      </c>
      <c r="AI35">
        <v>3104</v>
      </c>
      <c r="AJ35" t="s">
        <v>531</v>
      </c>
      <c r="AL35">
        <v>43404</v>
      </c>
      <c r="AM35" t="s">
        <v>594</v>
      </c>
      <c r="AN35">
        <v>3.3100842899999999E-5</v>
      </c>
      <c r="AO35">
        <f t="shared" si="7"/>
        <v>3.3100842899999997E-3</v>
      </c>
      <c r="AP35">
        <v>280</v>
      </c>
    </row>
    <row r="36" spans="3:42" x14ac:dyDescent="0.25">
      <c r="C36">
        <v>3005</v>
      </c>
      <c r="D36" t="s">
        <v>427</v>
      </c>
      <c r="E36">
        <v>43899</v>
      </c>
      <c r="F36">
        <v>1.1959999999999999E-4</v>
      </c>
      <c r="G36" t="s">
        <v>632</v>
      </c>
      <c r="H36">
        <f t="shared" si="2"/>
        <v>0.12554999999999999</v>
      </c>
      <c r="I36">
        <f t="shared" si="3"/>
        <v>1.5015779999999998E-5</v>
      </c>
      <c r="K36">
        <v>3016</v>
      </c>
      <c r="L36" t="s">
        <v>455</v>
      </c>
      <c r="M36">
        <v>43214</v>
      </c>
      <c r="N36" t="s">
        <v>605</v>
      </c>
      <c r="O36">
        <v>5.8583577269999995E-4</v>
      </c>
      <c r="P36" s="33">
        <f t="shared" si="4"/>
        <v>9.3917763463999999E-3</v>
      </c>
      <c r="Q36" s="33">
        <f t="shared" si="5"/>
        <v>0</v>
      </c>
      <c r="T36">
        <v>3104</v>
      </c>
      <c r="U36" t="s">
        <v>531</v>
      </c>
      <c r="V36">
        <v>43407</v>
      </c>
      <c r="W36" t="s">
        <v>620</v>
      </c>
      <c r="X36">
        <v>8.5965599999999995E-8</v>
      </c>
      <c r="AA36">
        <v>3104</v>
      </c>
      <c r="AB36" t="s">
        <v>531</v>
      </c>
      <c r="AC36">
        <v>43407</v>
      </c>
      <c r="AD36" t="s">
        <v>620</v>
      </c>
      <c r="AE36">
        <v>8.5965599999999995E-8</v>
      </c>
      <c r="AF36" s="33">
        <f t="shared" si="0"/>
        <v>8.5965599999999995E-8</v>
      </c>
      <c r="AG36" s="33">
        <f t="shared" si="6"/>
        <v>8.5965599999999995E-8</v>
      </c>
      <c r="AI36">
        <v>3104</v>
      </c>
      <c r="AJ36" t="s">
        <v>531</v>
      </c>
      <c r="AL36">
        <v>43407</v>
      </c>
      <c r="AM36" t="s">
        <v>620</v>
      </c>
      <c r="AN36">
        <v>8.5965599999999995E-8</v>
      </c>
      <c r="AO36">
        <f t="shared" si="7"/>
        <v>8.5965599999999989E-6</v>
      </c>
      <c r="AP36">
        <v>1903</v>
      </c>
    </row>
    <row r="37" spans="3:42" x14ac:dyDescent="0.25">
      <c r="C37">
        <v>3005</v>
      </c>
      <c r="D37" t="s">
        <v>427</v>
      </c>
      <c r="E37">
        <v>43900</v>
      </c>
      <c r="F37">
        <v>1.1200000000000001E-6</v>
      </c>
      <c r="G37" t="s">
        <v>633</v>
      </c>
      <c r="H37">
        <f t="shared" si="2"/>
        <v>0.12554999999999999</v>
      </c>
      <c r="I37">
        <f t="shared" si="3"/>
        <v>1.4061599999999999E-7</v>
      </c>
      <c r="K37">
        <v>3081</v>
      </c>
      <c r="L37" t="s">
        <v>466</v>
      </c>
      <c r="M37">
        <v>43214</v>
      </c>
      <c r="N37" t="s">
        <v>605</v>
      </c>
      <c r="O37">
        <v>3.9671640000000004E-5</v>
      </c>
      <c r="P37" s="33">
        <f t="shared" si="4"/>
        <v>9.3917763463999999E-3</v>
      </c>
      <c r="Q37" s="33">
        <f t="shared" si="5"/>
        <v>0</v>
      </c>
      <c r="T37">
        <v>3104</v>
      </c>
      <c r="U37" t="s">
        <v>531</v>
      </c>
      <c r="V37">
        <v>43431</v>
      </c>
      <c r="W37" t="s">
        <v>621</v>
      </c>
      <c r="X37">
        <v>1.7497085190000002E-4</v>
      </c>
      <c r="AA37">
        <v>3104</v>
      </c>
      <c r="AB37" t="s">
        <v>531</v>
      </c>
      <c r="AC37">
        <v>43431</v>
      </c>
      <c r="AD37" t="s">
        <v>621</v>
      </c>
      <c r="AE37">
        <v>1.7497085190000002E-4</v>
      </c>
      <c r="AF37" s="33">
        <f t="shared" si="0"/>
        <v>1.7497085190000002E-4</v>
      </c>
      <c r="AG37" s="33">
        <f t="shared" si="6"/>
        <v>1.7497085190000002E-4</v>
      </c>
      <c r="AI37">
        <v>3104</v>
      </c>
      <c r="AJ37" t="s">
        <v>531</v>
      </c>
      <c r="AL37">
        <v>43431</v>
      </c>
      <c r="AM37" t="s">
        <v>621</v>
      </c>
      <c r="AN37">
        <v>1.7497085190000002E-4</v>
      </c>
      <c r="AO37">
        <f t="shared" si="7"/>
        <v>1.7497085190000001E-2</v>
      </c>
      <c r="AP37">
        <v>684</v>
      </c>
    </row>
    <row r="38" spans="3:42" x14ac:dyDescent="0.25">
      <c r="C38">
        <v>3005</v>
      </c>
      <c r="D38" t="s">
        <v>427</v>
      </c>
      <c r="E38">
        <v>43904</v>
      </c>
      <c r="F38">
        <v>4.426E-5</v>
      </c>
      <c r="G38" t="s">
        <v>598</v>
      </c>
      <c r="H38">
        <f t="shared" si="2"/>
        <v>0.12554999999999999</v>
      </c>
      <c r="I38">
        <f t="shared" si="3"/>
        <v>5.556843E-6</v>
      </c>
      <c r="K38">
        <v>3084</v>
      </c>
      <c r="L38" t="s">
        <v>484</v>
      </c>
      <c r="M38">
        <v>43214</v>
      </c>
      <c r="N38" t="s">
        <v>605</v>
      </c>
      <c r="O38">
        <v>7.4287939616999995E-3</v>
      </c>
      <c r="P38" s="33">
        <f t="shared" si="4"/>
        <v>9.3917763463999999E-3</v>
      </c>
      <c r="Q38" s="33">
        <f t="shared" si="5"/>
        <v>0</v>
      </c>
      <c r="T38">
        <v>3016</v>
      </c>
      <c r="U38" t="s">
        <v>455</v>
      </c>
      <c r="V38">
        <v>43432</v>
      </c>
      <c r="W38" t="s">
        <v>606</v>
      </c>
      <c r="X38">
        <v>4.3556965659999997E-4</v>
      </c>
      <c r="AA38">
        <v>3016</v>
      </c>
      <c r="AB38" t="s">
        <v>455</v>
      </c>
      <c r="AC38">
        <v>43432</v>
      </c>
      <c r="AD38" t="s">
        <v>606</v>
      </c>
      <c r="AE38">
        <v>4.3556965659999997E-4</v>
      </c>
      <c r="AF38" s="33">
        <f t="shared" si="0"/>
        <v>4.3556965659999997E-4</v>
      </c>
      <c r="AG38" s="33">
        <f t="shared" si="6"/>
        <v>4.3556965659999997E-4</v>
      </c>
      <c r="AI38">
        <v>3016</v>
      </c>
      <c r="AJ38" t="s">
        <v>455</v>
      </c>
      <c r="AL38">
        <v>43432</v>
      </c>
      <c r="AM38" t="s">
        <v>606</v>
      </c>
      <c r="AN38">
        <v>4.3556965659999997E-4</v>
      </c>
      <c r="AO38">
        <f t="shared" si="7"/>
        <v>4.3556965659999995E-2</v>
      </c>
      <c r="AP38">
        <v>2160</v>
      </c>
    </row>
    <row r="39" spans="3:42" x14ac:dyDescent="0.25">
      <c r="C39">
        <v>3005</v>
      </c>
      <c r="D39" t="s">
        <v>427</v>
      </c>
      <c r="E39">
        <v>43907</v>
      </c>
      <c r="F39">
        <v>3.9274100000000001E-3</v>
      </c>
      <c r="G39" t="s">
        <v>1189</v>
      </c>
      <c r="H39">
        <f t="shared" si="2"/>
        <v>0.12554999999999999</v>
      </c>
      <c r="I39">
        <f t="shared" si="3"/>
        <v>4.930863255E-4</v>
      </c>
      <c r="K39">
        <v>3104</v>
      </c>
      <c r="L39" t="s">
        <v>531</v>
      </c>
      <c r="M39">
        <v>43214</v>
      </c>
      <c r="N39" t="s">
        <v>605</v>
      </c>
      <c r="O39">
        <v>5.4399119400000004E-5</v>
      </c>
      <c r="P39" s="33">
        <f t="shared" si="4"/>
        <v>9.3917763463999999E-3</v>
      </c>
      <c r="Q39" s="33">
        <f t="shared" si="5"/>
        <v>9.3917763463999999E-3</v>
      </c>
      <c r="T39">
        <v>3097</v>
      </c>
      <c r="U39" t="s">
        <v>520</v>
      </c>
      <c r="V39">
        <v>43433</v>
      </c>
      <c r="W39" t="s">
        <v>622</v>
      </c>
      <c r="X39">
        <v>1.2315829119999999E-4</v>
      </c>
      <c r="AA39">
        <v>3097</v>
      </c>
      <c r="AB39" t="s">
        <v>520</v>
      </c>
      <c r="AC39">
        <v>43433</v>
      </c>
      <c r="AD39" t="s">
        <v>622</v>
      </c>
      <c r="AE39">
        <v>1.2315829119999999E-4</v>
      </c>
      <c r="AF39" s="33">
        <f t="shared" si="0"/>
        <v>1.2315829119999999E-4</v>
      </c>
      <c r="AG39" s="33">
        <f t="shared" si="6"/>
        <v>1.2315829119999999E-4</v>
      </c>
      <c r="AI39">
        <v>3097</v>
      </c>
      <c r="AJ39" t="s">
        <v>520</v>
      </c>
      <c r="AL39">
        <v>43433</v>
      </c>
      <c r="AM39" t="s">
        <v>622</v>
      </c>
      <c r="AN39">
        <v>1.2315829119999999E-4</v>
      </c>
      <c r="AO39">
        <f t="shared" si="7"/>
        <v>1.2315829119999998E-2</v>
      </c>
      <c r="AP39">
        <v>440</v>
      </c>
    </row>
    <row r="40" spans="3:42" x14ac:dyDescent="0.25">
      <c r="C40">
        <v>3005</v>
      </c>
      <c r="D40" t="s">
        <v>427</v>
      </c>
      <c r="E40">
        <v>43928</v>
      </c>
      <c r="F40">
        <v>1.1999999999999999E-6</v>
      </c>
      <c r="G40" t="s">
        <v>635</v>
      </c>
      <c r="H40">
        <f t="shared" si="2"/>
        <v>0.12554999999999999</v>
      </c>
      <c r="I40">
        <f t="shared" si="3"/>
        <v>1.5065999999999997E-7</v>
      </c>
      <c r="K40">
        <v>3012</v>
      </c>
      <c r="L40" t="s">
        <v>447</v>
      </c>
      <c r="M40">
        <v>43229</v>
      </c>
      <c r="N40" t="s">
        <v>641</v>
      </c>
      <c r="O40">
        <v>3.1899992699999997E-4</v>
      </c>
      <c r="P40" s="33">
        <f t="shared" si="4"/>
        <v>3.1899992699999997E-4</v>
      </c>
      <c r="Q40" s="33">
        <f t="shared" si="5"/>
        <v>3.1899992699999997E-4</v>
      </c>
      <c r="T40">
        <v>3104</v>
      </c>
      <c r="U40" t="s">
        <v>531</v>
      </c>
      <c r="V40">
        <v>43435</v>
      </c>
      <c r="W40" t="s">
        <v>623</v>
      </c>
      <c r="X40">
        <v>1.3221296003999999E-3</v>
      </c>
      <c r="AA40">
        <v>3104</v>
      </c>
      <c r="AB40" t="s">
        <v>531</v>
      </c>
      <c r="AC40">
        <v>43435</v>
      </c>
      <c r="AD40" t="s">
        <v>623</v>
      </c>
      <c r="AE40">
        <v>1.3221296003999999E-3</v>
      </c>
      <c r="AF40" s="33">
        <f t="shared" si="0"/>
        <v>1.3221296003999999E-3</v>
      </c>
      <c r="AG40" s="33">
        <f t="shared" si="6"/>
        <v>1.3221296003999999E-3</v>
      </c>
      <c r="AI40">
        <v>3104</v>
      </c>
      <c r="AJ40" t="s">
        <v>531</v>
      </c>
      <c r="AL40">
        <v>43435</v>
      </c>
      <c r="AM40" t="s">
        <v>623</v>
      </c>
      <c r="AN40">
        <v>1.3221296003999999E-3</v>
      </c>
      <c r="AO40">
        <f t="shared" si="7"/>
        <v>0.13221296003999999</v>
      </c>
      <c r="AP40">
        <v>593</v>
      </c>
    </row>
    <row r="41" spans="3:42" x14ac:dyDescent="0.25">
      <c r="C41">
        <v>3005</v>
      </c>
      <c r="D41" t="s">
        <v>427</v>
      </c>
      <c r="E41">
        <v>43957</v>
      </c>
      <c r="F41">
        <v>7.9024E-4</v>
      </c>
      <c r="G41" t="s">
        <v>1190</v>
      </c>
      <c r="H41">
        <f t="shared" si="2"/>
        <v>0.12554999999999999</v>
      </c>
      <c r="I41">
        <f t="shared" si="3"/>
        <v>9.9214631999999998E-5</v>
      </c>
      <c r="K41">
        <v>3005</v>
      </c>
      <c r="L41" t="s">
        <v>427</v>
      </c>
      <c r="M41">
        <v>43231</v>
      </c>
      <c r="N41" t="s">
        <v>642</v>
      </c>
      <c r="O41">
        <v>1.5065999999999997E-8</v>
      </c>
      <c r="P41" s="33">
        <f t="shared" si="4"/>
        <v>5.8315676374999991E-3</v>
      </c>
      <c r="Q41" s="33">
        <f t="shared" si="5"/>
        <v>0</v>
      </c>
      <c r="T41">
        <v>3104</v>
      </c>
      <c r="U41" t="s">
        <v>531</v>
      </c>
      <c r="V41">
        <v>43446</v>
      </c>
      <c r="W41" t="s">
        <v>1036</v>
      </c>
      <c r="X41">
        <v>3.0068317500000003E-5</v>
      </c>
      <c r="AA41">
        <v>3104</v>
      </c>
      <c r="AB41" t="s">
        <v>531</v>
      </c>
      <c r="AC41">
        <v>43446</v>
      </c>
      <c r="AD41" t="s">
        <v>1036</v>
      </c>
      <c r="AE41">
        <v>3.0068317500000003E-5</v>
      </c>
      <c r="AF41" s="33">
        <f t="shared" si="0"/>
        <v>3.0068317500000003E-5</v>
      </c>
      <c r="AG41" s="33">
        <f t="shared" si="6"/>
        <v>3.0068317500000003E-5</v>
      </c>
      <c r="AI41">
        <v>3104</v>
      </c>
      <c r="AJ41" t="s">
        <v>531</v>
      </c>
      <c r="AL41">
        <v>43446</v>
      </c>
      <c r="AM41" t="s">
        <v>1036</v>
      </c>
      <c r="AN41">
        <v>3.0068317500000003E-5</v>
      </c>
      <c r="AO41">
        <f t="shared" si="7"/>
        <v>3.0068317500000002E-3</v>
      </c>
      <c r="AP41">
        <v>492</v>
      </c>
    </row>
    <row r="42" spans="3:42" x14ac:dyDescent="0.25">
      <c r="C42">
        <v>3005</v>
      </c>
      <c r="D42" t="s">
        <v>427</v>
      </c>
      <c r="E42">
        <v>43963</v>
      </c>
      <c r="F42">
        <v>4.1400000000000002E-6</v>
      </c>
      <c r="G42" t="s">
        <v>637</v>
      </c>
      <c r="H42">
        <f t="shared" si="2"/>
        <v>0.12554999999999999</v>
      </c>
      <c r="I42">
        <f t="shared" si="3"/>
        <v>5.1977699999999998E-7</v>
      </c>
      <c r="K42">
        <v>3012</v>
      </c>
      <c r="L42" t="s">
        <v>447</v>
      </c>
      <c r="M42">
        <v>43231</v>
      </c>
      <c r="N42" t="s">
        <v>642</v>
      </c>
      <c r="O42">
        <v>5.6452000364999996E-3</v>
      </c>
      <c r="P42" s="33">
        <f t="shared" si="4"/>
        <v>5.8315676374999991E-3</v>
      </c>
      <c r="Q42" s="33">
        <f t="shared" si="5"/>
        <v>0</v>
      </c>
      <c r="T42">
        <v>3014</v>
      </c>
      <c r="U42" t="s">
        <v>453</v>
      </c>
      <c r="V42">
        <v>43450</v>
      </c>
      <c r="W42" t="s">
        <v>36</v>
      </c>
      <c r="X42">
        <v>4.3610000000000001E-9</v>
      </c>
      <c r="AA42">
        <v>3014</v>
      </c>
      <c r="AB42" t="s">
        <v>453</v>
      </c>
      <c r="AC42">
        <v>43450</v>
      </c>
      <c r="AD42" t="s">
        <v>36</v>
      </c>
      <c r="AE42">
        <v>4.3610000000000001E-9</v>
      </c>
      <c r="AF42" s="33">
        <f t="shared" si="0"/>
        <v>4.3610000000000001E-9</v>
      </c>
      <c r="AG42" s="33">
        <f t="shared" si="6"/>
        <v>4.3610000000000001E-9</v>
      </c>
      <c r="AI42">
        <v>3014</v>
      </c>
      <c r="AJ42" t="s">
        <v>453</v>
      </c>
      <c r="AL42">
        <v>43450</v>
      </c>
      <c r="AM42" t="s">
        <v>36</v>
      </c>
      <c r="AN42">
        <v>4.3610000000000001E-9</v>
      </c>
      <c r="AO42">
        <f t="shared" si="7"/>
        <v>4.3609999999999999E-7</v>
      </c>
      <c r="AP42">
        <v>418</v>
      </c>
    </row>
    <row r="43" spans="3:42" x14ac:dyDescent="0.25">
      <c r="C43">
        <v>3005</v>
      </c>
      <c r="D43" t="s">
        <v>427</v>
      </c>
      <c r="E43">
        <v>43968</v>
      </c>
      <c r="F43">
        <v>1.81E-6</v>
      </c>
      <c r="G43" t="s">
        <v>599</v>
      </c>
      <c r="H43">
        <f t="shared" si="2"/>
        <v>0.12554999999999999</v>
      </c>
      <c r="I43">
        <f t="shared" si="3"/>
        <v>2.2724550000000001E-7</v>
      </c>
      <c r="K43">
        <v>3013</v>
      </c>
      <c r="L43" t="s">
        <v>448</v>
      </c>
      <c r="M43">
        <v>43231</v>
      </c>
      <c r="N43" t="s">
        <v>642</v>
      </c>
      <c r="O43">
        <v>5.6866992000000006E-6</v>
      </c>
      <c r="P43" s="33">
        <f t="shared" si="4"/>
        <v>5.8315676374999991E-3</v>
      </c>
      <c r="Q43" s="33">
        <f t="shared" si="5"/>
        <v>0</v>
      </c>
      <c r="T43">
        <v>3095</v>
      </c>
      <c r="U43" t="s">
        <v>508</v>
      </c>
      <c r="V43">
        <v>43502</v>
      </c>
      <c r="W43" t="s">
        <v>40</v>
      </c>
      <c r="X43">
        <v>3.3164109999999999E-7</v>
      </c>
      <c r="AA43">
        <v>3095</v>
      </c>
      <c r="AB43" t="s">
        <v>508</v>
      </c>
      <c r="AC43">
        <v>43502</v>
      </c>
      <c r="AD43" t="s">
        <v>40</v>
      </c>
      <c r="AE43">
        <v>3.3164109999999999E-7</v>
      </c>
      <c r="AF43" s="33">
        <f t="shared" si="0"/>
        <v>3.3164109999999999E-7</v>
      </c>
      <c r="AG43" s="33">
        <f t="shared" si="6"/>
        <v>3.3164109999999999E-7</v>
      </c>
      <c r="AI43">
        <v>3095</v>
      </c>
      <c r="AJ43" t="s">
        <v>508</v>
      </c>
      <c r="AL43">
        <v>43502</v>
      </c>
      <c r="AM43" t="s">
        <v>40</v>
      </c>
      <c r="AN43">
        <v>3.3164109999999999E-7</v>
      </c>
      <c r="AO43">
        <f t="shared" si="7"/>
        <v>3.3164109999999997E-5</v>
      </c>
      <c r="AP43">
        <v>465</v>
      </c>
    </row>
    <row r="44" spans="3:42" x14ac:dyDescent="0.25">
      <c r="C44">
        <v>3005</v>
      </c>
      <c r="D44" t="s">
        <v>427</v>
      </c>
      <c r="E44">
        <v>43986</v>
      </c>
      <c r="F44">
        <v>1.1200000000000001E-6</v>
      </c>
      <c r="G44" t="s">
        <v>638</v>
      </c>
      <c r="H44">
        <f t="shared" si="2"/>
        <v>0.12554999999999999</v>
      </c>
      <c r="I44">
        <f t="shared" si="3"/>
        <v>1.4061599999999999E-7</v>
      </c>
      <c r="K44">
        <v>3014</v>
      </c>
      <c r="L44" t="s">
        <v>453</v>
      </c>
      <c r="M44">
        <v>43231</v>
      </c>
      <c r="N44" t="s">
        <v>642</v>
      </c>
      <c r="O44">
        <v>7.3055471999999999E-6</v>
      </c>
      <c r="P44" s="33">
        <f t="shared" si="4"/>
        <v>5.8315676374999991E-3</v>
      </c>
      <c r="Q44" s="33">
        <f t="shared" si="5"/>
        <v>0</v>
      </c>
      <c r="T44">
        <v>3104</v>
      </c>
      <c r="U44" t="s">
        <v>531</v>
      </c>
      <c r="V44">
        <v>43514</v>
      </c>
      <c r="W44" t="s">
        <v>1065</v>
      </c>
      <c r="X44">
        <v>1.1008738000000002E-6</v>
      </c>
      <c r="AA44">
        <v>3104</v>
      </c>
      <c r="AB44" t="s">
        <v>531</v>
      </c>
      <c r="AC44">
        <v>43514</v>
      </c>
      <c r="AD44" t="s">
        <v>1065</v>
      </c>
      <c r="AE44">
        <v>1.1008738000000002E-6</v>
      </c>
      <c r="AF44" s="33">
        <f t="shared" si="0"/>
        <v>1.1008738000000002E-6</v>
      </c>
      <c r="AG44" s="33">
        <f t="shared" si="6"/>
        <v>1.1008738000000002E-6</v>
      </c>
      <c r="AI44">
        <v>3104</v>
      </c>
      <c r="AJ44" t="s">
        <v>531</v>
      </c>
      <c r="AL44">
        <v>43514</v>
      </c>
      <c r="AM44" t="s">
        <v>1065</v>
      </c>
      <c r="AN44">
        <v>1.1008738000000002E-6</v>
      </c>
      <c r="AO44">
        <f t="shared" si="7"/>
        <v>1.1008738000000002E-4</v>
      </c>
      <c r="AP44">
        <v>470</v>
      </c>
    </row>
    <row r="45" spans="3:42" x14ac:dyDescent="0.25">
      <c r="C45">
        <v>3005</v>
      </c>
      <c r="D45" t="s">
        <v>427</v>
      </c>
      <c r="E45">
        <v>43987</v>
      </c>
      <c r="F45">
        <v>2.4899999999999999E-6</v>
      </c>
      <c r="G45" t="s">
        <v>1191</v>
      </c>
      <c r="H45">
        <f t="shared" si="2"/>
        <v>0.12554999999999999</v>
      </c>
      <c r="I45">
        <f t="shared" si="3"/>
        <v>3.1261949999999999E-7</v>
      </c>
      <c r="K45">
        <v>3016</v>
      </c>
      <c r="L45" t="s">
        <v>455</v>
      </c>
      <c r="M45">
        <v>43231</v>
      </c>
      <c r="N45" t="s">
        <v>642</v>
      </c>
      <c r="O45">
        <v>4.3034787799999994E-5</v>
      </c>
      <c r="P45" s="33">
        <f t="shared" si="4"/>
        <v>5.8315676374999991E-3</v>
      </c>
      <c r="Q45" s="33">
        <f t="shared" si="5"/>
        <v>0</v>
      </c>
      <c r="T45">
        <v>3104</v>
      </c>
      <c r="U45" t="s">
        <v>531</v>
      </c>
      <c r="V45">
        <v>43551</v>
      </c>
      <c r="W45" t="s">
        <v>607</v>
      </c>
      <c r="X45">
        <v>0.22369921098369999</v>
      </c>
      <c r="AA45">
        <v>3104</v>
      </c>
      <c r="AB45" t="s">
        <v>531</v>
      </c>
      <c r="AC45">
        <v>43551</v>
      </c>
      <c r="AD45" t="s">
        <v>607</v>
      </c>
      <c r="AE45">
        <v>0.22369921098369999</v>
      </c>
      <c r="AF45" s="33">
        <f t="shared" si="0"/>
        <v>0.22369921098369999</v>
      </c>
      <c r="AG45" s="33">
        <f t="shared" si="6"/>
        <v>0.22369921098369999</v>
      </c>
      <c r="AI45">
        <v>3104</v>
      </c>
      <c r="AJ45" t="s">
        <v>531</v>
      </c>
      <c r="AL45">
        <v>43551</v>
      </c>
      <c r="AM45" t="s">
        <v>607</v>
      </c>
      <c r="AN45">
        <v>0.22369921098369999</v>
      </c>
      <c r="AO45">
        <f t="shared" si="7"/>
        <v>22.36992109837</v>
      </c>
      <c r="AP45">
        <v>281</v>
      </c>
    </row>
    <row r="46" spans="3:42" x14ac:dyDescent="0.25">
      <c r="C46">
        <v>3005</v>
      </c>
      <c r="D46" t="s">
        <v>427</v>
      </c>
      <c r="E46">
        <v>44004</v>
      </c>
      <c r="F46">
        <v>1.4397999999999999E-4</v>
      </c>
      <c r="G46" t="s">
        <v>984</v>
      </c>
      <c r="H46">
        <f t="shared" si="2"/>
        <v>0.12554999999999999</v>
      </c>
      <c r="I46">
        <f t="shared" si="3"/>
        <v>1.8076688999999999E-5</v>
      </c>
      <c r="K46">
        <v>3097</v>
      </c>
      <c r="L46" t="s">
        <v>520</v>
      </c>
      <c r="M46">
        <v>43231</v>
      </c>
      <c r="N46" t="s">
        <v>642</v>
      </c>
      <c r="O46">
        <v>1.3032550079999998E-4</v>
      </c>
      <c r="P46" s="33">
        <f t="shared" si="4"/>
        <v>5.8315676374999991E-3</v>
      </c>
      <c r="Q46" s="33">
        <f t="shared" si="5"/>
        <v>5.8315676374999991E-3</v>
      </c>
      <c r="T46">
        <v>3104</v>
      </c>
      <c r="U46" t="s">
        <v>531</v>
      </c>
      <c r="V46">
        <v>43552</v>
      </c>
      <c r="W46" t="s">
        <v>596</v>
      </c>
      <c r="X46">
        <v>2.0539923667400001E-2</v>
      </c>
      <c r="AA46">
        <v>3104</v>
      </c>
      <c r="AB46" t="s">
        <v>531</v>
      </c>
      <c r="AC46">
        <v>43552</v>
      </c>
      <c r="AD46" t="s">
        <v>596</v>
      </c>
      <c r="AE46">
        <v>2.0539923667400001E-2</v>
      </c>
      <c r="AF46" s="33">
        <f t="shared" si="0"/>
        <v>2.0539923667400001E-2</v>
      </c>
      <c r="AG46" s="33">
        <f t="shared" si="6"/>
        <v>2.0539923667400001E-2</v>
      </c>
      <c r="AI46">
        <v>3104</v>
      </c>
      <c r="AJ46" t="s">
        <v>531</v>
      </c>
      <c r="AL46">
        <v>43552</v>
      </c>
      <c r="AM46" t="s">
        <v>596</v>
      </c>
      <c r="AN46">
        <v>2.0539923667400001E-2</v>
      </c>
      <c r="AO46">
        <f t="shared" si="7"/>
        <v>2.0539923667400002</v>
      </c>
      <c r="AP46">
        <v>536</v>
      </c>
    </row>
    <row r="47" spans="3:42" x14ac:dyDescent="0.25">
      <c r="C47">
        <v>3005</v>
      </c>
      <c r="D47" t="s">
        <v>427</v>
      </c>
      <c r="E47">
        <v>44006</v>
      </c>
      <c r="F47">
        <v>0.46472152999999999</v>
      </c>
      <c r="G47" t="s">
        <v>556</v>
      </c>
      <c r="H47">
        <f t="shared" si="2"/>
        <v>0.12554999999999999</v>
      </c>
      <c r="I47">
        <f t="shared" si="3"/>
        <v>5.8345788091499998E-2</v>
      </c>
      <c r="K47">
        <v>3005</v>
      </c>
      <c r="L47" t="s">
        <v>427</v>
      </c>
      <c r="M47">
        <v>43232</v>
      </c>
      <c r="N47" t="s">
        <v>649</v>
      </c>
      <c r="O47">
        <v>1.17125595E-5</v>
      </c>
      <c r="P47" s="33">
        <f t="shared" si="4"/>
        <v>2.1215616354099995E-2</v>
      </c>
      <c r="Q47" s="33">
        <f t="shared" si="5"/>
        <v>0</v>
      </c>
      <c r="T47">
        <v>3104</v>
      </c>
      <c r="U47" t="s">
        <v>531</v>
      </c>
      <c r="V47">
        <v>43560</v>
      </c>
      <c r="W47" t="s">
        <v>624</v>
      </c>
      <c r="X47">
        <v>1.2386795099999999E-4</v>
      </c>
      <c r="AA47">
        <v>3104</v>
      </c>
      <c r="AB47" t="s">
        <v>531</v>
      </c>
      <c r="AC47">
        <v>43560</v>
      </c>
      <c r="AD47" t="s">
        <v>624</v>
      </c>
      <c r="AE47">
        <v>1.2386795099999999E-4</v>
      </c>
      <c r="AF47" s="33">
        <f t="shared" si="0"/>
        <v>1.2386795099999999E-4</v>
      </c>
      <c r="AG47" s="33">
        <f t="shared" si="6"/>
        <v>1.2386795099999999E-4</v>
      </c>
      <c r="AI47">
        <v>3104</v>
      </c>
      <c r="AJ47" t="s">
        <v>531</v>
      </c>
      <c r="AL47">
        <v>43560</v>
      </c>
      <c r="AM47" t="s">
        <v>624</v>
      </c>
      <c r="AN47">
        <v>1.2386795099999999E-4</v>
      </c>
      <c r="AO47">
        <f t="shared" si="7"/>
        <v>1.2386795099999999E-2</v>
      </c>
      <c r="AP47">
        <v>539</v>
      </c>
    </row>
    <row r="48" spans="3:42" x14ac:dyDescent="0.25">
      <c r="C48">
        <v>3005</v>
      </c>
      <c r="D48" t="s">
        <v>427</v>
      </c>
      <c r="E48">
        <v>44009</v>
      </c>
      <c r="F48">
        <v>1.6546169999999999E-2</v>
      </c>
      <c r="G48" t="s">
        <v>966</v>
      </c>
      <c r="H48">
        <f t="shared" si="2"/>
        <v>0.12554999999999999</v>
      </c>
      <c r="I48">
        <f t="shared" si="3"/>
        <v>2.0773716435E-3</v>
      </c>
      <c r="K48">
        <v>3006</v>
      </c>
      <c r="L48" t="s">
        <v>434</v>
      </c>
      <c r="M48">
        <v>43232</v>
      </c>
      <c r="N48" t="s">
        <v>649</v>
      </c>
      <c r="O48">
        <v>1.0144180099999999E-5</v>
      </c>
      <c r="P48" s="33">
        <f t="shared" si="4"/>
        <v>2.1215616354099995E-2</v>
      </c>
      <c r="Q48" s="33">
        <f t="shared" si="5"/>
        <v>0</v>
      </c>
      <c r="T48">
        <v>3104</v>
      </c>
      <c r="U48" t="s">
        <v>531</v>
      </c>
      <c r="V48">
        <v>43561</v>
      </c>
      <c r="W48" t="s">
        <v>981</v>
      </c>
      <c r="X48">
        <v>1.4679942000000003E-6</v>
      </c>
      <c r="AA48">
        <v>3104</v>
      </c>
      <c r="AB48" t="s">
        <v>531</v>
      </c>
      <c r="AC48">
        <v>43561</v>
      </c>
      <c r="AD48" t="s">
        <v>981</v>
      </c>
      <c r="AE48">
        <v>1.4679942000000003E-6</v>
      </c>
      <c r="AF48" s="33">
        <f t="shared" si="0"/>
        <v>1.4679942000000003E-6</v>
      </c>
      <c r="AG48" s="33">
        <f t="shared" si="6"/>
        <v>1.4679942000000003E-6</v>
      </c>
      <c r="AI48">
        <v>3104</v>
      </c>
      <c r="AJ48" t="s">
        <v>531</v>
      </c>
      <c r="AL48">
        <v>43561</v>
      </c>
      <c r="AM48" t="s">
        <v>981</v>
      </c>
      <c r="AN48">
        <v>1.4679942000000003E-6</v>
      </c>
      <c r="AO48">
        <f t="shared" si="7"/>
        <v>1.4679942000000003E-4</v>
      </c>
      <c r="AP48">
        <v>532</v>
      </c>
    </row>
    <row r="49" spans="3:42" x14ac:dyDescent="0.25">
      <c r="C49">
        <v>3005</v>
      </c>
      <c r="D49" t="s">
        <v>427</v>
      </c>
      <c r="E49">
        <v>44011</v>
      </c>
      <c r="F49">
        <v>4.16616E-2</v>
      </c>
      <c r="G49" t="s">
        <v>557</v>
      </c>
      <c r="H49">
        <f t="shared" si="2"/>
        <v>0.12554999999999999</v>
      </c>
      <c r="I49">
        <f t="shared" si="3"/>
        <v>5.2306138799999994E-3</v>
      </c>
      <c r="K49">
        <v>3009</v>
      </c>
      <c r="L49" t="s">
        <v>441</v>
      </c>
      <c r="M49">
        <v>43232</v>
      </c>
      <c r="N49" t="s">
        <v>649</v>
      </c>
      <c r="O49">
        <v>3.1335275100000001E-5</v>
      </c>
      <c r="P49" s="33">
        <f t="shared" si="4"/>
        <v>2.1215616354099995E-2</v>
      </c>
      <c r="Q49" s="33">
        <f t="shared" si="5"/>
        <v>0</v>
      </c>
      <c r="T49">
        <v>3104</v>
      </c>
      <c r="U49" t="s">
        <v>531</v>
      </c>
      <c r="V49">
        <v>43602</v>
      </c>
      <c r="W49" t="s">
        <v>648</v>
      </c>
      <c r="X49">
        <v>8.9277119999999998E-7</v>
      </c>
      <c r="AA49">
        <v>3104</v>
      </c>
      <c r="AB49" t="s">
        <v>531</v>
      </c>
      <c r="AC49">
        <v>43602</v>
      </c>
      <c r="AD49" t="s">
        <v>648</v>
      </c>
      <c r="AE49">
        <v>8.9277119999999998E-7</v>
      </c>
      <c r="AF49" s="33">
        <f t="shared" si="0"/>
        <v>8.9277119999999998E-7</v>
      </c>
      <c r="AG49" s="33">
        <f t="shared" si="6"/>
        <v>8.9277119999999998E-7</v>
      </c>
      <c r="AI49">
        <v>3104</v>
      </c>
      <c r="AJ49" t="s">
        <v>531</v>
      </c>
      <c r="AL49">
        <v>43602</v>
      </c>
      <c r="AM49" t="s">
        <v>648</v>
      </c>
      <c r="AN49">
        <v>8.9277119999999998E-7</v>
      </c>
      <c r="AO49">
        <f t="shared" si="7"/>
        <v>8.9277120000000001E-5</v>
      </c>
      <c r="AP49">
        <v>687</v>
      </c>
    </row>
    <row r="50" spans="3:42" x14ac:dyDescent="0.25">
      <c r="C50">
        <v>3005</v>
      </c>
      <c r="D50" t="s">
        <v>427</v>
      </c>
      <c r="E50">
        <v>44012</v>
      </c>
      <c r="F50">
        <v>1.50336E-3</v>
      </c>
      <c r="G50" t="s">
        <v>584</v>
      </c>
      <c r="H50">
        <f t="shared" si="2"/>
        <v>0.12554999999999999</v>
      </c>
      <c r="I50">
        <f t="shared" si="3"/>
        <v>1.88746848E-4</v>
      </c>
      <c r="K50">
        <v>3011</v>
      </c>
      <c r="L50" t="s">
        <v>446</v>
      </c>
      <c r="M50">
        <v>43232</v>
      </c>
      <c r="N50" t="s">
        <v>649</v>
      </c>
      <c r="O50">
        <v>3.9394230999999994E-6</v>
      </c>
      <c r="P50" s="33">
        <f t="shared" si="4"/>
        <v>2.1215616354099995E-2</v>
      </c>
      <c r="Q50" s="33">
        <f t="shared" si="5"/>
        <v>0</v>
      </c>
      <c r="T50">
        <v>3017</v>
      </c>
      <c r="U50" t="s">
        <v>526</v>
      </c>
      <c r="V50">
        <v>43723</v>
      </c>
      <c r="W50" t="s">
        <v>1595</v>
      </c>
      <c r="X50">
        <v>1.3621265687000002E-3</v>
      </c>
      <c r="AA50">
        <v>3104</v>
      </c>
      <c r="AB50" t="s">
        <v>531</v>
      </c>
      <c r="AC50">
        <v>43723</v>
      </c>
      <c r="AD50" t="s">
        <v>625</v>
      </c>
      <c r="AE50">
        <v>1.3621265687000002E-3</v>
      </c>
      <c r="AF50" s="33">
        <f t="shared" si="0"/>
        <v>1.3621265687000002E-3</v>
      </c>
      <c r="AG50" s="33">
        <f t="shared" si="6"/>
        <v>1.3621265687000002E-3</v>
      </c>
      <c r="AI50">
        <v>3104</v>
      </c>
      <c r="AJ50" t="s">
        <v>531</v>
      </c>
      <c r="AL50">
        <v>43723</v>
      </c>
      <c r="AM50" t="s">
        <v>625</v>
      </c>
      <c r="AN50">
        <v>1.3621265687000002E-3</v>
      </c>
      <c r="AO50">
        <f t="shared" si="7"/>
        <v>0.13621265687000003</v>
      </c>
      <c r="AP50">
        <v>439</v>
      </c>
    </row>
    <row r="51" spans="3:42" x14ac:dyDescent="0.25">
      <c r="C51">
        <v>3005</v>
      </c>
      <c r="D51" t="s">
        <v>427</v>
      </c>
      <c r="E51">
        <v>44013</v>
      </c>
      <c r="F51">
        <v>2.4481400000000001E-3</v>
      </c>
      <c r="G51" t="s">
        <v>558</v>
      </c>
      <c r="H51">
        <f t="shared" si="2"/>
        <v>0.12554999999999999</v>
      </c>
      <c r="I51">
        <f t="shared" si="3"/>
        <v>3.07363977E-4</v>
      </c>
      <c r="K51">
        <v>3012</v>
      </c>
      <c r="L51" t="s">
        <v>447</v>
      </c>
      <c r="M51">
        <v>43232</v>
      </c>
      <c r="N51" t="s">
        <v>649</v>
      </c>
      <c r="O51">
        <v>2.0474219107499997E-2</v>
      </c>
      <c r="P51" s="33">
        <f t="shared" si="4"/>
        <v>2.1215616354099995E-2</v>
      </c>
      <c r="Q51" s="33">
        <f t="shared" si="5"/>
        <v>0</v>
      </c>
      <c r="T51">
        <v>3104</v>
      </c>
      <c r="U51" t="s">
        <v>531</v>
      </c>
      <c r="V51">
        <v>43724</v>
      </c>
      <c r="W51" t="s">
        <v>993</v>
      </c>
      <c r="X51">
        <v>3.7870657040000005E-4</v>
      </c>
      <c r="AA51">
        <v>3104</v>
      </c>
      <c r="AB51" t="s">
        <v>531</v>
      </c>
      <c r="AC51">
        <v>43724</v>
      </c>
      <c r="AD51" t="s">
        <v>993</v>
      </c>
      <c r="AE51">
        <v>3.7870657040000005E-4</v>
      </c>
      <c r="AF51" s="33">
        <f t="shared" si="0"/>
        <v>3.7870657040000005E-4</v>
      </c>
      <c r="AG51" s="33">
        <f t="shared" si="6"/>
        <v>3.7870657040000005E-4</v>
      </c>
      <c r="AI51">
        <v>3104</v>
      </c>
      <c r="AJ51" t="s">
        <v>531</v>
      </c>
      <c r="AL51">
        <v>43724</v>
      </c>
      <c r="AM51" t="s">
        <v>993</v>
      </c>
      <c r="AN51">
        <v>3.7870657040000005E-4</v>
      </c>
      <c r="AO51">
        <f t="shared" si="7"/>
        <v>3.7870657040000005E-2</v>
      </c>
      <c r="AP51">
        <v>402</v>
      </c>
    </row>
    <row r="52" spans="3:42" x14ac:dyDescent="0.25">
      <c r="C52">
        <v>3005</v>
      </c>
      <c r="D52" t="s">
        <v>427</v>
      </c>
      <c r="E52">
        <v>44014</v>
      </c>
      <c r="F52">
        <v>2.5063300000000002E-3</v>
      </c>
      <c r="G52" t="s">
        <v>985</v>
      </c>
      <c r="H52">
        <f t="shared" si="2"/>
        <v>0.12554999999999999</v>
      </c>
      <c r="I52">
        <f t="shared" si="3"/>
        <v>3.1466973150000001E-4</v>
      </c>
      <c r="K52">
        <v>3013</v>
      </c>
      <c r="L52" t="s">
        <v>448</v>
      </c>
      <c r="M52">
        <v>43232</v>
      </c>
      <c r="N52" t="s">
        <v>649</v>
      </c>
      <c r="O52">
        <v>6.2242016339999996E-4</v>
      </c>
      <c r="P52" s="33">
        <f t="shared" si="4"/>
        <v>2.1215616354099995E-2</v>
      </c>
      <c r="Q52" s="33">
        <f t="shared" si="5"/>
        <v>0</v>
      </c>
      <c r="T52">
        <v>3104</v>
      </c>
      <c r="U52" t="s">
        <v>531</v>
      </c>
      <c r="V52">
        <v>43725</v>
      </c>
      <c r="W52" t="s">
        <v>626</v>
      </c>
      <c r="X52">
        <v>4.6117431509999993E-4</v>
      </c>
      <c r="AA52">
        <v>3104</v>
      </c>
      <c r="AB52" t="s">
        <v>531</v>
      </c>
      <c r="AC52">
        <v>43725</v>
      </c>
      <c r="AD52" t="s">
        <v>626</v>
      </c>
      <c r="AE52">
        <v>4.6117431509999993E-4</v>
      </c>
      <c r="AF52" s="33">
        <f t="shared" si="0"/>
        <v>4.6117431509999993E-4</v>
      </c>
      <c r="AG52" s="33">
        <f t="shared" si="6"/>
        <v>4.6117431509999993E-4</v>
      </c>
      <c r="AI52">
        <v>3104</v>
      </c>
      <c r="AJ52" t="s">
        <v>531</v>
      </c>
      <c r="AL52">
        <v>43725</v>
      </c>
      <c r="AM52" t="s">
        <v>626</v>
      </c>
      <c r="AN52">
        <v>4.6117431509999993E-4</v>
      </c>
      <c r="AO52">
        <f t="shared" si="7"/>
        <v>4.6117431509999994E-2</v>
      </c>
      <c r="AP52">
        <v>750</v>
      </c>
    </row>
    <row r="53" spans="3:42" x14ac:dyDescent="0.25">
      <c r="C53">
        <v>3005</v>
      </c>
      <c r="D53" t="s">
        <v>427</v>
      </c>
      <c r="E53">
        <v>44015</v>
      </c>
      <c r="F53">
        <v>4.2386140000000003E-2</v>
      </c>
      <c r="G53" t="s">
        <v>559</v>
      </c>
      <c r="H53">
        <f t="shared" si="2"/>
        <v>0.12554999999999999</v>
      </c>
      <c r="I53">
        <f t="shared" si="3"/>
        <v>5.3215798770000003E-3</v>
      </c>
      <c r="K53">
        <v>3016</v>
      </c>
      <c r="L53" t="s">
        <v>455</v>
      </c>
      <c r="M53">
        <v>43232</v>
      </c>
      <c r="N53" t="s">
        <v>649</v>
      </c>
      <c r="O53">
        <v>6.1845645400000006E-5</v>
      </c>
      <c r="P53" s="33">
        <f t="shared" si="4"/>
        <v>2.1215616354099995E-2</v>
      </c>
      <c r="Q53" s="33">
        <f t="shared" si="5"/>
        <v>2.1215616354099995E-2</v>
      </c>
      <c r="T53">
        <v>3104</v>
      </c>
      <c r="U53" t="s">
        <v>531</v>
      </c>
      <c r="V53">
        <v>43802</v>
      </c>
      <c r="W53" t="s">
        <v>627</v>
      </c>
      <c r="X53">
        <v>1.1212351935000003E-3</v>
      </c>
      <c r="AA53">
        <v>3104</v>
      </c>
      <c r="AB53" t="s">
        <v>531</v>
      </c>
      <c r="AC53">
        <v>43802</v>
      </c>
      <c r="AD53" t="s">
        <v>627</v>
      </c>
      <c r="AE53">
        <v>1.1212351935000003E-3</v>
      </c>
      <c r="AF53" s="33">
        <f t="shared" si="0"/>
        <v>1.1212351935000003E-3</v>
      </c>
      <c r="AG53" s="33">
        <f t="shared" si="6"/>
        <v>1.1212351935000003E-3</v>
      </c>
      <c r="AI53">
        <v>3104</v>
      </c>
      <c r="AJ53" t="s">
        <v>531</v>
      </c>
      <c r="AL53">
        <v>43802</v>
      </c>
      <c r="AM53" t="s">
        <v>627</v>
      </c>
      <c r="AN53">
        <v>1.1212351935000003E-3</v>
      </c>
      <c r="AO53">
        <f t="shared" si="7"/>
        <v>0.11212351935000002</v>
      </c>
      <c r="AP53">
        <v>401</v>
      </c>
    </row>
    <row r="54" spans="3:42" x14ac:dyDescent="0.25">
      <c r="C54">
        <v>3005</v>
      </c>
      <c r="D54" t="s">
        <v>427</v>
      </c>
      <c r="E54">
        <v>44016</v>
      </c>
      <c r="F54">
        <v>6.2141000000000002E-3</v>
      </c>
      <c r="G54" t="s">
        <v>585</v>
      </c>
      <c r="H54">
        <f t="shared" si="2"/>
        <v>0.12554999999999999</v>
      </c>
      <c r="I54">
        <f t="shared" si="3"/>
        <v>7.8018025499999996E-4</v>
      </c>
      <c r="K54">
        <v>3013</v>
      </c>
      <c r="L54" t="s">
        <v>448</v>
      </c>
      <c r="M54">
        <v>43233</v>
      </c>
      <c r="N54" t="s">
        <v>1115</v>
      </c>
      <c r="O54">
        <v>5.2076000000000001E-7</v>
      </c>
      <c r="P54" s="33">
        <f t="shared" si="4"/>
        <v>5.2076000000000001E-7</v>
      </c>
      <c r="Q54" s="33">
        <f t="shared" si="5"/>
        <v>5.2076000000000001E-7</v>
      </c>
      <c r="T54">
        <v>3104</v>
      </c>
      <c r="U54" t="s">
        <v>531</v>
      </c>
      <c r="V54">
        <v>43817</v>
      </c>
      <c r="W54" t="s">
        <v>597</v>
      </c>
      <c r="X54">
        <v>9.9598666549999999E-3</v>
      </c>
      <c r="AA54">
        <v>3104</v>
      </c>
      <c r="AB54" t="s">
        <v>531</v>
      </c>
      <c r="AC54">
        <v>43817</v>
      </c>
      <c r="AD54" t="s">
        <v>597</v>
      </c>
      <c r="AE54">
        <v>9.9598666549999999E-3</v>
      </c>
      <c r="AF54" s="33">
        <f t="shared" si="0"/>
        <v>9.9598666549999999E-3</v>
      </c>
      <c r="AG54" s="33">
        <f t="shared" si="6"/>
        <v>9.9598666549999999E-3</v>
      </c>
      <c r="AI54">
        <v>3104</v>
      </c>
      <c r="AJ54" t="s">
        <v>531</v>
      </c>
      <c r="AL54">
        <v>43817</v>
      </c>
      <c r="AM54" t="s">
        <v>597</v>
      </c>
      <c r="AN54">
        <v>9.9598666549999999E-3</v>
      </c>
      <c r="AO54">
        <f t="shared" si="7"/>
        <v>0.99598666550000003</v>
      </c>
      <c r="AP54">
        <v>661</v>
      </c>
    </row>
    <row r="55" spans="3:42" x14ac:dyDescent="0.25">
      <c r="C55">
        <v>3005</v>
      </c>
      <c r="D55" t="s">
        <v>427</v>
      </c>
      <c r="E55">
        <v>44018</v>
      </c>
      <c r="F55">
        <v>9.2685699999999996E-2</v>
      </c>
      <c r="G55" t="s">
        <v>1053</v>
      </c>
      <c r="H55">
        <f t="shared" si="2"/>
        <v>0.12554999999999999</v>
      </c>
      <c r="I55">
        <f t="shared" si="3"/>
        <v>1.1636689634999999E-2</v>
      </c>
      <c r="K55">
        <v>3013</v>
      </c>
      <c r="L55" t="s">
        <v>448</v>
      </c>
      <c r="M55">
        <v>43235</v>
      </c>
      <c r="N55" t="s">
        <v>1199</v>
      </c>
      <c r="O55">
        <v>1.0402181E-6</v>
      </c>
      <c r="P55" s="33">
        <f t="shared" si="4"/>
        <v>1.0402181E-6</v>
      </c>
      <c r="Q55" s="33">
        <f t="shared" si="5"/>
        <v>1.0402181E-6</v>
      </c>
      <c r="T55">
        <v>3104</v>
      </c>
      <c r="U55" t="s">
        <v>531</v>
      </c>
      <c r="V55">
        <v>43824</v>
      </c>
      <c r="W55" t="s">
        <v>994</v>
      </c>
      <c r="X55">
        <v>1.0521202689999999E-4</v>
      </c>
      <c r="AA55">
        <v>3104</v>
      </c>
      <c r="AB55" t="s">
        <v>531</v>
      </c>
      <c r="AC55">
        <v>43824</v>
      </c>
      <c r="AD55" t="s">
        <v>994</v>
      </c>
      <c r="AE55">
        <v>1.0521202689999999E-4</v>
      </c>
      <c r="AF55" s="33">
        <f t="shared" si="0"/>
        <v>1.0521202689999999E-4</v>
      </c>
      <c r="AG55" s="33">
        <f t="shared" si="6"/>
        <v>1.0521202689999999E-4</v>
      </c>
      <c r="AI55">
        <v>3104</v>
      </c>
      <c r="AJ55" t="s">
        <v>531</v>
      </c>
      <c r="AL55">
        <v>43824</v>
      </c>
      <c r="AM55" t="s">
        <v>994</v>
      </c>
      <c r="AN55">
        <v>1.0521202689999999E-4</v>
      </c>
      <c r="AO55">
        <f t="shared" si="7"/>
        <v>1.0521202689999998E-2</v>
      </c>
      <c r="AP55">
        <v>747</v>
      </c>
    </row>
    <row r="56" spans="3:42" x14ac:dyDescent="0.25">
      <c r="C56">
        <v>3005</v>
      </c>
      <c r="D56" t="s">
        <v>427</v>
      </c>
      <c r="E56">
        <v>44021</v>
      </c>
      <c r="F56">
        <v>9.4939999999999996E-5</v>
      </c>
      <c r="G56" t="s">
        <v>560</v>
      </c>
      <c r="H56">
        <f t="shared" si="2"/>
        <v>0.12554999999999999</v>
      </c>
      <c r="I56">
        <f t="shared" si="3"/>
        <v>1.1919716999999999E-5</v>
      </c>
      <c r="K56">
        <v>3005</v>
      </c>
      <c r="L56" t="s">
        <v>427</v>
      </c>
      <c r="M56">
        <v>43248</v>
      </c>
      <c r="N56" t="s">
        <v>644</v>
      </c>
      <c r="O56">
        <v>5.8895504999999999E-6</v>
      </c>
      <c r="P56" s="33">
        <f t="shared" si="4"/>
        <v>5.8895504999999999E-6</v>
      </c>
      <c r="Q56" s="33">
        <f t="shared" si="5"/>
        <v>5.8895504999999999E-6</v>
      </c>
      <c r="T56">
        <v>3005</v>
      </c>
      <c r="U56" t="s">
        <v>427</v>
      </c>
      <c r="V56">
        <v>43872</v>
      </c>
      <c r="W56" t="s">
        <v>1101</v>
      </c>
      <c r="X56">
        <v>1.0044E-8</v>
      </c>
      <c r="AA56">
        <v>3005</v>
      </c>
      <c r="AB56" t="s">
        <v>427</v>
      </c>
      <c r="AC56">
        <v>43872</v>
      </c>
      <c r="AD56" t="s">
        <v>1101</v>
      </c>
      <c r="AE56">
        <v>1.0044E-8</v>
      </c>
      <c r="AF56" s="33">
        <f t="shared" si="0"/>
        <v>1.0044E-8</v>
      </c>
      <c r="AG56" s="33">
        <f t="shared" si="6"/>
        <v>1.0044E-8</v>
      </c>
      <c r="AI56">
        <v>3005</v>
      </c>
      <c r="AJ56" t="s">
        <v>427</v>
      </c>
      <c r="AL56">
        <v>43872</v>
      </c>
      <c r="AM56" t="s">
        <v>1101</v>
      </c>
      <c r="AN56">
        <v>1.0044E-8</v>
      </c>
      <c r="AO56">
        <f t="shared" si="7"/>
        <v>1.0044000000000001E-6</v>
      </c>
      <c r="AP56">
        <v>1897</v>
      </c>
    </row>
    <row r="57" spans="3:42" x14ac:dyDescent="0.25">
      <c r="C57">
        <v>3005</v>
      </c>
      <c r="D57" t="s">
        <v>427</v>
      </c>
      <c r="E57">
        <v>44022</v>
      </c>
      <c r="F57">
        <v>2.062056E-2</v>
      </c>
      <c r="G57" t="s">
        <v>665</v>
      </c>
      <c r="H57">
        <f t="shared" si="2"/>
        <v>0.12554999999999999</v>
      </c>
      <c r="I57">
        <f t="shared" si="3"/>
        <v>2.5889113079999998E-3</v>
      </c>
      <c r="K57">
        <v>3005</v>
      </c>
      <c r="L57" t="s">
        <v>427</v>
      </c>
      <c r="M57">
        <v>43261</v>
      </c>
      <c r="N57" t="s">
        <v>650</v>
      </c>
      <c r="O57">
        <v>7.1061299999999996E-7</v>
      </c>
      <c r="P57" s="33">
        <f t="shared" si="4"/>
        <v>1.9750028999999998E-5</v>
      </c>
      <c r="Q57" s="33">
        <f t="shared" si="5"/>
        <v>0</v>
      </c>
      <c r="T57">
        <v>3008</v>
      </c>
      <c r="U57" t="s">
        <v>436</v>
      </c>
      <c r="V57">
        <v>43874</v>
      </c>
      <c r="W57" t="s">
        <v>1043</v>
      </c>
      <c r="X57">
        <v>7.0427663999999998E-6</v>
      </c>
      <c r="AA57">
        <v>3008</v>
      </c>
      <c r="AB57" t="s">
        <v>436</v>
      </c>
      <c r="AC57">
        <v>43874</v>
      </c>
      <c r="AD57" t="s">
        <v>1043</v>
      </c>
      <c r="AE57">
        <v>7.0427663999999998E-6</v>
      </c>
      <c r="AF57" s="33">
        <f t="shared" si="0"/>
        <v>7.0427663999999998E-6</v>
      </c>
      <c r="AG57" s="33">
        <f t="shared" si="6"/>
        <v>7.0427663999999998E-6</v>
      </c>
      <c r="AI57">
        <v>3008</v>
      </c>
      <c r="AJ57" t="s">
        <v>436</v>
      </c>
      <c r="AL57">
        <v>43874</v>
      </c>
      <c r="AM57" t="s">
        <v>1043</v>
      </c>
      <c r="AN57">
        <v>7.0427663999999998E-6</v>
      </c>
      <c r="AO57">
        <f t="shared" si="7"/>
        <v>7.0427664000000004E-4</v>
      </c>
      <c r="AP57">
        <v>3089</v>
      </c>
    </row>
    <row r="58" spans="3:42" x14ac:dyDescent="0.25">
      <c r="C58">
        <v>3005</v>
      </c>
      <c r="D58" t="s">
        <v>427</v>
      </c>
      <c r="E58">
        <v>44024</v>
      </c>
      <c r="F58">
        <v>1.5149E-4</v>
      </c>
      <c r="G58" t="s">
        <v>967</v>
      </c>
      <c r="H58">
        <f t="shared" si="2"/>
        <v>0.12554999999999999</v>
      </c>
      <c r="I58">
        <f t="shared" si="3"/>
        <v>1.90195695E-5</v>
      </c>
      <c r="K58">
        <v>3012</v>
      </c>
      <c r="L58" t="s">
        <v>447</v>
      </c>
      <c r="M58">
        <v>43261</v>
      </c>
      <c r="N58" t="s">
        <v>650</v>
      </c>
      <c r="O58">
        <v>1.9039416E-5</v>
      </c>
      <c r="P58" s="33">
        <f t="shared" si="4"/>
        <v>1.9750028999999998E-5</v>
      </c>
      <c r="Q58" s="33">
        <f t="shared" si="5"/>
        <v>1.9750028999999998E-5</v>
      </c>
      <c r="T58">
        <v>3005</v>
      </c>
      <c r="U58" t="s">
        <v>427</v>
      </c>
      <c r="V58">
        <v>43882</v>
      </c>
      <c r="W58" t="s">
        <v>629</v>
      </c>
      <c r="X58">
        <v>3.4739685000000002E-6</v>
      </c>
      <c r="AA58">
        <v>3005</v>
      </c>
      <c r="AB58" t="s">
        <v>427</v>
      </c>
      <c r="AC58">
        <v>43882</v>
      </c>
      <c r="AD58" t="s">
        <v>629</v>
      </c>
      <c r="AE58">
        <v>3.4739685000000002E-6</v>
      </c>
      <c r="AF58" s="33">
        <f t="shared" si="0"/>
        <v>3.4739685000000002E-6</v>
      </c>
      <c r="AG58" s="33">
        <f t="shared" si="6"/>
        <v>3.4739685000000002E-6</v>
      </c>
      <c r="AI58">
        <v>3005</v>
      </c>
      <c r="AJ58" t="s">
        <v>427</v>
      </c>
      <c r="AL58">
        <v>43882</v>
      </c>
      <c r="AM58" t="s">
        <v>629</v>
      </c>
      <c r="AN58">
        <v>3.4739685000000002E-6</v>
      </c>
      <c r="AO58">
        <f t="shared" si="7"/>
        <v>3.4739685E-4</v>
      </c>
      <c r="AP58">
        <v>3094</v>
      </c>
    </row>
    <row r="59" spans="3:42" x14ac:dyDescent="0.25">
      <c r="C59">
        <v>3005</v>
      </c>
      <c r="D59" t="s">
        <v>427</v>
      </c>
      <c r="E59">
        <v>44212</v>
      </c>
      <c r="F59">
        <v>8.0000000000000002E-8</v>
      </c>
      <c r="G59" t="s">
        <v>563</v>
      </c>
      <c r="H59">
        <f t="shared" si="2"/>
        <v>0.12554999999999999</v>
      </c>
      <c r="I59">
        <f t="shared" si="3"/>
        <v>1.0044E-8</v>
      </c>
      <c r="K59">
        <v>3004</v>
      </c>
      <c r="L59" t="s">
        <v>426</v>
      </c>
      <c r="M59">
        <v>43264</v>
      </c>
      <c r="N59" t="s">
        <v>613</v>
      </c>
      <c r="O59">
        <v>1.2320905765000001E-2</v>
      </c>
      <c r="P59" s="33">
        <f t="shared" si="4"/>
        <v>1.2320915809000001E-2</v>
      </c>
      <c r="Q59" s="33">
        <f t="shared" si="5"/>
        <v>0</v>
      </c>
      <c r="T59">
        <v>3005</v>
      </c>
      <c r="U59" t="s">
        <v>427</v>
      </c>
      <c r="V59">
        <v>43883</v>
      </c>
      <c r="W59" t="s">
        <v>630</v>
      </c>
      <c r="X59">
        <v>9.0659654999999999E-6</v>
      </c>
      <c r="AA59">
        <v>3005</v>
      </c>
      <c r="AB59" t="s">
        <v>427</v>
      </c>
      <c r="AC59">
        <v>43883</v>
      </c>
      <c r="AD59" t="s">
        <v>630</v>
      </c>
      <c r="AE59">
        <v>9.0659654999999999E-6</v>
      </c>
      <c r="AF59" s="33">
        <f t="shared" si="0"/>
        <v>9.0659654999999999E-6</v>
      </c>
      <c r="AG59" s="33">
        <f t="shared" si="6"/>
        <v>9.0659654999999999E-6</v>
      </c>
      <c r="AI59">
        <v>3005</v>
      </c>
      <c r="AJ59" t="s">
        <v>427</v>
      </c>
      <c r="AL59">
        <v>43883</v>
      </c>
      <c r="AM59" t="s">
        <v>630</v>
      </c>
      <c r="AN59">
        <v>9.0659654999999999E-6</v>
      </c>
      <c r="AO59">
        <f t="shared" si="7"/>
        <v>9.0659654999999994E-4</v>
      </c>
      <c r="AP59">
        <v>3066</v>
      </c>
    </row>
    <row r="60" spans="3:42" x14ac:dyDescent="0.25">
      <c r="C60">
        <v>3005</v>
      </c>
      <c r="D60" t="s">
        <v>427</v>
      </c>
      <c r="E60">
        <v>45102</v>
      </c>
      <c r="F60">
        <v>4.4538370000000001E-2</v>
      </c>
      <c r="G60" t="s">
        <v>586</v>
      </c>
      <c r="H60">
        <f t="shared" si="2"/>
        <v>0.12554999999999999</v>
      </c>
      <c r="I60">
        <f t="shared" si="3"/>
        <v>5.5917923535E-3</v>
      </c>
      <c r="K60">
        <v>3005</v>
      </c>
      <c r="L60" t="s">
        <v>427</v>
      </c>
      <c r="M60">
        <v>43264</v>
      </c>
      <c r="N60" t="s">
        <v>613</v>
      </c>
      <c r="O60">
        <v>1.0044E-8</v>
      </c>
      <c r="P60" s="33">
        <f t="shared" si="4"/>
        <v>1.2320915809000001E-2</v>
      </c>
      <c r="Q60" s="33">
        <f t="shared" si="5"/>
        <v>1.2320915809000001E-2</v>
      </c>
      <c r="T60">
        <v>3005</v>
      </c>
      <c r="U60" t="s">
        <v>427</v>
      </c>
      <c r="V60">
        <v>43897</v>
      </c>
      <c r="W60" t="s">
        <v>1188</v>
      </c>
      <c r="X60">
        <v>2.3148908999999999E-5</v>
      </c>
      <c r="AA60">
        <v>3005</v>
      </c>
      <c r="AB60" t="s">
        <v>427</v>
      </c>
      <c r="AC60">
        <v>43897</v>
      </c>
      <c r="AD60" t="s">
        <v>1188</v>
      </c>
      <c r="AE60">
        <v>2.3148908999999999E-5</v>
      </c>
      <c r="AF60" s="33">
        <f t="shared" si="0"/>
        <v>2.3148908999999999E-5</v>
      </c>
      <c r="AG60" s="33">
        <f t="shared" si="6"/>
        <v>2.3148908999999999E-5</v>
      </c>
      <c r="AI60">
        <v>3005</v>
      </c>
      <c r="AJ60" t="s">
        <v>427</v>
      </c>
      <c r="AL60">
        <v>43897</v>
      </c>
      <c r="AM60" t="s">
        <v>1188</v>
      </c>
      <c r="AN60">
        <v>2.3148908999999999E-5</v>
      </c>
      <c r="AO60">
        <f t="shared" si="7"/>
        <v>2.3148908999999999E-3</v>
      </c>
      <c r="AP60">
        <v>3069</v>
      </c>
    </row>
    <row r="61" spans="3:42" x14ac:dyDescent="0.25">
      <c r="C61">
        <v>3005</v>
      </c>
      <c r="D61" t="s">
        <v>427</v>
      </c>
      <c r="E61">
        <v>45107</v>
      </c>
      <c r="F61">
        <v>2.2289999999999998E-5</v>
      </c>
      <c r="G61" t="s">
        <v>1073</v>
      </c>
      <c r="H61">
        <f t="shared" si="2"/>
        <v>0.12554999999999999</v>
      </c>
      <c r="I61">
        <f t="shared" si="3"/>
        <v>2.7985094999999997E-6</v>
      </c>
      <c r="K61">
        <v>3013</v>
      </c>
      <c r="L61" t="s">
        <v>448</v>
      </c>
      <c r="M61">
        <v>43275</v>
      </c>
      <c r="N61" t="s">
        <v>1200</v>
      </c>
      <c r="O61">
        <v>3.6114705999999997E-6</v>
      </c>
      <c r="P61" s="33">
        <f t="shared" si="4"/>
        <v>6.3369310000000001E-6</v>
      </c>
      <c r="Q61" s="33">
        <f t="shared" si="5"/>
        <v>0</v>
      </c>
      <c r="T61">
        <v>3005</v>
      </c>
      <c r="U61" t="s">
        <v>427</v>
      </c>
      <c r="V61">
        <v>43899</v>
      </c>
      <c r="W61" t="s">
        <v>632</v>
      </c>
      <c r="X61">
        <v>1.5015779999999998E-5</v>
      </c>
      <c r="AA61">
        <v>3005</v>
      </c>
      <c r="AB61" t="s">
        <v>427</v>
      </c>
      <c r="AC61">
        <v>43899</v>
      </c>
      <c r="AD61" t="s">
        <v>632</v>
      </c>
      <c r="AE61">
        <v>1.5015779999999998E-5</v>
      </c>
      <c r="AF61" s="33">
        <f t="shared" si="0"/>
        <v>1.5015779999999998E-5</v>
      </c>
      <c r="AG61" s="33">
        <f t="shared" si="6"/>
        <v>1.5015779999999998E-5</v>
      </c>
      <c r="AI61">
        <v>3005</v>
      </c>
      <c r="AJ61" t="s">
        <v>427</v>
      </c>
      <c r="AL61">
        <v>43899</v>
      </c>
      <c r="AM61" t="s">
        <v>632</v>
      </c>
      <c r="AN61">
        <v>1.5015779999999998E-5</v>
      </c>
      <c r="AO61">
        <f t="shared" si="7"/>
        <v>1.5015779999999997E-3</v>
      </c>
      <c r="AP61">
        <v>3100</v>
      </c>
    </row>
    <row r="62" spans="3:42" x14ac:dyDescent="0.25">
      <c r="C62">
        <v>3005</v>
      </c>
      <c r="D62" t="s">
        <v>427</v>
      </c>
      <c r="E62">
        <v>45202</v>
      </c>
      <c r="F62">
        <v>9.4742400000000001E-3</v>
      </c>
      <c r="G62" t="s">
        <v>565</v>
      </c>
      <c r="H62">
        <f t="shared" si="2"/>
        <v>0.12554999999999999</v>
      </c>
      <c r="I62">
        <f t="shared" si="3"/>
        <v>1.189490832E-3</v>
      </c>
      <c r="K62">
        <v>3104</v>
      </c>
      <c r="L62" t="s">
        <v>531</v>
      </c>
      <c r="M62">
        <v>43275</v>
      </c>
      <c r="N62" t="s">
        <v>1200</v>
      </c>
      <c r="O62">
        <v>2.7254603999999999E-6</v>
      </c>
      <c r="P62" s="33">
        <f t="shared" si="4"/>
        <v>6.3369310000000001E-6</v>
      </c>
      <c r="Q62" s="33">
        <f t="shared" si="5"/>
        <v>6.3369310000000001E-6</v>
      </c>
      <c r="T62">
        <v>3005</v>
      </c>
      <c r="U62" t="s">
        <v>427</v>
      </c>
      <c r="V62">
        <v>43900</v>
      </c>
      <c r="W62" t="s">
        <v>633</v>
      </c>
      <c r="X62">
        <v>1.4061599999999999E-7</v>
      </c>
      <c r="AA62">
        <v>3005</v>
      </c>
      <c r="AB62" t="s">
        <v>427</v>
      </c>
      <c r="AC62">
        <v>43900</v>
      </c>
      <c r="AD62" t="s">
        <v>633</v>
      </c>
      <c r="AE62">
        <v>1.4061599999999999E-7</v>
      </c>
      <c r="AF62" s="33">
        <f t="shared" si="0"/>
        <v>1.4061599999999999E-7</v>
      </c>
      <c r="AG62" s="33">
        <f t="shared" si="6"/>
        <v>1.4061599999999999E-7</v>
      </c>
      <c r="AI62">
        <v>3005</v>
      </c>
      <c r="AJ62" t="s">
        <v>427</v>
      </c>
      <c r="AL62">
        <v>43900</v>
      </c>
      <c r="AM62" t="s">
        <v>633</v>
      </c>
      <c r="AN62">
        <v>1.4061599999999999E-7</v>
      </c>
      <c r="AO62">
        <f t="shared" si="7"/>
        <v>1.4061599999999999E-5</v>
      </c>
      <c r="AP62">
        <v>3071</v>
      </c>
    </row>
    <row r="63" spans="3:42" x14ac:dyDescent="0.25">
      <c r="C63">
        <v>3005</v>
      </c>
      <c r="D63" t="s">
        <v>427</v>
      </c>
      <c r="E63">
        <v>45203</v>
      </c>
      <c r="F63">
        <v>1.33216E-3</v>
      </c>
      <c r="G63" t="s">
        <v>587</v>
      </c>
      <c r="H63">
        <f t="shared" si="2"/>
        <v>0.12554999999999999</v>
      </c>
      <c r="I63">
        <f t="shared" si="3"/>
        <v>1.6725268799999999E-4</v>
      </c>
      <c r="K63">
        <v>3013</v>
      </c>
      <c r="L63" t="s">
        <v>448</v>
      </c>
      <c r="M63">
        <v>43276</v>
      </c>
      <c r="N63" t="s">
        <v>1201</v>
      </c>
      <c r="O63">
        <v>9.3072830999999999E-6</v>
      </c>
      <c r="P63" s="33">
        <f t="shared" si="4"/>
        <v>1.63761993E-5</v>
      </c>
      <c r="Q63" s="33">
        <f t="shared" si="5"/>
        <v>0</v>
      </c>
      <c r="T63">
        <v>3104</v>
      </c>
      <c r="U63" t="s">
        <v>531</v>
      </c>
      <c r="V63">
        <v>43904</v>
      </c>
      <c r="W63" t="s">
        <v>598</v>
      </c>
      <c r="X63">
        <v>5.6458787999999998E-6</v>
      </c>
      <c r="AA63">
        <v>3104</v>
      </c>
      <c r="AB63" t="s">
        <v>531</v>
      </c>
      <c r="AC63">
        <v>43904</v>
      </c>
      <c r="AD63" t="s">
        <v>598</v>
      </c>
      <c r="AE63">
        <v>5.6458787999999998E-6</v>
      </c>
      <c r="AF63" s="33">
        <f t="shared" si="0"/>
        <v>5.6458787999999998E-6</v>
      </c>
      <c r="AG63" s="33">
        <f t="shared" si="6"/>
        <v>5.6458787999999998E-6</v>
      </c>
      <c r="AI63">
        <v>3104</v>
      </c>
      <c r="AJ63" t="s">
        <v>531</v>
      </c>
      <c r="AL63">
        <v>43904</v>
      </c>
      <c r="AM63" t="s">
        <v>598</v>
      </c>
      <c r="AN63">
        <v>5.6458787999999998E-6</v>
      </c>
      <c r="AO63">
        <f t="shared" si="7"/>
        <v>5.6458788000000003E-4</v>
      </c>
      <c r="AP63">
        <v>3072</v>
      </c>
    </row>
    <row r="64" spans="3:42" x14ac:dyDescent="0.25">
      <c r="C64">
        <v>3005</v>
      </c>
      <c r="D64" t="s">
        <v>427</v>
      </c>
      <c r="E64">
        <v>45208</v>
      </c>
      <c r="F64">
        <v>1.7110000000000001E-5</v>
      </c>
      <c r="G64" t="s">
        <v>986</v>
      </c>
      <c r="H64">
        <f t="shared" si="2"/>
        <v>0.12554999999999999</v>
      </c>
      <c r="I64">
        <f t="shared" si="3"/>
        <v>2.1481604999999999E-6</v>
      </c>
      <c r="K64">
        <v>3104</v>
      </c>
      <c r="L64" t="s">
        <v>531</v>
      </c>
      <c r="M64">
        <v>43276</v>
      </c>
      <c r="N64" t="s">
        <v>1201</v>
      </c>
      <c r="O64">
        <v>7.0689162000000005E-6</v>
      </c>
      <c r="P64" s="33">
        <f t="shared" si="4"/>
        <v>1.63761993E-5</v>
      </c>
      <c r="Q64" s="33">
        <f t="shared" si="5"/>
        <v>1.63761993E-5</v>
      </c>
      <c r="T64">
        <v>3097</v>
      </c>
      <c r="U64" t="s">
        <v>520</v>
      </c>
      <c r="V64">
        <v>43907</v>
      </c>
      <c r="W64" t="s">
        <v>1189</v>
      </c>
      <c r="X64">
        <v>8.849414727E-4</v>
      </c>
      <c r="AA64">
        <v>3097</v>
      </c>
      <c r="AB64" t="s">
        <v>520</v>
      </c>
      <c r="AC64">
        <v>43907</v>
      </c>
      <c r="AD64" t="s">
        <v>1189</v>
      </c>
      <c r="AE64">
        <v>8.849414727E-4</v>
      </c>
      <c r="AF64" s="33">
        <f t="shared" si="0"/>
        <v>8.849414727E-4</v>
      </c>
      <c r="AG64" s="33">
        <f t="shared" si="6"/>
        <v>8.849414727E-4</v>
      </c>
      <c r="AI64">
        <v>3097</v>
      </c>
      <c r="AJ64" t="s">
        <v>520</v>
      </c>
      <c r="AL64">
        <v>43907</v>
      </c>
      <c r="AM64" t="s">
        <v>1189</v>
      </c>
      <c r="AN64">
        <v>8.849414727E-4</v>
      </c>
      <c r="AO64">
        <f t="shared" si="7"/>
        <v>8.8494147270000004E-2</v>
      </c>
      <c r="AP64">
        <v>3104</v>
      </c>
    </row>
    <row r="65" spans="3:42" x14ac:dyDescent="0.25">
      <c r="C65">
        <v>3005</v>
      </c>
      <c r="D65" t="s">
        <v>427</v>
      </c>
      <c r="E65">
        <v>45220</v>
      </c>
      <c r="F65">
        <v>5.9221000000000002E-4</v>
      </c>
      <c r="G65" t="s">
        <v>14</v>
      </c>
      <c r="H65">
        <f t="shared" si="2"/>
        <v>0.12554999999999999</v>
      </c>
      <c r="I65">
        <f t="shared" si="3"/>
        <v>7.4351965499999998E-5</v>
      </c>
      <c r="K65">
        <v>3005</v>
      </c>
      <c r="L65" t="s">
        <v>427</v>
      </c>
      <c r="M65">
        <v>43301</v>
      </c>
      <c r="N65" t="s">
        <v>590</v>
      </c>
      <c r="O65">
        <v>2.5320710564999999E-3</v>
      </c>
      <c r="P65" s="33">
        <f t="shared" si="4"/>
        <v>9.2100755448300001E-2</v>
      </c>
      <c r="Q65" s="33">
        <f t="shared" si="5"/>
        <v>0</v>
      </c>
      <c r="T65">
        <v>3011</v>
      </c>
      <c r="U65" t="s">
        <v>446</v>
      </c>
      <c r="V65">
        <v>43913</v>
      </c>
      <c r="W65" t="s">
        <v>1044</v>
      </c>
      <c r="X65">
        <v>1.148234E-7</v>
      </c>
      <c r="AA65">
        <v>3011</v>
      </c>
      <c r="AB65" t="s">
        <v>446</v>
      </c>
      <c r="AC65">
        <v>43913</v>
      </c>
      <c r="AD65" t="s">
        <v>1044</v>
      </c>
      <c r="AE65">
        <v>1.148234E-7</v>
      </c>
      <c r="AF65" s="33">
        <f t="shared" si="0"/>
        <v>1.148234E-7</v>
      </c>
      <c r="AG65" s="33">
        <f t="shared" si="6"/>
        <v>1.148234E-7</v>
      </c>
      <c r="AI65">
        <v>3011</v>
      </c>
      <c r="AJ65" t="s">
        <v>446</v>
      </c>
      <c r="AL65">
        <v>43913</v>
      </c>
      <c r="AM65" t="s">
        <v>1044</v>
      </c>
      <c r="AN65">
        <v>1.148234E-7</v>
      </c>
      <c r="AO65">
        <f t="shared" si="7"/>
        <v>1.148234E-5</v>
      </c>
      <c r="AP65">
        <v>3109</v>
      </c>
    </row>
    <row r="66" spans="3:42" x14ac:dyDescent="0.25">
      <c r="C66">
        <v>3005</v>
      </c>
      <c r="D66" t="s">
        <v>427</v>
      </c>
      <c r="E66">
        <v>98043</v>
      </c>
      <c r="F66">
        <v>1.1770000000000001E-5</v>
      </c>
      <c r="G66" t="s">
        <v>988</v>
      </c>
      <c r="H66">
        <f t="shared" si="2"/>
        <v>0.12554999999999999</v>
      </c>
      <c r="I66">
        <f t="shared" si="3"/>
        <v>1.4777235E-6</v>
      </c>
      <c r="K66">
        <v>3006</v>
      </c>
      <c r="L66" t="s">
        <v>434</v>
      </c>
      <c r="M66">
        <v>43301</v>
      </c>
      <c r="N66" t="s">
        <v>590</v>
      </c>
      <c r="O66">
        <v>6.2243332E-6</v>
      </c>
      <c r="P66" s="33">
        <f t="shared" si="4"/>
        <v>9.2100755448300001E-2</v>
      </c>
      <c r="Q66" s="33">
        <f t="shared" si="5"/>
        <v>0</v>
      </c>
      <c r="T66">
        <v>3104</v>
      </c>
      <c r="U66" t="s">
        <v>531</v>
      </c>
      <c r="V66">
        <v>43917</v>
      </c>
      <c r="W66" t="s">
        <v>1204</v>
      </c>
      <c r="X66">
        <v>5.8064499600000006E-5</v>
      </c>
      <c r="AA66">
        <v>3104</v>
      </c>
      <c r="AB66" t="s">
        <v>531</v>
      </c>
      <c r="AC66">
        <v>43917</v>
      </c>
      <c r="AD66" t="s">
        <v>1204</v>
      </c>
      <c r="AE66">
        <v>5.8064499600000006E-5</v>
      </c>
      <c r="AF66" s="33">
        <f t="shared" si="0"/>
        <v>5.8064499600000006E-5</v>
      </c>
      <c r="AG66" s="33">
        <f t="shared" si="6"/>
        <v>5.8064499600000006E-5</v>
      </c>
      <c r="AI66">
        <v>3104</v>
      </c>
      <c r="AJ66" t="s">
        <v>531</v>
      </c>
      <c r="AL66">
        <v>43917</v>
      </c>
      <c r="AM66" t="s">
        <v>1204</v>
      </c>
      <c r="AN66">
        <v>5.8064499600000006E-5</v>
      </c>
      <c r="AO66">
        <f t="shared" si="7"/>
        <v>5.8064499600000005E-3</v>
      </c>
      <c r="AP66">
        <v>3110</v>
      </c>
    </row>
    <row r="67" spans="3:42" x14ac:dyDescent="0.25">
      <c r="C67">
        <v>3005</v>
      </c>
      <c r="D67" t="s">
        <v>427</v>
      </c>
      <c r="E67">
        <v>98074</v>
      </c>
      <c r="F67">
        <v>3.9727000000000002E-4</v>
      </c>
      <c r="G67" t="s">
        <v>671</v>
      </c>
      <c r="H67">
        <f t="shared" si="2"/>
        <v>0.12554999999999999</v>
      </c>
      <c r="I67">
        <f t="shared" si="3"/>
        <v>4.98772485E-5</v>
      </c>
      <c r="K67">
        <v>3009</v>
      </c>
      <c r="L67" t="s">
        <v>441</v>
      </c>
      <c r="M67">
        <v>43301</v>
      </c>
      <c r="N67" t="s">
        <v>590</v>
      </c>
      <c r="O67">
        <v>2.0280159E-6</v>
      </c>
      <c r="P67" s="33">
        <f t="shared" si="4"/>
        <v>9.2100755448300001E-2</v>
      </c>
      <c r="Q67" s="33">
        <f t="shared" si="5"/>
        <v>0</v>
      </c>
      <c r="T67">
        <v>3104</v>
      </c>
      <c r="U67" t="s">
        <v>531</v>
      </c>
      <c r="V67">
        <v>43926</v>
      </c>
      <c r="W67" t="s">
        <v>1205</v>
      </c>
      <c r="X67">
        <v>3.6228360000000007E-7</v>
      </c>
      <c r="AA67">
        <v>3104</v>
      </c>
      <c r="AB67" t="s">
        <v>531</v>
      </c>
      <c r="AC67">
        <v>43926</v>
      </c>
      <c r="AD67" t="s">
        <v>1205</v>
      </c>
      <c r="AE67">
        <v>3.6228360000000007E-7</v>
      </c>
      <c r="AF67" s="33">
        <f t="shared" ref="AF67:AF130" si="8">SUMIF($AC$3:$AC$526,AC67,$AE$3:$AE$526)</f>
        <v>3.6228360000000007E-7</v>
      </c>
      <c r="AG67" s="33">
        <f t="shared" si="6"/>
        <v>3.6228360000000007E-7</v>
      </c>
      <c r="AI67">
        <v>3104</v>
      </c>
      <c r="AJ67" t="s">
        <v>531</v>
      </c>
      <c r="AL67">
        <v>43926</v>
      </c>
      <c r="AM67" t="s">
        <v>1205</v>
      </c>
      <c r="AN67">
        <v>3.6228360000000007E-7</v>
      </c>
      <c r="AO67">
        <f t="shared" si="7"/>
        <v>3.6228360000000004E-5</v>
      </c>
      <c r="AP67">
        <v>3115</v>
      </c>
    </row>
    <row r="68" spans="3:42" x14ac:dyDescent="0.25">
      <c r="C68">
        <v>3005</v>
      </c>
      <c r="D68" t="s">
        <v>427</v>
      </c>
      <c r="E68">
        <v>98112</v>
      </c>
      <c r="F68">
        <v>1.6337E-4</v>
      </c>
      <c r="G68" t="s">
        <v>1077</v>
      </c>
      <c r="H68">
        <f t="shared" ref="H68:H131" si="9">VLOOKUP(C68,$A$3:$B$22,2,FALSE)</f>
        <v>0.12554999999999999</v>
      </c>
      <c r="I68">
        <f t="shared" ref="I68:I131" si="10">F68*H68</f>
        <v>2.05111035E-5</v>
      </c>
      <c r="K68">
        <v>3012</v>
      </c>
      <c r="L68" t="s">
        <v>447</v>
      </c>
      <c r="M68">
        <v>43301</v>
      </c>
      <c r="N68" t="s">
        <v>590</v>
      </c>
      <c r="O68">
        <v>2.0460063554999998E-2</v>
      </c>
      <c r="P68" s="33">
        <f t="shared" ref="P68:P131" si="11">SUMIF($M$4:$M$666,M68,$O$4:$O$666)</f>
        <v>9.2100755448300001E-2</v>
      </c>
      <c r="Q68" s="33">
        <f t="shared" ref="Q68:Q131" si="12">IF(M68=M69,0,P68)</f>
        <v>0</v>
      </c>
      <c r="T68">
        <v>3005</v>
      </c>
      <c r="U68" t="s">
        <v>427</v>
      </c>
      <c r="V68">
        <v>43928</v>
      </c>
      <c r="W68" t="s">
        <v>635</v>
      </c>
      <c r="X68">
        <v>1.5065999999999997E-7</v>
      </c>
      <c r="AA68">
        <v>3005</v>
      </c>
      <c r="AB68" t="s">
        <v>427</v>
      </c>
      <c r="AC68">
        <v>43928</v>
      </c>
      <c r="AD68" t="s">
        <v>635</v>
      </c>
      <c r="AE68">
        <v>1.5065999999999997E-7</v>
      </c>
      <c r="AF68" s="33">
        <f t="shared" si="8"/>
        <v>1.5065999999999997E-7</v>
      </c>
      <c r="AG68" s="33">
        <f t="shared" ref="AG68:AG131" si="13">IF(AC68=AC69,0,AF68)</f>
        <v>1.5065999999999997E-7</v>
      </c>
      <c r="AI68">
        <v>3005</v>
      </c>
      <c r="AJ68" t="s">
        <v>427</v>
      </c>
      <c r="AL68">
        <v>43928</v>
      </c>
      <c r="AM68" t="s">
        <v>635</v>
      </c>
      <c r="AN68">
        <v>1.5065999999999997E-7</v>
      </c>
      <c r="AO68">
        <f t="shared" ref="AO68:AO131" si="14">AN68*100</f>
        <v>1.5065999999999998E-5</v>
      </c>
      <c r="AP68">
        <v>3117</v>
      </c>
    </row>
    <row r="69" spans="3:42" x14ac:dyDescent="0.25">
      <c r="C69">
        <v>3005</v>
      </c>
      <c r="D69" t="s">
        <v>427</v>
      </c>
      <c r="E69">
        <v>98119</v>
      </c>
      <c r="F69">
        <v>1.984E-5</v>
      </c>
      <c r="G69" t="s">
        <v>336</v>
      </c>
      <c r="H69">
        <f t="shared" si="9"/>
        <v>0.12554999999999999</v>
      </c>
      <c r="I69">
        <f t="shared" si="10"/>
        <v>2.4909120000000001E-6</v>
      </c>
      <c r="K69">
        <v>3013</v>
      </c>
      <c r="L69" t="s">
        <v>448</v>
      </c>
      <c r="M69">
        <v>43301</v>
      </c>
      <c r="N69" t="s">
        <v>590</v>
      </c>
      <c r="O69">
        <v>1.0179295719999999E-2</v>
      </c>
      <c r="P69" s="33">
        <f t="shared" si="11"/>
        <v>9.2100755448300001E-2</v>
      </c>
      <c r="Q69" s="33">
        <f t="shared" si="12"/>
        <v>0</v>
      </c>
      <c r="T69">
        <v>3009</v>
      </c>
      <c r="U69" t="s">
        <v>441</v>
      </c>
      <c r="V69">
        <v>43948</v>
      </c>
      <c r="W69" t="s">
        <v>1046</v>
      </c>
      <c r="X69">
        <v>8.4559360499999997E-5</v>
      </c>
      <c r="AA69">
        <v>3009</v>
      </c>
      <c r="AB69" t="s">
        <v>441</v>
      </c>
      <c r="AC69">
        <v>43948</v>
      </c>
      <c r="AD69" t="s">
        <v>1046</v>
      </c>
      <c r="AE69">
        <v>8.4559360499999997E-5</v>
      </c>
      <c r="AF69" s="33">
        <f t="shared" si="8"/>
        <v>8.4559360499999997E-5</v>
      </c>
      <c r="AG69" s="33">
        <f t="shared" si="13"/>
        <v>8.4559360499999997E-5</v>
      </c>
      <c r="AI69">
        <v>3009</v>
      </c>
      <c r="AJ69" t="s">
        <v>441</v>
      </c>
      <c r="AL69">
        <v>43948</v>
      </c>
      <c r="AM69" t="s">
        <v>1046</v>
      </c>
      <c r="AN69">
        <v>8.4559360499999997E-5</v>
      </c>
      <c r="AO69">
        <f t="shared" si="14"/>
        <v>8.4559360499999996E-3</v>
      </c>
      <c r="AP69">
        <v>3129</v>
      </c>
    </row>
    <row r="70" spans="3:42" x14ac:dyDescent="0.25">
      <c r="C70">
        <v>3005</v>
      </c>
      <c r="D70" t="s">
        <v>427</v>
      </c>
      <c r="E70">
        <v>98123</v>
      </c>
      <c r="F70">
        <v>8.7160000000000004E-4</v>
      </c>
      <c r="G70" t="s">
        <v>969</v>
      </c>
      <c r="H70">
        <f t="shared" si="9"/>
        <v>0.12554999999999999</v>
      </c>
      <c r="I70">
        <f t="shared" si="10"/>
        <v>1.0942938E-4</v>
      </c>
      <c r="K70">
        <v>3016</v>
      </c>
      <c r="L70" t="s">
        <v>455</v>
      </c>
      <c r="M70">
        <v>43301</v>
      </c>
      <c r="N70" t="s">
        <v>590</v>
      </c>
      <c r="O70">
        <v>5.4966890900000001E-5</v>
      </c>
      <c r="P70" s="33">
        <f t="shared" si="11"/>
        <v>9.2100755448300001E-2</v>
      </c>
      <c r="Q70" s="33">
        <f t="shared" si="12"/>
        <v>0</v>
      </c>
      <c r="T70">
        <v>3097</v>
      </c>
      <c r="U70" t="s">
        <v>520</v>
      </c>
      <c r="V70">
        <v>43956</v>
      </c>
      <c r="W70" t="s">
        <v>1118</v>
      </c>
      <c r="X70">
        <v>7.8628492799999992E-5</v>
      </c>
      <c r="AA70">
        <v>3097</v>
      </c>
      <c r="AB70" t="s">
        <v>520</v>
      </c>
      <c r="AC70">
        <v>43956</v>
      </c>
      <c r="AD70" t="s">
        <v>1118</v>
      </c>
      <c r="AE70">
        <v>7.8628492799999992E-5</v>
      </c>
      <c r="AF70" s="33">
        <f t="shared" si="8"/>
        <v>7.8628492799999992E-5</v>
      </c>
      <c r="AG70" s="33">
        <f t="shared" si="13"/>
        <v>7.8628492799999992E-5</v>
      </c>
      <c r="AI70">
        <v>3097</v>
      </c>
      <c r="AJ70" t="s">
        <v>520</v>
      </c>
      <c r="AL70">
        <v>43956</v>
      </c>
      <c r="AM70" t="s">
        <v>1118</v>
      </c>
      <c r="AN70">
        <v>7.8628492799999992E-5</v>
      </c>
      <c r="AO70">
        <f t="shared" si="14"/>
        <v>7.8628492799999988E-3</v>
      </c>
      <c r="AP70">
        <v>3134</v>
      </c>
    </row>
    <row r="71" spans="3:42" x14ac:dyDescent="0.25">
      <c r="C71">
        <v>3005</v>
      </c>
      <c r="D71" t="s">
        <v>427</v>
      </c>
      <c r="E71">
        <v>98167</v>
      </c>
      <c r="F71">
        <v>5.7550000000000003E-5</v>
      </c>
      <c r="G71" t="s">
        <v>1005</v>
      </c>
      <c r="H71">
        <f t="shared" si="9"/>
        <v>0.12554999999999999</v>
      </c>
      <c r="I71">
        <f t="shared" si="10"/>
        <v>7.2254025000000005E-6</v>
      </c>
      <c r="K71">
        <v>3017</v>
      </c>
      <c r="L71" t="s">
        <v>526</v>
      </c>
      <c r="M71">
        <v>43301</v>
      </c>
      <c r="N71" t="s">
        <v>590</v>
      </c>
      <c r="O71">
        <v>9.8598484707999989E-3</v>
      </c>
      <c r="P71" s="33">
        <f t="shared" si="11"/>
        <v>9.2100755448300001E-2</v>
      </c>
      <c r="Q71" s="33">
        <f t="shared" si="12"/>
        <v>0</v>
      </c>
      <c r="T71">
        <v>3005</v>
      </c>
      <c r="U71" t="s">
        <v>427</v>
      </c>
      <c r="V71">
        <v>43957</v>
      </c>
      <c r="W71" t="s">
        <v>1190</v>
      </c>
      <c r="X71">
        <v>9.9214631999999998E-5</v>
      </c>
      <c r="AA71">
        <v>3005</v>
      </c>
      <c r="AB71" t="s">
        <v>427</v>
      </c>
      <c r="AC71">
        <v>43957</v>
      </c>
      <c r="AD71" t="s">
        <v>1190</v>
      </c>
      <c r="AE71">
        <v>9.9214631999999998E-5</v>
      </c>
      <c r="AF71" s="33">
        <f t="shared" si="8"/>
        <v>9.9214631999999998E-5</v>
      </c>
      <c r="AG71" s="33">
        <f t="shared" si="13"/>
        <v>9.9214631999999998E-5</v>
      </c>
      <c r="AI71">
        <v>3005</v>
      </c>
      <c r="AJ71" t="s">
        <v>427</v>
      </c>
      <c r="AL71">
        <v>43957</v>
      </c>
      <c r="AM71" t="s">
        <v>1190</v>
      </c>
      <c r="AN71">
        <v>9.9214631999999998E-5</v>
      </c>
      <c r="AO71">
        <f t="shared" si="14"/>
        <v>9.9214631999999994E-3</v>
      </c>
      <c r="AP71">
        <v>3135</v>
      </c>
    </row>
    <row r="72" spans="3:42" x14ac:dyDescent="0.25">
      <c r="C72">
        <v>3005</v>
      </c>
      <c r="D72" t="s">
        <v>427</v>
      </c>
      <c r="E72">
        <v>99134</v>
      </c>
      <c r="F72">
        <v>5.6020000000000002E-5</v>
      </c>
      <c r="G72" t="s">
        <v>571</v>
      </c>
      <c r="H72">
        <f t="shared" si="9"/>
        <v>0.12554999999999999</v>
      </c>
      <c r="I72">
        <f t="shared" si="10"/>
        <v>7.0333110000000002E-6</v>
      </c>
      <c r="K72">
        <v>3092</v>
      </c>
      <c r="L72" t="s">
        <v>527</v>
      </c>
      <c r="M72">
        <v>43301</v>
      </c>
      <c r="N72" t="s">
        <v>590</v>
      </c>
      <c r="O72">
        <v>4.8412394617499993E-2</v>
      </c>
      <c r="P72" s="33">
        <f t="shared" si="11"/>
        <v>9.2100755448300001E-2</v>
      </c>
      <c r="Q72" s="33">
        <f t="shared" si="12"/>
        <v>0</v>
      </c>
      <c r="T72">
        <v>3095</v>
      </c>
      <c r="U72" t="s">
        <v>508</v>
      </c>
      <c r="V72">
        <v>43960</v>
      </c>
      <c r="W72" t="s">
        <v>1063</v>
      </c>
      <c r="X72">
        <v>1.01185612E-5</v>
      </c>
      <c r="AA72">
        <v>3095</v>
      </c>
      <c r="AB72" t="s">
        <v>508</v>
      </c>
      <c r="AC72">
        <v>43960</v>
      </c>
      <c r="AD72" t="s">
        <v>1063</v>
      </c>
      <c r="AE72">
        <v>1.01185612E-5</v>
      </c>
      <c r="AF72" s="33">
        <f t="shared" si="8"/>
        <v>1.01185612E-5</v>
      </c>
      <c r="AG72" s="33">
        <f t="shared" si="13"/>
        <v>1.01185612E-5</v>
      </c>
      <c r="AI72">
        <v>3095</v>
      </c>
      <c r="AJ72" t="s">
        <v>508</v>
      </c>
      <c r="AL72">
        <v>43960</v>
      </c>
      <c r="AM72" t="s">
        <v>1063</v>
      </c>
      <c r="AN72">
        <v>1.01185612E-5</v>
      </c>
      <c r="AO72">
        <f t="shared" si="14"/>
        <v>1.01185612E-3</v>
      </c>
      <c r="AP72">
        <v>3137</v>
      </c>
    </row>
    <row r="73" spans="3:42" x14ac:dyDescent="0.25">
      <c r="C73">
        <v>3005</v>
      </c>
      <c r="D73" t="s">
        <v>427</v>
      </c>
      <c r="E73">
        <v>99148</v>
      </c>
      <c r="F73">
        <v>1.2306400000000001E-3</v>
      </c>
      <c r="G73" t="s">
        <v>1030</v>
      </c>
      <c r="H73">
        <f t="shared" si="9"/>
        <v>0.12554999999999999</v>
      </c>
      <c r="I73">
        <f t="shared" si="10"/>
        <v>1.5450685200000001E-4</v>
      </c>
      <c r="K73">
        <v>3095</v>
      </c>
      <c r="L73" t="s">
        <v>508</v>
      </c>
      <c r="M73">
        <v>43301</v>
      </c>
      <c r="N73" t="s">
        <v>590</v>
      </c>
      <c r="O73">
        <v>2.0968731700000001E-5</v>
      </c>
      <c r="P73" s="33">
        <f t="shared" si="11"/>
        <v>9.2100755448300001E-2</v>
      </c>
      <c r="Q73" s="33">
        <f t="shared" si="12"/>
        <v>0</v>
      </c>
      <c r="T73">
        <v>3005</v>
      </c>
      <c r="U73" t="s">
        <v>427</v>
      </c>
      <c r="V73">
        <v>43963</v>
      </c>
      <c r="W73" t="s">
        <v>637</v>
      </c>
      <c r="X73">
        <v>5.1977699999999998E-7</v>
      </c>
      <c r="AA73">
        <v>3005</v>
      </c>
      <c r="AB73" t="s">
        <v>427</v>
      </c>
      <c r="AC73">
        <v>43963</v>
      </c>
      <c r="AD73" t="s">
        <v>637</v>
      </c>
      <c r="AE73">
        <v>5.1977699999999998E-7</v>
      </c>
      <c r="AF73" s="33">
        <f t="shared" si="8"/>
        <v>5.1977699999999998E-7</v>
      </c>
      <c r="AG73" s="33">
        <f t="shared" si="13"/>
        <v>5.1977699999999998E-7</v>
      </c>
      <c r="AI73">
        <v>3005</v>
      </c>
      <c r="AJ73" t="s">
        <v>427</v>
      </c>
      <c r="AL73">
        <v>43963</v>
      </c>
      <c r="AM73" t="s">
        <v>637</v>
      </c>
      <c r="AN73">
        <v>5.1977699999999998E-7</v>
      </c>
      <c r="AO73">
        <f t="shared" si="14"/>
        <v>5.1977699999999995E-5</v>
      </c>
      <c r="AP73">
        <v>2953</v>
      </c>
    </row>
    <row r="74" spans="3:42" x14ac:dyDescent="0.25">
      <c r="C74">
        <v>3005</v>
      </c>
      <c r="D74" t="s">
        <v>427</v>
      </c>
      <c r="E74">
        <v>99166</v>
      </c>
      <c r="F74">
        <v>5.3327800000000002E-2</v>
      </c>
      <c r="G74" t="s">
        <v>573</v>
      </c>
      <c r="H74">
        <f t="shared" si="9"/>
        <v>0.12554999999999999</v>
      </c>
      <c r="I74">
        <f t="shared" si="10"/>
        <v>6.6953052900000001E-3</v>
      </c>
      <c r="K74">
        <v>3104</v>
      </c>
      <c r="L74" t="s">
        <v>531</v>
      </c>
      <c r="M74">
        <v>43301</v>
      </c>
      <c r="N74" t="s">
        <v>590</v>
      </c>
      <c r="O74">
        <v>5.7289405680000004E-4</v>
      </c>
      <c r="P74" s="33">
        <f t="shared" si="11"/>
        <v>9.2100755448300001E-2</v>
      </c>
      <c r="Q74" s="33">
        <f t="shared" si="12"/>
        <v>9.2100755448300001E-2</v>
      </c>
      <c r="T74">
        <v>3009</v>
      </c>
      <c r="U74" t="s">
        <v>441</v>
      </c>
      <c r="V74">
        <v>43965</v>
      </c>
      <c r="W74" t="s">
        <v>1020</v>
      </c>
      <c r="X74">
        <v>4.8914999999999998E-8</v>
      </c>
      <c r="AA74">
        <v>3009</v>
      </c>
      <c r="AB74" t="s">
        <v>441</v>
      </c>
      <c r="AC74">
        <v>43965</v>
      </c>
      <c r="AD74" t="s">
        <v>1020</v>
      </c>
      <c r="AE74">
        <v>4.8914999999999998E-8</v>
      </c>
      <c r="AF74" s="33">
        <f t="shared" si="8"/>
        <v>4.8914999999999998E-8</v>
      </c>
      <c r="AG74" s="33">
        <f t="shared" si="13"/>
        <v>4.8914999999999998E-8</v>
      </c>
      <c r="AI74">
        <v>3009</v>
      </c>
      <c r="AJ74" t="s">
        <v>441</v>
      </c>
      <c r="AL74">
        <v>43965</v>
      </c>
      <c r="AM74" t="s">
        <v>1020</v>
      </c>
      <c r="AN74">
        <v>4.8914999999999998E-8</v>
      </c>
      <c r="AO74">
        <f t="shared" si="14"/>
        <v>4.8914999999999997E-6</v>
      </c>
      <c r="AP74">
        <v>3140</v>
      </c>
    </row>
    <row r="75" spans="3:42" x14ac:dyDescent="0.25">
      <c r="C75">
        <v>3005</v>
      </c>
      <c r="D75" t="s">
        <v>427</v>
      </c>
      <c r="E75">
        <v>99168</v>
      </c>
      <c r="F75">
        <v>7.1442199999999997E-3</v>
      </c>
      <c r="G75" t="s">
        <v>574</v>
      </c>
      <c r="H75">
        <f t="shared" si="9"/>
        <v>0.12554999999999999</v>
      </c>
      <c r="I75">
        <f t="shared" si="10"/>
        <v>8.9695682099999994E-4</v>
      </c>
      <c r="K75">
        <v>3005</v>
      </c>
      <c r="L75" t="s">
        <v>427</v>
      </c>
      <c r="M75">
        <v>43302</v>
      </c>
      <c r="N75" t="s">
        <v>591</v>
      </c>
      <c r="O75">
        <v>2.1893408999999997E-5</v>
      </c>
      <c r="P75" s="33">
        <f t="shared" si="11"/>
        <v>6.2285688018000008E-3</v>
      </c>
      <c r="Q75" s="33">
        <f t="shared" si="12"/>
        <v>0</v>
      </c>
      <c r="T75">
        <v>3005</v>
      </c>
      <c r="U75" t="s">
        <v>427</v>
      </c>
      <c r="V75">
        <v>43968</v>
      </c>
      <c r="W75" t="s">
        <v>599</v>
      </c>
      <c r="X75">
        <v>2.2724550000000001E-7</v>
      </c>
      <c r="AA75">
        <v>3005</v>
      </c>
      <c r="AB75" t="s">
        <v>427</v>
      </c>
      <c r="AC75">
        <v>43968</v>
      </c>
      <c r="AD75" t="s">
        <v>599</v>
      </c>
      <c r="AE75">
        <v>2.2724550000000001E-7</v>
      </c>
      <c r="AF75" s="33">
        <f t="shared" si="8"/>
        <v>2.2724550000000001E-7</v>
      </c>
      <c r="AG75" s="33">
        <f t="shared" si="13"/>
        <v>2.2724550000000001E-7</v>
      </c>
      <c r="AI75">
        <v>3005</v>
      </c>
      <c r="AJ75" t="s">
        <v>427</v>
      </c>
      <c r="AL75">
        <v>43968</v>
      </c>
      <c r="AM75" t="s">
        <v>599</v>
      </c>
      <c r="AN75">
        <v>2.2724550000000001E-7</v>
      </c>
      <c r="AO75">
        <f t="shared" si="14"/>
        <v>2.2724549999999999E-5</v>
      </c>
      <c r="AP75">
        <v>3143</v>
      </c>
    </row>
    <row r="76" spans="3:42" x14ac:dyDescent="0.25">
      <c r="C76">
        <v>3005</v>
      </c>
      <c r="D76" t="s">
        <v>427</v>
      </c>
      <c r="E76">
        <v>99183</v>
      </c>
      <c r="F76">
        <v>1.096E-5</v>
      </c>
      <c r="G76" t="s">
        <v>1078</v>
      </c>
      <c r="H76">
        <f t="shared" si="9"/>
        <v>0.12554999999999999</v>
      </c>
      <c r="I76">
        <f t="shared" si="10"/>
        <v>1.376028E-6</v>
      </c>
      <c r="K76">
        <v>3006</v>
      </c>
      <c r="L76" t="s">
        <v>434</v>
      </c>
      <c r="M76">
        <v>43302</v>
      </c>
      <c r="N76" t="s">
        <v>591</v>
      </c>
      <c r="O76">
        <v>7.4151785000000001E-6</v>
      </c>
      <c r="P76" s="33">
        <f t="shared" si="11"/>
        <v>6.2285688018000008E-3</v>
      </c>
      <c r="Q76" s="33">
        <f t="shared" si="12"/>
        <v>0</v>
      </c>
      <c r="T76">
        <v>3104</v>
      </c>
      <c r="U76" t="s">
        <v>531</v>
      </c>
      <c r="V76">
        <v>43971</v>
      </c>
      <c r="W76" t="s">
        <v>1206</v>
      </c>
      <c r="X76">
        <v>2.8070400000000001E-8</v>
      </c>
      <c r="AA76">
        <v>3104</v>
      </c>
      <c r="AB76" t="s">
        <v>531</v>
      </c>
      <c r="AC76">
        <v>43971</v>
      </c>
      <c r="AD76" t="s">
        <v>1206</v>
      </c>
      <c r="AE76">
        <v>2.8070400000000001E-8</v>
      </c>
      <c r="AF76" s="33">
        <f t="shared" si="8"/>
        <v>2.8070400000000001E-8</v>
      </c>
      <c r="AG76" s="33">
        <f t="shared" si="13"/>
        <v>2.8070400000000001E-8</v>
      </c>
      <c r="AI76">
        <v>3104</v>
      </c>
      <c r="AJ76" t="s">
        <v>531</v>
      </c>
      <c r="AL76">
        <v>43971</v>
      </c>
      <c r="AM76" t="s">
        <v>1206</v>
      </c>
      <c r="AN76">
        <v>2.8070400000000001E-8</v>
      </c>
      <c r="AO76">
        <f t="shared" si="14"/>
        <v>2.8070400000000002E-6</v>
      </c>
      <c r="AP76">
        <v>3144</v>
      </c>
    </row>
    <row r="77" spans="3:42" x14ac:dyDescent="0.25">
      <c r="C77">
        <v>3005</v>
      </c>
      <c r="D77" t="s">
        <v>427</v>
      </c>
      <c r="E77">
        <v>99197</v>
      </c>
      <c r="F77">
        <v>1.112E-5</v>
      </c>
      <c r="G77" t="s">
        <v>1192</v>
      </c>
      <c r="H77">
        <f t="shared" si="9"/>
        <v>0.12554999999999999</v>
      </c>
      <c r="I77">
        <f t="shared" si="10"/>
        <v>1.3961159999999999E-6</v>
      </c>
      <c r="K77">
        <v>3009</v>
      </c>
      <c r="L77" t="s">
        <v>441</v>
      </c>
      <c r="M77">
        <v>43302</v>
      </c>
      <c r="N77" t="s">
        <v>591</v>
      </c>
      <c r="O77">
        <v>4.2487569000000005E-5</v>
      </c>
      <c r="P77" s="33">
        <f t="shared" si="11"/>
        <v>6.2285688018000008E-3</v>
      </c>
      <c r="Q77" s="33">
        <f t="shared" si="12"/>
        <v>0</v>
      </c>
      <c r="T77">
        <v>3104</v>
      </c>
      <c r="U77" t="s">
        <v>531</v>
      </c>
      <c r="V77">
        <v>43978</v>
      </c>
      <c r="W77" t="s">
        <v>1207</v>
      </c>
      <c r="X77">
        <v>2.5931786400000003E-5</v>
      </c>
      <c r="AA77">
        <v>3104</v>
      </c>
      <c r="AB77" t="s">
        <v>531</v>
      </c>
      <c r="AC77">
        <v>43978</v>
      </c>
      <c r="AD77" t="s">
        <v>1207</v>
      </c>
      <c r="AE77">
        <v>2.5931786400000003E-5</v>
      </c>
      <c r="AF77" s="33">
        <f t="shared" si="8"/>
        <v>2.5931786400000003E-5</v>
      </c>
      <c r="AG77" s="33">
        <f t="shared" si="13"/>
        <v>2.5931786400000003E-5</v>
      </c>
      <c r="AI77">
        <v>3104</v>
      </c>
      <c r="AJ77" t="s">
        <v>531</v>
      </c>
      <c r="AL77">
        <v>43978</v>
      </c>
      <c r="AM77" t="s">
        <v>1207</v>
      </c>
      <c r="AN77">
        <v>2.5931786400000003E-5</v>
      </c>
      <c r="AO77">
        <f t="shared" si="14"/>
        <v>2.5931786400000003E-3</v>
      </c>
      <c r="AP77">
        <v>3149</v>
      </c>
    </row>
    <row r="78" spans="3:42" x14ac:dyDescent="0.25">
      <c r="C78">
        <v>3005</v>
      </c>
      <c r="D78" t="s">
        <v>427</v>
      </c>
      <c r="E78">
        <v>99211</v>
      </c>
      <c r="F78">
        <v>1.02658E-3</v>
      </c>
      <c r="G78" t="s">
        <v>578</v>
      </c>
      <c r="H78">
        <f t="shared" si="9"/>
        <v>0.12554999999999999</v>
      </c>
      <c r="I78">
        <f t="shared" si="10"/>
        <v>1.2888711899999999E-4</v>
      </c>
      <c r="K78">
        <v>3011</v>
      </c>
      <c r="L78" t="s">
        <v>446</v>
      </c>
      <c r="M78">
        <v>43302</v>
      </c>
      <c r="N78" t="s">
        <v>591</v>
      </c>
      <c r="O78">
        <v>1.4818078499999999E-5</v>
      </c>
      <c r="P78" s="33">
        <f t="shared" si="11"/>
        <v>6.2285688018000008E-3</v>
      </c>
      <c r="Q78" s="33">
        <f t="shared" si="12"/>
        <v>0</v>
      </c>
      <c r="T78">
        <v>3104</v>
      </c>
      <c r="U78" t="s">
        <v>531</v>
      </c>
      <c r="V78">
        <v>43986</v>
      </c>
      <c r="W78" t="s">
        <v>638</v>
      </c>
      <c r="X78">
        <v>1.4938799999999999E-7</v>
      </c>
      <c r="AA78">
        <v>3104</v>
      </c>
      <c r="AB78" t="s">
        <v>531</v>
      </c>
      <c r="AC78">
        <v>43986</v>
      </c>
      <c r="AD78" t="s">
        <v>638</v>
      </c>
      <c r="AE78">
        <v>1.4938799999999999E-7</v>
      </c>
      <c r="AF78" s="33">
        <f t="shared" si="8"/>
        <v>1.4938799999999999E-7</v>
      </c>
      <c r="AG78" s="33">
        <f t="shared" si="13"/>
        <v>1.4938799999999999E-7</v>
      </c>
      <c r="AI78">
        <v>3104</v>
      </c>
      <c r="AJ78" t="s">
        <v>531</v>
      </c>
      <c r="AL78">
        <v>43986</v>
      </c>
      <c r="AM78" t="s">
        <v>638</v>
      </c>
      <c r="AN78">
        <v>1.4938799999999999E-7</v>
      </c>
      <c r="AO78">
        <f t="shared" si="14"/>
        <v>1.4938799999999998E-5</v>
      </c>
      <c r="AP78">
        <v>3058</v>
      </c>
    </row>
    <row r="79" spans="3:42" x14ac:dyDescent="0.25">
      <c r="C79">
        <v>3005</v>
      </c>
      <c r="D79" t="s">
        <v>427</v>
      </c>
      <c r="E79">
        <v>99215</v>
      </c>
      <c r="F79">
        <v>7.0373500000000004E-3</v>
      </c>
      <c r="G79" t="s">
        <v>1072</v>
      </c>
      <c r="H79">
        <f t="shared" si="9"/>
        <v>0.12554999999999999</v>
      </c>
      <c r="I79">
        <f t="shared" si="10"/>
        <v>8.8353929250000005E-4</v>
      </c>
      <c r="K79">
        <v>3012</v>
      </c>
      <c r="L79" t="s">
        <v>447</v>
      </c>
      <c r="M79">
        <v>43302</v>
      </c>
      <c r="N79" t="s">
        <v>591</v>
      </c>
      <c r="O79">
        <v>4.8339958499999998E-5</v>
      </c>
      <c r="P79" s="33">
        <f t="shared" si="11"/>
        <v>6.2285688018000008E-3</v>
      </c>
      <c r="Q79" s="33">
        <f t="shared" si="12"/>
        <v>0</v>
      </c>
      <c r="T79">
        <v>3005</v>
      </c>
      <c r="U79" t="s">
        <v>427</v>
      </c>
      <c r="V79">
        <v>43987</v>
      </c>
      <c r="W79" t="s">
        <v>1191</v>
      </c>
      <c r="X79">
        <v>3.1261949999999999E-7</v>
      </c>
      <c r="AA79">
        <v>3005</v>
      </c>
      <c r="AB79" t="s">
        <v>427</v>
      </c>
      <c r="AC79">
        <v>43987</v>
      </c>
      <c r="AD79" t="s">
        <v>1191</v>
      </c>
      <c r="AE79">
        <v>3.1261949999999999E-7</v>
      </c>
      <c r="AF79" s="33">
        <f t="shared" si="8"/>
        <v>3.1261949999999999E-7</v>
      </c>
      <c r="AG79" s="33">
        <f t="shared" si="13"/>
        <v>3.1261949999999999E-7</v>
      </c>
      <c r="AI79">
        <v>3005</v>
      </c>
      <c r="AJ79" t="s">
        <v>427</v>
      </c>
      <c r="AL79">
        <v>43987</v>
      </c>
      <c r="AM79" t="s">
        <v>1191</v>
      </c>
      <c r="AN79">
        <v>3.1261949999999999E-7</v>
      </c>
      <c r="AO79">
        <f t="shared" si="14"/>
        <v>3.1261949999999996E-5</v>
      </c>
      <c r="AP79">
        <v>3150</v>
      </c>
    </row>
    <row r="80" spans="3:42" x14ac:dyDescent="0.25">
      <c r="C80">
        <v>3005</v>
      </c>
      <c r="D80" t="s">
        <v>427</v>
      </c>
      <c r="E80">
        <v>99219</v>
      </c>
      <c r="F80">
        <v>1.096E-5</v>
      </c>
      <c r="G80" t="s">
        <v>579</v>
      </c>
      <c r="H80">
        <f t="shared" si="9"/>
        <v>0.12554999999999999</v>
      </c>
      <c r="I80">
        <f t="shared" si="10"/>
        <v>1.376028E-6</v>
      </c>
      <c r="K80">
        <v>3081</v>
      </c>
      <c r="L80" t="s">
        <v>466</v>
      </c>
      <c r="M80">
        <v>43302</v>
      </c>
      <c r="N80" t="s">
        <v>591</v>
      </c>
      <c r="O80">
        <v>5.2220212649999997E-3</v>
      </c>
      <c r="P80" s="33">
        <f t="shared" si="11"/>
        <v>6.2285688018000008E-3</v>
      </c>
      <c r="Q80" s="33">
        <f t="shared" si="12"/>
        <v>0</v>
      </c>
      <c r="T80">
        <v>3104</v>
      </c>
      <c r="U80" t="s">
        <v>531</v>
      </c>
      <c r="V80">
        <v>43991</v>
      </c>
      <c r="W80" t="s">
        <v>600</v>
      </c>
      <c r="X80">
        <v>7.5263760000000002E-7</v>
      </c>
      <c r="AA80">
        <v>3104</v>
      </c>
      <c r="AB80" t="s">
        <v>531</v>
      </c>
      <c r="AC80">
        <v>43991</v>
      </c>
      <c r="AD80" t="s">
        <v>600</v>
      </c>
      <c r="AE80">
        <v>7.5263760000000002E-7</v>
      </c>
      <c r="AF80" s="33">
        <f t="shared" si="8"/>
        <v>7.5263760000000002E-7</v>
      </c>
      <c r="AG80" s="33">
        <f t="shared" si="13"/>
        <v>7.5263760000000002E-7</v>
      </c>
      <c r="AI80">
        <v>3104</v>
      </c>
      <c r="AJ80" t="s">
        <v>531</v>
      </c>
      <c r="AL80">
        <v>43991</v>
      </c>
      <c r="AM80" t="s">
        <v>600</v>
      </c>
      <c r="AN80">
        <v>7.5263760000000002E-7</v>
      </c>
      <c r="AO80">
        <f t="shared" si="14"/>
        <v>7.526376E-5</v>
      </c>
      <c r="AP80">
        <v>3153</v>
      </c>
    </row>
    <row r="81" spans="3:42" x14ac:dyDescent="0.25">
      <c r="C81">
        <v>3005</v>
      </c>
      <c r="D81" t="s">
        <v>427</v>
      </c>
      <c r="E81">
        <v>99224</v>
      </c>
      <c r="F81">
        <v>1.8566000000000001E-4</v>
      </c>
      <c r="G81" t="s">
        <v>1193</v>
      </c>
      <c r="H81">
        <f t="shared" si="9"/>
        <v>0.12554999999999999</v>
      </c>
      <c r="I81">
        <f t="shared" si="10"/>
        <v>2.3309613E-5</v>
      </c>
      <c r="K81">
        <v>3092</v>
      </c>
      <c r="L81" t="s">
        <v>527</v>
      </c>
      <c r="M81">
        <v>43302</v>
      </c>
      <c r="N81" t="s">
        <v>591</v>
      </c>
      <c r="O81">
        <v>1.275342525E-4</v>
      </c>
      <c r="P81" s="33">
        <f t="shared" si="11"/>
        <v>6.2285688018000008E-3</v>
      </c>
      <c r="Q81" s="33">
        <f t="shared" si="12"/>
        <v>0</v>
      </c>
      <c r="T81">
        <v>3097</v>
      </c>
      <c r="U81" t="s">
        <v>520</v>
      </c>
      <c r="V81">
        <v>44203</v>
      </c>
      <c r="W81" t="s">
        <v>1024</v>
      </c>
      <c r="X81">
        <v>7.8279844499999987E-5</v>
      </c>
      <c r="AA81">
        <v>3097</v>
      </c>
      <c r="AB81" t="s">
        <v>520</v>
      </c>
      <c r="AC81">
        <v>44203</v>
      </c>
      <c r="AD81" t="s">
        <v>1024</v>
      </c>
      <c r="AE81">
        <v>7.8279844499999987E-5</v>
      </c>
      <c r="AF81" s="33">
        <f t="shared" si="8"/>
        <v>7.8279844499999987E-5</v>
      </c>
      <c r="AG81" s="33">
        <f t="shared" si="13"/>
        <v>7.8279844499999987E-5</v>
      </c>
      <c r="AI81">
        <v>3097</v>
      </c>
      <c r="AJ81" t="s">
        <v>520</v>
      </c>
      <c r="AL81">
        <v>44203</v>
      </c>
      <c r="AM81" t="s">
        <v>1024</v>
      </c>
      <c r="AN81">
        <v>7.8279844499999987E-5</v>
      </c>
      <c r="AO81">
        <f t="shared" si="14"/>
        <v>7.8279844499999987E-3</v>
      </c>
      <c r="AP81">
        <v>3155</v>
      </c>
    </row>
    <row r="82" spans="3:42" x14ac:dyDescent="0.25">
      <c r="C82">
        <v>3005</v>
      </c>
      <c r="D82" t="s">
        <v>427</v>
      </c>
      <c r="E82">
        <v>99231</v>
      </c>
      <c r="F82">
        <v>4.5956000000000002E-4</v>
      </c>
      <c r="G82" t="s">
        <v>1194</v>
      </c>
      <c r="H82">
        <f t="shared" si="9"/>
        <v>0.12554999999999999</v>
      </c>
      <c r="I82">
        <f t="shared" si="10"/>
        <v>5.7697758E-5</v>
      </c>
      <c r="K82">
        <v>3095</v>
      </c>
      <c r="L82" t="s">
        <v>508</v>
      </c>
      <c r="M82">
        <v>43302</v>
      </c>
      <c r="N82" t="s">
        <v>591</v>
      </c>
      <c r="O82">
        <v>4.6915414570000003E-4</v>
      </c>
      <c r="P82" s="33">
        <f t="shared" si="11"/>
        <v>6.2285688018000008E-3</v>
      </c>
      <c r="Q82" s="33">
        <f t="shared" si="12"/>
        <v>0</v>
      </c>
      <c r="T82">
        <v>3009</v>
      </c>
      <c r="U82" t="s">
        <v>441</v>
      </c>
      <c r="V82">
        <v>44206</v>
      </c>
      <c r="W82" t="s">
        <v>995</v>
      </c>
      <c r="X82">
        <v>2.89505058E-5</v>
      </c>
      <c r="AA82">
        <v>3009</v>
      </c>
      <c r="AB82" t="s">
        <v>441</v>
      </c>
      <c r="AC82">
        <v>44206</v>
      </c>
      <c r="AD82" t="s">
        <v>995</v>
      </c>
      <c r="AE82">
        <v>2.89505058E-5</v>
      </c>
      <c r="AF82" s="33">
        <f t="shared" si="8"/>
        <v>2.89505058E-5</v>
      </c>
      <c r="AG82" s="33">
        <f t="shared" si="13"/>
        <v>2.89505058E-5</v>
      </c>
      <c r="AI82">
        <v>3009</v>
      </c>
      <c r="AJ82" t="s">
        <v>441</v>
      </c>
      <c r="AL82">
        <v>44206</v>
      </c>
      <c r="AM82" t="s">
        <v>995</v>
      </c>
      <c r="AN82">
        <v>2.89505058E-5</v>
      </c>
      <c r="AO82">
        <f t="shared" si="14"/>
        <v>2.89505058E-3</v>
      </c>
      <c r="AP82">
        <v>3157</v>
      </c>
    </row>
    <row r="83" spans="3:42" x14ac:dyDescent="0.25">
      <c r="C83">
        <v>3005</v>
      </c>
      <c r="D83" t="s">
        <v>427</v>
      </c>
      <c r="E83">
        <v>99247</v>
      </c>
      <c r="F83">
        <v>2.8331680000000001E-2</v>
      </c>
      <c r="G83" t="s">
        <v>581</v>
      </c>
      <c r="H83">
        <f t="shared" si="9"/>
        <v>0.12554999999999999</v>
      </c>
      <c r="I83">
        <f t="shared" si="10"/>
        <v>3.5570424239999999E-3</v>
      </c>
      <c r="K83">
        <v>3097</v>
      </c>
      <c r="L83" t="s">
        <v>520</v>
      </c>
      <c r="M83">
        <v>43302</v>
      </c>
      <c r="N83" t="s">
        <v>591</v>
      </c>
      <c r="O83">
        <v>2.0624867009999998E-4</v>
      </c>
      <c r="P83" s="33">
        <f t="shared" si="11"/>
        <v>6.2285688018000008E-3</v>
      </c>
      <c r="Q83" s="33">
        <f t="shared" si="12"/>
        <v>0</v>
      </c>
      <c r="T83">
        <v>3013</v>
      </c>
      <c r="U83" t="s">
        <v>448</v>
      </c>
      <c r="V83">
        <v>44211</v>
      </c>
      <c r="W83" t="s">
        <v>996</v>
      </c>
      <c r="X83">
        <v>2.3043629999999999E-7</v>
      </c>
      <c r="AA83">
        <v>3013</v>
      </c>
      <c r="AB83" t="s">
        <v>448</v>
      </c>
      <c r="AC83">
        <v>44211</v>
      </c>
      <c r="AD83" t="s">
        <v>996</v>
      </c>
      <c r="AE83">
        <v>2.3043629999999999E-7</v>
      </c>
      <c r="AF83" s="33">
        <f t="shared" si="8"/>
        <v>2.3043629999999999E-7</v>
      </c>
      <c r="AG83" s="33">
        <f t="shared" si="13"/>
        <v>2.3043629999999999E-7</v>
      </c>
      <c r="AI83">
        <v>3013</v>
      </c>
      <c r="AJ83" t="s">
        <v>448</v>
      </c>
      <c r="AL83">
        <v>44211</v>
      </c>
      <c r="AM83" t="s">
        <v>996</v>
      </c>
      <c r="AN83">
        <v>2.3043629999999999E-7</v>
      </c>
      <c r="AO83">
        <f t="shared" si="14"/>
        <v>2.3043629999999999E-5</v>
      </c>
      <c r="AP83">
        <v>3161</v>
      </c>
    </row>
    <row r="84" spans="3:42" x14ac:dyDescent="0.25">
      <c r="C84">
        <v>3005</v>
      </c>
      <c r="D84" t="s">
        <v>427</v>
      </c>
      <c r="E84">
        <v>99250</v>
      </c>
      <c r="F84">
        <v>4.2290000000000003E-5</v>
      </c>
      <c r="G84" t="s">
        <v>1195</v>
      </c>
      <c r="H84">
        <f t="shared" si="9"/>
        <v>0.12554999999999999</v>
      </c>
      <c r="I84">
        <f t="shared" si="10"/>
        <v>5.3095094999999999E-6</v>
      </c>
      <c r="K84">
        <v>3104</v>
      </c>
      <c r="L84" t="s">
        <v>531</v>
      </c>
      <c r="M84">
        <v>43302</v>
      </c>
      <c r="N84" t="s">
        <v>591</v>
      </c>
      <c r="O84">
        <v>4.1848141800000002E-5</v>
      </c>
      <c r="P84" s="33">
        <f t="shared" si="11"/>
        <v>6.2285688018000008E-3</v>
      </c>
      <c r="Q84" s="33">
        <f t="shared" si="12"/>
        <v>0</v>
      </c>
      <c r="T84">
        <v>3005</v>
      </c>
      <c r="U84" t="s">
        <v>427</v>
      </c>
      <c r="V84">
        <v>44212</v>
      </c>
      <c r="W84" t="s">
        <v>563</v>
      </c>
      <c r="X84">
        <v>1.0044E-8</v>
      </c>
      <c r="AA84">
        <v>3005</v>
      </c>
      <c r="AB84" t="s">
        <v>427</v>
      </c>
      <c r="AC84">
        <v>44212</v>
      </c>
      <c r="AD84" t="s">
        <v>563</v>
      </c>
      <c r="AE84">
        <v>1.0044E-8</v>
      </c>
      <c r="AF84" s="33">
        <f t="shared" si="8"/>
        <v>1.0044E-8</v>
      </c>
      <c r="AG84" s="33">
        <f t="shared" si="13"/>
        <v>1.0044E-8</v>
      </c>
      <c r="AI84">
        <v>3005</v>
      </c>
      <c r="AJ84" t="s">
        <v>427</v>
      </c>
      <c r="AL84">
        <v>44212</v>
      </c>
      <c r="AM84" t="s">
        <v>563</v>
      </c>
      <c r="AN84">
        <v>1.0044E-8</v>
      </c>
      <c r="AO84">
        <f t="shared" si="14"/>
        <v>1.0044000000000001E-6</v>
      </c>
      <c r="AP84">
        <v>3162</v>
      </c>
    </row>
    <row r="85" spans="3:42" x14ac:dyDescent="0.25">
      <c r="C85">
        <v>3005</v>
      </c>
      <c r="D85" t="s">
        <v>427</v>
      </c>
      <c r="E85">
        <v>99298</v>
      </c>
      <c r="F85">
        <v>5.22E-6</v>
      </c>
      <c r="G85" t="s">
        <v>1196</v>
      </c>
      <c r="H85">
        <f t="shared" si="9"/>
        <v>0.12554999999999999</v>
      </c>
      <c r="I85">
        <f t="shared" si="10"/>
        <v>6.5537099999999995E-7</v>
      </c>
      <c r="K85" s="5">
        <v>3017</v>
      </c>
      <c r="L85" s="5" t="s">
        <v>526</v>
      </c>
      <c r="M85" s="5">
        <v>43302</v>
      </c>
      <c r="N85" s="5" t="s">
        <v>1594</v>
      </c>
      <c r="O85" s="5">
        <v>2.6808133199999998E-5</v>
      </c>
      <c r="P85" s="33">
        <f t="shared" si="11"/>
        <v>6.2285688018000008E-3</v>
      </c>
      <c r="Q85" s="33">
        <f t="shared" si="12"/>
        <v>6.2285688018000008E-3</v>
      </c>
      <c r="T85">
        <v>3104</v>
      </c>
      <c r="U85" t="s">
        <v>531</v>
      </c>
      <c r="V85">
        <v>44220</v>
      </c>
      <c r="W85" t="s">
        <v>968</v>
      </c>
      <c r="X85">
        <v>7.0176000000000003E-9</v>
      </c>
      <c r="AA85">
        <v>3104</v>
      </c>
      <c r="AB85" t="s">
        <v>531</v>
      </c>
      <c r="AC85">
        <v>44220</v>
      </c>
      <c r="AD85" t="s">
        <v>968</v>
      </c>
      <c r="AE85">
        <v>7.0176000000000003E-9</v>
      </c>
      <c r="AF85" s="33">
        <f t="shared" si="8"/>
        <v>7.0176000000000003E-9</v>
      </c>
      <c r="AG85" s="33">
        <f t="shared" si="13"/>
        <v>7.0176000000000003E-9</v>
      </c>
      <c r="AI85">
        <v>3104</v>
      </c>
      <c r="AJ85" t="s">
        <v>531</v>
      </c>
      <c r="AL85">
        <v>44220</v>
      </c>
      <c r="AM85" t="s">
        <v>968</v>
      </c>
      <c r="AN85">
        <v>7.0176000000000003E-9</v>
      </c>
      <c r="AO85">
        <f t="shared" si="14"/>
        <v>7.0176000000000006E-7</v>
      </c>
      <c r="AP85">
        <v>3164</v>
      </c>
    </row>
    <row r="86" spans="3:42" x14ac:dyDescent="0.25">
      <c r="C86">
        <v>3005</v>
      </c>
      <c r="D86" t="s">
        <v>427</v>
      </c>
      <c r="E86">
        <v>99387</v>
      </c>
      <c r="F86">
        <v>2.2289999999999998E-5</v>
      </c>
      <c r="G86" t="s">
        <v>1167</v>
      </c>
      <c r="H86">
        <f t="shared" si="9"/>
        <v>0.12554999999999999</v>
      </c>
      <c r="I86">
        <f t="shared" si="10"/>
        <v>2.7985094999999997E-6</v>
      </c>
      <c r="K86">
        <v>3006</v>
      </c>
      <c r="L86" t="s">
        <v>434</v>
      </c>
      <c r="M86">
        <v>43303</v>
      </c>
      <c r="N86" t="s">
        <v>651</v>
      </c>
      <c r="O86">
        <v>8.2696660000000005E-7</v>
      </c>
      <c r="P86" s="33">
        <f t="shared" si="11"/>
        <v>4.6765252E-6</v>
      </c>
      <c r="Q86" s="33">
        <f t="shared" si="12"/>
        <v>0</v>
      </c>
      <c r="T86">
        <v>3104</v>
      </c>
      <c r="U86" t="s">
        <v>531</v>
      </c>
      <c r="V86">
        <v>44223</v>
      </c>
      <c r="W86" t="s">
        <v>564</v>
      </c>
      <c r="X86">
        <v>1.0254282370000001E-4</v>
      </c>
      <c r="AA86">
        <v>3104</v>
      </c>
      <c r="AB86" t="s">
        <v>531</v>
      </c>
      <c r="AC86">
        <v>44223</v>
      </c>
      <c r="AD86" t="s">
        <v>564</v>
      </c>
      <c r="AE86">
        <v>1.0254282370000001E-4</v>
      </c>
      <c r="AF86" s="33">
        <f t="shared" si="8"/>
        <v>1.0254282370000001E-4</v>
      </c>
      <c r="AG86" s="33">
        <f t="shared" si="13"/>
        <v>1.0254282370000001E-4</v>
      </c>
      <c r="AI86">
        <v>3104</v>
      </c>
      <c r="AJ86" t="s">
        <v>531</v>
      </c>
      <c r="AL86">
        <v>44223</v>
      </c>
      <c r="AM86" t="s">
        <v>564</v>
      </c>
      <c r="AN86">
        <v>1.0254282370000001E-4</v>
      </c>
      <c r="AO86">
        <f t="shared" si="14"/>
        <v>1.0254282370000001E-2</v>
      </c>
      <c r="AP86">
        <v>3165</v>
      </c>
    </row>
    <row r="87" spans="3:42" x14ac:dyDescent="0.25">
      <c r="C87">
        <v>3005</v>
      </c>
      <c r="D87" t="s">
        <v>427</v>
      </c>
      <c r="E87">
        <v>99435</v>
      </c>
      <c r="F87">
        <v>1.2912000000000001E-4</v>
      </c>
      <c r="G87" t="s">
        <v>602</v>
      </c>
      <c r="H87">
        <f t="shared" si="9"/>
        <v>0.12554999999999999</v>
      </c>
      <c r="I87">
        <f t="shared" si="10"/>
        <v>1.6211016000000002E-5</v>
      </c>
      <c r="K87">
        <v>3008</v>
      </c>
      <c r="L87" t="s">
        <v>436</v>
      </c>
      <c r="M87">
        <v>43303</v>
      </c>
      <c r="N87" t="s">
        <v>651</v>
      </c>
      <c r="O87">
        <v>2.3610672000000002E-6</v>
      </c>
      <c r="P87" s="33">
        <f t="shared" si="11"/>
        <v>4.6765252E-6</v>
      </c>
      <c r="Q87" s="33">
        <f t="shared" si="12"/>
        <v>0</v>
      </c>
      <c r="T87">
        <v>3014</v>
      </c>
      <c r="U87" t="s">
        <v>453</v>
      </c>
      <c r="V87">
        <v>44266</v>
      </c>
      <c r="W87" t="s">
        <v>1003</v>
      </c>
      <c r="X87">
        <v>4.5257179099999998E-5</v>
      </c>
      <c r="AA87">
        <v>3014</v>
      </c>
      <c r="AB87" t="s">
        <v>453</v>
      </c>
      <c r="AC87">
        <v>44266</v>
      </c>
      <c r="AD87" t="s">
        <v>1003</v>
      </c>
      <c r="AE87">
        <v>4.5257179099999998E-5</v>
      </c>
      <c r="AF87" s="33">
        <f t="shared" si="8"/>
        <v>4.5257179099999998E-5</v>
      </c>
      <c r="AG87" s="33">
        <f t="shared" si="13"/>
        <v>4.5257179099999998E-5</v>
      </c>
      <c r="AI87">
        <v>3014</v>
      </c>
      <c r="AJ87" t="s">
        <v>453</v>
      </c>
      <c r="AL87">
        <v>44266</v>
      </c>
      <c r="AM87" t="s">
        <v>1003</v>
      </c>
      <c r="AN87">
        <v>4.5257179099999998E-5</v>
      </c>
      <c r="AO87">
        <f t="shared" si="14"/>
        <v>4.5257179100000001E-3</v>
      </c>
      <c r="AP87">
        <v>3180</v>
      </c>
    </row>
    <row r="88" spans="3:42" x14ac:dyDescent="0.25">
      <c r="C88">
        <v>3005</v>
      </c>
      <c r="D88" t="s">
        <v>427</v>
      </c>
      <c r="E88">
        <v>99443</v>
      </c>
      <c r="F88">
        <v>2.4899999999999999E-6</v>
      </c>
      <c r="G88" t="s">
        <v>1197</v>
      </c>
      <c r="H88">
        <f t="shared" si="9"/>
        <v>0.12554999999999999</v>
      </c>
      <c r="I88">
        <f t="shared" si="10"/>
        <v>3.1261949999999999E-7</v>
      </c>
      <c r="K88">
        <v>3009</v>
      </c>
      <c r="L88" t="s">
        <v>441</v>
      </c>
      <c r="M88">
        <v>43303</v>
      </c>
      <c r="N88" t="s">
        <v>651</v>
      </c>
      <c r="O88">
        <v>9.9199619999999997E-7</v>
      </c>
      <c r="P88" s="33">
        <f t="shared" si="11"/>
        <v>4.6765252E-6</v>
      </c>
      <c r="Q88" s="33">
        <f t="shared" si="12"/>
        <v>0</v>
      </c>
      <c r="T88">
        <v>3095</v>
      </c>
      <c r="U88" t="s">
        <v>508</v>
      </c>
      <c r="V88">
        <v>44267</v>
      </c>
      <c r="W88" t="s">
        <v>1182</v>
      </c>
      <c r="X88">
        <v>1.9508300000000001E-8</v>
      </c>
      <c r="AA88">
        <v>3095</v>
      </c>
      <c r="AB88" t="s">
        <v>508</v>
      </c>
      <c r="AC88">
        <v>44267</v>
      </c>
      <c r="AD88" t="s">
        <v>1182</v>
      </c>
      <c r="AE88">
        <v>1.9508300000000001E-8</v>
      </c>
      <c r="AF88" s="33">
        <f t="shared" si="8"/>
        <v>1.9508300000000001E-8</v>
      </c>
      <c r="AG88" s="33">
        <f t="shared" si="13"/>
        <v>1.9508300000000001E-8</v>
      </c>
      <c r="AI88">
        <v>3095</v>
      </c>
      <c r="AJ88" t="s">
        <v>508</v>
      </c>
      <c r="AL88">
        <v>44267</v>
      </c>
      <c r="AM88" t="s">
        <v>1182</v>
      </c>
      <c r="AN88">
        <v>1.9508300000000001E-8</v>
      </c>
      <c r="AO88">
        <f t="shared" si="14"/>
        <v>1.95083E-6</v>
      </c>
      <c r="AP88">
        <v>3181</v>
      </c>
    </row>
    <row r="89" spans="3:42" x14ac:dyDescent="0.25">
      <c r="C89">
        <v>3005</v>
      </c>
      <c r="D89" t="s">
        <v>427</v>
      </c>
      <c r="E89">
        <v>99458</v>
      </c>
      <c r="F89">
        <v>3.9724699999999996E-3</v>
      </c>
      <c r="G89" t="s">
        <v>1170</v>
      </c>
      <c r="H89">
        <f t="shared" si="9"/>
        <v>0.12554999999999999</v>
      </c>
      <c r="I89">
        <f t="shared" si="10"/>
        <v>4.987436084999999E-4</v>
      </c>
      <c r="K89">
        <v>3104</v>
      </c>
      <c r="L89" t="s">
        <v>531</v>
      </c>
      <c r="M89">
        <v>43303</v>
      </c>
      <c r="N89" t="s">
        <v>651</v>
      </c>
      <c r="O89">
        <v>4.9649520000000009E-7</v>
      </c>
      <c r="P89" s="33">
        <f t="shared" si="11"/>
        <v>4.6765252E-6</v>
      </c>
      <c r="Q89" s="33">
        <f t="shared" si="12"/>
        <v>4.6765252E-6</v>
      </c>
      <c r="T89">
        <v>3097</v>
      </c>
      <c r="U89" t="s">
        <v>520</v>
      </c>
      <c r="V89">
        <v>45102</v>
      </c>
      <c r="W89" t="s">
        <v>586</v>
      </c>
      <c r="X89">
        <v>2.7740436273800004E-2</v>
      </c>
      <c r="AA89">
        <v>3097</v>
      </c>
      <c r="AB89" t="s">
        <v>520</v>
      </c>
      <c r="AC89">
        <v>45102</v>
      </c>
      <c r="AD89" t="s">
        <v>586</v>
      </c>
      <c r="AE89">
        <v>2.7740436273800004E-2</v>
      </c>
      <c r="AF89" s="33">
        <f t="shared" si="8"/>
        <v>2.7740436273800004E-2</v>
      </c>
      <c r="AG89" s="33">
        <f t="shared" si="13"/>
        <v>2.7740436273800004E-2</v>
      </c>
      <c r="AI89">
        <v>3097</v>
      </c>
      <c r="AJ89" t="s">
        <v>520</v>
      </c>
      <c r="AL89">
        <v>45102</v>
      </c>
      <c r="AM89" t="s">
        <v>586</v>
      </c>
      <c r="AN89">
        <v>2.7740436273800004E-2</v>
      </c>
      <c r="AO89">
        <f t="shared" si="14"/>
        <v>2.7740436273800002</v>
      </c>
      <c r="AP89">
        <v>507</v>
      </c>
    </row>
    <row r="90" spans="3:42" x14ac:dyDescent="0.25">
      <c r="C90">
        <v>3005</v>
      </c>
      <c r="D90" t="s">
        <v>427</v>
      </c>
      <c r="E90">
        <v>99459</v>
      </c>
      <c r="F90">
        <v>2.7630000000000001E-5</v>
      </c>
      <c r="G90" t="s">
        <v>1171</v>
      </c>
      <c r="H90">
        <f t="shared" si="9"/>
        <v>0.12554999999999999</v>
      </c>
      <c r="I90">
        <f t="shared" si="10"/>
        <v>3.4689465000000001E-6</v>
      </c>
      <c r="K90">
        <v>3005</v>
      </c>
      <c r="L90" t="s">
        <v>427</v>
      </c>
      <c r="M90">
        <v>43304</v>
      </c>
      <c r="N90" t="s">
        <v>614</v>
      </c>
      <c r="O90">
        <v>6.100939035E-4</v>
      </c>
      <c r="P90" s="33">
        <f t="shared" si="11"/>
        <v>1.5929127938500001E-2</v>
      </c>
      <c r="Q90" s="33">
        <f t="shared" si="12"/>
        <v>0</v>
      </c>
      <c r="T90">
        <v>3013</v>
      </c>
      <c r="U90" t="s">
        <v>448</v>
      </c>
      <c r="V90">
        <v>45107</v>
      </c>
      <c r="W90" t="s">
        <v>1073</v>
      </c>
      <c r="X90">
        <v>3.8387275999999995E-6</v>
      </c>
      <c r="AA90">
        <v>3013</v>
      </c>
      <c r="AB90" t="s">
        <v>448</v>
      </c>
      <c r="AC90">
        <v>45107</v>
      </c>
      <c r="AD90" t="s">
        <v>1073</v>
      </c>
      <c r="AE90">
        <v>3.8387275999999995E-6</v>
      </c>
      <c r="AF90" s="33">
        <f t="shared" si="8"/>
        <v>3.8387275999999995E-6</v>
      </c>
      <c r="AG90" s="33">
        <f t="shared" si="13"/>
        <v>3.8387275999999995E-6</v>
      </c>
      <c r="AI90">
        <v>3013</v>
      </c>
      <c r="AJ90" t="s">
        <v>448</v>
      </c>
      <c r="AL90">
        <v>45107</v>
      </c>
      <c r="AM90" t="s">
        <v>1073</v>
      </c>
      <c r="AN90">
        <v>3.8387275999999995E-6</v>
      </c>
      <c r="AO90">
        <f t="shared" si="14"/>
        <v>3.8387275999999994E-4</v>
      </c>
      <c r="AP90">
        <v>755</v>
      </c>
    </row>
    <row r="91" spans="3:42" x14ac:dyDescent="0.25">
      <c r="C91">
        <v>3006</v>
      </c>
      <c r="D91" t="s">
        <v>434</v>
      </c>
      <c r="E91">
        <v>43204</v>
      </c>
      <c r="F91">
        <v>1.30412E-3</v>
      </c>
      <c r="G91" t="s">
        <v>603</v>
      </c>
      <c r="H91">
        <f t="shared" si="9"/>
        <v>1.97E-3</v>
      </c>
      <c r="I91">
        <f t="shared" si="10"/>
        <v>2.5691163999999999E-6</v>
      </c>
      <c r="K91">
        <v>3006</v>
      </c>
      <c r="L91" t="s">
        <v>434</v>
      </c>
      <c r="M91">
        <v>43304</v>
      </c>
      <c r="N91" t="s">
        <v>614</v>
      </c>
      <c r="O91">
        <v>5.6823960499999999E-5</v>
      </c>
      <c r="P91" s="33">
        <f t="shared" si="11"/>
        <v>1.5929127938500001E-2</v>
      </c>
      <c r="Q91" s="33">
        <f t="shared" si="12"/>
        <v>0</v>
      </c>
      <c r="T91">
        <v>3104</v>
      </c>
      <c r="U91" t="s">
        <v>531</v>
      </c>
      <c r="V91">
        <v>45111</v>
      </c>
      <c r="W91" t="s">
        <v>816</v>
      </c>
      <c r="X91">
        <v>7.5263760000000002E-7</v>
      </c>
      <c r="AA91">
        <v>3104</v>
      </c>
      <c r="AB91" t="s">
        <v>531</v>
      </c>
      <c r="AC91">
        <v>45111</v>
      </c>
      <c r="AD91" t="s">
        <v>816</v>
      </c>
      <c r="AE91">
        <v>7.5263760000000002E-7</v>
      </c>
      <c r="AF91" s="33">
        <f t="shared" si="8"/>
        <v>7.5263760000000002E-7</v>
      </c>
      <c r="AG91" s="33">
        <f t="shared" si="13"/>
        <v>7.5263760000000002E-7</v>
      </c>
      <c r="AI91">
        <v>3104</v>
      </c>
      <c r="AJ91" t="s">
        <v>531</v>
      </c>
      <c r="AL91">
        <v>45111</v>
      </c>
      <c r="AM91" t="s">
        <v>816</v>
      </c>
      <c r="AN91">
        <v>7.5263760000000002E-7</v>
      </c>
      <c r="AO91">
        <f t="shared" si="14"/>
        <v>7.526376E-5</v>
      </c>
      <c r="AP91">
        <v>1927</v>
      </c>
    </row>
    <row r="92" spans="3:42" x14ac:dyDescent="0.25">
      <c r="C92">
        <v>3006</v>
      </c>
      <c r="D92" t="s">
        <v>434</v>
      </c>
      <c r="E92">
        <v>43212</v>
      </c>
      <c r="F92">
        <v>1.08584E-3</v>
      </c>
      <c r="G92" t="s">
        <v>604</v>
      </c>
      <c r="H92">
        <f t="shared" si="9"/>
        <v>1.97E-3</v>
      </c>
      <c r="I92">
        <f t="shared" si="10"/>
        <v>2.1391048E-6</v>
      </c>
      <c r="K92">
        <v>3008</v>
      </c>
      <c r="L92" t="s">
        <v>436</v>
      </c>
      <c r="M92">
        <v>43304</v>
      </c>
      <c r="N92" t="s">
        <v>614</v>
      </c>
      <c r="O92">
        <v>2.0110047840000002E-4</v>
      </c>
      <c r="P92" s="33">
        <f t="shared" si="11"/>
        <v>1.5929127938500001E-2</v>
      </c>
      <c r="Q92" s="33">
        <f t="shared" si="12"/>
        <v>0</v>
      </c>
      <c r="T92">
        <v>3104</v>
      </c>
      <c r="U92" t="s">
        <v>531</v>
      </c>
      <c r="V92">
        <v>45202</v>
      </c>
      <c r="W92" t="s">
        <v>565</v>
      </c>
      <c r="X92">
        <v>6.6426690972499994E-2</v>
      </c>
      <c r="AA92">
        <v>3104</v>
      </c>
      <c r="AB92" t="s">
        <v>531</v>
      </c>
      <c r="AC92">
        <v>45202</v>
      </c>
      <c r="AD92" t="s">
        <v>565</v>
      </c>
      <c r="AE92">
        <v>6.6426690972499994E-2</v>
      </c>
      <c r="AF92" s="33">
        <f t="shared" si="8"/>
        <v>6.6426690972499994E-2</v>
      </c>
      <c r="AG92" s="33">
        <f t="shared" si="13"/>
        <v>6.6426690972499994E-2</v>
      </c>
      <c r="AI92">
        <v>3104</v>
      </c>
      <c r="AJ92" t="s">
        <v>531</v>
      </c>
      <c r="AL92">
        <v>45202</v>
      </c>
      <c r="AM92" t="s">
        <v>565</v>
      </c>
      <c r="AN92">
        <v>6.6426690972499994E-2</v>
      </c>
      <c r="AO92">
        <f t="shared" si="14"/>
        <v>6.6426690972499998</v>
      </c>
      <c r="AP92">
        <v>717</v>
      </c>
    </row>
    <row r="93" spans="3:42" x14ac:dyDescent="0.25">
      <c r="C93">
        <v>3006</v>
      </c>
      <c r="D93" t="s">
        <v>434</v>
      </c>
      <c r="E93">
        <v>43214</v>
      </c>
      <c r="F93">
        <v>7.7240000000000002E-4</v>
      </c>
      <c r="G93" t="s">
        <v>605</v>
      </c>
      <c r="H93">
        <f t="shared" si="9"/>
        <v>1.97E-3</v>
      </c>
      <c r="I93">
        <f t="shared" si="10"/>
        <v>1.5216280000000001E-6</v>
      </c>
      <c r="K93">
        <v>3009</v>
      </c>
      <c r="L93" t="s">
        <v>441</v>
      </c>
      <c r="M93">
        <v>43304</v>
      </c>
      <c r="N93" t="s">
        <v>614</v>
      </c>
      <c r="O93">
        <v>9.8461949190000006E-4</v>
      </c>
      <c r="P93" s="33">
        <f t="shared" si="11"/>
        <v>1.5929127938500001E-2</v>
      </c>
      <c r="Q93" s="33">
        <f t="shared" si="12"/>
        <v>0</v>
      </c>
      <c r="T93">
        <v>3104</v>
      </c>
      <c r="U93" t="s">
        <v>531</v>
      </c>
      <c r="V93">
        <v>45203</v>
      </c>
      <c r="W93" t="s">
        <v>587</v>
      </c>
      <c r="X93">
        <v>5.40923002E-4</v>
      </c>
      <c r="AA93">
        <v>3104</v>
      </c>
      <c r="AB93" t="s">
        <v>531</v>
      </c>
      <c r="AC93">
        <v>45203</v>
      </c>
      <c r="AD93" t="s">
        <v>587</v>
      </c>
      <c r="AE93">
        <v>5.40923002E-4</v>
      </c>
      <c r="AF93" s="33">
        <f t="shared" si="8"/>
        <v>5.40923002E-4</v>
      </c>
      <c r="AG93" s="33">
        <f t="shared" si="13"/>
        <v>5.40923002E-4</v>
      </c>
      <c r="AI93">
        <v>3104</v>
      </c>
      <c r="AJ93" t="s">
        <v>531</v>
      </c>
      <c r="AL93">
        <v>45203</v>
      </c>
      <c r="AM93" t="s">
        <v>587</v>
      </c>
      <c r="AN93">
        <v>5.40923002E-4</v>
      </c>
      <c r="AO93">
        <f t="shared" si="14"/>
        <v>5.4092300199999999E-2</v>
      </c>
      <c r="AP93">
        <v>449</v>
      </c>
    </row>
    <row r="94" spans="3:42" x14ac:dyDescent="0.25">
      <c r="C94">
        <v>3006</v>
      </c>
      <c r="D94" t="s">
        <v>434</v>
      </c>
      <c r="E94">
        <v>43232</v>
      </c>
      <c r="F94">
        <v>5.1493299999999997E-3</v>
      </c>
      <c r="G94" t="s">
        <v>649</v>
      </c>
      <c r="H94">
        <f t="shared" si="9"/>
        <v>1.97E-3</v>
      </c>
      <c r="I94">
        <f t="shared" si="10"/>
        <v>1.0144180099999999E-5</v>
      </c>
      <c r="K94">
        <v>3010</v>
      </c>
      <c r="L94" t="s">
        <v>442</v>
      </c>
      <c r="M94">
        <v>43304</v>
      </c>
      <c r="N94" t="s">
        <v>614</v>
      </c>
      <c r="O94">
        <v>1.3229928E-5</v>
      </c>
      <c r="P94" s="33">
        <f t="shared" si="11"/>
        <v>1.5929127938500001E-2</v>
      </c>
      <c r="Q94" s="33">
        <f t="shared" si="12"/>
        <v>0</v>
      </c>
      <c r="T94">
        <v>3013</v>
      </c>
      <c r="U94" t="s">
        <v>448</v>
      </c>
      <c r="V94">
        <v>45205</v>
      </c>
      <c r="W94" t="s">
        <v>1154</v>
      </c>
      <c r="X94">
        <v>3.8731525000000005E-6</v>
      </c>
      <c r="AA94">
        <v>3013</v>
      </c>
      <c r="AB94" t="s">
        <v>448</v>
      </c>
      <c r="AC94">
        <v>45205</v>
      </c>
      <c r="AD94" t="s">
        <v>1154</v>
      </c>
      <c r="AE94">
        <v>3.8731525000000005E-6</v>
      </c>
      <c r="AF94" s="33">
        <f t="shared" si="8"/>
        <v>3.8731525000000005E-6</v>
      </c>
      <c r="AG94" s="33">
        <f t="shared" si="13"/>
        <v>3.8731525000000005E-6</v>
      </c>
      <c r="AI94">
        <v>3013</v>
      </c>
      <c r="AJ94" t="s">
        <v>448</v>
      </c>
      <c r="AL94">
        <v>45205</v>
      </c>
      <c r="AM94" t="s">
        <v>1154</v>
      </c>
      <c r="AN94">
        <v>3.8731525000000005E-6</v>
      </c>
      <c r="AO94">
        <f t="shared" si="14"/>
        <v>3.8731525000000003E-4</v>
      </c>
      <c r="AP94">
        <v>524</v>
      </c>
    </row>
    <row r="95" spans="3:42" x14ac:dyDescent="0.25">
      <c r="C95">
        <v>3006</v>
      </c>
      <c r="D95" t="s">
        <v>434</v>
      </c>
      <c r="E95">
        <v>43301</v>
      </c>
      <c r="F95">
        <v>3.1595600000000001E-3</v>
      </c>
      <c r="G95" t="s">
        <v>590</v>
      </c>
      <c r="H95">
        <f t="shared" si="9"/>
        <v>1.97E-3</v>
      </c>
      <c r="I95">
        <f t="shared" si="10"/>
        <v>6.2243332E-6</v>
      </c>
      <c r="K95">
        <v>3011</v>
      </c>
      <c r="L95" t="s">
        <v>446</v>
      </c>
      <c r="M95">
        <v>43304</v>
      </c>
      <c r="N95" t="s">
        <v>614</v>
      </c>
      <c r="O95">
        <v>9.3358417780000009E-4</v>
      </c>
      <c r="P95" s="33">
        <f t="shared" si="11"/>
        <v>1.5929127938500001E-2</v>
      </c>
      <c r="Q95" s="33">
        <f t="shared" si="12"/>
        <v>0</v>
      </c>
      <c r="T95">
        <v>3104</v>
      </c>
      <c r="U95" t="s">
        <v>531</v>
      </c>
      <c r="V95">
        <v>45207</v>
      </c>
      <c r="W95" t="s">
        <v>1074</v>
      </c>
      <c r="X95">
        <v>8.2081567999999996E-6</v>
      </c>
      <c r="AA95">
        <v>3104</v>
      </c>
      <c r="AB95" t="s">
        <v>531</v>
      </c>
      <c r="AC95">
        <v>45207</v>
      </c>
      <c r="AD95" t="s">
        <v>1074</v>
      </c>
      <c r="AE95">
        <v>8.2081567999999996E-6</v>
      </c>
      <c r="AF95" s="33">
        <f t="shared" si="8"/>
        <v>8.2081567999999996E-6</v>
      </c>
      <c r="AG95" s="33">
        <f t="shared" si="13"/>
        <v>8.2081567999999996E-6</v>
      </c>
      <c r="AI95">
        <v>3104</v>
      </c>
      <c r="AJ95" t="s">
        <v>531</v>
      </c>
      <c r="AL95">
        <v>45207</v>
      </c>
      <c r="AM95" t="s">
        <v>1074</v>
      </c>
      <c r="AN95">
        <v>8.2081567999999996E-6</v>
      </c>
      <c r="AO95">
        <f t="shared" si="14"/>
        <v>8.2081568000000001E-4</v>
      </c>
      <c r="AP95">
        <v>44</v>
      </c>
    </row>
    <row r="96" spans="3:42" x14ac:dyDescent="0.25">
      <c r="C96">
        <v>3006</v>
      </c>
      <c r="D96" t="s">
        <v>434</v>
      </c>
      <c r="E96">
        <v>43302</v>
      </c>
      <c r="F96">
        <v>3.7640500000000001E-3</v>
      </c>
      <c r="G96" t="s">
        <v>591</v>
      </c>
      <c r="H96">
        <f t="shared" si="9"/>
        <v>1.97E-3</v>
      </c>
      <c r="I96">
        <f t="shared" si="10"/>
        <v>7.4151785000000001E-6</v>
      </c>
      <c r="K96">
        <v>3012</v>
      </c>
      <c r="L96" t="s">
        <v>447</v>
      </c>
      <c r="M96">
        <v>43304</v>
      </c>
      <c r="N96" t="s">
        <v>614</v>
      </c>
      <c r="O96">
        <v>7.848271019999999E-4</v>
      </c>
      <c r="P96" s="33">
        <f t="shared" si="11"/>
        <v>1.5929127938500001E-2</v>
      </c>
      <c r="Q96" s="33">
        <f t="shared" si="12"/>
        <v>0</v>
      </c>
      <c r="T96">
        <v>3104</v>
      </c>
      <c r="U96" t="s">
        <v>531</v>
      </c>
      <c r="V96">
        <v>45208</v>
      </c>
      <c r="W96" t="s">
        <v>986</v>
      </c>
      <c r="X96">
        <v>3.0639511800000007E-5</v>
      </c>
      <c r="AA96">
        <v>3104</v>
      </c>
      <c r="AB96" t="s">
        <v>531</v>
      </c>
      <c r="AC96">
        <v>45208</v>
      </c>
      <c r="AD96" t="s">
        <v>986</v>
      </c>
      <c r="AE96">
        <v>3.0639511800000007E-5</v>
      </c>
      <c r="AF96" s="33">
        <f t="shared" si="8"/>
        <v>3.0639511800000007E-5</v>
      </c>
      <c r="AG96" s="33">
        <f t="shared" si="13"/>
        <v>3.0639511800000007E-5</v>
      </c>
      <c r="AI96">
        <v>3104</v>
      </c>
      <c r="AJ96" t="s">
        <v>531</v>
      </c>
      <c r="AL96">
        <v>45208</v>
      </c>
      <c r="AM96" t="s">
        <v>986</v>
      </c>
      <c r="AN96">
        <v>3.0639511800000007E-5</v>
      </c>
      <c r="AO96">
        <f t="shared" si="14"/>
        <v>3.0639511800000007E-3</v>
      </c>
      <c r="AP96">
        <v>30</v>
      </c>
    </row>
    <row r="97" spans="3:42" x14ac:dyDescent="0.25">
      <c r="C97">
        <v>3006</v>
      </c>
      <c r="D97" t="s">
        <v>434</v>
      </c>
      <c r="E97">
        <v>43303</v>
      </c>
      <c r="F97">
        <v>4.1978000000000002E-4</v>
      </c>
      <c r="G97" t="s">
        <v>651</v>
      </c>
      <c r="H97">
        <f t="shared" si="9"/>
        <v>1.97E-3</v>
      </c>
      <c r="I97">
        <f t="shared" si="10"/>
        <v>8.2696660000000005E-7</v>
      </c>
      <c r="K97">
        <v>3013</v>
      </c>
      <c r="L97" t="s">
        <v>448</v>
      </c>
      <c r="M97">
        <v>43304</v>
      </c>
      <c r="N97" t="s">
        <v>614</v>
      </c>
      <c r="O97">
        <v>3.7927471560000002E-4</v>
      </c>
      <c r="P97" s="33">
        <f t="shared" si="11"/>
        <v>1.5929127938500001E-2</v>
      </c>
      <c r="Q97" s="33">
        <f t="shared" si="12"/>
        <v>0</v>
      </c>
      <c r="T97">
        <v>3104</v>
      </c>
      <c r="U97" t="s">
        <v>531</v>
      </c>
      <c r="V97">
        <v>45220</v>
      </c>
      <c r="W97" t="s">
        <v>14</v>
      </c>
      <c r="X97">
        <v>2.8405378211999999E-2</v>
      </c>
      <c r="AA97">
        <v>3104</v>
      </c>
      <c r="AB97" t="s">
        <v>531</v>
      </c>
      <c r="AC97">
        <v>45220</v>
      </c>
      <c r="AD97" t="s">
        <v>14</v>
      </c>
      <c r="AE97">
        <v>2.8405378211999999E-2</v>
      </c>
      <c r="AF97" s="33">
        <f t="shared" si="8"/>
        <v>2.8405378211999999E-2</v>
      </c>
      <c r="AG97" s="33">
        <f t="shared" si="13"/>
        <v>2.8405378211999999E-2</v>
      </c>
      <c r="AI97">
        <v>3104</v>
      </c>
      <c r="AJ97" t="s">
        <v>531</v>
      </c>
      <c r="AL97">
        <v>45220</v>
      </c>
      <c r="AM97" t="s">
        <v>14</v>
      </c>
      <c r="AN97">
        <v>2.8405378211999999E-2</v>
      </c>
      <c r="AO97">
        <f t="shared" si="14"/>
        <v>2.8405378211999999</v>
      </c>
      <c r="AP97">
        <v>698</v>
      </c>
    </row>
    <row r="98" spans="3:42" x14ac:dyDescent="0.25">
      <c r="C98">
        <v>3006</v>
      </c>
      <c r="D98" t="s">
        <v>434</v>
      </c>
      <c r="E98">
        <v>43304</v>
      </c>
      <c r="F98">
        <v>2.8844649999999999E-2</v>
      </c>
      <c r="G98" t="s">
        <v>614</v>
      </c>
      <c r="H98">
        <f t="shared" si="9"/>
        <v>1.97E-3</v>
      </c>
      <c r="I98">
        <f t="shared" si="10"/>
        <v>5.6823960499999999E-5</v>
      </c>
      <c r="K98">
        <v>3014</v>
      </c>
      <c r="L98" t="s">
        <v>453</v>
      </c>
      <c r="M98">
        <v>43304</v>
      </c>
      <c r="N98" t="s">
        <v>614</v>
      </c>
      <c r="O98">
        <v>3.9344942000000005E-5</v>
      </c>
      <c r="P98" s="33">
        <f t="shared" si="11"/>
        <v>1.5929127938500001E-2</v>
      </c>
      <c r="Q98" s="33">
        <f t="shared" si="12"/>
        <v>0</v>
      </c>
      <c r="T98">
        <v>3104</v>
      </c>
      <c r="U98" t="s">
        <v>531</v>
      </c>
      <c r="V98">
        <v>45300</v>
      </c>
      <c r="W98" t="s">
        <v>332</v>
      </c>
      <c r="X98">
        <v>5.4605700000000003E-7</v>
      </c>
      <c r="AA98">
        <v>3104</v>
      </c>
      <c r="AB98" t="s">
        <v>531</v>
      </c>
      <c r="AC98">
        <v>45300</v>
      </c>
      <c r="AD98" t="s">
        <v>332</v>
      </c>
      <c r="AE98">
        <v>5.4605700000000003E-7</v>
      </c>
      <c r="AF98" s="33">
        <f t="shared" si="8"/>
        <v>5.4605700000000003E-7</v>
      </c>
      <c r="AG98" s="33">
        <f t="shared" si="13"/>
        <v>5.4605700000000003E-7</v>
      </c>
      <c r="AI98">
        <v>3104</v>
      </c>
      <c r="AJ98" t="s">
        <v>531</v>
      </c>
      <c r="AL98">
        <v>45300</v>
      </c>
      <c r="AM98" t="s">
        <v>332</v>
      </c>
      <c r="AN98">
        <v>5.4605700000000003E-7</v>
      </c>
      <c r="AO98">
        <f t="shared" si="14"/>
        <v>5.4605700000000005E-5</v>
      </c>
      <c r="AP98">
        <v>663</v>
      </c>
    </row>
    <row r="99" spans="3:42" x14ac:dyDescent="0.25">
      <c r="C99">
        <v>3006</v>
      </c>
      <c r="D99" t="s">
        <v>434</v>
      </c>
      <c r="E99">
        <v>43306</v>
      </c>
      <c r="F99">
        <v>4.1978000000000002E-4</v>
      </c>
      <c r="G99" t="s">
        <v>979</v>
      </c>
      <c r="H99">
        <f t="shared" si="9"/>
        <v>1.97E-3</v>
      </c>
      <c r="I99">
        <f t="shared" si="10"/>
        <v>8.2696660000000005E-7</v>
      </c>
      <c r="K99">
        <v>3016</v>
      </c>
      <c r="L99" t="s">
        <v>455</v>
      </c>
      <c r="M99">
        <v>43304</v>
      </c>
      <c r="N99" t="s">
        <v>614</v>
      </c>
      <c r="O99">
        <v>1.146862E-7</v>
      </c>
      <c r="P99" s="33">
        <f t="shared" si="11"/>
        <v>1.5929127938500001E-2</v>
      </c>
      <c r="Q99" s="33">
        <f t="shared" si="12"/>
        <v>0</v>
      </c>
      <c r="T99">
        <v>3104</v>
      </c>
      <c r="U99" t="s">
        <v>531</v>
      </c>
      <c r="V99">
        <v>45501</v>
      </c>
      <c r="W99" t="s">
        <v>669</v>
      </c>
      <c r="X99">
        <v>4.9301522300000004E-5</v>
      </c>
      <c r="AA99">
        <v>3104</v>
      </c>
      <c r="AB99" t="s">
        <v>531</v>
      </c>
      <c r="AC99">
        <v>45501</v>
      </c>
      <c r="AD99" t="s">
        <v>669</v>
      </c>
      <c r="AE99">
        <v>4.9301522300000004E-5</v>
      </c>
      <c r="AF99" s="33">
        <f t="shared" si="8"/>
        <v>4.9301522300000004E-5</v>
      </c>
      <c r="AG99" s="33">
        <f t="shared" si="13"/>
        <v>4.9301522300000004E-5</v>
      </c>
      <c r="AI99">
        <v>3104</v>
      </c>
      <c r="AJ99" t="s">
        <v>531</v>
      </c>
      <c r="AL99">
        <v>45501</v>
      </c>
      <c r="AM99" t="s">
        <v>669</v>
      </c>
      <c r="AN99">
        <v>4.9301522300000004E-5</v>
      </c>
      <c r="AO99">
        <f t="shared" si="14"/>
        <v>4.9301522300000001E-3</v>
      </c>
      <c r="AP99">
        <v>301</v>
      </c>
    </row>
    <row r="100" spans="3:42" x14ac:dyDescent="0.25">
      <c r="C100">
        <v>3006</v>
      </c>
      <c r="D100" t="s">
        <v>434</v>
      </c>
      <c r="E100">
        <v>43365</v>
      </c>
      <c r="F100">
        <v>9.2671160000000002E-2</v>
      </c>
      <c r="G100" t="s">
        <v>655</v>
      </c>
      <c r="H100">
        <f t="shared" si="9"/>
        <v>1.97E-3</v>
      </c>
      <c r="I100">
        <f t="shared" si="10"/>
        <v>1.8256218519999999E-4</v>
      </c>
      <c r="K100">
        <v>3081</v>
      </c>
      <c r="L100" t="s">
        <v>466</v>
      </c>
      <c r="M100">
        <v>43304</v>
      </c>
      <c r="N100" t="s">
        <v>614</v>
      </c>
      <c r="O100">
        <v>1.3730687325E-3</v>
      </c>
      <c r="P100" s="33">
        <f t="shared" si="11"/>
        <v>1.5929127938500001E-2</v>
      </c>
      <c r="Q100" s="33">
        <f t="shared" si="12"/>
        <v>0</v>
      </c>
      <c r="T100">
        <v>3104</v>
      </c>
      <c r="U100" t="s">
        <v>531</v>
      </c>
      <c r="V100">
        <v>45801</v>
      </c>
      <c r="W100" t="s">
        <v>1208</v>
      </c>
      <c r="X100">
        <v>1.8245760000000001E-7</v>
      </c>
      <c r="AA100">
        <v>3104</v>
      </c>
      <c r="AB100" t="s">
        <v>531</v>
      </c>
      <c r="AC100">
        <v>45801</v>
      </c>
      <c r="AD100" t="s">
        <v>1208</v>
      </c>
      <c r="AE100">
        <v>1.8245760000000001E-7</v>
      </c>
      <c r="AF100" s="33">
        <f t="shared" si="8"/>
        <v>1.8245760000000001E-7</v>
      </c>
      <c r="AG100" s="33">
        <f t="shared" si="13"/>
        <v>1.8245760000000001E-7</v>
      </c>
      <c r="AI100">
        <v>3104</v>
      </c>
      <c r="AJ100" t="s">
        <v>531</v>
      </c>
      <c r="AL100">
        <v>45801</v>
      </c>
      <c r="AM100" t="s">
        <v>1208</v>
      </c>
      <c r="AN100">
        <v>1.8245760000000001E-7</v>
      </c>
      <c r="AO100">
        <f t="shared" si="14"/>
        <v>1.8245760000000001E-5</v>
      </c>
      <c r="AP100">
        <v>340</v>
      </c>
    </row>
    <row r="101" spans="3:42" x14ac:dyDescent="0.25">
      <c r="C101">
        <v>3006</v>
      </c>
      <c r="D101" t="s">
        <v>434</v>
      </c>
      <c r="E101">
        <v>43366</v>
      </c>
      <c r="F101">
        <v>7.7698920000000005E-2</v>
      </c>
      <c r="G101" t="s">
        <v>647</v>
      </c>
      <c r="H101">
        <f t="shared" si="9"/>
        <v>1.97E-3</v>
      </c>
      <c r="I101">
        <f t="shared" si="10"/>
        <v>1.5306687239999999E-4</v>
      </c>
      <c r="K101">
        <v>3084</v>
      </c>
      <c r="L101" t="s">
        <v>484</v>
      </c>
      <c r="M101">
        <v>43304</v>
      </c>
      <c r="N101" t="s">
        <v>614</v>
      </c>
      <c r="O101">
        <v>7.7618295360000001E-4</v>
      </c>
      <c r="P101" s="33">
        <f t="shared" si="11"/>
        <v>1.5929127938500001E-2</v>
      </c>
      <c r="Q101" s="33">
        <f t="shared" si="12"/>
        <v>0</v>
      </c>
      <c r="T101">
        <v>3095</v>
      </c>
      <c r="U101" t="s">
        <v>508</v>
      </c>
      <c r="V101">
        <v>47023</v>
      </c>
      <c r="W101" t="s">
        <v>1203</v>
      </c>
      <c r="X101">
        <v>6.5348000000000002E-9</v>
      </c>
      <c r="AA101">
        <v>3095</v>
      </c>
      <c r="AB101" t="s">
        <v>508</v>
      </c>
      <c r="AC101">
        <v>47023</v>
      </c>
      <c r="AD101" t="s">
        <v>1203</v>
      </c>
      <c r="AE101">
        <v>6.5348000000000002E-9</v>
      </c>
      <c r="AF101" s="33">
        <f t="shared" si="8"/>
        <v>6.5348000000000002E-9</v>
      </c>
      <c r="AG101" s="33">
        <f t="shared" si="13"/>
        <v>6.5348000000000002E-9</v>
      </c>
      <c r="AI101">
        <v>3095</v>
      </c>
      <c r="AJ101" t="s">
        <v>508</v>
      </c>
      <c r="AL101">
        <v>47023</v>
      </c>
      <c r="AM101" t="s">
        <v>1203</v>
      </c>
      <c r="AN101">
        <v>6.5348000000000002E-9</v>
      </c>
      <c r="AO101">
        <f t="shared" si="14"/>
        <v>6.5348000000000005E-7</v>
      </c>
      <c r="AP101">
        <v>1057</v>
      </c>
    </row>
    <row r="102" spans="3:42" x14ac:dyDescent="0.25">
      <c r="C102">
        <v>3006</v>
      </c>
      <c r="D102" t="s">
        <v>434</v>
      </c>
      <c r="E102">
        <v>43369</v>
      </c>
      <c r="F102">
        <v>3.7304700000000001E-3</v>
      </c>
      <c r="G102" t="s">
        <v>13</v>
      </c>
      <c r="H102">
        <f t="shared" si="9"/>
        <v>1.97E-3</v>
      </c>
      <c r="I102">
        <f t="shared" si="10"/>
        <v>7.3490258999999998E-6</v>
      </c>
      <c r="K102">
        <v>3092</v>
      </c>
      <c r="L102" t="s">
        <v>527</v>
      </c>
      <c r="M102">
        <v>43304</v>
      </c>
      <c r="N102" t="s">
        <v>614</v>
      </c>
      <c r="O102">
        <v>2.9951927099999996E-3</v>
      </c>
      <c r="P102" s="33">
        <f t="shared" si="11"/>
        <v>1.5929127938500001E-2</v>
      </c>
      <c r="Q102" s="33">
        <f t="shared" si="12"/>
        <v>0</v>
      </c>
      <c r="T102">
        <v>3009</v>
      </c>
      <c r="U102" t="s">
        <v>441</v>
      </c>
      <c r="V102">
        <v>50178</v>
      </c>
      <c r="W102" t="s">
        <v>1004</v>
      </c>
      <c r="X102">
        <v>1.1436327E-6</v>
      </c>
      <c r="AA102">
        <v>3009</v>
      </c>
      <c r="AB102" t="s">
        <v>441</v>
      </c>
      <c r="AC102">
        <v>50178</v>
      </c>
      <c r="AD102" t="s">
        <v>1004</v>
      </c>
      <c r="AE102">
        <v>1.1436327E-6</v>
      </c>
      <c r="AF102" s="33">
        <f t="shared" si="8"/>
        <v>1.1436327E-6</v>
      </c>
      <c r="AG102" s="33">
        <f t="shared" si="13"/>
        <v>1.1436327E-6</v>
      </c>
      <c r="AI102">
        <v>3009</v>
      </c>
      <c r="AJ102" t="s">
        <v>441</v>
      </c>
      <c r="AL102">
        <v>50178</v>
      </c>
      <c r="AM102" t="s">
        <v>1004</v>
      </c>
      <c r="AN102">
        <v>1.1436327E-6</v>
      </c>
      <c r="AO102">
        <f t="shared" si="14"/>
        <v>1.1436326999999999E-4</v>
      </c>
      <c r="AP102">
        <v>2355</v>
      </c>
    </row>
    <row r="103" spans="3:42" x14ac:dyDescent="0.25">
      <c r="C103">
        <v>3006</v>
      </c>
      <c r="D103" t="s">
        <v>434</v>
      </c>
      <c r="E103">
        <v>43723</v>
      </c>
      <c r="F103">
        <v>1.6097259999999999E-2</v>
      </c>
      <c r="G103" t="s">
        <v>625</v>
      </c>
      <c r="H103">
        <f t="shared" si="9"/>
        <v>1.97E-3</v>
      </c>
      <c r="I103">
        <f t="shared" si="10"/>
        <v>3.1711602199999998E-5</v>
      </c>
      <c r="K103">
        <v>3095</v>
      </c>
      <c r="L103" t="s">
        <v>508</v>
      </c>
      <c r="M103">
        <v>43304</v>
      </c>
      <c r="N103" t="s">
        <v>614</v>
      </c>
      <c r="O103">
        <v>1.6073886849000002E-3</v>
      </c>
      <c r="P103" s="33">
        <f t="shared" si="11"/>
        <v>1.5929127938500001E-2</v>
      </c>
      <c r="Q103" s="33">
        <f t="shared" si="12"/>
        <v>0</v>
      </c>
      <c r="T103">
        <v>3104</v>
      </c>
      <c r="U103" t="s">
        <v>531</v>
      </c>
      <c r="V103">
        <v>50268</v>
      </c>
      <c r="W103" t="s">
        <v>1209</v>
      </c>
      <c r="X103">
        <v>1.1726409600000001E-5</v>
      </c>
      <c r="AA103">
        <v>3104</v>
      </c>
      <c r="AB103" t="s">
        <v>531</v>
      </c>
      <c r="AC103">
        <v>50268</v>
      </c>
      <c r="AD103" t="s">
        <v>1209</v>
      </c>
      <c r="AE103">
        <v>1.1726409600000001E-5</v>
      </c>
      <c r="AF103" s="33">
        <f t="shared" si="8"/>
        <v>1.1726409600000001E-5</v>
      </c>
      <c r="AG103" s="33">
        <f t="shared" si="13"/>
        <v>1.1726409600000001E-5</v>
      </c>
      <c r="AI103">
        <v>3104</v>
      </c>
      <c r="AJ103" t="s">
        <v>531</v>
      </c>
      <c r="AL103">
        <v>50268</v>
      </c>
      <c r="AM103" t="s">
        <v>1209</v>
      </c>
      <c r="AN103">
        <v>1.1726409600000001E-5</v>
      </c>
      <c r="AO103">
        <f t="shared" si="14"/>
        <v>1.17264096E-3</v>
      </c>
      <c r="AP103">
        <v>3182</v>
      </c>
    </row>
    <row r="104" spans="3:42" x14ac:dyDescent="0.25">
      <c r="C104">
        <v>3006</v>
      </c>
      <c r="D104" t="s">
        <v>434</v>
      </c>
      <c r="E104">
        <v>43724</v>
      </c>
      <c r="F104">
        <v>8.4236000000000001E-4</v>
      </c>
      <c r="G104" t="s">
        <v>993</v>
      </c>
      <c r="H104">
        <f t="shared" si="9"/>
        <v>1.97E-3</v>
      </c>
      <c r="I104">
        <f t="shared" si="10"/>
        <v>1.6594491999999999E-6</v>
      </c>
      <c r="K104">
        <v>3097</v>
      </c>
      <c r="L104" t="s">
        <v>520</v>
      </c>
      <c r="M104">
        <v>43304</v>
      </c>
      <c r="N104" t="s">
        <v>614</v>
      </c>
      <c r="O104">
        <v>1.5376769298E-3</v>
      </c>
      <c r="P104" s="33">
        <f t="shared" si="11"/>
        <v>1.5929127938500001E-2</v>
      </c>
      <c r="Q104" s="33">
        <f t="shared" si="12"/>
        <v>0</v>
      </c>
      <c r="T104">
        <v>3104</v>
      </c>
      <c r="U104" t="s">
        <v>531</v>
      </c>
      <c r="V104">
        <v>60006</v>
      </c>
      <c r="W104" t="s">
        <v>987</v>
      </c>
      <c r="X104">
        <v>1.5272760400900001E-2</v>
      </c>
      <c r="AA104">
        <v>3104</v>
      </c>
      <c r="AB104" t="s">
        <v>531</v>
      </c>
      <c r="AC104">
        <v>60006</v>
      </c>
      <c r="AD104" t="s">
        <v>987</v>
      </c>
      <c r="AE104">
        <v>1.5272760400900001E-2</v>
      </c>
      <c r="AF104" s="33">
        <f t="shared" si="8"/>
        <v>1.5272760400900001E-2</v>
      </c>
      <c r="AG104" s="33">
        <f t="shared" si="13"/>
        <v>1.5272760400900001E-2</v>
      </c>
      <c r="AI104">
        <v>3104</v>
      </c>
      <c r="AJ104" t="s">
        <v>531</v>
      </c>
      <c r="AL104">
        <v>60006</v>
      </c>
      <c r="AM104" t="s">
        <v>987</v>
      </c>
      <c r="AN104">
        <v>1.5272760400900001E-2</v>
      </c>
      <c r="AO104">
        <f t="shared" si="14"/>
        <v>1.5272760400900001</v>
      </c>
      <c r="AP104">
        <v>518</v>
      </c>
    </row>
    <row r="105" spans="3:42" x14ac:dyDescent="0.25">
      <c r="C105">
        <v>3006</v>
      </c>
      <c r="D105" t="s">
        <v>434</v>
      </c>
      <c r="E105">
        <v>43725</v>
      </c>
      <c r="F105">
        <v>1.160279E-2</v>
      </c>
      <c r="G105" t="s">
        <v>626</v>
      </c>
      <c r="H105">
        <f t="shared" si="9"/>
        <v>1.97E-3</v>
      </c>
      <c r="I105">
        <f t="shared" si="10"/>
        <v>2.28574963E-5</v>
      </c>
      <c r="K105">
        <v>3104</v>
      </c>
      <c r="L105" t="s">
        <v>531</v>
      </c>
      <c r="M105">
        <v>43304</v>
      </c>
      <c r="N105" t="s">
        <v>614</v>
      </c>
      <c r="O105">
        <v>7.3623088980000011E-4</v>
      </c>
      <c r="P105" s="33">
        <f t="shared" si="11"/>
        <v>1.5929127938500001E-2</v>
      </c>
      <c r="Q105" s="33">
        <f t="shared" si="12"/>
        <v>0</v>
      </c>
      <c r="T105">
        <v>3104</v>
      </c>
      <c r="U105" t="s">
        <v>531</v>
      </c>
      <c r="V105">
        <v>98018</v>
      </c>
      <c r="W105" t="s">
        <v>608</v>
      </c>
      <c r="X105">
        <v>2.7361488618999996E-3</v>
      </c>
      <c r="AA105">
        <v>3104</v>
      </c>
      <c r="AB105" t="s">
        <v>531</v>
      </c>
      <c r="AC105">
        <v>98018</v>
      </c>
      <c r="AD105" t="s">
        <v>608</v>
      </c>
      <c r="AE105">
        <v>2.7361488618999996E-3</v>
      </c>
      <c r="AF105" s="33">
        <f t="shared" si="8"/>
        <v>2.7361488618999996E-3</v>
      </c>
      <c r="AG105" s="33">
        <f t="shared" si="13"/>
        <v>2.7361488618999996E-3</v>
      </c>
      <c r="AI105">
        <v>3104</v>
      </c>
      <c r="AJ105" t="s">
        <v>531</v>
      </c>
      <c r="AL105">
        <v>98018</v>
      </c>
      <c r="AM105" t="s">
        <v>608</v>
      </c>
      <c r="AN105">
        <v>2.7361488618999996E-3</v>
      </c>
      <c r="AO105">
        <f t="shared" si="14"/>
        <v>0.27361488618999996</v>
      </c>
      <c r="AP105">
        <v>417</v>
      </c>
    </row>
    <row r="106" spans="3:42" x14ac:dyDescent="0.25">
      <c r="C106">
        <v>3006</v>
      </c>
      <c r="D106" t="s">
        <v>434</v>
      </c>
      <c r="E106">
        <v>44006</v>
      </c>
      <c r="F106">
        <v>9.7949999999999996E-5</v>
      </c>
      <c r="G106" t="s">
        <v>556</v>
      </c>
      <c r="H106">
        <f t="shared" si="9"/>
        <v>1.97E-3</v>
      </c>
      <c r="I106">
        <f t="shared" si="10"/>
        <v>1.9296149999999999E-7</v>
      </c>
      <c r="K106" s="5">
        <v>3017</v>
      </c>
      <c r="L106" s="5" t="s">
        <v>526</v>
      </c>
      <c r="M106" s="5">
        <v>43304</v>
      </c>
      <c r="N106" s="5" t="s">
        <v>1596</v>
      </c>
      <c r="O106" s="5">
        <v>2.9003736519999995E-3</v>
      </c>
      <c r="P106" s="33">
        <f t="shared" si="11"/>
        <v>1.5929127938500001E-2</v>
      </c>
      <c r="Q106" s="33">
        <f t="shared" si="12"/>
        <v>1.5929127938500001E-2</v>
      </c>
      <c r="T106">
        <v>3013</v>
      </c>
      <c r="U106" t="s">
        <v>448</v>
      </c>
      <c r="V106">
        <v>98021</v>
      </c>
      <c r="W106" t="s">
        <v>670</v>
      </c>
      <c r="X106">
        <v>9.792240850000001E-5</v>
      </c>
      <c r="AA106">
        <v>3013</v>
      </c>
      <c r="AB106" t="s">
        <v>448</v>
      </c>
      <c r="AC106">
        <v>98021</v>
      </c>
      <c r="AD106" t="s">
        <v>670</v>
      </c>
      <c r="AE106">
        <v>9.792240850000001E-5</v>
      </c>
      <c r="AF106" s="33">
        <f t="shared" si="8"/>
        <v>9.792240850000001E-5</v>
      </c>
      <c r="AG106" s="33">
        <f t="shared" si="13"/>
        <v>9.792240850000001E-5</v>
      </c>
      <c r="AI106">
        <v>3013</v>
      </c>
      <c r="AJ106" t="s">
        <v>448</v>
      </c>
      <c r="AL106">
        <v>98021</v>
      </c>
      <c r="AM106" t="s">
        <v>670</v>
      </c>
      <c r="AN106">
        <v>9.792240850000001E-5</v>
      </c>
      <c r="AO106">
        <f t="shared" si="14"/>
        <v>9.7922408500000016E-3</v>
      </c>
      <c r="AP106">
        <v>618</v>
      </c>
    </row>
    <row r="107" spans="3:42" x14ac:dyDescent="0.25">
      <c r="C107">
        <v>3006</v>
      </c>
      <c r="D107" t="s">
        <v>434</v>
      </c>
      <c r="E107">
        <v>44011</v>
      </c>
      <c r="F107">
        <v>5.218735E-2</v>
      </c>
      <c r="G107" t="s">
        <v>557</v>
      </c>
      <c r="H107">
        <f t="shared" si="9"/>
        <v>1.97E-3</v>
      </c>
      <c r="I107">
        <f t="shared" si="10"/>
        <v>1.0280907950000001E-4</v>
      </c>
      <c r="K107">
        <v>3013</v>
      </c>
      <c r="L107" t="s">
        <v>448</v>
      </c>
      <c r="M107">
        <v>43305</v>
      </c>
      <c r="N107" t="s">
        <v>615</v>
      </c>
      <c r="O107">
        <v>6.3571776999999999E-6</v>
      </c>
      <c r="P107" s="33">
        <f t="shared" si="11"/>
        <v>9.6681691000000002E-6</v>
      </c>
      <c r="Q107" s="33">
        <f t="shared" si="12"/>
        <v>0</v>
      </c>
      <c r="T107">
        <v>3104</v>
      </c>
      <c r="U107" t="s">
        <v>531</v>
      </c>
      <c r="V107">
        <v>98027</v>
      </c>
      <c r="W107" t="s">
        <v>566</v>
      </c>
      <c r="X107">
        <v>9.0826774530000003E-4</v>
      </c>
      <c r="AA107">
        <v>3104</v>
      </c>
      <c r="AB107" t="s">
        <v>531</v>
      </c>
      <c r="AC107">
        <v>98027</v>
      </c>
      <c r="AD107" t="s">
        <v>566</v>
      </c>
      <c r="AE107">
        <v>9.0826774530000003E-4</v>
      </c>
      <c r="AF107" s="33">
        <f t="shared" si="8"/>
        <v>9.0826774530000003E-4</v>
      </c>
      <c r="AG107" s="33">
        <f t="shared" si="13"/>
        <v>9.0826774530000003E-4</v>
      </c>
      <c r="AI107">
        <v>3104</v>
      </c>
      <c r="AJ107" t="s">
        <v>531</v>
      </c>
      <c r="AL107">
        <v>98027</v>
      </c>
      <c r="AM107" t="s">
        <v>566</v>
      </c>
      <c r="AN107">
        <v>9.0826774530000003E-4</v>
      </c>
      <c r="AO107">
        <f t="shared" si="14"/>
        <v>9.0826774530000001E-2</v>
      </c>
      <c r="AP107">
        <v>392</v>
      </c>
    </row>
    <row r="108" spans="3:42" x14ac:dyDescent="0.25">
      <c r="C108">
        <v>3006</v>
      </c>
      <c r="D108" t="s">
        <v>434</v>
      </c>
      <c r="E108">
        <v>44015</v>
      </c>
      <c r="F108">
        <v>0.26796947999999998</v>
      </c>
      <c r="G108" t="s">
        <v>559</v>
      </c>
      <c r="H108">
        <f t="shared" si="9"/>
        <v>1.97E-3</v>
      </c>
      <c r="I108">
        <f t="shared" si="10"/>
        <v>5.2789987559999992E-4</v>
      </c>
      <c r="K108">
        <v>3104</v>
      </c>
      <c r="L108" t="s">
        <v>531</v>
      </c>
      <c r="M108">
        <v>43305</v>
      </c>
      <c r="N108" t="s">
        <v>615</v>
      </c>
      <c r="O108">
        <v>3.3109914000000003E-6</v>
      </c>
      <c r="P108" s="33">
        <f t="shared" si="11"/>
        <v>9.6681691000000002E-6</v>
      </c>
      <c r="Q108" s="33">
        <f t="shared" si="12"/>
        <v>9.6681691000000002E-6</v>
      </c>
      <c r="T108">
        <v>3104</v>
      </c>
      <c r="U108" t="s">
        <v>531</v>
      </c>
      <c r="V108">
        <v>98029</v>
      </c>
      <c r="W108" t="s">
        <v>567</v>
      </c>
      <c r="X108">
        <v>4.4167020000000005E-7</v>
      </c>
      <c r="AA108">
        <v>3104</v>
      </c>
      <c r="AB108" t="s">
        <v>531</v>
      </c>
      <c r="AC108">
        <v>98029</v>
      </c>
      <c r="AD108" t="s">
        <v>567</v>
      </c>
      <c r="AE108">
        <v>4.4167020000000005E-7</v>
      </c>
      <c r="AF108" s="33">
        <f t="shared" si="8"/>
        <v>4.4167020000000005E-7</v>
      </c>
      <c r="AG108" s="33">
        <f t="shared" si="13"/>
        <v>4.4167020000000005E-7</v>
      </c>
      <c r="AI108">
        <v>3104</v>
      </c>
      <c r="AJ108" t="s">
        <v>531</v>
      </c>
      <c r="AL108">
        <v>98029</v>
      </c>
      <c r="AM108" t="s">
        <v>567</v>
      </c>
      <c r="AN108">
        <v>4.4167020000000005E-7</v>
      </c>
      <c r="AO108">
        <f t="shared" si="14"/>
        <v>4.4167020000000007E-5</v>
      </c>
      <c r="AP108">
        <v>398</v>
      </c>
    </row>
    <row r="109" spans="3:42" x14ac:dyDescent="0.25">
      <c r="C109">
        <v>3006</v>
      </c>
      <c r="D109" t="s">
        <v>434</v>
      </c>
      <c r="E109">
        <v>44016</v>
      </c>
      <c r="F109">
        <v>0.11272556</v>
      </c>
      <c r="G109" t="s">
        <v>585</v>
      </c>
      <c r="H109">
        <f t="shared" si="9"/>
        <v>1.97E-3</v>
      </c>
      <c r="I109">
        <f t="shared" si="10"/>
        <v>2.2206935320000001E-4</v>
      </c>
      <c r="K109">
        <v>3006</v>
      </c>
      <c r="L109" t="s">
        <v>434</v>
      </c>
      <c r="M109">
        <v>43306</v>
      </c>
      <c r="N109" t="s">
        <v>979</v>
      </c>
      <c r="O109">
        <v>8.2696660000000005E-7</v>
      </c>
      <c r="P109" s="33">
        <f t="shared" si="11"/>
        <v>9.4238320000000012E-7</v>
      </c>
      <c r="Q109" s="33">
        <f t="shared" si="12"/>
        <v>0</v>
      </c>
      <c r="T109">
        <v>3014</v>
      </c>
      <c r="U109" t="s">
        <v>453</v>
      </c>
      <c r="V109">
        <v>98043</v>
      </c>
      <c r="W109" t="s">
        <v>988</v>
      </c>
      <c r="X109">
        <v>2.1170461000000002E-6</v>
      </c>
      <c r="AA109">
        <v>3014</v>
      </c>
      <c r="AB109" t="s">
        <v>453</v>
      </c>
      <c r="AC109">
        <v>98043</v>
      </c>
      <c r="AD109" t="s">
        <v>988</v>
      </c>
      <c r="AE109">
        <v>2.1170461000000002E-6</v>
      </c>
      <c r="AF109" s="33">
        <f t="shared" si="8"/>
        <v>2.1170461000000002E-6</v>
      </c>
      <c r="AG109" s="33">
        <f t="shared" si="13"/>
        <v>2.1170461000000002E-6</v>
      </c>
      <c r="AI109">
        <v>3014</v>
      </c>
      <c r="AJ109" t="s">
        <v>453</v>
      </c>
      <c r="AL109">
        <v>98043</v>
      </c>
      <c r="AM109" t="s">
        <v>988</v>
      </c>
      <c r="AN109">
        <v>2.1170461000000002E-6</v>
      </c>
      <c r="AO109">
        <f t="shared" si="14"/>
        <v>2.1170461000000001E-4</v>
      </c>
      <c r="AP109">
        <v>514</v>
      </c>
    </row>
    <row r="110" spans="3:42" x14ac:dyDescent="0.25">
      <c r="C110">
        <v>3006</v>
      </c>
      <c r="D110" t="s">
        <v>434</v>
      </c>
      <c r="E110">
        <v>44020</v>
      </c>
      <c r="F110">
        <v>9.8788799999999996E-3</v>
      </c>
      <c r="G110" t="s">
        <v>1023</v>
      </c>
      <c r="H110">
        <f t="shared" si="9"/>
        <v>1.97E-3</v>
      </c>
      <c r="I110">
        <f t="shared" si="10"/>
        <v>1.94613936E-5</v>
      </c>
      <c r="K110">
        <v>3010</v>
      </c>
      <c r="L110" t="s">
        <v>442</v>
      </c>
      <c r="M110">
        <v>43306</v>
      </c>
      <c r="N110" t="s">
        <v>979</v>
      </c>
      <c r="O110">
        <v>4.4802E-8</v>
      </c>
      <c r="P110" s="33">
        <f t="shared" si="11"/>
        <v>9.4238320000000012E-7</v>
      </c>
      <c r="Q110" s="33">
        <f t="shared" si="12"/>
        <v>0</v>
      </c>
      <c r="T110">
        <v>3104</v>
      </c>
      <c r="U110" t="s">
        <v>531</v>
      </c>
      <c r="V110">
        <v>98046</v>
      </c>
      <c r="W110" t="s">
        <v>1076</v>
      </c>
      <c r="X110">
        <v>6.3919303000000008E-6</v>
      </c>
      <c r="AA110">
        <v>3104</v>
      </c>
      <c r="AB110" t="s">
        <v>531</v>
      </c>
      <c r="AC110">
        <v>98046</v>
      </c>
      <c r="AD110" t="s">
        <v>1076</v>
      </c>
      <c r="AE110">
        <v>6.3919303000000008E-6</v>
      </c>
      <c r="AF110" s="33">
        <f t="shared" si="8"/>
        <v>6.3919303000000008E-6</v>
      </c>
      <c r="AG110" s="33">
        <f t="shared" si="13"/>
        <v>6.3919303000000008E-6</v>
      </c>
      <c r="AI110">
        <v>3104</v>
      </c>
      <c r="AJ110" t="s">
        <v>531</v>
      </c>
      <c r="AL110">
        <v>98046</v>
      </c>
      <c r="AM110" t="s">
        <v>1076</v>
      </c>
      <c r="AN110">
        <v>6.3919303000000008E-6</v>
      </c>
      <c r="AO110">
        <f t="shared" si="14"/>
        <v>6.3919303000000013E-4</v>
      </c>
      <c r="AP110">
        <v>611</v>
      </c>
    </row>
    <row r="111" spans="3:42" x14ac:dyDescent="0.25">
      <c r="C111">
        <v>3006</v>
      </c>
      <c r="D111" t="s">
        <v>434</v>
      </c>
      <c r="E111">
        <v>44022</v>
      </c>
      <c r="F111">
        <v>6.1873119999999997E-2</v>
      </c>
      <c r="G111" t="s">
        <v>665</v>
      </c>
      <c r="H111">
        <f t="shared" si="9"/>
        <v>1.97E-3</v>
      </c>
      <c r="I111">
        <f t="shared" si="10"/>
        <v>1.2189004639999999E-4</v>
      </c>
      <c r="K111">
        <v>3104</v>
      </c>
      <c r="L111" t="s">
        <v>531</v>
      </c>
      <c r="M111">
        <v>43306</v>
      </c>
      <c r="N111" t="s">
        <v>979</v>
      </c>
      <c r="O111">
        <v>7.0614600000000006E-8</v>
      </c>
      <c r="P111" s="33">
        <f t="shared" si="11"/>
        <v>9.4238320000000012E-7</v>
      </c>
      <c r="Q111" s="33">
        <f t="shared" si="12"/>
        <v>9.4238320000000012E-7</v>
      </c>
      <c r="T111">
        <v>3017</v>
      </c>
      <c r="U111" t="s">
        <v>526</v>
      </c>
      <c r="V111">
        <v>98074</v>
      </c>
      <c r="W111" t="s">
        <v>1593</v>
      </c>
      <c r="X111">
        <v>1.7614389986600001E-2</v>
      </c>
      <c r="AA111">
        <v>3104</v>
      </c>
      <c r="AB111" t="s">
        <v>531</v>
      </c>
      <c r="AC111">
        <v>98074</v>
      </c>
      <c r="AD111" t="s">
        <v>671</v>
      </c>
      <c r="AE111">
        <v>1.7614389986600001E-2</v>
      </c>
      <c r="AF111" s="33">
        <f t="shared" si="8"/>
        <v>1.7614389986600001E-2</v>
      </c>
      <c r="AG111" s="33">
        <f t="shared" si="13"/>
        <v>1.7614389986600001E-2</v>
      </c>
      <c r="AI111">
        <v>3104</v>
      </c>
      <c r="AJ111" t="s">
        <v>531</v>
      </c>
      <c r="AL111">
        <v>98074</v>
      </c>
      <c r="AM111" t="s">
        <v>671</v>
      </c>
      <c r="AN111">
        <v>1.7614389986600001E-2</v>
      </c>
      <c r="AO111">
        <f t="shared" si="14"/>
        <v>1.7614389986600001</v>
      </c>
      <c r="AP111">
        <v>310</v>
      </c>
    </row>
    <row r="112" spans="3:42" x14ac:dyDescent="0.25">
      <c r="C112">
        <v>3006</v>
      </c>
      <c r="D112" t="s">
        <v>434</v>
      </c>
      <c r="E112">
        <v>44023</v>
      </c>
      <c r="F112">
        <v>6.1372199999999997E-3</v>
      </c>
      <c r="G112" t="s">
        <v>561</v>
      </c>
      <c r="H112">
        <f t="shared" si="9"/>
        <v>1.97E-3</v>
      </c>
      <c r="I112">
        <f t="shared" si="10"/>
        <v>1.2090323399999999E-5</v>
      </c>
      <c r="K112">
        <v>3005</v>
      </c>
      <c r="L112" t="s">
        <v>427</v>
      </c>
      <c r="M112">
        <v>43309</v>
      </c>
      <c r="N112" t="s">
        <v>652</v>
      </c>
      <c r="O112">
        <v>7.9598700000000005E-7</v>
      </c>
      <c r="P112" s="33">
        <f t="shared" si="11"/>
        <v>7.9598700000000005E-7</v>
      </c>
      <c r="Q112" s="33">
        <f t="shared" si="12"/>
        <v>7.9598700000000005E-7</v>
      </c>
      <c r="T112">
        <v>3097</v>
      </c>
      <c r="U112" t="s">
        <v>520</v>
      </c>
      <c r="V112">
        <v>98110</v>
      </c>
      <c r="W112" t="s">
        <v>568</v>
      </c>
      <c r="X112">
        <v>6.8261562680000006E-4</v>
      </c>
      <c r="AA112">
        <v>3097</v>
      </c>
      <c r="AB112" t="s">
        <v>520</v>
      </c>
      <c r="AC112">
        <v>98110</v>
      </c>
      <c r="AD112" t="s">
        <v>568</v>
      </c>
      <c r="AE112">
        <v>6.8261562680000006E-4</v>
      </c>
      <c r="AF112" s="33">
        <f t="shared" si="8"/>
        <v>6.8261562680000006E-4</v>
      </c>
      <c r="AG112" s="33">
        <f t="shared" si="13"/>
        <v>6.8261562680000006E-4</v>
      </c>
      <c r="AI112">
        <v>3097</v>
      </c>
      <c r="AJ112" t="s">
        <v>520</v>
      </c>
      <c r="AL112">
        <v>98110</v>
      </c>
      <c r="AM112" t="s">
        <v>568</v>
      </c>
      <c r="AN112">
        <v>6.8261562680000006E-4</v>
      </c>
      <c r="AO112">
        <f t="shared" si="14"/>
        <v>6.8261562679999999E-2</v>
      </c>
      <c r="AP112">
        <v>167</v>
      </c>
    </row>
    <row r="113" spans="3:42" x14ac:dyDescent="0.25">
      <c r="C113">
        <v>3006</v>
      </c>
      <c r="D113" t="s">
        <v>434</v>
      </c>
      <c r="E113">
        <v>44024</v>
      </c>
      <c r="F113">
        <v>1.5391999999999999E-4</v>
      </c>
      <c r="G113" t="s">
        <v>967</v>
      </c>
      <c r="H113">
        <f t="shared" si="9"/>
        <v>1.97E-3</v>
      </c>
      <c r="I113">
        <f t="shared" si="10"/>
        <v>3.0322239999999996E-7</v>
      </c>
      <c r="K113">
        <v>3104</v>
      </c>
      <c r="L113" t="s">
        <v>531</v>
      </c>
      <c r="M113">
        <v>43311</v>
      </c>
      <c r="N113" t="s">
        <v>1009</v>
      </c>
      <c r="O113">
        <v>3.8903820000000003E-7</v>
      </c>
      <c r="P113" s="33">
        <f t="shared" si="11"/>
        <v>3.8903820000000003E-7</v>
      </c>
      <c r="Q113" s="33">
        <f t="shared" si="12"/>
        <v>3.8903820000000003E-7</v>
      </c>
      <c r="T113">
        <v>3005</v>
      </c>
      <c r="U113" t="s">
        <v>427</v>
      </c>
      <c r="V113">
        <v>98112</v>
      </c>
      <c r="W113" t="s">
        <v>1077</v>
      </c>
      <c r="X113">
        <v>2.05111035E-5</v>
      </c>
      <c r="AA113">
        <v>3005</v>
      </c>
      <c r="AB113" t="s">
        <v>427</v>
      </c>
      <c r="AC113">
        <v>98112</v>
      </c>
      <c r="AD113" t="s">
        <v>1077</v>
      </c>
      <c r="AE113">
        <v>2.05111035E-5</v>
      </c>
      <c r="AF113" s="33">
        <f t="shared" si="8"/>
        <v>2.05111035E-5</v>
      </c>
      <c r="AG113" s="33">
        <f t="shared" si="13"/>
        <v>2.05111035E-5</v>
      </c>
      <c r="AI113">
        <v>3005</v>
      </c>
      <c r="AJ113" t="s">
        <v>427</v>
      </c>
      <c r="AL113">
        <v>98112</v>
      </c>
      <c r="AM113" t="s">
        <v>1077</v>
      </c>
      <c r="AN113">
        <v>2.05111035E-5</v>
      </c>
      <c r="AO113">
        <f t="shared" si="14"/>
        <v>2.05111035E-3</v>
      </c>
      <c r="AP113">
        <v>1891</v>
      </c>
    </row>
    <row r="114" spans="3:42" x14ac:dyDescent="0.25">
      <c r="C114">
        <v>3006</v>
      </c>
      <c r="D114" t="s">
        <v>434</v>
      </c>
      <c r="E114">
        <v>45102</v>
      </c>
      <c r="F114">
        <v>1.091434E-2</v>
      </c>
      <c r="G114" t="s">
        <v>586</v>
      </c>
      <c r="H114">
        <f t="shared" si="9"/>
        <v>1.97E-3</v>
      </c>
      <c r="I114">
        <f t="shared" si="10"/>
        <v>2.15012498E-5</v>
      </c>
      <c r="K114">
        <v>3104</v>
      </c>
      <c r="L114" t="s">
        <v>531</v>
      </c>
      <c r="M114">
        <v>43314</v>
      </c>
      <c r="N114" t="s">
        <v>1008</v>
      </c>
      <c r="O114">
        <v>2.8294086000000002E-6</v>
      </c>
      <c r="P114" s="33">
        <f t="shared" si="11"/>
        <v>2.8294086000000002E-6</v>
      </c>
      <c r="Q114" s="33">
        <f t="shared" si="12"/>
        <v>2.8294086000000002E-6</v>
      </c>
      <c r="T114">
        <v>3097</v>
      </c>
      <c r="U114" t="s">
        <v>520</v>
      </c>
      <c r="V114">
        <v>98119</v>
      </c>
      <c r="W114" t="s">
        <v>336</v>
      </c>
      <c r="X114">
        <v>8.5396071599999997E-5</v>
      </c>
      <c r="AA114">
        <v>3097</v>
      </c>
      <c r="AB114" t="s">
        <v>520</v>
      </c>
      <c r="AC114">
        <v>98119</v>
      </c>
      <c r="AD114" t="s">
        <v>336</v>
      </c>
      <c r="AE114">
        <v>8.5396071599999997E-5</v>
      </c>
      <c r="AF114" s="33">
        <f t="shared" si="8"/>
        <v>8.5396071599999997E-5</v>
      </c>
      <c r="AG114" s="33">
        <f t="shared" si="13"/>
        <v>8.5396071599999997E-5</v>
      </c>
      <c r="AI114">
        <v>3097</v>
      </c>
      <c r="AJ114" t="s">
        <v>520</v>
      </c>
      <c r="AL114">
        <v>98119</v>
      </c>
      <c r="AM114" t="s">
        <v>336</v>
      </c>
      <c r="AN114">
        <v>8.5396071599999997E-5</v>
      </c>
      <c r="AO114">
        <f t="shared" si="14"/>
        <v>8.5396071600000005E-3</v>
      </c>
      <c r="AP114">
        <v>768</v>
      </c>
    </row>
    <row r="115" spans="3:42" x14ac:dyDescent="0.25">
      <c r="C115">
        <v>3006</v>
      </c>
      <c r="D115" t="s">
        <v>434</v>
      </c>
      <c r="E115">
        <v>45203</v>
      </c>
      <c r="F115">
        <v>2.5746699999999998E-3</v>
      </c>
      <c r="G115" t="s">
        <v>587</v>
      </c>
      <c r="H115">
        <f t="shared" si="9"/>
        <v>1.97E-3</v>
      </c>
      <c r="I115">
        <f t="shared" si="10"/>
        <v>5.0720998999999993E-6</v>
      </c>
      <c r="K115">
        <v>3013</v>
      </c>
      <c r="L115" t="s">
        <v>448</v>
      </c>
      <c r="M115">
        <v>43320</v>
      </c>
      <c r="N115" t="s">
        <v>654</v>
      </c>
      <c r="O115">
        <v>2.1377198000000001E-4</v>
      </c>
      <c r="P115" s="33">
        <f t="shared" si="11"/>
        <v>2.5081745179999999E-4</v>
      </c>
      <c r="Q115" s="33">
        <f t="shared" si="12"/>
        <v>0</v>
      </c>
      <c r="T115">
        <v>3011</v>
      </c>
      <c r="U115" t="s">
        <v>446</v>
      </c>
      <c r="V115">
        <v>98123</v>
      </c>
      <c r="W115" t="s">
        <v>969</v>
      </c>
      <c r="X115">
        <v>1.9760007810000002E-4</v>
      </c>
      <c r="AA115">
        <v>3011</v>
      </c>
      <c r="AB115" t="s">
        <v>446</v>
      </c>
      <c r="AC115">
        <v>98123</v>
      </c>
      <c r="AD115" t="s">
        <v>969</v>
      </c>
      <c r="AE115">
        <v>1.9760007810000002E-4</v>
      </c>
      <c r="AF115" s="33">
        <f t="shared" si="8"/>
        <v>1.9760007810000002E-4</v>
      </c>
      <c r="AG115" s="33">
        <f t="shared" si="13"/>
        <v>1.9760007810000002E-4</v>
      </c>
      <c r="AI115">
        <v>3011</v>
      </c>
      <c r="AJ115" t="s">
        <v>446</v>
      </c>
      <c r="AL115">
        <v>98123</v>
      </c>
      <c r="AM115" t="s">
        <v>969</v>
      </c>
      <c r="AN115">
        <v>1.9760007810000002E-4</v>
      </c>
      <c r="AO115">
        <f t="shared" si="14"/>
        <v>1.9760007810000001E-2</v>
      </c>
      <c r="AP115">
        <v>534</v>
      </c>
    </row>
    <row r="116" spans="3:42" x14ac:dyDescent="0.25">
      <c r="C116">
        <v>3006</v>
      </c>
      <c r="D116" t="s">
        <v>434</v>
      </c>
      <c r="E116">
        <v>98027</v>
      </c>
      <c r="F116">
        <v>8.3906099999999997E-2</v>
      </c>
      <c r="G116" t="s">
        <v>566</v>
      </c>
      <c r="H116">
        <f t="shared" si="9"/>
        <v>1.97E-3</v>
      </c>
      <c r="I116">
        <f t="shared" si="10"/>
        <v>1.65295017E-4</v>
      </c>
      <c r="K116">
        <v>3104</v>
      </c>
      <c r="L116" t="s">
        <v>531</v>
      </c>
      <c r="M116">
        <v>43320</v>
      </c>
      <c r="N116" t="s">
        <v>654</v>
      </c>
      <c r="O116">
        <v>3.7045471800000003E-5</v>
      </c>
      <c r="P116" s="33">
        <f t="shared" si="11"/>
        <v>2.5081745179999999E-4</v>
      </c>
      <c r="Q116" s="33">
        <f t="shared" si="12"/>
        <v>2.5081745179999999E-4</v>
      </c>
      <c r="T116">
        <v>3104</v>
      </c>
      <c r="U116" t="s">
        <v>531</v>
      </c>
      <c r="V116">
        <v>98129</v>
      </c>
      <c r="W116" t="s">
        <v>569</v>
      </c>
      <c r="X116">
        <v>8.3273753040000002E-4</v>
      </c>
      <c r="AA116">
        <v>3104</v>
      </c>
      <c r="AB116" t="s">
        <v>531</v>
      </c>
      <c r="AC116">
        <v>98129</v>
      </c>
      <c r="AD116" t="s">
        <v>569</v>
      </c>
      <c r="AE116">
        <v>8.3273753040000002E-4</v>
      </c>
      <c r="AF116" s="33">
        <f t="shared" si="8"/>
        <v>8.3273753040000002E-4</v>
      </c>
      <c r="AG116" s="33">
        <f t="shared" si="13"/>
        <v>8.3273753040000002E-4</v>
      </c>
      <c r="AI116">
        <v>3104</v>
      </c>
      <c r="AJ116" t="s">
        <v>531</v>
      </c>
      <c r="AL116">
        <v>98129</v>
      </c>
      <c r="AM116" t="s">
        <v>569</v>
      </c>
      <c r="AN116">
        <v>8.3273753040000002E-4</v>
      </c>
      <c r="AO116">
        <f t="shared" si="14"/>
        <v>8.3273753040000009E-2</v>
      </c>
      <c r="AP116">
        <v>85</v>
      </c>
    </row>
    <row r="117" spans="3:42" x14ac:dyDescent="0.25">
      <c r="C117">
        <v>3006</v>
      </c>
      <c r="D117" t="s">
        <v>434</v>
      </c>
      <c r="E117">
        <v>98046</v>
      </c>
      <c r="F117">
        <v>2.2390000000000001E-5</v>
      </c>
      <c r="G117" t="s">
        <v>1076</v>
      </c>
      <c r="H117">
        <f t="shared" si="9"/>
        <v>1.97E-3</v>
      </c>
      <c r="I117">
        <f t="shared" si="10"/>
        <v>4.4108300000000003E-8</v>
      </c>
      <c r="K117">
        <v>3005</v>
      </c>
      <c r="L117" t="s">
        <v>427</v>
      </c>
      <c r="M117">
        <v>43336</v>
      </c>
      <c r="N117" t="s">
        <v>1187</v>
      </c>
      <c r="O117">
        <v>9.7163145000000001E-6</v>
      </c>
      <c r="P117" s="33">
        <f t="shared" si="11"/>
        <v>9.7163145000000001E-6</v>
      </c>
      <c r="Q117" s="33">
        <f t="shared" si="12"/>
        <v>9.7163145000000001E-6</v>
      </c>
      <c r="T117">
        <v>3016</v>
      </c>
      <c r="U117" t="s">
        <v>455</v>
      </c>
      <c r="V117">
        <v>98132</v>
      </c>
      <c r="W117" t="s">
        <v>589</v>
      </c>
      <c r="X117">
        <v>1.0443600000000001E-8</v>
      </c>
      <c r="AA117">
        <v>3016</v>
      </c>
      <c r="AB117" t="s">
        <v>455</v>
      </c>
      <c r="AC117">
        <v>98132</v>
      </c>
      <c r="AD117" t="s">
        <v>589</v>
      </c>
      <c r="AE117">
        <v>1.0443600000000001E-8</v>
      </c>
      <c r="AF117" s="33">
        <f t="shared" si="8"/>
        <v>1.0443600000000001E-8</v>
      </c>
      <c r="AG117" s="33">
        <f t="shared" si="13"/>
        <v>1.0443600000000001E-8</v>
      </c>
      <c r="AI117">
        <v>3016</v>
      </c>
      <c r="AJ117" t="s">
        <v>455</v>
      </c>
      <c r="AL117">
        <v>98132</v>
      </c>
      <c r="AM117" t="s">
        <v>589</v>
      </c>
      <c r="AN117">
        <v>1.0443600000000001E-8</v>
      </c>
      <c r="AO117">
        <f t="shared" si="14"/>
        <v>1.0443600000000001E-6</v>
      </c>
      <c r="AP117">
        <v>508</v>
      </c>
    </row>
    <row r="118" spans="3:42" x14ac:dyDescent="0.25">
      <c r="C118">
        <v>3006</v>
      </c>
      <c r="D118" t="s">
        <v>434</v>
      </c>
      <c r="E118">
        <v>98074</v>
      </c>
      <c r="F118">
        <v>7.2233350000000002E-2</v>
      </c>
      <c r="G118" t="s">
        <v>671</v>
      </c>
      <c r="H118">
        <f t="shared" si="9"/>
        <v>1.97E-3</v>
      </c>
      <c r="I118">
        <f t="shared" si="10"/>
        <v>1.422996995E-4</v>
      </c>
      <c r="K118">
        <v>3006</v>
      </c>
      <c r="L118" t="s">
        <v>434</v>
      </c>
      <c r="M118">
        <v>43365</v>
      </c>
      <c r="N118" t="s">
        <v>655</v>
      </c>
      <c r="O118">
        <v>1.8256218519999999E-4</v>
      </c>
      <c r="P118" s="33">
        <f t="shared" si="11"/>
        <v>4.272997586E-4</v>
      </c>
      <c r="Q118" s="33">
        <f t="shared" si="12"/>
        <v>0</v>
      </c>
      <c r="T118">
        <v>3104</v>
      </c>
      <c r="U118" t="s">
        <v>531</v>
      </c>
      <c r="V118">
        <v>98167</v>
      </c>
      <c r="W118" t="s">
        <v>1005</v>
      </c>
      <c r="X118">
        <v>1.11403461E-5</v>
      </c>
      <c r="AA118">
        <v>3104</v>
      </c>
      <c r="AB118" t="s">
        <v>531</v>
      </c>
      <c r="AC118">
        <v>98167</v>
      </c>
      <c r="AD118" t="s">
        <v>1005</v>
      </c>
      <c r="AE118">
        <v>1.11403461E-5</v>
      </c>
      <c r="AF118" s="33">
        <f t="shared" si="8"/>
        <v>1.11403461E-5</v>
      </c>
      <c r="AG118" s="33">
        <f t="shared" si="13"/>
        <v>1.11403461E-5</v>
      </c>
      <c r="AI118">
        <v>3104</v>
      </c>
      <c r="AJ118" t="s">
        <v>531</v>
      </c>
      <c r="AL118">
        <v>98167</v>
      </c>
      <c r="AM118" t="s">
        <v>1005</v>
      </c>
      <c r="AN118">
        <v>1.11403461E-5</v>
      </c>
      <c r="AO118">
        <f t="shared" si="14"/>
        <v>1.11403461E-3</v>
      </c>
      <c r="AP118">
        <v>527</v>
      </c>
    </row>
    <row r="119" spans="3:42" x14ac:dyDescent="0.25">
      <c r="C119">
        <v>3006</v>
      </c>
      <c r="D119" t="s">
        <v>434</v>
      </c>
      <c r="E119">
        <v>99134</v>
      </c>
      <c r="F119">
        <v>2.2500300000000001E-3</v>
      </c>
      <c r="G119" t="s">
        <v>571</v>
      </c>
      <c r="H119">
        <f t="shared" si="9"/>
        <v>1.97E-3</v>
      </c>
      <c r="I119">
        <f t="shared" si="10"/>
        <v>4.4325591E-6</v>
      </c>
      <c r="K119">
        <v>3011</v>
      </c>
      <c r="L119" t="s">
        <v>446</v>
      </c>
      <c r="M119">
        <v>43365</v>
      </c>
      <c r="N119" t="s">
        <v>655</v>
      </c>
      <c r="O119">
        <v>6.7610530400000001E-5</v>
      </c>
      <c r="P119" s="33">
        <f t="shared" si="11"/>
        <v>4.272997586E-4</v>
      </c>
      <c r="Q119" s="33">
        <f t="shared" si="12"/>
        <v>0</v>
      </c>
      <c r="T119">
        <v>3104</v>
      </c>
      <c r="U119" t="s">
        <v>531</v>
      </c>
      <c r="V119">
        <v>99004</v>
      </c>
      <c r="W119" t="s">
        <v>1121</v>
      </c>
      <c r="X119">
        <v>4.7921436E-6</v>
      </c>
      <c r="AA119">
        <v>3104</v>
      </c>
      <c r="AB119" t="s">
        <v>531</v>
      </c>
      <c r="AC119">
        <v>99004</v>
      </c>
      <c r="AD119" t="s">
        <v>1121</v>
      </c>
      <c r="AE119">
        <v>4.7921436E-6</v>
      </c>
      <c r="AF119" s="33">
        <f t="shared" si="8"/>
        <v>4.7921436E-6</v>
      </c>
      <c r="AG119" s="33">
        <f t="shared" si="13"/>
        <v>4.7921436E-6</v>
      </c>
      <c r="AI119">
        <v>3104</v>
      </c>
      <c r="AJ119" t="s">
        <v>531</v>
      </c>
      <c r="AL119">
        <v>99004</v>
      </c>
      <c r="AM119" t="s">
        <v>1121</v>
      </c>
      <c r="AN119">
        <v>4.7921436E-6</v>
      </c>
      <c r="AO119">
        <f t="shared" si="14"/>
        <v>4.7921436000000002E-4</v>
      </c>
      <c r="AP119">
        <v>614</v>
      </c>
    </row>
    <row r="120" spans="3:42" x14ac:dyDescent="0.25">
      <c r="C120">
        <v>3006</v>
      </c>
      <c r="D120" t="s">
        <v>434</v>
      </c>
      <c r="E120">
        <v>99166</v>
      </c>
      <c r="F120">
        <v>1.02147E-3</v>
      </c>
      <c r="G120" t="s">
        <v>573</v>
      </c>
      <c r="H120">
        <f t="shared" si="9"/>
        <v>1.97E-3</v>
      </c>
      <c r="I120">
        <f t="shared" si="10"/>
        <v>2.0122959000000001E-6</v>
      </c>
      <c r="K120">
        <v>3095</v>
      </c>
      <c r="L120" t="s">
        <v>508</v>
      </c>
      <c r="M120">
        <v>43365</v>
      </c>
      <c r="N120" t="s">
        <v>655</v>
      </c>
      <c r="O120">
        <v>1.738721924E-4</v>
      </c>
      <c r="P120" s="33">
        <f t="shared" si="11"/>
        <v>4.272997586E-4</v>
      </c>
      <c r="Q120" s="33">
        <f t="shared" si="12"/>
        <v>0</v>
      </c>
      <c r="T120">
        <v>3104</v>
      </c>
      <c r="U120" t="s">
        <v>531</v>
      </c>
      <c r="V120">
        <v>99025</v>
      </c>
      <c r="W120" t="s">
        <v>1054</v>
      </c>
      <c r="X120">
        <v>2.7078858699999999E-5</v>
      </c>
      <c r="AA120">
        <v>3104</v>
      </c>
      <c r="AB120" t="s">
        <v>531</v>
      </c>
      <c r="AC120">
        <v>99025</v>
      </c>
      <c r="AD120" t="s">
        <v>1054</v>
      </c>
      <c r="AE120">
        <v>2.7078858699999999E-5</v>
      </c>
      <c r="AF120" s="33">
        <f t="shared" si="8"/>
        <v>2.7078858699999999E-5</v>
      </c>
      <c r="AG120" s="33">
        <f t="shared" si="13"/>
        <v>2.7078858699999999E-5</v>
      </c>
      <c r="AI120">
        <v>3104</v>
      </c>
      <c r="AJ120" t="s">
        <v>531</v>
      </c>
      <c r="AL120">
        <v>99025</v>
      </c>
      <c r="AM120" t="s">
        <v>1054</v>
      </c>
      <c r="AN120">
        <v>2.7078858699999999E-5</v>
      </c>
      <c r="AO120">
        <f t="shared" si="14"/>
        <v>2.7078858699999997E-3</v>
      </c>
      <c r="AP120">
        <v>259</v>
      </c>
    </row>
    <row r="121" spans="3:42" x14ac:dyDescent="0.25">
      <c r="C121">
        <v>3006</v>
      </c>
      <c r="D121" t="s">
        <v>434</v>
      </c>
      <c r="E121">
        <v>99168</v>
      </c>
      <c r="F121">
        <v>8.3999999999999992E-6</v>
      </c>
      <c r="G121" t="s">
        <v>574</v>
      </c>
      <c r="H121">
        <f t="shared" si="9"/>
        <v>1.97E-3</v>
      </c>
      <c r="I121">
        <f t="shared" si="10"/>
        <v>1.6547999999999997E-8</v>
      </c>
      <c r="K121">
        <v>3104</v>
      </c>
      <c r="L121" t="s">
        <v>531</v>
      </c>
      <c r="M121">
        <v>43365</v>
      </c>
      <c r="N121" t="s">
        <v>655</v>
      </c>
      <c r="O121">
        <v>3.2548505999999999E-6</v>
      </c>
      <c r="P121" s="33">
        <f t="shared" si="11"/>
        <v>4.272997586E-4</v>
      </c>
      <c r="Q121" s="33">
        <f t="shared" si="12"/>
        <v>4.272997586E-4</v>
      </c>
      <c r="T121">
        <v>3104</v>
      </c>
      <c r="U121" t="s">
        <v>531</v>
      </c>
      <c r="V121">
        <v>99134</v>
      </c>
      <c r="W121" t="s">
        <v>571</v>
      </c>
      <c r="X121">
        <v>2.1184574573000002E-3</v>
      </c>
      <c r="AA121">
        <v>3104</v>
      </c>
      <c r="AB121" t="s">
        <v>531</v>
      </c>
      <c r="AC121">
        <v>99134</v>
      </c>
      <c r="AD121" t="s">
        <v>571</v>
      </c>
      <c r="AE121">
        <v>2.1184574573000002E-3</v>
      </c>
      <c r="AF121" s="33">
        <f t="shared" si="8"/>
        <v>2.1184574573000002E-3</v>
      </c>
      <c r="AG121" s="33">
        <f t="shared" si="13"/>
        <v>2.1184574573000002E-3</v>
      </c>
      <c r="AI121">
        <v>3104</v>
      </c>
      <c r="AJ121" t="s">
        <v>531</v>
      </c>
      <c r="AL121">
        <v>99134</v>
      </c>
      <c r="AM121" t="s">
        <v>571</v>
      </c>
      <c r="AN121">
        <v>2.1184574573000002E-3</v>
      </c>
      <c r="AO121">
        <f t="shared" si="14"/>
        <v>0.21184574573000001</v>
      </c>
      <c r="AP121">
        <v>467</v>
      </c>
    </row>
    <row r="122" spans="3:42" x14ac:dyDescent="0.25">
      <c r="C122">
        <v>3006</v>
      </c>
      <c r="D122" t="s">
        <v>434</v>
      </c>
      <c r="E122">
        <v>99198</v>
      </c>
      <c r="F122">
        <v>4.7855E-4</v>
      </c>
      <c r="G122" t="s">
        <v>992</v>
      </c>
      <c r="H122">
        <f t="shared" si="9"/>
        <v>1.97E-3</v>
      </c>
      <c r="I122">
        <f t="shared" si="10"/>
        <v>9.4274350000000003E-7</v>
      </c>
      <c r="K122">
        <v>3005</v>
      </c>
      <c r="L122" t="s">
        <v>427</v>
      </c>
      <c r="M122">
        <v>43366</v>
      </c>
      <c r="N122" t="s">
        <v>647</v>
      </c>
      <c r="O122">
        <v>3.7988542349999999E-4</v>
      </c>
      <c r="P122" s="33">
        <f t="shared" si="11"/>
        <v>8.9861701010000004E-4</v>
      </c>
      <c r="Q122" s="33">
        <f t="shared" si="12"/>
        <v>0</v>
      </c>
      <c r="T122">
        <v>3104</v>
      </c>
      <c r="U122" t="s">
        <v>531</v>
      </c>
      <c r="V122">
        <v>99148</v>
      </c>
      <c r="W122" t="s">
        <v>1030</v>
      </c>
      <c r="X122">
        <v>1.5454764180000002E-4</v>
      </c>
      <c r="AA122">
        <v>3104</v>
      </c>
      <c r="AB122" t="s">
        <v>531</v>
      </c>
      <c r="AC122">
        <v>99148</v>
      </c>
      <c r="AD122" t="s">
        <v>1030</v>
      </c>
      <c r="AE122">
        <v>1.5454764180000002E-4</v>
      </c>
      <c r="AF122" s="33">
        <f t="shared" si="8"/>
        <v>1.5454764180000002E-4</v>
      </c>
      <c r="AG122" s="33">
        <f t="shared" si="13"/>
        <v>1.5454764180000002E-4</v>
      </c>
      <c r="AI122">
        <v>3104</v>
      </c>
      <c r="AJ122" t="s">
        <v>531</v>
      </c>
      <c r="AL122">
        <v>99148</v>
      </c>
      <c r="AM122" t="s">
        <v>1030</v>
      </c>
      <c r="AN122">
        <v>1.5454764180000002E-4</v>
      </c>
      <c r="AO122">
        <f t="shared" si="14"/>
        <v>1.5454764180000002E-2</v>
      </c>
      <c r="AP122">
        <v>456</v>
      </c>
    </row>
    <row r="123" spans="3:42" x14ac:dyDescent="0.25">
      <c r="C123">
        <v>3006</v>
      </c>
      <c r="D123" t="s">
        <v>434</v>
      </c>
      <c r="E123">
        <v>99211</v>
      </c>
      <c r="F123">
        <v>2.5190000000000001E-5</v>
      </c>
      <c r="G123" t="s">
        <v>578</v>
      </c>
      <c r="H123">
        <f t="shared" si="9"/>
        <v>1.97E-3</v>
      </c>
      <c r="I123">
        <f t="shared" si="10"/>
        <v>4.9624299999999998E-8</v>
      </c>
      <c r="K123">
        <v>3006</v>
      </c>
      <c r="L123" t="s">
        <v>434</v>
      </c>
      <c r="M123">
        <v>43366</v>
      </c>
      <c r="N123" t="s">
        <v>647</v>
      </c>
      <c r="O123">
        <v>1.5306687239999999E-4</v>
      </c>
      <c r="P123" s="33">
        <f t="shared" si="11"/>
        <v>8.9861701010000004E-4</v>
      </c>
      <c r="Q123" s="33">
        <f t="shared" si="12"/>
        <v>0</v>
      </c>
      <c r="T123">
        <v>3104</v>
      </c>
      <c r="U123" t="s">
        <v>531</v>
      </c>
      <c r="V123">
        <v>99166</v>
      </c>
      <c r="W123" t="s">
        <v>573</v>
      </c>
      <c r="X123">
        <v>2.1507731117800001E-2</v>
      </c>
      <c r="AA123">
        <v>3104</v>
      </c>
      <c r="AB123" t="s">
        <v>531</v>
      </c>
      <c r="AC123">
        <v>99166</v>
      </c>
      <c r="AD123" t="s">
        <v>573</v>
      </c>
      <c r="AE123">
        <v>2.1507731117800001E-2</v>
      </c>
      <c r="AF123" s="33">
        <f t="shared" si="8"/>
        <v>2.1507731117800001E-2</v>
      </c>
      <c r="AG123" s="33">
        <f t="shared" si="13"/>
        <v>2.1507731117800001E-2</v>
      </c>
      <c r="AI123">
        <v>3104</v>
      </c>
      <c r="AJ123" t="s">
        <v>531</v>
      </c>
      <c r="AL123">
        <v>99166</v>
      </c>
      <c r="AM123" t="s">
        <v>573</v>
      </c>
      <c r="AN123">
        <v>2.1507731117800001E-2</v>
      </c>
      <c r="AO123">
        <f t="shared" si="14"/>
        <v>2.15077311178</v>
      </c>
      <c r="AP123">
        <v>773</v>
      </c>
    </row>
    <row r="124" spans="3:42" x14ac:dyDescent="0.25">
      <c r="C124">
        <v>3006</v>
      </c>
      <c r="D124" t="s">
        <v>434</v>
      </c>
      <c r="E124">
        <v>99219</v>
      </c>
      <c r="F124">
        <v>1.5672E-4</v>
      </c>
      <c r="G124" t="s">
        <v>579</v>
      </c>
      <c r="H124">
        <f t="shared" si="9"/>
        <v>1.97E-3</v>
      </c>
      <c r="I124">
        <f t="shared" si="10"/>
        <v>3.0873840000000002E-7</v>
      </c>
      <c r="K124">
        <v>3009</v>
      </c>
      <c r="L124" t="s">
        <v>441</v>
      </c>
      <c r="M124">
        <v>43366</v>
      </c>
      <c r="N124" t="s">
        <v>647</v>
      </c>
      <c r="O124">
        <v>2.7464141999999999E-6</v>
      </c>
      <c r="P124" s="33">
        <f t="shared" si="11"/>
        <v>8.9861701010000004E-4</v>
      </c>
      <c r="Q124" s="33">
        <f t="shared" si="12"/>
        <v>0</v>
      </c>
      <c r="T124">
        <v>3017</v>
      </c>
      <c r="U124" t="s">
        <v>526</v>
      </c>
      <c r="V124">
        <v>99168</v>
      </c>
      <c r="W124" t="s">
        <v>1592</v>
      </c>
      <c r="X124">
        <v>1.3022123256000004E-3</v>
      </c>
      <c r="AA124">
        <v>3104</v>
      </c>
      <c r="AB124" t="s">
        <v>531</v>
      </c>
      <c r="AC124">
        <v>99168</v>
      </c>
      <c r="AD124" t="s">
        <v>574</v>
      </c>
      <c r="AE124">
        <v>1.3022123256000004E-3</v>
      </c>
      <c r="AF124" s="33">
        <f t="shared" si="8"/>
        <v>1.3022123256000004E-3</v>
      </c>
      <c r="AG124" s="33">
        <f t="shared" si="13"/>
        <v>1.3022123256000004E-3</v>
      </c>
      <c r="AI124">
        <v>3104</v>
      </c>
      <c r="AJ124" t="s">
        <v>531</v>
      </c>
      <c r="AL124">
        <v>99168</v>
      </c>
      <c r="AM124" t="s">
        <v>574</v>
      </c>
      <c r="AN124">
        <v>1.3022123256000004E-3</v>
      </c>
      <c r="AO124">
        <f t="shared" si="14"/>
        <v>0.13022123256000004</v>
      </c>
      <c r="AP124">
        <v>287</v>
      </c>
    </row>
    <row r="125" spans="3:42" x14ac:dyDescent="0.25">
      <c r="C125">
        <v>3006</v>
      </c>
      <c r="D125" t="s">
        <v>434</v>
      </c>
      <c r="E125">
        <v>99229</v>
      </c>
      <c r="F125">
        <v>6.4268679999999995E-2</v>
      </c>
      <c r="G125" t="s">
        <v>998</v>
      </c>
      <c r="H125">
        <f t="shared" si="9"/>
        <v>1.97E-3</v>
      </c>
      <c r="I125">
        <f t="shared" si="10"/>
        <v>1.2660929959999999E-4</v>
      </c>
      <c r="K125">
        <v>3011</v>
      </c>
      <c r="L125" t="s">
        <v>446</v>
      </c>
      <c r="M125">
        <v>43366</v>
      </c>
      <c r="N125" t="s">
        <v>647</v>
      </c>
      <c r="O125">
        <v>4.5825375500000006E-5</v>
      </c>
      <c r="P125" s="33">
        <f t="shared" si="11"/>
        <v>8.9861701010000004E-4</v>
      </c>
      <c r="Q125" s="33">
        <f t="shared" si="12"/>
        <v>0</v>
      </c>
      <c r="T125">
        <v>3015</v>
      </c>
      <c r="U125" t="s">
        <v>454</v>
      </c>
      <c r="V125">
        <v>99174</v>
      </c>
      <c r="W125" t="s">
        <v>609</v>
      </c>
      <c r="X125">
        <v>1.10526E-5</v>
      </c>
      <c r="AA125">
        <v>3015</v>
      </c>
      <c r="AB125" t="s">
        <v>454</v>
      </c>
      <c r="AC125">
        <v>99174</v>
      </c>
      <c r="AD125" t="s">
        <v>609</v>
      </c>
      <c r="AE125">
        <v>1.10526E-5</v>
      </c>
      <c r="AF125" s="33">
        <f t="shared" si="8"/>
        <v>1.10526E-5</v>
      </c>
      <c r="AG125" s="33">
        <f t="shared" si="13"/>
        <v>1.10526E-5</v>
      </c>
      <c r="AI125">
        <v>3015</v>
      </c>
      <c r="AJ125" t="s">
        <v>454</v>
      </c>
      <c r="AL125">
        <v>99174</v>
      </c>
      <c r="AM125" t="s">
        <v>609</v>
      </c>
      <c r="AN125">
        <v>1.10526E-5</v>
      </c>
      <c r="AO125">
        <f t="shared" si="14"/>
        <v>1.1052600000000001E-3</v>
      </c>
      <c r="AP125">
        <v>478</v>
      </c>
    </row>
    <row r="126" spans="3:42" x14ac:dyDescent="0.25">
      <c r="C126">
        <v>3006</v>
      </c>
      <c r="D126" t="s">
        <v>434</v>
      </c>
      <c r="E126">
        <v>99233</v>
      </c>
      <c r="F126">
        <v>1.9897700000000001E-3</v>
      </c>
      <c r="G126" t="s">
        <v>999</v>
      </c>
      <c r="H126">
        <f t="shared" si="9"/>
        <v>1.97E-3</v>
      </c>
      <c r="I126">
        <f t="shared" si="10"/>
        <v>3.9198469000000004E-6</v>
      </c>
      <c r="K126">
        <v>3013</v>
      </c>
      <c r="L126" t="s">
        <v>448</v>
      </c>
      <c r="M126">
        <v>43366</v>
      </c>
      <c r="N126" t="s">
        <v>647</v>
      </c>
      <c r="O126">
        <v>3.2313157999999999E-5</v>
      </c>
      <c r="P126" s="33">
        <f t="shared" si="11"/>
        <v>8.9861701010000004E-4</v>
      </c>
      <c r="Q126" s="33">
        <f t="shared" si="12"/>
        <v>0</v>
      </c>
      <c r="T126">
        <v>3012</v>
      </c>
      <c r="U126" t="s">
        <v>447</v>
      </c>
      <c r="V126">
        <v>99175</v>
      </c>
      <c r="W126" t="s">
        <v>1198</v>
      </c>
      <c r="X126">
        <v>9.3007124999999998E-6</v>
      </c>
      <c r="AA126">
        <v>3012</v>
      </c>
      <c r="AB126" t="s">
        <v>447</v>
      </c>
      <c r="AC126">
        <v>99175</v>
      </c>
      <c r="AD126" t="s">
        <v>1198</v>
      </c>
      <c r="AE126">
        <v>9.3007124999999998E-6</v>
      </c>
      <c r="AF126" s="33">
        <f t="shared" si="8"/>
        <v>9.3007124999999998E-6</v>
      </c>
      <c r="AG126" s="33">
        <f t="shared" si="13"/>
        <v>9.3007124999999998E-6</v>
      </c>
      <c r="AI126">
        <v>3012</v>
      </c>
      <c r="AJ126" t="s">
        <v>447</v>
      </c>
      <c r="AL126">
        <v>99175</v>
      </c>
      <c r="AM126" t="s">
        <v>1198</v>
      </c>
      <c r="AN126">
        <v>9.3007124999999998E-6</v>
      </c>
      <c r="AO126">
        <f t="shared" si="14"/>
        <v>9.3007124999999996E-4</v>
      </c>
      <c r="AP126">
        <v>416</v>
      </c>
    </row>
    <row r="127" spans="3:42" x14ac:dyDescent="0.25">
      <c r="C127">
        <v>3006</v>
      </c>
      <c r="D127" t="s">
        <v>434</v>
      </c>
      <c r="E127">
        <v>99485</v>
      </c>
      <c r="F127">
        <v>1.5643899999999999E-3</v>
      </c>
      <c r="G127" t="s">
        <v>1035</v>
      </c>
      <c r="H127">
        <f t="shared" si="9"/>
        <v>1.97E-3</v>
      </c>
      <c r="I127">
        <f t="shared" si="10"/>
        <v>3.0818482999999997E-6</v>
      </c>
      <c r="K127">
        <v>3014</v>
      </c>
      <c r="L127" t="s">
        <v>453</v>
      </c>
      <c r="M127">
        <v>43366</v>
      </c>
      <c r="N127" t="s">
        <v>647</v>
      </c>
      <c r="O127">
        <v>8.6524856600000012E-5</v>
      </c>
      <c r="P127" s="33">
        <f t="shared" si="11"/>
        <v>8.9861701010000004E-4</v>
      </c>
      <c r="Q127" s="33">
        <f t="shared" si="12"/>
        <v>0</v>
      </c>
      <c r="T127">
        <v>3104</v>
      </c>
      <c r="U127" t="s">
        <v>531</v>
      </c>
      <c r="V127">
        <v>99180</v>
      </c>
      <c r="W127" t="s">
        <v>335</v>
      </c>
      <c r="X127">
        <v>2.5633538400000002E-5</v>
      </c>
      <c r="AA127">
        <v>3104</v>
      </c>
      <c r="AB127" t="s">
        <v>531</v>
      </c>
      <c r="AC127">
        <v>99180</v>
      </c>
      <c r="AD127" t="s">
        <v>335</v>
      </c>
      <c r="AE127">
        <v>2.5633538400000002E-5</v>
      </c>
      <c r="AF127" s="33">
        <f t="shared" si="8"/>
        <v>2.5633538400000002E-5</v>
      </c>
      <c r="AG127" s="33">
        <f t="shared" si="13"/>
        <v>2.5633538400000002E-5</v>
      </c>
      <c r="AI127">
        <v>3104</v>
      </c>
      <c r="AJ127" t="s">
        <v>531</v>
      </c>
      <c r="AL127">
        <v>99180</v>
      </c>
      <c r="AM127" t="s">
        <v>335</v>
      </c>
      <c r="AN127">
        <v>2.5633538400000002E-5</v>
      </c>
      <c r="AO127">
        <f t="shared" si="14"/>
        <v>2.5633538400000001E-3</v>
      </c>
      <c r="AP127">
        <v>541</v>
      </c>
    </row>
    <row r="128" spans="3:42" x14ac:dyDescent="0.25">
      <c r="C128">
        <v>3007</v>
      </c>
      <c r="D128" t="s">
        <v>435</v>
      </c>
      <c r="E128">
        <v>44007</v>
      </c>
      <c r="F128">
        <v>1.1632000000000001E-3</v>
      </c>
      <c r="G128" t="s">
        <v>664</v>
      </c>
      <c r="H128">
        <f t="shared" si="9"/>
        <v>6.4200000000000004E-3</v>
      </c>
      <c r="I128">
        <f t="shared" si="10"/>
        <v>7.4677440000000009E-6</v>
      </c>
      <c r="K128">
        <v>3095</v>
      </c>
      <c r="L128" t="s">
        <v>508</v>
      </c>
      <c r="M128">
        <v>43366</v>
      </c>
      <c r="N128" t="s">
        <v>647</v>
      </c>
      <c r="O128">
        <v>1.3487413970000002E-4</v>
      </c>
      <c r="P128" s="33">
        <f t="shared" si="11"/>
        <v>8.9861701010000004E-4</v>
      </c>
      <c r="Q128" s="33">
        <f t="shared" si="12"/>
        <v>0</v>
      </c>
      <c r="T128">
        <v>3009</v>
      </c>
      <c r="U128" t="s">
        <v>441</v>
      </c>
      <c r="V128">
        <v>99182</v>
      </c>
      <c r="W128" t="s">
        <v>973</v>
      </c>
      <c r="X128">
        <v>1.7120249999999999E-7</v>
      </c>
      <c r="AA128">
        <v>3009</v>
      </c>
      <c r="AB128" t="s">
        <v>441</v>
      </c>
      <c r="AC128">
        <v>99182</v>
      </c>
      <c r="AD128" t="s">
        <v>973</v>
      </c>
      <c r="AE128">
        <v>1.7120249999999999E-7</v>
      </c>
      <c r="AF128" s="33">
        <f t="shared" si="8"/>
        <v>1.7120249999999999E-7</v>
      </c>
      <c r="AG128" s="33">
        <f t="shared" si="13"/>
        <v>1.7120249999999999E-7</v>
      </c>
      <c r="AI128">
        <v>3009</v>
      </c>
      <c r="AJ128" t="s">
        <v>441</v>
      </c>
      <c r="AL128">
        <v>99182</v>
      </c>
      <c r="AM128" t="s">
        <v>973</v>
      </c>
      <c r="AN128">
        <v>1.7120249999999999E-7</v>
      </c>
      <c r="AO128">
        <f t="shared" si="14"/>
        <v>1.7120249999999999E-5</v>
      </c>
      <c r="AP128">
        <v>619</v>
      </c>
    </row>
    <row r="129" spans="3:42" x14ac:dyDescent="0.25">
      <c r="C129">
        <v>3007</v>
      </c>
      <c r="D129" t="s">
        <v>435</v>
      </c>
      <c r="E129">
        <v>44011</v>
      </c>
      <c r="F129">
        <v>0.56049420000000005</v>
      </c>
      <c r="G129" t="s">
        <v>557</v>
      </c>
      <c r="H129">
        <f t="shared" si="9"/>
        <v>6.4200000000000004E-3</v>
      </c>
      <c r="I129">
        <f t="shared" si="10"/>
        <v>3.5983727640000007E-3</v>
      </c>
      <c r="K129">
        <v>3104</v>
      </c>
      <c r="L129" t="s">
        <v>531</v>
      </c>
      <c r="M129">
        <v>43366</v>
      </c>
      <c r="N129" t="s">
        <v>647</v>
      </c>
      <c r="O129">
        <v>6.3380770200000003E-5</v>
      </c>
      <c r="P129" s="33">
        <f t="shared" si="11"/>
        <v>8.9861701010000004E-4</v>
      </c>
      <c r="Q129" s="33">
        <f t="shared" si="12"/>
        <v>8.9861701010000004E-4</v>
      </c>
      <c r="T129">
        <v>3005</v>
      </c>
      <c r="U129" t="s">
        <v>427</v>
      </c>
      <c r="V129">
        <v>99183</v>
      </c>
      <c r="W129" t="s">
        <v>1078</v>
      </c>
      <c r="X129">
        <v>1.376028E-6</v>
      </c>
      <c r="AA129">
        <v>3005</v>
      </c>
      <c r="AB129" t="s">
        <v>427</v>
      </c>
      <c r="AC129">
        <v>99183</v>
      </c>
      <c r="AD129" t="s">
        <v>1078</v>
      </c>
      <c r="AE129">
        <v>1.376028E-6</v>
      </c>
      <c r="AF129" s="33">
        <f t="shared" si="8"/>
        <v>1.376028E-6</v>
      </c>
      <c r="AG129" s="33">
        <f t="shared" si="13"/>
        <v>1.376028E-6</v>
      </c>
      <c r="AI129">
        <v>3005</v>
      </c>
      <c r="AJ129" t="s">
        <v>427</v>
      </c>
      <c r="AL129">
        <v>99183</v>
      </c>
      <c r="AM129" t="s">
        <v>1078</v>
      </c>
      <c r="AN129">
        <v>1.376028E-6</v>
      </c>
      <c r="AO129">
        <f t="shared" si="14"/>
        <v>1.3760279999999999E-4</v>
      </c>
      <c r="AP129">
        <v>537</v>
      </c>
    </row>
    <row r="130" spans="3:42" x14ac:dyDescent="0.25">
      <c r="C130">
        <v>3007</v>
      </c>
      <c r="D130" t="s">
        <v>435</v>
      </c>
      <c r="E130">
        <v>44012</v>
      </c>
      <c r="F130">
        <v>5.8312000000000003E-2</v>
      </c>
      <c r="G130" t="s">
        <v>584</v>
      </c>
      <c r="H130">
        <f t="shared" si="9"/>
        <v>6.4200000000000004E-3</v>
      </c>
      <c r="I130">
        <f t="shared" si="10"/>
        <v>3.7436304000000006E-4</v>
      </c>
      <c r="K130">
        <v>3005</v>
      </c>
      <c r="L130" t="s">
        <v>427</v>
      </c>
      <c r="M130">
        <v>43369</v>
      </c>
      <c r="N130" t="s">
        <v>13</v>
      </c>
      <c r="O130">
        <v>7.8816649049999997E-4</v>
      </c>
      <c r="P130" s="33">
        <f t="shared" si="11"/>
        <v>2.8197857819000005E-3</v>
      </c>
      <c r="Q130" s="33">
        <f t="shared" si="12"/>
        <v>0</v>
      </c>
      <c r="T130">
        <v>3104</v>
      </c>
      <c r="U130" t="s">
        <v>531</v>
      </c>
      <c r="V130">
        <v>99185</v>
      </c>
      <c r="W130" t="s">
        <v>575</v>
      </c>
      <c r="X130">
        <v>3.7184508000000003E-6</v>
      </c>
      <c r="AA130">
        <v>3104</v>
      </c>
      <c r="AB130" t="s">
        <v>531</v>
      </c>
      <c r="AC130">
        <v>99185</v>
      </c>
      <c r="AD130" t="s">
        <v>575</v>
      </c>
      <c r="AE130">
        <v>3.7184508000000003E-6</v>
      </c>
      <c r="AF130" s="33">
        <f t="shared" si="8"/>
        <v>3.7184508000000003E-6</v>
      </c>
      <c r="AG130" s="33">
        <f t="shared" si="13"/>
        <v>3.7184508000000003E-6</v>
      </c>
      <c r="AI130">
        <v>3104</v>
      </c>
      <c r="AJ130" t="s">
        <v>531</v>
      </c>
      <c r="AL130">
        <v>99185</v>
      </c>
      <c r="AM130" t="s">
        <v>575</v>
      </c>
      <c r="AN130">
        <v>3.7184508000000003E-6</v>
      </c>
      <c r="AO130">
        <f t="shared" si="14"/>
        <v>3.7184508000000005E-4</v>
      </c>
      <c r="AP130">
        <v>652</v>
      </c>
    </row>
    <row r="131" spans="3:42" x14ac:dyDescent="0.25">
      <c r="C131">
        <v>3007</v>
      </c>
      <c r="D131" t="s">
        <v>435</v>
      </c>
      <c r="E131">
        <v>44014</v>
      </c>
      <c r="F131">
        <v>7.7110000000000004E-4</v>
      </c>
      <c r="G131" t="s">
        <v>985</v>
      </c>
      <c r="H131">
        <f t="shared" si="9"/>
        <v>6.4200000000000004E-3</v>
      </c>
      <c r="I131">
        <f t="shared" si="10"/>
        <v>4.9504620000000005E-6</v>
      </c>
      <c r="K131">
        <v>3006</v>
      </c>
      <c r="L131" t="s">
        <v>434</v>
      </c>
      <c r="M131">
        <v>43369</v>
      </c>
      <c r="N131" t="s">
        <v>13</v>
      </c>
      <c r="O131">
        <v>7.3490258999999998E-6</v>
      </c>
      <c r="P131" s="33">
        <f t="shared" si="11"/>
        <v>2.8197857819000005E-3</v>
      </c>
      <c r="Q131" s="33">
        <f t="shared" si="12"/>
        <v>0</v>
      </c>
      <c r="T131">
        <v>3010</v>
      </c>
      <c r="U131" t="s">
        <v>442</v>
      </c>
      <c r="V131">
        <v>99186</v>
      </c>
      <c r="W131" t="s">
        <v>576</v>
      </c>
      <c r="X131">
        <v>5.7079800000000005E-7</v>
      </c>
      <c r="AA131">
        <v>3010</v>
      </c>
      <c r="AB131" t="s">
        <v>442</v>
      </c>
      <c r="AC131">
        <v>99186</v>
      </c>
      <c r="AD131" t="s">
        <v>576</v>
      </c>
      <c r="AE131">
        <v>5.7079800000000005E-7</v>
      </c>
      <c r="AF131" s="33">
        <f t="shared" ref="AF131:AF194" si="15">SUMIF($AC$3:$AC$526,AC131,$AE$3:$AE$526)</f>
        <v>5.7079800000000005E-7</v>
      </c>
      <c r="AG131" s="33">
        <f t="shared" si="13"/>
        <v>5.7079800000000005E-7</v>
      </c>
      <c r="AI131">
        <v>3010</v>
      </c>
      <c r="AJ131" t="s">
        <v>442</v>
      </c>
      <c r="AL131">
        <v>99186</v>
      </c>
      <c r="AM131" t="s">
        <v>576</v>
      </c>
      <c r="AN131">
        <v>5.7079800000000005E-7</v>
      </c>
      <c r="AO131">
        <f t="shared" si="14"/>
        <v>5.7079800000000002E-5</v>
      </c>
      <c r="AP131">
        <v>403</v>
      </c>
    </row>
    <row r="132" spans="3:42" x14ac:dyDescent="0.25">
      <c r="C132">
        <v>3007</v>
      </c>
      <c r="D132" t="s">
        <v>435</v>
      </c>
      <c r="E132">
        <v>44015</v>
      </c>
      <c r="F132">
        <v>3.2590000000000001E-4</v>
      </c>
      <c r="G132" t="s">
        <v>559</v>
      </c>
      <c r="H132">
        <f t="shared" ref="H132:H195" si="16">VLOOKUP(C132,$A$3:$B$22,2,FALSE)</f>
        <v>6.4200000000000004E-3</v>
      </c>
      <c r="I132">
        <f t="shared" ref="I132:I195" si="17">F132*H132</f>
        <v>2.0922780000000001E-6</v>
      </c>
      <c r="K132">
        <v>3008</v>
      </c>
      <c r="L132" t="s">
        <v>436</v>
      </c>
      <c r="M132">
        <v>43369</v>
      </c>
      <c r="N132" t="s">
        <v>13</v>
      </c>
      <c r="O132">
        <v>2.306821104E-4</v>
      </c>
      <c r="P132" s="33">
        <f t="shared" ref="P132:P195" si="18">SUMIF($M$4:$M$666,M132,$O$4:$O$666)</f>
        <v>2.8197857819000005E-3</v>
      </c>
      <c r="Q132" s="33">
        <f t="shared" ref="Q132:Q195" si="19">IF(M132=M133,0,P132)</f>
        <v>0</v>
      </c>
      <c r="T132">
        <v>3104</v>
      </c>
      <c r="U132" t="s">
        <v>531</v>
      </c>
      <c r="V132">
        <v>99191</v>
      </c>
      <c r="W132" t="s">
        <v>1055</v>
      </c>
      <c r="X132">
        <v>5.2943406000000002E-6</v>
      </c>
      <c r="AA132">
        <v>3104</v>
      </c>
      <c r="AB132" t="s">
        <v>531</v>
      </c>
      <c r="AC132">
        <v>99191</v>
      </c>
      <c r="AD132" t="s">
        <v>1055</v>
      </c>
      <c r="AE132">
        <v>5.2943406000000002E-6</v>
      </c>
      <c r="AF132" s="33">
        <f t="shared" si="15"/>
        <v>5.2943406000000002E-6</v>
      </c>
      <c r="AG132" s="33">
        <f t="shared" ref="AG132:AG196" si="20">IF(AC132=AC133,0,AF132)</f>
        <v>5.2943406000000002E-6</v>
      </c>
      <c r="AI132">
        <v>3104</v>
      </c>
      <c r="AJ132" t="s">
        <v>531</v>
      </c>
      <c r="AL132">
        <v>99191</v>
      </c>
      <c r="AM132" t="s">
        <v>1055</v>
      </c>
      <c r="AN132">
        <v>5.2943406000000002E-6</v>
      </c>
      <c r="AO132">
        <f t="shared" ref="AO132:AO196" si="21">AN132*100</f>
        <v>5.2943406000000004E-4</v>
      </c>
      <c r="AP132">
        <v>41</v>
      </c>
    </row>
    <row r="133" spans="3:42" x14ac:dyDescent="0.25">
      <c r="C133">
        <v>3007</v>
      </c>
      <c r="D133" t="s">
        <v>435</v>
      </c>
      <c r="E133">
        <v>44016</v>
      </c>
      <c r="F133">
        <v>0.13038340000000001</v>
      </c>
      <c r="G133" t="s">
        <v>585</v>
      </c>
      <c r="H133">
        <f t="shared" si="16"/>
        <v>6.4200000000000004E-3</v>
      </c>
      <c r="I133">
        <f t="shared" si="17"/>
        <v>8.3706142800000008E-4</v>
      </c>
      <c r="K133">
        <v>3009</v>
      </c>
      <c r="L133" t="s">
        <v>441</v>
      </c>
      <c r="M133">
        <v>43369</v>
      </c>
      <c r="N133" t="s">
        <v>13</v>
      </c>
      <c r="O133">
        <v>6.9507562800000001E-5</v>
      </c>
      <c r="P133" s="33">
        <f t="shared" si="18"/>
        <v>2.8197857819000005E-3</v>
      </c>
      <c r="Q133" s="33">
        <f t="shared" si="19"/>
        <v>0</v>
      </c>
      <c r="T133">
        <v>3017</v>
      </c>
      <c r="U133" t="s">
        <v>526</v>
      </c>
      <c r="V133">
        <v>99192</v>
      </c>
      <c r="W133" t="s">
        <v>1591</v>
      </c>
      <c r="X133">
        <v>2.7887148765999999E-3</v>
      </c>
      <c r="AA133">
        <v>3104</v>
      </c>
      <c r="AB133" t="s">
        <v>531</v>
      </c>
      <c r="AC133">
        <v>99192</v>
      </c>
      <c r="AD133" t="s">
        <v>1006</v>
      </c>
      <c r="AE133">
        <v>2.7887148765999999E-3</v>
      </c>
      <c r="AF133" s="33">
        <f t="shared" si="15"/>
        <v>2.7887148765999999E-3</v>
      </c>
      <c r="AG133" s="33">
        <f t="shared" si="20"/>
        <v>2.7887148765999999E-3</v>
      </c>
      <c r="AI133">
        <v>3104</v>
      </c>
      <c r="AJ133" t="s">
        <v>531</v>
      </c>
      <c r="AL133">
        <v>99192</v>
      </c>
      <c r="AM133" t="s">
        <v>1006</v>
      </c>
      <c r="AN133">
        <v>2.7887148765999999E-3</v>
      </c>
      <c r="AO133">
        <f t="shared" si="21"/>
        <v>0.27887148765999997</v>
      </c>
      <c r="AP133">
        <v>214</v>
      </c>
    </row>
    <row r="134" spans="3:42" x14ac:dyDescent="0.25">
      <c r="C134">
        <v>3007</v>
      </c>
      <c r="D134" t="s">
        <v>435</v>
      </c>
      <c r="E134">
        <v>44017</v>
      </c>
      <c r="F134">
        <v>5.2293199999999998E-2</v>
      </c>
      <c r="G134" t="s">
        <v>1022</v>
      </c>
      <c r="H134">
        <f t="shared" si="16"/>
        <v>6.4200000000000004E-3</v>
      </c>
      <c r="I134">
        <f t="shared" si="17"/>
        <v>3.3572234400000003E-4</v>
      </c>
      <c r="K134">
        <v>3011</v>
      </c>
      <c r="L134" t="s">
        <v>446</v>
      </c>
      <c r="M134">
        <v>43369</v>
      </c>
      <c r="N134" t="s">
        <v>13</v>
      </c>
      <c r="O134">
        <v>1.7273257869999999E-4</v>
      </c>
      <c r="P134" s="33">
        <f t="shared" si="18"/>
        <v>2.8197857819000005E-3</v>
      </c>
      <c r="Q134" s="33">
        <f t="shared" si="19"/>
        <v>0</v>
      </c>
      <c r="T134">
        <v>3104</v>
      </c>
      <c r="U134" t="s">
        <v>531</v>
      </c>
      <c r="V134">
        <v>99196</v>
      </c>
      <c r="W134" t="s">
        <v>997</v>
      </c>
      <c r="X134">
        <v>6.8228616000000008E-6</v>
      </c>
      <c r="AA134">
        <v>3104</v>
      </c>
      <c r="AB134" t="s">
        <v>531</v>
      </c>
      <c r="AC134">
        <v>99196</v>
      </c>
      <c r="AD134" t="s">
        <v>997</v>
      </c>
      <c r="AE134">
        <v>6.8228616000000008E-6</v>
      </c>
      <c r="AF134" s="33">
        <f t="shared" si="15"/>
        <v>6.8228616000000008E-6</v>
      </c>
      <c r="AG134" s="33">
        <f t="shared" si="20"/>
        <v>6.8228616000000008E-6</v>
      </c>
      <c r="AI134">
        <v>3104</v>
      </c>
      <c r="AJ134" t="s">
        <v>531</v>
      </c>
      <c r="AL134">
        <v>99196</v>
      </c>
      <c r="AM134" t="s">
        <v>997</v>
      </c>
      <c r="AN134">
        <v>6.8228616000000008E-6</v>
      </c>
      <c r="AO134">
        <f t="shared" si="21"/>
        <v>6.8228616000000006E-4</v>
      </c>
      <c r="AP134">
        <v>415</v>
      </c>
    </row>
    <row r="135" spans="3:42" x14ac:dyDescent="0.25">
      <c r="C135">
        <v>3007</v>
      </c>
      <c r="D135" t="s">
        <v>435</v>
      </c>
      <c r="E135">
        <v>60006</v>
      </c>
      <c r="F135">
        <v>1.6210000000000001E-4</v>
      </c>
      <c r="G135" t="s">
        <v>987</v>
      </c>
      <c r="H135">
        <f t="shared" si="16"/>
        <v>6.4200000000000004E-3</v>
      </c>
      <c r="I135">
        <f t="shared" si="17"/>
        <v>1.0406820000000002E-6</v>
      </c>
      <c r="K135">
        <v>3014</v>
      </c>
      <c r="L135" t="s">
        <v>453</v>
      </c>
      <c r="M135">
        <v>43369</v>
      </c>
      <c r="N135" t="s">
        <v>13</v>
      </c>
      <c r="O135">
        <v>1.56996E-8</v>
      </c>
      <c r="P135" s="33">
        <f t="shared" si="18"/>
        <v>2.8197857819000005E-3</v>
      </c>
      <c r="Q135" s="33">
        <f t="shared" si="19"/>
        <v>0</v>
      </c>
      <c r="T135">
        <v>3005</v>
      </c>
      <c r="U135" t="s">
        <v>427</v>
      </c>
      <c r="V135">
        <v>99197</v>
      </c>
      <c r="W135" t="s">
        <v>1192</v>
      </c>
      <c r="X135">
        <v>1.3961159999999999E-6</v>
      </c>
      <c r="AA135">
        <v>3005</v>
      </c>
      <c r="AB135" t="s">
        <v>427</v>
      </c>
      <c r="AC135">
        <v>99197</v>
      </c>
      <c r="AD135" t="s">
        <v>1192</v>
      </c>
      <c r="AE135">
        <v>1.3961159999999999E-6</v>
      </c>
      <c r="AF135" s="33">
        <f t="shared" si="15"/>
        <v>1.3961159999999999E-6</v>
      </c>
      <c r="AG135" s="33">
        <f t="shared" si="20"/>
        <v>1.3961159999999999E-6</v>
      </c>
      <c r="AI135">
        <v>3005</v>
      </c>
      <c r="AJ135" t="s">
        <v>427</v>
      </c>
      <c r="AL135">
        <v>99197</v>
      </c>
      <c r="AM135" t="s">
        <v>1192</v>
      </c>
      <c r="AN135">
        <v>1.3961159999999999E-6</v>
      </c>
      <c r="AO135">
        <f t="shared" si="21"/>
        <v>1.3961159999999998E-4</v>
      </c>
      <c r="AP135">
        <v>404</v>
      </c>
    </row>
    <row r="136" spans="3:42" x14ac:dyDescent="0.25">
      <c r="C136">
        <v>3007</v>
      </c>
      <c r="D136" t="s">
        <v>435</v>
      </c>
      <c r="E136">
        <v>99134</v>
      </c>
      <c r="F136">
        <v>2.6597999999999999E-3</v>
      </c>
      <c r="G136" t="s">
        <v>571</v>
      </c>
      <c r="H136">
        <f t="shared" si="16"/>
        <v>6.4200000000000004E-3</v>
      </c>
      <c r="I136">
        <f t="shared" si="17"/>
        <v>1.7075916000000001E-5</v>
      </c>
      <c r="K136">
        <v>3084</v>
      </c>
      <c r="L136" t="s">
        <v>484</v>
      </c>
      <c r="M136">
        <v>43369</v>
      </c>
      <c r="N136" t="s">
        <v>13</v>
      </c>
      <c r="O136">
        <v>2.0424214799999998E-5</v>
      </c>
      <c r="P136" s="33">
        <f t="shared" si="18"/>
        <v>2.8197857819000005E-3</v>
      </c>
      <c r="Q136" s="33">
        <f t="shared" si="19"/>
        <v>0</v>
      </c>
      <c r="T136">
        <v>3017</v>
      </c>
      <c r="U136" t="s">
        <v>526</v>
      </c>
      <c r="V136">
        <v>99198</v>
      </c>
      <c r="W136" t="s">
        <v>1598</v>
      </c>
      <c r="X136">
        <v>6.7682004860000018E-4</v>
      </c>
      <c r="AA136">
        <v>3104</v>
      </c>
      <c r="AB136" t="s">
        <v>531</v>
      </c>
      <c r="AC136">
        <v>99198</v>
      </c>
      <c r="AD136" t="s">
        <v>992</v>
      </c>
      <c r="AE136">
        <v>6.7682004860000018E-4</v>
      </c>
      <c r="AF136" s="33">
        <f t="shared" si="15"/>
        <v>6.7682004860000018E-4</v>
      </c>
      <c r="AG136" s="33">
        <f t="shared" si="20"/>
        <v>6.7682004860000018E-4</v>
      </c>
      <c r="AI136">
        <v>3104</v>
      </c>
      <c r="AJ136" t="s">
        <v>531</v>
      </c>
      <c r="AL136">
        <v>99198</v>
      </c>
      <c r="AM136" t="s">
        <v>992</v>
      </c>
      <c r="AN136">
        <v>6.7682004860000018E-4</v>
      </c>
      <c r="AO136">
        <f t="shared" si="21"/>
        <v>6.768200486000002E-2</v>
      </c>
      <c r="AP136">
        <v>589</v>
      </c>
    </row>
    <row r="137" spans="3:42" x14ac:dyDescent="0.25">
      <c r="C137">
        <v>3007</v>
      </c>
      <c r="D137" t="s">
        <v>435</v>
      </c>
      <c r="E137">
        <v>99166</v>
      </c>
      <c r="F137">
        <v>0.19209870000000001</v>
      </c>
      <c r="G137" t="s">
        <v>573</v>
      </c>
      <c r="H137">
        <f t="shared" si="16"/>
        <v>6.4200000000000004E-3</v>
      </c>
      <c r="I137">
        <f t="shared" si="17"/>
        <v>1.2332736540000002E-3</v>
      </c>
      <c r="K137">
        <v>3092</v>
      </c>
      <c r="L137" t="s">
        <v>527</v>
      </c>
      <c r="M137">
        <v>43369</v>
      </c>
      <c r="N137" t="s">
        <v>13</v>
      </c>
      <c r="O137">
        <v>7.4452207499999996E-5</v>
      </c>
      <c r="P137" s="33">
        <f t="shared" si="18"/>
        <v>2.8197857819000005E-3</v>
      </c>
      <c r="Q137" s="33">
        <f t="shared" si="19"/>
        <v>0</v>
      </c>
      <c r="T137">
        <v>3104</v>
      </c>
      <c r="U137" t="s">
        <v>531</v>
      </c>
      <c r="V137">
        <v>99207</v>
      </c>
      <c r="W137" t="s">
        <v>1075</v>
      </c>
      <c r="X137">
        <v>7.1491800000000005E-8</v>
      </c>
      <c r="AA137">
        <v>3104</v>
      </c>
      <c r="AB137" t="s">
        <v>531</v>
      </c>
      <c r="AC137">
        <v>99207</v>
      </c>
      <c r="AD137" t="s">
        <v>1075</v>
      </c>
      <c r="AE137">
        <v>7.1491800000000005E-8</v>
      </c>
      <c r="AF137" s="33">
        <f t="shared" si="15"/>
        <v>7.1491800000000005E-8</v>
      </c>
      <c r="AG137" s="33">
        <f t="shared" si="20"/>
        <v>7.1491800000000005E-8</v>
      </c>
      <c r="AI137">
        <v>3104</v>
      </c>
      <c r="AJ137" t="s">
        <v>531</v>
      </c>
      <c r="AL137">
        <v>99207</v>
      </c>
      <c r="AM137" t="s">
        <v>1075</v>
      </c>
      <c r="AN137">
        <v>7.1491800000000005E-8</v>
      </c>
      <c r="AO137">
        <f t="shared" si="21"/>
        <v>7.1491800000000004E-6</v>
      </c>
      <c r="AP137">
        <v>751</v>
      </c>
    </row>
    <row r="138" spans="3:42" x14ac:dyDescent="0.25">
      <c r="C138">
        <v>3007</v>
      </c>
      <c r="D138" t="s">
        <v>435</v>
      </c>
      <c r="E138">
        <v>99238</v>
      </c>
      <c r="F138">
        <v>1.3364E-3</v>
      </c>
      <c r="G138" t="s">
        <v>990</v>
      </c>
      <c r="H138">
        <f t="shared" si="16"/>
        <v>6.4200000000000004E-3</v>
      </c>
      <c r="I138">
        <f t="shared" si="17"/>
        <v>8.5796880000000007E-6</v>
      </c>
      <c r="K138">
        <v>3095</v>
      </c>
      <c r="L138" t="s">
        <v>508</v>
      </c>
      <c r="M138">
        <v>43369</v>
      </c>
      <c r="N138" t="s">
        <v>13</v>
      </c>
      <c r="O138">
        <v>1.41864742E-4</v>
      </c>
      <c r="P138" s="33">
        <f t="shared" si="18"/>
        <v>2.8197857819000005E-3</v>
      </c>
      <c r="Q138" s="33">
        <f t="shared" si="19"/>
        <v>0</v>
      </c>
      <c r="T138">
        <v>3104</v>
      </c>
      <c r="U138" t="s">
        <v>531</v>
      </c>
      <c r="V138">
        <v>99211</v>
      </c>
      <c r="W138" t="s">
        <v>578</v>
      </c>
      <c r="X138">
        <v>3.1747820799999998E-4</v>
      </c>
      <c r="AA138">
        <v>3104</v>
      </c>
      <c r="AB138" t="s">
        <v>531</v>
      </c>
      <c r="AC138">
        <v>99211</v>
      </c>
      <c r="AD138" t="s">
        <v>578</v>
      </c>
      <c r="AE138">
        <v>3.1747820799999998E-4</v>
      </c>
      <c r="AF138" s="33">
        <f t="shared" si="15"/>
        <v>3.1747820799999998E-4</v>
      </c>
      <c r="AG138" s="33">
        <f t="shared" si="20"/>
        <v>3.1747820799999998E-4</v>
      </c>
      <c r="AI138">
        <v>3104</v>
      </c>
      <c r="AJ138" t="s">
        <v>531</v>
      </c>
      <c r="AL138">
        <v>99211</v>
      </c>
      <c r="AM138" t="s">
        <v>578</v>
      </c>
      <c r="AN138">
        <v>3.1747820799999998E-4</v>
      </c>
      <c r="AO138">
        <f t="shared" si="21"/>
        <v>3.17478208E-2</v>
      </c>
      <c r="AP138">
        <v>169</v>
      </c>
    </row>
    <row r="139" spans="3:42" x14ac:dyDescent="0.25">
      <c r="C139">
        <v>3008</v>
      </c>
      <c r="D139" t="s">
        <v>436</v>
      </c>
      <c r="E139">
        <v>43303</v>
      </c>
      <c r="F139">
        <v>1.63963E-3</v>
      </c>
      <c r="G139" t="s">
        <v>651</v>
      </c>
      <c r="H139">
        <f t="shared" si="16"/>
        <v>1.4400000000000001E-3</v>
      </c>
      <c r="I139">
        <f t="shared" si="17"/>
        <v>2.3610672000000002E-6</v>
      </c>
      <c r="K139">
        <v>3097</v>
      </c>
      <c r="L139" t="s">
        <v>520</v>
      </c>
      <c r="M139">
        <v>43369</v>
      </c>
      <c r="N139" t="s">
        <v>13</v>
      </c>
      <c r="O139">
        <v>1.2488594876999999E-3</v>
      </c>
      <c r="P139" s="33">
        <f t="shared" si="18"/>
        <v>2.8197857819000005E-3</v>
      </c>
      <c r="Q139" s="33">
        <f t="shared" si="19"/>
        <v>0</v>
      </c>
      <c r="T139">
        <v>3005</v>
      </c>
      <c r="U139" t="s">
        <v>427</v>
      </c>
      <c r="V139">
        <v>99215</v>
      </c>
      <c r="W139" t="s">
        <v>1072</v>
      </c>
      <c r="X139">
        <v>8.8353929250000005E-4</v>
      </c>
      <c r="AA139">
        <v>3005</v>
      </c>
      <c r="AB139" t="s">
        <v>427</v>
      </c>
      <c r="AC139">
        <v>99215</v>
      </c>
      <c r="AD139" t="s">
        <v>1072</v>
      </c>
      <c r="AE139">
        <v>8.8353929250000005E-4</v>
      </c>
      <c r="AF139" s="33">
        <f t="shared" si="15"/>
        <v>8.8353929250000005E-4</v>
      </c>
      <c r="AG139" s="33">
        <f t="shared" si="20"/>
        <v>8.8353929250000005E-4</v>
      </c>
      <c r="AI139">
        <v>3005</v>
      </c>
      <c r="AJ139" t="s">
        <v>427</v>
      </c>
      <c r="AL139">
        <v>99215</v>
      </c>
      <c r="AM139" t="s">
        <v>1072</v>
      </c>
      <c r="AN139">
        <v>8.8353929250000005E-4</v>
      </c>
      <c r="AO139">
        <f t="shared" si="21"/>
        <v>8.8353929250000005E-2</v>
      </c>
      <c r="AP139">
        <v>594</v>
      </c>
    </row>
    <row r="140" spans="3:42" x14ac:dyDescent="0.25">
      <c r="C140">
        <v>3008</v>
      </c>
      <c r="D140" t="s">
        <v>436</v>
      </c>
      <c r="E140">
        <v>43304</v>
      </c>
      <c r="F140">
        <v>0.13965311</v>
      </c>
      <c r="G140" t="s">
        <v>614</v>
      </c>
      <c r="H140">
        <f t="shared" si="16"/>
        <v>1.4400000000000001E-3</v>
      </c>
      <c r="I140">
        <f t="shared" si="17"/>
        <v>2.0110047840000002E-4</v>
      </c>
      <c r="K140">
        <v>3104</v>
      </c>
      <c r="L140" t="s">
        <v>531</v>
      </c>
      <c r="M140">
        <v>43369</v>
      </c>
      <c r="N140" t="s">
        <v>13</v>
      </c>
      <c r="O140">
        <v>3.8175744000000001E-5</v>
      </c>
      <c r="P140" s="33">
        <f t="shared" si="18"/>
        <v>2.8197857819000005E-3</v>
      </c>
      <c r="Q140" s="33">
        <f t="shared" si="19"/>
        <v>0</v>
      </c>
      <c r="T140">
        <v>3014</v>
      </c>
      <c r="U140" t="s">
        <v>453</v>
      </c>
      <c r="V140">
        <v>99219</v>
      </c>
      <c r="W140" t="s">
        <v>579</v>
      </c>
      <c r="X140">
        <v>5.9450019499999998E-5</v>
      </c>
      <c r="AA140">
        <v>3014</v>
      </c>
      <c r="AB140" t="s">
        <v>453</v>
      </c>
      <c r="AC140">
        <v>99219</v>
      </c>
      <c r="AD140" t="s">
        <v>579</v>
      </c>
      <c r="AE140">
        <v>5.9450019499999998E-5</v>
      </c>
      <c r="AF140" s="33">
        <f t="shared" si="15"/>
        <v>5.9450019499999998E-5</v>
      </c>
      <c r="AG140" s="33">
        <f t="shared" si="20"/>
        <v>5.9450019499999998E-5</v>
      </c>
      <c r="AI140">
        <v>3014</v>
      </c>
      <c r="AJ140" t="s">
        <v>453</v>
      </c>
      <c r="AL140">
        <v>99219</v>
      </c>
      <c r="AM140" t="s">
        <v>579</v>
      </c>
      <c r="AN140">
        <v>5.9450019499999998E-5</v>
      </c>
      <c r="AO140">
        <f t="shared" si="21"/>
        <v>5.9450019499999998E-3</v>
      </c>
      <c r="AP140">
        <v>295</v>
      </c>
    </row>
    <row r="141" spans="3:42" x14ac:dyDescent="0.25">
      <c r="C141">
        <v>3008</v>
      </c>
      <c r="D141" t="s">
        <v>436</v>
      </c>
      <c r="E141">
        <v>43369</v>
      </c>
      <c r="F141">
        <v>0.16019591</v>
      </c>
      <c r="G141" t="s">
        <v>13</v>
      </c>
      <c r="H141">
        <f t="shared" si="16"/>
        <v>1.4400000000000001E-3</v>
      </c>
      <c r="I141">
        <f t="shared" si="17"/>
        <v>2.306821104E-4</v>
      </c>
      <c r="K141" s="5">
        <v>3017</v>
      </c>
      <c r="L141" s="5" t="s">
        <v>526</v>
      </c>
      <c r="M141" s="5">
        <v>43369</v>
      </c>
      <c r="N141" s="5" t="s">
        <v>1599</v>
      </c>
      <c r="O141" s="5">
        <v>2.7555917999999997E-5</v>
      </c>
      <c r="P141" s="33">
        <f t="shared" si="18"/>
        <v>2.8197857819000005E-3</v>
      </c>
      <c r="Q141" s="33">
        <f t="shared" si="19"/>
        <v>2.8197857819000005E-3</v>
      </c>
      <c r="T141">
        <v>3104</v>
      </c>
      <c r="U141" t="s">
        <v>531</v>
      </c>
      <c r="V141">
        <v>99222</v>
      </c>
      <c r="W141" t="s">
        <v>975</v>
      </c>
      <c r="X141">
        <v>2.3188782000000001E-6</v>
      </c>
      <c r="AA141">
        <v>3104</v>
      </c>
      <c r="AB141" t="s">
        <v>531</v>
      </c>
      <c r="AC141">
        <v>99222</v>
      </c>
      <c r="AD141" t="s">
        <v>975</v>
      </c>
      <c r="AE141">
        <v>2.3188782000000001E-6</v>
      </c>
      <c r="AF141" s="33">
        <f t="shared" si="15"/>
        <v>2.3188782000000001E-6</v>
      </c>
      <c r="AG141" s="33">
        <f t="shared" si="20"/>
        <v>2.3188782000000001E-6</v>
      </c>
      <c r="AI141">
        <v>3104</v>
      </c>
      <c r="AJ141" t="s">
        <v>531</v>
      </c>
      <c r="AL141">
        <v>99222</v>
      </c>
      <c r="AM141" t="s">
        <v>975</v>
      </c>
      <c r="AN141">
        <v>2.3188782000000001E-6</v>
      </c>
      <c r="AO141">
        <f t="shared" si="21"/>
        <v>2.3188782000000001E-4</v>
      </c>
      <c r="AP141">
        <v>448</v>
      </c>
    </row>
    <row r="142" spans="3:42" x14ac:dyDescent="0.25">
      <c r="C142">
        <v>3008</v>
      </c>
      <c r="D142" t="s">
        <v>436</v>
      </c>
      <c r="E142">
        <v>43370</v>
      </c>
      <c r="F142">
        <v>8.2859000000000003E-4</v>
      </c>
      <c r="G142" t="s">
        <v>279</v>
      </c>
      <c r="H142">
        <f t="shared" si="16"/>
        <v>1.4400000000000001E-3</v>
      </c>
      <c r="I142">
        <f t="shared" si="17"/>
        <v>1.1931696000000001E-6</v>
      </c>
      <c r="K142">
        <v>3005</v>
      </c>
      <c r="L142" t="s">
        <v>427</v>
      </c>
      <c r="M142">
        <v>43370</v>
      </c>
      <c r="N142" t="s">
        <v>279</v>
      </c>
      <c r="O142">
        <v>8.725880682E-3</v>
      </c>
      <c r="P142" s="33">
        <f t="shared" si="18"/>
        <v>1.0706662695300002E-2</v>
      </c>
      <c r="Q142" s="33">
        <f t="shared" si="19"/>
        <v>0</v>
      </c>
      <c r="T142">
        <v>3104</v>
      </c>
      <c r="U142" t="s">
        <v>531</v>
      </c>
      <c r="V142">
        <v>99223</v>
      </c>
      <c r="W142" t="s">
        <v>976</v>
      </c>
      <c r="X142">
        <v>2.7631800000000001E-8</v>
      </c>
      <c r="AA142">
        <v>3104</v>
      </c>
      <c r="AB142" t="s">
        <v>531</v>
      </c>
      <c r="AC142">
        <v>99223</v>
      </c>
      <c r="AD142" t="s">
        <v>976</v>
      </c>
      <c r="AE142">
        <v>2.7631800000000001E-8</v>
      </c>
      <c r="AF142" s="33">
        <f t="shared" si="15"/>
        <v>2.7631800000000001E-8</v>
      </c>
      <c r="AG142" s="33">
        <f t="shared" si="20"/>
        <v>2.7631800000000001E-8</v>
      </c>
      <c r="AI142">
        <v>3104</v>
      </c>
      <c r="AJ142" t="s">
        <v>531</v>
      </c>
      <c r="AL142">
        <v>99223</v>
      </c>
      <c r="AM142" t="s">
        <v>976</v>
      </c>
      <c r="AN142">
        <v>2.7631800000000001E-8</v>
      </c>
      <c r="AO142">
        <f t="shared" si="21"/>
        <v>2.7631799999999999E-6</v>
      </c>
      <c r="AP142">
        <v>656</v>
      </c>
    </row>
    <row r="143" spans="3:42" x14ac:dyDescent="0.25">
      <c r="C143">
        <v>3008</v>
      </c>
      <c r="D143" t="s">
        <v>436</v>
      </c>
      <c r="E143">
        <v>43723</v>
      </c>
      <c r="F143">
        <v>5.2660000000000001E-5</v>
      </c>
      <c r="G143" t="s">
        <v>625</v>
      </c>
      <c r="H143">
        <f t="shared" si="16"/>
        <v>1.4400000000000001E-3</v>
      </c>
      <c r="I143">
        <f t="shared" si="17"/>
        <v>7.5830400000000006E-8</v>
      </c>
      <c r="K143">
        <v>3008</v>
      </c>
      <c r="L143" t="s">
        <v>436</v>
      </c>
      <c r="M143">
        <v>43370</v>
      </c>
      <c r="N143" t="s">
        <v>279</v>
      </c>
      <c r="O143">
        <v>1.1931696000000001E-6</v>
      </c>
      <c r="P143" s="33">
        <f t="shared" si="18"/>
        <v>1.0706662695300002E-2</v>
      </c>
      <c r="Q143" s="33">
        <f t="shared" si="19"/>
        <v>0</v>
      </c>
      <c r="T143">
        <v>3097</v>
      </c>
      <c r="U143" t="s">
        <v>520</v>
      </c>
      <c r="V143">
        <v>99224</v>
      </c>
      <c r="W143" t="s">
        <v>1193</v>
      </c>
      <c r="X143">
        <v>4.2011224559999996E-4</v>
      </c>
      <c r="AA143">
        <v>3097</v>
      </c>
      <c r="AB143" t="s">
        <v>520</v>
      </c>
      <c r="AC143">
        <v>99224</v>
      </c>
      <c r="AD143" t="s">
        <v>1193</v>
      </c>
      <c r="AE143">
        <v>4.2011224559999996E-4</v>
      </c>
      <c r="AF143" s="33">
        <f t="shared" si="15"/>
        <v>4.2011224559999996E-4</v>
      </c>
      <c r="AG143" s="33">
        <f t="shared" si="20"/>
        <v>4.2011224559999996E-4</v>
      </c>
      <c r="AI143">
        <v>3097</v>
      </c>
      <c r="AJ143" t="s">
        <v>520</v>
      </c>
      <c r="AL143">
        <v>99224</v>
      </c>
      <c r="AM143" t="s">
        <v>1193</v>
      </c>
      <c r="AN143">
        <v>4.2011224559999996E-4</v>
      </c>
      <c r="AO143">
        <f t="shared" si="21"/>
        <v>4.2011224559999998E-2</v>
      </c>
      <c r="AP143">
        <v>558</v>
      </c>
    </row>
    <row r="144" spans="3:42" x14ac:dyDescent="0.25">
      <c r="C144">
        <v>3008</v>
      </c>
      <c r="D144" t="s">
        <v>436</v>
      </c>
      <c r="E144">
        <v>43724</v>
      </c>
      <c r="F144">
        <v>9.8939700000000002E-3</v>
      </c>
      <c r="G144" t="s">
        <v>993</v>
      </c>
      <c r="H144">
        <f t="shared" si="16"/>
        <v>1.4400000000000001E-3</v>
      </c>
      <c r="I144">
        <f t="shared" si="17"/>
        <v>1.4247316800000002E-5</v>
      </c>
      <c r="K144">
        <v>3009</v>
      </c>
      <c r="L144" t="s">
        <v>441</v>
      </c>
      <c r="M144">
        <v>43370</v>
      </c>
      <c r="N144" t="s">
        <v>279</v>
      </c>
      <c r="O144">
        <v>3.2251290000000003E-7</v>
      </c>
      <c r="P144" s="33">
        <f t="shared" si="18"/>
        <v>1.0706662695300002E-2</v>
      </c>
      <c r="Q144" s="33">
        <f t="shared" si="19"/>
        <v>0</v>
      </c>
      <c r="T144">
        <v>3013</v>
      </c>
      <c r="U144" t="s">
        <v>448</v>
      </c>
      <c r="V144">
        <v>99226</v>
      </c>
      <c r="W144" t="s">
        <v>1202</v>
      </c>
      <c r="X144">
        <v>7.9573429900000003E-5</v>
      </c>
      <c r="AA144">
        <v>3013</v>
      </c>
      <c r="AB144" t="s">
        <v>448</v>
      </c>
      <c r="AC144">
        <v>99226</v>
      </c>
      <c r="AD144" t="s">
        <v>1202</v>
      </c>
      <c r="AE144">
        <v>7.9573429900000003E-5</v>
      </c>
      <c r="AF144" s="33">
        <f t="shared" si="15"/>
        <v>7.9573429900000003E-5</v>
      </c>
      <c r="AG144" s="33">
        <f t="shared" si="20"/>
        <v>7.9573429900000003E-5</v>
      </c>
      <c r="AI144">
        <v>3013</v>
      </c>
      <c r="AJ144" t="s">
        <v>448</v>
      </c>
      <c r="AL144">
        <v>99226</v>
      </c>
      <c r="AM144" t="s">
        <v>1202</v>
      </c>
      <c r="AN144">
        <v>7.9573429900000003E-5</v>
      </c>
      <c r="AO144">
        <f t="shared" si="21"/>
        <v>7.9573429899999996E-3</v>
      </c>
      <c r="AP144">
        <v>381</v>
      </c>
    </row>
    <row r="145" spans="3:42" x14ac:dyDescent="0.25">
      <c r="C145">
        <v>3008</v>
      </c>
      <c r="D145" t="s">
        <v>436</v>
      </c>
      <c r="E145">
        <v>43874</v>
      </c>
      <c r="F145">
        <v>4.8908099999999998E-3</v>
      </c>
      <c r="G145" t="s">
        <v>1043</v>
      </c>
      <c r="H145">
        <f t="shared" si="16"/>
        <v>1.4400000000000001E-3</v>
      </c>
      <c r="I145">
        <f t="shared" si="17"/>
        <v>7.0427663999999998E-6</v>
      </c>
      <c r="K145">
        <v>3015</v>
      </c>
      <c r="L145" t="s">
        <v>454</v>
      </c>
      <c r="M145">
        <v>43370</v>
      </c>
      <c r="N145" t="s">
        <v>279</v>
      </c>
      <c r="O145">
        <v>2.8055514899999999E-4</v>
      </c>
      <c r="P145" s="33">
        <f t="shared" si="18"/>
        <v>1.0706662695300002E-2</v>
      </c>
      <c r="Q145" s="33">
        <f t="shared" si="19"/>
        <v>0</v>
      </c>
      <c r="T145">
        <v>3011</v>
      </c>
      <c r="U145" t="s">
        <v>446</v>
      </c>
      <c r="V145">
        <v>99229</v>
      </c>
      <c r="W145" t="s">
        <v>998</v>
      </c>
      <c r="X145">
        <v>1.3481875139999998E-4</v>
      </c>
      <c r="AA145">
        <v>3011</v>
      </c>
      <c r="AB145" t="s">
        <v>446</v>
      </c>
      <c r="AC145">
        <v>99229</v>
      </c>
      <c r="AD145" t="s">
        <v>998</v>
      </c>
      <c r="AE145">
        <v>1.3481875139999998E-4</v>
      </c>
      <c r="AF145" s="33">
        <f t="shared" si="15"/>
        <v>1.3481875139999998E-4</v>
      </c>
      <c r="AG145" s="33">
        <f t="shared" si="20"/>
        <v>1.3481875139999998E-4</v>
      </c>
      <c r="AI145">
        <v>3011</v>
      </c>
      <c r="AJ145" t="s">
        <v>446</v>
      </c>
      <c r="AL145">
        <v>99229</v>
      </c>
      <c r="AM145" t="s">
        <v>998</v>
      </c>
      <c r="AN145">
        <v>1.3481875139999998E-4</v>
      </c>
      <c r="AO145">
        <f t="shared" si="21"/>
        <v>1.3481875139999999E-2</v>
      </c>
      <c r="AP145">
        <v>685</v>
      </c>
    </row>
    <row r="146" spans="3:42" x14ac:dyDescent="0.25">
      <c r="C146">
        <v>3008</v>
      </c>
      <c r="D146" t="s">
        <v>436</v>
      </c>
      <c r="E146">
        <v>44007</v>
      </c>
      <c r="F146">
        <v>1.5202600000000001E-3</v>
      </c>
      <c r="G146" t="s">
        <v>664</v>
      </c>
      <c r="H146">
        <f t="shared" si="16"/>
        <v>1.4400000000000001E-3</v>
      </c>
      <c r="I146">
        <f t="shared" si="17"/>
        <v>2.1891744E-6</v>
      </c>
      <c r="K146">
        <v>3081</v>
      </c>
      <c r="L146" t="s">
        <v>466</v>
      </c>
      <c r="M146">
        <v>43370</v>
      </c>
      <c r="N146" t="s">
        <v>279</v>
      </c>
      <c r="O146">
        <v>1.7450099999999999E-6</v>
      </c>
      <c r="P146" s="33">
        <f t="shared" si="18"/>
        <v>1.0706662695300002E-2</v>
      </c>
      <c r="Q146" s="33">
        <f t="shared" si="19"/>
        <v>0</v>
      </c>
      <c r="T146">
        <v>3005</v>
      </c>
      <c r="U146" t="s">
        <v>427</v>
      </c>
      <c r="V146">
        <v>99231</v>
      </c>
      <c r="W146" t="s">
        <v>1194</v>
      </c>
      <c r="X146">
        <v>5.7697758E-5</v>
      </c>
      <c r="AA146">
        <v>3005</v>
      </c>
      <c r="AB146" t="s">
        <v>427</v>
      </c>
      <c r="AC146">
        <v>99231</v>
      </c>
      <c r="AD146" t="s">
        <v>1194</v>
      </c>
      <c r="AE146">
        <v>5.7697758E-5</v>
      </c>
      <c r="AF146" s="33">
        <f t="shared" si="15"/>
        <v>5.7697758E-5</v>
      </c>
      <c r="AG146" s="33">
        <f t="shared" si="20"/>
        <v>5.7697758E-5</v>
      </c>
      <c r="AI146">
        <v>3005</v>
      </c>
      <c r="AJ146" t="s">
        <v>427</v>
      </c>
      <c r="AL146">
        <v>99231</v>
      </c>
      <c r="AM146" t="s">
        <v>1194</v>
      </c>
      <c r="AN146">
        <v>5.7697758E-5</v>
      </c>
      <c r="AO146">
        <f t="shared" si="21"/>
        <v>5.7697757999999998E-3</v>
      </c>
      <c r="AP146">
        <v>771</v>
      </c>
    </row>
    <row r="147" spans="3:42" x14ac:dyDescent="0.25">
      <c r="C147">
        <v>3008</v>
      </c>
      <c r="D147" t="s">
        <v>436</v>
      </c>
      <c r="E147">
        <v>44011</v>
      </c>
      <c r="F147">
        <v>4.5425180000000003E-2</v>
      </c>
      <c r="G147" t="s">
        <v>557</v>
      </c>
      <c r="H147">
        <f t="shared" si="16"/>
        <v>1.4400000000000001E-3</v>
      </c>
      <c r="I147">
        <f t="shared" si="17"/>
        <v>6.5412259200000008E-5</v>
      </c>
      <c r="K147">
        <v>3084</v>
      </c>
      <c r="L147" t="s">
        <v>484</v>
      </c>
      <c r="M147">
        <v>43370</v>
      </c>
      <c r="N147" t="s">
        <v>279</v>
      </c>
      <c r="O147">
        <v>3.880914768E-4</v>
      </c>
      <c r="P147" s="33">
        <f t="shared" si="18"/>
        <v>1.0706662695300002E-2</v>
      </c>
      <c r="Q147" s="33">
        <f t="shared" si="19"/>
        <v>0</v>
      </c>
      <c r="T147">
        <v>3104</v>
      </c>
      <c r="U147" t="s">
        <v>531</v>
      </c>
      <c r="V147">
        <v>99233</v>
      </c>
      <c r="W147" t="s">
        <v>999</v>
      </c>
      <c r="X147">
        <v>2.036158208E-4</v>
      </c>
      <c r="AA147">
        <v>3104</v>
      </c>
      <c r="AB147" t="s">
        <v>531</v>
      </c>
      <c r="AC147">
        <v>99233</v>
      </c>
      <c r="AD147" t="s">
        <v>999</v>
      </c>
      <c r="AE147">
        <v>2.036158208E-4</v>
      </c>
      <c r="AF147" s="33">
        <f t="shared" si="15"/>
        <v>2.036158208E-4</v>
      </c>
      <c r="AG147" s="33">
        <f t="shared" si="20"/>
        <v>2.036158208E-4</v>
      </c>
      <c r="AI147">
        <v>3104</v>
      </c>
      <c r="AJ147" t="s">
        <v>531</v>
      </c>
      <c r="AL147">
        <v>99233</v>
      </c>
      <c r="AM147" t="s">
        <v>999</v>
      </c>
      <c r="AN147">
        <v>2.036158208E-4</v>
      </c>
      <c r="AO147">
        <f t="shared" si="21"/>
        <v>2.0361582079999999E-2</v>
      </c>
      <c r="AP147">
        <v>681</v>
      </c>
    </row>
    <row r="148" spans="3:42" x14ac:dyDescent="0.25">
      <c r="C148">
        <v>3008</v>
      </c>
      <c r="D148" t="s">
        <v>436</v>
      </c>
      <c r="E148">
        <v>44016</v>
      </c>
      <c r="F148">
        <v>0.31277297999999998</v>
      </c>
      <c r="G148" t="s">
        <v>585</v>
      </c>
      <c r="H148">
        <f t="shared" si="16"/>
        <v>1.4400000000000001E-3</v>
      </c>
      <c r="I148">
        <f t="shared" si="17"/>
        <v>4.5039309120000002E-4</v>
      </c>
      <c r="K148">
        <v>3092</v>
      </c>
      <c r="L148" t="s">
        <v>527</v>
      </c>
      <c r="M148">
        <v>43370</v>
      </c>
      <c r="N148" t="s">
        <v>279</v>
      </c>
      <c r="O148">
        <v>1.6451324999999999E-6</v>
      </c>
      <c r="P148" s="33">
        <f t="shared" si="18"/>
        <v>1.0706662695300002E-2</v>
      </c>
      <c r="Q148" s="33">
        <f t="shared" si="19"/>
        <v>0</v>
      </c>
      <c r="T148">
        <v>3095</v>
      </c>
      <c r="U148" t="s">
        <v>508</v>
      </c>
      <c r="V148">
        <v>99237</v>
      </c>
      <c r="W148" t="s">
        <v>1000</v>
      </c>
      <c r="X148">
        <v>1.337893953E-4</v>
      </c>
      <c r="AA148">
        <v>3095</v>
      </c>
      <c r="AB148" t="s">
        <v>508</v>
      </c>
      <c r="AC148">
        <v>99237</v>
      </c>
      <c r="AD148" t="s">
        <v>1000</v>
      </c>
      <c r="AE148">
        <v>1.337893953E-4</v>
      </c>
      <c r="AF148" s="33">
        <f t="shared" si="15"/>
        <v>1.337893953E-4</v>
      </c>
      <c r="AG148" s="33">
        <f t="shared" si="20"/>
        <v>1.337893953E-4</v>
      </c>
      <c r="AI148">
        <v>3095</v>
      </c>
      <c r="AJ148" t="s">
        <v>508</v>
      </c>
      <c r="AL148">
        <v>99237</v>
      </c>
      <c r="AM148" t="s">
        <v>1000</v>
      </c>
      <c r="AN148">
        <v>1.337893953E-4</v>
      </c>
      <c r="AO148">
        <f t="shared" si="21"/>
        <v>1.337893953E-2</v>
      </c>
      <c r="AP148">
        <v>667</v>
      </c>
    </row>
    <row r="149" spans="3:42" x14ac:dyDescent="0.25">
      <c r="C149">
        <v>3008</v>
      </c>
      <c r="D149" t="s">
        <v>436</v>
      </c>
      <c r="E149">
        <v>44018</v>
      </c>
      <c r="F149">
        <v>2.6767780000000001E-2</v>
      </c>
      <c r="G149" t="s">
        <v>1053</v>
      </c>
      <c r="H149">
        <f t="shared" si="16"/>
        <v>1.4400000000000001E-3</v>
      </c>
      <c r="I149">
        <f t="shared" si="17"/>
        <v>3.8545603200000004E-5</v>
      </c>
      <c r="K149">
        <v>3097</v>
      </c>
      <c r="L149" t="s">
        <v>520</v>
      </c>
      <c r="M149">
        <v>43370</v>
      </c>
      <c r="N149" t="s">
        <v>279</v>
      </c>
      <c r="O149">
        <v>9.1417159349999988E-4</v>
      </c>
      <c r="P149" s="33">
        <f t="shared" si="18"/>
        <v>1.0706662695300002E-2</v>
      </c>
      <c r="Q149" s="33">
        <f t="shared" si="19"/>
        <v>0</v>
      </c>
      <c r="T149">
        <v>3007</v>
      </c>
      <c r="U149" t="s">
        <v>435</v>
      </c>
      <c r="V149">
        <v>99238</v>
      </c>
      <c r="W149" t="s">
        <v>990</v>
      </c>
      <c r="X149">
        <v>8.5796880000000007E-6</v>
      </c>
      <c r="AA149">
        <v>3007</v>
      </c>
      <c r="AB149" t="s">
        <v>435</v>
      </c>
      <c r="AC149">
        <v>99238</v>
      </c>
      <c r="AD149" t="s">
        <v>990</v>
      </c>
      <c r="AE149">
        <v>8.5796880000000007E-6</v>
      </c>
      <c r="AF149" s="33">
        <f t="shared" si="15"/>
        <v>8.5796880000000007E-6</v>
      </c>
      <c r="AG149" s="33">
        <f t="shared" si="20"/>
        <v>8.5796880000000007E-6</v>
      </c>
      <c r="AI149">
        <v>3007</v>
      </c>
      <c r="AJ149" t="s">
        <v>435</v>
      </c>
      <c r="AL149">
        <v>99238</v>
      </c>
      <c r="AM149" t="s">
        <v>990</v>
      </c>
      <c r="AN149">
        <v>8.5796880000000007E-6</v>
      </c>
      <c r="AO149">
        <f t="shared" si="21"/>
        <v>8.5796880000000002E-4</v>
      </c>
      <c r="AP149">
        <v>761</v>
      </c>
    </row>
    <row r="150" spans="3:42" x14ac:dyDescent="0.25">
      <c r="C150">
        <v>3008</v>
      </c>
      <c r="D150" t="s">
        <v>436</v>
      </c>
      <c r="E150">
        <v>44019</v>
      </c>
      <c r="F150">
        <v>4.1359500000000002E-3</v>
      </c>
      <c r="G150" t="s">
        <v>1067</v>
      </c>
      <c r="H150">
        <f t="shared" si="16"/>
        <v>1.4400000000000001E-3</v>
      </c>
      <c r="I150">
        <f t="shared" si="17"/>
        <v>5.9557680000000006E-6</v>
      </c>
      <c r="K150">
        <v>3104</v>
      </c>
      <c r="L150" t="s">
        <v>531</v>
      </c>
      <c r="M150">
        <v>43370</v>
      </c>
      <c r="N150" t="s">
        <v>279</v>
      </c>
      <c r="O150">
        <v>3.9305796900000002E-4</v>
      </c>
      <c r="P150" s="33">
        <f t="shared" si="18"/>
        <v>1.0706662695300002E-2</v>
      </c>
      <c r="Q150" s="33">
        <f t="shared" si="19"/>
        <v>1.0706662695300002E-2</v>
      </c>
      <c r="T150">
        <v>3104</v>
      </c>
      <c r="U150" t="s">
        <v>531</v>
      </c>
      <c r="V150">
        <v>99247</v>
      </c>
      <c r="W150" t="s">
        <v>581</v>
      </c>
      <c r="X150">
        <v>3.5578577814E-3</v>
      </c>
      <c r="AA150">
        <v>3104</v>
      </c>
      <c r="AB150" t="s">
        <v>531</v>
      </c>
      <c r="AC150">
        <v>99247</v>
      </c>
      <c r="AD150" t="s">
        <v>581</v>
      </c>
      <c r="AE150">
        <v>3.5578577814E-3</v>
      </c>
      <c r="AF150" s="33">
        <f t="shared" si="15"/>
        <v>3.5578577814E-3</v>
      </c>
      <c r="AG150" s="33">
        <f t="shared" si="20"/>
        <v>3.5578577814E-3</v>
      </c>
      <c r="AI150">
        <v>3104</v>
      </c>
      <c r="AJ150" t="s">
        <v>531</v>
      </c>
      <c r="AL150">
        <v>99247</v>
      </c>
      <c r="AM150" t="s">
        <v>581</v>
      </c>
      <c r="AN150">
        <v>3.5578577814E-3</v>
      </c>
      <c r="AO150">
        <f t="shared" si="21"/>
        <v>0.35578577814000001</v>
      </c>
      <c r="AP150">
        <v>115</v>
      </c>
    </row>
    <row r="151" spans="3:42" x14ac:dyDescent="0.25">
      <c r="C151">
        <v>3008</v>
      </c>
      <c r="D151" t="s">
        <v>436</v>
      </c>
      <c r="E151">
        <v>98027</v>
      </c>
      <c r="F151">
        <v>2.3875E-4</v>
      </c>
      <c r="G151" t="s">
        <v>566</v>
      </c>
      <c r="H151">
        <f t="shared" si="16"/>
        <v>1.4400000000000001E-3</v>
      </c>
      <c r="I151">
        <f t="shared" si="17"/>
        <v>3.4380000000000005E-7</v>
      </c>
      <c r="K151">
        <v>3005</v>
      </c>
      <c r="L151" t="s">
        <v>427</v>
      </c>
      <c r="M151">
        <v>43371</v>
      </c>
      <c r="N151" t="s">
        <v>656</v>
      </c>
      <c r="O151">
        <v>1.5751503000000001E-5</v>
      </c>
      <c r="P151" s="33">
        <f t="shared" si="18"/>
        <v>7.7539604600000006E-5</v>
      </c>
      <c r="Q151" s="33">
        <f t="shared" si="19"/>
        <v>0</v>
      </c>
      <c r="T151">
        <v>3005</v>
      </c>
      <c r="U151" t="s">
        <v>427</v>
      </c>
      <c r="V151">
        <v>99250</v>
      </c>
      <c r="W151" t="s">
        <v>1195</v>
      </c>
      <c r="X151">
        <v>5.3095094999999999E-6</v>
      </c>
      <c r="AA151">
        <v>3005</v>
      </c>
      <c r="AB151" t="s">
        <v>427</v>
      </c>
      <c r="AC151">
        <v>99250</v>
      </c>
      <c r="AD151" t="s">
        <v>1195</v>
      </c>
      <c r="AE151">
        <v>5.3095094999999999E-6</v>
      </c>
      <c r="AF151" s="33">
        <f t="shared" si="15"/>
        <v>5.3095094999999999E-6</v>
      </c>
      <c r="AG151" s="33">
        <f t="shared" si="20"/>
        <v>5.3095094999999999E-6</v>
      </c>
      <c r="AI151">
        <v>3005</v>
      </c>
      <c r="AJ151" t="s">
        <v>427</v>
      </c>
      <c r="AL151">
        <v>99250</v>
      </c>
      <c r="AM151" t="s">
        <v>1195</v>
      </c>
      <c r="AN151">
        <v>5.3095094999999999E-6</v>
      </c>
      <c r="AO151">
        <f t="shared" si="21"/>
        <v>5.3095094999999998E-4</v>
      </c>
      <c r="AP151">
        <v>538</v>
      </c>
    </row>
    <row r="152" spans="3:42" x14ac:dyDescent="0.25">
      <c r="C152">
        <v>3008</v>
      </c>
      <c r="D152" t="s">
        <v>436</v>
      </c>
      <c r="E152">
        <v>98074</v>
      </c>
      <c r="F152">
        <v>8.2718900000000005E-3</v>
      </c>
      <c r="G152" t="s">
        <v>671</v>
      </c>
      <c r="H152">
        <f t="shared" si="16"/>
        <v>1.4400000000000001E-3</v>
      </c>
      <c r="I152">
        <f t="shared" si="17"/>
        <v>1.1911521600000001E-5</v>
      </c>
      <c r="K152">
        <v>3009</v>
      </c>
      <c r="L152" t="s">
        <v>441</v>
      </c>
      <c r="M152">
        <v>43371</v>
      </c>
      <c r="N152" t="s">
        <v>656</v>
      </c>
      <c r="O152">
        <v>2.8735932000000002E-6</v>
      </c>
      <c r="P152" s="33">
        <f t="shared" si="18"/>
        <v>7.7539604600000006E-5</v>
      </c>
      <c r="Q152" s="33">
        <f t="shared" si="19"/>
        <v>0</v>
      </c>
      <c r="T152">
        <v>3104</v>
      </c>
      <c r="U152" t="s">
        <v>531</v>
      </c>
      <c r="V152">
        <v>99252</v>
      </c>
      <c r="W152" t="s">
        <v>675</v>
      </c>
      <c r="X152">
        <v>4.3083994199999996E-5</v>
      </c>
      <c r="AA152">
        <v>3104</v>
      </c>
      <c r="AB152" t="s">
        <v>531</v>
      </c>
      <c r="AC152">
        <v>99252</v>
      </c>
      <c r="AD152" t="s">
        <v>675</v>
      </c>
      <c r="AE152">
        <v>4.3083994199999996E-5</v>
      </c>
      <c r="AF152" s="33">
        <f t="shared" si="15"/>
        <v>4.3083994199999996E-5</v>
      </c>
      <c r="AG152" s="33">
        <f t="shared" si="20"/>
        <v>4.3083994199999996E-5</v>
      </c>
      <c r="AI152">
        <v>3104</v>
      </c>
      <c r="AJ152" t="s">
        <v>531</v>
      </c>
      <c r="AL152">
        <v>99252</v>
      </c>
      <c r="AM152" t="s">
        <v>675</v>
      </c>
      <c r="AN152">
        <v>4.3083994199999996E-5</v>
      </c>
      <c r="AO152">
        <f t="shared" si="21"/>
        <v>4.3083994199999993E-3</v>
      </c>
      <c r="AP152">
        <v>473</v>
      </c>
    </row>
    <row r="153" spans="3:42" x14ac:dyDescent="0.25">
      <c r="C153">
        <v>3008</v>
      </c>
      <c r="D153" t="s">
        <v>436</v>
      </c>
      <c r="E153">
        <v>99134</v>
      </c>
      <c r="F153">
        <v>2.7484020000000001E-2</v>
      </c>
      <c r="G153" t="s">
        <v>571</v>
      </c>
      <c r="H153">
        <f t="shared" si="16"/>
        <v>1.4400000000000001E-3</v>
      </c>
      <c r="I153">
        <f t="shared" si="17"/>
        <v>3.9576988800000004E-5</v>
      </c>
      <c r="K153">
        <v>3014</v>
      </c>
      <c r="L153" t="s">
        <v>453</v>
      </c>
      <c r="M153">
        <v>43371</v>
      </c>
      <c r="N153" t="s">
        <v>656</v>
      </c>
      <c r="O153">
        <v>5.8911876800000008E-5</v>
      </c>
      <c r="P153" s="33">
        <f t="shared" si="18"/>
        <v>7.7539604600000006E-5</v>
      </c>
      <c r="Q153" s="33">
        <f t="shared" si="19"/>
        <v>0</v>
      </c>
      <c r="T153">
        <v>3012</v>
      </c>
      <c r="U153" t="s">
        <v>447</v>
      </c>
      <c r="V153">
        <v>99256</v>
      </c>
      <c r="W153" t="s">
        <v>1034</v>
      </c>
      <c r="X153">
        <v>1.398405E-7</v>
      </c>
      <c r="AA153">
        <v>3012</v>
      </c>
      <c r="AB153" t="s">
        <v>447</v>
      </c>
      <c r="AC153">
        <v>99256</v>
      </c>
      <c r="AD153" t="s">
        <v>1034</v>
      </c>
      <c r="AE153">
        <v>1.398405E-7</v>
      </c>
      <c r="AF153" s="33">
        <f t="shared" si="15"/>
        <v>1.398405E-7</v>
      </c>
      <c r="AG153" s="33">
        <f t="shared" si="20"/>
        <v>1.398405E-7</v>
      </c>
      <c r="AI153">
        <v>3012</v>
      </c>
      <c r="AJ153" t="s">
        <v>447</v>
      </c>
      <c r="AL153">
        <v>99256</v>
      </c>
      <c r="AM153" t="s">
        <v>1034</v>
      </c>
      <c r="AN153">
        <v>1.398405E-7</v>
      </c>
      <c r="AO153">
        <f t="shared" si="21"/>
        <v>1.398405E-5</v>
      </c>
      <c r="AP153">
        <v>234</v>
      </c>
    </row>
    <row r="154" spans="3:42" x14ac:dyDescent="0.25">
      <c r="C154">
        <v>3008</v>
      </c>
      <c r="D154" t="s">
        <v>436</v>
      </c>
      <c r="E154">
        <v>99166</v>
      </c>
      <c r="F154">
        <v>0.19478968999999999</v>
      </c>
      <c r="G154" t="s">
        <v>573</v>
      </c>
      <c r="H154">
        <f t="shared" si="16"/>
        <v>1.4400000000000001E-3</v>
      </c>
      <c r="I154">
        <f t="shared" si="17"/>
        <v>2.8049715360000001E-4</v>
      </c>
      <c r="K154">
        <v>3104</v>
      </c>
      <c r="L154" t="s">
        <v>531</v>
      </c>
      <c r="M154">
        <v>43371</v>
      </c>
      <c r="N154" t="s">
        <v>656</v>
      </c>
      <c r="O154">
        <v>2.6315999999999999E-9</v>
      </c>
      <c r="P154" s="33">
        <f t="shared" si="18"/>
        <v>7.7539604600000006E-5</v>
      </c>
      <c r="Q154" s="33">
        <f t="shared" si="19"/>
        <v>7.7539604600000006E-5</v>
      </c>
      <c r="T154">
        <v>3104</v>
      </c>
      <c r="U154" t="s">
        <v>531</v>
      </c>
      <c r="V154">
        <v>99257</v>
      </c>
      <c r="W154" t="s">
        <v>977</v>
      </c>
      <c r="X154">
        <v>2.5585663500000002E-5</v>
      </c>
      <c r="AA154">
        <v>3104</v>
      </c>
      <c r="AB154" t="s">
        <v>531</v>
      </c>
      <c r="AC154">
        <v>99257</v>
      </c>
      <c r="AD154" t="s">
        <v>977</v>
      </c>
      <c r="AE154">
        <v>2.5585663500000002E-5</v>
      </c>
      <c r="AF154" s="33">
        <f t="shared" si="15"/>
        <v>2.5585663500000002E-5</v>
      </c>
      <c r="AG154" s="33">
        <f t="shared" si="20"/>
        <v>2.5585663500000002E-5</v>
      </c>
      <c r="AI154">
        <v>3104</v>
      </c>
      <c r="AJ154" t="s">
        <v>531</v>
      </c>
      <c r="AL154">
        <v>99257</v>
      </c>
      <c r="AM154" t="s">
        <v>977</v>
      </c>
      <c r="AN154">
        <v>2.5585663500000002E-5</v>
      </c>
      <c r="AO154">
        <f t="shared" si="21"/>
        <v>2.5585663500000003E-3</v>
      </c>
      <c r="AP154">
        <v>686</v>
      </c>
    </row>
    <row r="155" spans="3:42" x14ac:dyDescent="0.25">
      <c r="C155">
        <v>3008</v>
      </c>
      <c r="D155" t="s">
        <v>436</v>
      </c>
      <c r="E155">
        <v>99168</v>
      </c>
      <c r="F155">
        <v>1.3517500000000001E-3</v>
      </c>
      <c r="G155" t="s">
        <v>574</v>
      </c>
      <c r="H155">
        <f t="shared" si="16"/>
        <v>1.4400000000000001E-3</v>
      </c>
      <c r="I155">
        <f t="shared" si="17"/>
        <v>1.94652E-6</v>
      </c>
      <c r="K155">
        <v>3005</v>
      </c>
      <c r="L155" t="s">
        <v>427</v>
      </c>
      <c r="M155">
        <v>43373</v>
      </c>
      <c r="N155" t="s">
        <v>657</v>
      </c>
      <c r="O155">
        <v>2.4733350000000002E-7</v>
      </c>
      <c r="P155" s="33">
        <f t="shared" si="18"/>
        <v>6.1672007000000004E-6</v>
      </c>
      <c r="Q155" s="33">
        <f t="shared" si="19"/>
        <v>0</v>
      </c>
      <c r="T155">
        <v>3104</v>
      </c>
      <c r="U155" t="s">
        <v>531</v>
      </c>
      <c r="V155">
        <v>99265</v>
      </c>
      <c r="W155" t="s">
        <v>610</v>
      </c>
      <c r="X155">
        <v>4.9261230879999991E-4</v>
      </c>
      <c r="AA155">
        <v>3104</v>
      </c>
      <c r="AB155" t="s">
        <v>531</v>
      </c>
      <c r="AC155">
        <v>99265</v>
      </c>
      <c r="AD155" t="s">
        <v>610</v>
      </c>
      <c r="AE155">
        <v>4.9261230879999991E-4</v>
      </c>
      <c r="AF155" s="33">
        <f t="shared" si="15"/>
        <v>4.9261230879999991E-4</v>
      </c>
      <c r="AG155" s="33">
        <f t="shared" si="20"/>
        <v>4.9261230879999991E-4</v>
      </c>
      <c r="AI155">
        <v>3104</v>
      </c>
      <c r="AJ155" t="s">
        <v>531</v>
      </c>
      <c r="AL155">
        <v>99265</v>
      </c>
      <c r="AM155" t="s">
        <v>610</v>
      </c>
      <c r="AN155">
        <v>4.9261230879999991E-4</v>
      </c>
      <c r="AO155">
        <f t="shared" si="21"/>
        <v>4.9261230879999993E-2</v>
      </c>
      <c r="AP155">
        <v>484</v>
      </c>
    </row>
    <row r="156" spans="3:42" x14ac:dyDescent="0.25">
      <c r="C156">
        <v>3008</v>
      </c>
      <c r="D156" t="s">
        <v>436</v>
      </c>
      <c r="E156">
        <v>99233</v>
      </c>
      <c r="F156">
        <v>4.4031319999999999E-2</v>
      </c>
      <c r="G156" t="s">
        <v>999</v>
      </c>
      <c r="H156">
        <f t="shared" si="16"/>
        <v>1.4400000000000001E-3</v>
      </c>
      <c r="I156">
        <f t="shared" si="17"/>
        <v>6.34051008E-5</v>
      </c>
      <c r="K156">
        <v>3095</v>
      </c>
      <c r="L156" t="s">
        <v>508</v>
      </c>
      <c r="M156">
        <v>43373</v>
      </c>
      <c r="N156" t="s">
        <v>657</v>
      </c>
      <c r="O156">
        <v>5.4461792000000004E-6</v>
      </c>
      <c r="P156" s="33">
        <f t="shared" si="18"/>
        <v>6.1672007000000004E-6</v>
      </c>
      <c r="Q156" s="33">
        <f t="shared" si="19"/>
        <v>0</v>
      </c>
      <c r="T156">
        <v>3104</v>
      </c>
      <c r="U156" t="s">
        <v>531</v>
      </c>
      <c r="V156">
        <v>99274</v>
      </c>
      <c r="W156" t="s">
        <v>1056</v>
      </c>
      <c r="X156">
        <v>5.6667120000000004E-7</v>
      </c>
      <c r="AA156">
        <v>3104</v>
      </c>
      <c r="AB156" t="s">
        <v>531</v>
      </c>
      <c r="AC156">
        <v>99274</v>
      </c>
      <c r="AD156" t="s">
        <v>1056</v>
      </c>
      <c r="AE156">
        <v>5.6667120000000004E-7</v>
      </c>
      <c r="AF156" s="33">
        <f t="shared" si="15"/>
        <v>5.6667120000000004E-7</v>
      </c>
      <c r="AG156" s="33">
        <f t="shared" si="20"/>
        <v>5.6667120000000004E-7</v>
      </c>
      <c r="AI156">
        <v>3104</v>
      </c>
      <c r="AJ156" t="s">
        <v>531</v>
      </c>
      <c r="AL156">
        <v>99274</v>
      </c>
      <c r="AM156" t="s">
        <v>1056</v>
      </c>
      <c r="AN156">
        <v>5.6667120000000004E-7</v>
      </c>
      <c r="AO156">
        <f t="shared" si="21"/>
        <v>5.6667120000000006E-5</v>
      </c>
      <c r="AP156">
        <v>643</v>
      </c>
    </row>
    <row r="157" spans="3:42" x14ac:dyDescent="0.25">
      <c r="C157">
        <v>3008</v>
      </c>
      <c r="D157" t="s">
        <v>436</v>
      </c>
      <c r="E157">
        <v>99257</v>
      </c>
      <c r="F157">
        <v>1.6055750000000001E-2</v>
      </c>
      <c r="G157" t="s">
        <v>977</v>
      </c>
      <c r="H157">
        <f t="shared" si="16"/>
        <v>1.4400000000000001E-3</v>
      </c>
      <c r="I157">
        <f t="shared" si="17"/>
        <v>2.3120280000000002E-5</v>
      </c>
      <c r="K157">
        <v>3104</v>
      </c>
      <c r="L157" t="s">
        <v>531</v>
      </c>
      <c r="M157">
        <v>43373</v>
      </c>
      <c r="N157" t="s">
        <v>657</v>
      </c>
      <c r="O157">
        <v>4.7368800000000005E-7</v>
      </c>
      <c r="P157" s="33">
        <f t="shared" si="18"/>
        <v>6.1672007000000004E-6</v>
      </c>
      <c r="Q157" s="33">
        <f t="shared" si="19"/>
        <v>6.1672007000000004E-6</v>
      </c>
      <c r="T157">
        <v>3104</v>
      </c>
      <c r="U157" t="s">
        <v>531</v>
      </c>
      <c r="V157">
        <v>99281</v>
      </c>
      <c r="W157" t="s">
        <v>676</v>
      </c>
      <c r="X157">
        <v>4.3860000000000004E-9</v>
      </c>
      <c r="AA157">
        <v>3104</v>
      </c>
      <c r="AB157" t="s">
        <v>531</v>
      </c>
      <c r="AC157">
        <v>99281</v>
      </c>
      <c r="AD157" t="s">
        <v>676</v>
      </c>
      <c r="AE157">
        <v>4.3860000000000004E-9</v>
      </c>
      <c r="AF157" s="33">
        <f t="shared" si="15"/>
        <v>4.3860000000000004E-9</v>
      </c>
      <c r="AG157" s="33">
        <f t="shared" si="20"/>
        <v>4.3860000000000004E-9</v>
      </c>
      <c r="AI157">
        <v>3104</v>
      </c>
      <c r="AJ157" t="s">
        <v>531</v>
      </c>
      <c r="AL157">
        <v>99281</v>
      </c>
      <c r="AM157" t="s">
        <v>676</v>
      </c>
      <c r="AN157">
        <v>4.3860000000000004E-9</v>
      </c>
      <c r="AO157">
        <f t="shared" si="21"/>
        <v>4.3860000000000002E-7</v>
      </c>
      <c r="AP157">
        <v>178</v>
      </c>
    </row>
    <row r="158" spans="3:42" x14ac:dyDescent="0.25">
      <c r="C158">
        <v>3009</v>
      </c>
      <c r="D158" t="s">
        <v>441</v>
      </c>
      <c r="E158">
        <v>43204</v>
      </c>
      <c r="F158">
        <v>1.4041999999999999E-4</v>
      </c>
      <c r="G158" t="s">
        <v>603</v>
      </c>
      <c r="H158">
        <f t="shared" si="16"/>
        <v>3.261E-2</v>
      </c>
      <c r="I158">
        <f t="shared" si="17"/>
        <v>4.5790961999999997E-6</v>
      </c>
      <c r="K158">
        <v>3104</v>
      </c>
      <c r="L158" t="s">
        <v>531</v>
      </c>
      <c r="M158">
        <v>43374</v>
      </c>
      <c r="N158" t="s">
        <v>593</v>
      </c>
      <c r="O158">
        <v>1.7544000000000001E-8</v>
      </c>
      <c r="P158" s="33">
        <f t="shared" si="18"/>
        <v>1.7544000000000001E-8</v>
      </c>
      <c r="Q158" s="33">
        <f t="shared" si="19"/>
        <v>1.7544000000000001E-8</v>
      </c>
      <c r="T158">
        <v>3104</v>
      </c>
      <c r="U158" t="s">
        <v>531</v>
      </c>
      <c r="V158">
        <v>99292</v>
      </c>
      <c r="W158" t="s">
        <v>1210</v>
      </c>
      <c r="X158">
        <v>5.6140800000000002E-8</v>
      </c>
      <c r="AA158">
        <v>3104</v>
      </c>
      <c r="AB158" t="s">
        <v>531</v>
      </c>
      <c r="AC158">
        <v>99292</v>
      </c>
      <c r="AD158" t="s">
        <v>1210</v>
      </c>
      <c r="AE158">
        <v>5.6140800000000002E-8</v>
      </c>
      <c r="AF158" s="33">
        <f t="shared" si="15"/>
        <v>5.6140800000000002E-8</v>
      </c>
      <c r="AG158" s="33">
        <f t="shared" si="20"/>
        <v>5.6140800000000002E-8</v>
      </c>
      <c r="AI158">
        <v>3104</v>
      </c>
      <c r="AJ158" t="s">
        <v>531</v>
      </c>
      <c r="AL158">
        <v>99292</v>
      </c>
      <c r="AM158" t="s">
        <v>1210</v>
      </c>
      <c r="AN158">
        <v>5.6140800000000002E-8</v>
      </c>
      <c r="AO158">
        <f t="shared" si="21"/>
        <v>5.6140800000000005E-6</v>
      </c>
      <c r="AP158">
        <v>2137</v>
      </c>
    </row>
    <row r="159" spans="3:42" x14ac:dyDescent="0.25">
      <c r="C159">
        <v>3009</v>
      </c>
      <c r="D159" t="s">
        <v>441</v>
      </c>
      <c r="E159">
        <v>43212</v>
      </c>
      <c r="F159">
        <v>1.1135E-4</v>
      </c>
      <c r="G159" t="s">
        <v>604</v>
      </c>
      <c r="H159">
        <f t="shared" si="16"/>
        <v>3.261E-2</v>
      </c>
      <c r="I159">
        <f t="shared" si="17"/>
        <v>3.6311235E-6</v>
      </c>
      <c r="K159">
        <v>3004</v>
      </c>
      <c r="L159" t="s">
        <v>426</v>
      </c>
      <c r="M159">
        <v>43390</v>
      </c>
      <c r="N159" t="s">
        <v>619</v>
      </c>
      <c r="O159">
        <v>4.1008276995000002E-2</v>
      </c>
      <c r="P159" s="33">
        <f t="shared" si="18"/>
        <v>4.1008276995000002E-2</v>
      </c>
      <c r="Q159" s="33">
        <f t="shared" si="19"/>
        <v>4.1008276995000002E-2</v>
      </c>
      <c r="T159">
        <v>3005</v>
      </c>
      <c r="U159" t="s">
        <v>427</v>
      </c>
      <c r="V159">
        <v>99298</v>
      </c>
      <c r="W159" t="s">
        <v>1196</v>
      </c>
      <c r="X159">
        <v>6.5537099999999995E-7</v>
      </c>
      <c r="AA159">
        <v>3005</v>
      </c>
      <c r="AB159" t="s">
        <v>427</v>
      </c>
      <c r="AC159">
        <v>99298</v>
      </c>
      <c r="AD159" t="s">
        <v>1196</v>
      </c>
      <c r="AE159">
        <v>6.5537099999999995E-7</v>
      </c>
      <c r="AF159" s="33">
        <f t="shared" si="15"/>
        <v>6.5537099999999995E-7</v>
      </c>
      <c r="AG159" s="33">
        <f t="shared" si="20"/>
        <v>6.5537099999999995E-7</v>
      </c>
      <c r="AI159">
        <v>3005</v>
      </c>
      <c r="AJ159" t="s">
        <v>427</v>
      </c>
      <c r="AL159">
        <v>99298</v>
      </c>
      <c r="AM159" t="s">
        <v>1196</v>
      </c>
      <c r="AN159">
        <v>6.5537099999999995E-7</v>
      </c>
      <c r="AO159">
        <f t="shared" si="21"/>
        <v>6.55371E-5</v>
      </c>
      <c r="AP159">
        <v>1901</v>
      </c>
    </row>
    <row r="160" spans="3:42" x14ac:dyDescent="0.25">
      <c r="C160">
        <v>3009</v>
      </c>
      <c r="D160" t="s">
        <v>441</v>
      </c>
      <c r="E160">
        <v>43214</v>
      </c>
      <c r="F160">
        <v>6.9239999999999994E-5</v>
      </c>
      <c r="G160" t="s">
        <v>605</v>
      </c>
      <c r="H160">
        <f t="shared" si="16"/>
        <v>3.261E-2</v>
      </c>
      <c r="I160">
        <f t="shared" si="17"/>
        <v>2.2579163999999998E-6</v>
      </c>
      <c r="K160">
        <v>3009</v>
      </c>
      <c r="L160" t="s">
        <v>441</v>
      </c>
      <c r="M160">
        <v>43404</v>
      </c>
      <c r="N160" t="s">
        <v>594</v>
      </c>
      <c r="O160">
        <v>5.9425202999999998E-6</v>
      </c>
      <c r="P160" s="33">
        <f t="shared" si="18"/>
        <v>3.3100842899999999E-5</v>
      </c>
      <c r="Q160" s="33">
        <f t="shared" si="19"/>
        <v>0</v>
      </c>
      <c r="T160">
        <v>3104</v>
      </c>
      <c r="U160" t="s">
        <v>531</v>
      </c>
      <c r="V160">
        <v>99380</v>
      </c>
      <c r="W160" t="s">
        <v>1125</v>
      </c>
      <c r="X160">
        <v>1.6447500000000002E-7</v>
      </c>
      <c r="AA160">
        <v>3104</v>
      </c>
      <c r="AB160" t="s">
        <v>531</v>
      </c>
      <c r="AC160">
        <v>99380</v>
      </c>
      <c r="AD160" t="s">
        <v>1125</v>
      </c>
      <c r="AE160">
        <v>1.6447500000000002E-7</v>
      </c>
      <c r="AF160" s="33">
        <f t="shared" si="15"/>
        <v>1.6447500000000002E-7</v>
      </c>
      <c r="AG160" s="33">
        <f t="shared" si="20"/>
        <v>1.6447500000000002E-7</v>
      </c>
      <c r="AI160">
        <v>3104</v>
      </c>
      <c r="AJ160" t="s">
        <v>531</v>
      </c>
      <c r="AL160">
        <v>99380</v>
      </c>
      <c r="AM160" t="s">
        <v>1125</v>
      </c>
      <c r="AN160">
        <v>1.6447500000000002E-7</v>
      </c>
      <c r="AO160">
        <f t="shared" si="21"/>
        <v>1.6447500000000001E-5</v>
      </c>
      <c r="AP160">
        <v>419</v>
      </c>
    </row>
    <row r="161" spans="3:42" x14ac:dyDescent="0.25">
      <c r="C161">
        <v>3009</v>
      </c>
      <c r="D161" t="s">
        <v>441</v>
      </c>
      <c r="E161">
        <v>43232</v>
      </c>
      <c r="F161">
        <v>9.6091000000000004E-4</v>
      </c>
      <c r="G161" t="s">
        <v>649</v>
      </c>
      <c r="H161">
        <f t="shared" si="16"/>
        <v>3.261E-2</v>
      </c>
      <c r="I161">
        <f t="shared" si="17"/>
        <v>3.1335275100000001E-5</v>
      </c>
      <c r="K161">
        <v>3081</v>
      </c>
      <c r="L161" t="s">
        <v>466</v>
      </c>
      <c r="M161">
        <v>43404</v>
      </c>
      <c r="N161" t="s">
        <v>594</v>
      </c>
      <c r="O161">
        <v>4.5522000000000002E-7</v>
      </c>
      <c r="P161" s="33">
        <f t="shared" si="18"/>
        <v>3.3100842899999999E-5</v>
      </c>
      <c r="Q161" s="33">
        <f t="shared" si="19"/>
        <v>0</v>
      </c>
      <c r="T161">
        <v>3104</v>
      </c>
      <c r="U161" t="s">
        <v>531</v>
      </c>
      <c r="V161">
        <v>99387</v>
      </c>
      <c r="W161" t="s">
        <v>1167</v>
      </c>
      <c r="X161">
        <v>2.9085980999999999E-6</v>
      </c>
      <c r="AA161">
        <v>3104</v>
      </c>
      <c r="AB161" t="s">
        <v>531</v>
      </c>
      <c r="AC161">
        <v>99387</v>
      </c>
      <c r="AD161" t="s">
        <v>1167</v>
      </c>
      <c r="AE161">
        <v>2.9085980999999999E-6</v>
      </c>
      <c r="AF161" s="33">
        <f t="shared" si="15"/>
        <v>2.9085980999999999E-6</v>
      </c>
      <c r="AG161" s="33">
        <f t="shared" si="20"/>
        <v>2.9085980999999999E-6</v>
      </c>
      <c r="AI161">
        <v>3104</v>
      </c>
      <c r="AJ161" t="s">
        <v>531</v>
      </c>
      <c r="AL161">
        <v>99387</v>
      </c>
      <c r="AM161" t="s">
        <v>1167</v>
      </c>
      <c r="AN161">
        <v>2.9085980999999999E-6</v>
      </c>
      <c r="AO161">
        <f t="shared" si="21"/>
        <v>2.9085980999999999E-4</v>
      </c>
      <c r="AP161">
        <v>464</v>
      </c>
    </row>
    <row r="162" spans="3:42" x14ac:dyDescent="0.25">
      <c r="C162">
        <v>3009</v>
      </c>
      <c r="D162" t="s">
        <v>441</v>
      </c>
      <c r="E162">
        <v>43301</v>
      </c>
      <c r="F162">
        <v>6.2189999999999999E-5</v>
      </c>
      <c r="G162" t="s">
        <v>590</v>
      </c>
      <c r="H162">
        <f t="shared" si="16"/>
        <v>3.261E-2</v>
      </c>
      <c r="I162">
        <f t="shared" si="17"/>
        <v>2.0280159E-6</v>
      </c>
      <c r="K162">
        <v>3095</v>
      </c>
      <c r="L162" t="s">
        <v>508</v>
      </c>
      <c r="M162">
        <v>43404</v>
      </c>
      <c r="N162" t="s">
        <v>594</v>
      </c>
      <c r="O162">
        <v>2.63921352E-5</v>
      </c>
      <c r="P162" s="33">
        <f t="shared" si="18"/>
        <v>3.3100842899999999E-5</v>
      </c>
      <c r="Q162" s="33">
        <f t="shared" si="19"/>
        <v>0</v>
      </c>
      <c r="T162">
        <v>3104</v>
      </c>
      <c r="U162" t="s">
        <v>531</v>
      </c>
      <c r="V162">
        <v>99418</v>
      </c>
      <c r="W162" t="s">
        <v>1069</v>
      </c>
      <c r="X162">
        <v>2.6620886627800003E-2</v>
      </c>
      <c r="AA162">
        <v>3104</v>
      </c>
      <c r="AB162" t="s">
        <v>531</v>
      </c>
      <c r="AC162">
        <v>99418</v>
      </c>
      <c r="AD162" t="s">
        <v>1069</v>
      </c>
      <c r="AE162">
        <v>2.6620886627800003E-2</v>
      </c>
      <c r="AF162" s="33">
        <f t="shared" si="15"/>
        <v>2.6620886627800003E-2</v>
      </c>
      <c r="AG162" s="33">
        <f t="shared" si="20"/>
        <v>2.6620886627800003E-2</v>
      </c>
      <c r="AI162">
        <v>3104</v>
      </c>
      <c r="AJ162" t="s">
        <v>531</v>
      </c>
      <c r="AL162">
        <v>99418</v>
      </c>
      <c r="AM162" t="s">
        <v>1069</v>
      </c>
      <c r="AN162">
        <v>2.6620886627800003E-2</v>
      </c>
      <c r="AO162">
        <f t="shared" si="21"/>
        <v>2.6620886627800004</v>
      </c>
      <c r="AP162">
        <v>3186</v>
      </c>
    </row>
    <row r="163" spans="3:42" x14ac:dyDescent="0.25">
      <c r="C163">
        <v>3009</v>
      </c>
      <c r="D163" t="s">
        <v>441</v>
      </c>
      <c r="E163">
        <v>43302</v>
      </c>
      <c r="F163">
        <v>1.3029000000000001E-3</v>
      </c>
      <c r="G163" t="s">
        <v>591</v>
      </c>
      <c r="H163">
        <f t="shared" si="16"/>
        <v>3.261E-2</v>
      </c>
      <c r="I163">
        <f t="shared" si="17"/>
        <v>4.2487569000000005E-5</v>
      </c>
      <c r="K163">
        <v>3104</v>
      </c>
      <c r="L163" t="s">
        <v>531</v>
      </c>
      <c r="M163">
        <v>43404</v>
      </c>
      <c r="N163" t="s">
        <v>594</v>
      </c>
      <c r="O163">
        <v>3.1096740000000003E-7</v>
      </c>
      <c r="P163" s="33">
        <f t="shared" si="18"/>
        <v>3.3100842899999999E-5</v>
      </c>
      <c r="Q163" s="33">
        <f t="shared" si="19"/>
        <v>3.3100842899999999E-5</v>
      </c>
      <c r="T163">
        <v>3104</v>
      </c>
      <c r="U163" t="s">
        <v>531</v>
      </c>
      <c r="V163">
        <v>99435</v>
      </c>
      <c r="W163" t="s">
        <v>602</v>
      </c>
      <c r="X163">
        <v>1.6228560000000003E-5</v>
      </c>
      <c r="AA163">
        <v>3104</v>
      </c>
      <c r="AB163" t="s">
        <v>531</v>
      </c>
      <c r="AC163">
        <v>99435</v>
      </c>
      <c r="AD163" t="s">
        <v>602</v>
      </c>
      <c r="AE163">
        <v>1.6228560000000003E-5</v>
      </c>
      <c r="AF163" s="33">
        <f t="shared" si="15"/>
        <v>1.6228560000000003E-5</v>
      </c>
      <c r="AG163" s="33">
        <f t="shared" si="20"/>
        <v>1.6228560000000003E-5</v>
      </c>
      <c r="AI163">
        <v>3104</v>
      </c>
      <c r="AJ163" t="s">
        <v>531</v>
      </c>
      <c r="AL163">
        <v>99435</v>
      </c>
      <c r="AM163" t="s">
        <v>602</v>
      </c>
      <c r="AN163">
        <v>1.6228560000000003E-5</v>
      </c>
      <c r="AO163">
        <f t="shared" si="21"/>
        <v>1.6228560000000002E-3</v>
      </c>
      <c r="AP163">
        <v>383</v>
      </c>
    </row>
    <row r="164" spans="3:42" x14ac:dyDescent="0.25">
      <c r="C164">
        <v>3009</v>
      </c>
      <c r="D164" t="s">
        <v>441</v>
      </c>
      <c r="E164">
        <v>43303</v>
      </c>
      <c r="F164">
        <v>3.042E-5</v>
      </c>
      <c r="G164" t="s">
        <v>651</v>
      </c>
      <c r="H164">
        <f t="shared" si="16"/>
        <v>3.261E-2</v>
      </c>
      <c r="I164">
        <f t="shared" si="17"/>
        <v>9.9199619999999997E-7</v>
      </c>
      <c r="K164">
        <v>3104</v>
      </c>
      <c r="L164" t="s">
        <v>531</v>
      </c>
      <c r="M164">
        <v>43407</v>
      </c>
      <c r="N164" t="s">
        <v>620</v>
      </c>
      <c r="O164">
        <v>8.5965599999999995E-8</v>
      </c>
      <c r="P164" s="33">
        <f t="shared" si="18"/>
        <v>8.5965599999999995E-8</v>
      </c>
      <c r="Q164" s="33">
        <f t="shared" si="19"/>
        <v>8.5965599999999995E-8</v>
      </c>
      <c r="T164">
        <v>3104</v>
      </c>
      <c r="U164" t="s">
        <v>531</v>
      </c>
      <c r="V164">
        <v>99443</v>
      </c>
      <c r="W164" t="s">
        <v>1197</v>
      </c>
      <c r="X164">
        <v>4.9697225100000003E-5</v>
      </c>
      <c r="AA164">
        <v>3104</v>
      </c>
      <c r="AB164" t="s">
        <v>531</v>
      </c>
      <c r="AC164">
        <v>99443</v>
      </c>
      <c r="AD164" t="s">
        <v>1197</v>
      </c>
      <c r="AE164">
        <v>4.9697225100000003E-5</v>
      </c>
      <c r="AF164" s="33">
        <f t="shared" si="15"/>
        <v>4.9697225100000003E-5</v>
      </c>
      <c r="AG164" s="33">
        <f t="shared" si="20"/>
        <v>4.9697225100000003E-5</v>
      </c>
      <c r="AI164">
        <v>3104</v>
      </c>
      <c r="AJ164" t="s">
        <v>531</v>
      </c>
      <c r="AL164">
        <v>99443</v>
      </c>
      <c r="AM164" t="s">
        <v>1197</v>
      </c>
      <c r="AN164">
        <v>4.9697225100000003E-5</v>
      </c>
      <c r="AO164">
        <f t="shared" si="21"/>
        <v>4.9697225099999999E-3</v>
      </c>
      <c r="AP164">
        <v>153</v>
      </c>
    </row>
    <row r="165" spans="3:42" x14ac:dyDescent="0.25">
      <c r="C165">
        <v>3009</v>
      </c>
      <c r="D165" t="s">
        <v>441</v>
      </c>
      <c r="E165">
        <v>43304</v>
      </c>
      <c r="F165">
        <v>3.0193790000000002E-2</v>
      </c>
      <c r="G165" t="s">
        <v>614</v>
      </c>
      <c r="H165">
        <f t="shared" si="16"/>
        <v>3.261E-2</v>
      </c>
      <c r="I165">
        <f t="shared" si="17"/>
        <v>9.8461949190000006E-4</v>
      </c>
      <c r="K165">
        <v>3005</v>
      </c>
      <c r="L165" t="s">
        <v>427</v>
      </c>
      <c r="M165">
        <v>43431</v>
      </c>
      <c r="N165" t="s">
        <v>621</v>
      </c>
      <c r="O165">
        <v>6.9293556000000003E-5</v>
      </c>
      <c r="P165" s="33">
        <f t="shared" si="18"/>
        <v>1.7497085190000002E-4</v>
      </c>
      <c r="Q165" s="33">
        <f t="shared" si="19"/>
        <v>0</v>
      </c>
      <c r="T165">
        <v>3009</v>
      </c>
      <c r="U165" t="s">
        <v>441</v>
      </c>
      <c r="V165">
        <v>99445</v>
      </c>
      <c r="W165" t="s">
        <v>1079</v>
      </c>
      <c r="X165">
        <v>9.7829999999999997E-8</v>
      </c>
      <c r="AA165">
        <v>3009</v>
      </c>
      <c r="AB165" t="s">
        <v>441</v>
      </c>
      <c r="AC165">
        <v>99445</v>
      </c>
      <c r="AD165" t="s">
        <v>1079</v>
      </c>
      <c r="AE165">
        <v>9.7829999999999997E-8</v>
      </c>
      <c r="AF165" s="33">
        <f t="shared" si="15"/>
        <v>9.7829999999999997E-8</v>
      </c>
      <c r="AG165" s="33">
        <f t="shared" si="20"/>
        <v>9.7829999999999997E-8</v>
      </c>
      <c r="AI165">
        <v>3009</v>
      </c>
      <c r="AJ165" t="s">
        <v>441</v>
      </c>
      <c r="AL165">
        <v>99445</v>
      </c>
      <c r="AM165" t="s">
        <v>1079</v>
      </c>
      <c r="AN165">
        <v>9.7829999999999997E-8</v>
      </c>
      <c r="AO165">
        <f t="shared" si="21"/>
        <v>9.7829999999999993E-6</v>
      </c>
      <c r="AP165">
        <v>182</v>
      </c>
    </row>
    <row r="166" spans="3:42" x14ac:dyDescent="0.25">
      <c r="C166">
        <v>3009</v>
      </c>
      <c r="D166" t="s">
        <v>441</v>
      </c>
      <c r="E166">
        <v>43366</v>
      </c>
      <c r="F166">
        <v>8.4220000000000003E-5</v>
      </c>
      <c r="G166" t="s">
        <v>647</v>
      </c>
      <c r="H166">
        <f t="shared" si="16"/>
        <v>3.261E-2</v>
      </c>
      <c r="I166">
        <f t="shared" si="17"/>
        <v>2.7464141999999999E-6</v>
      </c>
      <c r="K166">
        <v>3013</v>
      </c>
      <c r="L166" t="s">
        <v>448</v>
      </c>
      <c r="M166">
        <v>43431</v>
      </c>
      <c r="N166" t="s">
        <v>621</v>
      </c>
      <c r="O166">
        <v>7.2028919400000003E-5</v>
      </c>
      <c r="P166" s="33">
        <f t="shared" si="18"/>
        <v>1.7497085190000002E-4</v>
      </c>
      <c r="Q166" s="33">
        <f t="shared" si="19"/>
        <v>0</v>
      </c>
      <c r="T166">
        <v>3005</v>
      </c>
      <c r="U166" t="s">
        <v>427</v>
      </c>
      <c r="V166">
        <v>99458</v>
      </c>
      <c r="W166" t="s">
        <v>1170</v>
      </c>
      <c r="X166">
        <v>4.987436084999999E-4</v>
      </c>
      <c r="AA166">
        <v>3005</v>
      </c>
      <c r="AB166" t="s">
        <v>427</v>
      </c>
      <c r="AC166">
        <v>99458</v>
      </c>
      <c r="AD166" t="s">
        <v>1170</v>
      </c>
      <c r="AE166">
        <v>4.987436084999999E-4</v>
      </c>
      <c r="AF166" s="33">
        <f t="shared" si="15"/>
        <v>4.987436084999999E-4</v>
      </c>
      <c r="AG166" s="33">
        <f t="shared" si="20"/>
        <v>4.987436084999999E-4</v>
      </c>
      <c r="AI166">
        <v>3005</v>
      </c>
      <c r="AJ166" t="s">
        <v>427</v>
      </c>
      <c r="AL166">
        <v>99458</v>
      </c>
      <c r="AM166" t="s">
        <v>1170</v>
      </c>
      <c r="AN166">
        <v>4.987436084999999E-4</v>
      </c>
      <c r="AO166">
        <f t="shared" si="21"/>
        <v>4.9874360849999994E-2</v>
      </c>
      <c r="AP166">
        <v>3191</v>
      </c>
    </row>
    <row r="167" spans="3:42" x14ac:dyDescent="0.25">
      <c r="C167">
        <v>3009</v>
      </c>
      <c r="D167" t="s">
        <v>441</v>
      </c>
      <c r="E167">
        <v>43369</v>
      </c>
      <c r="F167">
        <v>2.1314799999999998E-3</v>
      </c>
      <c r="G167" t="s">
        <v>13</v>
      </c>
      <c r="H167">
        <f t="shared" si="16"/>
        <v>3.261E-2</v>
      </c>
      <c r="I167">
        <f t="shared" si="17"/>
        <v>6.9507562800000001E-5</v>
      </c>
      <c r="K167">
        <v>3016</v>
      </c>
      <c r="L167" t="s">
        <v>455</v>
      </c>
      <c r="M167">
        <v>43431</v>
      </c>
      <c r="N167" t="s">
        <v>621</v>
      </c>
      <c r="O167">
        <v>1.7793863699999999E-5</v>
      </c>
      <c r="P167" s="33">
        <f t="shared" si="18"/>
        <v>1.7497085190000002E-4</v>
      </c>
      <c r="Q167" s="33">
        <f t="shared" si="19"/>
        <v>0</v>
      </c>
      <c r="T167">
        <v>3005</v>
      </c>
      <c r="U167" t="s">
        <v>427</v>
      </c>
      <c r="V167">
        <v>99459</v>
      </c>
      <c r="W167" t="s">
        <v>1171</v>
      </c>
      <c r="X167">
        <v>3.4689465000000001E-6</v>
      </c>
      <c r="AA167">
        <v>3005</v>
      </c>
      <c r="AB167" t="s">
        <v>427</v>
      </c>
      <c r="AC167">
        <v>99459</v>
      </c>
      <c r="AD167" t="s">
        <v>1171</v>
      </c>
      <c r="AE167">
        <v>3.4689465000000001E-6</v>
      </c>
      <c r="AF167" s="33">
        <f t="shared" si="15"/>
        <v>3.4689465000000001E-6</v>
      </c>
      <c r="AG167" s="33">
        <f t="shared" si="20"/>
        <v>3.4689465000000001E-6</v>
      </c>
      <c r="AI167">
        <v>3005</v>
      </c>
      <c r="AJ167" t="s">
        <v>427</v>
      </c>
      <c r="AL167">
        <v>99459</v>
      </c>
      <c r="AM167" t="s">
        <v>1171</v>
      </c>
      <c r="AN167">
        <v>3.4689465000000001E-6</v>
      </c>
      <c r="AO167">
        <f t="shared" si="21"/>
        <v>3.4689464999999999E-4</v>
      </c>
      <c r="AP167">
        <v>3080</v>
      </c>
    </row>
    <row r="168" spans="3:42" x14ac:dyDescent="0.25">
      <c r="C168">
        <v>3009</v>
      </c>
      <c r="D168" t="s">
        <v>441</v>
      </c>
      <c r="E168">
        <v>43370</v>
      </c>
      <c r="F168">
        <v>9.8900000000000002E-6</v>
      </c>
      <c r="G168" t="s">
        <v>279</v>
      </c>
      <c r="H168">
        <f t="shared" si="16"/>
        <v>3.261E-2</v>
      </c>
      <c r="I168">
        <f t="shared" si="17"/>
        <v>3.2251290000000003E-7</v>
      </c>
      <c r="K168">
        <v>3104</v>
      </c>
      <c r="L168" t="s">
        <v>531</v>
      </c>
      <c r="M168">
        <v>43431</v>
      </c>
      <c r="N168" t="s">
        <v>621</v>
      </c>
      <c r="O168">
        <v>1.5854512800000001E-5</v>
      </c>
      <c r="P168" s="33">
        <f t="shared" si="18"/>
        <v>1.7497085190000002E-4</v>
      </c>
      <c r="Q168" s="33">
        <f t="shared" si="19"/>
        <v>1.7497085190000002E-4</v>
      </c>
      <c r="T168">
        <v>3011</v>
      </c>
      <c r="U168" t="s">
        <v>446</v>
      </c>
      <c r="V168">
        <v>99485</v>
      </c>
      <c r="W168" t="s">
        <v>1035</v>
      </c>
      <c r="X168">
        <v>2.0328989400000001E-5</v>
      </c>
      <c r="AA168">
        <v>3011</v>
      </c>
      <c r="AB168" t="s">
        <v>446</v>
      </c>
      <c r="AC168">
        <v>99485</v>
      </c>
      <c r="AD168" t="s">
        <v>1035</v>
      </c>
      <c r="AE168">
        <v>2.0328989400000001E-5</v>
      </c>
      <c r="AF168" s="33">
        <f t="shared" si="15"/>
        <v>2.0328989400000001E-5</v>
      </c>
      <c r="AG168" s="33">
        <f>IF(AC168=AC170,0,AF168)</f>
        <v>2.0328989400000001E-5</v>
      </c>
      <c r="AI168">
        <v>3011</v>
      </c>
      <c r="AJ168" t="s">
        <v>446</v>
      </c>
      <c r="AL168">
        <v>99485</v>
      </c>
      <c r="AM168" t="s">
        <v>1035</v>
      </c>
      <c r="AN168">
        <v>2.0328989400000001E-5</v>
      </c>
      <c r="AO168">
        <f t="shared" si="21"/>
        <v>2.0328989400000001E-3</v>
      </c>
      <c r="AP168">
        <v>3083</v>
      </c>
    </row>
    <row r="169" spans="3:42" x14ac:dyDescent="0.25">
      <c r="C169">
        <v>3009</v>
      </c>
      <c r="D169" t="s">
        <v>441</v>
      </c>
      <c r="E169">
        <v>43371</v>
      </c>
      <c r="F169">
        <v>8.8120000000000003E-5</v>
      </c>
      <c r="G169" t="s">
        <v>656</v>
      </c>
      <c r="H169">
        <f t="shared" si="16"/>
        <v>3.261E-2</v>
      </c>
      <c r="I169">
        <f t="shared" si="17"/>
        <v>2.8735932000000002E-6</v>
      </c>
      <c r="K169">
        <v>3009</v>
      </c>
      <c r="L169" t="s">
        <v>441</v>
      </c>
      <c r="M169">
        <v>43432</v>
      </c>
      <c r="N169" t="s">
        <v>606</v>
      </c>
      <c r="O169">
        <v>1.7837670000000001E-6</v>
      </c>
      <c r="P169" s="33">
        <f t="shared" si="18"/>
        <v>4.3556965659999997E-4</v>
      </c>
      <c r="Q169" s="33">
        <f t="shared" si="19"/>
        <v>0</v>
      </c>
      <c r="T169">
        <v>3017</v>
      </c>
      <c r="U169" t="s">
        <v>526</v>
      </c>
      <c r="V169" s="5">
        <v>99177</v>
      </c>
      <c r="W169" s="5" t="s">
        <v>1597</v>
      </c>
      <c r="X169" s="5">
        <v>1.5677335599999999E-5</v>
      </c>
      <c r="AA169">
        <v>3017</v>
      </c>
      <c r="AB169" t="s">
        <v>526</v>
      </c>
      <c r="AC169" s="5">
        <v>99177</v>
      </c>
      <c r="AD169" s="5" t="s">
        <v>1597</v>
      </c>
      <c r="AE169" s="5">
        <v>1.5677335599999999E-5</v>
      </c>
      <c r="AF169" s="33">
        <f t="shared" si="15"/>
        <v>1.5677335599999999E-5</v>
      </c>
      <c r="AG169" s="33">
        <f>IF(AC169=AC171,0,AF169)</f>
        <v>1.5677335599999999E-5</v>
      </c>
      <c r="AI169">
        <v>3017</v>
      </c>
      <c r="AJ169" t="s">
        <v>526</v>
      </c>
      <c r="AL169" s="5">
        <v>99177</v>
      </c>
      <c r="AM169" s="5" t="s">
        <v>1597</v>
      </c>
      <c r="AN169" s="5">
        <v>1.5677335599999999E-5</v>
      </c>
      <c r="AO169">
        <f t="shared" si="21"/>
        <v>1.5677335599999999E-3</v>
      </c>
      <c r="AP169">
        <v>587</v>
      </c>
    </row>
    <row r="170" spans="3:42" x14ac:dyDescent="0.25">
      <c r="C170">
        <v>3009</v>
      </c>
      <c r="D170" t="s">
        <v>441</v>
      </c>
      <c r="E170">
        <v>43404</v>
      </c>
      <c r="F170">
        <v>1.8223E-4</v>
      </c>
      <c r="G170" t="s">
        <v>594</v>
      </c>
      <c r="H170">
        <f t="shared" si="16"/>
        <v>3.261E-2</v>
      </c>
      <c r="I170">
        <f t="shared" si="17"/>
        <v>5.9425202999999998E-6</v>
      </c>
      <c r="K170">
        <v>3012</v>
      </c>
      <c r="L170" t="s">
        <v>447</v>
      </c>
      <c r="M170">
        <v>43432</v>
      </c>
      <c r="N170" t="s">
        <v>606</v>
      </c>
      <c r="O170">
        <v>3.0626124899999998E-4</v>
      </c>
      <c r="P170" s="33">
        <f t="shared" si="18"/>
        <v>4.3556965659999997E-4</v>
      </c>
      <c r="Q170" s="33">
        <f t="shared" si="19"/>
        <v>0</v>
      </c>
      <c r="S170">
        <v>44001</v>
      </c>
      <c r="T170" t="s">
        <v>681</v>
      </c>
      <c r="U170" t="s">
        <v>682</v>
      </c>
      <c r="V170">
        <v>0.10069014389203036</v>
      </c>
      <c r="W170" s="40">
        <f t="shared" ref="W170:W233" si="22">VLOOKUP(S170,$U$530:$W$552,3,FALSE)</f>
        <v>3.180766671E-4</v>
      </c>
      <c r="X170" s="40">
        <f>W170*V170</f>
        <v>3.2027185378996438E-5</v>
      </c>
      <c r="AA170">
        <v>44006</v>
      </c>
      <c r="AC170" t="s">
        <v>729</v>
      </c>
      <c r="AD170" t="s">
        <v>730</v>
      </c>
      <c r="AE170">
        <v>3.4027606059729926E-3</v>
      </c>
      <c r="AF170" s="33">
        <f t="shared" si="15"/>
        <v>4.0644530064680726E-3</v>
      </c>
      <c r="AG170" s="33">
        <f t="shared" si="20"/>
        <v>0</v>
      </c>
      <c r="AI170">
        <v>44010</v>
      </c>
      <c r="AL170" t="s">
        <v>729</v>
      </c>
      <c r="AM170" t="s">
        <v>730</v>
      </c>
      <c r="AN170">
        <v>4.0644530064680726E-3</v>
      </c>
      <c r="AO170">
        <f t="shared" si="21"/>
        <v>0.40644530064680728</v>
      </c>
      <c r="AP170">
        <v>3196</v>
      </c>
    </row>
    <row r="171" spans="3:42" x14ac:dyDescent="0.25">
      <c r="C171">
        <v>3009</v>
      </c>
      <c r="D171" t="s">
        <v>441</v>
      </c>
      <c r="E171">
        <v>43432</v>
      </c>
      <c r="F171">
        <v>5.4700000000000001E-5</v>
      </c>
      <c r="G171" t="s">
        <v>606</v>
      </c>
      <c r="H171">
        <f t="shared" si="16"/>
        <v>3.261E-2</v>
      </c>
      <c r="I171">
        <f t="shared" si="17"/>
        <v>1.7837670000000001E-6</v>
      </c>
      <c r="K171">
        <v>3013</v>
      </c>
      <c r="L171" t="s">
        <v>448</v>
      </c>
      <c r="M171">
        <v>43432</v>
      </c>
      <c r="N171" t="s">
        <v>606</v>
      </c>
      <c r="O171">
        <v>9.3261606500000003E-5</v>
      </c>
      <c r="P171" s="33">
        <f t="shared" si="18"/>
        <v>4.3556965659999997E-4</v>
      </c>
      <c r="Q171" s="33">
        <f t="shared" si="19"/>
        <v>0</v>
      </c>
      <c r="S171">
        <v>44001</v>
      </c>
      <c r="T171" t="s">
        <v>685</v>
      </c>
      <c r="U171" t="s">
        <v>686</v>
      </c>
      <c r="V171">
        <v>2.9378294786336776E-2</v>
      </c>
      <c r="W171" s="40">
        <f t="shared" si="22"/>
        <v>3.180766671E-4</v>
      </c>
      <c r="X171" s="40">
        <f t="shared" ref="X171:X234" si="23">W171*V171</f>
        <v>9.3445500907193091E-6</v>
      </c>
      <c r="AA171">
        <v>44007</v>
      </c>
      <c r="AC171" t="s">
        <v>729</v>
      </c>
      <c r="AD171" t="s">
        <v>730</v>
      </c>
      <c r="AE171">
        <v>3.4570284601892162E-4</v>
      </c>
      <c r="AF171" s="33">
        <f t="shared" si="15"/>
        <v>4.0644530064680726E-3</v>
      </c>
      <c r="AG171" s="33">
        <f t="shared" si="20"/>
        <v>0</v>
      </c>
      <c r="AI171">
        <v>44015</v>
      </c>
      <c r="AL171" t="s">
        <v>771</v>
      </c>
      <c r="AM171" t="s">
        <v>772</v>
      </c>
      <c r="AN171">
        <v>3.5631775331321407E-3</v>
      </c>
      <c r="AO171">
        <f t="shared" si="21"/>
        <v>0.35631775331321408</v>
      </c>
      <c r="AP171">
        <v>3197</v>
      </c>
    </row>
    <row r="172" spans="3:42" x14ac:dyDescent="0.25">
      <c r="C172">
        <v>3009</v>
      </c>
      <c r="D172" t="s">
        <v>441</v>
      </c>
      <c r="E172">
        <v>43723</v>
      </c>
      <c r="F172">
        <v>9.3168999999999999E-4</v>
      </c>
      <c r="G172" t="s">
        <v>625</v>
      </c>
      <c r="H172">
        <f t="shared" si="16"/>
        <v>3.261E-2</v>
      </c>
      <c r="I172">
        <f t="shared" si="17"/>
        <v>3.0382410900000001E-5</v>
      </c>
      <c r="K172">
        <v>3016</v>
      </c>
      <c r="L172" t="s">
        <v>455</v>
      </c>
      <c r="M172">
        <v>43432</v>
      </c>
      <c r="N172" t="s">
        <v>606</v>
      </c>
      <c r="O172">
        <v>3.4263034099999998E-5</v>
      </c>
      <c r="P172" s="33">
        <f t="shared" si="18"/>
        <v>4.3556965659999997E-4</v>
      </c>
      <c r="Q172" s="33">
        <f t="shared" si="19"/>
        <v>4.3556965659999997E-4</v>
      </c>
      <c r="S172">
        <v>44001</v>
      </c>
      <c r="T172" t="s">
        <v>687</v>
      </c>
      <c r="U172" t="s">
        <v>688</v>
      </c>
      <c r="V172">
        <v>0.10068677919089632</v>
      </c>
      <c r="W172" s="40">
        <f t="shared" si="22"/>
        <v>3.180766671E-4</v>
      </c>
      <c r="X172" s="40">
        <f t="shared" si="23"/>
        <v>3.2026115146073938E-5</v>
      </c>
      <c r="AA172">
        <v>44009</v>
      </c>
      <c r="AC172" t="s">
        <v>729</v>
      </c>
      <c r="AD172" t="s">
        <v>730</v>
      </c>
      <c r="AE172">
        <v>1.1228803410741132E-4</v>
      </c>
      <c r="AF172" s="33">
        <f t="shared" si="15"/>
        <v>4.0644530064680726E-3</v>
      </c>
      <c r="AG172" s="33">
        <f t="shared" si="20"/>
        <v>0</v>
      </c>
      <c r="AI172">
        <v>44015</v>
      </c>
      <c r="AL172" t="s">
        <v>777</v>
      </c>
      <c r="AM172" t="s">
        <v>778</v>
      </c>
      <c r="AN172">
        <v>1.0373872818691164E-2</v>
      </c>
      <c r="AO172">
        <f t="shared" si="21"/>
        <v>1.0373872818691166</v>
      </c>
      <c r="AP172">
        <v>3198</v>
      </c>
    </row>
    <row r="173" spans="3:42" x14ac:dyDescent="0.25">
      <c r="C173">
        <v>3009</v>
      </c>
      <c r="D173" t="s">
        <v>441</v>
      </c>
      <c r="E173">
        <v>43724</v>
      </c>
      <c r="F173">
        <v>1.289E-5</v>
      </c>
      <c r="G173" t="s">
        <v>993</v>
      </c>
      <c r="H173">
        <f t="shared" si="16"/>
        <v>3.261E-2</v>
      </c>
      <c r="I173">
        <f t="shared" si="17"/>
        <v>4.203429E-7</v>
      </c>
      <c r="K173">
        <v>3013</v>
      </c>
      <c r="L173" t="s">
        <v>448</v>
      </c>
      <c r="M173">
        <v>43433</v>
      </c>
      <c r="N173" t="s">
        <v>622</v>
      </c>
      <c r="O173">
        <v>8.8400311899999989E-5</v>
      </c>
      <c r="P173" s="33">
        <f t="shared" si="18"/>
        <v>1.2315829119999999E-4</v>
      </c>
      <c r="Q173" s="33">
        <f t="shared" si="19"/>
        <v>0</v>
      </c>
      <c r="S173">
        <v>44001</v>
      </c>
      <c r="T173" t="s">
        <v>689</v>
      </c>
      <c r="U173" t="s">
        <v>690</v>
      </c>
      <c r="V173">
        <v>0.2033369252876141</v>
      </c>
      <c r="W173" s="40">
        <f t="shared" si="22"/>
        <v>3.180766671E-4</v>
      </c>
      <c r="X173" s="40">
        <f t="shared" si="23"/>
        <v>6.4676731493846007E-5</v>
      </c>
      <c r="AA173">
        <v>44010</v>
      </c>
      <c r="AC173" t="s">
        <v>729</v>
      </c>
      <c r="AD173" t="s">
        <v>730</v>
      </c>
      <c r="AE173">
        <v>2.0370152036874696E-4</v>
      </c>
      <c r="AF173" s="33">
        <f t="shared" si="15"/>
        <v>4.0644530064680726E-3</v>
      </c>
      <c r="AG173" s="33">
        <f t="shared" si="20"/>
        <v>4.0644530064680726E-3</v>
      </c>
      <c r="AI173">
        <v>44015</v>
      </c>
      <c r="AL173" t="s">
        <v>783</v>
      </c>
      <c r="AM173" t="s">
        <v>784</v>
      </c>
      <c r="AN173">
        <v>4.9481131628810304E-3</v>
      </c>
      <c r="AO173">
        <f t="shared" si="21"/>
        <v>0.49481131628810304</v>
      </c>
      <c r="AP173">
        <v>1934</v>
      </c>
    </row>
    <row r="174" spans="3:42" x14ac:dyDescent="0.25">
      <c r="C174">
        <v>3009</v>
      </c>
      <c r="D174" t="s">
        <v>441</v>
      </c>
      <c r="E174">
        <v>43725</v>
      </c>
      <c r="F174">
        <v>9.0247000000000005E-4</v>
      </c>
      <c r="G174" t="s">
        <v>626</v>
      </c>
      <c r="H174">
        <f t="shared" si="16"/>
        <v>3.261E-2</v>
      </c>
      <c r="I174">
        <f t="shared" si="17"/>
        <v>2.94295467E-5</v>
      </c>
      <c r="K174">
        <v>3097</v>
      </c>
      <c r="L174" t="s">
        <v>520</v>
      </c>
      <c r="M174">
        <v>43433</v>
      </c>
      <c r="N174" t="s">
        <v>622</v>
      </c>
      <c r="O174">
        <v>3.4757979299999999E-5</v>
      </c>
      <c r="P174" s="33">
        <f t="shared" si="18"/>
        <v>1.2315829119999999E-4</v>
      </c>
      <c r="Q174" s="33">
        <f t="shared" si="19"/>
        <v>1.2315829119999999E-4</v>
      </c>
      <c r="S174">
        <v>44001</v>
      </c>
      <c r="T174" t="s">
        <v>691</v>
      </c>
      <c r="U174" t="s">
        <v>692</v>
      </c>
      <c r="V174">
        <v>0.20553192644381016</v>
      </c>
      <c r="W174" s="40">
        <f t="shared" si="22"/>
        <v>3.180766671E-4</v>
      </c>
      <c r="X174" s="40">
        <f t="shared" si="23"/>
        <v>6.5374910145889496E-5</v>
      </c>
      <c r="AA174">
        <v>44011</v>
      </c>
      <c r="AC174" t="s">
        <v>771</v>
      </c>
      <c r="AD174" t="s">
        <v>772</v>
      </c>
      <c r="AE174">
        <v>2.04104282013575E-3</v>
      </c>
      <c r="AF174" s="33">
        <f t="shared" si="15"/>
        <v>3.5631775331321407E-3</v>
      </c>
      <c r="AG174" s="33">
        <f t="shared" si="20"/>
        <v>0</v>
      </c>
      <c r="AI174">
        <v>44020</v>
      </c>
      <c r="AL174" t="s">
        <v>857</v>
      </c>
      <c r="AM174" t="s">
        <v>858</v>
      </c>
      <c r="AN174">
        <v>9.6059487012610848E-4</v>
      </c>
      <c r="AO174">
        <f t="shared" si="21"/>
        <v>9.6059487012610842E-2</v>
      </c>
      <c r="AP174">
        <v>1936</v>
      </c>
    </row>
    <row r="175" spans="3:42" x14ac:dyDescent="0.25">
      <c r="C175">
        <v>3009</v>
      </c>
      <c r="D175" t="s">
        <v>441</v>
      </c>
      <c r="E175">
        <v>43948</v>
      </c>
      <c r="F175">
        <v>2.59305E-3</v>
      </c>
      <c r="G175" t="s">
        <v>1046</v>
      </c>
      <c r="H175">
        <f t="shared" si="16"/>
        <v>3.261E-2</v>
      </c>
      <c r="I175">
        <f t="shared" si="17"/>
        <v>8.4559360499999997E-5</v>
      </c>
      <c r="K175">
        <v>3005</v>
      </c>
      <c r="L175" t="s">
        <v>427</v>
      </c>
      <c r="M175">
        <v>43435</v>
      </c>
      <c r="N175" t="s">
        <v>623</v>
      </c>
      <c r="O175">
        <v>5.3775450450000003E-4</v>
      </c>
      <c r="P175" s="33">
        <f t="shared" si="18"/>
        <v>1.3221296003999999E-3</v>
      </c>
      <c r="Q175" s="33">
        <f t="shared" si="19"/>
        <v>0</v>
      </c>
      <c r="S175">
        <v>44001</v>
      </c>
      <c r="T175" t="s">
        <v>693</v>
      </c>
      <c r="U175" t="s">
        <v>694</v>
      </c>
      <c r="V175">
        <v>0.2033341455191168</v>
      </c>
      <c r="W175" s="40">
        <f t="shared" si="22"/>
        <v>3.180766671E-4</v>
      </c>
      <c r="X175" s="40">
        <f t="shared" si="23"/>
        <v>6.4675847314347076E-5</v>
      </c>
      <c r="AA175">
        <v>44012</v>
      </c>
      <c r="AC175" t="s">
        <v>771</v>
      </c>
      <c r="AD175" t="s">
        <v>772</v>
      </c>
      <c r="AE175">
        <v>4.0633474674399585E-4</v>
      </c>
      <c r="AF175" s="33">
        <f t="shared" si="15"/>
        <v>3.5631775331321407E-3</v>
      </c>
      <c r="AG175" s="33">
        <f t="shared" si="20"/>
        <v>0</v>
      </c>
      <c r="AI175">
        <v>44020</v>
      </c>
      <c r="AL175" t="s">
        <v>863</v>
      </c>
      <c r="AM175" t="s">
        <v>864</v>
      </c>
      <c r="AN175">
        <v>7.252817178673196E-3</v>
      </c>
      <c r="AO175">
        <f t="shared" si="21"/>
        <v>0.72528171786731965</v>
      </c>
      <c r="AP175">
        <v>1938</v>
      </c>
    </row>
    <row r="176" spans="3:42" x14ac:dyDescent="0.25">
      <c r="C176">
        <v>3009</v>
      </c>
      <c r="D176" t="s">
        <v>441</v>
      </c>
      <c r="E176">
        <v>43965</v>
      </c>
      <c r="F176">
        <v>1.5E-6</v>
      </c>
      <c r="G176" t="s">
        <v>1020</v>
      </c>
      <c r="H176">
        <f t="shared" si="16"/>
        <v>3.261E-2</v>
      </c>
      <c r="I176">
        <f t="shared" si="17"/>
        <v>4.8914999999999998E-8</v>
      </c>
      <c r="K176">
        <v>3097</v>
      </c>
      <c r="L176" t="s">
        <v>520</v>
      </c>
      <c r="M176">
        <v>43435</v>
      </c>
      <c r="N176" t="s">
        <v>623</v>
      </c>
      <c r="O176">
        <v>7.0568586989999996E-4</v>
      </c>
      <c r="P176" s="33">
        <f t="shared" si="18"/>
        <v>1.3221296003999999E-3</v>
      </c>
      <c r="Q176" s="33">
        <f t="shared" si="19"/>
        <v>0</v>
      </c>
      <c r="S176">
        <v>44001</v>
      </c>
      <c r="T176" t="s">
        <v>695</v>
      </c>
      <c r="U176" t="s">
        <v>696</v>
      </c>
      <c r="V176">
        <v>2.9305481552760942E-2</v>
      </c>
      <c r="W176" s="40">
        <f t="shared" si="22"/>
        <v>3.180766671E-4</v>
      </c>
      <c r="X176" s="40">
        <f t="shared" si="23"/>
        <v>9.3213899000627342E-6</v>
      </c>
      <c r="AA176">
        <v>44014</v>
      </c>
      <c r="AC176" t="s">
        <v>771</v>
      </c>
      <c r="AD176" t="s">
        <v>772</v>
      </c>
      <c r="AE176">
        <v>4.8196786066590267E-4</v>
      </c>
      <c r="AF176" s="33">
        <f t="shared" si="15"/>
        <v>3.5631775331321407E-3</v>
      </c>
      <c r="AG176" s="33">
        <f t="shared" si="20"/>
        <v>0</v>
      </c>
      <c r="AI176">
        <v>44020</v>
      </c>
      <c r="AL176" t="s">
        <v>869</v>
      </c>
      <c r="AM176" t="s">
        <v>870</v>
      </c>
      <c r="AN176">
        <v>1.0946914312892846E-2</v>
      </c>
      <c r="AO176">
        <f t="shared" si="21"/>
        <v>1.0946914312892846</v>
      </c>
      <c r="AP176">
        <v>1939</v>
      </c>
    </row>
    <row r="177" spans="3:42" x14ac:dyDescent="0.25">
      <c r="C177">
        <v>3009</v>
      </c>
      <c r="D177" t="s">
        <v>441</v>
      </c>
      <c r="E177">
        <v>44001</v>
      </c>
      <c r="F177">
        <v>3.7435000000000002E-4</v>
      </c>
      <c r="G177" t="s">
        <v>601</v>
      </c>
      <c r="H177">
        <f t="shared" si="16"/>
        <v>3.261E-2</v>
      </c>
      <c r="I177">
        <f t="shared" si="17"/>
        <v>1.2207553500000001E-5</v>
      </c>
      <c r="K177">
        <v>3104</v>
      </c>
      <c r="L177" t="s">
        <v>531</v>
      </c>
      <c r="M177">
        <v>43435</v>
      </c>
      <c r="N177" t="s">
        <v>623</v>
      </c>
      <c r="O177">
        <v>7.868922600000001E-5</v>
      </c>
      <c r="P177" s="33">
        <f t="shared" si="18"/>
        <v>1.3221296003999999E-3</v>
      </c>
      <c r="Q177" s="33">
        <f t="shared" si="19"/>
        <v>1.3221296003999999E-3</v>
      </c>
      <c r="S177">
        <v>44001</v>
      </c>
      <c r="T177" t="s">
        <v>697</v>
      </c>
      <c r="U177" t="s">
        <v>698</v>
      </c>
      <c r="V177">
        <v>9.8427887777615283E-2</v>
      </c>
      <c r="W177" s="40">
        <f t="shared" si="22"/>
        <v>3.180766671E-4</v>
      </c>
      <c r="X177" s="40">
        <f t="shared" si="23"/>
        <v>3.1307614493996693E-5</v>
      </c>
      <c r="AA177">
        <v>44015</v>
      </c>
      <c r="AC177" t="s">
        <v>771</v>
      </c>
      <c r="AD177" t="s">
        <v>772</v>
      </c>
      <c r="AE177">
        <v>6.338321055864921E-4</v>
      </c>
      <c r="AF177" s="33">
        <f t="shared" si="15"/>
        <v>3.5631775331321407E-3</v>
      </c>
      <c r="AG177" s="33">
        <f t="shared" si="20"/>
        <v>3.5631775331321407E-3</v>
      </c>
      <c r="AI177">
        <v>44020</v>
      </c>
      <c r="AL177" t="s">
        <v>875</v>
      </c>
      <c r="AM177" t="s">
        <v>876</v>
      </c>
      <c r="AN177">
        <v>6.1031320038508127E-3</v>
      </c>
      <c r="AO177">
        <f t="shared" si="21"/>
        <v>0.6103132003850813</v>
      </c>
      <c r="AP177">
        <v>3199</v>
      </c>
    </row>
    <row r="178" spans="3:42" x14ac:dyDescent="0.25">
      <c r="C178">
        <v>3009</v>
      </c>
      <c r="D178" t="s">
        <v>441</v>
      </c>
      <c r="E178">
        <v>44004</v>
      </c>
      <c r="F178">
        <v>5.8221E-4</v>
      </c>
      <c r="G178" t="s">
        <v>984</v>
      </c>
      <c r="H178">
        <f t="shared" si="16"/>
        <v>3.261E-2</v>
      </c>
      <c r="I178">
        <f t="shared" si="17"/>
        <v>1.8985868100000001E-5</v>
      </c>
      <c r="K178">
        <v>3005</v>
      </c>
      <c r="L178" t="s">
        <v>427</v>
      </c>
      <c r="M178">
        <v>43446</v>
      </c>
      <c r="N178" t="s">
        <v>1036</v>
      </c>
      <c r="O178">
        <v>2.0527424999999999E-6</v>
      </c>
      <c r="P178" s="33">
        <f t="shared" si="18"/>
        <v>3.0068317500000003E-5</v>
      </c>
      <c r="Q178" s="33">
        <f t="shared" si="19"/>
        <v>0</v>
      </c>
      <c r="S178">
        <v>44001</v>
      </c>
      <c r="T178" t="s">
        <v>699</v>
      </c>
      <c r="U178" t="s">
        <v>700</v>
      </c>
      <c r="V178">
        <v>2.9308415549819257E-2</v>
      </c>
      <c r="W178" s="40">
        <f t="shared" si="22"/>
        <v>3.180766671E-4</v>
      </c>
      <c r="X178" s="40">
        <f t="shared" si="23"/>
        <v>9.3223231360683231E-6</v>
      </c>
      <c r="AA178">
        <v>44011</v>
      </c>
      <c r="AC178" t="s">
        <v>777</v>
      </c>
      <c r="AD178" t="s">
        <v>778</v>
      </c>
      <c r="AE178">
        <v>5.9420125812881331E-3</v>
      </c>
      <c r="AF178" s="33">
        <f t="shared" si="15"/>
        <v>1.0373872818691164E-2</v>
      </c>
      <c r="AG178" s="33">
        <f t="shared" si="20"/>
        <v>0</v>
      </c>
      <c r="AI178">
        <v>44005</v>
      </c>
      <c r="AL178" t="s">
        <v>685</v>
      </c>
      <c r="AM178" t="s">
        <v>686</v>
      </c>
      <c r="AN178">
        <v>5.1231317654929073E-4</v>
      </c>
      <c r="AO178">
        <f t="shared" si="21"/>
        <v>5.1231317654929075E-2</v>
      </c>
      <c r="AP178">
        <v>3200</v>
      </c>
    </row>
    <row r="179" spans="3:42" x14ac:dyDescent="0.25">
      <c r="C179">
        <v>3009</v>
      </c>
      <c r="D179" t="s">
        <v>441</v>
      </c>
      <c r="E179">
        <v>44006</v>
      </c>
      <c r="F179">
        <v>3.7673680000000001E-2</v>
      </c>
      <c r="G179" t="s">
        <v>556</v>
      </c>
      <c r="H179">
        <f t="shared" si="16"/>
        <v>3.261E-2</v>
      </c>
      <c r="I179">
        <f t="shared" si="17"/>
        <v>1.2285387048E-3</v>
      </c>
      <c r="K179">
        <v>3104</v>
      </c>
      <c r="L179" t="s">
        <v>531</v>
      </c>
      <c r="M179">
        <v>43446</v>
      </c>
      <c r="N179" t="s">
        <v>1036</v>
      </c>
      <c r="O179">
        <v>2.8015575000000002E-5</v>
      </c>
      <c r="P179" s="33">
        <f t="shared" si="18"/>
        <v>3.0068317500000003E-5</v>
      </c>
      <c r="Q179" s="33">
        <f t="shared" si="19"/>
        <v>3.0068317500000003E-5</v>
      </c>
      <c r="S179">
        <v>44002</v>
      </c>
      <c r="T179" t="s">
        <v>681</v>
      </c>
      <c r="U179" t="s">
        <v>682</v>
      </c>
      <c r="V179">
        <v>0.15103407307219582</v>
      </c>
      <c r="W179" s="40">
        <f t="shared" si="22"/>
        <v>1.1391062743299998E-2</v>
      </c>
      <c r="X179" s="40">
        <f t="shared" si="23"/>
        <v>1.7204386027415393E-3</v>
      </c>
      <c r="AA179">
        <v>44012</v>
      </c>
      <c r="AC179" t="s">
        <v>777</v>
      </c>
      <c r="AD179" t="s">
        <v>778</v>
      </c>
      <c r="AE179">
        <v>1.1831368836031685E-3</v>
      </c>
      <c r="AF179" s="33">
        <f t="shared" si="15"/>
        <v>1.0373872818691164E-2</v>
      </c>
      <c r="AG179" s="33">
        <f t="shared" si="20"/>
        <v>0</v>
      </c>
      <c r="AI179">
        <v>44005</v>
      </c>
      <c r="AL179" t="s">
        <v>691</v>
      </c>
      <c r="AM179" t="s">
        <v>692</v>
      </c>
      <c r="AN179">
        <v>3.5844352827723506E-3</v>
      </c>
      <c r="AO179">
        <f t="shared" si="21"/>
        <v>0.35844352827723508</v>
      </c>
      <c r="AP179">
        <v>3201</v>
      </c>
    </row>
    <row r="180" spans="3:42" x14ac:dyDescent="0.25">
      <c r="C180">
        <v>3009</v>
      </c>
      <c r="D180" t="s">
        <v>441</v>
      </c>
      <c r="E180">
        <v>44007</v>
      </c>
      <c r="F180">
        <v>1.4491449999999999E-2</v>
      </c>
      <c r="G180" t="s">
        <v>664</v>
      </c>
      <c r="H180">
        <f t="shared" si="16"/>
        <v>3.261E-2</v>
      </c>
      <c r="I180">
        <f t="shared" si="17"/>
        <v>4.7256618449999997E-4</v>
      </c>
      <c r="K180">
        <v>3014</v>
      </c>
      <c r="L180" t="s">
        <v>453</v>
      </c>
      <c r="M180">
        <v>43450</v>
      </c>
      <c r="N180" t="s">
        <v>36</v>
      </c>
      <c r="O180">
        <v>4.3610000000000001E-9</v>
      </c>
      <c r="P180" s="33">
        <f t="shared" si="18"/>
        <v>4.3610000000000001E-9</v>
      </c>
      <c r="Q180" s="33">
        <f t="shared" si="19"/>
        <v>4.3610000000000001E-9</v>
      </c>
      <c r="S180">
        <v>44002</v>
      </c>
      <c r="T180" t="s">
        <v>685</v>
      </c>
      <c r="U180" t="s">
        <v>686</v>
      </c>
      <c r="V180">
        <v>4.4063741342536621E-2</v>
      </c>
      <c r="W180" s="40">
        <f t="shared" si="22"/>
        <v>1.1391062743299998E-2</v>
      </c>
      <c r="X180" s="40">
        <f t="shared" si="23"/>
        <v>5.0193284233737679E-4</v>
      </c>
      <c r="AA180">
        <v>44014</v>
      </c>
      <c r="AC180" t="s">
        <v>777</v>
      </c>
      <c r="AD180" t="s">
        <v>778</v>
      </c>
      <c r="AE180">
        <v>1.4032773725676771E-3</v>
      </c>
      <c r="AF180" s="33">
        <f t="shared" si="15"/>
        <v>1.0373872818691164E-2</v>
      </c>
      <c r="AG180" s="33">
        <f t="shared" si="20"/>
        <v>0</v>
      </c>
      <c r="AI180">
        <v>44005</v>
      </c>
      <c r="AL180" t="s">
        <v>697</v>
      </c>
      <c r="AM180" t="s">
        <v>698</v>
      </c>
      <c r="AN180">
        <v>1.7165804234120308E-3</v>
      </c>
      <c r="AO180">
        <f t="shared" si="21"/>
        <v>0.17165804234120308</v>
      </c>
      <c r="AP180">
        <v>3202</v>
      </c>
    </row>
    <row r="181" spans="3:42" x14ac:dyDescent="0.25">
      <c r="C181">
        <v>3009</v>
      </c>
      <c r="D181" t="s">
        <v>441</v>
      </c>
      <c r="E181">
        <v>44011</v>
      </c>
      <c r="F181">
        <v>0.23254184999999999</v>
      </c>
      <c r="G181" t="s">
        <v>557</v>
      </c>
      <c r="H181">
        <f t="shared" si="16"/>
        <v>3.261E-2</v>
      </c>
      <c r="I181">
        <f t="shared" si="17"/>
        <v>7.5831897284999996E-3</v>
      </c>
      <c r="K181">
        <v>3095</v>
      </c>
      <c r="L181" t="s">
        <v>508</v>
      </c>
      <c r="M181">
        <v>43502</v>
      </c>
      <c r="N181" t="s">
        <v>40</v>
      </c>
      <c r="O181">
        <v>3.3164109999999999E-7</v>
      </c>
      <c r="P181" s="33">
        <f t="shared" si="18"/>
        <v>3.3164109999999999E-7</v>
      </c>
      <c r="Q181" s="33">
        <f t="shared" si="19"/>
        <v>3.3164109999999999E-7</v>
      </c>
      <c r="S181">
        <v>44002</v>
      </c>
      <c r="T181" t="s">
        <v>689</v>
      </c>
      <c r="U181" t="s">
        <v>690</v>
      </c>
      <c r="V181">
        <v>0.30500235183997942</v>
      </c>
      <c r="W181" s="40">
        <f t="shared" si="22"/>
        <v>1.1391062743299998E-2</v>
      </c>
      <c r="X181" s="40">
        <f t="shared" si="23"/>
        <v>3.4743009266632674E-3</v>
      </c>
      <c r="AA181">
        <v>44015</v>
      </c>
      <c r="AC181" t="s">
        <v>777</v>
      </c>
      <c r="AD181" t="s">
        <v>778</v>
      </c>
      <c r="AE181">
        <v>1.8454459812321845E-3</v>
      </c>
      <c r="AF181" s="33">
        <f t="shared" si="15"/>
        <v>1.0373872818691164E-2</v>
      </c>
      <c r="AG181" s="33">
        <f t="shared" si="20"/>
        <v>1.0373872818691164E-2</v>
      </c>
      <c r="AI181">
        <v>44010</v>
      </c>
      <c r="AL181" t="s">
        <v>717</v>
      </c>
      <c r="AM181" t="s">
        <v>718</v>
      </c>
      <c r="AN181">
        <v>7.9460890463261772E-3</v>
      </c>
      <c r="AO181">
        <f t="shared" si="21"/>
        <v>0.79460890463261769</v>
      </c>
      <c r="AP181">
        <v>3203</v>
      </c>
    </row>
    <row r="182" spans="3:42" x14ac:dyDescent="0.25">
      <c r="C182">
        <v>3009</v>
      </c>
      <c r="D182" t="s">
        <v>441</v>
      </c>
      <c r="E182">
        <v>44012</v>
      </c>
      <c r="F182">
        <v>3.9918450000000001E-2</v>
      </c>
      <c r="G182" t="s">
        <v>584</v>
      </c>
      <c r="H182">
        <f t="shared" si="16"/>
        <v>3.261E-2</v>
      </c>
      <c r="I182">
        <f t="shared" si="17"/>
        <v>1.3017406545E-3</v>
      </c>
      <c r="K182">
        <v>3095</v>
      </c>
      <c r="L182" t="s">
        <v>508</v>
      </c>
      <c r="M182">
        <v>43514</v>
      </c>
      <c r="N182" t="s">
        <v>1065</v>
      </c>
      <c r="O182">
        <v>1.1051500000000001E-7</v>
      </c>
      <c r="P182" s="33">
        <f t="shared" si="18"/>
        <v>1.1008738000000002E-6</v>
      </c>
      <c r="Q182" s="33">
        <f t="shared" si="19"/>
        <v>0</v>
      </c>
      <c r="S182">
        <v>44002</v>
      </c>
      <c r="T182" t="s">
        <v>691</v>
      </c>
      <c r="U182" t="s">
        <v>692</v>
      </c>
      <c r="V182">
        <v>0.30829549187105593</v>
      </c>
      <c r="W182" s="40">
        <f t="shared" si="22"/>
        <v>1.1391062743299998E-2</v>
      </c>
      <c r="X182" s="40">
        <f t="shared" si="23"/>
        <v>3.5118132913797328E-3</v>
      </c>
      <c r="AA182">
        <v>44011</v>
      </c>
      <c r="AC182" t="s">
        <v>783</v>
      </c>
      <c r="AD182" t="s">
        <v>784</v>
      </c>
      <c r="AE182">
        <v>2.8342486171200375E-3</v>
      </c>
      <c r="AF182" s="33">
        <f t="shared" si="15"/>
        <v>4.9481131628810304E-3</v>
      </c>
      <c r="AG182" s="33">
        <f t="shared" si="20"/>
        <v>0</v>
      </c>
      <c r="AI182">
        <v>44010</v>
      </c>
      <c r="AL182" t="s">
        <v>723</v>
      </c>
      <c r="AM182" t="s">
        <v>724</v>
      </c>
      <c r="AN182">
        <v>1.3651482383391717E-2</v>
      </c>
      <c r="AO182">
        <f t="shared" si="21"/>
        <v>1.3651482383391718</v>
      </c>
      <c r="AP182">
        <v>3204</v>
      </c>
    </row>
    <row r="183" spans="3:42" x14ac:dyDescent="0.25">
      <c r="C183">
        <v>3009</v>
      </c>
      <c r="D183" t="s">
        <v>441</v>
      </c>
      <c r="E183">
        <v>44014</v>
      </c>
      <c r="F183">
        <v>1.5049389999999999E-2</v>
      </c>
      <c r="G183" t="s">
        <v>985</v>
      </c>
      <c r="H183">
        <f t="shared" si="16"/>
        <v>3.261E-2</v>
      </c>
      <c r="I183">
        <f t="shared" si="17"/>
        <v>4.907606079E-4</v>
      </c>
      <c r="K183">
        <v>3104</v>
      </c>
      <c r="L183" t="s">
        <v>531</v>
      </c>
      <c r="M183">
        <v>43514</v>
      </c>
      <c r="N183" t="s">
        <v>1065</v>
      </c>
      <c r="O183">
        <v>9.9035880000000013E-7</v>
      </c>
      <c r="P183" s="33">
        <f t="shared" si="18"/>
        <v>1.1008738000000002E-6</v>
      </c>
      <c r="Q183" s="33">
        <f t="shared" si="19"/>
        <v>1.1008738000000002E-6</v>
      </c>
      <c r="S183">
        <v>44002</v>
      </c>
      <c r="T183" t="s">
        <v>695</v>
      </c>
      <c r="U183" t="s">
        <v>696</v>
      </c>
      <c r="V183">
        <v>4.3962075164110735E-2</v>
      </c>
      <c r="W183" s="40">
        <f t="shared" si="22"/>
        <v>1.1391062743299998E-2</v>
      </c>
      <c r="X183" s="40">
        <f t="shared" si="23"/>
        <v>5.0077475652005596E-4</v>
      </c>
      <c r="AA183">
        <v>44012</v>
      </c>
      <c r="AC183" t="s">
        <v>783</v>
      </c>
      <c r="AD183" t="s">
        <v>784</v>
      </c>
      <c r="AE183">
        <v>5.6432995157370115E-4</v>
      </c>
      <c r="AF183" s="33">
        <f t="shared" si="15"/>
        <v>4.9481131628810304E-3</v>
      </c>
      <c r="AG183" s="33">
        <f t="shared" si="20"/>
        <v>0</v>
      </c>
      <c r="AI183">
        <v>44021</v>
      </c>
      <c r="AL183" t="s">
        <v>739</v>
      </c>
      <c r="AM183" t="s">
        <v>740</v>
      </c>
      <c r="AN183">
        <v>9.9141313649428811E-4</v>
      </c>
      <c r="AO183">
        <f t="shared" si="21"/>
        <v>9.9141313649428811E-2</v>
      </c>
      <c r="AP183">
        <v>449</v>
      </c>
    </row>
    <row r="184" spans="3:42" x14ac:dyDescent="0.25">
      <c r="C184">
        <v>3009</v>
      </c>
      <c r="D184" t="s">
        <v>441</v>
      </c>
      <c r="E184">
        <v>44015</v>
      </c>
      <c r="F184">
        <v>3.7995899999999998E-3</v>
      </c>
      <c r="G184" t="s">
        <v>559</v>
      </c>
      <c r="H184">
        <f t="shared" si="16"/>
        <v>3.261E-2</v>
      </c>
      <c r="I184">
        <f t="shared" si="17"/>
        <v>1.2390462989999998E-4</v>
      </c>
      <c r="K184">
        <v>3004</v>
      </c>
      <c r="L184" t="s">
        <v>426</v>
      </c>
      <c r="M184">
        <v>43551</v>
      </c>
      <c r="N184" t="s">
        <v>607</v>
      </c>
      <c r="O184">
        <v>1.3045546640000001E-2</v>
      </c>
      <c r="P184" s="33">
        <f t="shared" si="18"/>
        <v>0.22369921098369999</v>
      </c>
      <c r="Q184" s="33">
        <f t="shared" si="19"/>
        <v>0</v>
      </c>
      <c r="S184">
        <v>44002</v>
      </c>
      <c r="T184" t="s">
        <v>697</v>
      </c>
      <c r="U184" t="s">
        <v>698</v>
      </c>
      <c r="V184">
        <v>0.14764226671012154</v>
      </c>
      <c r="W184" s="40">
        <f t="shared" si="22"/>
        <v>1.1391062743299998E-2</v>
      </c>
      <c r="X184" s="40">
        <f t="shared" si="23"/>
        <v>1.6818023236580271E-3</v>
      </c>
      <c r="AA184">
        <v>44014</v>
      </c>
      <c r="AC184" t="s">
        <v>783</v>
      </c>
      <c r="AD184" t="s">
        <v>784</v>
      </c>
      <c r="AE184">
        <v>6.6929487175520195E-4</v>
      </c>
      <c r="AF184" s="33">
        <f t="shared" si="15"/>
        <v>4.9481131628810304E-3</v>
      </c>
      <c r="AG184" s="33">
        <f t="shared" si="20"/>
        <v>0</v>
      </c>
      <c r="AI184">
        <v>44022</v>
      </c>
      <c r="AL184" t="s">
        <v>747</v>
      </c>
      <c r="AM184" t="s">
        <v>748</v>
      </c>
      <c r="AN184">
        <v>1.8539502367013338E-4</v>
      </c>
      <c r="AO184">
        <f t="shared" si="21"/>
        <v>1.8539502367013339E-2</v>
      </c>
      <c r="AP184">
        <v>608</v>
      </c>
    </row>
    <row r="185" spans="3:42" x14ac:dyDescent="0.25">
      <c r="C185">
        <v>3009</v>
      </c>
      <c r="D185" t="s">
        <v>441</v>
      </c>
      <c r="E185">
        <v>44016</v>
      </c>
      <c r="F185">
        <v>0.13311565</v>
      </c>
      <c r="G185" t="s">
        <v>585</v>
      </c>
      <c r="H185">
        <f t="shared" si="16"/>
        <v>3.261E-2</v>
      </c>
      <c r="I185">
        <f t="shared" si="17"/>
        <v>4.3409013465E-3</v>
      </c>
      <c r="K185">
        <v>3005</v>
      </c>
      <c r="L185" t="s">
        <v>427</v>
      </c>
      <c r="M185">
        <v>43551</v>
      </c>
      <c r="N185" t="s">
        <v>607</v>
      </c>
      <c r="O185">
        <v>1.8219815999999999E-4</v>
      </c>
      <c r="P185" s="33">
        <f t="shared" si="18"/>
        <v>0.22369921098369999</v>
      </c>
      <c r="Q185" s="33">
        <f t="shared" si="19"/>
        <v>0</v>
      </c>
      <c r="S185">
        <v>44003</v>
      </c>
      <c r="T185" t="s">
        <v>687</v>
      </c>
      <c r="U185" t="s">
        <v>688</v>
      </c>
      <c r="V185">
        <v>0.30206848965755173</v>
      </c>
      <c r="W185" s="40">
        <f t="shared" si="22"/>
        <v>3.4943262000000003E-6</v>
      </c>
      <c r="X185" s="40">
        <f t="shared" si="23"/>
        <v>1.0555258376048121E-6</v>
      </c>
      <c r="AA185">
        <v>44015</v>
      </c>
      <c r="AC185" t="s">
        <v>783</v>
      </c>
      <c r="AD185" t="s">
        <v>784</v>
      </c>
      <c r="AE185">
        <v>8.8023972243208919E-4</v>
      </c>
      <c r="AF185" s="33">
        <f t="shared" si="15"/>
        <v>4.9481131628810304E-3</v>
      </c>
      <c r="AG185" s="33">
        <f t="shared" si="20"/>
        <v>4.9481131628810304E-3</v>
      </c>
      <c r="AI185">
        <v>44023</v>
      </c>
      <c r="AL185" t="s">
        <v>795</v>
      </c>
      <c r="AM185" t="s">
        <v>796</v>
      </c>
      <c r="AN185">
        <v>1.1290363604392532E-4</v>
      </c>
      <c r="AO185">
        <f t="shared" si="21"/>
        <v>1.1290363604392532E-2</v>
      </c>
      <c r="AP185">
        <v>596</v>
      </c>
    </row>
    <row r="186" spans="3:42" x14ac:dyDescent="0.25">
      <c r="C186">
        <v>3009</v>
      </c>
      <c r="D186" t="s">
        <v>441</v>
      </c>
      <c r="E186">
        <v>44017</v>
      </c>
      <c r="F186">
        <v>0.16191019000000001</v>
      </c>
      <c r="G186" t="s">
        <v>1022</v>
      </c>
      <c r="H186">
        <f t="shared" si="16"/>
        <v>3.261E-2</v>
      </c>
      <c r="I186">
        <f t="shared" si="17"/>
        <v>5.2798912958999999E-3</v>
      </c>
      <c r="K186">
        <v>3012</v>
      </c>
      <c r="L186" t="s">
        <v>447</v>
      </c>
      <c r="M186">
        <v>43551</v>
      </c>
      <c r="N186" t="s">
        <v>607</v>
      </c>
      <c r="O186">
        <v>0.14102266409399997</v>
      </c>
      <c r="P186" s="33">
        <f t="shared" si="18"/>
        <v>0.22369921098369999</v>
      </c>
      <c r="Q186" s="33">
        <f t="shared" si="19"/>
        <v>0</v>
      </c>
      <c r="S186">
        <v>44003</v>
      </c>
      <c r="T186" t="s">
        <v>693</v>
      </c>
      <c r="U186" t="s">
        <v>694</v>
      </c>
      <c r="V186">
        <v>0.61000494997525012</v>
      </c>
      <c r="W186" s="40">
        <f t="shared" si="22"/>
        <v>3.4943262000000003E-6</v>
      </c>
      <c r="X186" s="40">
        <f t="shared" si="23"/>
        <v>2.131556278828206E-6</v>
      </c>
      <c r="AA186">
        <v>44016</v>
      </c>
      <c r="AC186" t="s">
        <v>857</v>
      </c>
      <c r="AD186" t="s">
        <v>858</v>
      </c>
      <c r="AE186">
        <v>1.5534935035560869E-4</v>
      </c>
      <c r="AF186" s="33">
        <f t="shared" si="15"/>
        <v>9.6059487012610848E-4</v>
      </c>
      <c r="AG186" s="33">
        <f t="shared" si="20"/>
        <v>0</v>
      </c>
      <c r="AI186">
        <v>44023</v>
      </c>
      <c r="AL186" t="s">
        <v>805</v>
      </c>
      <c r="AM186" t="s">
        <v>806</v>
      </c>
      <c r="AN186">
        <v>1.1504825377817526E-4</v>
      </c>
      <c r="AO186">
        <f t="shared" si="21"/>
        <v>1.1504825377817525E-2</v>
      </c>
      <c r="AP186">
        <v>59</v>
      </c>
    </row>
    <row r="187" spans="3:42" x14ac:dyDescent="0.25">
      <c r="C187">
        <v>3009</v>
      </c>
      <c r="D187" t="s">
        <v>441</v>
      </c>
      <c r="E187">
        <v>44018</v>
      </c>
      <c r="F187">
        <v>6.5939999999999995E-5</v>
      </c>
      <c r="G187" t="s">
        <v>1053</v>
      </c>
      <c r="H187">
        <f t="shared" si="16"/>
        <v>3.261E-2</v>
      </c>
      <c r="I187">
        <f t="shared" si="17"/>
        <v>2.1503034E-6</v>
      </c>
      <c r="K187">
        <v>3013</v>
      </c>
      <c r="L187" t="s">
        <v>448</v>
      </c>
      <c r="M187">
        <v>43551</v>
      </c>
      <c r="N187" t="s">
        <v>607</v>
      </c>
      <c r="O187">
        <v>6.0785899775500002E-2</v>
      </c>
      <c r="P187" s="33">
        <f t="shared" si="18"/>
        <v>0.22369921098369999</v>
      </c>
      <c r="Q187" s="33">
        <f t="shared" si="19"/>
        <v>0</v>
      </c>
      <c r="S187">
        <v>44003</v>
      </c>
      <c r="T187" t="s">
        <v>699</v>
      </c>
      <c r="U187" t="s">
        <v>700</v>
      </c>
      <c r="V187">
        <v>8.7926560367198162E-2</v>
      </c>
      <c r="W187" s="40">
        <f t="shared" si="22"/>
        <v>3.4943262000000003E-6</v>
      </c>
      <c r="X187" s="40">
        <f t="shared" si="23"/>
        <v>3.0724408356698218E-7</v>
      </c>
      <c r="AA187">
        <v>44017</v>
      </c>
      <c r="AC187" t="s">
        <v>857</v>
      </c>
      <c r="AD187" t="s">
        <v>858</v>
      </c>
      <c r="AE187">
        <v>1.1323154192641748E-4</v>
      </c>
      <c r="AF187" s="33">
        <f t="shared" si="15"/>
        <v>9.6059487012610848E-4</v>
      </c>
      <c r="AG187" s="33">
        <f t="shared" si="20"/>
        <v>0</v>
      </c>
      <c r="AI187">
        <v>44021</v>
      </c>
      <c r="AL187" t="s">
        <v>745</v>
      </c>
      <c r="AM187" t="s">
        <v>746</v>
      </c>
      <c r="AN187">
        <v>1.2077899222496474E-3</v>
      </c>
      <c r="AO187">
        <f t="shared" si="21"/>
        <v>0.12077899222496474</v>
      </c>
      <c r="AP187">
        <v>648</v>
      </c>
    </row>
    <row r="188" spans="3:42" x14ac:dyDescent="0.25">
      <c r="C188">
        <v>3009</v>
      </c>
      <c r="D188" t="s">
        <v>441</v>
      </c>
      <c r="E188">
        <v>44019</v>
      </c>
      <c r="F188">
        <v>8.0416000000000005E-4</v>
      </c>
      <c r="G188" t="s">
        <v>1067</v>
      </c>
      <c r="H188">
        <f t="shared" si="16"/>
        <v>3.261E-2</v>
      </c>
      <c r="I188">
        <f t="shared" si="17"/>
        <v>2.6223657600000003E-5</v>
      </c>
      <c r="K188">
        <v>3014</v>
      </c>
      <c r="L188" t="s">
        <v>453</v>
      </c>
      <c r="M188">
        <v>43551</v>
      </c>
      <c r="N188" t="s">
        <v>607</v>
      </c>
      <c r="O188">
        <v>8.6581549599999995E-5</v>
      </c>
      <c r="P188" s="33">
        <f t="shared" si="18"/>
        <v>0.22369921098369999</v>
      </c>
      <c r="Q188" s="33">
        <f t="shared" si="19"/>
        <v>0</v>
      </c>
      <c r="S188">
        <v>44004</v>
      </c>
      <c r="T188" t="s">
        <v>681</v>
      </c>
      <c r="U188" t="s">
        <v>682</v>
      </c>
      <c r="V188">
        <v>9.5654769499752615E-2</v>
      </c>
      <c r="W188" s="40">
        <f t="shared" si="22"/>
        <v>3.7062557100000001E-5</v>
      </c>
      <c r="X188" s="40">
        <f t="shared" si="23"/>
        <v>3.5452103564719196E-6</v>
      </c>
      <c r="AA188">
        <v>44019</v>
      </c>
      <c r="AC188" t="s">
        <v>857</v>
      </c>
      <c r="AD188" t="s">
        <v>858</v>
      </c>
      <c r="AE188">
        <v>5.0127023212213483E-7</v>
      </c>
      <c r="AF188" s="33">
        <f t="shared" si="15"/>
        <v>9.6059487012610848E-4</v>
      </c>
      <c r="AG188" s="33">
        <f t="shared" si="20"/>
        <v>0</v>
      </c>
      <c r="AI188">
        <v>44021</v>
      </c>
      <c r="AL188" t="s">
        <v>741</v>
      </c>
      <c r="AM188" t="s">
        <v>742</v>
      </c>
      <c r="AN188">
        <v>3.1956694276959415E-3</v>
      </c>
      <c r="AO188">
        <f t="shared" si="21"/>
        <v>0.31956694276959413</v>
      </c>
      <c r="AP188">
        <v>524</v>
      </c>
    </row>
    <row r="189" spans="3:42" x14ac:dyDescent="0.25">
      <c r="C189">
        <v>3009</v>
      </c>
      <c r="D189" t="s">
        <v>441</v>
      </c>
      <c r="E189">
        <v>44020</v>
      </c>
      <c r="F189">
        <v>8.6170299999999995E-3</v>
      </c>
      <c r="G189" t="s">
        <v>1023</v>
      </c>
      <c r="H189">
        <f t="shared" si="16"/>
        <v>3.261E-2</v>
      </c>
      <c r="I189">
        <f t="shared" si="17"/>
        <v>2.8100134829999997E-4</v>
      </c>
      <c r="K189">
        <v>3016</v>
      </c>
      <c r="L189" t="s">
        <v>455</v>
      </c>
      <c r="M189">
        <v>43551</v>
      </c>
      <c r="N189" t="s">
        <v>607</v>
      </c>
      <c r="O189">
        <v>1.8521086379999999E-3</v>
      </c>
      <c r="P189" s="33">
        <f t="shared" si="18"/>
        <v>0.22369921098369999</v>
      </c>
      <c r="Q189" s="33">
        <f t="shared" si="19"/>
        <v>0</v>
      </c>
      <c r="S189">
        <v>44004</v>
      </c>
      <c r="T189" t="s">
        <v>685</v>
      </c>
      <c r="U189" t="s">
        <v>686</v>
      </c>
      <c r="V189">
        <v>2.7906723460456237E-2</v>
      </c>
      <c r="W189" s="40">
        <f t="shared" si="22"/>
        <v>3.7062557100000001E-5</v>
      </c>
      <c r="X189" s="40">
        <f t="shared" si="23"/>
        <v>1.0342945317270689E-6</v>
      </c>
      <c r="AA189">
        <v>44020</v>
      </c>
      <c r="AC189" t="s">
        <v>857</v>
      </c>
      <c r="AD189" t="s">
        <v>858</v>
      </c>
      <c r="AE189">
        <v>6.9151270761196016E-4</v>
      </c>
      <c r="AF189" s="33">
        <f t="shared" si="15"/>
        <v>9.6059487012610848E-4</v>
      </c>
      <c r="AG189" s="33">
        <f t="shared" si="20"/>
        <v>9.6059487012610848E-4</v>
      </c>
      <c r="AI189">
        <v>44022</v>
      </c>
      <c r="AL189" t="s">
        <v>761</v>
      </c>
      <c r="AM189" t="s">
        <v>762</v>
      </c>
      <c r="AN189">
        <v>3.4777853854403703E-4</v>
      </c>
      <c r="AO189">
        <f t="shared" si="21"/>
        <v>3.4777853854403705E-2</v>
      </c>
      <c r="AP189">
        <v>44</v>
      </c>
    </row>
    <row r="190" spans="3:42" x14ac:dyDescent="0.25">
      <c r="C190">
        <v>3009</v>
      </c>
      <c r="D190" t="s">
        <v>441</v>
      </c>
      <c r="E190">
        <v>44021</v>
      </c>
      <c r="F190">
        <v>3.9709999999999998E-5</v>
      </c>
      <c r="G190" t="s">
        <v>560</v>
      </c>
      <c r="H190">
        <f t="shared" si="16"/>
        <v>3.261E-2</v>
      </c>
      <c r="I190">
        <f t="shared" si="17"/>
        <v>1.2949430999999999E-6</v>
      </c>
      <c r="K190">
        <v>3097</v>
      </c>
      <c r="L190" t="s">
        <v>520</v>
      </c>
      <c r="M190">
        <v>43551</v>
      </c>
      <c r="N190" t="s">
        <v>607</v>
      </c>
      <c r="O190">
        <v>6.1487162945999992E-3</v>
      </c>
      <c r="P190" s="33">
        <f t="shared" si="18"/>
        <v>0.22369921098369999</v>
      </c>
      <c r="Q190" s="33">
        <f t="shared" si="19"/>
        <v>0</v>
      </c>
      <c r="S190">
        <v>44004</v>
      </c>
      <c r="T190" t="s">
        <v>687</v>
      </c>
      <c r="U190" t="s">
        <v>688</v>
      </c>
      <c r="V190">
        <v>9.5656262281173243E-2</v>
      </c>
      <c r="W190" s="40">
        <f t="shared" si="22"/>
        <v>3.7062557100000001E-5</v>
      </c>
      <c r="X190" s="40">
        <f t="shared" si="23"/>
        <v>3.5452656827685596E-6</v>
      </c>
      <c r="AA190">
        <v>44016</v>
      </c>
      <c r="AC190" t="s">
        <v>863</v>
      </c>
      <c r="AD190" t="s">
        <v>864</v>
      </c>
      <c r="AE190">
        <v>1.1724446558306519E-3</v>
      </c>
      <c r="AF190" s="33">
        <f t="shared" si="15"/>
        <v>7.252817178673196E-3</v>
      </c>
      <c r="AG190" s="33">
        <f t="shared" si="20"/>
        <v>0</v>
      </c>
      <c r="AI190">
        <v>44021</v>
      </c>
      <c r="AL190" t="s">
        <v>709</v>
      </c>
      <c r="AM190" t="s">
        <v>710</v>
      </c>
      <c r="AN190">
        <v>2.8890840443033405E-4</v>
      </c>
      <c r="AO190">
        <f t="shared" si="21"/>
        <v>2.8890840443033406E-2</v>
      </c>
      <c r="AP190">
        <v>717</v>
      </c>
    </row>
    <row r="191" spans="3:42" x14ac:dyDescent="0.25">
      <c r="C191">
        <v>3009</v>
      </c>
      <c r="D191" t="s">
        <v>441</v>
      </c>
      <c r="E191">
        <v>44022</v>
      </c>
      <c r="F191">
        <v>8.3847000000000001E-4</v>
      </c>
      <c r="G191" t="s">
        <v>665</v>
      </c>
      <c r="H191">
        <f t="shared" si="16"/>
        <v>3.261E-2</v>
      </c>
      <c r="I191">
        <f t="shared" si="17"/>
        <v>2.7342506700000002E-5</v>
      </c>
      <c r="K191">
        <v>3104</v>
      </c>
      <c r="L191" t="s">
        <v>531</v>
      </c>
      <c r="M191">
        <v>43551</v>
      </c>
      <c r="N191" t="s">
        <v>607</v>
      </c>
      <c r="O191">
        <v>5.7549583200000001E-4</v>
      </c>
      <c r="P191" s="33">
        <f t="shared" si="18"/>
        <v>0.22369921098369999</v>
      </c>
      <c r="Q191" s="33">
        <f t="shared" si="19"/>
        <v>0.22369921098369999</v>
      </c>
      <c r="S191">
        <v>44004</v>
      </c>
      <c r="T191" t="s">
        <v>689</v>
      </c>
      <c r="U191" t="s">
        <v>690</v>
      </c>
      <c r="V191">
        <v>0.19316596385514867</v>
      </c>
      <c r="W191" s="40">
        <f t="shared" si="22"/>
        <v>3.7062557100000001E-5</v>
      </c>
      <c r="X191" s="40">
        <f t="shared" si="23"/>
        <v>7.1592245651579836E-6</v>
      </c>
      <c r="AA191">
        <v>44017</v>
      </c>
      <c r="AC191" t="s">
        <v>863</v>
      </c>
      <c r="AD191" t="s">
        <v>864</v>
      </c>
      <c r="AE191">
        <v>8.5473654218293433E-4</v>
      </c>
      <c r="AF191" s="33">
        <f t="shared" si="15"/>
        <v>7.252817178673196E-3</v>
      </c>
      <c r="AG191" s="33">
        <f t="shared" si="20"/>
        <v>0</v>
      </c>
      <c r="AI191">
        <v>44005</v>
      </c>
      <c r="AL191" t="s">
        <v>681</v>
      </c>
      <c r="AM191" t="s">
        <v>682</v>
      </c>
      <c r="AN191">
        <v>1.7560161037174921E-3</v>
      </c>
      <c r="AO191">
        <f t="shared" si="21"/>
        <v>0.17560161037174921</v>
      </c>
      <c r="AP191">
        <v>605</v>
      </c>
    </row>
    <row r="192" spans="3:42" x14ac:dyDescent="0.25">
      <c r="C192">
        <v>3009</v>
      </c>
      <c r="D192" t="s">
        <v>441</v>
      </c>
      <c r="E192">
        <v>44206</v>
      </c>
      <c r="F192">
        <v>8.8778000000000001E-4</v>
      </c>
      <c r="G192" t="s">
        <v>995</v>
      </c>
      <c r="H192">
        <f t="shared" si="16"/>
        <v>3.261E-2</v>
      </c>
      <c r="I192">
        <f t="shared" si="17"/>
        <v>2.89505058E-5</v>
      </c>
      <c r="K192">
        <v>3004</v>
      </c>
      <c r="L192" t="s">
        <v>426</v>
      </c>
      <c r="M192">
        <v>43552</v>
      </c>
      <c r="N192" t="s">
        <v>596</v>
      </c>
      <c r="O192">
        <v>1.41252706E-2</v>
      </c>
      <c r="P192" s="33">
        <f t="shared" si="18"/>
        <v>2.0539923667400001E-2</v>
      </c>
      <c r="Q192" s="33">
        <f t="shared" si="19"/>
        <v>0</v>
      </c>
      <c r="S192">
        <v>44004</v>
      </c>
      <c r="T192" t="s">
        <v>691</v>
      </c>
      <c r="U192" t="s">
        <v>692</v>
      </c>
      <c r="V192">
        <v>0.19525529512059239</v>
      </c>
      <c r="W192" s="40">
        <f t="shared" si="22"/>
        <v>3.7062557100000001E-5</v>
      </c>
      <c r="X192" s="40">
        <f t="shared" si="23"/>
        <v>7.2366605244843072E-6</v>
      </c>
      <c r="AA192">
        <v>44019</v>
      </c>
      <c r="AC192" t="s">
        <v>863</v>
      </c>
      <c r="AD192" t="s">
        <v>864</v>
      </c>
      <c r="AE192">
        <v>3.7840040737632897E-6</v>
      </c>
      <c r="AF192" s="33">
        <f t="shared" si="15"/>
        <v>7.252817178673196E-3</v>
      </c>
      <c r="AG192" s="33">
        <f t="shared" si="20"/>
        <v>0</v>
      </c>
      <c r="AI192">
        <v>44023</v>
      </c>
      <c r="AL192" t="s">
        <v>793</v>
      </c>
      <c r="AM192" t="s">
        <v>794</v>
      </c>
      <c r="AN192">
        <v>1.3907455570113329E-4</v>
      </c>
      <c r="AO192">
        <f t="shared" si="21"/>
        <v>1.3907455570113329E-2</v>
      </c>
      <c r="AP192">
        <v>3205</v>
      </c>
    </row>
    <row r="193" spans="3:42" x14ac:dyDescent="0.25">
      <c r="C193">
        <v>3009</v>
      </c>
      <c r="D193" t="s">
        <v>441</v>
      </c>
      <c r="E193">
        <v>45102</v>
      </c>
      <c r="F193">
        <v>2.0080000000000001E-5</v>
      </c>
      <c r="G193" t="s">
        <v>586</v>
      </c>
      <c r="H193">
        <f t="shared" si="16"/>
        <v>3.261E-2</v>
      </c>
      <c r="I193">
        <f t="shared" si="17"/>
        <v>6.5480880000000001E-7</v>
      </c>
      <c r="K193">
        <v>3005</v>
      </c>
      <c r="L193" t="s">
        <v>427</v>
      </c>
      <c r="M193">
        <v>43552</v>
      </c>
      <c r="N193" t="s">
        <v>596</v>
      </c>
      <c r="O193">
        <v>9.3537260999999996E-5</v>
      </c>
      <c r="P193" s="33">
        <f t="shared" si="18"/>
        <v>2.0539923667400001E-2</v>
      </c>
      <c r="Q193" s="33">
        <f t="shared" si="19"/>
        <v>0</v>
      </c>
      <c r="S193">
        <v>44004</v>
      </c>
      <c r="T193" t="s">
        <v>693</v>
      </c>
      <c r="U193" t="s">
        <v>694</v>
      </c>
      <c r="V193">
        <v>0.19316712510016662</v>
      </c>
      <c r="W193" s="40">
        <f t="shared" si="22"/>
        <v>3.7062557100000001E-5</v>
      </c>
      <c r="X193" s="40">
        <f t="shared" si="23"/>
        <v>7.1592676038677689E-6</v>
      </c>
      <c r="AA193">
        <v>44020</v>
      </c>
      <c r="AC193" t="s">
        <v>863</v>
      </c>
      <c r="AD193" t="s">
        <v>864</v>
      </c>
      <c r="AE193">
        <v>5.2218519765858465E-3</v>
      </c>
      <c r="AF193" s="33">
        <f t="shared" si="15"/>
        <v>7.252817178673196E-3</v>
      </c>
      <c r="AG193" s="33">
        <f t="shared" si="20"/>
        <v>7.252817178673196E-3</v>
      </c>
      <c r="AI193">
        <v>44023</v>
      </c>
      <c r="AL193" t="s">
        <v>809</v>
      </c>
      <c r="AM193" t="s">
        <v>810</v>
      </c>
      <c r="AN193">
        <v>1.4636721362136602E-3</v>
      </c>
      <c r="AO193">
        <f t="shared" si="21"/>
        <v>0.14636721362136601</v>
      </c>
      <c r="AP193">
        <v>3206</v>
      </c>
    </row>
    <row r="194" spans="3:42" x14ac:dyDescent="0.25">
      <c r="C194">
        <v>3009</v>
      </c>
      <c r="D194" t="s">
        <v>441</v>
      </c>
      <c r="E194">
        <v>45202</v>
      </c>
      <c r="F194">
        <v>6.8900000000000001E-6</v>
      </c>
      <c r="G194" t="s">
        <v>565</v>
      </c>
      <c r="H194">
        <f t="shared" si="16"/>
        <v>3.261E-2</v>
      </c>
      <c r="I194">
        <f t="shared" si="17"/>
        <v>2.2468290000000001E-7</v>
      </c>
      <c r="K194">
        <v>3012</v>
      </c>
      <c r="L194" t="s">
        <v>447</v>
      </c>
      <c r="M194">
        <v>43552</v>
      </c>
      <c r="N194" t="s">
        <v>596</v>
      </c>
      <c r="O194">
        <v>3.4989148499999997E-4</v>
      </c>
      <c r="P194" s="33">
        <f t="shared" si="18"/>
        <v>2.0539923667400001E-2</v>
      </c>
      <c r="Q194" s="33">
        <f t="shared" si="19"/>
        <v>0</v>
      </c>
      <c r="S194">
        <v>44004</v>
      </c>
      <c r="T194" t="s">
        <v>695</v>
      </c>
      <c r="U194" t="s">
        <v>696</v>
      </c>
      <c r="V194">
        <v>2.7846374612157283E-2</v>
      </c>
      <c r="W194" s="40">
        <f t="shared" si="22"/>
        <v>3.7062557100000001E-5</v>
      </c>
      <c r="X194" s="40">
        <f t="shared" si="23"/>
        <v>1.0320578490910697E-6</v>
      </c>
      <c r="AA194">
        <v>44016</v>
      </c>
      <c r="AC194" t="s">
        <v>869</v>
      </c>
      <c r="AD194" t="s">
        <v>870</v>
      </c>
      <c r="AE194">
        <v>1.7696276046583663E-3</v>
      </c>
      <c r="AF194" s="33">
        <f t="shared" si="15"/>
        <v>1.0946914312892846E-2</v>
      </c>
      <c r="AG194" s="33">
        <f t="shared" si="20"/>
        <v>0</v>
      </c>
      <c r="AI194">
        <v>44005</v>
      </c>
      <c r="AL194" t="s">
        <v>689</v>
      </c>
      <c r="AM194" t="s">
        <v>690</v>
      </c>
      <c r="AN194">
        <v>3.5461471923369267E-3</v>
      </c>
      <c r="AO194">
        <f t="shared" si="21"/>
        <v>0.35461471923369264</v>
      </c>
      <c r="AP194">
        <v>601</v>
      </c>
    </row>
    <row r="195" spans="3:42" x14ac:dyDescent="0.25">
      <c r="C195">
        <v>3009</v>
      </c>
      <c r="D195" t="s">
        <v>441</v>
      </c>
      <c r="E195">
        <v>45208</v>
      </c>
      <c r="F195">
        <v>3.7500000000000001E-6</v>
      </c>
      <c r="G195" t="s">
        <v>986</v>
      </c>
      <c r="H195">
        <f t="shared" si="16"/>
        <v>3.261E-2</v>
      </c>
      <c r="I195">
        <f t="shared" si="17"/>
        <v>1.222875E-7</v>
      </c>
      <c r="K195">
        <v>3013</v>
      </c>
      <c r="L195" t="s">
        <v>448</v>
      </c>
      <c r="M195">
        <v>43552</v>
      </c>
      <c r="N195" t="s">
        <v>596</v>
      </c>
      <c r="O195">
        <v>2.0845163545999998E-3</v>
      </c>
      <c r="P195" s="33">
        <f t="shared" si="18"/>
        <v>2.0539923667400001E-2</v>
      </c>
      <c r="Q195" s="33">
        <f t="shared" si="19"/>
        <v>0</v>
      </c>
      <c r="S195">
        <v>44004</v>
      </c>
      <c r="T195" t="s">
        <v>697</v>
      </c>
      <c r="U195" t="s">
        <v>698</v>
      </c>
      <c r="V195">
        <v>9.3503930982744718E-2</v>
      </c>
      <c r="W195" s="40">
        <f t="shared" si="22"/>
        <v>3.7062557100000001E-5</v>
      </c>
      <c r="X195" s="40">
        <f t="shared" si="23"/>
        <v>3.4654947811224354E-6</v>
      </c>
      <c r="AA195">
        <v>44017</v>
      </c>
      <c r="AC195" t="s">
        <v>869</v>
      </c>
      <c r="AD195" t="s">
        <v>870</v>
      </c>
      <c r="AE195">
        <v>1.290050034891756E-3</v>
      </c>
      <c r="AF195" s="33">
        <f t="shared" ref="AF195:AF258" si="24">SUMIF($AC$3:$AC$526,AC195,$AE$3:$AE$526)</f>
        <v>1.0946914312892846E-2</v>
      </c>
      <c r="AG195" s="33">
        <f t="shared" si="20"/>
        <v>0</v>
      </c>
      <c r="AI195">
        <v>44010</v>
      </c>
      <c r="AL195" t="s">
        <v>715</v>
      </c>
      <c r="AM195" t="s">
        <v>716</v>
      </c>
      <c r="AN195">
        <v>1.2827511580483801E-2</v>
      </c>
      <c r="AO195">
        <f t="shared" si="21"/>
        <v>1.2827511580483801</v>
      </c>
      <c r="AP195">
        <v>604</v>
      </c>
    </row>
    <row r="196" spans="3:42" x14ac:dyDescent="0.25">
      <c r="C196">
        <v>3009</v>
      </c>
      <c r="D196" t="s">
        <v>441</v>
      </c>
      <c r="E196">
        <v>50178</v>
      </c>
      <c r="F196">
        <v>3.5070000000000001E-5</v>
      </c>
      <c r="G196" t="s">
        <v>1004</v>
      </c>
      <c r="H196">
        <f t="shared" ref="H196:H259" si="25">VLOOKUP(C196,$A$3:$B$22,2,FALSE)</f>
        <v>3.261E-2</v>
      </c>
      <c r="I196">
        <f t="shared" ref="I196:I259" si="26">F196*H196</f>
        <v>1.1436327E-6</v>
      </c>
      <c r="K196">
        <v>3014</v>
      </c>
      <c r="L196" t="s">
        <v>453</v>
      </c>
      <c r="M196">
        <v>43552</v>
      </c>
      <c r="N196" t="s">
        <v>596</v>
      </c>
      <c r="O196">
        <v>3.6021860000000005E-6</v>
      </c>
      <c r="P196" s="33">
        <f t="shared" ref="P196:P259" si="27">SUMIF($M$4:$M$666,M196,$O$4:$O$666)</f>
        <v>2.0539923667400001E-2</v>
      </c>
      <c r="Q196" s="33">
        <f t="shared" ref="Q196:Q259" si="28">IF(M196=M197,0,P196)</f>
        <v>0</v>
      </c>
      <c r="S196">
        <v>44004</v>
      </c>
      <c r="T196" t="s">
        <v>699</v>
      </c>
      <c r="U196" t="s">
        <v>700</v>
      </c>
      <c r="V196">
        <v>2.7846688672344844E-2</v>
      </c>
      <c r="W196" s="40">
        <f t="shared" si="22"/>
        <v>3.7062557100000001E-5</v>
      </c>
      <c r="X196" s="40">
        <f t="shared" si="23"/>
        <v>1.0320694889647039E-6</v>
      </c>
      <c r="AA196">
        <v>44019</v>
      </c>
      <c r="AC196" t="s">
        <v>869</v>
      </c>
      <c r="AD196" t="s">
        <v>870</v>
      </c>
      <c r="AE196">
        <v>5.7114766234829687E-6</v>
      </c>
      <c r="AF196" s="33">
        <f t="shared" si="24"/>
        <v>1.0946914312892846E-2</v>
      </c>
      <c r="AG196" s="33">
        <f t="shared" si="20"/>
        <v>0</v>
      </c>
      <c r="AI196">
        <v>44010</v>
      </c>
      <c r="AL196" t="s">
        <v>721</v>
      </c>
      <c r="AM196" t="s">
        <v>722</v>
      </c>
      <c r="AN196">
        <v>9.8518842472975227E-3</v>
      </c>
      <c r="AO196">
        <f t="shared" si="21"/>
        <v>0.98518842472975232</v>
      </c>
      <c r="AP196">
        <v>603</v>
      </c>
    </row>
    <row r="197" spans="3:42" x14ac:dyDescent="0.25">
      <c r="C197">
        <v>3009</v>
      </c>
      <c r="D197" t="s">
        <v>441</v>
      </c>
      <c r="E197">
        <v>60006</v>
      </c>
      <c r="F197">
        <v>5.4684499999999997E-3</v>
      </c>
      <c r="G197" t="s">
        <v>987</v>
      </c>
      <c r="H197">
        <f t="shared" si="25"/>
        <v>3.261E-2</v>
      </c>
      <c r="I197">
        <f t="shared" si="26"/>
        <v>1.7832615449999998E-4</v>
      </c>
      <c r="K197">
        <v>3097</v>
      </c>
      <c r="L197" t="s">
        <v>520</v>
      </c>
      <c r="M197">
        <v>43552</v>
      </c>
      <c r="N197" t="s">
        <v>596</v>
      </c>
      <c r="O197">
        <v>3.6643413113999997E-3</v>
      </c>
      <c r="P197" s="33">
        <f t="shared" si="27"/>
        <v>2.0539923667400001E-2</v>
      </c>
      <c r="Q197" s="33">
        <f t="shared" si="28"/>
        <v>0</v>
      </c>
      <c r="S197">
        <v>44004</v>
      </c>
      <c r="T197" t="s">
        <v>707</v>
      </c>
      <c r="U197" t="s">
        <v>708</v>
      </c>
      <c r="V197">
        <v>2.4806975049800561E-2</v>
      </c>
      <c r="W197" s="40">
        <f t="shared" si="22"/>
        <v>3.7062557100000001E-5</v>
      </c>
      <c r="X197" s="40">
        <f t="shared" si="23"/>
        <v>9.1940992926150867E-7</v>
      </c>
      <c r="AA197">
        <v>44020</v>
      </c>
      <c r="AC197" t="s">
        <v>869</v>
      </c>
      <c r="AD197" t="s">
        <v>870</v>
      </c>
      <c r="AE197">
        <v>7.8815251967192402E-3</v>
      </c>
      <c r="AF197" s="33">
        <f t="shared" si="24"/>
        <v>1.0946914312892846E-2</v>
      </c>
      <c r="AG197" s="33">
        <f t="shared" ref="AG197:AG260" si="29">IF(AC197=AC198,0,AF197)</f>
        <v>1.0946914312892846E-2</v>
      </c>
      <c r="AI197">
        <v>44015</v>
      </c>
      <c r="AL197" t="s">
        <v>769</v>
      </c>
      <c r="AM197" t="s">
        <v>770</v>
      </c>
      <c r="AN197">
        <v>8.6275689335830377E-3</v>
      </c>
      <c r="AO197">
        <f t="shared" ref="AO197:AO260" si="30">AN197*100</f>
        <v>0.86275689335830374</v>
      </c>
      <c r="AP197">
        <v>610</v>
      </c>
    </row>
    <row r="198" spans="3:42" x14ac:dyDescent="0.25">
      <c r="C198">
        <v>3009</v>
      </c>
      <c r="D198" t="s">
        <v>441</v>
      </c>
      <c r="E198">
        <v>98027</v>
      </c>
      <c r="F198">
        <v>1.4477000000000001E-4</v>
      </c>
      <c r="G198" t="s">
        <v>566</v>
      </c>
      <c r="H198">
        <f t="shared" si="25"/>
        <v>3.261E-2</v>
      </c>
      <c r="I198">
        <f t="shared" si="26"/>
        <v>4.7209497000000003E-6</v>
      </c>
      <c r="K198">
        <v>3104</v>
      </c>
      <c r="L198" t="s">
        <v>531</v>
      </c>
      <c r="M198">
        <v>43552</v>
      </c>
      <c r="N198" t="s">
        <v>596</v>
      </c>
      <c r="O198">
        <v>2.187644694E-4</v>
      </c>
      <c r="P198" s="33">
        <f t="shared" si="27"/>
        <v>2.0539923667400001E-2</v>
      </c>
      <c r="Q198" s="33">
        <f t="shared" si="28"/>
        <v>2.0539923667400001E-2</v>
      </c>
      <c r="S198">
        <v>44004</v>
      </c>
      <c r="T198" t="s">
        <v>709</v>
      </c>
      <c r="U198" t="s">
        <v>710</v>
      </c>
      <c r="V198">
        <v>2.5189891365662694E-2</v>
      </c>
      <c r="W198" s="40">
        <f t="shared" si="22"/>
        <v>3.7062557100000001E-5</v>
      </c>
      <c r="X198" s="40">
        <f t="shared" si="23"/>
        <v>9.3360178708267059E-7</v>
      </c>
      <c r="AA198">
        <v>44016</v>
      </c>
      <c r="AC198" t="s">
        <v>875</v>
      </c>
      <c r="AD198" t="s">
        <v>876</v>
      </c>
      <c r="AE198">
        <v>9.86593031755099E-4</v>
      </c>
      <c r="AF198" s="33">
        <f t="shared" si="24"/>
        <v>6.1031320038508127E-3</v>
      </c>
      <c r="AG198" s="33">
        <f t="shared" si="29"/>
        <v>0</v>
      </c>
      <c r="AI198">
        <v>44015</v>
      </c>
      <c r="AL198" t="s">
        <v>775</v>
      </c>
      <c r="AM198" t="s">
        <v>776</v>
      </c>
      <c r="AN198">
        <v>7.2759863922231341E-3</v>
      </c>
      <c r="AO198">
        <f t="shared" si="30"/>
        <v>0.72759863922231338</v>
      </c>
      <c r="AP198">
        <v>599</v>
      </c>
    </row>
    <row r="199" spans="3:42" x14ac:dyDescent="0.25">
      <c r="C199">
        <v>3009</v>
      </c>
      <c r="D199" t="s">
        <v>441</v>
      </c>
      <c r="E199">
        <v>98074</v>
      </c>
      <c r="F199">
        <v>9.0042620000000004E-2</v>
      </c>
      <c r="G199" t="s">
        <v>671</v>
      </c>
      <c r="H199">
        <f t="shared" si="25"/>
        <v>3.261E-2</v>
      </c>
      <c r="I199">
        <f t="shared" si="26"/>
        <v>2.9362898382000002E-3</v>
      </c>
      <c r="K199">
        <v>3005</v>
      </c>
      <c r="L199" t="s">
        <v>427</v>
      </c>
      <c r="M199">
        <v>43560</v>
      </c>
      <c r="N199" t="s">
        <v>624</v>
      </c>
      <c r="O199">
        <v>2.5109999999999998E-8</v>
      </c>
      <c r="P199" s="33">
        <f t="shared" si="27"/>
        <v>1.2386795099999999E-4</v>
      </c>
      <c r="Q199" s="33">
        <f t="shared" si="28"/>
        <v>0</v>
      </c>
      <c r="S199">
        <v>44005</v>
      </c>
      <c r="T199" t="s">
        <v>681</v>
      </c>
      <c r="U199" t="s">
        <v>682</v>
      </c>
      <c r="V199">
        <v>8.558717048059522E-2</v>
      </c>
      <c r="W199" s="40">
        <f t="shared" si="22"/>
        <v>5.96496E-8</v>
      </c>
      <c r="X199" s="40">
        <f t="shared" si="23"/>
        <v>5.1052404842993127E-9</v>
      </c>
      <c r="AA199">
        <v>44017</v>
      </c>
      <c r="AC199" t="s">
        <v>875</v>
      </c>
      <c r="AD199" t="s">
        <v>876</v>
      </c>
      <c r="AE199">
        <v>7.1921655398638092E-4</v>
      </c>
      <c r="AF199" s="33">
        <f t="shared" si="24"/>
        <v>6.1031320038508127E-3</v>
      </c>
      <c r="AG199" s="33">
        <f t="shared" si="29"/>
        <v>0</v>
      </c>
      <c r="AI199">
        <v>44023</v>
      </c>
      <c r="AL199" t="s">
        <v>815</v>
      </c>
      <c r="AM199" t="s">
        <v>816</v>
      </c>
      <c r="AN199">
        <v>9.5897153593738517E-6</v>
      </c>
      <c r="AO199">
        <f t="shared" si="30"/>
        <v>9.5897153593738516E-4</v>
      </c>
      <c r="AP199">
        <v>1079</v>
      </c>
    </row>
    <row r="200" spans="3:42" x14ac:dyDescent="0.25">
      <c r="C200">
        <v>3009</v>
      </c>
      <c r="D200" t="s">
        <v>441</v>
      </c>
      <c r="E200">
        <v>98110</v>
      </c>
      <c r="F200">
        <v>9.1085999999999999E-4</v>
      </c>
      <c r="G200" t="s">
        <v>568</v>
      </c>
      <c r="H200">
        <f t="shared" si="25"/>
        <v>3.261E-2</v>
      </c>
      <c r="I200">
        <f t="shared" si="26"/>
        <v>2.97031446E-5</v>
      </c>
      <c r="K200">
        <v>3016</v>
      </c>
      <c r="L200" t="s">
        <v>455</v>
      </c>
      <c r="M200">
        <v>43560</v>
      </c>
      <c r="N200" t="s">
        <v>624</v>
      </c>
      <c r="O200">
        <v>2.4980220899999998E-5</v>
      </c>
      <c r="P200" s="33">
        <f t="shared" si="27"/>
        <v>1.2386795099999999E-4</v>
      </c>
      <c r="Q200" s="33">
        <f t="shared" si="28"/>
        <v>0</v>
      </c>
      <c r="S200">
        <v>44005</v>
      </c>
      <c r="T200" t="s">
        <v>685</v>
      </c>
      <c r="U200" t="s">
        <v>686</v>
      </c>
      <c r="V200">
        <v>2.4972329531259739E-2</v>
      </c>
      <c r="W200" s="40">
        <f t="shared" si="22"/>
        <v>5.96496E-8</v>
      </c>
      <c r="X200" s="40">
        <f t="shared" si="23"/>
        <v>1.4895894676078308E-9</v>
      </c>
      <c r="AA200">
        <v>44019</v>
      </c>
      <c r="AC200" t="s">
        <v>875</v>
      </c>
      <c r="AD200" t="s">
        <v>876</v>
      </c>
      <c r="AE200">
        <v>3.1838199985465466E-6</v>
      </c>
      <c r="AF200" s="33">
        <f t="shared" si="24"/>
        <v>6.1031320038508127E-3</v>
      </c>
      <c r="AG200" s="33">
        <f t="shared" si="29"/>
        <v>0</v>
      </c>
      <c r="AI200">
        <v>44023</v>
      </c>
      <c r="AL200" t="s">
        <v>819</v>
      </c>
      <c r="AM200" t="s">
        <v>820</v>
      </c>
      <c r="AN200">
        <v>2.553697319313555E-4</v>
      </c>
      <c r="AO200">
        <f t="shared" si="30"/>
        <v>2.553697319313555E-2</v>
      </c>
      <c r="AP200">
        <v>3207</v>
      </c>
    </row>
    <row r="201" spans="3:42" x14ac:dyDescent="0.25">
      <c r="C201">
        <v>3009</v>
      </c>
      <c r="D201" t="s">
        <v>441</v>
      </c>
      <c r="E201">
        <v>98129</v>
      </c>
      <c r="F201">
        <v>5.2121999999999997E-4</v>
      </c>
      <c r="G201" t="s">
        <v>569</v>
      </c>
      <c r="H201">
        <f t="shared" si="25"/>
        <v>3.261E-2</v>
      </c>
      <c r="I201">
        <f t="shared" si="26"/>
        <v>1.69969842E-5</v>
      </c>
      <c r="K201">
        <v>3097</v>
      </c>
      <c r="L201" t="s">
        <v>520</v>
      </c>
      <c r="M201">
        <v>43560</v>
      </c>
      <c r="N201" t="s">
        <v>624</v>
      </c>
      <c r="O201">
        <v>8.934719309999999E-5</v>
      </c>
      <c r="P201" s="33">
        <f t="shared" si="27"/>
        <v>1.2386795099999999E-4</v>
      </c>
      <c r="Q201" s="33">
        <f t="shared" si="28"/>
        <v>0</v>
      </c>
      <c r="S201">
        <v>44005</v>
      </c>
      <c r="T201" t="s">
        <v>687</v>
      </c>
      <c r="U201" t="s">
        <v>688</v>
      </c>
      <c r="V201">
        <v>8.5584377408455661E-2</v>
      </c>
      <c r="W201" s="40">
        <f t="shared" si="22"/>
        <v>5.96496E-8</v>
      </c>
      <c r="X201" s="40">
        <f t="shared" si="23"/>
        <v>5.1050738786634167E-9</v>
      </c>
      <c r="AA201">
        <v>44020</v>
      </c>
      <c r="AC201" t="s">
        <v>875</v>
      </c>
      <c r="AD201" t="s">
        <v>876</v>
      </c>
      <c r="AE201">
        <v>4.3941385981107863E-3</v>
      </c>
      <c r="AF201" s="33">
        <f t="shared" si="24"/>
        <v>6.1031320038508127E-3</v>
      </c>
      <c r="AG201" s="33">
        <f t="shared" si="29"/>
        <v>6.1031320038508127E-3</v>
      </c>
      <c r="AI201">
        <v>44023</v>
      </c>
      <c r="AL201" t="s">
        <v>825</v>
      </c>
      <c r="AM201" t="s">
        <v>826</v>
      </c>
      <c r="AN201">
        <v>2.4682715416730829E-3</v>
      </c>
      <c r="AO201">
        <f t="shared" si="30"/>
        <v>0.2468271541673083</v>
      </c>
      <c r="AP201">
        <v>3208</v>
      </c>
    </row>
    <row r="202" spans="3:42" x14ac:dyDescent="0.25">
      <c r="C202">
        <v>3009</v>
      </c>
      <c r="D202" t="s">
        <v>441</v>
      </c>
      <c r="E202">
        <v>99134</v>
      </c>
      <c r="F202">
        <v>3.636404E-2</v>
      </c>
      <c r="G202" t="s">
        <v>571</v>
      </c>
      <c r="H202">
        <f t="shared" si="25"/>
        <v>3.261E-2</v>
      </c>
      <c r="I202">
        <f t="shared" si="26"/>
        <v>1.1858313444000001E-3</v>
      </c>
      <c r="K202">
        <v>3104</v>
      </c>
      <c r="L202" t="s">
        <v>531</v>
      </c>
      <c r="M202">
        <v>43560</v>
      </c>
      <c r="N202" t="s">
        <v>624</v>
      </c>
      <c r="O202">
        <v>9.5154270000000009E-6</v>
      </c>
      <c r="P202" s="33">
        <f t="shared" si="27"/>
        <v>1.2386795099999999E-4</v>
      </c>
      <c r="Q202" s="33">
        <f t="shared" si="28"/>
        <v>1.2386795099999999E-4</v>
      </c>
      <c r="S202">
        <v>44005</v>
      </c>
      <c r="T202" t="s">
        <v>689</v>
      </c>
      <c r="U202" t="s">
        <v>690</v>
      </c>
      <c r="V202">
        <v>0.17283627476583135</v>
      </c>
      <c r="W202" s="40">
        <f t="shared" si="22"/>
        <v>5.96496E-8</v>
      </c>
      <c r="X202" s="40">
        <f t="shared" si="23"/>
        <v>1.0309614655271934E-8</v>
      </c>
      <c r="AA202">
        <v>44001</v>
      </c>
      <c r="AC202" t="s">
        <v>685</v>
      </c>
      <c r="AD202" t="s">
        <v>686</v>
      </c>
      <c r="AE202">
        <v>9.3445500907193091E-6</v>
      </c>
      <c r="AF202" s="33">
        <f t="shared" si="24"/>
        <v>5.1231317654929073E-4</v>
      </c>
      <c r="AG202" s="33">
        <f t="shared" si="29"/>
        <v>0</v>
      </c>
      <c r="AI202">
        <v>44023</v>
      </c>
      <c r="AL202" t="s">
        <v>829</v>
      </c>
      <c r="AM202" t="s">
        <v>830</v>
      </c>
      <c r="AN202">
        <v>9.9326439899265987E-4</v>
      </c>
      <c r="AO202">
        <f t="shared" si="30"/>
        <v>9.9326439899265984E-2</v>
      </c>
      <c r="AP202">
        <v>3209</v>
      </c>
    </row>
    <row r="203" spans="3:42" x14ac:dyDescent="0.25">
      <c r="C203">
        <v>3009</v>
      </c>
      <c r="D203" t="s">
        <v>441</v>
      </c>
      <c r="E203">
        <v>99166</v>
      </c>
      <c r="F203">
        <v>0.17104514000000001</v>
      </c>
      <c r="G203" t="s">
        <v>573</v>
      </c>
      <c r="H203">
        <f t="shared" si="25"/>
        <v>3.261E-2</v>
      </c>
      <c r="I203">
        <f t="shared" si="26"/>
        <v>5.5777820154000006E-3</v>
      </c>
      <c r="K203">
        <v>3104</v>
      </c>
      <c r="L203" t="s">
        <v>531</v>
      </c>
      <c r="M203">
        <v>43561</v>
      </c>
      <c r="N203" t="s">
        <v>981</v>
      </c>
      <c r="O203">
        <v>1.4679942000000003E-6</v>
      </c>
      <c r="P203" s="33">
        <f t="shared" si="27"/>
        <v>1.4679942000000003E-6</v>
      </c>
      <c r="Q203" s="33">
        <f t="shared" si="28"/>
        <v>1.4679942000000003E-6</v>
      </c>
      <c r="S203">
        <v>44005</v>
      </c>
      <c r="T203" t="s">
        <v>691</v>
      </c>
      <c r="U203" t="s">
        <v>692</v>
      </c>
      <c r="V203">
        <v>0.17469894590624582</v>
      </c>
      <c r="W203" s="40">
        <f t="shared" si="22"/>
        <v>5.96496E-8</v>
      </c>
      <c r="X203" s="40">
        <f t="shared" si="23"/>
        <v>1.0420722243729201E-8</v>
      </c>
      <c r="AA203">
        <v>44002</v>
      </c>
      <c r="AC203" t="s">
        <v>685</v>
      </c>
      <c r="AD203" t="s">
        <v>686</v>
      </c>
      <c r="AE203">
        <v>5.0193284233737679E-4</v>
      </c>
      <c r="AF203" s="33">
        <f t="shared" si="24"/>
        <v>5.1231317654929073E-4</v>
      </c>
      <c r="AG203" s="33">
        <f t="shared" si="29"/>
        <v>0</v>
      </c>
      <c r="AI203">
        <v>44015</v>
      </c>
      <c r="AL203" t="s">
        <v>727</v>
      </c>
      <c r="AM203" t="s">
        <v>728</v>
      </c>
      <c r="AN203">
        <v>2.2882409483437568E-3</v>
      </c>
      <c r="AO203">
        <f t="shared" si="30"/>
        <v>0.22882409483437569</v>
      </c>
      <c r="AP203">
        <v>598</v>
      </c>
    </row>
    <row r="204" spans="3:42" x14ac:dyDescent="0.25">
      <c r="C204">
        <v>3009</v>
      </c>
      <c r="D204" t="s">
        <v>441</v>
      </c>
      <c r="E204">
        <v>99168</v>
      </c>
      <c r="F204">
        <v>6.0079000000000003E-4</v>
      </c>
      <c r="G204" t="s">
        <v>574</v>
      </c>
      <c r="H204">
        <f t="shared" si="25"/>
        <v>3.261E-2</v>
      </c>
      <c r="I204">
        <f t="shared" si="26"/>
        <v>1.9591761900000002E-5</v>
      </c>
      <c r="K204">
        <v>3005</v>
      </c>
      <c r="L204" t="s">
        <v>427</v>
      </c>
      <c r="M204">
        <v>43602</v>
      </c>
      <c r="N204" t="s">
        <v>648</v>
      </c>
      <c r="O204">
        <v>1.5065999999999997E-7</v>
      </c>
      <c r="P204" s="33">
        <f t="shared" si="27"/>
        <v>8.9277119999999998E-7</v>
      </c>
      <c r="Q204" s="33">
        <f t="shared" si="28"/>
        <v>0</v>
      </c>
      <c r="S204">
        <v>44005</v>
      </c>
      <c r="T204" t="s">
        <v>693</v>
      </c>
      <c r="U204" t="s">
        <v>694</v>
      </c>
      <c r="V204">
        <v>0.17283227216839187</v>
      </c>
      <c r="W204" s="40">
        <f t="shared" si="22"/>
        <v>5.96496E-8</v>
      </c>
      <c r="X204" s="40">
        <f t="shared" si="23"/>
        <v>1.0309375901935707E-8</v>
      </c>
      <c r="AA204">
        <v>44004</v>
      </c>
      <c r="AC204" t="s">
        <v>685</v>
      </c>
      <c r="AD204" t="s">
        <v>686</v>
      </c>
      <c r="AE204">
        <v>1.0342945317270689E-6</v>
      </c>
      <c r="AF204" s="33">
        <f t="shared" si="24"/>
        <v>5.1231317654929073E-4</v>
      </c>
      <c r="AG204" s="33">
        <f t="shared" si="29"/>
        <v>0</v>
      </c>
      <c r="AI204">
        <v>44023</v>
      </c>
      <c r="AL204" t="s">
        <v>835</v>
      </c>
      <c r="AM204" t="s">
        <v>836</v>
      </c>
      <c r="AN204">
        <v>4.5880502827536764E-5</v>
      </c>
      <c r="AO204">
        <f t="shared" si="30"/>
        <v>4.5880502827536761E-3</v>
      </c>
      <c r="AP204">
        <v>3210</v>
      </c>
    </row>
    <row r="205" spans="3:42" x14ac:dyDescent="0.25">
      <c r="C205">
        <v>3009</v>
      </c>
      <c r="D205" t="s">
        <v>441</v>
      </c>
      <c r="E205">
        <v>99174</v>
      </c>
      <c r="F205">
        <v>5.4700000000000001E-5</v>
      </c>
      <c r="G205" t="s">
        <v>609</v>
      </c>
      <c r="H205">
        <f t="shared" si="25"/>
        <v>3.261E-2</v>
      </c>
      <c r="I205">
        <f t="shared" si="26"/>
        <v>1.7837670000000001E-6</v>
      </c>
      <c r="K205">
        <v>3104</v>
      </c>
      <c r="L205" t="s">
        <v>531</v>
      </c>
      <c r="M205">
        <v>43602</v>
      </c>
      <c r="N205" t="s">
        <v>648</v>
      </c>
      <c r="O205">
        <v>7.4211120000000003E-7</v>
      </c>
      <c r="P205" s="33">
        <f t="shared" si="27"/>
        <v>8.9277119999999998E-7</v>
      </c>
      <c r="Q205" s="33">
        <f t="shared" si="28"/>
        <v>8.9277119999999998E-7</v>
      </c>
      <c r="S205">
        <v>44005</v>
      </c>
      <c r="T205" t="s">
        <v>695</v>
      </c>
      <c r="U205" t="s">
        <v>696</v>
      </c>
      <c r="V205">
        <v>2.4914447347721993E-2</v>
      </c>
      <c r="W205" s="40">
        <f t="shared" si="22"/>
        <v>5.96496E-8</v>
      </c>
      <c r="X205" s="40">
        <f t="shared" si="23"/>
        <v>1.4861368185126779E-9</v>
      </c>
      <c r="AA205">
        <v>44005</v>
      </c>
      <c r="AC205" t="s">
        <v>685</v>
      </c>
      <c r="AD205" t="s">
        <v>686</v>
      </c>
      <c r="AE205">
        <v>1.4895894676078308E-9</v>
      </c>
      <c r="AF205" s="33">
        <f t="shared" si="24"/>
        <v>5.1231317654929073E-4</v>
      </c>
      <c r="AG205" s="33">
        <f t="shared" si="29"/>
        <v>5.1231317654929073E-4</v>
      </c>
      <c r="AI205">
        <v>44023</v>
      </c>
      <c r="AL205" t="s">
        <v>839</v>
      </c>
      <c r="AM205" t="s">
        <v>840</v>
      </c>
      <c r="AN205">
        <v>1.3961936684276771E-3</v>
      </c>
      <c r="AO205">
        <f t="shared" si="30"/>
        <v>0.13961936684276771</v>
      </c>
      <c r="AP205">
        <v>3211</v>
      </c>
    </row>
    <row r="206" spans="3:42" x14ac:dyDescent="0.25">
      <c r="C206">
        <v>3009</v>
      </c>
      <c r="D206" t="s">
        <v>441</v>
      </c>
      <c r="E206">
        <v>99182</v>
      </c>
      <c r="F206">
        <v>5.2499999999999997E-6</v>
      </c>
      <c r="G206" t="s">
        <v>973</v>
      </c>
      <c r="H206">
        <f t="shared" si="25"/>
        <v>3.261E-2</v>
      </c>
      <c r="I206">
        <f t="shared" si="26"/>
        <v>1.7120249999999999E-7</v>
      </c>
      <c r="K206">
        <v>3006</v>
      </c>
      <c r="L206" t="s">
        <v>434</v>
      </c>
      <c r="M206">
        <v>43723</v>
      </c>
      <c r="N206" t="s">
        <v>625</v>
      </c>
      <c r="O206">
        <v>3.1711602199999998E-5</v>
      </c>
      <c r="P206" s="33">
        <f t="shared" si="27"/>
        <v>1.3621265687000002E-3</v>
      </c>
      <c r="Q206" s="33">
        <f t="shared" si="28"/>
        <v>0</v>
      </c>
      <c r="S206">
        <v>44005</v>
      </c>
      <c r="T206" t="s">
        <v>697</v>
      </c>
      <c r="U206" t="s">
        <v>698</v>
      </c>
      <c r="V206">
        <v>8.3663241408149652E-2</v>
      </c>
      <c r="W206" s="40">
        <f t="shared" si="22"/>
        <v>5.96496E-8</v>
      </c>
      <c r="X206" s="40">
        <f t="shared" si="23"/>
        <v>4.9904788846995633E-9</v>
      </c>
      <c r="AA206">
        <v>44001</v>
      </c>
      <c r="AC206" t="s">
        <v>691</v>
      </c>
      <c r="AD206" t="s">
        <v>692</v>
      </c>
      <c r="AE206">
        <v>6.5374910145889496E-5</v>
      </c>
      <c r="AF206" s="33">
        <f t="shared" si="24"/>
        <v>3.5844352827723506E-3</v>
      </c>
      <c r="AG206" s="33">
        <f t="shared" si="29"/>
        <v>0</v>
      </c>
      <c r="AI206">
        <v>44023</v>
      </c>
      <c r="AL206" t="s">
        <v>841</v>
      </c>
      <c r="AM206" t="s">
        <v>842</v>
      </c>
      <c r="AN206">
        <v>6.7573753337331712E-4</v>
      </c>
      <c r="AO206">
        <f t="shared" si="30"/>
        <v>6.7573753337331718E-2</v>
      </c>
      <c r="AP206">
        <v>3212</v>
      </c>
    </row>
    <row r="207" spans="3:42" x14ac:dyDescent="0.25">
      <c r="C207">
        <v>3009</v>
      </c>
      <c r="D207" t="s">
        <v>441</v>
      </c>
      <c r="E207">
        <v>99198</v>
      </c>
      <c r="F207">
        <v>1.3958099999999999E-3</v>
      </c>
      <c r="G207" t="s">
        <v>992</v>
      </c>
      <c r="H207">
        <f t="shared" si="25"/>
        <v>3.261E-2</v>
      </c>
      <c r="I207">
        <f t="shared" si="26"/>
        <v>4.5517364099999999E-5</v>
      </c>
      <c r="K207">
        <v>3008</v>
      </c>
      <c r="L207" t="s">
        <v>436</v>
      </c>
      <c r="M207">
        <v>43723</v>
      </c>
      <c r="N207" t="s">
        <v>625</v>
      </c>
      <c r="O207">
        <v>7.5830400000000006E-8</v>
      </c>
      <c r="P207" s="33">
        <f t="shared" si="27"/>
        <v>1.3621265687000002E-3</v>
      </c>
      <c r="Q207" s="33">
        <f t="shared" si="28"/>
        <v>0</v>
      </c>
      <c r="S207">
        <v>44005</v>
      </c>
      <c r="T207" t="s">
        <v>699</v>
      </c>
      <c r="U207" t="s">
        <v>700</v>
      </c>
      <c r="V207">
        <v>2.4908878519531417E-2</v>
      </c>
      <c r="W207" s="40">
        <f t="shared" si="22"/>
        <v>5.96496E-8</v>
      </c>
      <c r="X207" s="40">
        <f t="shared" si="23"/>
        <v>1.4858046401386412E-9</v>
      </c>
      <c r="AA207">
        <v>44002</v>
      </c>
      <c r="AC207" t="s">
        <v>691</v>
      </c>
      <c r="AD207" t="s">
        <v>692</v>
      </c>
      <c r="AE207">
        <v>3.5118132913797328E-3</v>
      </c>
      <c r="AF207" s="33">
        <f t="shared" si="24"/>
        <v>3.5844352827723506E-3</v>
      </c>
      <c r="AG207" s="33">
        <f t="shared" si="29"/>
        <v>0</v>
      </c>
      <c r="AI207">
        <v>44023</v>
      </c>
      <c r="AL207" t="s">
        <v>803</v>
      </c>
      <c r="AM207" t="s">
        <v>804</v>
      </c>
      <c r="AN207">
        <v>5.6598374564669201E-5</v>
      </c>
      <c r="AO207">
        <f t="shared" si="30"/>
        <v>5.6598374564669198E-3</v>
      </c>
      <c r="AP207">
        <v>36</v>
      </c>
    </row>
    <row r="208" spans="3:42" x14ac:dyDescent="0.25">
      <c r="C208">
        <v>3009</v>
      </c>
      <c r="D208" t="s">
        <v>441</v>
      </c>
      <c r="E208">
        <v>99211</v>
      </c>
      <c r="F208">
        <v>6.3931000000000003E-4</v>
      </c>
      <c r="G208" t="s">
        <v>578</v>
      </c>
      <c r="H208">
        <f t="shared" si="25"/>
        <v>3.261E-2</v>
      </c>
      <c r="I208">
        <f t="shared" si="26"/>
        <v>2.08478991E-5</v>
      </c>
      <c r="K208">
        <v>3009</v>
      </c>
      <c r="L208" t="s">
        <v>441</v>
      </c>
      <c r="M208">
        <v>43723</v>
      </c>
      <c r="N208" t="s">
        <v>625</v>
      </c>
      <c r="O208">
        <v>3.0382410900000001E-5</v>
      </c>
      <c r="P208" s="33">
        <f t="shared" si="27"/>
        <v>1.3621265687000002E-3</v>
      </c>
      <c r="Q208" s="33">
        <f t="shared" si="28"/>
        <v>0</v>
      </c>
      <c r="S208">
        <v>44005</v>
      </c>
      <c r="T208" t="s">
        <v>707</v>
      </c>
      <c r="U208" t="s">
        <v>708</v>
      </c>
      <c r="V208">
        <v>7.44275239553744E-2</v>
      </c>
      <c r="W208" s="40">
        <f t="shared" si="22"/>
        <v>5.96496E-8</v>
      </c>
      <c r="X208" s="40">
        <f t="shared" si="23"/>
        <v>4.4395720329285006E-9</v>
      </c>
      <c r="AA208">
        <v>44004</v>
      </c>
      <c r="AC208" t="s">
        <v>691</v>
      </c>
      <c r="AD208" t="s">
        <v>692</v>
      </c>
      <c r="AE208">
        <v>7.2366605244843072E-6</v>
      </c>
      <c r="AF208" s="33">
        <f t="shared" si="24"/>
        <v>3.5844352827723506E-3</v>
      </c>
      <c r="AG208" s="33">
        <f t="shared" si="29"/>
        <v>0</v>
      </c>
      <c r="AI208">
        <v>44023</v>
      </c>
      <c r="AL208" t="s">
        <v>797</v>
      </c>
      <c r="AM208" t="s">
        <v>798</v>
      </c>
      <c r="AN208">
        <v>7.4370510953281504E-6</v>
      </c>
      <c r="AO208">
        <f t="shared" si="30"/>
        <v>7.43705109532815E-4</v>
      </c>
      <c r="AP208">
        <v>1</v>
      </c>
    </row>
    <row r="209" spans="3:42" x14ac:dyDescent="0.25">
      <c r="C209">
        <v>3009</v>
      </c>
      <c r="D209" t="s">
        <v>441</v>
      </c>
      <c r="E209">
        <v>99219</v>
      </c>
      <c r="F209">
        <v>2.0081E-4</v>
      </c>
      <c r="G209" t="s">
        <v>579</v>
      </c>
      <c r="H209">
        <f t="shared" si="25"/>
        <v>3.261E-2</v>
      </c>
      <c r="I209">
        <f t="shared" si="26"/>
        <v>6.5484140999999998E-6</v>
      </c>
      <c r="K209">
        <v>3011</v>
      </c>
      <c r="L209" t="s">
        <v>446</v>
      </c>
      <c r="M209">
        <v>43723</v>
      </c>
      <c r="N209" t="s">
        <v>625</v>
      </c>
      <c r="O209">
        <v>3.0207581509999998E-4</v>
      </c>
      <c r="P209" s="33">
        <f t="shared" si="27"/>
        <v>1.3621265687000002E-3</v>
      </c>
      <c r="Q209" s="33">
        <f t="shared" si="28"/>
        <v>0</v>
      </c>
      <c r="S209">
        <v>44005</v>
      </c>
      <c r="T209" t="s">
        <v>709</v>
      </c>
      <c r="U209" t="s">
        <v>710</v>
      </c>
      <c r="V209">
        <v>7.5574538508442798E-2</v>
      </c>
      <c r="W209" s="40">
        <f t="shared" si="22"/>
        <v>5.96496E-8</v>
      </c>
      <c r="X209" s="40">
        <f t="shared" si="23"/>
        <v>4.5079909922132097E-9</v>
      </c>
      <c r="AA209">
        <v>44005</v>
      </c>
      <c r="AC209" t="s">
        <v>691</v>
      </c>
      <c r="AD209" t="s">
        <v>692</v>
      </c>
      <c r="AE209">
        <v>1.0420722243729201E-8</v>
      </c>
      <c r="AF209" s="33">
        <f t="shared" si="24"/>
        <v>3.5844352827723506E-3</v>
      </c>
      <c r="AG209" s="33">
        <f t="shared" si="29"/>
        <v>3.5844352827723506E-3</v>
      </c>
      <c r="AI209">
        <v>44024</v>
      </c>
      <c r="AL209" t="s">
        <v>843</v>
      </c>
      <c r="AM209" t="s">
        <v>844</v>
      </c>
      <c r="AN209">
        <v>7.733341507054178E-6</v>
      </c>
      <c r="AO209">
        <f t="shared" si="30"/>
        <v>7.7333415070541785E-4</v>
      </c>
      <c r="AP209">
        <v>3213</v>
      </c>
    </row>
    <row r="210" spans="3:42" x14ac:dyDescent="0.25">
      <c r="C210">
        <v>3009</v>
      </c>
      <c r="D210" t="s">
        <v>441</v>
      </c>
      <c r="E210">
        <v>99237</v>
      </c>
      <c r="F210">
        <v>7.2128000000000003E-4</v>
      </c>
      <c r="G210" t="s">
        <v>1000</v>
      </c>
      <c r="H210">
        <f t="shared" si="25"/>
        <v>3.261E-2</v>
      </c>
      <c r="I210">
        <f t="shared" si="26"/>
        <v>2.3520940800000003E-5</v>
      </c>
      <c r="K210">
        <v>3013</v>
      </c>
      <c r="L210" t="s">
        <v>448</v>
      </c>
      <c r="M210">
        <v>43723</v>
      </c>
      <c r="N210" t="s">
        <v>625</v>
      </c>
      <c r="O210">
        <v>1.8604151000000002E-6</v>
      </c>
      <c r="P210" s="33">
        <f t="shared" si="27"/>
        <v>1.3621265687000002E-3</v>
      </c>
      <c r="Q210" s="33">
        <f t="shared" si="28"/>
        <v>0</v>
      </c>
      <c r="S210">
        <v>44006</v>
      </c>
      <c r="T210" t="s">
        <v>695</v>
      </c>
      <c r="U210" t="s">
        <v>696</v>
      </c>
      <c r="V210">
        <v>3.1692540883303803E-2</v>
      </c>
      <c r="W210" s="40">
        <f t="shared" si="22"/>
        <v>6.4450661881000001E-2</v>
      </c>
      <c r="X210" s="40">
        <f t="shared" si="23"/>
        <v>2.0426052366195827E-3</v>
      </c>
      <c r="AA210">
        <v>44001</v>
      </c>
      <c r="AC210" t="s">
        <v>697</v>
      </c>
      <c r="AD210" t="s">
        <v>698</v>
      </c>
      <c r="AE210">
        <v>3.1307614493996693E-5</v>
      </c>
      <c r="AF210" s="33">
        <f t="shared" si="24"/>
        <v>1.7165804234120308E-3</v>
      </c>
      <c r="AG210" s="33">
        <f t="shared" si="29"/>
        <v>0</v>
      </c>
      <c r="AI210">
        <v>44024</v>
      </c>
      <c r="AL210" t="s">
        <v>845</v>
      </c>
      <c r="AM210" t="s">
        <v>846</v>
      </c>
      <c r="AN210">
        <v>2.2349426545197054E-5</v>
      </c>
      <c r="AO210">
        <f t="shared" si="30"/>
        <v>2.2349426545197055E-3</v>
      </c>
      <c r="AP210">
        <v>3214</v>
      </c>
    </row>
    <row r="211" spans="3:42" x14ac:dyDescent="0.25">
      <c r="C211">
        <v>3009</v>
      </c>
      <c r="D211" t="s">
        <v>441</v>
      </c>
      <c r="E211">
        <v>99252</v>
      </c>
      <c r="F211">
        <v>1.23711E-3</v>
      </c>
      <c r="G211" t="s">
        <v>675</v>
      </c>
      <c r="H211">
        <f t="shared" si="25"/>
        <v>3.261E-2</v>
      </c>
      <c r="I211">
        <f t="shared" si="26"/>
        <v>4.0342157100000002E-5</v>
      </c>
      <c r="K211">
        <v>3014</v>
      </c>
      <c r="L211" t="s">
        <v>453</v>
      </c>
      <c r="M211">
        <v>43723</v>
      </c>
      <c r="N211" t="s">
        <v>625</v>
      </c>
      <c r="O211">
        <v>2.6961446400000005E-5</v>
      </c>
      <c r="P211" s="33">
        <f t="shared" si="27"/>
        <v>1.3621265687000002E-3</v>
      </c>
      <c r="Q211" s="33">
        <f t="shared" si="28"/>
        <v>0</v>
      </c>
      <c r="S211">
        <v>44006</v>
      </c>
      <c r="T211" t="s">
        <v>699</v>
      </c>
      <c r="U211" t="s">
        <v>700</v>
      </c>
      <c r="V211">
        <v>3.1691827358559133E-2</v>
      </c>
      <c r="W211" s="40">
        <f t="shared" si="22"/>
        <v>6.4450661881000001E-2</v>
      </c>
      <c r="X211" s="40">
        <f t="shared" si="23"/>
        <v>2.04255924947752E-3</v>
      </c>
      <c r="AA211">
        <v>44002</v>
      </c>
      <c r="AC211" t="s">
        <v>697</v>
      </c>
      <c r="AD211" t="s">
        <v>698</v>
      </c>
      <c r="AE211">
        <v>1.6818023236580271E-3</v>
      </c>
      <c r="AF211" s="33">
        <f t="shared" si="24"/>
        <v>1.7165804234120308E-3</v>
      </c>
      <c r="AG211" s="33">
        <f t="shared" si="29"/>
        <v>0</v>
      </c>
      <c r="AI211">
        <v>44024</v>
      </c>
      <c r="AL211" t="s">
        <v>847</v>
      </c>
      <c r="AM211" t="s">
        <v>848</v>
      </c>
      <c r="AN211">
        <v>2.3197495613719977E-4</v>
      </c>
      <c r="AO211">
        <f t="shared" si="30"/>
        <v>2.3197495613719976E-2</v>
      </c>
      <c r="AP211">
        <v>3215</v>
      </c>
    </row>
    <row r="212" spans="3:42" x14ac:dyDescent="0.25">
      <c r="C212">
        <v>3009</v>
      </c>
      <c r="D212" t="s">
        <v>441</v>
      </c>
      <c r="E212">
        <v>99257</v>
      </c>
      <c r="F212">
        <v>5.6899999999999997E-6</v>
      </c>
      <c r="G212" t="s">
        <v>977</v>
      </c>
      <c r="H212">
        <f t="shared" si="25"/>
        <v>3.261E-2</v>
      </c>
      <c r="I212">
        <f t="shared" si="26"/>
        <v>1.855509E-7</v>
      </c>
      <c r="K212">
        <v>3095</v>
      </c>
      <c r="L212" t="s">
        <v>508</v>
      </c>
      <c r="M212">
        <v>43723</v>
      </c>
      <c r="N212" t="s">
        <v>625</v>
      </c>
      <c r="O212">
        <v>9.6036631660000006E-4</v>
      </c>
      <c r="P212" s="33">
        <f t="shared" si="27"/>
        <v>1.3621265687000002E-3</v>
      </c>
      <c r="Q212" s="33">
        <f t="shared" si="28"/>
        <v>0</v>
      </c>
      <c r="S212">
        <v>44006</v>
      </c>
      <c r="T212" t="s">
        <v>715</v>
      </c>
      <c r="U212" t="s">
        <v>716</v>
      </c>
      <c r="V212">
        <v>0.16662329158578681</v>
      </c>
      <c r="W212" s="40">
        <f t="shared" si="22"/>
        <v>6.4450661881000001E-2</v>
      </c>
      <c r="X212" s="40">
        <f t="shared" si="23"/>
        <v>1.0738981427494819E-2</v>
      </c>
      <c r="AA212">
        <v>44004</v>
      </c>
      <c r="AC212" t="s">
        <v>697</v>
      </c>
      <c r="AD212" t="s">
        <v>698</v>
      </c>
      <c r="AE212">
        <v>3.4654947811224354E-6</v>
      </c>
      <c r="AF212" s="33">
        <f t="shared" si="24"/>
        <v>1.7165804234120308E-3</v>
      </c>
      <c r="AG212" s="33">
        <f t="shared" si="29"/>
        <v>0</v>
      </c>
      <c r="AI212">
        <v>44024</v>
      </c>
      <c r="AL212" t="s">
        <v>849</v>
      </c>
      <c r="AM212" t="s">
        <v>850</v>
      </c>
      <c r="AN212">
        <v>2.6202857227086842E-4</v>
      </c>
      <c r="AO212">
        <f t="shared" si="30"/>
        <v>2.6202857227086842E-2</v>
      </c>
      <c r="AP212">
        <v>3216</v>
      </c>
    </row>
    <row r="213" spans="3:42" x14ac:dyDescent="0.25">
      <c r="C213">
        <v>3009</v>
      </c>
      <c r="D213" t="s">
        <v>441</v>
      </c>
      <c r="E213">
        <v>99445</v>
      </c>
      <c r="F213">
        <v>3.0000000000000001E-6</v>
      </c>
      <c r="G213" t="s">
        <v>1079</v>
      </c>
      <c r="H213">
        <f t="shared" si="25"/>
        <v>3.261E-2</v>
      </c>
      <c r="I213">
        <f t="shared" si="26"/>
        <v>9.7829999999999997E-8</v>
      </c>
      <c r="K213">
        <v>3104</v>
      </c>
      <c r="L213" t="s">
        <v>531</v>
      </c>
      <c r="M213">
        <v>43723</v>
      </c>
      <c r="N213" t="s">
        <v>625</v>
      </c>
      <c r="O213">
        <v>3.0702000000000001E-7</v>
      </c>
      <c r="P213" s="33">
        <f t="shared" si="27"/>
        <v>1.3621265687000002E-3</v>
      </c>
      <c r="Q213" s="33">
        <f t="shared" si="28"/>
        <v>0</v>
      </c>
      <c r="S213">
        <v>44006</v>
      </c>
      <c r="T213" t="s">
        <v>717</v>
      </c>
      <c r="U213" t="s">
        <v>718</v>
      </c>
      <c r="V213">
        <v>0.10321640025924132</v>
      </c>
      <c r="W213" s="40">
        <f t="shared" si="22"/>
        <v>6.4450661881000001E-2</v>
      </c>
      <c r="X213" s="40">
        <f t="shared" si="23"/>
        <v>6.6523653136823235E-3</v>
      </c>
      <c r="AA213">
        <v>44005</v>
      </c>
      <c r="AC213" t="s">
        <v>697</v>
      </c>
      <c r="AD213" t="s">
        <v>698</v>
      </c>
      <c r="AE213">
        <v>4.9904788846995633E-9</v>
      </c>
      <c r="AF213" s="33">
        <f t="shared" si="24"/>
        <v>1.7165804234120308E-3</v>
      </c>
      <c r="AG213" s="33">
        <f t="shared" si="29"/>
        <v>1.7165804234120308E-3</v>
      </c>
      <c r="AI213">
        <v>44023</v>
      </c>
      <c r="AL213" t="s">
        <v>801</v>
      </c>
      <c r="AM213" t="s">
        <v>802</v>
      </c>
      <c r="AN213">
        <v>1.8856649762118491E-4</v>
      </c>
      <c r="AO213">
        <f t="shared" si="30"/>
        <v>1.8856649762118489E-2</v>
      </c>
      <c r="AP213">
        <v>51</v>
      </c>
    </row>
    <row r="214" spans="3:42" x14ac:dyDescent="0.25">
      <c r="C214">
        <v>3010</v>
      </c>
      <c r="D214" t="s">
        <v>442</v>
      </c>
      <c r="E214">
        <v>43204</v>
      </c>
      <c r="F214">
        <v>3.5509000000000002E-4</v>
      </c>
      <c r="G214" t="s">
        <v>603</v>
      </c>
      <c r="H214">
        <f t="shared" si="25"/>
        <v>1.7100000000000001E-2</v>
      </c>
      <c r="I214">
        <f t="shared" si="26"/>
        <v>6.0720390000000005E-6</v>
      </c>
      <c r="K214" s="5">
        <v>3017</v>
      </c>
      <c r="L214" s="5" t="s">
        <v>526</v>
      </c>
      <c r="M214" s="5">
        <v>43723</v>
      </c>
      <c r="N214" s="5" t="s">
        <v>1595</v>
      </c>
      <c r="O214" s="5">
        <v>8.3857119999999995E-6</v>
      </c>
      <c r="P214" s="33">
        <f t="shared" si="27"/>
        <v>1.3621265687000002E-3</v>
      </c>
      <c r="Q214" s="33">
        <f t="shared" si="28"/>
        <v>1.3621265687000002E-3</v>
      </c>
      <c r="S214">
        <v>44006</v>
      </c>
      <c r="T214" t="s">
        <v>719</v>
      </c>
      <c r="U214" t="s">
        <v>720</v>
      </c>
      <c r="V214">
        <v>0.16662586931251677</v>
      </c>
      <c r="W214" s="40">
        <f t="shared" si="22"/>
        <v>6.4450661881000001E-2</v>
      </c>
      <c r="X214" s="40">
        <f t="shared" si="23"/>
        <v>1.0739147563688713E-2</v>
      </c>
      <c r="AA214">
        <v>44006</v>
      </c>
      <c r="AC214" t="s">
        <v>717</v>
      </c>
      <c r="AD214" t="s">
        <v>718</v>
      </c>
      <c r="AE214">
        <v>6.6523653136823235E-3</v>
      </c>
      <c r="AF214" s="33">
        <f t="shared" si="24"/>
        <v>7.9460890463261772E-3</v>
      </c>
      <c r="AG214" s="33">
        <f t="shared" si="29"/>
        <v>0</v>
      </c>
      <c r="AI214">
        <v>44010</v>
      </c>
      <c r="AL214" t="s">
        <v>695</v>
      </c>
      <c r="AM214" t="s">
        <v>696</v>
      </c>
      <c r="AN214">
        <v>2.9509852708360824E-3</v>
      </c>
      <c r="AO214">
        <f t="shared" si="30"/>
        <v>0.29509852708360823</v>
      </c>
      <c r="AP214">
        <v>600</v>
      </c>
    </row>
    <row r="215" spans="3:42" x14ac:dyDescent="0.25">
      <c r="C215">
        <v>3010</v>
      </c>
      <c r="D215" t="s">
        <v>442</v>
      </c>
      <c r="E215">
        <v>43214</v>
      </c>
      <c r="F215">
        <v>2.7E-4</v>
      </c>
      <c r="G215" t="s">
        <v>605</v>
      </c>
      <c r="H215">
        <f t="shared" si="25"/>
        <v>1.7100000000000001E-2</v>
      </c>
      <c r="I215">
        <f t="shared" si="26"/>
        <v>4.617E-6</v>
      </c>
      <c r="K215">
        <v>3006</v>
      </c>
      <c r="L215" t="s">
        <v>434</v>
      </c>
      <c r="M215">
        <v>43724</v>
      </c>
      <c r="N215" t="s">
        <v>993</v>
      </c>
      <c r="O215">
        <v>1.6594491999999999E-6</v>
      </c>
      <c r="P215" s="33">
        <f t="shared" si="27"/>
        <v>3.7870657040000005E-4</v>
      </c>
      <c r="Q215" s="33">
        <f t="shared" si="28"/>
        <v>0</v>
      </c>
      <c r="S215">
        <v>44006</v>
      </c>
      <c r="T215" t="s">
        <v>721</v>
      </c>
      <c r="U215" t="s">
        <v>722</v>
      </c>
      <c r="V215">
        <v>0.12797175431954969</v>
      </c>
      <c r="W215" s="40">
        <f t="shared" si="22"/>
        <v>6.4450661881000001E-2</v>
      </c>
      <c r="X215" s="40">
        <f t="shared" si="23"/>
        <v>8.247864267967699E-3</v>
      </c>
      <c r="AA215">
        <v>44007</v>
      </c>
      <c r="AC215" t="s">
        <v>717</v>
      </c>
      <c r="AD215" t="s">
        <v>718</v>
      </c>
      <c r="AE215">
        <v>6.7591831150626053E-4</v>
      </c>
      <c r="AF215" s="33">
        <f t="shared" si="24"/>
        <v>7.9460890463261772E-3</v>
      </c>
      <c r="AG215" s="33">
        <f t="shared" si="29"/>
        <v>0</v>
      </c>
      <c r="AI215">
        <v>44024</v>
      </c>
      <c r="AL215" t="s">
        <v>885</v>
      </c>
      <c r="AM215" t="s">
        <v>886</v>
      </c>
      <c r="AN215">
        <v>3.3698043462766597E-5</v>
      </c>
      <c r="AO215">
        <f t="shared" si="30"/>
        <v>3.3698043462766598E-3</v>
      </c>
      <c r="AP215">
        <v>3217</v>
      </c>
    </row>
    <row r="216" spans="3:42" x14ac:dyDescent="0.25">
      <c r="C216">
        <v>3010</v>
      </c>
      <c r="D216" t="s">
        <v>442</v>
      </c>
      <c r="E216">
        <v>43304</v>
      </c>
      <c r="F216">
        <v>7.7368000000000001E-4</v>
      </c>
      <c r="G216" t="s">
        <v>614</v>
      </c>
      <c r="H216">
        <f t="shared" si="25"/>
        <v>1.7100000000000001E-2</v>
      </c>
      <c r="I216">
        <f t="shared" si="26"/>
        <v>1.3229928E-5</v>
      </c>
      <c r="K216">
        <v>3008</v>
      </c>
      <c r="L216" t="s">
        <v>436</v>
      </c>
      <c r="M216">
        <v>43724</v>
      </c>
      <c r="N216" t="s">
        <v>993</v>
      </c>
      <c r="O216">
        <v>1.4247316800000002E-5</v>
      </c>
      <c r="P216" s="33">
        <f t="shared" si="27"/>
        <v>3.7870657040000005E-4</v>
      </c>
      <c r="Q216" s="33">
        <f t="shared" si="28"/>
        <v>0</v>
      </c>
      <c r="S216">
        <v>44006</v>
      </c>
      <c r="T216" t="s">
        <v>723</v>
      </c>
      <c r="U216" t="s">
        <v>724</v>
      </c>
      <c r="V216">
        <v>0.17732660416947207</v>
      </c>
      <c r="W216" s="40">
        <f t="shared" si="22"/>
        <v>6.4450661881000001E-2</v>
      </c>
      <c r="X216" s="40">
        <f t="shared" si="23"/>
        <v>1.142881700783257E-2</v>
      </c>
      <c r="AA216">
        <v>44009</v>
      </c>
      <c r="AC216" t="s">
        <v>717</v>
      </c>
      <c r="AD216" t="s">
        <v>718</v>
      </c>
      <c r="AE216">
        <v>2.1952688869639864E-4</v>
      </c>
      <c r="AF216" s="33">
        <f t="shared" si="24"/>
        <v>7.9460890463261772E-3</v>
      </c>
      <c r="AG216" s="33">
        <f t="shared" si="29"/>
        <v>0</v>
      </c>
      <c r="AI216">
        <v>44024</v>
      </c>
      <c r="AL216" t="s">
        <v>887</v>
      </c>
      <c r="AM216" t="s">
        <v>888</v>
      </c>
      <c r="AN216">
        <v>9.937800831450079E-5</v>
      </c>
      <c r="AO216">
        <f t="shared" si="30"/>
        <v>9.937800831450079E-3</v>
      </c>
      <c r="AP216">
        <v>3218</v>
      </c>
    </row>
    <row r="217" spans="3:42" x14ac:dyDescent="0.25">
      <c r="C217">
        <v>3010</v>
      </c>
      <c r="D217" t="s">
        <v>442</v>
      </c>
      <c r="E217">
        <v>43306</v>
      </c>
      <c r="F217">
        <v>2.6199999999999999E-6</v>
      </c>
      <c r="G217" t="s">
        <v>979</v>
      </c>
      <c r="H217">
        <f t="shared" si="25"/>
        <v>1.7100000000000001E-2</v>
      </c>
      <c r="I217">
        <f t="shared" si="26"/>
        <v>4.4802E-8</v>
      </c>
      <c r="K217">
        <v>3009</v>
      </c>
      <c r="L217" t="s">
        <v>441</v>
      </c>
      <c r="M217">
        <v>43724</v>
      </c>
      <c r="N217" t="s">
        <v>993</v>
      </c>
      <c r="O217">
        <v>4.203429E-7</v>
      </c>
      <c r="P217" s="33">
        <f t="shared" si="27"/>
        <v>3.7870657040000005E-4</v>
      </c>
      <c r="Q217" s="33">
        <f t="shared" si="28"/>
        <v>0</v>
      </c>
      <c r="S217">
        <v>44006</v>
      </c>
      <c r="T217" t="s">
        <v>725</v>
      </c>
      <c r="U217" t="s">
        <v>726</v>
      </c>
      <c r="V217">
        <v>0.12797184808875584</v>
      </c>
      <c r="W217" s="40">
        <f t="shared" si="22"/>
        <v>6.4450661881000001E-2</v>
      </c>
      <c r="X217" s="40">
        <f t="shared" si="23"/>
        <v>8.2478703114550987E-3</v>
      </c>
      <c r="AA217">
        <v>44010</v>
      </c>
      <c r="AC217" t="s">
        <v>717</v>
      </c>
      <c r="AD217" t="s">
        <v>718</v>
      </c>
      <c r="AE217">
        <v>3.9827853244119396E-4</v>
      </c>
      <c r="AF217" s="33">
        <f t="shared" si="24"/>
        <v>7.9460890463261772E-3</v>
      </c>
      <c r="AG217" s="33">
        <f t="shared" si="29"/>
        <v>7.9460890463261772E-3</v>
      </c>
      <c r="AI217">
        <v>44024</v>
      </c>
      <c r="AL217" t="s">
        <v>889</v>
      </c>
      <c r="AM217" t="s">
        <v>890</v>
      </c>
      <c r="AN217">
        <v>1.0271078513704129E-3</v>
      </c>
      <c r="AO217">
        <f t="shared" si="30"/>
        <v>0.10271078513704129</v>
      </c>
      <c r="AP217">
        <v>3219</v>
      </c>
    </row>
    <row r="218" spans="3:42" x14ac:dyDescent="0.25">
      <c r="C218">
        <v>3010</v>
      </c>
      <c r="D218" t="s">
        <v>442</v>
      </c>
      <c r="E218">
        <v>43724</v>
      </c>
      <c r="F218">
        <v>1.2109999999999999E-5</v>
      </c>
      <c r="G218" t="s">
        <v>993</v>
      </c>
      <c r="H218">
        <f t="shared" si="25"/>
        <v>1.7100000000000001E-2</v>
      </c>
      <c r="I218">
        <f t="shared" si="26"/>
        <v>2.07081E-7</v>
      </c>
      <c r="K218">
        <v>3010</v>
      </c>
      <c r="L218" t="s">
        <v>442</v>
      </c>
      <c r="M218">
        <v>43724</v>
      </c>
      <c r="N218" t="s">
        <v>993</v>
      </c>
      <c r="O218">
        <v>2.07081E-7</v>
      </c>
      <c r="P218" s="33">
        <f t="shared" si="27"/>
        <v>3.7870657040000005E-4</v>
      </c>
      <c r="Q218" s="33">
        <f t="shared" si="28"/>
        <v>0</v>
      </c>
      <c r="S218">
        <v>44006</v>
      </c>
      <c r="T218" t="s">
        <v>727</v>
      </c>
      <c r="U218" t="s">
        <v>728</v>
      </c>
      <c r="V218">
        <v>7.0421902986422943E-3</v>
      </c>
      <c r="W218" s="40">
        <f t="shared" si="22"/>
        <v>6.4450661881000001E-2</v>
      </c>
      <c r="X218" s="40">
        <f t="shared" si="23"/>
        <v>4.5387382583945296E-4</v>
      </c>
      <c r="AA218">
        <v>44006</v>
      </c>
      <c r="AC218" t="s">
        <v>723</v>
      </c>
      <c r="AD218" t="s">
        <v>724</v>
      </c>
      <c r="AE218">
        <v>1.142881700783257E-2</v>
      </c>
      <c r="AF218" s="33">
        <f t="shared" si="24"/>
        <v>1.3651482383391717E-2</v>
      </c>
      <c r="AG218" s="33">
        <f t="shared" si="29"/>
        <v>0</v>
      </c>
      <c r="AI218">
        <v>44024</v>
      </c>
      <c r="AL218" t="s">
        <v>891</v>
      </c>
      <c r="AM218" t="s">
        <v>892</v>
      </c>
      <c r="AN218">
        <v>3.4812704166845938E-3</v>
      </c>
      <c r="AO218">
        <f t="shared" si="30"/>
        <v>0.34812704166845937</v>
      </c>
      <c r="AP218">
        <v>3220</v>
      </c>
    </row>
    <row r="219" spans="3:42" x14ac:dyDescent="0.25">
      <c r="C219">
        <v>3010</v>
      </c>
      <c r="D219" t="s">
        <v>442</v>
      </c>
      <c r="E219">
        <v>43725</v>
      </c>
      <c r="F219">
        <v>1.2135979999999999E-2</v>
      </c>
      <c r="G219" t="s">
        <v>626</v>
      </c>
      <c r="H219">
        <f t="shared" si="25"/>
        <v>1.7100000000000001E-2</v>
      </c>
      <c r="I219">
        <f t="shared" si="26"/>
        <v>2.0752525799999999E-4</v>
      </c>
      <c r="K219">
        <v>3014</v>
      </c>
      <c r="L219" t="s">
        <v>453</v>
      </c>
      <c r="M219">
        <v>43724</v>
      </c>
      <c r="N219" t="s">
        <v>993</v>
      </c>
      <c r="O219">
        <v>4.3610000000000001E-9</v>
      </c>
      <c r="P219" s="33">
        <f t="shared" si="27"/>
        <v>3.7870657040000005E-4</v>
      </c>
      <c r="Q219" s="33">
        <f t="shared" si="28"/>
        <v>0</v>
      </c>
      <c r="S219">
        <v>44006</v>
      </c>
      <c r="T219" t="s">
        <v>729</v>
      </c>
      <c r="U219" t="s">
        <v>730</v>
      </c>
      <c r="V219">
        <v>5.2796364019593159E-2</v>
      </c>
      <c r="W219" s="40">
        <f t="shared" si="22"/>
        <v>6.4450661881000001E-2</v>
      </c>
      <c r="X219" s="40">
        <f t="shared" si="23"/>
        <v>3.4027606059729926E-3</v>
      </c>
      <c r="AA219">
        <v>44007</v>
      </c>
      <c r="AC219" t="s">
        <v>723</v>
      </c>
      <c r="AD219" t="s">
        <v>724</v>
      </c>
      <c r="AE219">
        <v>1.1612231602717896E-3</v>
      </c>
      <c r="AF219" s="33">
        <f t="shared" si="24"/>
        <v>1.3651482383391717E-2</v>
      </c>
      <c r="AG219" s="33">
        <f t="shared" si="29"/>
        <v>0</v>
      </c>
      <c r="AI219">
        <v>44024</v>
      </c>
      <c r="AL219" t="s">
        <v>893</v>
      </c>
      <c r="AM219" t="s">
        <v>894</v>
      </c>
      <c r="AN219">
        <v>1.6067808794408753E-5</v>
      </c>
      <c r="AO219">
        <f t="shared" si="30"/>
        <v>1.6067808794408753E-3</v>
      </c>
      <c r="AP219">
        <v>3221</v>
      </c>
    </row>
    <row r="220" spans="3:42" x14ac:dyDescent="0.25">
      <c r="C220">
        <v>3010</v>
      </c>
      <c r="D220" t="s">
        <v>442</v>
      </c>
      <c r="E220">
        <v>44006</v>
      </c>
      <c r="F220">
        <v>6.00221E-3</v>
      </c>
      <c r="G220" t="s">
        <v>556</v>
      </c>
      <c r="H220">
        <f t="shared" si="25"/>
        <v>1.7100000000000001E-2</v>
      </c>
      <c r="I220">
        <f t="shared" si="26"/>
        <v>1.02637791E-4</v>
      </c>
      <c r="K220">
        <v>3095</v>
      </c>
      <c r="L220" t="s">
        <v>508</v>
      </c>
      <c r="M220">
        <v>43724</v>
      </c>
      <c r="N220" t="s">
        <v>993</v>
      </c>
      <c r="O220">
        <v>3.5407497230000002E-4</v>
      </c>
      <c r="P220" s="33">
        <f t="shared" si="27"/>
        <v>3.7870657040000005E-4</v>
      </c>
      <c r="Q220" s="33">
        <f t="shared" si="28"/>
        <v>0</v>
      </c>
      <c r="S220">
        <v>44006</v>
      </c>
      <c r="T220" t="s">
        <v>731</v>
      </c>
      <c r="U220" t="s">
        <v>732</v>
      </c>
      <c r="V220">
        <v>7.0413097045790764E-3</v>
      </c>
      <c r="W220" s="40">
        <f t="shared" si="22"/>
        <v>6.4450661881000001E-2</v>
      </c>
      <c r="X220" s="40">
        <f t="shared" si="23"/>
        <v>4.5381707096923008E-4</v>
      </c>
      <c r="AA220">
        <v>44009</v>
      </c>
      <c r="AC220" t="s">
        <v>723</v>
      </c>
      <c r="AD220" t="s">
        <v>724</v>
      </c>
      <c r="AE220">
        <v>3.7716116984654724E-4</v>
      </c>
      <c r="AF220" s="33">
        <f t="shared" si="24"/>
        <v>1.3651482383391717E-2</v>
      </c>
      <c r="AG220" s="33">
        <f t="shared" si="29"/>
        <v>0</v>
      </c>
      <c r="AI220">
        <v>44024</v>
      </c>
      <c r="AL220" t="s">
        <v>895</v>
      </c>
      <c r="AM220" t="s">
        <v>896</v>
      </c>
      <c r="AN220">
        <v>4.80227216337872E-5</v>
      </c>
      <c r="AO220">
        <f t="shared" si="30"/>
        <v>4.8022721633787201E-3</v>
      </c>
      <c r="AP220">
        <v>3222</v>
      </c>
    </row>
    <row r="221" spans="3:42" x14ac:dyDescent="0.25">
      <c r="C221">
        <v>3010</v>
      </c>
      <c r="D221" t="s">
        <v>442</v>
      </c>
      <c r="E221">
        <v>44007</v>
      </c>
      <c r="F221">
        <v>1.8980000000000001E-5</v>
      </c>
      <c r="G221" t="s">
        <v>664</v>
      </c>
      <c r="H221">
        <f t="shared" si="25"/>
        <v>1.7100000000000001E-2</v>
      </c>
      <c r="I221">
        <f t="shared" si="26"/>
        <v>3.2455800000000004E-7</v>
      </c>
      <c r="K221">
        <v>3104</v>
      </c>
      <c r="L221" t="s">
        <v>531</v>
      </c>
      <c r="M221">
        <v>43724</v>
      </c>
      <c r="N221" t="s">
        <v>993</v>
      </c>
      <c r="O221">
        <v>8.0930472000000004E-6</v>
      </c>
      <c r="P221" s="33">
        <f t="shared" si="27"/>
        <v>3.7870657040000005E-4</v>
      </c>
      <c r="Q221" s="33">
        <f t="shared" si="28"/>
        <v>3.7870657040000005E-4</v>
      </c>
      <c r="S221">
        <v>44007</v>
      </c>
      <c r="T221" t="s">
        <v>695</v>
      </c>
      <c r="U221" t="s">
        <v>696</v>
      </c>
      <c r="V221">
        <v>4.7540473664495715E-2</v>
      </c>
      <c r="W221" s="40">
        <f t="shared" si="22"/>
        <v>4.3656777745999997E-3</v>
      </c>
      <c r="X221" s="40">
        <f t="shared" si="23"/>
        <v>2.0754638927104554E-4</v>
      </c>
      <c r="AA221">
        <v>44010</v>
      </c>
      <c r="AC221" t="s">
        <v>723</v>
      </c>
      <c r="AD221" t="s">
        <v>724</v>
      </c>
      <c r="AE221">
        <v>6.8428104544080999E-4</v>
      </c>
      <c r="AF221" s="33">
        <f t="shared" si="24"/>
        <v>1.3651482383391717E-2</v>
      </c>
      <c r="AG221" s="33">
        <f t="shared" si="29"/>
        <v>1.3651482383391717E-2</v>
      </c>
      <c r="AI221">
        <v>44024</v>
      </c>
      <c r="AL221" t="s">
        <v>897</v>
      </c>
      <c r="AM221" t="s">
        <v>898</v>
      </c>
      <c r="AN221">
        <v>4.9634080592993819E-4</v>
      </c>
      <c r="AO221">
        <f t="shared" si="30"/>
        <v>4.9634080592993818E-2</v>
      </c>
      <c r="AP221">
        <v>3223</v>
      </c>
    </row>
    <row r="222" spans="3:42" x14ac:dyDescent="0.25">
      <c r="C222">
        <v>3010</v>
      </c>
      <c r="D222" t="s">
        <v>442</v>
      </c>
      <c r="E222">
        <v>44011</v>
      </c>
      <c r="F222">
        <v>0.56482091000000001</v>
      </c>
      <c r="G222" t="s">
        <v>557</v>
      </c>
      <c r="H222">
        <f t="shared" si="25"/>
        <v>1.7100000000000001E-2</v>
      </c>
      <c r="I222">
        <f t="shared" si="26"/>
        <v>9.6584375610000005E-3</v>
      </c>
      <c r="K222">
        <v>3006</v>
      </c>
      <c r="L222" t="s">
        <v>434</v>
      </c>
      <c r="M222">
        <v>43725</v>
      </c>
      <c r="N222" t="s">
        <v>626</v>
      </c>
      <c r="O222">
        <v>2.28574963E-5</v>
      </c>
      <c r="P222" s="33">
        <f t="shared" si="27"/>
        <v>4.6117431509999993E-4</v>
      </c>
      <c r="Q222" s="33">
        <f t="shared" si="28"/>
        <v>0</v>
      </c>
      <c r="S222">
        <v>44007</v>
      </c>
      <c r="T222" t="s">
        <v>715</v>
      </c>
      <c r="U222" t="s">
        <v>716</v>
      </c>
      <c r="V222">
        <v>0.24993765179418495</v>
      </c>
      <c r="W222" s="40">
        <f t="shared" si="22"/>
        <v>4.3656777745999997E-3</v>
      </c>
      <c r="X222" s="40">
        <f t="shared" si="23"/>
        <v>1.091147251473587E-3</v>
      </c>
      <c r="AA222">
        <v>44009</v>
      </c>
      <c r="AC222" t="s">
        <v>739</v>
      </c>
      <c r="AD222" t="s">
        <v>740</v>
      </c>
      <c r="AE222">
        <v>6.1888499535975218E-6</v>
      </c>
      <c r="AF222" s="33">
        <f t="shared" si="24"/>
        <v>9.9141313649428811E-4</v>
      </c>
      <c r="AG222" s="33">
        <f t="shared" si="29"/>
        <v>0</v>
      </c>
      <c r="AI222">
        <v>44024</v>
      </c>
      <c r="AL222" t="s">
        <v>899</v>
      </c>
      <c r="AM222" t="s">
        <v>900</v>
      </c>
      <c r="AN222">
        <v>5.0424931139417591E-3</v>
      </c>
      <c r="AO222">
        <f t="shared" si="30"/>
        <v>0.50424931139417595</v>
      </c>
      <c r="AP222">
        <v>3224</v>
      </c>
    </row>
    <row r="223" spans="3:42" x14ac:dyDescent="0.25">
      <c r="C223">
        <v>3010</v>
      </c>
      <c r="D223" t="s">
        <v>442</v>
      </c>
      <c r="E223">
        <v>44012</v>
      </c>
      <c r="F223">
        <v>6.6127710000000006E-2</v>
      </c>
      <c r="G223" t="s">
        <v>584</v>
      </c>
      <c r="H223">
        <f t="shared" si="25"/>
        <v>1.7100000000000001E-2</v>
      </c>
      <c r="I223">
        <f t="shared" si="26"/>
        <v>1.1307838410000001E-3</v>
      </c>
      <c r="K223">
        <v>3009</v>
      </c>
      <c r="L223" t="s">
        <v>441</v>
      </c>
      <c r="M223">
        <v>43725</v>
      </c>
      <c r="N223" t="s">
        <v>626</v>
      </c>
      <c r="O223">
        <v>2.94295467E-5</v>
      </c>
      <c r="P223" s="33">
        <f t="shared" si="27"/>
        <v>4.6117431509999993E-4</v>
      </c>
      <c r="Q223" s="33">
        <f t="shared" si="28"/>
        <v>0</v>
      </c>
      <c r="S223">
        <v>44007</v>
      </c>
      <c r="T223" t="s">
        <v>717</v>
      </c>
      <c r="U223" t="s">
        <v>718</v>
      </c>
      <c r="V223">
        <v>0.15482551539621836</v>
      </c>
      <c r="W223" s="40">
        <f t="shared" si="22"/>
        <v>4.3656777745999997E-3</v>
      </c>
      <c r="X223" s="40">
        <f t="shared" si="23"/>
        <v>6.7591831150626053E-4</v>
      </c>
      <c r="AA223">
        <v>44010</v>
      </c>
      <c r="AC223" t="s">
        <v>739</v>
      </c>
      <c r="AD223" t="s">
        <v>740</v>
      </c>
      <c r="AE223">
        <v>3.7637935580487898E-5</v>
      </c>
      <c r="AF223" s="33">
        <f t="shared" si="24"/>
        <v>9.9141313649428811E-4</v>
      </c>
      <c r="AG223" s="33">
        <f t="shared" si="29"/>
        <v>0</v>
      </c>
      <c r="AI223">
        <v>44020</v>
      </c>
      <c r="AL223" t="s">
        <v>901</v>
      </c>
      <c r="AM223" t="s">
        <v>902</v>
      </c>
      <c r="AN223">
        <v>1.9311382249858203E-3</v>
      </c>
      <c r="AO223">
        <f t="shared" si="30"/>
        <v>0.19311382249858203</v>
      </c>
      <c r="AP223">
        <v>3225</v>
      </c>
    </row>
    <row r="224" spans="3:42" x14ac:dyDescent="0.25">
      <c r="C224">
        <v>3010</v>
      </c>
      <c r="D224" t="s">
        <v>442</v>
      </c>
      <c r="E224">
        <v>44014</v>
      </c>
      <c r="F224">
        <v>1.0508799999999999E-3</v>
      </c>
      <c r="G224" t="s">
        <v>985</v>
      </c>
      <c r="H224">
        <f t="shared" si="25"/>
        <v>1.7100000000000001E-2</v>
      </c>
      <c r="I224">
        <f t="shared" si="26"/>
        <v>1.7970048E-5</v>
      </c>
      <c r="K224">
        <v>3010</v>
      </c>
      <c r="L224" t="s">
        <v>442</v>
      </c>
      <c r="M224">
        <v>43725</v>
      </c>
      <c r="N224" t="s">
        <v>626</v>
      </c>
      <c r="O224">
        <v>2.0752525799999999E-4</v>
      </c>
      <c r="P224" s="33">
        <f t="shared" si="27"/>
        <v>4.6117431509999993E-4</v>
      </c>
      <c r="Q224" s="33">
        <f t="shared" si="28"/>
        <v>0</v>
      </c>
      <c r="S224">
        <v>44007</v>
      </c>
      <c r="T224" t="s">
        <v>721</v>
      </c>
      <c r="U224" t="s">
        <v>722</v>
      </c>
      <c r="V224">
        <v>0.19195644211510257</v>
      </c>
      <c r="W224" s="40">
        <f t="shared" si="22"/>
        <v>4.3656777745999997E-3</v>
      </c>
      <c r="X224" s="40">
        <f t="shared" si="23"/>
        <v>8.3801997303319467E-4</v>
      </c>
      <c r="AA224">
        <v>44021</v>
      </c>
      <c r="AC224" t="s">
        <v>739</v>
      </c>
      <c r="AD224" t="s">
        <v>740</v>
      </c>
      <c r="AE224">
        <v>9.4758635096020268E-4</v>
      </c>
      <c r="AF224" s="33">
        <f t="shared" si="24"/>
        <v>9.9141313649428811E-4</v>
      </c>
      <c r="AG224" s="33">
        <f t="shared" si="29"/>
        <v>9.9141313649428811E-4</v>
      </c>
      <c r="AI224">
        <v>44023</v>
      </c>
      <c r="AL224" t="s">
        <v>811</v>
      </c>
      <c r="AM224" t="s">
        <v>812</v>
      </c>
      <c r="AN224">
        <v>3.730054727072203E-4</v>
      </c>
      <c r="AO224">
        <f t="shared" si="30"/>
        <v>3.7300547270722031E-2</v>
      </c>
      <c r="AP224">
        <v>2253</v>
      </c>
    </row>
    <row r="225" spans="3:42" x14ac:dyDescent="0.25">
      <c r="C225">
        <v>3010</v>
      </c>
      <c r="D225" t="s">
        <v>442</v>
      </c>
      <c r="E225">
        <v>44015</v>
      </c>
      <c r="F225">
        <v>7.1502900000000001E-3</v>
      </c>
      <c r="G225" t="s">
        <v>559</v>
      </c>
      <c r="H225">
        <f t="shared" si="25"/>
        <v>1.7100000000000001E-2</v>
      </c>
      <c r="I225">
        <f t="shared" si="26"/>
        <v>1.2226995900000001E-4</v>
      </c>
      <c r="K225">
        <v>3011</v>
      </c>
      <c r="L225" t="s">
        <v>446</v>
      </c>
      <c r="M225">
        <v>43725</v>
      </c>
      <c r="N225" t="s">
        <v>626</v>
      </c>
      <c r="O225">
        <v>1.0304461800000001E-5</v>
      </c>
      <c r="P225" s="33">
        <f t="shared" si="27"/>
        <v>4.6117431509999993E-4</v>
      </c>
      <c r="Q225" s="33">
        <f t="shared" si="28"/>
        <v>0</v>
      </c>
      <c r="S225">
        <v>44007</v>
      </c>
      <c r="T225" t="s">
        <v>723</v>
      </c>
      <c r="U225" t="s">
        <v>724</v>
      </c>
      <c r="V225">
        <v>0.26598920493580985</v>
      </c>
      <c r="W225" s="40">
        <f t="shared" si="22"/>
        <v>4.3656777745999997E-3</v>
      </c>
      <c r="X225" s="40">
        <f t="shared" si="23"/>
        <v>1.1612231602717896E-3</v>
      </c>
      <c r="AA225">
        <v>44009</v>
      </c>
      <c r="AC225" t="s">
        <v>747</v>
      </c>
      <c r="AD225" t="s">
        <v>748</v>
      </c>
      <c r="AE225">
        <v>1.0471707541690567E-6</v>
      </c>
      <c r="AF225" s="33">
        <f t="shared" si="24"/>
        <v>1.8539502367013338E-4</v>
      </c>
      <c r="AG225" s="33">
        <f t="shared" si="29"/>
        <v>0</v>
      </c>
      <c r="AI225">
        <v>44023</v>
      </c>
      <c r="AL225" t="s">
        <v>813</v>
      </c>
      <c r="AM225" t="s">
        <v>814</v>
      </c>
      <c r="AN225">
        <v>3.035044931129428E-4</v>
      </c>
      <c r="AO225">
        <f t="shared" si="30"/>
        <v>3.035044931129428E-2</v>
      </c>
      <c r="AP225">
        <v>1652</v>
      </c>
    </row>
    <row r="226" spans="3:42" x14ac:dyDescent="0.25">
      <c r="C226">
        <v>3010</v>
      </c>
      <c r="D226" t="s">
        <v>442</v>
      </c>
      <c r="E226">
        <v>44016</v>
      </c>
      <c r="F226">
        <v>0.19503577</v>
      </c>
      <c r="G226" t="s">
        <v>585</v>
      </c>
      <c r="H226">
        <f t="shared" si="25"/>
        <v>1.7100000000000001E-2</v>
      </c>
      <c r="I226">
        <f t="shared" si="26"/>
        <v>3.3351116669999999E-3</v>
      </c>
      <c r="K226">
        <v>3013</v>
      </c>
      <c r="L226" t="s">
        <v>448</v>
      </c>
      <c r="M226">
        <v>43725</v>
      </c>
      <c r="N226" t="s">
        <v>626</v>
      </c>
      <c r="O226">
        <v>6.5485569999999999E-7</v>
      </c>
      <c r="P226" s="33">
        <f t="shared" si="27"/>
        <v>4.6117431509999993E-4</v>
      </c>
      <c r="Q226" s="33">
        <f t="shared" si="28"/>
        <v>0</v>
      </c>
      <c r="S226">
        <v>44007</v>
      </c>
      <c r="T226" t="s">
        <v>727</v>
      </c>
      <c r="U226" t="s">
        <v>728</v>
      </c>
      <c r="V226">
        <v>1.056418851925592E-2</v>
      </c>
      <c r="W226" s="40">
        <f t="shared" si="22"/>
        <v>4.3656777745999997E-3</v>
      </c>
      <c r="X226" s="40">
        <f t="shared" si="23"/>
        <v>4.6119843025200053E-5</v>
      </c>
      <c r="AA226">
        <v>44010</v>
      </c>
      <c r="AC226" t="s">
        <v>747</v>
      </c>
      <c r="AD226" t="s">
        <v>748</v>
      </c>
      <c r="AE226">
        <v>6.4149291608805688E-6</v>
      </c>
      <c r="AF226" s="33">
        <f t="shared" si="24"/>
        <v>1.8539502367013338E-4</v>
      </c>
      <c r="AG226" s="33">
        <f t="shared" si="29"/>
        <v>0</v>
      </c>
      <c r="AI226">
        <v>44005</v>
      </c>
      <c r="AL226" t="s">
        <v>687</v>
      </c>
      <c r="AM226" t="s">
        <v>688</v>
      </c>
      <c r="AN226">
        <v>3.6632011740325974E-5</v>
      </c>
      <c r="AO226">
        <f t="shared" si="30"/>
        <v>3.6632011740325974E-3</v>
      </c>
      <c r="AP226">
        <v>390</v>
      </c>
    </row>
    <row r="227" spans="3:42" x14ac:dyDescent="0.25">
      <c r="C227">
        <v>3010</v>
      </c>
      <c r="D227" t="s">
        <v>442</v>
      </c>
      <c r="E227">
        <v>44017</v>
      </c>
      <c r="F227">
        <v>1.9818740000000001E-2</v>
      </c>
      <c r="G227" t="s">
        <v>1022</v>
      </c>
      <c r="H227">
        <f t="shared" si="25"/>
        <v>1.7100000000000001E-2</v>
      </c>
      <c r="I227">
        <f t="shared" si="26"/>
        <v>3.3890045400000003E-4</v>
      </c>
      <c r="K227">
        <v>3014</v>
      </c>
      <c r="L227" t="s">
        <v>453</v>
      </c>
      <c r="M227">
        <v>43725</v>
      </c>
      <c r="N227" t="s">
        <v>626</v>
      </c>
      <c r="O227">
        <v>9.2453200000000012E-8</v>
      </c>
      <c r="P227" s="33">
        <f t="shared" si="27"/>
        <v>4.6117431509999993E-4</v>
      </c>
      <c r="Q227" s="33">
        <f t="shared" si="28"/>
        <v>0</v>
      </c>
      <c r="S227">
        <v>44007</v>
      </c>
      <c r="T227" t="s">
        <v>729</v>
      </c>
      <c r="U227" t="s">
        <v>730</v>
      </c>
      <c r="V227">
        <v>7.9186523574932471E-2</v>
      </c>
      <c r="W227" s="40">
        <f t="shared" si="22"/>
        <v>4.3656777745999997E-3</v>
      </c>
      <c r="X227" s="40">
        <f t="shared" si="23"/>
        <v>3.4570284601892162E-4</v>
      </c>
      <c r="AA227">
        <v>44021</v>
      </c>
      <c r="AC227" t="s">
        <v>747</v>
      </c>
      <c r="AD227" t="s">
        <v>748</v>
      </c>
      <c r="AE227">
        <v>1.6939541489184083E-5</v>
      </c>
      <c r="AF227" s="33">
        <f t="shared" si="24"/>
        <v>1.8539502367013338E-4</v>
      </c>
      <c r="AG227" s="33">
        <f t="shared" si="29"/>
        <v>0</v>
      </c>
      <c r="AI227">
        <v>44022</v>
      </c>
      <c r="AL227" t="s">
        <v>763</v>
      </c>
      <c r="AM227" t="s">
        <v>764</v>
      </c>
      <c r="AN227">
        <v>1.6914786441613665E-4</v>
      </c>
      <c r="AO227">
        <f t="shared" si="30"/>
        <v>1.6914786441613663E-2</v>
      </c>
      <c r="AP227">
        <v>485</v>
      </c>
    </row>
    <row r="228" spans="3:42" x14ac:dyDescent="0.25">
      <c r="C228">
        <v>3010</v>
      </c>
      <c r="D228" t="s">
        <v>442</v>
      </c>
      <c r="E228">
        <v>44019</v>
      </c>
      <c r="F228">
        <v>7.8499999999999994E-6</v>
      </c>
      <c r="G228" t="s">
        <v>1067</v>
      </c>
      <c r="H228">
        <f t="shared" si="25"/>
        <v>1.7100000000000001E-2</v>
      </c>
      <c r="I228">
        <f t="shared" si="26"/>
        <v>1.3423499999999998E-7</v>
      </c>
      <c r="K228">
        <v>3095</v>
      </c>
      <c r="L228" t="s">
        <v>508</v>
      </c>
      <c r="M228">
        <v>43725</v>
      </c>
      <c r="N228" t="s">
        <v>626</v>
      </c>
      <c r="O228">
        <v>1.241930091E-4</v>
      </c>
      <c r="P228" s="33">
        <f t="shared" si="27"/>
        <v>4.6117431509999993E-4</v>
      </c>
      <c r="Q228" s="33">
        <f t="shared" si="28"/>
        <v>0</v>
      </c>
      <c r="S228">
        <v>44008</v>
      </c>
      <c r="T228" t="s">
        <v>699</v>
      </c>
      <c r="U228" t="s">
        <v>700</v>
      </c>
      <c r="V228">
        <v>9.5075045825504093E-2</v>
      </c>
      <c r="W228" s="40" t="e">
        <f t="shared" si="22"/>
        <v>#N/A</v>
      </c>
      <c r="X228" s="40" t="e">
        <f t="shared" si="23"/>
        <v>#N/A</v>
      </c>
      <c r="AA228">
        <v>44022</v>
      </c>
      <c r="AC228" t="s">
        <v>747</v>
      </c>
      <c r="AD228" t="s">
        <v>748</v>
      </c>
      <c r="AE228">
        <v>1.6099338226589969E-4</v>
      </c>
      <c r="AF228" s="33">
        <f t="shared" si="24"/>
        <v>1.8539502367013338E-4</v>
      </c>
      <c r="AG228" s="33">
        <f t="shared" si="29"/>
        <v>1.8539502367013338E-4</v>
      </c>
      <c r="AI228">
        <v>44022</v>
      </c>
      <c r="AL228" t="s">
        <v>757</v>
      </c>
      <c r="AM228" t="s">
        <v>758</v>
      </c>
      <c r="AN228">
        <v>5.4972896607712583E-4</v>
      </c>
      <c r="AO228">
        <f t="shared" si="30"/>
        <v>5.4972896607712582E-2</v>
      </c>
      <c r="AP228">
        <v>25</v>
      </c>
    </row>
    <row r="229" spans="3:42" x14ac:dyDescent="0.25">
      <c r="C229">
        <v>3010</v>
      </c>
      <c r="D229" t="s">
        <v>442</v>
      </c>
      <c r="E229">
        <v>44020</v>
      </c>
      <c r="F229">
        <v>2.3826000000000001E-4</v>
      </c>
      <c r="G229" t="s">
        <v>1023</v>
      </c>
      <c r="H229">
        <f t="shared" si="25"/>
        <v>1.7100000000000001E-2</v>
      </c>
      <c r="I229">
        <f t="shared" si="26"/>
        <v>4.0742460000000007E-6</v>
      </c>
      <c r="K229">
        <v>3097</v>
      </c>
      <c r="L229" t="s">
        <v>520</v>
      </c>
      <c r="M229">
        <v>43725</v>
      </c>
      <c r="N229" t="s">
        <v>626</v>
      </c>
      <c r="O229">
        <v>5.8139977499999997E-5</v>
      </c>
      <c r="P229" s="33">
        <f t="shared" si="27"/>
        <v>4.6117431509999993E-4</v>
      </c>
      <c r="Q229" s="33">
        <f t="shared" si="28"/>
        <v>0</v>
      </c>
      <c r="S229">
        <v>44008</v>
      </c>
      <c r="T229" t="s">
        <v>719</v>
      </c>
      <c r="U229" t="s">
        <v>720</v>
      </c>
      <c r="V229">
        <v>0.49987749865248515</v>
      </c>
      <c r="W229" s="40" t="e">
        <f t="shared" si="22"/>
        <v>#N/A</v>
      </c>
      <c r="X229" s="40" t="e">
        <f t="shared" si="23"/>
        <v>#N/A</v>
      </c>
      <c r="AA229">
        <v>44014</v>
      </c>
      <c r="AC229" t="s">
        <v>795</v>
      </c>
      <c r="AD229" t="s">
        <v>796</v>
      </c>
      <c r="AE229">
        <v>1.4588554656544302E-6</v>
      </c>
      <c r="AF229" s="33">
        <f t="shared" si="24"/>
        <v>1.1290363604392532E-4</v>
      </c>
      <c r="AG229" s="33">
        <f t="shared" si="29"/>
        <v>0</v>
      </c>
      <c r="AI229">
        <v>44023</v>
      </c>
      <c r="AL229" t="s">
        <v>807</v>
      </c>
      <c r="AM229" t="s">
        <v>808</v>
      </c>
      <c r="AN229">
        <v>2.8588336962790637E-4</v>
      </c>
      <c r="AO229">
        <f t="shared" si="30"/>
        <v>2.8588336962790638E-2</v>
      </c>
      <c r="AP229">
        <v>23</v>
      </c>
    </row>
    <row r="230" spans="3:42" x14ac:dyDescent="0.25">
      <c r="C230">
        <v>3010</v>
      </c>
      <c r="D230" t="s">
        <v>442</v>
      </c>
      <c r="E230">
        <v>45208</v>
      </c>
      <c r="F230">
        <v>3.9299999999999996E-6</v>
      </c>
      <c r="G230" t="s">
        <v>986</v>
      </c>
      <c r="H230">
        <f t="shared" si="25"/>
        <v>1.7100000000000001E-2</v>
      </c>
      <c r="I230">
        <f t="shared" si="26"/>
        <v>6.7202999999999996E-8</v>
      </c>
      <c r="K230">
        <v>3104</v>
      </c>
      <c r="L230" t="s">
        <v>531</v>
      </c>
      <c r="M230">
        <v>43725</v>
      </c>
      <c r="N230" t="s">
        <v>626</v>
      </c>
      <c r="O230">
        <v>7.9772567999999998E-6</v>
      </c>
      <c r="P230" s="33">
        <f t="shared" si="27"/>
        <v>4.6117431509999993E-4</v>
      </c>
      <c r="Q230" s="33">
        <f t="shared" si="28"/>
        <v>4.6117431509999993E-4</v>
      </c>
      <c r="S230">
        <v>44008</v>
      </c>
      <c r="T230" t="s">
        <v>725</v>
      </c>
      <c r="U230" t="s">
        <v>726</v>
      </c>
      <c r="V230">
        <v>0.38391722308945403</v>
      </c>
      <c r="W230" s="40" t="e">
        <f t="shared" si="22"/>
        <v>#N/A</v>
      </c>
      <c r="X230" s="40" t="e">
        <f t="shared" si="23"/>
        <v>#N/A</v>
      </c>
      <c r="AA230">
        <v>44015</v>
      </c>
      <c r="AC230" t="s">
        <v>795</v>
      </c>
      <c r="AD230" t="s">
        <v>796</v>
      </c>
      <c r="AE230">
        <v>6.4684357271759477E-6</v>
      </c>
      <c r="AF230" s="33">
        <f t="shared" si="24"/>
        <v>1.1290363604392532E-4</v>
      </c>
      <c r="AG230" s="33">
        <f t="shared" si="29"/>
        <v>0</v>
      </c>
      <c r="AI230">
        <v>44020</v>
      </c>
      <c r="AL230" t="s">
        <v>867</v>
      </c>
      <c r="AM230" t="s">
        <v>868</v>
      </c>
      <c r="AN230">
        <v>6.1372193939508522E-3</v>
      </c>
      <c r="AO230">
        <f t="shared" si="30"/>
        <v>0.61372193939508524</v>
      </c>
      <c r="AP230">
        <v>1045</v>
      </c>
    </row>
    <row r="231" spans="3:42" x14ac:dyDescent="0.25">
      <c r="C231">
        <v>3010</v>
      </c>
      <c r="D231" t="s">
        <v>442</v>
      </c>
      <c r="E231">
        <v>60006</v>
      </c>
      <c r="F231">
        <v>0.10151423</v>
      </c>
      <c r="G231" t="s">
        <v>987</v>
      </c>
      <c r="H231">
        <f t="shared" si="25"/>
        <v>1.7100000000000001E-2</v>
      </c>
      <c r="I231">
        <f t="shared" si="26"/>
        <v>1.735893333E-3</v>
      </c>
      <c r="K231">
        <v>3012</v>
      </c>
      <c r="L231" t="s">
        <v>447</v>
      </c>
      <c r="M231">
        <v>43802</v>
      </c>
      <c r="N231" t="s">
        <v>627</v>
      </c>
      <c r="O231">
        <v>2.2049944499999999E-5</v>
      </c>
      <c r="P231" s="33">
        <f t="shared" si="27"/>
        <v>1.1212351935000003E-3</v>
      </c>
      <c r="Q231" s="33">
        <f t="shared" si="28"/>
        <v>0</v>
      </c>
      <c r="S231">
        <v>44008</v>
      </c>
      <c r="T231" t="s">
        <v>731</v>
      </c>
      <c r="U231" t="s">
        <v>732</v>
      </c>
      <c r="V231">
        <v>2.113023243255676E-2</v>
      </c>
      <c r="W231" s="40" t="e">
        <f t="shared" si="22"/>
        <v>#N/A</v>
      </c>
      <c r="X231" s="40" t="e">
        <f t="shared" si="23"/>
        <v>#N/A</v>
      </c>
      <c r="AA231">
        <v>44022</v>
      </c>
      <c r="AC231" t="s">
        <v>795</v>
      </c>
      <c r="AD231" t="s">
        <v>796</v>
      </c>
      <c r="AE231">
        <v>5.9755786236840037E-5</v>
      </c>
      <c r="AF231" s="33">
        <f t="shared" si="24"/>
        <v>1.1290363604392532E-4</v>
      </c>
      <c r="AG231" s="33">
        <f t="shared" si="29"/>
        <v>0</v>
      </c>
      <c r="AI231">
        <v>44022</v>
      </c>
      <c r="AL231" t="s">
        <v>753</v>
      </c>
      <c r="AM231" t="s">
        <v>754</v>
      </c>
      <c r="AN231">
        <v>2.5783704653007013E-4</v>
      </c>
      <c r="AO231">
        <f t="shared" si="30"/>
        <v>2.5783704653007014E-2</v>
      </c>
      <c r="AP231">
        <v>80</v>
      </c>
    </row>
    <row r="232" spans="3:42" x14ac:dyDescent="0.25">
      <c r="C232">
        <v>3010</v>
      </c>
      <c r="D232" t="s">
        <v>442</v>
      </c>
      <c r="E232">
        <v>98027</v>
      </c>
      <c r="F232">
        <v>9.5240000000000003E-5</v>
      </c>
      <c r="G232" t="s">
        <v>566</v>
      </c>
      <c r="H232">
        <f t="shared" si="25"/>
        <v>1.7100000000000001E-2</v>
      </c>
      <c r="I232">
        <f t="shared" si="26"/>
        <v>1.6286040000000001E-6</v>
      </c>
      <c r="K232">
        <v>3013</v>
      </c>
      <c r="L232" t="s">
        <v>448</v>
      </c>
      <c r="M232">
        <v>43802</v>
      </c>
      <c r="N232" t="s">
        <v>627</v>
      </c>
      <c r="O232">
        <v>1.0952520168000001E-3</v>
      </c>
      <c r="P232" s="33">
        <f t="shared" si="27"/>
        <v>1.1212351935000003E-3</v>
      </c>
      <c r="Q232" s="33">
        <f t="shared" si="28"/>
        <v>0</v>
      </c>
      <c r="S232">
        <v>44009</v>
      </c>
      <c r="T232" t="s">
        <v>695</v>
      </c>
      <c r="U232" t="s">
        <v>696</v>
      </c>
      <c r="V232">
        <v>3.0110423368906868E-2</v>
      </c>
      <c r="W232" s="40">
        <f t="shared" si="22"/>
        <v>2.2388360931000001E-3</v>
      </c>
      <c r="X232" s="40">
        <f t="shared" si="23"/>
        <v>6.7412302616830396E-5</v>
      </c>
      <c r="AA232">
        <v>44023</v>
      </c>
      <c r="AC232" t="s">
        <v>795</v>
      </c>
      <c r="AD232" t="s">
        <v>796</v>
      </c>
      <c r="AE232">
        <v>4.5220558614254907E-5</v>
      </c>
      <c r="AF232" s="33">
        <f t="shared" si="24"/>
        <v>1.1290363604392532E-4</v>
      </c>
      <c r="AG232" s="33">
        <f t="shared" si="29"/>
        <v>1.1290363604392532E-4</v>
      </c>
      <c r="AI232">
        <v>44022</v>
      </c>
      <c r="AL232" t="s">
        <v>751</v>
      </c>
      <c r="AM232" t="s">
        <v>752</v>
      </c>
      <c r="AN232">
        <v>4.9557100347610047E-4</v>
      </c>
      <c r="AO232">
        <f t="shared" si="30"/>
        <v>4.9557100347610045E-2</v>
      </c>
      <c r="AP232">
        <v>89</v>
      </c>
    </row>
    <row r="233" spans="3:42" x14ac:dyDescent="0.25">
      <c r="C233">
        <v>3010</v>
      </c>
      <c r="D233" t="s">
        <v>442</v>
      </c>
      <c r="E233">
        <v>98074</v>
      </c>
      <c r="F233">
        <v>1.0149999999999999E-5</v>
      </c>
      <c r="G233" t="s">
        <v>671</v>
      </c>
      <c r="H233">
        <f t="shared" si="25"/>
        <v>1.7100000000000001E-2</v>
      </c>
      <c r="I233">
        <f t="shared" si="26"/>
        <v>1.7356500000000001E-7</v>
      </c>
      <c r="K233">
        <v>3084</v>
      </c>
      <c r="L233" t="s">
        <v>484</v>
      </c>
      <c r="M233">
        <v>43802</v>
      </c>
      <c r="N233" t="s">
        <v>627</v>
      </c>
      <c r="O233">
        <v>3.7134935999999998E-6</v>
      </c>
      <c r="P233" s="33">
        <f t="shared" si="27"/>
        <v>1.1212351935000003E-3</v>
      </c>
      <c r="Q233" s="33">
        <f t="shared" si="28"/>
        <v>0</v>
      </c>
      <c r="S233">
        <v>44009</v>
      </c>
      <c r="T233" t="s">
        <v>699</v>
      </c>
      <c r="U233" t="s">
        <v>700</v>
      </c>
      <c r="V233">
        <v>3.0109060967285915E-2</v>
      </c>
      <c r="W233" s="40">
        <f t="shared" si="22"/>
        <v>2.2388360931000001E-3</v>
      </c>
      <c r="X233" s="40">
        <f t="shared" si="23"/>
        <v>6.7409252422908101E-5</v>
      </c>
      <c r="AA233">
        <v>44014</v>
      </c>
      <c r="AC233" t="s">
        <v>805</v>
      </c>
      <c r="AD233" t="s">
        <v>806</v>
      </c>
      <c r="AE233">
        <v>1.5356373322678213E-6</v>
      </c>
      <c r="AF233" s="33">
        <f t="shared" si="24"/>
        <v>1.1504825377817526E-4</v>
      </c>
      <c r="AG233" s="33">
        <f t="shared" si="29"/>
        <v>0</v>
      </c>
      <c r="AI233">
        <v>44022</v>
      </c>
      <c r="AL233" t="s">
        <v>755</v>
      </c>
      <c r="AM233" t="s">
        <v>756</v>
      </c>
      <c r="AN233">
        <v>2.5920274084893812E-4</v>
      </c>
      <c r="AO233">
        <f t="shared" si="30"/>
        <v>2.5920274084893811E-2</v>
      </c>
      <c r="AP233">
        <v>94</v>
      </c>
    </row>
    <row r="234" spans="3:42" x14ac:dyDescent="0.25">
      <c r="C234">
        <v>3010</v>
      </c>
      <c r="D234" t="s">
        <v>442</v>
      </c>
      <c r="E234">
        <v>98129</v>
      </c>
      <c r="F234">
        <v>1.071594E-2</v>
      </c>
      <c r="G234" t="s">
        <v>569</v>
      </c>
      <c r="H234">
        <f t="shared" si="25"/>
        <v>1.7100000000000001E-2</v>
      </c>
      <c r="I234">
        <f t="shared" si="26"/>
        <v>1.83242574E-4</v>
      </c>
      <c r="K234">
        <v>3104</v>
      </c>
      <c r="L234" t="s">
        <v>531</v>
      </c>
      <c r="M234">
        <v>43802</v>
      </c>
      <c r="N234" t="s">
        <v>627</v>
      </c>
      <c r="O234">
        <v>2.1973860000000004E-7</v>
      </c>
      <c r="P234" s="33">
        <f t="shared" si="27"/>
        <v>1.1212351935000003E-3</v>
      </c>
      <c r="Q234" s="33">
        <f t="shared" si="28"/>
        <v>1.1212351935000003E-3</v>
      </c>
      <c r="S234">
        <v>44009</v>
      </c>
      <c r="T234" t="s">
        <v>715</v>
      </c>
      <c r="U234" t="s">
        <v>716</v>
      </c>
      <c r="V234">
        <v>0.15829113634101394</v>
      </c>
      <c r="W234" s="40">
        <f t="shared" ref="W234:W297" si="31">VLOOKUP(S234,$U$530:$W$552,3,FALSE)</f>
        <v>2.2388360931000001E-3</v>
      </c>
      <c r="X234" s="40">
        <f t="shared" si="23"/>
        <v>3.5438790925807509E-4</v>
      </c>
      <c r="AA234">
        <v>44015</v>
      </c>
      <c r="AC234" t="s">
        <v>805</v>
      </c>
      <c r="AD234" t="s">
        <v>806</v>
      </c>
      <c r="AE234">
        <v>6.5819170557228945E-6</v>
      </c>
      <c r="AF234" s="33">
        <f t="shared" si="24"/>
        <v>1.1504825377817526E-4</v>
      </c>
      <c r="AG234" s="33">
        <f t="shared" si="29"/>
        <v>0</v>
      </c>
      <c r="AI234">
        <v>44015</v>
      </c>
      <c r="AL234" t="s">
        <v>781</v>
      </c>
      <c r="AM234" t="s">
        <v>782</v>
      </c>
      <c r="AN234">
        <v>1.2357170810550488E-3</v>
      </c>
      <c r="AO234">
        <f t="shared" si="30"/>
        <v>0.12357170810550488</v>
      </c>
      <c r="AP234">
        <v>609</v>
      </c>
    </row>
    <row r="235" spans="3:42" x14ac:dyDescent="0.25">
      <c r="C235">
        <v>3010</v>
      </c>
      <c r="D235" t="s">
        <v>442</v>
      </c>
      <c r="E235">
        <v>99134</v>
      </c>
      <c r="F235">
        <v>3.1061600000000002E-3</v>
      </c>
      <c r="G235" t="s">
        <v>571</v>
      </c>
      <c r="H235">
        <f t="shared" si="25"/>
        <v>1.7100000000000001E-2</v>
      </c>
      <c r="I235">
        <f t="shared" si="26"/>
        <v>5.3115336000000008E-5</v>
      </c>
      <c r="K235">
        <v>3005</v>
      </c>
      <c r="L235" t="s">
        <v>427</v>
      </c>
      <c r="M235">
        <v>43817</v>
      </c>
      <c r="N235" t="s">
        <v>597</v>
      </c>
      <c r="O235">
        <v>3.9089691180000004E-3</v>
      </c>
      <c r="P235" s="33">
        <f t="shared" si="27"/>
        <v>9.9598666549999999E-3</v>
      </c>
      <c r="Q235" s="33">
        <f t="shared" si="28"/>
        <v>0</v>
      </c>
      <c r="S235">
        <v>44009</v>
      </c>
      <c r="T235" t="s">
        <v>717</v>
      </c>
      <c r="U235" t="s">
        <v>718</v>
      </c>
      <c r="V235">
        <v>9.8054024308868074E-2</v>
      </c>
      <c r="W235" s="40">
        <f t="shared" si="31"/>
        <v>2.2388360931000001E-3</v>
      </c>
      <c r="X235" s="40">
        <f t="shared" ref="X235:X298" si="32">W235*V235</f>
        <v>2.1952688869639864E-4</v>
      </c>
      <c r="AA235">
        <v>44022</v>
      </c>
      <c r="AC235" t="s">
        <v>805</v>
      </c>
      <c r="AD235" t="s">
        <v>806</v>
      </c>
      <c r="AE235">
        <v>6.0835710084493764E-5</v>
      </c>
      <c r="AF235" s="33">
        <f t="shared" si="24"/>
        <v>1.1504825377817526E-4</v>
      </c>
      <c r="AG235" s="33">
        <f t="shared" si="29"/>
        <v>0</v>
      </c>
      <c r="AI235">
        <v>44020</v>
      </c>
      <c r="AL235" t="s">
        <v>854</v>
      </c>
      <c r="AM235" t="s">
        <v>855</v>
      </c>
      <c r="AN235">
        <v>5.7969350260679712E-3</v>
      </c>
      <c r="AO235">
        <f t="shared" si="30"/>
        <v>0.57969350260679708</v>
      </c>
      <c r="AP235">
        <v>1051</v>
      </c>
    </row>
    <row r="236" spans="3:42" x14ac:dyDescent="0.25">
      <c r="C236">
        <v>3010</v>
      </c>
      <c r="D236" t="s">
        <v>442</v>
      </c>
      <c r="E236">
        <v>99168</v>
      </c>
      <c r="F236">
        <v>4.2764700000000001E-3</v>
      </c>
      <c r="G236" t="s">
        <v>574</v>
      </c>
      <c r="H236">
        <f t="shared" si="25"/>
        <v>1.7100000000000001E-2</v>
      </c>
      <c r="I236">
        <f t="shared" si="26"/>
        <v>7.3127637000000009E-5</v>
      </c>
      <c r="K236">
        <v>3012</v>
      </c>
      <c r="L236" t="s">
        <v>447</v>
      </c>
      <c r="M236">
        <v>43817</v>
      </c>
      <c r="N236" t="s">
        <v>597</v>
      </c>
      <c r="O236">
        <v>1.1368452179999998E-3</v>
      </c>
      <c r="P236" s="33">
        <f t="shared" si="27"/>
        <v>9.9598666549999999E-3</v>
      </c>
      <c r="Q236" s="33">
        <f t="shared" si="28"/>
        <v>0</v>
      </c>
      <c r="S236">
        <v>44009</v>
      </c>
      <c r="T236" t="s">
        <v>719</v>
      </c>
      <c r="U236" t="s">
        <v>720</v>
      </c>
      <c r="V236">
        <v>0.15829239857730351</v>
      </c>
      <c r="W236" s="40">
        <f t="shared" si="31"/>
        <v>2.2388360931000001E-3</v>
      </c>
      <c r="X236" s="40">
        <f t="shared" si="32"/>
        <v>3.5439073519823823E-4</v>
      </c>
      <c r="AA236">
        <v>44023</v>
      </c>
      <c r="AC236" t="s">
        <v>805</v>
      </c>
      <c r="AD236" t="s">
        <v>806</v>
      </c>
      <c r="AE236">
        <v>4.6094989305690777E-5</v>
      </c>
      <c r="AF236" s="33">
        <f t="shared" si="24"/>
        <v>1.1504825377817526E-4</v>
      </c>
      <c r="AG236" s="33">
        <f t="shared" si="29"/>
        <v>1.1504825377817526E-4</v>
      </c>
      <c r="AI236">
        <v>44020</v>
      </c>
      <c r="AL236" t="s">
        <v>861</v>
      </c>
      <c r="AM236" t="s">
        <v>862</v>
      </c>
      <c r="AN236">
        <v>1.2617060782521335E-2</v>
      </c>
      <c r="AO236">
        <f t="shared" si="30"/>
        <v>1.2617060782521334</v>
      </c>
      <c r="AP236">
        <v>1049</v>
      </c>
    </row>
    <row r="237" spans="3:42" x14ac:dyDescent="0.25">
      <c r="C237">
        <v>3010</v>
      </c>
      <c r="D237" t="s">
        <v>442</v>
      </c>
      <c r="E237">
        <v>99186</v>
      </c>
      <c r="F237">
        <v>3.3380000000000002E-5</v>
      </c>
      <c r="G237" t="s">
        <v>576</v>
      </c>
      <c r="H237">
        <f t="shared" si="25"/>
        <v>1.7100000000000001E-2</v>
      </c>
      <c r="I237">
        <f t="shared" si="26"/>
        <v>5.7079800000000005E-7</v>
      </c>
      <c r="K237">
        <v>3014</v>
      </c>
      <c r="L237" t="s">
        <v>453</v>
      </c>
      <c r="M237">
        <v>43817</v>
      </c>
      <c r="N237" t="s">
        <v>597</v>
      </c>
      <c r="O237">
        <v>4.989420100000001E-5</v>
      </c>
      <c r="P237" s="33">
        <f t="shared" si="27"/>
        <v>9.9598666549999999E-3</v>
      </c>
      <c r="Q237" s="33">
        <f t="shared" si="28"/>
        <v>0</v>
      </c>
      <c r="S237">
        <v>44009</v>
      </c>
      <c r="T237" t="s">
        <v>721</v>
      </c>
      <c r="U237" t="s">
        <v>722</v>
      </c>
      <c r="V237">
        <v>0.12157399049533674</v>
      </c>
      <c r="W237" s="40">
        <f t="shared" si="31"/>
        <v>2.2388360931000001E-3</v>
      </c>
      <c r="X237" s="40">
        <f t="shared" si="32"/>
        <v>2.7218423790315624E-4</v>
      </c>
      <c r="AA237">
        <v>44009</v>
      </c>
      <c r="AC237" t="s">
        <v>745</v>
      </c>
      <c r="AD237" t="s">
        <v>746</v>
      </c>
      <c r="AE237">
        <v>7.5342521174230699E-6</v>
      </c>
      <c r="AF237" s="33">
        <f t="shared" si="24"/>
        <v>1.2077899222496474E-3</v>
      </c>
      <c r="AG237" s="33">
        <f t="shared" si="29"/>
        <v>0</v>
      </c>
      <c r="AI237">
        <v>44020</v>
      </c>
      <c r="AL237" t="s">
        <v>873</v>
      </c>
      <c r="AM237" t="s">
        <v>874</v>
      </c>
      <c r="AN237">
        <v>7.1306876430901058E-4</v>
      </c>
      <c r="AO237">
        <f t="shared" si="30"/>
        <v>7.1306876430901056E-2</v>
      </c>
      <c r="AP237">
        <v>1043</v>
      </c>
    </row>
    <row r="238" spans="3:42" x14ac:dyDescent="0.25">
      <c r="C238">
        <v>3010</v>
      </c>
      <c r="D238" t="s">
        <v>442</v>
      </c>
      <c r="E238">
        <v>99198</v>
      </c>
      <c r="F238">
        <v>3.5837E-4</v>
      </c>
      <c r="G238" t="s">
        <v>992</v>
      </c>
      <c r="H238">
        <f t="shared" si="25"/>
        <v>1.7100000000000001E-2</v>
      </c>
      <c r="I238">
        <f t="shared" si="26"/>
        <v>6.1281270000000004E-6</v>
      </c>
      <c r="K238">
        <v>3015</v>
      </c>
      <c r="L238" t="s">
        <v>454</v>
      </c>
      <c r="M238">
        <v>43817</v>
      </c>
      <c r="N238" t="s">
        <v>597</v>
      </c>
      <c r="O238">
        <v>4.8623686299999998E-3</v>
      </c>
      <c r="P238" s="33">
        <f t="shared" si="27"/>
        <v>9.9598666549999999E-3</v>
      </c>
      <c r="Q238" s="33">
        <f t="shared" si="28"/>
        <v>0</v>
      </c>
      <c r="S238">
        <v>44009</v>
      </c>
      <c r="T238" t="s">
        <v>723</v>
      </c>
      <c r="U238" t="s">
        <v>724</v>
      </c>
      <c r="V238">
        <v>0.16846305587485494</v>
      </c>
      <c r="W238" s="40">
        <f t="shared" si="31"/>
        <v>2.2388360931000001E-3</v>
      </c>
      <c r="X238" s="40">
        <f t="shared" si="32"/>
        <v>3.7716116984654724E-4</v>
      </c>
      <c r="AA238">
        <v>44010</v>
      </c>
      <c r="AC238" t="s">
        <v>745</v>
      </c>
      <c r="AD238" t="s">
        <v>746</v>
      </c>
      <c r="AE238">
        <v>4.5845478102145397E-5</v>
      </c>
      <c r="AF238" s="33">
        <f t="shared" si="24"/>
        <v>1.2077899222496474E-3</v>
      </c>
      <c r="AG238" s="33">
        <f t="shared" si="29"/>
        <v>0</v>
      </c>
      <c r="AI238">
        <v>44023</v>
      </c>
      <c r="AL238" t="s">
        <v>827</v>
      </c>
      <c r="AM238" t="s">
        <v>828</v>
      </c>
      <c r="AN238">
        <v>3.9114768472384181E-4</v>
      </c>
      <c r="AO238">
        <f t="shared" si="30"/>
        <v>3.9114768472384182E-2</v>
      </c>
      <c r="AP238">
        <v>655</v>
      </c>
    </row>
    <row r="239" spans="3:42" x14ac:dyDescent="0.25">
      <c r="C239">
        <v>3010</v>
      </c>
      <c r="D239" t="s">
        <v>442</v>
      </c>
      <c r="E239">
        <v>99211</v>
      </c>
      <c r="F239">
        <v>6.0709000000000002E-4</v>
      </c>
      <c r="G239" t="s">
        <v>578</v>
      </c>
      <c r="H239">
        <f t="shared" si="25"/>
        <v>1.7100000000000001E-2</v>
      </c>
      <c r="I239">
        <f t="shared" si="26"/>
        <v>1.0381239E-5</v>
      </c>
      <c r="K239">
        <v>3104</v>
      </c>
      <c r="L239" t="s">
        <v>531</v>
      </c>
      <c r="M239">
        <v>43817</v>
      </c>
      <c r="N239" t="s">
        <v>597</v>
      </c>
      <c r="O239">
        <v>1.7894880000000003E-6</v>
      </c>
      <c r="P239" s="33">
        <f t="shared" si="27"/>
        <v>9.9598666549999999E-3</v>
      </c>
      <c r="Q239" s="33">
        <f t="shared" si="28"/>
        <v>9.9598666549999999E-3</v>
      </c>
      <c r="S239">
        <v>44009</v>
      </c>
      <c r="T239" t="s">
        <v>725</v>
      </c>
      <c r="U239" t="s">
        <v>726</v>
      </c>
      <c r="V239">
        <v>0.12157458828635893</v>
      </c>
      <c r="W239" s="40">
        <f t="shared" si="31"/>
        <v>2.2388360931000001E-3</v>
      </c>
      <c r="X239" s="40">
        <f t="shared" si="32"/>
        <v>2.7218557625927287E-4</v>
      </c>
      <c r="AA239">
        <v>44021</v>
      </c>
      <c r="AC239" t="s">
        <v>745</v>
      </c>
      <c r="AD239" t="s">
        <v>746</v>
      </c>
      <c r="AE239">
        <v>1.1544101920300789E-3</v>
      </c>
      <c r="AF239" s="33">
        <f t="shared" si="24"/>
        <v>1.2077899222496474E-3</v>
      </c>
      <c r="AG239" s="33">
        <f t="shared" si="29"/>
        <v>1.2077899222496474E-3</v>
      </c>
      <c r="AI239">
        <v>44005</v>
      </c>
      <c r="AL239" t="s">
        <v>707</v>
      </c>
      <c r="AM239" t="s">
        <v>708</v>
      </c>
      <c r="AN239">
        <v>9.2384950129443717E-7</v>
      </c>
      <c r="AO239">
        <f t="shared" si="30"/>
        <v>9.2384950129443711E-5</v>
      </c>
      <c r="AP239">
        <v>302</v>
      </c>
    </row>
    <row r="240" spans="3:42" x14ac:dyDescent="0.25">
      <c r="C240">
        <v>3010</v>
      </c>
      <c r="D240" t="s">
        <v>442</v>
      </c>
      <c r="E240">
        <v>99219</v>
      </c>
      <c r="F240">
        <v>2.0950000000000001E-5</v>
      </c>
      <c r="G240" t="s">
        <v>579</v>
      </c>
      <c r="H240">
        <f t="shared" si="25"/>
        <v>1.7100000000000001E-2</v>
      </c>
      <c r="I240">
        <f t="shared" si="26"/>
        <v>3.5824500000000004E-7</v>
      </c>
      <c r="K240">
        <v>3012</v>
      </c>
      <c r="L240" t="s">
        <v>447</v>
      </c>
      <c r="M240">
        <v>43824</v>
      </c>
      <c r="N240" t="s">
        <v>994</v>
      </c>
      <c r="O240">
        <v>5.2880816999999997E-5</v>
      </c>
      <c r="P240" s="33">
        <f t="shared" si="27"/>
        <v>1.0521202689999999E-4</v>
      </c>
      <c r="Q240" s="33">
        <f t="shared" si="28"/>
        <v>0</v>
      </c>
      <c r="S240">
        <v>44009</v>
      </c>
      <c r="T240" t="s">
        <v>727</v>
      </c>
      <c r="U240" t="s">
        <v>728</v>
      </c>
      <c r="V240">
        <v>6.69466886885589E-3</v>
      </c>
      <c r="W240" s="40">
        <f t="shared" si="31"/>
        <v>2.2388360931000001E-3</v>
      </c>
      <c r="X240" s="40">
        <f t="shared" si="32"/>
        <v>1.4988266294947518E-5</v>
      </c>
      <c r="AA240">
        <v>44009</v>
      </c>
      <c r="AC240" t="s">
        <v>741</v>
      </c>
      <c r="AD240" t="s">
        <v>742</v>
      </c>
      <c r="AE240">
        <v>1.9928769551665931E-5</v>
      </c>
      <c r="AF240" s="33">
        <f t="shared" si="24"/>
        <v>3.1956694276959415E-3</v>
      </c>
      <c r="AG240" s="33">
        <f t="shared" si="29"/>
        <v>0</v>
      </c>
      <c r="AI240">
        <v>44023</v>
      </c>
      <c r="AL240" t="s">
        <v>831</v>
      </c>
      <c r="AM240" t="s">
        <v>832</v>
      </c>
      <c r="AN240">
        <v>1.0645655162829355E-4</v>
      </c>
      <c r="AO240">
        <f t="shared" si="30"/>
        <v>1.0645655162829355E-2</v>
      </c>
      <c r="AP240">
        <v>105</v>
      </c>
    </row>
    <row r="241" spans="3:42" x14ac:dyDescent="0.25">
      <c r="C241">
        <v>3010</v>
      </c>
      <c r="D241" t="s">
        <v>442</v>
      </c>
      <c r="E241">
        <v>99237</v>
      </c>
      <c r="F241">
        <v>5.3169000000000003E-3</v>
      </c>
      <c r="G241" t="s">
        <v>1000</v>
      </c>
      <c r="H241">
        <f t="shared" si="25"/>
        <v>1.7100000000000001E-2</v>
      </c>
      <c r="I241">
        <f t="shared" si="26"/>
        <v>9.0918990000000014E-5</v>
      </c>
      <c r="K241">
        <v>3013</v>
      </c>
      <c r="L241" t="s">
        <v>448</v>
      </c>
      <c r="M241">
        <v>43824</v>
      </c>
      <c r="N241" t="s">
        <v>994</v>
      </c>
      <c r="O241">
        <v>4.8671531499999999E-5</v>
      </c>
      <c r="P241" s="33">
        <f t="shared" si="27"/>
        <v>1.0521202689999999E-4</v>
      </c>
      <c r="Q241" s="33">
        <f t="shared" si="28"/>
        <v>0</v>
      </c>
      <c r="S241">
        <v>44009</v>
      </c>
      <c r="T241" t="s">
        <v>729</v>
      </c>
      <c r="U241" t="s">
        <v>730</v>
      </c>
      <c r="V241">
        <v>5.0154647074646681E-2</v>
      </c>
      <c r="W241" s="40">
        <f t="shared" si="31"/>
        <v>2.2388360931000001E-3</v>
      </c>
      <c r="X241" s="40">
        <f t="shared" si="32"/>
        <v>1.1228803410741132E-4</v>
      </c>
      <c r="AA241">
        <v>44010</v>
      </c>
      <c r="AC241" t="s">
        <v>741</v>
      </c>
      <c r="AD241" t="s">
        <v>742</v>
      </c>
      <c r="AE241">
        <v>1.2129305517361612E-4</v>
      </c>
      <c r="AF241" s="33">
        <f t="shared" si="24"/>
        <v>3.1956694276959415E-3</v>
      </c>
      <c r="AG241" s="33">
        <f t="shared" si="29"/>
        <v>0</v>
      </c>
      <c r="AI241">
        <v>44023</v>
      </c>
      <c r="AL241" t="s">
        <v>817</v>
      </c>
      <c r="AM241" t="s">
        <v>818</v>
      </c>
      <c r="AN241">
        <v>1.1087080114211473E-4</v>
      </c>
      <c r="AO241">
        <f t="shared" si="30"/>
        <v>1.1087080114211473E-2</v>
      </c>
      <c r="AP241">
        <v>611</v>
      </c>
    </row>
    <row r="242" spans="3:42" x14ac:dyDescent="0.25">
      <c r="C242">
        <v>3010</v>
      </c>
      <c r="D242" t="s">
        <v>442</v>
      </c>
      <c r="E242">
        <v>99252</v>
      </c>
      <c r="F242">
        <v>1.2011E-4</v>
      </c>
      <c r="G242" t="s">
        <v>675</v>
      </c>
      <c r="H242">
        <f t="shared" si="25"/>
        <v>1.7100000000000001E-2</v>
      </c>
      <c r="I242">
        <f t="shared" si="26"/>
        <v>2.053881E-6</v>
      </c>
      <c r="K242">
        <v>3104</v>
      </c>
      <c r="L242" t="s">
        <v>531</v>
      </c>
      <c r="M242">
        <v>43824</v>
      </c>
      <c r="N242" t="s">
        <v>994</v>
      </c>
      <c r="O242">
        <v>3.6596784000000003E-6</v>
      </c>
      <c r="P242" s="33">
        <f t="shared" si="27"/>
        <v>1.0521202689999999E-4</v>
      </c>
      <c r="Q242" s="33">
        <f t="shared" si="28"/>
        <v>1.0521202689999999E-4</v>
      </c>
      <c r="S242">
        <v>44009</v>
      </c>
      <c r="T242" t="s">
        <v>731</v>
      </c>
      <c r="U242" t="s">
        <v>732</v>
      </c>
      <c r="V242">
        <v>6.6891380750051773E-3</v>
      </c>
      <c r="W242" s="40">
        <f t="shared" si="31"/>
        <v>2.2388360931000001E-3</v>
      </c>
      <c r="X242" s="40">
        <f t="shared" si="32"/>
        <v>1.4975883754051046E-5</v>
      </c>
      <c r="AA242">
        <v>44021</v>
      </c>
      <c r="AC242" t="s">
        <v>741</v>
      </c>
      <c r="AD242" t="s">
        <v>742</v>
      </c>
      <c r="AE242">
        <v>3.0544476029706596E-3</v>
      </c>
      <c r="AF242" s="33">
        <f t="shared" si="24"/>
        <v>3.1956694276959415E-3</v>
      </c>
      <c r="AG242" s="33">
        <f t="shared" si="29"/>
        <v>3.1956694276959415E-3</v>
      </c>
      <c r="AI242">
        <v>44023</v>
      </c>
      <c r="AL242" t="s">
        <v>833</v>
      </c>
      <c r="AM242" t="s">
        <v>834</v>
      </c>
      <c r="AN242">
        <v>4.618924893384029E-4</v>
      </c>
      <c r="AO242">
        <f t="shared" si="30"/>
        <v>4.6189248933840292E-2</v>
      </c>
      <c r="AP242">
        <v>196</v>
      </c>
    </row>
    <row r="243" spans="3:42" x14ac:dyDescent="0.25">
      <c r="C243">
        <v>3011</v>
      </c>
      <c r="D243" t="s">
        <v>446</v>
      </c>
      <c r="E243">
        <v>43204</v>
      </c>
      <c r="F243">
        <v>1.0422000000000001E-3</v>
      </c>
      <c r="G243" t="s">
        <v>603</v>
      </c>
      <c r="H243">
        <f t="shared" si="25"/>
        <v>3.8300000000000001E-3</v>
      </c>
      <c r="I243">
        <f t="shared" si="26"/>
        <v>3.9916260000000003E-6</v>
      </c>
      <c r="K243">
        <v>3005</v>
      </c>
      <c r="L243" t="s">
        <v>427</v>
      </c>
      <c r="M243">
        <v>43872</v>
      </c>
      <c r="N243" t="s">
        <v>1101</v>
      </c>
      <c r="O243">
        <v>1.0044E-8</v>
      </c>
      <c r="P243" s="33">
        <f t="shared" si="27"/>
        <v>1.0044E-8</v>
      </c>
      <c r="Q243" s="33">
        <f t="shared" si="28"/>
        <v>1.0044E-8</v>
      </c>
      <c r="S243">
        <v>44009</v>
      </c>
      <c r="T243" t="s">
        <v>709</v>
      </c>
      <c r="U243" t="s">
        <v>710</v>
      </c>
      <c r="V243">
        <v>1.5587584033623068E-2</v>
      </c>
      <c r="W243" s="40">
        <f t="shared" si="31"/>
        <v>2.2388360931000001E-3</v>
      </c>
      <c r="X243" s="40">
        <f t="shared" si="32"/>
        <v>3.4898045738704609E-5</v>
      </c>
      <c r="AA243">
        <v>44009</v>
      </c>
      <c r="AC243" t="s">
        <v>761</v>
      </c>
      <c r="AD243" t="s">
        <v>762</v>
      </c>
      <c r="AE243">
        <v>1.9801046987923978E-6</v>
      </c>
      <c r="AF243" s="33">
        <f t="shared" si="24"/>
        <v>3.4777853854403703E-4</v>
      </c>
      <c r="AG243" s="33">
        <f t="shared" si="29"/>
        <v>0</v>
      </c>
      <c r="AI243">
        <v>44021</v>
      </c>
      <c r="AL243" t="s">
        <v>743</v>
      </c>
      <c r="AM243" t="s">
        <v>744</v>
      </c>
      <c r="AN243">
        <v>3.8798378378843614E-3</v>
      </c>
      <c r="AO243">
        <f t="shared" si="30"/>
        <v>0.38798378378843612</v>
      </c>
      <c r="AP243">
        <v>620</v>
      </c>
    </row>
    <row r="244" spans="3:42" x14ac:dyDescent="0.25">
      <c r="C244">
        <v>3011</v>
      </c>
      <c r="D244" t="s">
        <v>446</v>
      </c>
      <c r="E244">
        <v>43214</v>
      </c>
      <c r="F244">
        <v>4.7303299999999996E-3</v>
      </c>
      <c r="G244" t="s">
        <v>605</v>
      </c>
      <c r="H244">
        <f t="shared" si="25"/>
        <v>3.8300000000000001E-3</v>
      </c>
      <c r="I244">
        <f t="shared" si="26"/>
        <v>1.81171639E-5</v>
      </c>
      <c r="K244">
        <v>3008</v>
      </c>
      <c r="L244" t="s">
        <v>436</v>
      </c>
      <c r="M244">
        <v>43874</v>
      </c>
      <c r="N244" t="s">
        <v>1043</v>
      </c>
      <c r="O244">
        <v>7.0427663999999998E-6</v>
      </c>
      <c r="P244" s="33">
        <f t="shared" si="27"/>
        <v>7.0427663999999998E-6</v>
      </c>
      <c r="Q244" s="33">
        <f t="shared" si="28"/>
        <v>7.0427663999999998E-6</v>
      </c>
      <c r="S244">
        <v>44009</v>
      </c>
      <c r="T244" t="s">
        <v>739</v>
      </c>
      <c r="U244" t="s">
        <v>740</v>
      </c>
      <c r="V244">
        <v>2.764315785631338E-3</v>
      </c>
      <c r="W244" s="40">
        <f t="shared" si="31"/>
        <v>2.2388360931000001E-3</v>
      </c>
      <c r="X244" s="40">
        <f t="shared" si="32"/>
        <v>6.1888499535975218E-6</v>
      </c>
      <c r="AA244">
        <v>44010</v>
      </c>
      <c r="AC244" t="s">
        <v>761</v>
      </c>
      <c r="AD244" t="s">
        <v>762</v>
      </c>
      <c r="AE244">
        <v>1.2013412792194518E-5</v>
      </c>
      <c r="AF244" s="33">
        <f t="shared" si="24"/>
        <v>3.4777853854403703E-4</v>
      </c>
      <c r="AG244" s="33">
        <f t="shared" si="29"/>
        <v>0</v>
      </c>
      <c r="AI244">
        <v>44022</v>
      </c>
      <c r="AL244" t="s">
        <v>759</v>
      </c>
      <c r="AM244" t="s">
        <v>760</v>
      </c>
      <c r="AN244">
        <v>9.9515020005962944E-4</v>
      </c>
      <c r="AO244">
        <f t="shared" si="30"/>
        <v>9.9515020005962948E-2</v>
      </c>
      <c r="AP244">
        <v>30</v>
      </c>
    </row>
    <row r="245" spans="3:42" x14ac:dyDescent="0.25">
      <c r="C245">
        <v>3011</v>
      </c>
      <c r="D245" t="s">
        <v>446</v>
      </c>
      <c r="E245">
        <v>43232</v>
      </c>
      <c r="F245">
        <v>1.0285699999999999E-3</v>
      </c>
      <c r="G245" t="s">
        <v>649</v>
      </c>
      <c r="H245">
        <f t="shared" si="25"/>
        <v>3.8300000000000001E-3</v>
      </c>
      <c r="I245">
        <f t="shared" si="26"/>
        <v>3.9394230999999994E-6</v>
      </c>
      <c r="K245">
        <v>3005</v>
      </c>
      <c r="L245" t="s">
        <v>427</v>
      </c>
      <c r="M245">
        <v>43882</v>
      </c>
      <c r="N245" t="s">
        <v>629</v>
      </c>
      <c r="O245">
        <v>3.4739685000000002E-6</v>
      </c>
      <c r="P245" s="33">
        <f t="shared" si="27"/>
        <v>3.4739685000000002E-6</v>
      </c>
      <c r="Q245" s="33">
        <f t="shared" si="28"/>
        <v>3.4739685000000002E-6</v>
      </c>
      <c r="S245">
        <v>44009</v>
      </c>
      <c r="T245" t="s">
        <v>741</v>
      </c>
      <c r="U245" t="s">
        <v>742</v>
      </c>
      <c r="V245">
        <v>8.9013972988400414E-3</v>
      </c>
      <c r="W245" s="40">
        <f t="shared" si="31"/>
        <v>2.2388360931000001E-3</v>
      </c>
      <c r="X245" s="40">
        <f t="shared" si="32"/>
        <v>1.9928769551665931E-5</v>
      </c>
      <c r="AA245">
        <v>44021</v>
      </c>
      <c r="AC245" t="s">
        <v>761</v>
      </c>
      <c r="AD245" t="s">
        <v>762</v>
      </c>
      <c r="AE245">
        <v>3.1876378565853793E-5</v>
      </c>
      <c r="AF245" s="33">
        <f t="shared" si="24"/>
        <v>3.4777853854403703E-4</v>
      </c>
      <c r="AG245" s="33">
        <f t="shared" si="29"/>
        <v>0</v>
      </c>
      <c r="AI245">
        <v>44022</v>
      </c>
      <c r="AL245" t="s">
        <v>749</v>
      </c>
      <c r="AM245" t="s">
        <v>750</v>
      </c>
      <c r="AN245">
        <v>1.1783788649977501E-4</v>
      </c>
      <c r="AO245">
        <f t="shared" si="30"/>
        <v>1.1783788649977501E-2</v>
      </c>
      <c r="AP245">
        <v>514</v>
      </c>
    </row>
    <row r="246" spans="3:42" x14ac:dyDescent="0.25">
      <c r="C246">
        <v>3011</v>
      </c>
      <c r="D246" t="s">
        <v>446</v>
      </c>
      <c r="E246">
        <v>43302</v>
      </c>
      <c r="F246">
        <v>3.8689499999999999E-3</v>
      </c>
      <c r="G246" t="s">
        <v>591</v>
      </c>
      <c r="H246">
        <f t="shared" si="25"/>
        <v>3.8300000000000001E-3</v>
      </c>
      <c r="I246">
        <f t="shared" si="26"/>
        <v>1.4818078499999999E-5</v>
      </c>
      <c r="K246">
        <v>3005</v>
      </c>
      <c r="L246" t="s">
        <v>427</v>
      </c>
      <c r="M246">
        <v>43883</v>
      </c>
      <c r="N246" t="s">
        <v>630</v>
      </c>
      <c r="O246">
        <v>9.0659654999999999E-6</v>
      </c>
      <c r="P246" s="33">
        <f t="shared" si="27"/>
        <v>9.0659654999999999E-6</v>
      </c>
      <c r="Q246" s="33">
        <f t="shared" si="28"/>
        <v>9.0659654999999999E-6</v>
      </c>
      <c r="S246">
        <v>44009</v>
      </c>
      <c r="T246" t="s">
        <v>743</v>
      </c>
      <c r="U246" t="s">
        <v>744</v>
      </c>
      <c r="V246">
        <v>1.0809376129139934E-2</v>
      </c>
      <c r="W246" s="40">
        <f t="shared" si="31"/>
        <v>2.2388360931000001E-3</v>
      </c>
      <c r="X246" s="40">
        <f t="shared" si="32"/>
        <v>2.4200421421812051E-5</v>
      </c>
      <c r="AA246">
        <v>44022</v>
      </c>
      <c r="AC246" t="s">
        <v>761</v>
      </c>
      <c r="AD246" t="s">
        <v>762</v>
      </c>
      <c r="AE246">
        <v>3.019086424871963E-4</v>
      </c>
      <c r="AF246" s="33">
        <f t="shared" si="24"/>
        <v>3.4777853854403703E-4</v>
      </c>
      <c r="AG246" s="33">
        <f t="shared" si="29"/>
        <v>3.4777853854403703E-4</v>
      </c>
      <c r="AI246">
        <v>44015</v>
      </c>
      <c r="AL246" t="s">
        <v>731</v>
      </c>
      <c r="AM246" t="s">
        <v>732</v>
      </c>
      <c r="AN246">
        <v>2.2598023412244215E-3</v>
      </c>
      <c r="AO246">
        <f t="shared" si="30"/>
        <v>0.22598023412244214</v>
      </c>
      <c r="AP246">
        <v>3226</v>
      </c>
    </row>
    <row r="247" spans="3:42" x14ac:dyDescent="0.25">
      <c r="C247">
        <v>3011</v>
      </c>
      <c r="D247" t="s">
        <v>446</v>
      </c>
      <c r="E247">
        <v>43304</v>
      </c>
      <c r="F247">
        <v>0.24375566000000001</v>
      </c>
      <c r="G247" t="s">
        <v>614</v>
      </c>
      <c r="H247">
        <f t="shared" si="25"/>
        <v>3.8300000000000001E-3</v>
      </c>
      <c r="I247">
        <f t="shared" si="26"/>
        <v>9.3358417780000009E-4</v>
      </c>
      <c r="K247">
        <v>3005</v>
      </c>
      <c r="L247" t="s">
        <v>427</v>
      </c>
      <c r="M247">
        <v>43897</v>
      </c>
      <c r="N247" t="s">
        <v>1188</v>
      </c>
      <c r="O247">
        <v>2.3148908999999999E-5</v>
      </c>
      <c r="P247" s="33">
        <f t="shared" si="27"/>
        <v>2.3148908999999999E-5</v>
      </c>
      <c r="Q247" s="33">
        <f t="shared" si="28"/>
        <v>2.3148908999999999E-5</v>
      </c>
      <c r="S247">
        <v>44009</v>
      </c>
      <c r="T247" t="s">
        <v>745</v>
      </c>
      <c r="U247" t="s">
        <v>746</v>
      </c>
      <c r="V247">
        <v>3.3652539998990198E-3</v>
      </c>
      <c r="W247" s="40">
        <f t="shared" si="31"/>
        <v>2.2388360931000001E-3</v>
      </c>
      <c r="X247" s="40">
        <f t="shared" si="32"/>
        <v>7.5342521174230699E-6</v>
      </c>
      <c r="AA247">
        <v>44004</v>
      </c>
      <c r="AC247" t="s">
        <v>709</v>
      </c>
      <c r="AD247" t="s">
        <v>710</v>
      </c>
      <c r="AE247">
        <v>9.3360178708267059E-7</v>
      </c>
      <c r="AF247" s="33">
        <f t="shared" si="24"/>
        <v>2.8890840443033405E-4</v>
      </c>
      <c r="AG247" s="33">
        <f t="shared" si="29"/>
        <v>0</v>
      </c>
      <c r="AI247">
        <v>44015</v>
      </c>
      <c r="AL247" t="s">
        <v>773</v>
      </c>
      <c r="AM247" t="s">
        <v>774</v>
      </c>
      <c r="AN247">
        <v>8.7158741320637317E-3</v>
      </c>
      <c r="AO247">
        <f t="shared" si="30"/>
        <v>0.87158741320637312</v>
      </c>
      <c r="AP247">
        <v>3227</v>
      </c>
    </row>
    <row r="248" spans="3:42" x14ac:dyDescent="0.25">
      <c r="C248">
        <v>3011</v>
      </c>
      <c r="D248" t="s">
        <v>446</v>
      </c>
      <c r="E248">
        <v>43365</v>
      </c>
      <c r="F248">
        <v>1.7652879999999999E-2</v>
      </c>
      <c r="G248" t="s">
        <v>655</v>
      </c>
      <c r="H248">
        <f t="shared" si="25"/>
        <v>3.8300000000000001E-3</v>
      </c>
      <c r="I248">
        <f t="shared" si="26"/>
        <v>6.7610530400000001E-5</v>
      </c>
      <c r="K248">
        <v>3005</v>
      </c>
      <c r="L248" t="s">
        <v>427</v>
      </c>
      <c r="M248">
        <v>43899</v>
      </c>
      <c r="N248" t="s">
        <v>632</v>
      </c>
      <c r="O248">
        <v>1.5015779999999998E-5</v>
      </c>
      <c r="P248" s="33">
        <f t="shared" si="27"/>
        <v>1.5015779999999998E-5</v>
      </c>
      <c r="Q248" s="33">
        <f t="shared" si="28"/>
        <v>1.5015779999999998E-5</v>
      </c>
      <c r="S248">
        <v>44009</v>
      </c>
      <c r="T248" t="s">
        <v>747</v>
      </c>
      <c r="U248" t="s">
        <v>748</v>
      </c>
      <c r="V248">
        <v>4.6772997692702626E-4</v>
      </c>
      <c r="W248" s="40">
        <f t="shared" si="31"/>
        <v>2.2388360931000001E-3</v>
      </c>
      <c r="X248" s="40">
        <f t="shared" si="32"/>
        <v>1.0471707541690567E-6</v>
      </c>
      <c r="AA248">
        <v>44005</v>
      </c>
      <c r="AC248" t="s">
        <v>709</v>
      </c>
      <c r="AD248" t="s">
        <v>710</v>
      </c>
      <c r="AE248">
        <v>4.5079909922132097E-9</v>
      </c>
      <c r="AF248" s="33">
        <f t="shared" si="24"/>
        <v>2.8890840443033405E-4</v>
      </c>
      <c r="AG248" s="33">
        <f t="shared" si="29"/>
        <v>0</v>
      </c>
      <c r="AI248">
        <v>44015</v>
      </c>
      <c r="AL248" t="s">
        <v>779</v>
      </c>
      <c r="AM248" t="s">
        <v>780</v>
      </c>
      <c r="AN248">
        <v>7.3501538688239337E-3</v>
      </c>
      <c r="AO248">
        <f t="shared" si="30"/>
        <v>0.73501538688239332</v>
      </c>
      <c r="AP248">
        <v>3228</v>
      </c>
    </row>
    <row r="249" spans="3:42" x14ac:dyDescent="0.25">
      <c r="C249">
        <v>3011</v>
      </c>
      <c r="D249" t="s">
        <v>446</v>
      </c>
      <c r="E249">
        <v>43366</v>
      </c>
      <c r="F249">
        <v>1.1964850000000001E-2</v>
      </c>
      <c r="G249" t="s">
        <v>647</v>
      </c>
      <c r="H249">
        <f t="shared" si="25"/>
        <v>3.8300000000000001E-3</v>
      </c>
      <c r="I249">
        <f t="shared" si="26"/>
        <v>4.5825375500000006E-5</v>
      </c>
      <c r="K249">
        <v>3005</v>
      </c>
      <c r="L249" t="s">
        <v>427</v>
      </c>
      <c r="M249">
        <v>43900</v>
      </c>
      <c r="N249" t="s">
        <v>633</v>
      </c>
      <c r="O249">
        <v>1.4061599999999999E-7</v>
      </c>
      <c r="P249" s="33">
        <f t="shared" si="27"/>
        <v>1.4061599999999999E-7</v>
      </c>
      <c r="Q249" s="33">
        <f t="shared" si="28"/>
        <v>1.4061599999999999E-7</v>
      </c>
      <c r="S249">
        <v>44009</v>
      </c>
      <c r="T249" t="s">
        <v>749</v>
      </c>
      <c r="U249" t="s">
        <v>750</v>
      </c>
      <c r="V249">
        <v>2.9764634895356211E-4</v>
      </c>
      <c r="W249" s="40">
        <f t="shared" si="31"/>
        <v>2.2388360931000001E-3</v>
      </c>
      <c r="X249" s="40">
        <f t="shared" si="32"/>
        <v>6.6638138901667228E-7</v>
      </c>
      <c r="AA249">
        <v>44009</v>
      </c>
      <c r="AC249" t="s">
        <v>709</v>
      </c>
      <c r="AD249" t="s">
        <v>710</v>
      </c>
      <c r="AE249">
        <v>3.4898045738704609E-5</v>
      </c>
      <c r="AF249" s="33">
        <f t="shared" si="24"/>
        <v>2.8890840443033405E-4</v>
      </c>
      <c r="AG249" s="33">
        <f t="shared" si="29"/>
        <v>0</v>
      </c>
      <c r="AI249">
        <v>44015</v>
      </c>
      <c r="AL249" t="s">
        <v>785</v>
      </c>
      <c r="AM249" t="s">
        <v>786</v>
      </c>
      <c r="AN249">
        <v>1.2485451724734179E-3</v>
      </c>
      <c r="AO249">
        <f t="shared" si="30"/>
        <v>0.1248545172473418</v>
      </c>
      <c r="AP249">
        <v>3229</v>
      </c>
    </row>
    <row r="250" spans="3:42" x14ac:dyDescent="0.25">
      <c r="C250">
        <v>3011</v>
      </c>
      <c r="D250" t="s">
        <v>446</v>
      </c>
      <c r="E250">
        <v>43369</v>
      </c>
      <c r="F250">
        <v>4.5099889999999997E-2</v>
      </c>
      <c r="G250" t="s">
        <v>13</v>
      </c>
      <c r="H250">
        <f t="shared" si="25"/>
        <v>3.8300000000000001E-3</v>
      </c>
      <c r="I250">
        <f t="shared" si="26"/>
        <v>1.7273257869999999E-4</v>
      </c>
      <c r="K250">
        <v>3005</v>
      </c>
      <c r="L250" t="s">
        <v>427</v>
      </c>
      <c r="M250">
        <v>43904</v>
      </c>
      <c r="N250" t="s">
        <v>598</v>
      </c>
      <c r="O250">
        <v>5.556843E-6</v>
      </c>
      <c r="P250" s="33">
        <f t="shared" si="27"/>
        <v>5.6458787999999998E-6</v>
      </c>
      <c r="Q250" s="33">
        <f t="shared" si="28"/>
        <v>0</v>
      </c>
      <c r="S250">
        <v>44009</v>
      </c>
      <c r="T250" t="s">
        <v>751</v>
      </c>
      <c r="U250" t="s">
        <v>752</v>
      </c>
      <c r="V250">
        <v>1.2586188470036343E-3</v>
      </c>
      <c r="W250" s="40">
        <f t="shared" si="31"/>
        <v>2.2388360931000001E-3</v>
      </c>
      <c r="X250" s="40">
        <f t="shared" si="32"/>
        <v>2.8178413021276433E-6</v>
      </c>
      <c r="AA250">
        <v>44010</v>
      </c>
      <c r="AC250" t="s">
        <v>709</v>
      </c>
      <c r="AD250" t="s">
        <v>710</v>
      </c>
      <c r="AE250">
        <v>2.1232373623050532E-4</v>
      </c>
      <c r="AF250" s="33">
        <f t="shared" si="24"/>
        <v>2.8890840443033405E-4</v>
      </c>
      <c r="AG250" s="33">
        <f t="shared" si="29"/>
        <v>0</v>
      </c>
      <c r="AI250">
        <v>44020</v>
      </c>
      <c r="AL250" t="s">
        <v>859</v>
      </c>
      <c r="AM250" t="s">
        <v>860</v>
      </c>
      <c r="AN250">
        <v>7.808168251103002E-3</v>
      </c>
      <c r="AO250">
        <f t="shared" si="30"/>
        <v>0.78081682511030015</v>
      </c>
      <c r="AP250">
        <v>3230</v>
      </c>
    </row>
    <row r="251" spans="3:42" x14ac:dyDescent="0.25">
      <c r="C251">
        <v>3011</v>
      </c>
      <c r="D251" t="s">
        <v>446</v>
      </c>
      <c r="E251">
        <v>43723</v>
      </c>
      <c r="F251">
        <v>7.8870969999999999E-2</v>
      </c>
      <c r="G251" t="s">
        <v>625</v>
      </c>
      <c r="H251">
        <f t="shared" si="25"/>
        <v>3.8300000000000001E-3</v>
      </c>
      <c r="I251">
        <f t="shared" si="26"/>
        <v>3.0207581509999998E-4</v>
      </c>
      <c r="K251">
        <v>3104</v>
      </c>
      <c r="L251" t="s">
        <v>531</v>
      </c>
      <c r="M251">
        <v>43904</v>
      </c>
      <c r="N251" t="s">
        <v>598</v>
      </c>
      <c r="O251">
        <v>8.9035800000000006E-8</v>
      </c>
      <c r="P251" s="33">
        <f t="shared" si="27"/>
        <v>5.6458787999999998E-6</v>
      </c>
      <c r="Q251" s="33">
        <f t="shared" si="28"/>
        <v>5.6458787999999998E-6</v>
      </c>
      <c r="S251">
        <v>44009</v>
      </c>
      <c r="T251" t="s">
        <v>753</v>
      </c>
      <c r="U251" t="s">
        <v>754</v>
      </c>
      <c r="V251">
        <v>6.5482196769783678E-4</v>
      </c>
      <c r="W251" s="40">
        <f t="shared" si="31"/>
        <v>2.2388360931000001E-3</v>
      </c>
      <c r="X251" s="40">
        <f t="shared" si="32"/>
        <v>1.4660390558366794E-6</v>
      </c>
      <c r="AA251">
        <v>44021</v>
      </c>
      <c r="AC251" t="s">
        <v>709</v>
      </c>
      <c r="AD251" t="s">
        <v>710</v>
      </c>
      <c r="AE251">
        <v>4.0748512683049216E-5</v>
      </c>
      <c r="AF251" s="33">
        <f t="shared" si="24"/>
        <v>2.8890840443033405E-4</v>
      </c>
      <c r="AG251" s="33">
        <f t="shared" si="29"/>
        <v>2.8890840443033405E-4</v>
      </c>
      <c r="AI251">
        <v>44020</v>
      </c>
      <c r="AL251" t="s">
        <v>865</v>
      </c>
      <c r="AM251" t="s">
        <v>866</v>
      </c>
      <c r="AN251">
        <v>1.6994127702432596E-2</v>
      </c>
      <c r="AO251">
        <f t="shared" si="30"/>
        <v>1.6994127702432595</v>
      </c>
      <c r="AP251">
        <v>3231</v>
      </c>
    </row>
    <row r="252" spans="3:42" x14ac:dyDescent="0.25">
      <c r="C252">
        <v>3011</v>
      </c>
      <c r="D252" t="s">
        <v>446</v>
      </c>
      <c r="E252">
        <v>43725</v>
      </c>
      <c r="F252">
        <v>2.69046E-3</v>
      </c>
      <c r="G252" t="s">
        <v>626</v>
      </c>
      <c r="H252">
        <f t="shared" si="25"/>
        <v>3.8300000000000001E-3</v>
      </c>
      <c r="I252">
        <f t="shared" si="26"/>
        <v>1.0304461800000001E-5</v>
      </c>
      <c r="K252">
        <v>3005</v>
      </c>
      <c r="L252" t="s">
        <v>427</v>
      </c>
      <c r="M252">
        <v>43907</v>
      </c>
      <c r="N252" t="s">
        <v>1189</v>
      </c>
      <c r="O252">
        <v>4.930863255E-4</v>
      </c>
      <c r="P252" s="33">
        <f t="shared" si="27"/>
        <v>8.849414727E-4</v>
      </c>
      <c r="Q252" s="33">
        <f t="shared" si="28"/>
        <v>0</v>
      </c>
      <c r="S252">
        <v>44009</v>
      </c>
      <c r="T252" t="s">
        <v>755</v>
      </c>
      <c r="U252" t="s">
        <v>756</v>
      </c>
      <c r="V252">
        <v>6.5482196769783678E-4</v>
      </c>
      <c r="W252" s="40">
        <f t="shared" si="31"/>
        <v>2.2388360931000001E-3</v>
      </c>
      <c r="X252" s="40">
        <f t="shared" si="32"/>
        <v>1.4660390558366794E-6</v>
      </c>
      <c r="AA252">
        <v>44001</v>
      </c>
      <c r="AC252" t="s">
        <v>681</v>
      </c>
      <c r="AD252" t="s">
        <v>682</v>
      </c>
      <c r="AE252">
        <v>3.2027185378996438E-5</v>
      </c>
      <c r="AF252" s="33">
        <f t="shared" si="24"/>
        <v>1.7560161037174921E-3</v>
      </c>
      <c r="AG252" s="33">
        <f t="shared" si="29"/>
        <v>0</v>
      </c>
      <c r="AI252">
        <v>44020</v>
      </c>
      <c r="AL252" t="s">
        <v>871</v>
      </c>
      <c r="AM252" t="s">
        <v>872</v>
      </c>
      <c r="AN252">
        <v>8.2662382340259466E-3</v>
      </c>
      <c r="AO252">
        <f t="shared" si="30"/>
        <v>0.82662382340259466</v>
      </c>
      <c r="AP252">
        <v>3232</v>
      </c>
    </row>
    <row r="253" spans="3:42" x14ac:dyDescent="0.25">
      <c r="C253">
        <v>3011</v>
      </c>
      <c r="D253" t="s">
        <v>446</v>
      </c>
      <c r="E253">
        <v>43913</v>
      </c>
      <c r="F253">
        <v>2.9980000000000001E-5</v>
      </c>
      <c r="G253" t="s">
        <v>1044</v>
      </c>
      <c r="H253">
        <f t="shared" si="25"/>
        <v>3.8300000000000001E-3</v>
      </c>
      <c r="I253">
        <f t="shared" si="26"/>
        <v>1.148234E-7</v>
      </c>
      <c r="K253">
        <v>3097</v>
      </c>
      <c r="L253" t="s">
        <v>520</v>
      </c>
      <c r="M253">
        <v>43907</v>
      </c>
      <c r="N253" t="s">
        <v>1189</v>
      </c>
      <c r="O253">
        <v>3.9185514719999995E-4</v>
      </c>
      <c r="P253" s="33">
        <f t="shared" si="27"/>
        <v>8.849414727E-4</v>
      </c>
      <c r="Q253" s="33">
        <f t="shared" si="28"/>
        <v>8.849414727E-4</v>
      </c>
      <c r="S253">
        <v>44009</v>
      </c>
      <c r="T253" t="s">
        <v>757</v>
      </c>
      <c r="U253" t="s">
        <v>758</v>
      </c>
      <c r="V253">
        <v>1.3946857493824056E-3</v>
      </c>
      <c r="W253" s="40">
        <f t="shared" si="31"/>
        <v>2.2388360931000001E-3</v>
      </c>
      <c r="X253" s="40">
        <f t="shared" si="32"/>
        <v>3.1224727942495507E-6</v>
      </c>
      <c r="AA253">
        <v>44002</v>
      </c>
      <c r="AC253" t="s">
        <v>681</v>
      </c>
      <c r="AD253" t="s">
        <v>682</v>
      </c>
      <c r="AE253">
        <v>1.7204386027415393E-3</v>
      </c>
      <c r="AF253" s="33">
        <f t="shared" si="24"/>
        <v>1.7560161037174921E-3</v>
      </c>
      <c r="AG253" s="33">
        <f t="shared" si="29"/>
        <v>0</v>
      </c>
      <c r="AI253">
        <v>44020</v>
      </c>
      <c r="AL253" t="s">
        <v>877</v>
      </c>
      <c r="AM253" t="s">
        <v>878</v>
      </c>
      <c r="AN253">
        <v>9.5913013815956624E-4</v>
      </c>
      <c r="AO253">
        <f t="shared" si="30"/>
        <v>9.5913013815956627E-2</v>
      </c>
      <c r="AP253">
        <v>3233</v>
      </c>
    </row>
    <row r="254" spans="3:42" x14ac:dyDescent="0.25">
      <c r="C254">
        <v>3011</v>
      </c>
      <c r="D254" t="s">
        <v>446</v>
      </c>
      <c r="E254">
        <v>44006</v>
      </c>
      <c r="F254">
        <v>2.6741E-3</v>
      </c>
      <c r="G254" t="s">
        <v>556</v>
      </c>
      <c r="H254">
        <f t="shared" si="25"/>
        <v>3.8300000000000001E-3</v>
      </c>
      <c r="I254">
        <f t="shared" si="26"/>
        <v>1.0241803000000001E-5</v>
      </c>
      <c r="K254">
        <v>3011</v>
      </c>
      <c r="L254" t="s">
        <v>446</v>
      </c>
      <c r="M254">
        <v>43913</v>
      </c>
      <c r="N254" t="s">
        <v>1044</v>
      </c>
      <c r="O254">
        <v>1.148234E-7</v>
      </c>
      <c r="P254" s="33">
        <f t="shared" si="27"/>
        <v>1.148234E-7</v>
      </c>
      <c r="Q254" s="33">
        <f t="shared" si="28"/>
        <v>1.148234E-7</v>
      </c>
      <c r="S254">
        <v>44009</v>
      </c>
      <c r="T254" t="s">
        <v>759</v>
      </c>
      <c r="U254" t="s">
        <v>760</v>
      </c>
      <c r="V254">
        <v>2.5257418754059419E-3</v>
      </c>
      <c r="W254" s="40">
        <f t="shared" si="31"/>
        <v>2.2388360931000001E-3</v>
      </c>
      <c r="X254" s="40">
        <f t="shared" si="32"/>
        <v>5.6547220725129063E-6</v>
      </c>
      <c r="AA254">
        <v>44004</v>
      </c>
      <c r="AC254" t="s">
        <v>681</v>
      </c>
      <c r="AD254" t="s">
        <v>682</v>
      </c>
      <c r="AE254">
        <v>3.5452103564719196E-6</v>
      </c>
      <c r="AF254" s="33">
        <f t="shared" si="24"/>
        <v>1.7560161037174921E-3</v>
      </c>
      <c r="AG254" s="33">
        <f t="shared" si="29"/>
        <v>0</v>
      </c>
      <c r="AI254">
        <v>44005</v>
      </c>
      <c r="AL254" t="s">
        <v>693</v>
      </c>
      <c r="AM254" t="s">
        <v>694</v>
      </c>
      <c r="AN254">
        <v>7.3976980572944983E-5</v>
      </c>
      <c r="AO254">
        <f t="shared" si="30"/>
        <v>7.3976980572944984E-3</v>
      </c>
      <c r="AP254">
        <v>3234</v>
      </c>
    </row>
    <row r="255" spans="3:42" x14ac:dyDescent="0.25">
      <c r="C255">
        <v>3011</v>
      </c>
      <c r="D255" t="s">
        <v>446</v>
      </c>
      <c r="E255">
        <v>44011</v>
      </c>
      <c r="F255">
        <v>5.8635760000000002E-2</v>
      </c>
      <c r="G255" t="s">
        <v>557</v>
      </c>
      <c r="H255">
        <f t="shared" si="25"/>
        <v>3.8300000000000001E-3</v>
      </c>
      <c r="I255">
        <f t="shared" si="26"/>
        <v>2.2457496080000001E-4</v>
      </c>
      <c r="K255">
        <v>3104</v>
      </c>
      <c r="L255" t="s">
        <v>531</v>
      </c>
      <c r="M255">
        <v>43917</v>
      </c>
      <c r="N255" t="s">
        <v>1204</v>
      </c>
      <c r="O255">
        <v>5.8064499600000006E-5</v>
      </c>
      <c r="P255" s="33">
        <f t="shared" si="27"/>
        <v>5.8064499600000006E-5</v>
      </c>
      <c r="Q255" s="33">
        <f t="shared" si="28"/>
        <v>5.8064499600000006E-5</v>
      </c>
      <c r="S255">
        <v>44009</v>
      </c>
      <c r="T255" t="s">
        <v>761</v>
      </c>
      <c r="U255" t="s">
        <v>762</v>
      </c>
      <c r="V255">
        <v>8.8443486546201317E-4</v>
      </c>
      <c r="W255" s="40">
        <f t="shared" si="31"/>
        <v>2.2388360931000001E-3</v>
      </c>
      <c r="X255" s="40">
        <f t="shared" si="32"/>
        <v>1.9801046987923978E-6</v>
      </c>
      <c r="AA255">
        <v>44005</v>
      </c>
      <c r="AC255" t="s">
        <v>681</v>
      </c>
      <c r="AD255" t="s">
        <v>682</v>
      </c>
      <c r="AE255">
        <v>5.1052404842993127E-9</v>
      </c>
      <c r="AF255" s="33">
        <f t="shared" si="24"/>
        <v>1.7560161037174921E-3</v>
      </c>
      <c r="AG255" s="33">
        <f t="shared" si="29"/>
        <v>1.7560161037174921E-3</v>
      </c>
      <c r="AI255">
        <v>44010</v>
      </c>
      <c r="AL255" t="s">
        <v>699</v>
      </c>
      <c r="AM255" t="s">
        <v>700</v>
      </c>
      <c r="AN255">
        <v>2.2429402900250028E-3</v>
      </c>
      <c r="AO255">
        <f t="shared" si="30"/>
        <v>0.22429402900250028</v>
      </c>
      <c r="AP255">
        <v>2006</v>
      </c>
    </row>
    <row r="256" spans="3:42" x14ac:dyDescent="0.25">
      <c r="C256">
        <v>3011</v>
      </c>
      <c r="D256" t="s">
        <v>446</v>
      </c>
      <c r="E256">
        <v>45501</v>
      </c>
      <c r="F256">
        <v>2.7885900000000001E-3</v>
      </c>
      <c r="G256" t="s">
        <v>669</v>
      </c>
      <c r="H256">
        <f t="shared" si="25"/>
        <v>3.8300000000000001E-3</v>
      </c>
      <c r="I256">
        <f t="shared" si="26"/>
        <v>1.06802997E-5</v>
      </c>
      <c r="K256">
        <v>3104</v>
      </c>
      <c r="L256" t="s">
        <v>531</v>
      </c>
      <c r="M256">
        <v>43926</v>
      </c>
      <c r="N256" t="s">
        <v>1205</v>
      </c>
      <c r="O256">
        <v>3.6228360000000007E-7</v>
      </c>
      <c r="P256" s="33">
        <f t="shared" si="27"/>
        <v>3.6228360000000007E-7</v>
      </c>
      <c r="Q256" s="33">
        <f t="shared" si="28"/>
        <v>3.6228360000000007E-7</v>
      </c>
      <c r="S256">
        <v>44009</v>
      </c>
      <c r="T256" t="s">
        <v>763</v>
      </c>
      <c r="U256" t="s">
        <v>764</v>
      </c>
      <c r="V256">
        <v>4.2643891589971974E-4</v>
      </c>
      <c r="W256" s="40">
        <f t="shared" si="31"/>
        <v>2.2388360931000001E-3</v>
      </c>
      <c r="X256" s="40">
        <f t="shared" si="32"/>
        <v>9.5472683641872807E-7</v>
      </c>
      <c r="AA256">
        <v>44014</v>
      </c>
      <c r="AC256" t="s">
        <v>793</v>
      </c>
      <c r="AD256" t="s">
        <v>794</v>
      </c>
      <c r="AE256">
        <v>1.7659829321079944E-6</v>
      </c>
      <c r="AF256" s="33">
        <f t="shared" si="24"/>
        <v>1.3907455570113329E-4</v>
      </c>
      <c r="AG256" s="33">
        <f t="shared" si="29"/>
        <v>0</v>
      </c>
      <c r="AI256">
        <v>44010</v>
      </c>
      <c r="AL256" t="s">
        <v>719</v>
      </c>
      <c r="AM256" t="s">
        <v>720</v>
      </c>
      <c r="AN256">
        <v>1.1736510648225285E-2</v>
      </c>
      <c r="AO256">
        <f t="shared" si="30"/>
        <v>1.1736510648225285</v>
      </c>
      <c r="AP256">
        <v>325</v>
      </c>
    </row>
    <row r="257" spans="3:42" x14ac:dyDescent="0.25">
      <c r="C257">
        <v>3011</v>
      </c>
      <c r="D257" t="s">
        <v>446</v>
      </c>
      <c r="E257">
        <v>98027</v>
      </c>
      <c r="F257">
        <v>3.88712E-3</v>
      </c>
      <c r="G257" t="s">
        <v>566</v>
      </c>
      <c r="H257">
        <f t="shared" si="25"/>
        <v>3.8300000000000001E-3</v>
      </c>
      <c r="I257">
        <f t="shared" si="26"/>
        <v>1.48876696E-5</v>
      </c>
      <c r="K257">
        <v>3005</v>
      </c>
      <c r="L257" t="s">
        <v>427</v>
      </c>
      <c r="M257">
        <v>43928</v>
      </c>
      <c r="N257" t="s">
        <v>635</v>
      </c>
      <c r="O257">
        <v>1.5065999999999997E-7</v>
      </c>
      <c r="P257" s="33">
        <f t="shared" si="27"/>
        <v>1.5065999999999997E-7</v>
      </c>
      <c r="Q257" s="33">
        <f t="shared" si="28"/>
        <v>1.5065999999999997E-7</v>
      </c>
      <c r="S257">
        <v>44010</v>
      </c>
      <c r="T257" t="s">
        <v>695</v>
      </c>
      <c r="U257" t="s">
        <v>696</v>
      </c>
      <c r="V257">
        <v>2.6937424005786827E-2</v>
      </c>
      <c r="W257" s="40">
        <f t="shared" si="31"/>
        <v>4.5398421131999994E-3</v>
      </c>
      <c r="X257" s="40">
        <f t="shared" si="32"/>
        <v>1.2229165192259567E-4</v>
      </c>
      <c r="AA257">
        <v>44015</v>
      </c>
      <c r="AC257" t="s">
        <v>793</v>
      </c>
      <c r="AD257" t="s">
        <v>794</v>
      </c>
      <c r="AE257">
        <v>7.9436929982862498E-6</v>
      </c>
      <c r="AF257" s="33">
        <f t="shared" si="24"/>
        <v>1.3907455570113329E-4</v>
      </c>
      <c r="AG257" s="33">
        <f t="shared" si="29"/>
        <v>0</v>
      </c>
      <c r="AI257">
        <v>44010</v>
      </c>
      <c r="AL257" t="s">
        <v>725</v>
      </c>
      <c r="AM257" t="s">
        <v>726</v>
      </c>
      <c r="AN257">
        <v>9.0138685611995829E-3</v>
      </c>
      <c r="AO257">
        <f t="shared" si="30"/>
        <v>0.90138685611995828</v>
      </c>
      <c r="AP257">
        <v>2019</v>
      </c>
    </row>
    <row r="258" spans="3:42" x14ac:dyDescent="0.25">
      <c r="C258">
        <v>3011</v>
      </c>
      <c r="D258" t="s">
        <v>446</v>
      </c>
      <c r="E258">
        <v>98074</v>
      </c>
      <c r="F258">
        <v>0.46015880999999997</v>
      </c>
      <c r="G258" t="s">
        <v>671</v>
      </c>
      <c r="H258">
        <f t="shared" si="25"/>
        <v>3.8300000000000001E-3</v>
      </c>
      <c r="I258">
        <f t="shared" si="26"/>
        <v>1.7624082423E-3</v>
      </c>
      <c r="K258">
        <v>3009</v>
      </c>
      <c r="L258" t="s">
        <v>441</v>
      </c>
      <c r="M258">
        <v>43948</v>
      </c>
      <c r="N258" t="s">
        <v>1046</v>
      </c>
      <c r="O258">
        <v>8.4559360499999997E-5</v>
      </c>
      <c r="P258" s="33">
        <f t="shared" si="27"/>
        <v>8.4559360499999997E-5</v>
      </c>
      <c r="Q258" s="33">
        <f t="shared" si="28"/>
        <v>8.4559360499999997E-5</v>
      </c>
      <c r="S258">
        <v>44010</v>
      </c>
      <c r="T258" t="s">
        <v>699</v>
      </c>
      <c r="U258" t="s">
        <v>700</v>
      </c>
      <c r="V258">
        <v>2.6941171644650645E-2</v>
      </c>
      <c r="W258" s="40">
        <f t="shared" si="31"/>
        <v>4.5398421131999994E-3</v>
      </c>
      <c r="X258" s="40">
        <f t="shared" si="32"/>
        <v>1.2230866561133469E-4</v>
      </c>
      <c r="AA258">
        <v>44015</v>
      </c>
      <c r="AC258" t="s">
        <v>793</v>
      </c>
      <c r="AD258" t="s">
        <v>794</v>
      </c>
      <c r="AE258">
        <v>1.1348132854694645E-7</v>
      </c>
      <c r="AF258" s="33">
        <f t="shared" si="24"/>
        <v>1.3907455570113329E-4</v>
      </c>
      <c r="AG258" s="33">
        <f t="shared" si="29"/>
        <v>0</v>
      </c>
      <c r="AI258">
        <v>44023</v>
      </c>
      <c r="AL258" t="s">
        <v>837</v>
      </c>
      <c r="AM258" t="s">
        <v>838</v>
      </c>
      <c r="AN258">
        <v>1.3477593902628599E-4</v>
      </c>
      <c r="AO258">
        <f t="shared" si="30"/>
        <v>1.34775939026286E-2</v>
      </c>
      <c r="AP258">
        <v>320</v>
      </c>
    </row>
    <row r="259" spans="3:42" x14ac:dyDescent="0.25">
      <c r="C259">
        <v>3011</v>
      </c>
      <c r="D259" t="s">
        <v>446</v>
      </c>
      <c r="E259">
        <v>98123</v>
      </c>
      <c r="F259">
        <v>2.3021070000000001E-2</v>
      </c>
      <c r="G259" t="s">
        <v>969</v>
      </c>
      <c r="H259">
        <f t="shared" si="25"/>
        <v>3.8300000000000001E-3</v>
      </c>
      <c r="I259">
        <f t="shared" si="26"/>
        <v>8.8170698100000012E-5</v>
      </c>
      <c r="K259">
        <v>3097</v>
      </c>
      <c r="L259" t="s">
        <v>520</v>
      </c>
      <c r="M259">
        <v>43956</v>
      </c>
      <c r="N259" t="s">
        <v>1118</v>
      </c>
      <c r="O259">
        <v>7.8628492799999992E-5</v>
      </c>
      <c r="P259" s="33">
        <f t="shared" si="27"/>
        <v>7.8628492799999992E-5</v>
      </c>
      <c r="Q259" s="33">
        <f t="shared" si="28"/>
        <v>7.8628492799999992E-5</v>
      </c>
      <c r="S259">
        <v>44010</v>
      </c>
      <c r="T259" t="s">
        <v>715</v>
      </c>
      <c r="U259" t="s">
        <v>716</v>
      </c>
      <c r="V259">
        <v>0.14163377849369577</v>
      </c>
      <c r="W259" s="40">
        <f t="shared" si="31"/>
        <v>4.5398421131999994E-3</v>
      </c>
      <c r="X259" s="40">
        <f t="shared" si="32"/>
        <v>6.4299499225732039E-4</v>
      </c>
      <c r="AA259">
        <v>44022</v>
      </c>
      <c r="AC259" t="s">
        <v>793</v>
      </c>
      <c r="AD259" t="s">
        <v>794</v>
      </c>
      <c r="AE259">
        <v>7.2560597573305749E-5</v>
      </c>
      <c r="AF259" s="33">
        <f t="shared" ref="AF259:AF322" si="33">SUMIF($AC$3:$AC$526,AC259,$AE$3:$AE$526)</f>
        <v>1.3907455570113329E-4</v>
      </c>
      <c r="AG259" s="33">
        <f t="shared" si="29"/>
        <v>0</v>
      </c>
      <c r="AI259">
        <v>44023</v>
      </c>
      <c r="AL259" t="s">
        <v>821</v>
      </c>
      <c r="AM259" t="s">
        <v>822</v>
      </c>
      <c r="AN259">
        <v>7.5002935690070662E-4</v>
      </c>
      <c r="AO259">
        <f t="shared" si="30"/>
        <v>7.500293569007066E-2</v>
      </c>
      <c r="AP259">
        <v>318</v>
      </c>
    </row>
    <row r="260" spans="3:42" x14ac:dyDescent="0.25">
      <c r="C260">
        <v>3011</v>
      </c>
      <c r="D260" t="s">
        <v>446</v>
      </c>
      <c r="E260">
        <v>99134</v>
      </c>
      <c r="F260">
        <v>1.085996E-2</v>
      </c>
      <c r="G260" t="s">
        <v>571</v>
      </c>
      <c r="H260">
        <f t="shared" ref="H260:H323" si="34">VLOOKUP(C260,$A$3:$B$22,2,FALSE)</f>
        <v>3.8300000000000001E-3</v>
      </c>
      <c r="I260">
        <f t="shared" ref="I260:I323" si="35">F260*H260</f>
        <v>4.15936468E-5</v>
      </c>
      <c r="K260">
        <v>3005</v>
      </c>
      <c r="L260" t="s">
        <v>427</v>
      </c>
      <c r="M260">
        <v>43957</v>
      </c>
      <c r="N260" t="s">
        <v>1190</v>
      </c>
      <c r="O260">
        <v>9.9214631999999998E-5</v>
      </c>
      <c r="P260" s="33">
        <f t="shared" ref="P260:P323" si="36">SUMIF($M$4:$M$666,M260,$O$4:$O$666)</f>
        <v>9.9214631999999998E-5</v>
      </c>
      <c r="Q260" s="33">
        <f t="shared" ref="Q260:Q323" si="37">IF(M260=M261,0,P260)</f>
        <v>9.9214631999999998E-5</v>
      </c>
      <c r="S260">
        <v>44010</v>
      </c>
      <c r="T260" t="s">
        <v>717</v>
      </c>
      <c r="U260" t="s">
        <v>718</v>
      </c>
      <c r="V260">
        <v>8.7729599953082799E-2</v>
      </c>
      <c r="W260" s="40">
        <f t="shared" si="31"/>
        <v>4.5398421131999994E-3</v>
      </c>
      <c r="X260" s="40">
        <f t="shared" si="32"/>
        <v>3.9827853244119396E-4</v>
      </c>
      <c r="AA260">
        <v>44022</v>
      </c>
      <c r="AC260" t="s">
        <v>793</v>
      </c>
      <c r="AD260" t="s">
        <v>794</v>
      </c>
      <c r="AE260">
        <v>9.7707395740099896E-7</v>
      </c>
      <c r="AF260" s="33">
        <f t="shared" si="33"/>
        <v>1.3907455570113329E-4</v>
      </c>
      <c r="AG260" s="33">
        <f t="shared" si="29"/>
        <v>0</v>
      </c>
      <c r="AI260">
        <v>44023</v>
      </c>
      <c r="AL260" t="s">
        <v>823</v>
      </c>
      <c r="AM260" t="s">
        <v>824</v>
      </c>
      <c r="AN260">
        <v>4.9082530341584291E-3</v>
      </c>
      <c r="AO260">
        <f t="shared" si="30"/>
        <v>0.49082530341584291</v>
      </c>
      <c r="AP260">
        <v>1994</v>
      </c>
    </row>
    <row r="261" spans="3:42" x14ac:dyDescent="0.25">
      <c r="C261">
        <v>3011</v>
      </c>
      <c r="D261" t="s">
        <v>446</v>
      </c>
      <c r="E261">
        <v>99198</v>
      </c>
      <c r="F261">
        <v>7.5607199999999999E-3</v>
      </c>
      <c r="G261" t="s">
        <v>992</v>
      </c>
      <c r="H261">
        <f t="shared" si="34"/>
        <v>3.8300000000000001E-3</v>
      </c>
      <c r="I261">
        <f t="shared" si="35"/>
        <v>2.8957557600000001E-5</v>
      </c>
      <c r="K261">
        <v>3095</v>
      </c>
      <c r="L261" t="s">
        <v>508</v>
      </c>
      <c r="M261">
        <v>43960</v>
      </c>
      <c r="N261" t="s">
        <v>1063</v>
      </c>
      <c r="O261">
        <v>1.01185612E-5</v>
      </c>
      <c r="P261" s="33">
        <f t="shared" si="36"/>
        <v>1.01185612E-5</v>
      </c>
      <c r="Q261" s="33">
        <f t="shared" si="37"/>
        <v>1.01185612E-5</v>
      </c>
      <c r="S261">
        <v>44010</v>
      </c>
      <c r="T261" t="s">
        <v>719</v>
      </c>
      <c r="U261" t="s">
        <v>720</v>
      </c>
      <c r="V261">
        <v>0.14162879089315328</v>
      </c>
      <c r="W261" s="40">
        <f t="shared" si="31"/>
        <v>4.5398421131999994E-3</v>
      </c>
      <c r="X261" s="40">
        <f t="shared" si="32"/>
        <v>6.4297234933833377E-4</v>
      </c>
      <c r="AA261">
        <v>44023</v>
      </c>
      <c r="AC261" t="s">
        <v>793</v>
      </c>
      <c r="AD261" t="s">
        <v>794</v>
      </c>
      <c r="AE261">
        <v>5.4964214890254589E-5</v>
      </c>
      <c r="AF261" s="33">
        <f t="shared" si="33"/>
        <v>1.3907455570113329E-4</v>
      </c>
      <c r="AG261" s="33">
        <f t="shared" ref="AG261:AG324" si="38">IF(AC261=AC262,0,AF261)</f>
        <v>0</v>
      </c>
      <c r="AI261">
        <v>44023</v>
      </c>
      <c r="AL261" t="s">
        <v>799</v>
      </c>
      <c r="AM261" t="s">
        <v>800</v>
      </c>
      <c r="AN261">
        <v>9.6843119597334677E-4</v>
      </c>
      <c r="AO261">
        <f t="shared" ref="AO261:AO262" si="39">AN261*100</f>
        <v>9.6843119597334673E-2</v>
      </c>
      <c r="AP261">
        <v>1984</v>
      </c>
    </row>
    <row r="262" spans="3:42" x14ac:dyDescent="0.25">
      <c r="C262">
        <v>3011</v>
      </c>
      <c r="D262" t="s">
        <v>446</v>
      </c>
      <c r="E262">
        <v>99219</v>
      </c>
      <c r="F262">
        <v>3.4855099999999998E-3</v>
      </c>
      <c r="G262" t="s">
        <v>579</v>
      </c>
      <c r="H262">
        <f t="shared" si="34"/>
        <v>3.8300000000000001E-3</v>
      </c>
      <c r="I262">
        <f t="shared" si="35"/>
        <v>1.33495033E-5</v>
      </c>
      <c r="K262">
        <v>3005</v>
      </c>
      <c r="L262" t="s">
        <v>427</v>
      </c>
      <c r="M262">
        <v>43963</v>
      </c>
      <c r="N262" t="s">
        <v>637</v>
      </c>
      <c r="O262">
        <v>5.1977699999999998E-7</v>
      </c>
      <c r="P262" s="33">
        <f t="shared" si="36"/>
        <v>5.1977699999999998E-7</v>
      </c>
      <c r="Q262" s="33">
        <f t="shared" si="37"/>
        <v>5.1977699999999998E-7</v>
      </c>
      <c r="S262">
        <v>44010</v>
      </c>
      <c r="T262" t="s">
        <v>721</v>
      </c>
      <c r="U262" t="s">
        <v>722</v>
      </c>
      <c r="V262">
        <v>0.10877377584512471</v>
      </c>
      <c r="W262" s="40">
        <f t="shared" si="31"/>
        <v>4.5398421131999994E-3</v>
      </c>
      <c r="X262" s="40">
        <f t="shared" si="32"/>
        <v>4.9381576839347405E-4</v>
      </c>
      <c r="AA262">
        <v>44023</v>
      </c>
      <c r="AC262" t="s">
        <v>793</v>
      </c>
      <c r="AD262" t="s">
        <v>794</v>
      </c>
      <c r="AE262">
        <v>7.4951202123074434E-7</v>
      </c>
      <c r="AF262" s="33">
        <f t="shared" si="33"/>
        <v>1.3907455570113329E-4</v>
      </c>
      <c r="AG262" s="33">
        <f t="shared" si="38"/>
        <v>1.3907455570113329E-4</v>
      </c>
      <c r="AI262">
        <v>44022</v>
      </c>
      <c r="AL262" t="s">
        <v>909</v>
      </c>
      <c r="AM262" t="s">
        <v>910</v>
      </c>
      <c r="AN262">
        <v>4.605073863441066E-8</v>
      </c>
      <c r="AO262">
        <f t="shared" si="39"/>
        <v>4.6050738634410661E-6</v>
      </c>
      <c r="AP262">
        <v>326</v>
      </c>
    </row>
    <row r="263" spans="3:42" x14ac:dyDescent="0.25">
      <c r="C263">
        <v>3011</v>
      </c>
      <c r="D263" t="s">
        <v>446</v>
      </c>
      <c r="E263">
        <v>99229</v>
      </c>
      <c r="F263">
        <v>2.1434599999999998E-3</v>
      </c>
      <c r="G263" t="s">
        <v>998</v>
      </c>
      <c r="H263">
        <f t="shared" si="34"/>
        <v>3.8300000000000001E-3</v>
      </c>
      <c r="I263">
        <f t="shared" si="35"/>
        <v>8.2094517999999987E-6</v>
      </c>
      <c r="K263">
        <v>3009</v>
      </c>
      <c r="L263" t="s">
        <v>441</v>
      </c>
      <c r="M263">
        <v>43965</v>
      </c>
      <c r="N263" t="s">
        <v>1020</v>
      </c>
      <c r="O263">
        <v>4.8914999999999998E-8</v>
      </c>
      <c r="P263" s="33">
        <f t="shared" si="36"/>
        <v>4.8914999999999998E-8</v>
      </c>
      <c r="Q263" s="33">
        <f t="shared" si="37"/>
        <v>4.8914999999999998E-8</v>
      </c>
      <c r="S263">
        <v>44010</v>
      </c>
      <c r="T263" t="s">
        <v>723</v>
      </c>
      <c r="U263" t="s">
        <v>724</v>
      </c>
      <c r="V263">
        <v>0.15072793907329976</v>
      </c>
      <c r="W263" s="40">
        <f t="shared" si="31"/>
        <v>4.5398421131999994E-3</v>
      </c>
      <c r="X263" s="40">
        <f t="shared" si="32"/>
        <v>6.8428104544080999E-4</v>
      </c>
      <c r="AA263">
        <v>44014</v>
      </c>
      <c r="AC263" t="s">
        <v>809</v>
      </c>
      <c r="AD263" t="s">
        <v>810</v>
      </c>
      <c r="AE263">
        <v>1.9118684786734373E-5</v>
      </c>
      <c r="AF263" s="33">
        <f t="shared" si="33"/>
        <v>1.4636721362136602E-3</v>
      </c>
      <c r="AG263" s="33">
        <f t="shared" si="38"/>
        <v>0</v>
      </c>
    </row>
    <row r="264" spans="3:42" x14ac:dyDescent="0.25">
      <c r="C264">
        <v>3011</v>
      </c>
      <c r="D264" t="s">
        <v>446</v>
      </c>
      <c r="E264">
        <v>99233</v>
      </c>
      <c r="F264">
        <v>6.3794999999999998E-3</v>
      </c>
      <c r="G264" t="s">
        <v>999</v>
      </c>
      <c r="H264">
        <f t="shared" si="34"/>
        <v>3.8300000000000001E-3</v>
      </c>
      <c r="I264">
        <f t="shared" si="35"/>
        <v>2.4433484999999998E-5</v>
      </c>
      <c r="K264">
        <v>3005</v>
      </c>
      <c r="L264" t="s">
        <v>427</v>
      </c>
      <c r="M264">
        <v>43968</v>
      </c>
      <c r="N264" t="s">
        <v>599</v>
      </c>
      <c r="O264">
        <v>2.2724550000000001E-7</v>
      </c>
      <c r="P264" s="33">
        <f t="shared" si="36"/>
        <v>2.2724550000000001E-7</v>
      </c>
      <c r="Q264" s="33">
        <f t="shared" si="37"/>
        <v>2.2724550000000001E-7</v>
      </c>
      <c r="S264">
        <v>44010</v>
      </c>
      <c r="T264" t="s">
        <v>725</v>
      </c>
      <c r="U264" t="s">
        <v>726</v>
      </c>
      <c r="V264">
        <v>0.10877309412356131</v>
      </c>
      <c r="W264" s="40">
        <f t="shared" si="31"/>
        <v>4.5398421131999994E-3</v>
      </c>
      <c r="X264" s="40">
        <f t="shared" si="32"/>
        <v>4.9381267348521101E-4</v>
      </c>
      <c r="AA264">
        <v>44015</v>
      </c>
      <c r="AC264" t="s">
        <v>809</v>
      </c>
      <c r="AD264" t="s">
        <v>810</v>
      </c>
      <c r="AE264">
        <v>8.420314578183427E-5</v>
      </c>
      <c r="AF264" s="33">
        <f t="shared" si="33"/>
        <v>1.4636721362136602E-3</v>
      </c>
      <c r="AG264" s="33">
        <f t="shared" si="38"/>
        <v>0</v>
      </c>
    </row>
    <row r="265" spans="3:42" x14ac:dyDescent="0.25">
      <c r="C265">
        <v>3011</v>
      </c>
      <c r="D265" t="s">
        <v>446</v>
      </c>
      <c r="E265">
        <v>99237</v>
      </c>
      <c r="F265">
        <v>2.3778900000000001E-3</v>
      </c>
      <c r="G265" t="s">
        <v>1000</v>
      </c>
      <c r="H265">
        <f t="shared" si="34"/>
        <v>3.8300000000000001E-3</v>
      </c>
      <c r="I265">
        <f t="shared" si="35"/>
        <v>9.1073187000000005E-6</v>
      </c>
      <c r="K265">
        <v>3104</v>
      </c>
      <c r="L265" t="s">
        <v>531</v>
      </c>
      <c r="M265">
        <v>43971</v>
      </c>
      <c r="N265" t="s">
        <v>1206</v>
      </c>
      <c r="O265">
        <v>2.8070400000000001E-8</v>
      </c>
      <c r="P265" s="33">
        <f t="shared" si="36"/>
        <v>2.8070400000000001E-8</v>
      </c>
      <c r="Q265" s="33">
        <f t="shared" si="37"/>
        <v>2.8070400000000001E-8</v>
      </c>
      <c r="S265">
        <v>44010</v>
      </c>
      <c r="T265" t="s">
        <v>727</v>
      </c>
      <c r="U265" t="s">
        <v>728</v>
      </c>
      <c r="V265">
        <v>5.9914176234528065E-3</v>
      </c>
      <c r="W265" s="40">
        <f t="shared" si="31"/>
        <v>4.5398421131999994E-3</v>
      </c>
      <c r="X265" s="40">
        <f t="shared" si="32"/>
        <v>2.7200090044719708E-5</v>
      </c>
      <c r="AA265">
        <v>44022</v>
      </c>
      <c r="AC265" t="s">
        <v>809</v>
      </c>
      <c r="AD265" t="s">
        <v>810</v>
      </c>
      <c r="AE265">
        <v>7.7435682371285479E-4</v>
      </c>
      <c r="AF265" s="33">
        <f t="shared" si="33"/>
        <v>1.4636721362136602E-3</v>
      </c>
      <c r="AG265" s="33">
        <f t="shared" si="38"/>
        <v>0</v>
      </c>
    </row>
    <row r="266" spans="3:42" x14ac:dyDescent="0.25">
      <c r="C266">
        <v>3011</v>
      </c>
      <c r="D266" t="s">
        <v>446</v>
      </c>
      <c r="E266">
        <v>99265</v>
      </c>
      <c r="F266">
        <v>7.896E-4</v>
      </c>
      <c r="G266" t="s">
        <v>610</v>
      </c>
      <c r="H266">
        <f t="shared" si="34"/>
        <v>3.8300000000000001E-3</v>
      </c>
      <c r="I266">
        <f t="shared" si="35"/>
        <v>3.0241680000000002E-6</v>
      </c>
      <c r="K266">
        <v>3104</v>
      </c>
      <c r="L266" t="s">
        <v>531</v>
      </c>
      <c r="M266">
        <v>43978</v>
      </c>
      <c r="N266" t="s">
        <v>1207</v>
      </c>
      <c r="O266">
        <v>2.5931786400000003E-5</v>
      </c>
      <c r="P266" s="33">
        <f t="shared" si="36"/>
        <v>2.5931786400000003E-5</v>
      </c>
      <c r="Q266" s="33">
        <f t="shared" si="37"/>
        <v>2.5931786400000003E-5</v>
      </c>
      <c r="S266">
        <v>44010</v>
      </c>
      <c r="T266" t="s">
        <v>729</v>
      </c>
      <c r="U266" t="s">
        <v>730</v>
      </c>
      <c r="V266">
        <v>4.4869736719800553E-2</v>
      </c>
      <c r="W266" s="40">
        <f t="shared" si="31"/>
        <v>4.5398421131999994E-3</v>
      </c>
      <c r="X266" s="40">
        <f t="shared" si="32"/>
        <v>2.0370152036874696E-4</v>
      </c>
      <c r="AA266">
        <v>44023</v>
      </c>
      <c r="AC266" t="s">
        <v>809</v>
      </c>
      <c r="AD266" t="s">
        <v>810</v>
      </c>
      <c r="AE266">
        <v>5.8599348193223689E-4</v>
      </c>
      <c r="AF266" s="33">
        <f t="shared" si="33"/>
        <v>1.4636721362136602E-3</v>
      </c>
      <c r="AG266" s="33">
        <f t="shared" si="38"/>
        <v>1.4636721362136602E-3</v>
      </c>
    </row>
    <row r="267" spans="3:42" x14ac:dyDescent="0.25">
      <c r="C267">
        <v>3011</v>
      </c>
      <c r="D267" t="s">
        <v>446</v>
      </c>
      <c r="E267">
        <v>99485</v>
      </c>
      <c r="F267">
        <v>4.5031699999999999E-3</v>
      </c>
      <c r="G267" t="s">
        <v>1035</v>
      </c>
      <c r="H267">
        <f t="shared" si="34"/>
        <v>3.8300000000000001E-3</v>
      </c>
      <c r="I267">
        <f t="shared" si="35"/>
        <v>1.72471411E-5</v>
      </c>
      <c r="K267">
        <v>3005</v>
      </c>
      <c r="L267" t="s">
        <v>427</v>
      </c>
      <c r="M267">
        <v>43986</v>
      </c>
      <c r="N267" t="s">
        <v>638</v>
      </c>
      <c r="O267">
        <v>1.4061599999999999E-7</v>
      </c>
      <c r="P267" s="33">
        <f t="shared" si="36"/>
        <v>1.4938799999999999E-7</v>
      </c>
      <c r="Q267" s="33">
        <f t="shared" si="37"/>
        <v>0</v>
      </c>
      <c r="S267">
        <v>44010</v>
      </c>
      <c r="T267" t="s">
        <v>731</v>
      </c>
      <c r="U267" t="s">
        <v>732</v>
      </c>
      <c r="V267">
        <v>5.9864828486648142E-3</v>
      </c>
      <c r="W267" s="40">
        <f t="shared" si="31"/>
        <v>4.5398421131999994E-3</v>
      </c>
      <c r="X267" s="40">
        <f t="shared" si="32"/>
        <v>2.7177686946318023E-5</v>
      </c>
      <c r="AA267">
        <v>44001</v>
      </c>
      <c r="AC267" t="s">
        <v>689</v>
      </c>
      <c r="AD267" t="s">
        <v>690</v>
      </c>
      <c r="AE267">
        <v>6.4676731493846007E-5</v>
      </c>
      <c r="AF267" s="33">
        <f t="shared" si="33"/>
        <v>3.5461471923369267E-3</v>
      </c>
      <c r="AG267" s="33">
        <f t="shared" si="38"/>
        <v>0</v>
      </c>
    </row>
    <row r="268" spans="3:42" x14ac:dyDescent="0.25">
      <c r="C268">
        <v>3012</v>
      </c>
      <c r="D268" t="s">
        <v>447</v>
      </c>
      <c r="E268">
        <v>43204</v>
      </c>
      <c r="F268">
        <v>1.5952359999999999E-2</v>
      </c>
      <c r="G268" t="s">
        <v>603</v>
      </c>
      <c r="H268">
        <f t="shared" si="34"/>
        <v>0.26384999999999997</v>
      </c>
      <c r="I268">
        <f t="shared" si="35"/>
        <v>4.2090301859999991E-3</v>
      </c>
      <c r="K268">
        <v>3104</v>
      </c>
      <c r="L268" t="s">
        <v>531</v>
      </c>
      <c r="M268">
        <v>43986</v>
      </c>
      <c r="N268" t="s">
        <v>638</v>
      </c>
      <c r="O268">
        <v>8.7720000000000007E-9</v>
      </c>
      <c r="P268" s="33">
        <f t="shared" si="36"/>
        <v>1.4938799999999999E-7</v>
      </c>
      <c r="Q268" s="33">
        <f t="shared" si="37"/>
        <v>1.4938799999999999E-7</v>
      </c>
      <c r="S268">
        <v>44010</v>
      </c>
      <c r="T268" t="s">
        <v>709</v>
      </c>
      <c r="U268" t="s">
        <v>710</v>
      </c>
      <c r="V268">
        <v>4.6768969258458339E-2</v>
      </c>
      <c r="W268" s="40">
        <f t="shared" si="31"/>
        <v>4.5398421131999994E-3</v>
      </c>
      <c r="X268" s="40">
        <f t="shared" si="32"/>
        <v>2.1232373623050532E-4</v>
      </c>
      <c r="AA268">
        <v>44002</v>
      </c>
      <c r="AC268" t="s">
        <v>689</v>
      </c>
      <c r="AD268" t="s">
        <v>690</v>
      </c>
      <c r="AE268">
        <v>3.4743009266632674E-3</v>
      </c>
      <c r="AF268" s="33">
        <f t="shared" si="33"/>
        <v>3.5461471923369267E-3</v>
      </c>
      <c r="AG268" s="33">
        <f t="shared" si="38"/>
        <v>0</v>
      </c>
    </row>
    <row r="269" spans="3:42" x14ac:dyDescent="0.25">
      <c r="C269">
        <v>3012</v>
      </c>
      <c r="D269" t="s">
        <v>447</v>
      </c>
      <c r="E269">
        <v>43212</v>
      </c>
      <c r="F269">
        <v>6.8739999999999996E-5</v>
      </c>
      <c r="G269" t="s">
        <v>604</v>
      </c>
      <c r="H269">
        <f t="shared" si="34"/>
        <v>0.26384999999999997</v>
      </c>
      <c r="I269">
        <f t="shared" si="35"/>
        <v>1.8137048999999997E-5</v>
      </c>
      <c r="K269">
        <v>3005</v>
      </c>
      <c r="L269" t="s">
        <v>427</v>
      </c>
      <c r="M269">
        <v>43987</v>
      </c>
      <c r="N269" t="s">
        <v>1191</v>
      </c>
      <c r="O269">
        <v>3.1261949999999999E-7</v>
      </c>
      <c r="P269" s="33">
        <f t="shared" si="36"/>
        <v>3.1261949999999999E-7</v>
      </c>
      <c r="Q269" s="33">
        <f t="shared" si="37"/>
        <v>3.1261949999999999E-7</v>
      </c>
      <c r="S269">
        <v>44010</v>
      </c>
      <c r="T269" t="s">
        <v>739</v>
      </c>
      <c r="U269" t="s">
        <v>740</v>
      </c>
      <c r="V269">
        <v>8.2905825008874681E-3</v>
      </c>
      <c r="W269" s="40">
        <f t="shared" si="31"/>
        <v>4.5398421131999994E-3</v>
      </c>
      <c r="X269" s="40">
        <f t="shared" si="32"/>
        <v>3.7637935580487898E-5</v>
      </c>
      <c r="AA269">
        <v>44004</v>
      </c>
      <c r="AC269" t="s">
        <v>689</v>
      </c>
      <c r="AD269" t="s">
        <v>690</v>
      </c>
      <c r="AE269">
        <v>7.1592245651579836E-6</v>
      </c>
      <c r="AF269" s="33">
        <f t="shared" si="33"/>
        <v>3.5461471923369267E-3</v>
      </c>
      <c r="AG269" s="33">
        <f t="shared" si="38"/>
        <v>0</v>
      </c>
    </row>
    <row r="270" spans="3:42" x14ac:dyDescent="0.25">
      <c r="C270">
        <v>3012</v>
      </c>
      <c r="D270" t="s">
        <v>447</v>
      </c>
      <c r="E270">
        <v>43214</v>
      </c>
      <c r="F270">
        <v>1.26636E-3</v>
      </c>
      <c r="G270" t="s">
        <v>605</v>
      </c>
      <c r="H270">
        <f t="shared" si="34"/>
        <v>0.26384999999999997</v>
      </c>
      <c r="I270">
        <f t="shared" si="35"/>
        <v>3.3412908599999999E-4</v>
      </c>
      <c r="K270">
        <v>3104</v>
      </c>
      <c r="L270" t="s">
        <v>531</v>
      </c>
      <c r="M270">
        <v>43991</v>
      </c>
      <c r="N270" t="s">
        <v>600</v>
      </c>
      <c r="O270">
        <v>7.5263760000000002E-7</v>
      </c>
      <c r="P270" s="33">
        <f t="shared" si="36"/>
        <v>7.5263760000000002E-7</v>
      </c>
      <c r="Q270" s="33">
        <f t="shared" si="37"/>
        <v>7.5263760000000002E-7</v>
      </c>
      <c r="S270">
        <v>44010</v>
      </c>
      <c r="T270" t="s">
        <v>741</v>
      </c>
      <c r="U270" t="s">
        <v>742</v>
      </c>
      <c r="V270">
        <v>2.6717461125122754E-2</v>
      </c>
      <c r="W270" s="40">
        <f t="shared" si="31"/>
        <v>4.5398421131999994E-3</v>
      </c>
      <c r="X270" s="40">
        <f t="shared" si="32"/>
        <v>1.2129305517361612E-4</v>
      </c>
      <c r="AA270">
        <v>44005</v>
      </c>
      <c r="AC270" t="s">
        <v>689</v>
      </c>
      <c r="AD270" t="s">
        <v>690</v>
      </c>
      <c r="AE270">
        <v>1.0309614655271934E-8</v>
      </c>
      <c r="AF270" s="33">
        <f t="shared" si="33"/>
        <v>3.5461471923369267E-3</v>
      </c>
      <c r="AG270" s="33">
        <f t="shared" si="38"/>
        <v>3.5461471923369267E-3</v>
      </c>
    </row>
    <row r="271" spans="3:42" x14ac:dyDescent="0.25">
      <c r="C271">
        <v>3012</v>
      </c>
      <c r="D271" t="s">
        <v>447</v>
      </c>
      <c r="E271">
        <v>43229</v>
      </c>
      <c r="F271">
        <v>1.2090200000000001E-3</v>
      </c>
      <c r="G271" t="s">
        <v>641</v>
      </c>
      <c r="H271">
        <f t="shared" si="34"/>
        <v>0.26384999999999997</v>
      </c>
      <c r="I271">
        <f t="shared" si="35"/>
        <v>3.1899992699999997E-4</v>
      </c>
      <c r="K271">
        <v>3009</v>
      </c>
      <c r="L271" t="s">
        <v>441</v>
      </c>
      <c r="M271">
        <v>44001</v>
      </c>
      <c r="N271" t="s">
        <v>601</v>
      </c>
      <c r="O271">
        <v>1.2207553500000001E-5</v>
      </c>
      <c r="P271" s="33">
        <f t="shared" si="36"/>
        <v>3.180766671E-4</v>
      </c>
      <c r="Q271" s="33">
        <f t="shared" si="37"/>
        <v>0</v>
      </c>
      <c r="S271">
        <v>44010</v>
      </c>
      <c r="T271" t="s">
        <v>743</v>
      </c>
      <c r="U271" t="s">
        <v>744</v>
      </c>
      <c r="V271">
        <v>3.243614759471302E-2</v>
      </c>
      <c r="W271" s="40">
        <f t="shared" si="31"/>
        <v>4.5398421131999994E-3</v>
      </c>
      <c r="X271" s="40">
        <f t="shared" si="32"/>
        <v>1.4725498884044904E-4</v>
      </c>
      <c r="AA271">
        <v>44006</v>
      </c>
      <c r="AC271" t="s">
        <v>715</v>
      </c>
      <c r="AD271" t="s">
        <v>716</v>
      </c>
      <c r="AE271">
        <v>1.0738981427494819E-2</v>
      </c>
      <c r="AF271" s="33">
        <f t="shared" si="33"/>
        <v>1.2827511580483801E-2</v>
      </c>
      <c r="AG271" s="33">
        <f t="shared" si="38"/>
        <v>0</v>
      </c>
    </row>
    <row r="272" spans="3:42" x14ac:dyDescent="0.25">
      <c r="C272">
        <v>3012</v>
      </c>
      <c r="D272" t="s">
        <v>447</v>
      </c>
      <c r="E272">
        <v>43231</v>
      </c>
      <c r="F272">
        <v>2.139549E-2</v>
      </c>
      <c r="G272" t="s">
        <v>642</v>
      </c>
      <c r="H272">
        <f t="shared" si="34"/>
        <v>0.26384999999999997</v>
      </c>
      <c r="I272">
        <f t="shared" si="35"/>
        <v>5.6452000364999996E-3</v>
      </c>
      <c r="K272">
        <v>3104</v>
      </c>
      <c r="L272" t="s">
        <v>531</v>
      </c>
      <c r="M272">
        <v>44001</v>
      </c>
      <c r="N272" t="s">
        <v>601</v>
      </c>
      <c r="O272">
        <v>3.0586911360000002E-4</v>
      </c>
      <c r="P272" s="33">
        <f t="shared" si="36"/>
        <v>3.180766671E-4</v>
      </c>
      <c r="Q272" s="33">
        <f t="shared" si="37"/>
        <v>3.180766671E-4</v>
      </c>
      <c r="S272">
        <v>44010</v>
      </c>
      <c r="T272" t="s">
        <v>745</v>
      </c>
      <c r="U272" t="s">
        <v>746</v>
      </c>
      <c r="V272">
        <v>1.0098474122887566E-2</v>
      </c>
      <c r="W272" s="40">
        <f t="shared" si="31"/>
        <v>4.5398421131999994E-3</v>
      </c>
      <c r="X272" s="40">
        <f t="shared" si="32"/>
        <v>4.5845478102145397E-5</v>
      </c>
      <c r="AA272">
        <v>44007</v>
      </c>
      <c r="AC272" t="s">
        <v>715</v>
      </c>
      <c r="AD272" t="s">
        <v>716</v>
      </c>
      <c r="AE272">
        <v>1.091147251473587E-3</v>
      </c>
      <c r="AF272" s="33">
        <f t="shared" si="33"/>
        <v>1.2827511580483801E-2</v>
      </c>
      <c r="AG272" s="33">
        <f t="shared" si="38"/>
        <v>0</v>
      </c>
    </row>
    <row r="273" spans="3:33" x14ac:dyDescent="0.25">
      <c r="C273">
        <v>3012</v>
      </c>
      <c r="D273" t="s">
        <v>447</v>
      </c>
      <c r="E273">
        <v>43232</v>
      </c>
      <c r="F273">
        <v>7.7597949999999999E-2</v>
      </c>
      <c r="G273" t="s">
        <v>649</v>
      </c>
      <c r="H273">
        <f t="shared" si="34"/>
        <v>0.26384999999999997</v>
      </c>
      <c r="I273">
        <f t="shared" si="35"/>
        <v>2.0474219107499997E-2</v>
      </c>
      <c r="K273">
        <v>3012</v>
      </c>
      <c r="L273" t="s">
        <v>447</v>
      </c>
      <c r="M273">
        <v>44002</v>
      </c>
      <c r="N273" t="s">
        <v>554</v>
      </c>
      <c r="O273">
        <v>1.1143237735499998E-2</v>
      </c>
      <c r="P273" s="33">
        <f t="shared" si="36"/>
        <v>1.1391062743299998E-2</v>
      </c>
      <c r="Q273" s="33">
        <f t="shared" si="37"/>
        <v>0</v>
      </c>
      <c r="S273">
        <v>44010</v>
      </c>
      <c r="T273" t="s">
        <v>747</v>
      </c>
      <c r="U273" t="s">
        <v>748</v>
      </c>
      <c r="V273">
        <v>1.4130291320547438E-3</v>
      </c>
      <c r="W273" s="40">
        <f t="shared" si="31"/>
        <v>4.5398421131999994E-3</v>
      </c>
      <c r="X273" s="40">
        <f t="shared" si="32"/>
        <v>6.4149291608805688E-6</v>
      </c>
      <c r="AA273">
        <v>44009</v>
      </c>
      <c r="AC273" t="s">
        <v>715</v>
      </c>
      <c r="AD273" t="s">
        <v>716</v>
      </c>
      <c r="AE273">
        <v>3.5438790925807509E-4</v>
      </c>
      <c r="AF273" s="33">
        <f t="shared" si="33"/>
        <v>1.2827511580483801E-2</v>
      </c>
      <c r="AG273" s="33">
        <f t="shared" si="38"/>
        <v>0</v>
      </c>
    </row>
    <row r="274" spans="3:33" x14ac:dyDescent="0.25">
      <c r="C274">
        <v>3012</v>
      </c>
      <c r="D274" t="s">
        <v>447</v>
      </c>
      <c r="E274">
        <v>43261</v>
      </c>
      <c r="F274">
        <v>7.216E-5</v>
      </c>
      <c r="G274" t="s">
        <v>650</v>
      </c>
      <c r="H274">
        <f t="shared" si="34"/>
        <v>0.26384999999999997</v>
      </c>
      <c r="I274">
        <f t="shared" si="35"/>
        <v>1.9039416E-5</v>
      </c>
      <c r="K274">
        <v>3013</v>
      </c>
      <c r="L274" t="s">
        <v>448</v>
      </c>
      <c r="M274">
        <v>44002</v>
      </c>
      <c r="N274" t="s">
        <v>554</v>
      </c>
      <c r="O274">
        <v>7.7437011999999993E-6</v>
      </c>
      <c r="P274" s="33">
        <f t="shared" si="36"/>
        <v>1.1391062743299998E-2</v>
      </c>
      <c r="Q274" s="33">
        <f t="shared" si="37"/>
        <v>0</v>
      </c>
      <c r="S274">
        <v>44010</v>
      </c>
      <c r="T274" t="s">
        <v>749</v>
      </c>
      <c r="U274" t="s">
        <v>750</v>
      </c>
      <c r="V274">
        <v>8.9920035676210972E-4</v>
      </c>
      <c r="W274" s="40">
        <f t="shared" si="31"/>
        <v>4.5398421131999994E-3</v>
      </c>
      <c r="X274" s="40">
        <f t="shared" si="32"/>
        <v>4.0822276478330896E-6</v>
      </c>
      <c r="AA274">
        <v>44010</v>
      </c>
      <c r="AC274" t="s">
        <v>715</v>
      </c>
      <c r="AD274" t="s">
        <v>716</v>
      </c>
      <c r="AE274">
        <v>6.4299499225732039E-4</v>
      </c>
      <c r="AF274" s="33">
        <f t="shared" si="33"/>
        <v>1.2827511580483801E-2</v>
      </c>
      <c r="AG274" s="33">
        <f t="shared" si="38"/>
        <v>1.2827511580483801E-2</v>
      </c>
    </row>
    <row r="275" spans="3:33" x14ac:dyDescent="0.25">
      <c r="C275">
        <v>3012</v>
      </c>
      <c r="D275" t="s">
        <v>447</v>
      </c>
      <c r="E275">
        <v>43301</v>
      </c>
      <c r="F275">
        <v>7.7544299999999997E-2</v>
      </c>
      <c r="G275" t="s">
        <v>590</v>
      </c>
      <c r="H275">
        <f t="shared" si="34"/>
        <v>0.26384999999999997</v>
      </c>
      <c r="I275">
        <f t="shared" si="35"/>
        <v>2.0460063554999998E-2</v>
      </c>
      <c r="K275">
        <v>3104</v>
      </c>
      <c r="L275" t="s">
        <v>531</v>
      </c>
      <c r="M275">
        <v>44002</v>
      </c>
      <c r="N275" t="s">
        <v>554</v>
      </c>
      <c r="O275">
        <v>2.4008130660000001E-4</v>
      </c>
      <c r="P275" s="33">
        <f t="shared" si="36"/>
        <v>1.1391062743299998E-2</v>
      </c>
      <c r="Q275" s="33">
        <f t="shared" si="37"/>
        <v>1.1391062743299998E-2</v>
      </c>
      <c r="S275">
        <v>44010</v>
      </c>
      <c r="T275" t="s">
        <v>751</v>
      </c>
      <c r="U275" t="s">
        <v>752</v>
      </c>
      <c r="V275">
        <v>3.7680776854793164E-3</v>
      </c>
      <c r="W275" s="40">
        <f t="shared" si="31"/>
        <v>4.5398421131999994E-3</v>
      </c>
      <c r="X275" s="40">
        <f t="shared" si="32"/>
        <v>1.7106477762348182E-5</v>
      </c>
      <c r="AA275">
        <v>44006</v>
      </c>
      <c r="AC275" t="s">
        <v>721</v>
      </c>
      <c r="AD275" t="s">
        <v>722</v>
      </c>
      <c r="AE275">
        <v>8.247864267967699E-3</v>
      </c>
      <c r="AF275" s="33">
        <f t="shared" si="33"/>
        <v>9.8518842472975227E-3</v>
      </c>
      <c r="AG275" s="33">
        <f t="shared" si="38"/>
        <v>0</v>
      </c>
    </row>
    <row r="276" spans="3:33" x14ac:dyDescent="0.25">
      <c r="C276">
        <v>3012</v>
      </c>
      <c r="D276" t="s">
        <v>447</v>
      </c>
      <c r="E276">
        <v>43302</v>
      </c>
      <c r="F276">
        <v>1.8321E-4</v>
      </c>
      <c r="G276" t="s">
        <v>591</v>
      </c>
      <c r="H276">
        <f t="shared" si="34"/>
        <v>0.26384999999999997</v>
      </c>
      <c r="I276">
        <f t="shared" si="35"/>
        <v>4.8339958499999998E-5</v>
      </c>
      <c r="K276">
        <v>3104</v>
      </c>
      <c r="L276" t="s">
        <v>531</v>
      </c>
      <c r="M276">
        <v>44003</v>
      </c>
      <c r="N276" t="s">
        <v>555</v>
      </c>
      <c r="O276">
        <v>3.4943262000000003E-6</v>
      </c>
      <c r="P276" s="33">
        <f t="shared" si="36"/>
        <v>3.4943262000000003E-6</v>
      </c>
      <c r="Q276" s="33">
        <f t="shared" si="37"/>
        <v>3.4943262000000003E-6</v>
      </c>
      <c r="S276">
        <v>44010</v>
      </c>
      <c r="T276" t="s">
        <v>753</v>
      </c>
      <c r="U276" t="s">
        <v>754</v>
      </c>
      <c r="V276">
        <v>1.9611131590335533E-3</v>
      </c>
      <c r="W276" s="40">
        <f t="shared" si="31"/>
        <v>4.5398421131999994E-3</v>
      </c>
      <c r="X276" s="40">
        <f t="shared" si="32"/>
        <v>8.9031441081312129E-6</v>
      </c>
      <c r="AA276">
        <v>44007</v>
      </c>
      <c r="AC276" t="s">
        <v>721</v>
      </c>
      <c r="AD276" t="s">
        <v>722</v>
      </c>
      <c r="AE276">
        <v>8.3801997303319467E-4</v>
      </c>
      <c r="AF276" s="33">
        <f t="shared" si="33"/>
        <v>9.8518842472975227E-3</v>
      </c>
      <c r="AG276" s="33">
        <f t="shared" si="38"/>
        <v>0</v>
      </c>
    </row>
    <row r="277" spans="3:33" x14ac:dyDescent="0.25">
      <c r="C277">
        <v>3012</v>
      </c>
      <c r="D277" t="s">
        <v>447</v>
      </c>
      <c r="E277">
        <v>43304</v>
      </c>
      <c r="F277">
        <v>2.97452E-3</v>
      </c>
      <c r="G277" t="s">
        <v>614</v>
      </c>
      <c r="H277">
        <f t="shared" si="34"/>
        <v>0.26384999999999997</v>
      </c>
      <c r="I277">
        <f t="shared" si="35"/>
        <v>7.848271019999999E-4</v>
      </c>
      <c r="K277">
        <v>3005</v>
      </c>
      <c r="L277" t="s">
        <v>427</v>
      </c>
      <c r="M277">
        <v>44004</v>
      </c>
      <c r="N277" t="s">
        <v>984</v>
      </c>
      <c r="O277">
        <v>1.8076688999999999E-5</v>
      </c>
      <c r="P277" s="33">
        <f t="shared" si="36"/>
        <v>3.7062557100000001E-5</v>
      </c>
      <c r="Q277" s="33">
        <f t="shared" si="37"/>
        <v>0</v>
      </c>
      <c r="S277">
        <v>44010</v>
      </c>
      <c r="T277" t="s">
        <v>755</v>
      </c>
      <c r="U277" t="s">
        <v>756</v>
      </c>
      <c r="V277">
        <v>1.9696769719550972E-3</v>
      </c>
      <c r="W277" s="40">
        <f t="shared" si="31"/>
        <v>4.5398421131999994E-3</v>
      </c>
      <c r="X277" s="40">
        <f t="shared" si="32"/>
        <v>8.9420224666820047E-6</v>
      </c>
      <c r="AA277">
        <v>44009</v>
      </c>
      <c r="AC277" t="s">
        <v>721</v>
      </c>
      <c r="AD277" t="s">
        <v>722</v>
      </c>
      <c r="AE277">
        <v>2.7218423790315624E-4</v>
      </c>
      <c r="AF277" s="33">
        <f t="shared" si="33"/>
        <v>9.8518842472975227E-3</v>
      </c>
      <c r="AG277" s="33">
        <f t="shared" si="38"/>
        <v>0</v>
      </c>
    </row>
    <row r="278" spans="3:33" x14ac:dyDescent="0.25">
      <c r="C278">
        <v>3012</v>
      </c>
      <c r="D278" t="s">
        <v>447</v>
      </c>
      <c r="E278">
        <v>43432</v>
      </c>
      <c r="F278">
        <v>1.1607399999999999E-3</v>
      </c>
      <c r="G278" t="s">
        <v>606</v>
      </c>
      <c r="H278">
        <f t="shared" si="34"/>
        <v>0.26384999999999997</v>
      </c>
      <c r="I278">
        <f t="shared" si="35"/>
        <v>3.0626124899999998E-4</v>
      </c>
      <c r="K278">
        <v>3009</v>
      </c>
      <c r="L278" t="s">
        <v>441</v>
      </c>
      <c r="M278">
        <v>44004</v>
      </c>
      <c r="N278" t="s">
        <v>984</v>
      </c>
      <c r="O278">
        <v>1.8985868100000001E-5</v>
      </c>
      <c r="P278" s="33">
        <f t="shared" si="36"/>
        <v>3.7062557100000001E-5</v>
      </c>
      <c r="Q278" s="33">
        <f t="shared" si="37"/>
        <v>3.7062557100000001E-5</v>
      </c>
      <c r="S278">
        <v>44010</v>
      </c>
      <c r="T278" t="s">
        <v>757</v>
      </c>
      <c r="U278" t="s">
        <v>758</v>
      </c>
      <c r="V278">
        <v>4.1791407057134239E-3</v>
      </c>
      <c r="W278" s="40">
        <f t="shared" si="31"/>
        <v>4.5398421131999994E-3</v>
      </c>
      <c r="X278" s="40">
        <f t="shared" si="32"/>
        <v>1.8972638972786168E-5</v>
      </c>
      <c r="AA278">
        <v>44010</v>
      </c>
      <c r="AC278" t="s">
        <v>721</v>
      </c>
      <c r="AD278" t="s">
        <v>722</v>
      </c>
      <c r="AE278">
        <v>4.9381576839347405E-4</v>
      </c>
      <c r="AF278" s="33">
        <f t="shared" si="33"/>
        <v>9.8518842472975227E-3</v>
      </c>
      <c r="AG278" s="33">
        <f t="shared" si="38"/>
        <v>9.8518842472975227E-3</v>
      </c>
    </row>
    <row r="279" spans="3:33" x14ac:dyDescent="0.25">
      <c r="C279">
        <v>3012</v>
      </c>
      <c r="D279" t="s">
        <v>447</v>
      </c>
      <c r="E279">
        <v>43551</v>
      </c>
      <c r="F279">
        <v>0.53448043999999995</v>
      </c>
      <c r="G279" t="s">
        <v>607</v>
      </c>
      <c r="H279">
        <f t="shared" si="34"/>
        <v>0.26384999999999997</v>
      </c>
      <c r="I279">
        <f t="shared" si="35"/>
        <v>0.14102266409399997</v>
      </c>
      <c r="K279">
        <v>3104</v>
      </c>
      <c r="L279" t="s">
        <v>531</v>
      </c>
      <c r="M279">
        <v>44005</v>
      </c>
      <c r="N279" t="s">
        <v>582</v>
      </c>
      <c r="O279">
        <v>5.96496E-8</v>
      </c>
      <c r="P279" s="33">
        <f t="shared" si="36"/>
        <v>5.96496E-8</v>
      </c>
      <c r="Q279" s="33">
        <f t="shared" si="37"/>
        <v>5.96496E-8</v>
      </c>
      <c r="S279">
        <v>44010</v>
      </c>
      <c r="T279" t="s">
        <v>759</v>
      </c>
      <c r="U279" t="s">
        <v>760</v>
      </c>
      <c r="V279">
        <v>7.5704106226448095E-3</v>
      </c>
      <c r="W279" s="40">
        <f t="shared" si="31"/>
        <v>4.5398421131999994E-3</v>
      </c>
      <c r="X279" s="40">
        <f t="shared" si="32"/>
        <v>3.4368468958899532E-5</v>
      </c>
      <c r="AA279">
        <v>44011</v>
      </c>
      <c r="AC279" t="s">
        <v>769</v>
      </c>
      <c r="AD279" t="s">
        <v>770</v>
      </c>
      <c r="AE279">
        <v>4.9419063151160333E-3</v>
      </c>
      <c r="AF279" s="33">
        <f t="shared" si="33"/>
        <v>8.6275689335830377E-3</v>
      </c>
      <c r="AG279" s="33">
        <f t="shared" si="38"/>
        <v>0</v>
      </c>
    </row>
    <row r="280" spans="3:33" x14ac:dyDescent="0.25">
      <c r="C280">
        <v>3012</v>
      </c>
      <c r="D280" t="s">
        <v>447</v>
      </c>
      <c r="E280">
        <v>43552</v>
      </c>
      <c r="F280">
        <v>1.3261E-3</v>
      </c>
      <c r="G280" t="s">
        <v>596</v>
      </c>
      <c r="H280">
        <f t="shared" si="34"/>
        <v>0.26384999999999997</v>
      </c>
      <c r="I280">
        <f t="shared" si="35"/>
        <v>3.4989148499999997E-4</v>
      </c>
      <c r="K280">
        <v>3005</v>
      </c>
      <c r="L280" t="s">
        <v>427</v>
      </c>
      <c r="M280">
        <v>44006</v>
      </c>
      <c r="N280" t="s">
        <v>556</v>
      </c>
      <c r="O280">
        <v>5.8345788091499998E-2</v>
      </c>
      <c r="P280" s="33">
        <f t="shared" si="36"/>
        <v>6.4450661881000001E-2</v>
      </c>
      <c r="Q280" s="33">
        <f t="shared" si="37"/>
        <v>0</v>
      </c>
      <c r="S280">
        <v>44010</v>
      </c>
      <c r="T280" t="s">
        <v>761</v>
      </c>
      <c r="U280" t="s">
        <v>762</v>
      </c>
      <c r="V280">
        <v>2.6462181927570652E-3</v>
      </c>
      <c r="W280" s="40">
        <f t="shared" si="31"/>
        <v>4.5398421131999994E-3</v>
      </c>
      <c r="X280" s="40">
        <f t="shared" si="32"/>
        <v>1.2013412792194518E-5</v>
      </c>
      <c r="AA280">
        <v>44012</v>
      </c>
      <c r="AC280" t="s">
        <v>769</v>
      </c>
      <c r="AD280" t="s">
        <v>770</v>
      </c>
      <c r="AE280">
        <v>9.8390006537415922E-4</v>
      </c>
      <c r="AF280" s="33">
        <f t="shared" si="33"/>
        <v>8.6275689335830377E-3</v>
      </c>
      <c r="AG280" s="33">
        <f t="shared" si="38"/>
        <v>0</v>
      </c>
    </row>
    <row r="281" spans="3:33" x14ac:dyDescent="0.25">
      <c r="C281">
        <v>3012</v>
      </c>
      <c r="D281" t="s">
        <v>447</v>
      </c>
      <c r="E281">
        <v>43802</v>
      </c>
      <c r="F281">
        <v>8.3570000000000001E-5</v>
      </c>
      <c r="G281" t="s">
        <v>627</v>
      </c>
      <c r="H281">
        <f t="shared" si="34"/>
        <v>0.26384999999999997</v>
      </c>
      <c r="I281">
        <f t="shared" si="35"/>
        <v>2.2049944499999999E-5</v>
      </c>
      <c r="K281">
        <v>3006</v>
      </c>
      <c r="L281" t="s">
        <v>434</v>
      </c>
      <c r="M281">
        <v>44006</v>
      </c>
      <c r="N281" t="s">
        <v>556</v>
      </c>
      <c r="O281">
        <v>1.9296149999999999E-7</v>
      </c>
      <c r="P281" s="33">
        <f t="shared" si="36"/>
        <v>6.4450661881000001E-2</v>
      </c>
      <c r="Q281" s="33">
        <f t="shared" si="37"/>
        <v>0</v>
      </c>
      <c r="S281">
        <v>44010</v>
      </c>
      <c r="T281" t="s">
        <v>763</v>
      </c>
      <c r="U281" t="s">
        <v>764</v>
      </c>
      <c r="V281">
        <v>1.2882873472575354E-3</v>
      </c>
      <c r="W281" s="40">
        <f t="shared" si="31"/>
        <v>4.5398421131999994E-3</v>
      </c>
      <c r="X281" s="40">
        <f t="shared" si="32"/>
        <v>5.8486211529824708E-6</v>
      </c>
      <c r="AA281">
        <v>44014</v>
      </c>
      <c r="AC281" t="s">
        <v>769</v>
      </c>
      <c r="AD281" t="s">
        <v>770</v>
      </c>
      <c r="AE281">
        <v>1.1670060388776801E-3</v>
      </c>
      <c r="AF281" s="33">
        <f t="shared" si="33"/>
        <v>8.6275689335830377E-3</v>
      </c>
      <c r="AG281" s="33">
        <f t="shared" si="38"/>
        <v>0</v>
      </c>
    </row>
    <row r="282" spans="3:33" x14ac:dyDescent="0.25">
      <c r="C282">
        <v>3012</v>
      </c>
      <c r="D282" t="s">
        <v>447</v>
      </c>
      <c r="E282">
        <v>43817</v>
      </c>
      <c r="F282">
        <v>4.3086799999999996E-3</v>
      </c>
      <c r="G282" t="s">
        <v>597</v>
      </c>
      <c r="H282">
        <f t="shared" si="34"/>
        <v>0.26384999999999997</v>
      </c>
      <c r="I282">
        <f t="shared" si="35"/>
        <v>1.1368452179999998E-3</v>
      </c>
      <c r="K282">
        <v>3009</v>
      </c>
      <c r="L282" t="s">
        <v>441</v>
      </c>
      <c r="M282">
        <v>44006</v>
      </c>
      <c r="N282" t="s">
        <v>556</v>
      </c>
      <c r="O282">
        <v>1.2285387048E-3</v>
      </c>
      <c r="P282" s="33">
        <f t="shared" si="36"/>
        <v>6.4450661881000001E-2</v>
      </c>
      <c r="Q282" s="33">
        <f t="shared" si="37"/>
        <v>0</v>
      </c>
      <c r="S282">
        <v>44011</v>
      </c>
      <c r="T282" t="s">
        <v>727</v>
      </c>
      <c r="U282" t="s">
        <v>728</v>
      </c>
      <c r="V282">
        <v>3.0818173267258081E-2</v>
      </c>
      <c r="W282" s="40">
        <f t="shared" si="31"/>
        <v>3.2452414162299999E-2</v>
      </c>
      <c r="X282" s="40">
        <f t="shared" si="32"/>
        <v>1.0001241225945814E-3</v>
      </c>
      <c r="AA282">
        <v>44015</v>
      </c>
      <c r="AC282" t="s">
        <v>769</v>
      </c>
      <c r="AD282" t="s">
        <v>770</v>
      </c>
      <c r="AE282">
        <v>1.5347565142151654E-3</v>
      </c>
      <c r="AF282" s="33">
        <f t="shared" si="33"/>
        <v>8.6275689335830377E-3</v>
      </c>
      <c r="AG282" s="33">
        <f t="shared" si="38"/>
        <v>8.6275689335830377E-3</v>
      </c>
    </row>
    <row r="283" spans="3:33" x14ac:dyDescent="0.25">
      <c r="C283">
        <v>3012</v>
      </c>
      <c r="D283" t="s">
        <v>447</v>
      </c>
      <c r="E283">
        <v>43824</v>
      </c>
      <c r="F283">
        <v>2.0042000000000001E-4</v>
      </c>
      <c r="G283" t="s">
        <v>994</v>
      </c>
      <c r="H283">
        <f t="shared" si="34"/>
        <v>0.26384999999999997</v>
      </c>
      <c r="I283">
        <f t="shared" si="35"/>
        <v>5.2880816999999997E-5</v>
      </c>
      <c r="K283">
        <v>3010</v>
      </c>
      <c r="L283" t="s">
        <v>442</v>
      </c>
      <c r="M283">
        <v>44006</v>
      </c>
      <c r="N283" t="s">
        <v>556</v>
      </c>
      <c r="O283">
        <v>1.02637791E-4</v>
      </c>
      <c r="P283" s="33">
        <f t="shared" si="36"/>
        <v>6.4450661881000001E-2</v>
      </c>
      <c r="Q283" s="33">
        <f t="shared" si="37"/>
        <v>0</v>
      </c>
      <c r="S283">
        <v>44011</v>
      </c>
      <c r="T283" t="s">
        <v>731</v>
      </c>
      <c r="U283" t="s">
        <v>732</v>
      </c>
      <c r="V283">
        <v>3.0817964994915757E-2</v>
      </c>
      <c r="W283" s="40">
        <f t="shared" si="31"/>
        <v>3.2452414162299999E-2</v>
      </c>
      <c r="X283" s="40">
        <f t="shared" si="32"/>
        <v>1.0001173636542697E-3</v>
      </c>
      <c r="AA283">
        <v>44011</v>
      </c>
      <c r="AC283" t="s">
        <v>775</v>
      </c>
      <c r="AD283" t="s">
        <v>776</v>
      </c>
      <c r="AE283">
        <v>4.1677348951841379E-3</v>
      </c>
      <c r="AF283" s="33">
        <f t="shared" si="33"/>
        <v>7.2759863922231341E-3</v>
      </c>
      <c r="AG283" s="33">
        <f t="shared" si="38"/>
        <v>0</v>
      </c>
    </row>
    <row r="284" spans="3:33" x14ac:dyDescent="0.25">
      <c r="C284">
        <v>3012</v>
      </c>
      <c r="D284" t="s">
        <v>447</v>
      </c>
      <c r="E284">
        <v>44002</v>
      </c>
      <c r="F284">
        <v>4.2233229999999997E-2</v>
      </c>
      <c r="G284" t="s">
        <v>554</v>
      </c>
      <c r="H284">
        <f t="shared" si="34"/>
        <v>0.26384999999999997</v>
      </c>
      <c r="I284">
        <f t="shared" si="35"/>
        <v>1.1143237735499998E-2</v>
      </c>
      <c r="K284">
        <v>3011</v>
      </c>
      <c r="L284" t="s">
        <v>446</v>
      </c>
      <c r="M284">
        <v>44006</v>
      </c>
      <c r="N284" t="s">
        <v>556</v>
      </c>
      <c r="O284">
        <v>1.0241803000000001E-5</v>
      </c>
      <c r="P284" s="33">
        <f t="shared" si="36"/>
        <v>6.4450661881000001E-2</v>
      </c>
      <c r="Q284" s="33">
        <f t="shared" si="37"/>
        <v>0</v>
      </c>
      <c r="S284">
        <v>44011</v>
      </c>
      <c r="T284" t="s">
        <v>769</v>
      </c>
      <c r="U284" t="s">
        <v>770</v>
      </c>
      <c r="V284">
        <v>0.15228162349958699</v>
      </c>
      <c r="W284" s="40">
        <f t="shared" si="31"/>
        <v>3.2452414162299999E-2</v>
      </c>
      <c r="X284" s="40">
        <f t="shared" si="32"/>
        <v>4.9419063151160333E-3</v>
      </c>
      <c r="AA284">
        <v>44012</v>
      </c>
      <c r="AC284" t="s">
        <v>775</v>
      </c>
      <c r="AD284" t="s">
        <v>776</v>
      </c>
      <c r="AE284">
        <v>8.297873898016981E-4</v>
      </c>
      <c r="AF284" s="33">
        <f t="shared" si="33"/>
        <v>7.2759863922231341E-3</v>
      </c>
      <c r="AG284" s="33">
        <f t="shared" si="38"/>
        <v>0</v>
      </c>
    </row>
    <row r="285" spans="3:33" x14ac:dyDescent="0.25">
      <c r="C285">
        <v>3012</v>
      </c>
      <c r="D285" t="s">
        <v>447</v>
      </c>
      <c r="E285">
        <v>44006</v>
      </c>
      <c r="F285">
        <v>2.5281800000000001E-3</v>
      </c>
      <c r="G285" t="s">
        <v>556</v>
      </c>
      <c r="H285">
        <f t="shared" si="34"/>
        <v>0.26384999999999997</v>
      </c>
      <c r="I285">
        <f t="shared" si="35"/>
        <v>6.6706029299999994E-4</v>
      </c>
      <c r="K285">
        <v>3012</v>
      </c>
      <c r="L285" t="s">
        <v>447</v>
      </c>
      <c r="M285">
        <v>44006</v>
      </c>
      <c r="N285" t="s">
        <v>556</v>
      </c>
      <c r="O285">
        <v>6.6706029299999994E-4</v>
      </c>
      <c r="P285" s="33">
        <f t="shared" si="36"/>
        <v>6.4450661881000001E-2</v>
      </c>
      <c r="Q285" s="33">
        <f t="shared" si="37"/>
        <v>0</v>
      </c>
      <c r="S285">
        <v>44011</v>
      </c>
      <c r="T285" t="s">
        <v>771</v>
      </c>
      <c r="U285" t="s">
        <v>772</v>
      </c>
      <c r="V285">
        <v>6.2893404784252732E-2</v>
      </c>
      <c r="W285" s="40">
        <f t="shared" si="31"/>
        <v>3.2452414162299999E-2</v>
      </c>
      <c r="X285" s="40">
        <f t="shared" si="32"/>
        <v>2.04104282013575E-3</v>
      </c>
      <c r="AA285">
        <v>44014</v>
      </c>
      <c r="AC285" t="s">
        <v>775</v>
      </c>
      <c r="AD285" t="s">
        <v>776</v>
      </c>
      <c r="AE285">
        <v>9.8417481167512922E-4</v>
      </c>
      <c r="AF285" s="33">
        <f t="shared" si="33"/>
        <v>7.2759863922231341E-3</v>
      </c>
      <c r="AG285" s="33">
        <f t="shared" si="38"/>
        <v>0</v>
      </c>
    </row>
    <row r="286" spans="3:33" x14ac:dyDescent="0.25">
      <c r="C286">
        <v>3012</v>
      </c>
      <c r="D286" t="s">
        <v>447</v>
      </c>
      <c r="E286">
        <v>44007</v>
      </c>
      <c r="F286">
        <v>2.1500000000000002E-6</v>
      </c>
      <c r="G286" t="s">
        <v>664</v>
      </c>
      <c r="H286">
        <f t="shared" si="34"/>
        <v>0.26384999999999997</v>
      </c>
      <c r="I286">
        <f t="shared" si="35"/>
        <v>5.6727749999999997E-7</v>
      </c>
      <c r="K286">
        <v>3013</v>
      </c>
      <c r="L286" t="s">
        <v>448</v>
      </c>
      <c r="M286">
        <v>44006</v>
      </c>
      <c r="N286" t="s">
        <v>556</v>
      </c>
      <c r="O286">
        <v>8.8004924869999998E-4</v>
      </c>
      <c r="P286" s="33">
        <f t="shared" si="36"/>
        <v>6.4450661881000001E-2</v>
      </c>
      <c r="Q286" s="33">
        <f t="shared" si="37"/>
        <v>0</v>
      </c>
      <c r="S286">
        <v>44011</v>
      </c>
      <c r="T286" t="s">
        <v>773</v>
      </c>
      <c r="U286" t="s">
        <v>774</v>
      </c>
      <c r="V286">
        <v>0.15228161286689512</v>
      </c>
      <c r="W286" s="40">
        <f t="shared" si="31"/>
        <v>3.2452414162299999E-2</v>
      </c>
      <c r="X286" s="40">
        <f t="shared" si="32"/>
        <v>4.9419059700595127E-3</v>
      </c>
      <c r="AA286">
        <v>44015</v>
      </c>
      <c r="AC286" t="s">
        <v>775</v>
      </c>
      <c r="AD286" t="s">
        <v>776</v>
      </c>
      <c r="AE286">
        <v>1.2942892955621695E-3</v>
      </c>
      <c r="AF286" s="33">
        <f t="shared" si="33"/>
        <v>7.2759863922231341E-3</v>
      </c>
      <c r="AG286" s="33">
        <f t="shared" si="38"/>
        <v>7.2759863922231341E-3</v>
      </c>
    </row>
    <row r="287" spans="3:33" x14ac:dyDescent="0.25">
      <c r="C287">
        <v>3012</v>
      </c>
      <c r="D287" t="s">
        <v>447</v>
      </c>
      <c r="E287">
        <v>44010</v>
      </c>
      <c r="F287">
        <v>1.6902839999999999E-2</v>
      </c>
      <c r="G287" t="s">
        <v>583</v>
      </c>
      <c r="H287">
        <f t="shared" si="34"/>
        <v>0.26384999999999997</v>
      </c>
      <c r="I287">
        <f t="shared" si="35"/>
        <v>4.459814333999999E-3</v>
      </c>
      <c r="K287">
        <v>3016</v>
      </c>
      <c r="L287" t="s">
        <v>455</v>
      </c>
      <c r="M287">
        <v>44006</v>
      </c>
      <c r="N287" t="s">
        <v>556</v>
      </c>
      <c r="O287">
        <v>3.5259662979999996E-4</v>
      </c>
      <c r="P287" s="33">
        <f t="shared" si="36"/>
        <v>6.4450661881000001E-2</v>
      </c>
      <c r="Q287" s="33">
        <f t="shared" si="37"/>
        <v>0</v>
      </c>
      <c r="S287">
        <v>44011</v>
      </c>
      <c r="T287" t="s">
        <v>775</v>
      </c>
      <c r="U287" t="s">
        <v>776</v>
      </c>
      <c r="V287">
        <v>0.12842603555903706</v>
      </c>
      <c r="W287" s="40">
        <f t="shared" si="31"/>
        <v>3.2452414162299999E-2</v>
      </c>
      <c r="X287" s="40">
        <f t="shared" si="32"/>
        <v>4.1677348951841379E-3</v>
      </c>
      <c r="AA287">
        <v>44014</v>
      </c>
      <c r="AC287" t="s">
        <v>815</v>
      </c>
      <c r="AD287" t="s">
        <v>816</v>
      </c>
      <c r="AE287">
        <v>1.5125729378120178E-7</v>
      </c>
      <c r="AF287" s="33">
        <f t="shared" si="33"/>
        <v>9.5897153593738517E-6</v>
      </c>
      <c r="AG287" s="33">
        <f t="shared" si="38"/>
        <v>0</v>
      </c>
    </row>
    <row r="288" spans="3:33" x14ac:dyDescent="0.25">
      <c r="C288">
        <v>3012</v>
      </c>
      <c r="D288" t="s">
        <v>447</v>
      </c>
      <c r="E288">
        <v>44011</v>
      </c>
      <c r="F288">
        <v>4.4299999999999999E-6</v>
      </c>
      <c r="G288" t="s">
        <v>557</v>
      </c>
      <c r="H288">
        <f t="shared" si="34"/>
        <v>0.26384999999999997</v>
      </c>
      <c r="I288">
        <f t="shared" si="35"/>
        <v>1.1688554999999999E-6</v>
      </c>
      <c r="K288">
        <v>3097</v>
      </c>
      <c r="L288" t="s">
        <v>520</v>
      </c>
      <c r="M288">
        <v>44006</v>
      </c>
      <c r="N288" t="s">
        <v>556</v>
      </c>
      <c r="O288">
        <v>1.9655092611E-3</v>
      </c>
      <c r="P288" s="33">
        <f t="shared" si="36"/>
        <v>6.4450661881000001E-2</v>
      </c>
      <c r="Q288" s="33">
        <f t="shared" si="37"/>
        <v>0</v>
      </c>
      <c r="S288">
        <v>44011</v>
      </c>
      <c r="T288" t="s">
        <v>777</v>
      </c>
      <c r="U288" t="s">
        <v>778</v>
      </c>
      <c r="V288">
        <v>0.18309924653281959</v>
      </c>
      <c r="W288" s="40">
        <f t="shared" si="31"/>
        <v>3.2452414162299999E-2</v>
      </c>
      <c r="X288" s="40">
        <f t="shared" si="32"/>
        <v>5.9420125812881331E-3</v>
      </c>
      <c r="AA288">
        <v>44015</v>
      </c>
      <c r="AC288" t="s">
        <v>815</v>
      </c>
      <c r="AD288" t="s">
        <v>816</v>
      </c>
      <c r="AE288">
        <v>5.588845194769251E-7</v>
      </c>
      <c r="AF288" s="33">
        <f t="shared" si="33"/>
        <v>9.5897153593738517E-6</v>
      </c>
      <c r="AG288" s="33">
        <f t="shared" si="38"/>
        <v>0</v>
      </c>
    </row>
    <row r="289" spans="3:33" x14ac:dyDescent="0.25">
      <c r="C289">
        <v>3012</v>
      </c>
      <c r="D289" t="s">
        <v>447</v>
      </c>
      <c r="E289">
        <v>44021</v>
      </c>
      <c r="F289">
        <v>1.5716669999999999E-2</v>
      </c>
      <c r="G289" t="s">
        <v>560</v>
      </c>
      <c r="H289">
        <f t="shared" si="34"/>
        <v>0.26384999999999997</v>
      </c>
      <c r="I289">
        <f t="shared" si="35"/>
        <v>4.146843379499999E-3</v>
      </c>
      <c r="K289">
        <v>3104</v>
      </c>
      <c r="L289" t="s">
        <v>531</v>
      </c>
      <c r="M289">
        <v>44006</v>
      </c>
      <c r="N289" t="s">
        <v>556</v>
      </c>
      <c r="O289">
        <v>8.9804709660000004E-4</v>
      </c>
      <c r="P289" s="33">
        <f t="shared" si="36"/>
        <v>6.4450661881000001E-2</v>
      </c>
      <c r="Q289" s="33">
        <f t="shared" si="37"/>
        <v>6.4450661881000001E-2</v>
      </c>
      <c r="S289">
        <v>44011</v>
      </c>
      <c r="T289" t="s">
        <v>779</v>
      </c>
      <c r="U289" t="s">
        <v>780</v>
      </c>
      <c r="V289">
        <v>0.12841777573098659</v>
      </c>
      <c r="W289" s="40">
        <f t="shared" si="31"/>
        <v>3.2452414162299999E-2</v>
      </c>
      <c r="X289" s="40">
        <f t="shared" si="32"/>
        <v>4.167466843823334E-3</v>
      </c>
      <c r="AA289">
        <v>44022</v>
      </c>
      <c r="AC289" t="s">
        <v>815</v>
      </c>
      <c r="AD289" t="s">
        <v>816</v>
      </c>
      <c r="AE289">
        <v>5.0652571861965505E-6</v>
      </c>
      <c r="AF289" s="33">
        <f t="shared" si="33"/>
        <v>9.5897153593738517E-6</v>
      </c>
      <c r="AG289" s="33">
        <f t="shared" si="38"/>
        <v>0</v>
      </c>
    </row>
    <row r="290" spans="3:33" x14ac:dyDescent="0.25">
      <c r="C290">
        <v>3012</v>
      </c>
      <c r="D290" t="s">
        <v>447</v>
      </c>
      <c r="E290">
        <v>45102</v>
      </c>
      <c r="F290">
        <v>2.8634570000000002E-2</v>
      </c>
      <c r="G290" t="s">
        <v>586</v>
      </c>
      <c r="H290">
        <f t="shared" si="34"/>
        <v>0.26384999999999997</v>
      </c>
      <c r="I290">
        <f t="shared" si="35"/>
        <v>7.5552312944999998E-3</v>
      </c>
      <c r="K290">
        <v>3007</v>
      </c>
      <c r="L290" t="s">
        <v>435</v>
      </c>
      <c r="M290">
        <v>44007</v>
      </c>
      <c r="N290" t="s">
        <v>664</v>
      </c>
      <c r="O290">
        <v>7.4677440000000009E-6</v>
      </c>
      <c r="P290" s="33">
        <f t="shared" si="36"/>
        <v>4.3656777745999997E-3</v>
      </c>
      <c r="Q290" s="33">
        <f t="shared" si="37"/>
        <v>0</v>
      </c>
      <c r="S290">
        <v>44011</v>
      </c>
      <c r="T290" t="s">
        <v>781</v>
      </c>
      <c r="U290" t="s">
        <v>782</v>
      </c>
      <c r="V290">
        <v>2.1811066240397612E-2</v>
      </c>
      <c r="W290" s="40">
        <f t="shared" si="31"/>
        <v>3.2452414162299999E-2</v>
      </c>
      <c r="X290" s="40">
        <f t="shared" si="32"/>
        <v>7.078217549547429E-4</v>
      </c>
      <c r="AA290">
        <v>44023</v>
      </c>
      <c r="AC290" t="s">
        <v>815</v>
      </c>
      <c r="AD290" t="s">
        <v>816</v>
      </c>
      <c r="AE290">
        <v>3.8143163599191754E-6</v>
      </c>
      <c r="AF290" s="33">
        <f t="shared" si="33"/>
        <v>9.5897153593738517E-6</v>
      </c>
      <c r="AG290" s="33">
        <f t="shared" si="38"/>
        <v>9.5897153593738517E-6</v>
      </c>
    </row>
    <row r="291" spans="3:33" x14ac:dyDescent="0.25">
      <c r="C291">
        <v>3012</v>
      </c>
      <c r="D291" t="s">
        <v>447</v>
      </c>
      <c r="E291">
        <v>45202</v>
      </c>
      <c r="F291">
        <v>0.15267173000000001</v>
      </c>
      <c r="G291" t="s">
        <v>565</v>
      </c>
      <c r="H291">
        <f t="shared" si="34"/>
        <v>0.26384999999999997</v>
      </c>
      <c r="I291">
        <f t="shared" si="35"/>
        <v>4.0282435960499997E-2</v>
      </c>
      <c r="K291">
        <v>3008</v>
      </c>
      <c r="L291" t="s">
        <v>436</v>
      </c>
      <c r="M291">
        <v>44007</v>
      </c>
      <c r="N291" t="s">
        <v>664</v>
      </c>
      <c r="O291">
        <v>2.1891744E-6</v>
      </c>
      <c r="P291" s="33">
        <f t="shared" si="36"/>
        <v>4.3656777745999997E-3</v>
      </c>
      <c r="Q291" s="33">
        <f t="shared" si="37"/>
        <v>0</v>
      </c>
      <c r="S291">
        <v>44011</v>
      </c>
      <c r="T291" t="s">
        <v>783</v>
      </c>
      <c r="U291" t="s">
        <v>784</v>
      </c>
      <c r="V291">
        <v>8.7335524652972868E-2</v>
      </c>
      <c r="W291" s="40">
        <f t="shared" si="31"/>
        <v>3.2452414162299999E-2</v>
      </c>
      <c r="X291" s="40">
        <f t="shared" si="32"/>
        <v>2.8342486171200375E-3</v>
      </c>
      <c r="AA291">
        <v>44014</v>
      </c>
      <c r="AC291" t="s">
        <v>819</v>
      </c>
      <c r="AD291" t="s">
        <v>820</v>
      </c>
      <c r="AE291">
        <v>4.4099129979614937E-6</v>
      </c>
      <c r="AF291" s="33">
        <f t="shared" si="33"/>
        <v>2.553697319313555E-4</v>
      </c>
      <c r="AG291" s="33">
        <f t="shared" si="38"/>
        <v>0</v>
      </c>
    </row>
    <row r="292" spans="3:33" x14ac:dyDescent="0.25">
      <c r="C292">
        <v>3012</v>
      </c>
      <c r="D292" t="s">
        <v>447</v>
      </c>
      <c r="E292">
        <v>45203</v>
      </c>
      <c r="F292">
        <v>6.9203999999999999E-4</v>
      </c>
      <c r="G292" t="s">
        <v>587</v>
      </c>
      <c r="H292">
        <f t="shared" si="34"/>
        <v>0.26384999999999997</v>
      </c>
      <c r="I292">
        <f t="shared" si="35"/>
        <v>1.8259475399999998E-4</v>
      </c>
      <c r="K292">
        <v>3009</v>
      </c>
      <c r="L292" t="s">
        <v>441</v>
      </c>
      <c r="M292">
        <v>44007</v>
      </c>
      <c r="N292" t="s">
        <v>664</v>
      </c>
      <c r="O292">
        <v>4.7256618449999997E-4</v>
      </c>
      <c r="P292" s="33">
        <f t="shared" si="36"/>
        <v>4.3656777745999997E-3</v>
      </c>
      <c r="Q292" s="33">
        <f t="shared" si="37"/>
        <v>0</v>
      </c>
      <c r="S292">
        <v>44011</v>
      </c>
      <c r="T292" t="s">
        <v>785</v>
      </c>
      <c r="U292" t="s">
        <v>786</v>
      </c>
      <c r="V292">
        <v>2.181757187087759E-2</v>
      </c>
      <c r="W292" s="40">
        <f t="shared" si="31"/>
        <v>3.2452414162299999E-2</v>
      </c>
      <c r="X292" s="40">
        <f t="shared" si="32"/>
        <v>7.0803287836946596E-4</v>
      </c>
      <c r="AA292">
        <v>44015</v>
      </c>
      <c r="AC292" t="s">
        <v>819</v>
      </c>
      <c r="AD292" t="s">
        <v>820</v>
      </c>
      <c r="AE292">
        <v>1.9302481474754867E-5</v>
      </c>
      <c r="AF292" s="33">
        <f t="shared" si="33"/>
        <v>2.553697319313555E-4</v>
      </c>
      <c r="AG292" s="33">
        <f t="shared" si="38"/>
        <v>0</v>
      </c>
    </row>
    <row r="293" spans="3:33" x14ac:dyDescent="0.25">
      <c r="C293">
        <v>3012</v>
      </c>
      <c r="D293" t="s">
        <v>447</v>
      </c>
      <c r="E293">
        <v>98027</v>
      </c>
      <c r="F293">
        <v>4.8225999999999998E-4</v>
      </c>
      <c r="G293" t="s">
        <v>566</v>
      </c>
      <c r="H293">
        <f t="shared" si="34"/>
        <v>0.26384999999999997</v>
      </c>
      <c r="I293">
        <f t="shared" si="35"/>
        <v>1.2724430099999998E-4</v>
      </c>
      <c r="K293">
        <v>3010</v>
      </c>
      <c r="L293" t="s">
        <v>442</v>
      </c>
      <c r="M293">
        <v>44007</v>
      </c>
      <c r="N293" t="s">
        <v>664</v>
      </c>
      <c r="O293">
        <v>3.2455800000000004E-7</v>
      </c>
      <c r="P293" s="33">
        <f t="shared" si="36"/>
        <v>4.3656777745999997E-3</v>
      </c>
      <c r="Q293" s="33">
        <f t="shared" si="37"/>
        <v>0</v>
      </c>
      <c r="S293">
        <v>44012</v>
      </c>
      <c r="T293" t="s">
        <v>727</v>
      </c>
      <c r="U293" t="s">
        <v>728</v>
      </c>
      <c r="V293">
        <v>4.6224723111491992E-2</v>
      </c>
      <c r="W293" s="40">
        <f t="shared" si="31"/>
        <v>4.3075468618999999E-3</v>
      </c>
      <c r="X293" s="40">
        <f t="shared" si="32"/>
        <v>1.9911516098110373E-4</v>
      </c>
      <c r="AA293">
        <v>44023</v>
      </c>
      <c r="AC293" t="s">
        <v>819</v>
      </c>
      <c r="AD293" t="s">
        <v>820</v>
      </c>
      <c r="AE293">
        <v>2.3165733745863915E-4</v>
      </c>
      <c r="AF293" s="33">
        <f t="shared" si="33"/>
        <v>2.553697319313555E-4</v>
      </c>
      <c r="AG293" s="33">
        <f t="shared" si="38"/>
        <v>2.553697319313555E-4</v>
      </c>
    </row>
    <row r="294" spans="3:33" x14ac:dyDescent="0.25">
      <c r="C294">
        <v>3012</v>
      </c>
      <c r="D294" t="s">
        <v>447</v>
      </c>
      <c r="E294">
        <v>98129</v>
      </c>
      <c r="F294">
        <v>1.4365E-4</v>
      </c>
      <c r="G294" t="s">
        <v>569</v>
      </c>
      <c r="H294">
        <f t="shared" si="34"/>
        <v>0.26384999999999997</v>
      </c>
      <c r="I294">
        <f t="shared" si="35"/>
        <v>3.7902052499999998E-5</v>
      </c>
      <c r="K294">
        <v>3012</v>
      </c>
      <c r="L294" t="s">
        <v>447</v>
      </c>
      <c r="M294">
        <v>44007</v>
      </c>
      <c r="N294" t="s">
        <v>664</v>
      </c>
      <c r="O294">
        <v>5.6727749999999997E-7</v>
      </c>
      <c r="P294" s="33">
        <f t="shared" si="36"/>
        <v>4.3656777745999997E-3</v>
      </c>
      <c r="Q294" s="33">
        <f t="shared" si="37"/>
        <v>0</v>
      </c>
      <c r="S294">
        <v>44012</v>
      </c>
      <c r="T294" t="s">
        <v>769</v>
      </c>
      <c r="U294" t="s">
        <v>770</v>
      </c>
      <c r="V294">
        <v>0.22841308450447695</v>
      </c>
      <c r="W294" s="40">
        <f t="shared" si="31"/>
        <v>4.3075468618999999E-3</v>
      </c>
      <c r="X294" s="40">
        <f t="shared" si="32"/>
        <v>9.8390006537415922E-4</v>
      </c>
      <c r="AA294">
        <v>44014</v>
      </c>
      <c r="AC294" t="s">
        <v>825</v>
      </c>
      <c r="AD294" t="s">
        <v>826</v>
      </c>
      <c r="AE294">
        <v>4.231820357659203E-5</v>
      </c>
      <c r="AF294" s="33">
        <f t="shared" si="33"/>
        <v>2.4682715416730829E-3</v>
      </c>
      <c r="AG294" s="33">
        <f t="shared" si="38"/>
        <v>0</v>
      </c>
    </row>
    <row r="295" spans="3:33" x14ac:dyDescent="0.25">
      <c r="C295">
        <v>3012</v>
      </c>
      <c r="D295" t="s">
        <v>447</v>
      </c>
      <c r="E295">
        <v>99134</v>
      </c>
      <c r="F295">
        <v>2.9100000000000001E-6</v>
      </c>
      <c r="G295" t="s">
        <v>571</v>
      </c>
      <c r="H295">
        <f t="shared" si="34"/>
        <v>0.26384999999999997</v>
      </c>
      <c r="I295">
        <f t="shared" si="35"/>
        <v>7.6780349999999997E-7</v>
      </c>
      <c r="K295">
        <v>3013</v>
      </c>
      <c r="L295" t="s">
        <v>448</v>
      </c>
      <c r="M295">
        <v>44007</v>
      </c>
      <c r="N295" t="s">
        <v>664</v>
      </c>
      <c r="O295">
        <v>2.7118576999999999E-5</v>
      </c>
      <c r="P295" s="33">
        <f t="shared" si="36"/>
        <v>4.3656777745999997E-3</v>
      </c>
      <c r="Q295" s="33">
        <f t="shared" si="37"/>
        <v>0</v>
      </c>
      <c r="S295">
        <v>44012</v>
      </c>
      <c r="T295" t="s">
        <v>771</v>
      </c>
      <c r="U295" t="s">
        <v>772</v>
      </c>
      <c r="V295">
        <v>9.4330894072912577E-2</v>
      </c>
      <c r="W295" s="40">
        <f t="shared" si="31"/>
        <v>4.3075468618999999E-3</v>
      </c>
      <c r="X295" s="40">
        <f t="shared" si="32"/>
        <v>4.0633474674399585E-4</v>
      </c>
      <c r="AA295">
        <v>44015</v>
      </c>
      <c r="AC295" t="s">
        <v>825</v>
      </c>
      <c r="AD295" t="s">
        <v>826</v>
      </c>
      <c r="AE295">
        <v>1.8650709373009897E-4</v>
      </c>
      <c r="AF295" s="33">
        <f t="shared" si="33"/>
        <v>2.4682715416730829E-3</v>
      </c>
      <c r="AG295" s="33">
        <f t="shared" si="38"/>
        <v>0</v>
      </c>
    </row>
    <row r="296" spans="3:33" x14ac:dyDescent="0.25">
      <c r="C296">
        <v>3012</v>
      </c>
      <c r="D296" t="s">
        <v>447</v>
      </c>
      <c r="E296">
        <v>99168</v>
      </c>
      <c r="F296">
        <v>2.9999999999999997E-8</v>
      </c>
      <c r="G296" t="s">
        <v>574</v>
      </c>
      <c r="H296">
        <f t="shared" si="34"/>
        <v>0.26384999999999997</v>
      </c>
      <c r="I296">
        <f t="shared" si="35"/>
        <v>7.915499999999999E-9</v>
      </c>
      <c r="K296">
        <v>3097</v>
      </c>
      <c r="L296" t="s">
        <v>520</v>
      </c>
      <c r="M296">
        <v>44007</v>
      </c>
      <c r="N296" t="s">
        <v>664</v>
      </c>
      <c r="O296">
        <v>3.7805046245999998E-3</v>
      </c>
      <c r="P296" s="33">
        <f t="shared" si="36"/>
        <v>4.3656777745999997E-3</v>
      </c>
      <c r="Q296" s="33">
        <f t="shared" si="37"/>
        <v>0</v>
      </c>
      <c r="S296">
        <v>44012</v>
      </c>
      <c r="T296" t="s">
        <v>775</v>
      </c>
      <c r="U296" t="s">
        <v>776</v>
      </c>
      <c r="V296">
        <v>0.19263571968099036</v>
      </c>
      <c r="W296" s="40">
        <f t="shared" si="31"/>
        <v>4.3075468618999999E-3</v>
      </c>
      <c r="X296" s="40">
        <f t="shared" si="32"/>
        <v>8.297873898016981E-4</v>
      </c>
      <c r="AA296">
        <v>44023</v>
      </c>
      <c r="AC296" t="s">
        <v>825</v>
      </c>
      <c r="AD296" t="s">
        <v>826</v>
      </c>
      <c r="AE296">
        <v>2.2394462443663917E-3</v>
      </c>
      <c r="AF296" s="33">
        <f t="shared" si="33"/>
        <v>2.4682715416730829E-3</v>
      </c>
      <c r="AG296" s="33">
        <f t="shared" si="38"/>
        <v>2.4682715416730829E-3</v>
      </c>
    </row>
    <row r="297" spans="3:33" x14ac:dyDescent="0.25">
      <c r="C297">
        <v>3012</v>
      </c>
      <c r="D297" t="s">
        <v>447</v>
      </c>
      <c r="E297">
        <v>99175</v>
      </c>
      <c r="F297">
        <v>3.5250000000000003E-5</v>
      </c>
      <c r="G297" t="s">
        <v>1198</v>
      </c>
      <c r="H297">
        <f t="shared" si="34"/>
        <v>0.26384999999999997</v>
      </c>
      <c r="I297">
        <f t="shared" si="35"/>
        <v>9.3007124999999998E-6</v>
      </c>
      <c r="K297">
        <v>3104</v>
      </c>
      <c r="L297" t="s">
        <v>531</v>
      </c>
      <c r="M297">
        <v>44007</v>
      </c>
      <c r="N297" t="s">
        <v>664</v>
      </c>
      <c r="O297">
        <v>7.4939634599999999E-5</v>
      </c>
      <c r="P297" s="33">
        <f t="shared" si="36"/>
        <v>4.3656777745999997E-3</v>
      </c>
      <c r="Q297" s="33">
        <f t="shared" si="37"/>
        <v>4.3656777745999997E-3</v>
      </c>
      <c r="S297">
        <v>44012</v>
      </c>
      <c r="T297" t="s">
        <v>777</v>
      </c>
      <c r="U297" t="s">
        <v>778</v>
      </c>
      <c r="V297">
        <v>0.27466605043068598</v>
      </c>
      <c r="W297" s="40">
        <f t="shared" si="31"/>
        <v>4.3075468618999999E-3</v>
      </c>
      <c r="X297" s="40">
        <f t="shared" si="32"/>
        <v>1.1831368836031685E-3</v>
      </c>
      <c r="AA297">
        <v>44014</v>
      </c>
      <c r="AC297" t="s">
        <v>829</v>
      </c>
      <c r="AD297" t="s">
        <v>830</v>
      </c>
      <c r="AE297">
        <v>1.6981518292161744E-5</v>
      </c>
      <c r="AF297" s="33">
        <f t="shared" si="33"/>
        <v>9.9326439899265987E-4</v>
      </c>
      <c r="AG297" s="33">
        <f t="shared" si="38"/>
        <v>0</v>
      </c>
    </row>
    <row r="298" spans="3:33" x14ac:dyDescent="0.25">
      <c r="C298">
        <v>3012</v>
      </c>
      <c r="D298" t="s">
        <v>447</v>
      </c>
      <c r="E298">
        <v>99219</v>
      </c>
      <c r="F298">
        <v>1.2153E-4</v>
      </c>
      <c r="G298" t="s">
        <v>579</v>
      </c>
      <c r="H298">
        <f t="shared" si="34"/>
        <v>0.26384999999999997</v>
      </c>
      <c r="I298">
        <f t="shared" si="35"/>
        <v>3.2065690499999998E-5</v>
      </c>
      <c r="K298">
        <v>3005</v>
      </c>
      <c r="L298" t="s">
        <v>427</v>
      </c>
      <c r="M298">
        <v>44009</v>
      </c>
      <c r="N298" t="s">
        <v>966</v>
      </c>
      <c r="O298">
        <v>2.0773716435E-3</v>
      </c>
      <c r="P298" s="33">
        <f t="shared" si="36"/>
        <v>2.2388360931000001E-3</v>
      </c>
      <c r="Q298" s="33">
        <f t="shared" si="37"/>
        <v>0</v>
      </c>
      <c r="S298">
        <v>44012</v>
      </c>
      <c r="T298" t="s">
        <v>781</v>
      </c>
      <c r="U298" t="s">
        <v>782</v>
      </c>
      <c r="V298">
        <v>3.271993743557447E-2</v>
      </c>
      <c r="W298" s="40">
        <f t="shared" ref="W298:W361" si="40">VLOOKUP(S298,$U$530:$W$552,3,FALSE)</f>
        <v>4.3075468618999999E-3</v>
      </c>
      <c r="X298" s="40">
        <f t="shared" si="32"/>
        <v>1.4094266382217314E-4</v>
      </c>
      <c r="AA298">
        <v>44015</v>
      </c>
      <c r="AC298" t="s">
        <v>829</v>
      </c>
      <c r="AD298" t="s">
        <v>830</v>
      </c>
      <c r="AE298">
        <v>7.504727303634771E-5</v>
      </c>
      <c r="AF298" s="33">
        <f t="shared" si="33"/>
        <v>9.9326439899265987E-4</v>
      </c>
      <c r="AG298" s="33">
        <f t="shared" si="38"/>
        <v>0</v>
      </c>
    </row>
    <row r="299" spans="3:33" x14ac:dyDescent="0.25">
      <c r="C299">
        <v>3012</v>
      </c>
      <c r="D299" t="s">
        <v>447</v>
      </c>
      <c r="E299">
        <v>99256</v>
      </c>
      <c r="F299">
        <v>5.3000000000000001E-7</v>
      </c>
      <c r="G299" t="s">
        <v>1034</v>
      </c>
      <c r="H299">
        <f t="shared" si="34"/>
        <v>0.26384999999999997</v>
      </c>
      <c r="I299">
        <f t="shared" si="35"/>
        <v>1.398405E-7</v>
      </c>
      <c r="K299">
        <v>3104</v>
      </c>
      <c r="L299" t="s">
        <v>531</v>
      </c>
      <c r="M299">
        <v>44009</v>
      </c>
      <c r="N299" t="s">
        <v>966</v>
      </c>
      <c r="O299">
        <v>1.614644496E-4</v>
      </c>
      <c r="P299" s="33">
        <f t="shared" si="36"/>
        <v>2.2388360931000001E-3</v>
      </c>
      <c r="Q299" s="33">
        <f t="shared" si="37"/>
        <v>2.2388360931000001E-3</v>
      </c>
      <c r="S299">
        <v>44012</v>
      </c>
      <c r="T299" t="s">
        <v>783</v>
      </c>
      <c r="U299" t="s">
        <v>784</v>
      </c>
      <c r="V299">
        <v>0.13100959076386762</v>
      </c>
      <c r="W299" s="40">
        <f t="shared" si="40"/>
        <v>4.3075468618999999E-3</v>
      </c>
      <c r="X299" s="40">
        <f t="shared" ref="X299:X362" si="41">W299*V299</f>
        <v>5.6432995157370115E-4</v>
      </c>
      <c r="AA299">
        <v>44023</v>
      </c>
      <c r="AC299" t="s">
        <v>829</v>
      </c>
      <c r="AD299" t="s">
        <v>830</v>
      </c>
      <c r="AE299">
        <v>9.0123560766415035E-4</v>
      </c>
      <c r="AF299" s="33">
        <f t="shared" si="33"/>
        <v>9.9326439899265987E-4</v>
      </c>
      <c r="AG299" s="33">
        <f t="shared" si="38"/>
        <v>9.9326439899265987E-4</v>
      </c>
    </row>
    <row r="300" spans="3:33" x14ac:dyDescent="0.25">
      <c r="C300">
        <v>3012</v>
      </c>
      <c r="D300" t="s">
        <v>447</v>
      </c>
      <c r="E300">
        <v>99257</v>
      </c>
      <c r="F300">
        <v>1.28E-6</v>
      </c>
      <c r="G300" t="s">
        <v>977</v>
      </c>
      <c r="H300">
        <f t="shared" si="34"/>
        <v>0.26384999999999997</v>
      </c>
      <c r="I300">
        <f t="shared" si="35"/>
        <v>3.3772799999999999E-7</v>
      </c>
      <c r="K300">
        <v>3012</v>
      </c>
      <c r="L300" t="s">
        <v>447</v>
      </c>
      <c r="M300">
        <v>44010</v>
      </c>
      <c r="N300" t="s">
        <v>583</v>
      </c>
      <c r="O300">
        <v>4.459814333999999E-3</v>
      </c>
      <c r="P300" s="33">
        <f t="shared" si="36"/>
        <v>4.5398421131999994E-3</v>
      </c>
      <c r="Q300" s="33">
        <f t="shared" si="37"/>
        <v>0</v>
      </c>
      <c r="S300">
        <v>44013</v>
      </c>
      <c r="T300" t="s">
        <v>731</v>
      </c>
      <c r="U300" t="s">
        <v>732</v>
      </c>
      <c r="V300">
        <v>9.2450739605916848E-2</v>
      </c>
      <c r="W300" s="40">
        <f t="shared" si="40"/>
        <v>2.3468093656999998E-3</v>
      </c>
      <c r="X300" s="40">
        <f t="shared" si="41"/>
        <v>2.1696426157305758E-4</v>
      </c>
      <c r="AA300">
        <v>44006</v>
      </c>
      <c r="AC300" t="s">
        <v>727</v>
      </c>
      <c r="AD300" t="s">
        <v>728</v>
      </c>
      <c r="AE300">
        <v>4.5387382583945296E-4</v>
      </c>
      <c r="AF300" s="33">
        <f t="shared" si="33"/>
        <v>2.2882409483437568E-3</v>
      </c>
      <c r="AG300" s="33">
        <f t="shared" si="38"/>
        <v>0</v>
      </c>
    </row>
    <row r="301" spans="3:33" x14ac:dyDescent="0.25">
      <c r="C301">
        <v>3012</v>
      </c>
      <c r="D301" t="s">
        <v>447</v>
      </c>
      <c r="E301">
        <v>99265</v>
      </c>
      <c r="F301">
        <v>2.6599999999999999E-6</v>
      </c>
      <c r="G301" t="s">
        <v>610</v>
      </c>
      <c r="H301">
        <f t="shared" si="34"/>
        <v>0.26384999999999997</v>
      </c>
      <c r="I301">
        <f t="shared" si="35"/>
        <v>7.0184099999999996E-7</v>
      </c>
      <c r="K301">
        <v>3013</v>
      </c>
      <c r="L301" t="s">
        <v>448</v>
      </c>
      <c r="M301">
        <v>44010</v>
      </c>
      <c r="N301" t="s">
        <v>583</v>
      </c>
      <c r="O301">
        <v>7.6989158400000003E-5</v>
      </c>
      <c r="P301" s="33">
        <f t="shared" si="36"/>
        <v>4.5398421131999994E-3</v>
      </c>
      <c r="Q301" s="33">
        <f t="shared" si="37"/>
        <v>0</v>
      </c>
      <c r="S301">
        <v>44013</v>
      </c>
      <c r="T301" t="s">
        <v>773</v>
      </c>
      <c r="U301" t="s">
        <v>774</v>
      </c>
      <c r="V301">
        <v>0.45684465475723807</v>
      </c>
      <c r="W301" s="40">
        <f t="shared" si="40"/>
        <v>2.3468093656999998E-3</v>
      </c>
      <c r="X301" s="40">
        <f t="shared" si="41"/>
        <v>1.0721273144542692E-3</v>
      </c>
      <c r="AA301">
        <v>44007</v>
      </c>
      <c r="AC301" t="s">
        <v>727</v>
      </c>
      <c r="AD301" t="s">
        <v>728</v>
      </c>
      <c r="AE301">
        <v>4.6119843025200053E-5</v>
      </c>
      <c r="AF301" s="33">
        <f t="shared" si="33"/>
        <v>2.2882409483437568E-3</v>
      </c>
      <c r="AG301" s="33">
        <f t="shared" si="38"/>
        <v>0</v>
      </c>
    </row>
    <row r="302" spans="3:33" x14ac:dyDescent="0.25">
      <c r="C302">
        <v>3013</v>
      </c>
      <c r="D302" t="s">
        <v>448</v>
      </c>
      <c r="E302">
        <v>43204</v>
      </c>
      <c r="F302">
        <v>3.5552859999999999E-2</v>
      </c>
      <c r="G302" t="s">
        <v>603</v>
      </c>
      <c r="H302">
        <f t="shared" si="34"/>
        <v>0.13019</v>
      </c>
      <c r="I302">
        <f t="shared" si="35"/>
        <v>4.6286268433999994E-3</v>
      </c>
      <c r="K302">
        <v>3104</v>
      </c>
      <c r="L302" t="s">
        <v>531</v>
      </c>
      <c r="M302">
        <v>44010</v>
      </c>
      <c r="N302" t="s">
        <v>583</v>
      </c>
      <c r="O302">
        <v>3.0386208000000001E-6</v>
      </c>
      <c r="P302" s="33">
        <f t="shared" si="36"/>
        <v>4.5398421131999994E-3</v>
      </c>
      <c r="Q302" s="33">
        <f t="shared" si="37"/>
        <v>4.5398421131999994E-3</v>
      </c>
      <c r="S302">
        <v>44013</v>
      </c>
      <c r="T302" t="s">
        <v>779</v>
      </c>
      <c r="U302" t="s">
        <v>780</v>
      </c>
      <c r="V302">
        <v>0.38527508220065765</v>
      </c>
      <c r="W302" s="40">
        <f t="shared" si="40"/>
        <v>2.3468093656999998E-3</v>
      </c>
      <c r="X302" s="40">
        <f t="shared" si="41"/>
        <v>9.0416717127934064E-4</v>
      </c>
      <c r="AA302">
        <v>44009</v>
      </c>
      <c r="AC302" t="s">
        <v>727</v>
      </c>
      <c r="AD302" t="s">
        <v>728</v>
      </c>
      <c r="AE302">
        <v>1.4988266294947518E-5</v>
      </c>
      <c r="AF302" s="33">
        <f t="shared" si="33"/>
        <v>2.2882409483437568E-3</v>
      </c>
      <c r="AG302" s="33">
        <f t="shared" si="38"/>
        <v>0</v>
      </c>
    </row>
    <row r="303" spans="3:33" x14ac:dyDescent="0.25">
      <c r="C303">
        <v>3013</v>
      </c>
      <c r="D303" t="s">
        <v>448</v>
      </c>
      <c r="E303">
        <v>43212</v>
      </c>
      <c r="F303">
        <v>1.2868940000000001E-2</v>
      </c>
      <c r="G303" t="s">
        <v>604</v>
      </c>
      <c r="H303">
        <f t="shared" si="34"/>
        <v>0.13019</v>
      </c>
      <c r="I303">
        <f t="shared" si="35"/>
        <v>1.6754072986E-3</v>
      </c>
      <c r="K303">
        <v>3005</v>
      </c>
      <c r="L303" t="s">
        <v>427</v>
      </c>
      <c r="M303">
        <v>44011</v>
      </c>
      <c r="N303" t="s">
        <v>557</v>
      </c>
      <c r="O303">
        <v>5.2306138799999994E-3</v>
      </c>
      <c r="P303" s="33">
        <f t="shared" si="36"/>
        <v>3.2452414162299999E-2</v>
      </c>
      <c r="Q303" s="33">
        <f t="shared" si="37"/>
        <v>0</v>
      </c>
      <c r="S303">
        <v>44013</v>
      </c>
      <c r="T303" t="s">
        <v>785</v>
      </c>
      <c r="U303" t="s">
        <v>786</v>
      </c>
      <c r="V303">
        <v>6.5429523436187478E-2</v>
      </c>
      <c r="W303" s="40">
        <f t="shared" si="40"/>
        <v>2.3468093656999998E-3</v>
      </c>
      <c r="X303" s="40">
        <f t="shared" si="41"/>
        <v>1.5355061839333241E-4</v>
      </c>
      <c r="AA303">
        <v>44010</v>
      </c>
      <c r="AC303" t="s">
        <v>727</v>
      </c>
      <c r="AD303" t="s">
        <v>728</v>
      </c>
      <c r="AE303">
        <v>2.7200090044719708E-5</v>
      </c>
      <c r="AF303" s="33">
        <f t="shared" si="33"/>
        <v>2.2882409483437568E-3</v>
      </c>
      <c r="AG303" s="33">
        <f t="shared" si="38"/>
        <v>0</v>
      </c>
    </row>
    <row r="304" spans="3:33" x14ac:dyDescent="0.25">
      <c r="C304">
        <v>3013</v>
      </c>
      <c r="D304" t="s">
        <v>448</v>
      </c>
      <c r="E304">
        <v>43214</v>
      </c>
      <c r="F304">
        <v>9.8989999999999999E-5</v>
      </c>
      <c r="G304" t="s">
        <v>605</v>
      </c>
      <c r="H304">
        <f t="shared" si="34"/>
        <v>0.13019</v>
      </c>
      <c r="I304">
        <f t="shared" si="35"/>
        <v>1.28875081E-5</v>
      </c>
      <c r="K304">
        <v>3006</v>
      </c>
      <c r="L304" t="s">
        <v>434</v>
      </c>
      <c r="M304">
        <v>44011</v>
      </c>
      <c r="N304" t="s">
        <v>557</v>
      </c>
      <c r="O304">
        <v>1.0280907950000001E-4</v>
      </c>
      <c r="P304" s="33">
        <f t="shared" si="36"/>
        <v>3.2452414162299999E-2</v>
      </c>
      <c r="Q304" s="33">
        <f t="shared" si="37"/>
        <v>0</v>
      </c>
      <c r="S304">
        <v>44014</v>
      </c>
      <c r="T304" t="s">
        <v>727</v>
      </c>
      <c r="U304" t="s">
        <v>728</v>
      </c>
      <c r="V304">
        <v>2.9281029820790509E-2</v>
      </c>
      <c r="W304" s="40">
        <f t="shared" si="40"/>
        <v>8.0669140702999981E-3</v>
      </c>
      <c r="X304" s="40">
        <f t="shared" si="41"/>
        <v>2.3620755145420879E-4</v>
      </c>
      <c r="AA304">
        <v>44011</v>
      </c>
      <c r="AC304" t="s">
        <v>727</v>
      </c>
      <c r="AD304" t="s">
        <v>728</v>
      </c>
      <c r="AE304">
        <v>1.0001241225945814E-3</v>
      </c>
      <c r="AF304" s="33">
        <f t="shared" si="33"/>
        <v>2.2882409483437568E-3</v>
      </c>
      <c r="AG304" s="33">
        <f t="shared" si="38"/>
        <v>0</v>
      </c>
    </row>
    <row r="305" spans="3:33" x14ac:dyDescent="0.25">
      <c r="C305">
        <v>3013</v>
      </c>
      <c r="D305" t="s">
        <v>448</v>
      </c>
      <c r="E305">
        <v>43231</v>
      </c>
      <c r="F305">
        <v>4.3680000000000002E-5</v>
      </c>
      <c r="G305" t="s">
        <v>642</v>
      </c>
      <c r="H305">
        <f t="shared" si="34"/>
        <v>0.13019</v>
      </c>
      <c r="I305">
        <f t="shared" si="35"/>
        <v>5.6866992000000006E-6</v>
      </c>
      <c r="K305">
        <v>3007</v>
      </c>
      <c r="L305" t="s">
        <v>435</v>
      </c>
      <c r="M305">
        <v>44011</v>
      </c>
      <c r="N305" t="s">
        <v>557</v>
      </c>
      <c r="O305">
        <v>3.5983727640000007E-3</v>
      </c>
      <c r="P305" s="33">
        <f t="shared" si="36"/>
        <v>3.2452414162299999E-2</v>
      </c>
      <c r="Q305" s="33">
        <f t="shared" si="37"/>
        <v>0</v>
      </c>
      <c r="S305">
        <v>44014</v>
      </c>
      <c r="T305" t="s">
        <v>731</v>
      </c>
      <c r="U305" t="s">
        <v>732</v>
      </c>
      <c r="V305">
        <v>2.9273996018522343E-2</v>
      </c>
      <c r="W305" s="40">
        <f t="shared" si="40"/>
        <v>8.0669140702999981E-3</v>
      </c>
      <c r="X305" s="40">
        <f t="shared" si="41"/>
        <v>2.3615081037572401E-4</v>
      </c>
      <c r="AA305">
        <v>44012</v>
      </c>
      <c r="AC305" t="s">
        <v>727</v>
      </c>
      <c r="AD305" t="s">
        <v>728</v>
      </c>
      <c r="AE305">
        <v>1.9911516098110373E-4</v>
      </c>
      <c r="AF305" s="33">
        <f t="shared" si="33"/>
        <v>2.2882409483437568E-3</v>
      </c>
      <c r="AG305" s="33">
        <f t="shared" si="38"/>
        <v>0</v>
      </c>
    </row>
    <row r="306" spans="3:33" x14ac:dyDescent="0.25">
      <c r="C306">
        <v>3013</v>
      </c>
      <c r="D306" t="s">
        <v>448</v>
      </c>
      <c r="E306">
        <v>43232</v>
      </c>
      <c r="F306">
        <v>4.7808599999999996E-3</v>
      </c>
      <c r="G306" t="s">
        <v>649</v>
      </c>
      <c r="H306">
        <f t="shared" si="34"/>
        <v>0.13019</v>
      </c>
      <c r="I306">
        <f t="shared" si="35"/>
        <v>6.2242016339999996E-4</v>
      </c>
      <c r="K306">
        <v>3008</v>
      </c>
      <c r="L306" t="s">
        <v>436</v>
      </c>
      <c r="M306">
        <v>44011</v>
      </c>
      <c r="N306" t="s">
        <v>557</v>
      </c>
      <c r="O306">
        <v>6.5412259200000008E-5</v>
      </c>
      <c r="P306" s="33">
        <f t="shared" si="36"/>
        <v>3.2452414162299999E-2</v>
      </c>
      <c r="Q306" s="33">
        <f t="shared" si="37"/>
        <v>0</v>
      </c>
      <c r="S306">
        <v>44014</v>
      </c>
      <c r="T306" t="s">
        <v>769</v>
      </c>
      <c r="U306" t="s">
        <v>770</v>
      </c>
      <c r="V306">
        <v>0.14466573322929677</v>
      </c>
      <c r="W306" s="40">
        <f t="shared" si="40"/>
        <v>8.0669140702999981E-3</v>
      </c>
      <c r="X306" s="40">
        <f t="shared" si="41"/>
        <v>1.1670060388776801E-3</v>
      </c>
      <c r="AA306">
        <v>44014</v>
      </c>
      <c r="AC306" t="s">
        <v>727</v>
      </c>
      <c r="AD306" t="s">
        <v>728</v>
      </c>
      <c r="AE306">
        <v>2.3620755145420879E-4</v>
      </c>
      <c r="AF306" s="33">
        <f t="shared" si="33"/>
        <v>2.2882409483437568E-3</v>
      </c>
      <c r="AG306" s="33">
        <f t="shared" si="38"/>
        <v>0</v>
      </c>
    </row>
    <row r="307" spans="3:33" x14ac:dyDescent="0.25">
      <c r="C307">
        <v>3013</v>
      </c>
      <c r="D307" t="s">
        <v>448</v>
      </c>
      <c r="E307">
        <v>43233</v>
      </c>
      <c r="F307">
        <v>3.9999999999999998E-6</v>
      </c>
      <c r="G307" t="s">
        <v>1115</v>
      </c>
      <c r="H307">
        <f t="shared" si="34"/>
        <v>0.13019</v>
      </c>
      <c r="I307">
        <f t="shared" si="35"/>
        <v>5.2076000000000001E-7</v>
      </c>
      <c r="K307">
        <v>3009</v>
      </c>
      <c r="L307" t="s">
        <v>441</v>
      </c>
      <c r="M307">
        <v>44011</v>
      </c>
      <c r="N307" t="s">
        <v>557</v>
      </c>
      <c r="O307">
        <v>7.5831897284999996E-3</v>
      </c>
      <c r="P307" s="33">
        <f t="shared" si="36"/>
        <v>3.2452414162299999E-2</v>
      </c>
      <c r="Q307" s="33">
        <f t="shared" si="37"/>
        <v>0</v>
      </c>
      <c r="S307">
        <v>44014</v>
      </c>
      <c r="T307" t="s">
        <v>771</v>
      </c>
      <c r="U307" t="s">
        <v>772</v>
      </c>
      <c r="V307">
        <v>5.9746249490913311E-2</v>
      </c>
      <c r="W307" s="40">
        <f t="shared" si="40"/>
        <v>8.0669140702999981E-3</v>
      </c>
      <c r="X307" s="40">
        <f t="shared" si="41"/>
        <v>4.8196786066590267E-4</v>
      </c>
      <c r="AA307">
        <v>44015</v>
      </c>
      <c r="AC307" t="s">
        <v>727</v>
      </c>
      <c r="AD307" t="s">
        <v>728</v>
      </c>
      <c r="AE307">
        <v>3.1061208810954233E-4</v>
      </c>
      <c r="AF307" s="33">
        <f t="shared" si="33"/>
        <v>2.2882409483437568E-3</v>
      </c>
      <c r="AG307" s="33">
        <f t="shared" si="38"/>
        <v>2.2882409483437568E-3</v>
      </c>
    </row>
    <row r="308" spans="3:33" x14ac:dyDescent="0.25">
      <c r="C308">
        <v>3013</v>
      </c>
      <c r="D308" t="s">
        <v>448</v>
      </c>
      <c r="E308">
        <v>43235</v>
      </c>
      <c r="F308">
        <v>7.9899999999999997E-6</v>
      </c>
      <c r="G308" t="s">
        <v>1199</v>
      </c>
      <c r="H308">
        <f t="shared" si="34"/>
        <v>0.13019</v>
      </c>
      <c r="I308">
        <f t="shared" si="35"/>
        <v>1.0402181E-6</v>
      </c>
      <c r="K308">
        <v>3010</v>
      </c>
      <c r="L308" t="s">
        <v>442</v>
      </c>
      <c r="M308">
        <v>44011</v>
      </c>
      <c r="N308" t="s">
        <v>557</v>
      </c>
      <c r="O308">
        <v>9.6584375610000005E-3</v>
      </c>
      <c r="P308" s="33">
        <f t="shared" si="36"/>
        <v>3.2452414162299999E-2</v>
      </c>
      <c r="Q308" s="33">
        <f t="shared" si="37"/>
        <v>0</v>
      </c>
      <c r="S308">
        <v>44014</v>
      </c>
      <c r="T308" t="s">
        <v>773</v>
      </c>
      <c r="U308" t="s">
        <v>774</v>
      </c>
      <c r="V308">
        <v>0.14467103394243719</v>
      </c>
      <c r="W308" s="40">
        <f t="shared" si="40"/>
        <v>8.0669140702999981E-3</v>
      </c>
      <c r="X308" s="40">
        <f t="shared" si="41"/>
        <v>1.1670487992750951E-3</v>
      </c>
      <c r="AA308">
        <v>44014</v>
      </c>
      <c r="AC308" t="s">
        <v>835</v>
      </c>
      <c r="AD308" t="s">
        <v>836</v>
      </c>
      <c r="AE308">
        <v>2.9705654966317864E-6</v>
      </c>
      <c r="AF308" s="33">
        <f t="shared" si="33"/>
        <v>4.5880502827536764E-5</v>
      </c>
      <c r="AG308" s="33">
        <f t="shared" si="38"/>
        <v>0</v>
      </c>
    </row>
    <row r="309" spans="3:33" x14ac:dyDescent="0.25">
      <c r="C309">
        <v>3013</v>
      </c>
      <c r="D309" t="s">
        <v>448</v>
      </c>
      <c r="E309">
        <v>43275</v>
      </c>
      <c r="F309">
        <v>2.7739999999999999E-5</v>
      </c>
      <c r="G309" t="s">
        <v>1200</v>
      </c>
      <c r="H309">
        <f t="shared" si="34"/>
        <v>0.13019</v>
      </c>
      <c r="I309">
        <f t="shared" si="35"/>
        <v>3.6114705999999997E-6</v>
      </c>
      <c r="K309">
        <v>3011</v>
      </c>
      <c r="L309" t="s">
        <v>446</v>
      </c>
      <c r="M309">
        <v>44011</v>
      </c>
      <c r="N309" t="s">
        <v>557</v>
      </c>
      <c r="O309">
        <v>2.2457496080000001E-4</v>
      </c>
      <c r="P309" s="33">
        <f t="shared" si="36"/>
        <v>3.2452414162299999E-2</v>
      </c>
      <c r="Q309" s="33">
        <f t="shared" si="37"/>
        <v>0</v>
      </c>
      <c r="S309">
        <v>44014</v>
      </c>
      <c r="T309" t="s">
        <v>775</v>
      </c>
      <c r="U309" t="s">
        <v>776</v>
      </c>
      <c r="V309">
        <v>0.12200140017588276</v>
      </c>
      <c r="W309" s="40">
        <f t="shared" si="40"/>
        <v>8.0669140702999981E-3</v>
      </c>
      <c r="X309" s="40">
        <f t="shared" si="41"/>
        <v>9.8417481167512922E-4</v>
      </c>
      <c r="AA309">
        <v>44015</v>
      </c>
      <c r="AC309" t="s">
        <v>835</v>
      </c>
      <c r="AD309" t="s">
        <v>836</v>
      </c>
      <c r="AE309">
        <v>1.3308424157585442E-5</v>
      </c>
      <c r="AF309" s="33">
        <f t="shared" si="33"/>
        <v>4.5880502827536764E-5</v>
      </c>
      <c r="AG309" s="33">
        <f t="shared" si="38"/>
        <v>0</v>
      </c>
    </row>
    <row r="310" spans="3:33" x14ac:dyDescent="0.25">
      <c r="C310">
        <v>3013</v>
      </c>
      <c r="D310" t="s">
        <v>448</v>
      </c>
      <c r="E310">
        <v>43276</v>
      </c>
      <c r="F310">
        <v>7.1489999999999995E-5</v>
      </c>
      <c r="G310" t="s">
        <v>1201</v>
      </c>
      <c r="H310">
        <f t="shared" si="34"/>
        <v>0.13019</v>
      </c>
      <c r="I310">
        <f t="shared" si="35"/>
        <v>9.3072830999999999E-6</v>
      </c>
      <c r="K310">
        <v>3012</v>
      </c>
      <c r="L310" t="s">
        <v>447</v>
      </c>
      <c r="M310">
        <v>44011</v>
      </c>
      <c r="N310" t="s">
        <v>557</v>
      </c>
      <c r="O310">
        <v>1.1688554999999999E-6</v>
      </c>
      <c r="P310" s="33">
        <f t="shared" si="36"/>
        <v>3.2452414162299999E-2</v>
      </c>
      <c r="Q310" s="33">
        <f t="shared" si="37"/>
        <v>0</v>
      </c>
      <c r="S310">
        <v>44014</v>
      </c>
      <c r="T310" t="s">
        <v>777</v>
      </c>
      <c r="U310" t="s">
        <v>778</v>
      </c>
      <c r="V310">
        <v>0.17395466969632553</v>
      </c>
      <c r="W310" s="40">
        <f t="shared" si="40"/>
        <v>8.0669140702999981E-3</v>
      </c>
      <c r="X310" s="40">
        <f t="shared" si="41"/>
        <v>1.4032773725676771E-3</v>
      </c>
      <c r="AA310">
        <v>44023</v>
      </c>
      <c r="AC310" t="s">
        <v>835</v>
      </c>
      <c r="AD310" t="s">
        <v>836</v>
      </c>
      <c r="AE310">
        <v>2.9601513173319536E-5</v>
      </c>
      <c r="AF310" s="33">
        <f t="shared" si="33"/>
        <v>4.5880502827536764E-5</v>
      </c>
      <c r="AG310" s="33">
        <f t="shared" si="38"/>
        <v>4.5880502827536764E-5</v>
      </c>
    </row>
    <row r="311" spans="3:33" x14ac:dyDescent="0.25">
      <c r="C311">
        <v>3013</v>
      </c>
      <c r="D311" t="s">
        <v>448</v>
      </c>
      <c r="E311">
        <v>43301</v>
      </c>
      <c r="F311">
        <v>7.8187999999999994E-2</v>
      </c>
      <c r="G311" t="s">
        <v>590</v>
      </c>
      <c r="H311">
        <f t="shared" si="34"/>
        <v>0.13019</v>
      </c>
      <c r="I311">
        <f t="shared" si="35"/>
        <v>1.0179295719999999E-2</v>
      </c>
      <c r="K311">
        <v>3013</v>
      </c>
      <c r="L311" t="s">
        <v>448</v>
      </c>
      <c r="M311">
        <v>44011</v>
      </c>
      <c r="N311" t="s">
        <v>557</v>
      </c>
      <c r="O311">
        <v>1.7471628190000001E-4</v>
      </c>
      <c r="P311" s="33">
        <f t="shared" si="36"/>
        <v>3.2452414162299999E-2</v>
      </c>
      <c r="Q311" s="33">
        <f t="shared" si="37"/>
        <v>0</v>
      </c>
      <c r="S311">
        <v>44014</v>
      </c>
      <c r="T311" t="s">
        <v>779</v>
      </c>
      <c r="U311" t="s">
        <v>780</v>
      </c>
      <c r="V311">
        <v>0.12200184028759097</v>
      </c>
      <c r="W311" s="40">
        <f t="shared" si="40"/>
        <v>8.0669140702999981E-3</v>
      </c>
      <c r="X311" s="40">
        <f t="shared" si="41"/>
        <v>9.8417836201846083E-4</v>
      </c>
      <c r="AA311">
        <v>44014</v>
      </c>
      <c r="AC311" t="s">
        <v>839</v>
      </c>
      <c r="AD311" t="s">
        <v>840</v>
      </c>
      <c r="AE311">
        <v>9.1530549364966928E-5</v>
      </c>
      <c r="AF311" s="33">
        <f t="shared" si="33"/>
        <v>1.3961936684276771E-3</v>
      </c>
      <c r="AG311" s="33">
        <f t="shared" si="38"/>
        <v>0</v>
      </c>
    </row>
    <row r="312" spans="3:33" x14ac:dyDescent="0.25">
      <c r="C312">
        <v>3013</v>
      </c>
      <c r="D312" t="s">
        <v>448</v>
      </c>
      <c r="E312">
        <v>43304</v>
      </c>
      <c r="F312">
        <v>2.9132400000000001E-3</v>
      </c>
      <c r="G312" t="s">
        <v>614</v>
      </c>
      <c r="H312">
        <f t="shared" si="34"/>
        <v>0.13019</v>
      </c>
      <c r="I312">
        <f t="shared" si="35"/>
        <v>3.7927471560000002E-4</v>
      </c>
      <c r="K312">
        <v>3014</v>
      </c>
      <c r="L312" t="s">
        <v>453</v>
      </c>
      <c r="M312">
        <v>44011</v>
      </c>
      <c r="N312" t="s">
        <v>557</v>
      </c>
      <c r="O312">
        <v>3.9915360800000004E-5</v>
      </c>
      <c r="P312" s="33">
        <f t="shared" si="36"/>
        <v>3.2452414162299999E-2</v>
      </c>
      <c r="Q312" s="33">
        <f t="shared" si="37"/>
        <v>0</v>
      </c>
      <c r="S312">
        <v>44014</v>
      </c>
      <c r="T312" t="s">
        <v>781</v>
      </c>
      <c r="U312" t="s">
        <v>782</v>
      </c>
      <c r="V312">
        <v>2.0722362439609475E-2</v>
      </c>
      <c r="W312" s="40">
        <f t="shared" si="40"/>
        <v>8.0669140702999981E-3</v>
      </c>
      <c r="X312" s="40">
        <f t="shared" si="41"/>
        <v>1.6716551713394186E-4</v>
      </c>
      <c r="AA312">
        <v>44015</v>
      </c>
      <c r="AC312" t="s">
        <v>839</v>
      </c>
      <c r="AD312" t="s">
        <v>840</v>
      </c>
      <c r="AE312">
        <v>4.0378033294612327E-4</v>
      </c>
      <c r="AF312" s="33">
        <f t="shared" si="33"/>
        <v>1.3961936684276771E-3</v>
      </c>
      <c r="AG312" s="33">
        <f t="shared" si="38"/>
        <v>0</v>
      </c>
    </row>
    <row r="313" spans="3:33" x14ac:dyDescent="0.25">
      <c r="C313">
        <v>3013</v>
      </c>
      <c r="D313" t="s">
        <v>448</v>
      </c>
      <c r="E313">
        <v>43305</v>
      </c>
      <c r="F313">
        <v>4.8829999999999998E-5</v>
      </c>
      <c r="G313" t="s">
        <v>615</v>
      </c>
      <c r="H313">
        <f t="shared" si="34"/>
        <v>0.13019</v>
      </c>
      <c r="I313">
        <f t="shared" si="35"/>
        <v>6.3571776999999999E-6</v>
      </c>
      <c r="K313">
        <v>3016</v>
      </c>
      <c r="L313" t="s">
        <v>455</v>
      </c>
      <c r="M313">
        <v>44011</v>
      </c>
      <c r="N313" t="s">
        <v>557</v>
      </c>
      <c r="O313">
        <v>8.5561165679999996E-4</v>
      </c>
      <c r="P313" s="33">
        <f t="shared" si="36"/>
        <v>3.2452414162299999E-2</v>
      </c>
      <c r="Q313" s="33">
        <f t="shared" si="37"/>
        <v>0</v>
      </c>
      <c r="S313">
        <v>44014</v>
      </c>
      <c r="T313" t="s">
        <v>783</v>
      </c>
      <c r="U313" t="s">
        <v>784</v>
      </c>
      <c r="V313">
        <v>8.2967894032657238E-2</v>
      </c>
      <c r="W313" s="40">
        <f t="shared" si="40"/>
        <v>8.0669140702999981E-3</v>
      </c>
      <c r="X313" s="40">
        <f t="shared" si="41"/>
        <v>6.6929487175520195E-4</v>
      </c>
      <c r="AA313">
        <v>44023</v>
      </c>
      <c r="AC313" t="s">
        <v>839</v>
      </c>
      <c r="AD313" t="s">
        <v>840</v>
      </c>
      <c r="AE313">
        <v>9.0088278611658696E-4</v>
      </c>
      <c r="AF313" s="33">
        <f t="shared" si="33"/>
        <v>1.3961936684276771E-3</v>
      </c>
      <c r="AG313" s="33">
        <f t="shared" si="38"/>
        <v>1.3961936684276771E-3</v>
      </c>
    </row>
    <row r="314" spans="3:33" x14ac:dyDescent="0.25">
      <c r="C314">
        <v>3013</v>
      </c>
      <c r="D314" t="s">
        <v>448</v>
      </c>
      <c r="E314">
        <v>43320</v>
      </c>
      <c r="F314">
        <v>1.642E-3</v>
      </c>
      <c r="G314" t="s">
        <v>654</v>
      </c>
      <c r="H314">
        <f t="shared" si="34"/>
        <v>0.13019</v>
      </c>
      <c r="I314">
        <f t="shared" si="35"/>
        <v>2.1377198000000001E-4</v>
      </c>
      <c r="K314">
        <v>3095</v>
      </c>
      <c r="L314" t="s">
        <v>508</v>
      </c>
      <c r="M314">
        <v>44011</v>
      </c>
      <c r="N314" t="s">
        <v>557</v>
      </c>
      <c r="O314">
        <v>7.9363108680000007E-4</v>
      </c>
      <c r="P314" s="33">
        <f t="shared" si="36"/>
        <v>3.2452414162299999E-2</v>
      </c>
      <c r="Q314" s="33">
        <f t="shared" si="37"/>
        <v>0</v>
      </c>
      <c r="S314">
        <v>44014</v>
      </c>
      <c r="T314" t="s">
        <v>785</v>
      </c>
      <c r="U314" t="s">
        <v>786</v>
      </c>
      <c r="V314">
        <v>2.0715604521975742E-2</v>
      </c>
      <c r="W314" s="40">
        <f t="shared" si="40"/>
        <v>8.0669140702999981E-3</v>
      </c>
      <c r="X314" s="40">
        <f t="shared" si="41"/>
        <v>1.6711100159309638E-4</v>
      </c>
      <c r="AA314">
        <v>44014</v>
      </c>
      <c r="AC314" t="s">
        <v>841</v>
      </c>
      <c r="AD314" t="s">
        <v>842</v>
      </c>
      <c r="AE314">
        <v>4.4327774250280978E-5</v>
      </c>
      <c r="AF314" s="33">
        <f t="shared" si="33"/>
        <v>6.7573753337331712E-4</v>
      </c>
      <c r="AG314" s="33">
        <f t="shared" si="38"/>
        <v>0</v>
      </c>
    </row>
    <row r="315" spans="3:33" x14ac:dyDescent="0.25">
      <c r="C315">
        <v>3013</v>
      </c>
      <c r="D315" t="s">
        <v>448</v>
      </c>
      <c r="E315">
        <v>43366</v>
      </c>
      <c r="F315">
        <v>2.4820000000000002E-4</v>
      </c>
      <c r="G315" t="s">
        <v>647</v>
      </c>
      <c r="H315">
        <f t="shared" si="34"/>
        <v>0.13019</v>
      </c>
      <c r="I315">
        <f t="shared" si="35"/>
        <v>3.2313157999999999E-5</v>
      </c>
      <c r="K315">
        <v>3097</v>
      </c>
      <c r="L315" t="s">
        <v>520</v>
      </c>
      <c r="M315">
        <v>44011</v>
      </c>
      <c r="N315" t="s">
        <v>557</v>
      </c>
      <c r="O315">
        <v>2.7166722363000002E-3</v>
      </c>
      <c r="P315" s="33">
        <f t="shared" si="36"/>
        <v>3.2452414162299999E-2</v>
      </c>
      <c r="Q315" s="33">
        <f t="shared" si="37"/>
        <v>0</v>
      </c>
      <c r="S315">
        <v>44014</v>
      </c>
      <c r="T315" t="s">
        <v>793</v>
      </c>
      <c r="U315" t="s">
        <v>794</v>
      </c>
      <c r="V315">
        <v>2.1891678983042889E-4</v>
      </c>
      <c r="W315" s="40">
        <f t="shared" si="40"/>
        <v>8.0669140702999981E-3</v>
      </c>
      <c r="X315" s="40">
        <f t="shared" si="41"/>
        <v>1.7659829321079944E-6</v>
      </c>
      <c r="AA315">
        <v>44015</v>
      </c>
      <c r="AC315" t="s">
        <v>841</v>
      </c>
      <c r="AD315" t="s">
        <v>842</v>
      </c>
      <c r="AE315">
        <v>1.9535663616193809E-4</v>
      </c>
      <c r="AF315" s="33">
        <f t="shared" si="33"/>
        <v>6.7573753337331712E-4</v>
      </c>
      <c r="AG315" s="33">
        <f t="shared" si="38"/>
        <v>0</v>
      </c>
    </row>
    <row r="316" spans="3:33" x14ac:dyDescent="0.25">
      <c r="C316">
        <v>3013</v>
      </c>
      <c r="D316" t="s">
        <v>448</v>
      </c>
      <c r="E316">
        <v>43431</v>
      </c>
      <c r="F316">
        <v>5.5325999999999997E-4</v>
      </c>
      <c r="G316" t="s">
        <v>621</v>
      </c>
      <c r="H316">
        <f t="shared" si="34"/>
        <v>0.13019</v>
      </c>
      <c r="I316">
        <f t="shared" si="35"/>
        <v>7.2028919400000003E-5</v>
      </c>
      <c r="K316">
        <v>3104</v>
      </c>
      <c r="L316" t="s">
        <v>531</v>
      </c>
      <c r="M316">
        <v>44011</v>
      </c>
      <c r="N316" t="s">
        <v>557</v>
      </c>
      <c r="O316">
        <v>1.4072884511999999E-3</v>
      </c>
      <c r="P316" s="33">
        <f t="shared" si="36"/>
        <v>3.2452414162299999E-2</v>
      </c>
      <c r="Q316" s="33">
        <f t="shared" si="37"/>
        <v>3.2452414162299999E-2</v>
      </c>
      <c r="S316">
        <v>44014</v>
      </c>
      <c r="T316" t="s">
        <v>795</v>
      </c>
      <c r="U316" t="s">
        <v>796</v>
      </c>
      <c r="V316">
        <v>1.8084430464252821E-4</v>
      </c>
      <c r="W316" s="40">
        <f t="shared" si="40"/>
        <v>8.0669140702999981E-3</v>
      </c>
      <c r="X316" s="40">
        <f t="shared" si="41"/>
        <v>1.4588554656544302E-6</v>
      </c>
      <c r="AA316">
        <v>44023</v>
      </c>
      <c r="AC316" t="s">
        <v>841</v>
      </c>
      <c r="AD316" t="s">
        <v>842</v>
      </c>
      <c r="AE316">
        <v>4.3605312296109811E-4</v>
      </c>
      <c r="AF316" s="33">
        <f t="shared" si="33"/>
        <v>6.7573753337331712E-4</v>
      </c>
      <c r="AG316" s="33">
        <f t="shared" si="38"/>
        <v>6.7573753337331712E-4</v>
      </c>
    </row>
    <row r="317" spans="3:33" x14ac:dyDescent="0.25">
      <c r="C317">
        <v>3013</v>
      </c>
      <c r="D317" t="s">
        <v>448</v>
      </c>
      <c r="E317">
        <v>43432</v>
      </c>
      <c r="F317">
        <v>7.1635000000000004E-4</v>
      </c>
      <c r="G317" t="s">
        <v>606</v>
      </c>
      <c r="H317">
        <f t="shared" si="34"/>
        <v>0.13019</v>
      </c>
      <c r="I317">
        <f t="shared" si="35"/>
        <v>9.3261606500000003E-5</v>
      </c>
      <c r="K317">
        <v>3005</v>
      </c>
      <c r="L317" t="s">
        <v>427</v>
      </c>
      <c r="M317">
        <v>44012</v>
      </c>
      <c r="N317" t="s">
        <v>584</v>
      </c>
      <c r="O317">
        <v>1.88746848E-4</v>
      </c>
      <c r="P317" s="33">
        <f t="shared" si="36"/>
        <v>4.3075468618999999E-3</v>
      </c>
      <c r="Q317" s="33">
        <f t="shared" si="37"/>
        <v>0</v>
      </c>
      <c r="S317">
        <v>44014</v>
      </c>
      <c r="T317" t="s">
        <v>797</v>
      </c>
      <c r="U317" t="s">
        <v>798</v>
      </c>
      <c r="V317">
        <v>9.5181212969751676E-6</v>
      </c>
      <c r="W317" s="40">
        <f t="shared" si="40"/>
        <v>8.0669140702999981E-3</v>
      </c>
      <c r="X317" s="40">
        <f t="shared" si="41"/>
        <v>7.6781866613391041E-8</v>
      </c>
      <c r="AA317">
        <v>44014</v>
      </c>
      <c r="AC317" t="s">
        <v>803</v>
      </c>
      <c r="AD317" t="s">
        <v>804</v>
      </c>
      <c r="AE317">
        <v>7.6781866613391065E-7</v>
      </c>
      <c r="AF317" s="33">
        <f t="shared" si="33"/>
        <v>5.6598374564669201E-5</v>
      </c>
      <c r="AG317" s="33">
        <f t="shared" si="38"/>
        <v>0</v>
      </c>
    </row>
    <row r="318" spans="3:33" x14ac:dyDescent="0.25">
      <c r="C318">
        <v>3013</v>
      </c>
      <c r="D318" t="s">
        <v>448</v>
      </c>
      <c r="E318">
        <v>43433</v>
      </c>
      <c r="F318">
        <v>6.7900999999999997E-4</v>
      </c>
      <c r="G318" t="s">
        <v>622</v>
      </c>
      <c r="H318">
        <f t="shared" si="34"/>
        <v>0.13019</v>
      </c>
      <c r="I318">
        <f t="shared" si="35"/>
        <v>8.8400311899999989E-5</v>
      </c>
      <c r="K318">
        <v>3007</v>
      </c>
      <c r="L318" t="s">
        <v>435</v>
      </c>
      <c r="M318">
        <v>44012</v>
      </c>
      <c r="N318" t="s">
        <v>584</v>
      </c>
      <c r="O318">
        <v>3.7436304000000006E-4</v>
      </c>
      <c r="P318" s="33">
        <f t="shared" si="36"/>
        <v>4.3075468618999999E-3</v>
      </c>
      <c r="Q318" s="33">
        <f t="shared" si="37"/>
        <v>0</v>
      </c>
      <c r="S318">
        <v>44014</v>
      </c>
      <c r="T318" t="s">
        <v>799</v>
      </c>
      <c r="U318" t="s">
        <v>800</v>
      </c>
      <c r="V318">
        <v>1.5704900140009028E-3</v>
      </c>
      <c r="W318" s="40">
        <f t="shared" si="40"/>
        <v>8.0669140702999981E-3</v>
      </c>
      <c r="X318" s="40">
        <f t="shared" si="41"/>
        <v>1.2669007991209523E-5</v>
      </c>
      <c r="AA318">
        <v>44015</v>
      </c>
      <c r="AC318" t="s">
        <v>803</v>
      </c>
      <c r="AD318" t="s">
        <v>804</v>
      </c>
      <c r="AE318">
        <v>3.2909585278614473E-6</v>
      </c>
      <c r="AF318" s="33">
        <f t="shared" si="33"/>
        <v>5.6598374564669201E-5</v>
      </c>
      <c r="AG318" s="33">
        <f t="shared" si="38"/>
        <v>0</v>
      </c>
    </row>
    <row r="319" spans="3:33" x14ac:dyDescent="0.25">
      <c r="C319">
        <v>3013</v>
      </c>
      <c r="D319" t="s">
        <v>448</v>
      </c>
      <c r="E319">
        <v>43551</v>
      </c>
      <c r="F319">
        <v>0.46690145</v>
      </c>
      <c r="G319" t="s">
        <v>607</v>
      </c>
      <c r="H319">
        <f t="shared" si="34"/>
        <v>0.13019</v>
      </c>
      <c r="I319">
        <f t="shared" si="35"/>
        <v>6.0785899775500002E-2</v>
      </c>
      <c r="K319">
        <v>3009</v>
      </c>
      <c r="L319" t="s">
        <v>441</v>
      </c>
      <c r="M319">
        <v>44012</v>
      </c>
      <c r="N319" t="s">
        <v>584</v>
      </c>
      <c r="O319">
        <v>1.3017406545E-3</v>
      </c>
      <c r="P319" s="33">
        <f t="shared" si="36"/>
        <v>4.3075468618999999E-3</v>
      </c>
      <c r="Q319" s="33">
        <f t="shared" si="37"/>
        <v>0</v>
      </c>
      <c r="S319">
        <v>44014</v>
      </c>
      <c r="T319" t="s">
        <v>801</v>
      </c>
      <c r="U319" t="s">
        <v>802</v>
      </c>
      <c r="V319">
        <v>3.0457988150320536E-4</v>
      </c>
      <c r="W319" s="40">
        <f t="shared" si="40"/>
        <v>8.0669140702999981E-3</v>
      </c>
      <c r="X319" s="40">
        <f t="shared" si="41"/>
        <v>2.4570197316285133E-6</v>
      </c>
      <c r="AA319">
        <v>44022</v>
      </c>
      <c r="AC319" t="s">
        <v>803</v>
      </c>
      <c r="AD319" t="s">
        <v>804</v>
      </c>
      <c r="AE319">
        <v>2.9929318063546388E-5</v>
      </c>
      <c r="AF319" s="33">
        <f t="shared" si="33"/>
        <v>5.6598374564669201E-5</v>
      </c>
      <c r="AG319" s="33">
        <f t="shared" si="38"/>
        <v>0</v>
      </c>
    </row>
    <row r="320" spans="3:33" x14ac:dyDescent="0.25">
      <c r="C320">
        <v>3013</v>
      </c>
      <c r="D320" t="s">
        <v>448</v>
      </c>
      <c r="E320">
        <v>43552</v>
      </c>
      <c r="F320">
        <v>1.6011339999999999E-2</v>
      </c>
      <c r="G320" t="s">
        <v>596</v>
      </c>
      <c r="H320">
        <f t="shared" si="34"/>
        <v>0.13019</v>
      </c>
      <c r="I320">
        <f t="shared" si="35"/>
        <v>2.0845163545999998E-3</v>
      </c>
      <c r="K320">
        <v>3010</v>
      </c>
      <c r="L320" t="s">
        <v>442</v>
      </c>
      <c r="M320">
        <v>44012</v>
      </c>
      <c r="N320" t="s">
        <v>584</v>
      </c>
      <c r="O320">
        <v>1.1307838410000001E-3</v>
      </c>
      <c r="P320" s="33">
        <f t="shared" si="36"/>
        <v>4.3075468618999999E-3</v>
      </c>
      <c r="Q320" s="33">
        <f t="shared" si="37"/>
        <v>0</v>
      </c>
      <c r="S320">
        <v>44014</v>
      </c>
      <c r="T320" t="s">
        <v>803</v>
      </c>
      <c r="U320" t="s">
        <v>804</v>
      </c>
      <c r="V320">
        <v>9.5181212969751693E-5</v>
      </c>
      <c r="W320" s="40">
        <f t="shared" si="40"/>
        <v>8.0669140702999981E-3</v>
      </c>
      <c r="X320" s="40">
        <f t="shared" si="41"/>
        <v>7.6781866613391065E-7</v>
      </c>
      <c r="AA320">
        <v>44023</v>
      </c>
      <c r="AC320" t="s">
        <v>803</v>
      </c>
      <c r="AD320" t="s">
        <v>804</v>
      </c>
      <c r="AE320">
        <v>2.2610279307127454E-5</v>
      </c>
      <c r="AF320" s="33">
        <f t="shared" si="33"/>
        <v>5.6598374564669201E-5</v>
      </c>
      <c r="AG320" s="33">
        <f t="shared" si="38"/>
        <v>5.6598374564669201E-5</v>
      </c>
    </row>
    <row r="321" spans="3:33" x14ac:dyDescent="0.25">
      <c r="C321">
        <v>3013</v>
      </c>
      <c r="D321" t="s">
        <v>448</v>
      </c>
      <c r="E321">
        <v>43723</v>
      </c>
      <c r="F321">
        <v>1.429E-5</v>
      </c>
      <c r="G321" t="s">
        <v>625</v>
      </c>
      <c r="H321">
        <f t="shared" si="34"/>
        <v>0.13019</v>
      </c>
      <c r="I321">
        <f t="shared" si="35"/>
        <v>1.8604151000000002E-6</v>
      </c>
      <c r="K321">
        <v>3013</v>
      </c>
      <c r="L321" t="s">
        <v>448</v>
      </c>
      <c r="M321">
        <v>44012</v>
      </c>
      <c r="N321" t="s">
        <v>584</v>
      </c>
      <c r="O321">
        <v>2.08798722E-5</v>
      </c>
      <c r="P321" s="33">
        <f t="shared" si="36"/>
        <v>4.3075468618999999E-3</v>
      </c>
      <c r="Q321" s="33">
        <f t="shared" si="37"/>
        <v>0</v>
      </c>
      <c r="S321">
        <v>44014</v>
      </c>
      <c r="T321" t="s">
        <v>805</v>
      </c>
      <c r="U321" t="s">
        <v>806</v>
      </c>
      <c r="V321">
        <v>1.9036242593950339E-4</v>
      </c>
      <c r="W321" s="40">
        <f t="shared" si="40"/>
        <v>8.0669140702999981E-3</v>
      </c>
      <c r="X321" s="40">
        <f t="shared" si="41"/>
        <v>1.5356373322678213E-6</v>
      </c>
      <c r="AA321">
        <v>44014</v>
      </c>
      <c r="AC321" t="s">
        <v>797</v>
      </c>
      <c r="AD321" t="s">
        <v>798</v>
      </c>
      <c r="AE321">
        <v>7.6781866613391041E-8</v>
      </c>
      <c r="AF321" s="33">
        <f t="shared" si="33"/>
        <v>7.4370510953281504E-6</v>
      </c>
      <c r="AG321" s="33">
        <f t="shared" si="38"/>
        <v>0</v>
      </c>
    </row>
    <row r="322" spans="3:33" x14ac:dyDescent="0.25">
      <c r="C322">
        <v>3013</v>
      </c>
      <c r="D322" t="s">
        <v>448</v>
      </c>
      <c r="E322">
        <v>43725</v>
      </c>
      <c r="F322">
        <v>5.0300000000000001E-6</v>
      </c>
      <c r="G322" t="s">
        <v>626</v>
      </c>
      <c r="H322">
        <f t="shared" si="34"/>
        <v>0.13019</v>
      </c>
      <c r="I322">
        <f t="shared" si="35"/>
        <v>6.5485569999999999E-7</v>
      </c>
      <c r="K322">
        <v>3014</v>
      </c>
      <c r="L322" t="s">
        <v>453</v>
      </c>
      <c r="M322">
        <v>44012</v>
      </c>
      <c r="N322" t="s">
        <v>584</v>
      </c>
      <c r="O322">
        <v>4.9933450000000007E-6</v>
      </c>
      <c r="P322" s="33">
        <f t="shared" si="36"/>
        <v>4.3075468618999999E-3</v>
      </c>
      <c r="Q322" s="33">
        <f t="shared" si="37"/>
        <v>0</v>
      </c>
      <c r="S322">
        <v>44014</v>
      </c>
      <c r="T322" t="s">
        <v>807</v>
      </c>
      <c r="U322" t="s">
        <v>808</v>
      </c>
      <c r="V322">
        <v>4.6638794355178322E-4</v>
      </c>
      <c r="W322" s="40">
        <f t="shared" si="40"/>
        <v>8.0669140702999981E-3</v>
      </c>
      <c r="X322" s="40">
        <f t="shared" si="41"/>
        <v>3.7623114640561613E-6</v>
      </c>
      <c r="AA322">
        <v>44015</v>
      </c>
      <c r="AC322" t="s">
        <v>797</v>
      </c>
      <c r="AD322" t="s">
        <v>798</v>
      </c>
      <c r="AE322">
        <v>4.5392531418778581E-7</v>
      </c>
      <c r="AF322" s="33">
        <f t="shared" si="33"/>
        <v>7.4370510953281504E-6</v>
      </c>
      <c r="AG322" s="33">
        <f t="shared" si="38"/>
        <v>0</v>
      </c>
    </row>
    <row r="323" spans="3:33" x14ac:dyDescent="0.25">
      <c r="C323">
        <v>3013</v>
      </c>
      <c r="D323" t="s">
        <v>448</v>
      </c>
      <c r="E323">
        <v>43802</v>
      </c>
      <c r="F323">
        <v>8.4127200000000003E-3</v>
      </c>
      <c r="G323" t="s">
        <v>627</v>
      </c>
      <c r="H323">
        <f t="shared" si="34"/>
        <v>0.13019</v>
      </c>
      <c r="I323">
        <f t="shared" si="35"/>
        <v>1.0952520168000001E-3</v>
      </c>
      <c r="K323">
        <v>3016</v>
      </c>
      <c r="L323" t="s">
        <v>455</v>
      </c>
      <c r="M323">
        <v>44012</v>
      </c>
      <c r="N323" t="s">
        <v>584</v>
      </c>
      <c r="O323">
        <v>7.0185034059999987E-4</v>
      </c>
      <c r="P323" s="33">
        <f t="shared" si="36"/>
        <v>4.3075468618999999E-3</v>
      </c>
      <c r="Q323" s="33">
        <f t="shared" si="37"/>
        <v>0</v>
      </c>
      <c r="S323">
        <v>44014</v>
      </c>
      <c r="T323" t="s">
        <v>809</v>
      </c>
      <c r="U323" t="s">
        <v>810</v>
      </c>
      <c r="V323">
        <v>2.3700122029468168E-3</v>
      </c>
      <c r="W323" s="40">
        <f t="shared" si="40"/>
        <v>8.0669140702999981E-3</v>
      </c>
      <c r="X323" s="40">
        <f t="shared" si="41"/>
        <v>1.9118684786734373E-5</v>
      </c>
      <c r="AA323">
        <v>44022</v>
      </c>
      <c r="AC323" t="s">
        <v>797</v>
      </c>
      <c r="AD323" t="s">
        <v>798</v>
      </c>
      <c r="AE323">
        <v>3.9082958296039958E-6</v>
      </c>
      <c r="AF323" s="33">
        <f t="shared" ref="AF323:AF386" si="42">SUMIF($AC$3:$AC$526,AC323,$AE$3:$AE$526)</f>
        <v>7.4370510953281504E-6</v>
      </c>
      <c r="AG323" s="33">
        <f t="shared" si="38"/>
        <v>0</v>
      </c>
    </row>
    <row r="324" spans="3:33" x14ac:dyDescent="0.25">
      <c r="C324">
        <v>3013</v>
      </c>
      <c r="D324" t="s">
        <v>448</v>
      </c>
      <c r="E324">
        <v>43824</v>
      </c>
      <c r="F324">
        <v>3.7385000000000001E-4</v>
      </c>
      <c r="G324" t="s">
        <v>994</v>
      </c>
      <c r="H324">
        <f t="shared" ref="H324:H387" si="43">VLOOKUP(C324,$A$3:$B$22,2,FALSE)</f>
        <v>0.13019</v>
      </c>
      <c r="I324">
        <f t="shared" ref="I324:I387" si="44">F324*H324</f>
        <v>4.8671531499999999E-5</v>
      </c>
      <c r="K324">
        <v>3095</v>
      </c>
      <c r="L324" t="s">
        <v>508</v>
      </c>
      <c r="M324">
        <v>44012</v>
      </c>
      <c r="N324" t="s">
        <v>584</v>
      </c>
      <c r="O324">
        <v>5.4949980000000003E-6</v>
      </c>
      <c r="P324" s="33">
        <f t="shared" ref="P324:P387" si="45">SUMIF($M$4:$M$666,M324,$O$4:$O$666)</f>
        <v>4.3075468618999999E-3</v>
      </c>
      <c r="Q324" s="33">
        <f t="shared" ref="Q324:Q387" si="46">IF(M324=M325,0,P324)</f>
        <v>0</v>
      </c>
      <c r="S324">
        <v>44014</v>
      </c>
      <c r="T324" t="s">
        <v>811</v>
      </c>
      <c r="U324" t="s">
        <v>812</v>
      </c>
      <c r="V324">
        <v>5.9964164170943563E-4</v>
      </c>
      <c r="W324" s="40">
        <f t="shared" si="40"/>
        <v>8.0669140702999981E-3</v>
      </c>
      <c r="X324" s="40">
        <f t="shared" si="41"/>
        <v>4.8372575966436368E-6</v>
      </c>
      <c r="AA324">
        <v>44023</v>
      </c>
      <c r="AC324" t="s">
        <v>797</v>
      </c>
      <c r="AD324" t="s">
        <v>798</v>
      </c>
      <c r="AE324">
        <v>2.9980480849229774E-6</v>
      </c>
      <c r="AF324" s="33">
        <f t="shared" si="42"/>
        <v>7.4370510953281504E-6</v>
      </c>
      <c r="AG324" s="33">
        <f t="shared" si="38"/>
        <v>7.4370510953281504E-6</v>
      </c>
    </row>
    <row r="325" spans="3:33" x14ac:dyDescent="0.25">
      <c r="C325">
        <v>3013</v>
      </c>
      <c r="D325" t="s">
        <v>448</v>
      </c>
      <c r="E325">
        <v>44002</v>
      </c>
      <c r="F325">
        <v>5.948E-5</v>
      </c>
      <c r="G325" t="s">
        <v>554</v>
      </c>
      <c r="H325">
        <f t="shared" si="43"/>
        <v>0.13019</v>
      </c>
      <c r="I325">
        <f t="shared" si="44"/>
        <v>7.7437011999999993E-6</v>
      </c>
      <c r="K325">
        <v>3097</v>
      </c>
      <c r="L325" t="s">
        <v>520</v>
      </c>
      <c r="M325">
        <v>44012</v>
      </c>
      <c r="N325" t="s">
        <v>584</v>
      </c>
      <c r="O325">
        <v>4.1083029899999994E-4</v>
      </c>
      <c r="P325" s="33">
        <f t="shared" si="45"/>
        <v>4.3075468618999999E-3</v>
      </c>
      <c r="Q325" s="33">
        <f t="shared" si="46"/>
        <v>0</v>
      </c>
      <c r="S325">
        <v>44014</v>
      </c>
      <c r="T325" t="s">
        <v>813</v>
      </c>
      <c r="U325" t="s">
        <v>814</v>
      </c>
      <c r="V325">
        <v>4.8750855705656417E-4</v>
      </c>
      <c r="W325" s="40">
        <f t="shared" si="40"/>
        <v>8.0669140702999981E-3</v>
      </c>
      <c r="X325" s="40">
        <f t="shared" si="41"/>
        <v>3.9326896383112469E-6</v>
      </c>
      <c r="AA325">
        <v>44014</v>
      </c>
      <c r="AC325" t="s">
        <v>843</v>
      </c>
      <c r="AD325" t="s">
        <v>844</v>
      </c>
      <c r="AE325">
        <v>4.0341729739167787E-7</v>
      </c>
      <c r="AF325" s="33">
        <f t="shared" si="42"/>
        <v>7.733341507054178E-6</v>
      </c>
      <c r="AG325" s="33">
        <f t="shared" ref="AG325:AG388" si="47">IF(AC325=AC326,0,AF325)</f>
        <v>0</v>
      </c>
    </row>
    <row r="326" spans="3:33" x14ac:dyDescent="0.25">
      <c r="C326">
        <v>3013</v>
      </c>
      <c r="D326" t="s">
        <v>448</v>
      </c>
      <c r="E326">
        <v>44006</v>
      </c>
      <c r="F326">
        <v>6.7597300000000003E-3</v>
      </c>
      <c r="G326" t="s">
        <v>556</v>
      </c>
      <c r="H326">
        <f t="shared" si="43"/>
        <v>0.13019</v>
      </c>
      <c r="I326">
        <f t="shared" si="44"/>
        <v>8.8004924869999998E-4</v>
      </c>
      <c r="K326">
        <v>3104</v>
      </c>
      <c r="L326" t="s">
        <v>531</v>
      </c>
      <c r="M326">
        <v>44012</v>
      </c>
      <c r="N326" t="s">
        <v>584</v>
      </c>
      <c r="O326">
        <v>1.6786362360000001E-4</v>
      </c>
      <c r="P326" s="33">
        <f t="shared" si="45"/>
        <v>4.3075468618999999E-3</v>
      </c>
      <c r="Q326" s="33">
        <f t="shared" si="46"/>
        <v>4.3075468618999999E-3</v>
      </c>
      <c r="S326">
        <v>44014</v>
      </c>
      <c r="T326" t="s">
        <v>815</v>
      </c>
      <c r="U326" t="s">
        <v>816</v>
      </c>
      <c r="V326">
        <v>1.8750329117560158E-5</v>
      </c>
      <c r="W326" s="40">
        <f t="shared" si="40"/>
        <v>8.0669140702999981E-3</v>
      </c>
      <c r="X326" s="40">
        <f t="shared" si="41"/>
        <v>1.5125729378120178E-7</v>
      </c>
      <c r="AA326">
        <v>44015</v>
      </c>
      <c r="AC326" t="s">
        <v>843</v>
      </c>
      <c r="AD326" t="s">
        <v>844</v>
      </c>
      <c r="AE326">
        <v>1.6396568022717923E-6</v>
      </c>
      <c r="AF326" s="33">
        <f t="shared" si="42"/>
        <v>7.733341507054178E-6</v>
      </c>
      <c r="AG326" s="33">
        <f t="shared" si="47"/>
        <v>0</v>
      </c>
    </row>
    <row r="327" spans="3:33" x14ac:dyDescent="0.25">
      <c r="C327">
        <v>3013</v>
      </c>
      <c r="D327" t="s">
        <v>448</v>
      </c>
      <c r="E327">
        <v>44007</v>
      </c>
      <c r="F327">
        <v>2.0829999999999999E-4</v>
      </c>
      <c r="G327" t="s">
        <v>664</v>
      </c>
      <c r="H327">
        <f t="shared" si="43"/>
        <v>0.13019</v>
      </c>
      <c r="I327">
        <f t="shared" si="44"/>
        <v>2.7118576999999999E-5</v>
      </c>
      <c r="K327">
        <v>3005</v>
      </c>
      <c r="L327" t="s">
        <v>427</v>
      </c>
      <c r="M327">
        <v>44013</v>
      </c>
      <c r="N327" t="s">
        <v>558</v>
      </c>
      <c r="O327">
        <v>3.07363977E-4</v>
      </c>
      <c r="P327" s="33">
        <f t="shared" si="45"/>
        <v>2.3468093656999998E-3</v>
      </c>
      <c r="Q327" s="33">
        <f t="shared" si="46"/>
        <v>0</v>
      </c>
      <c r="S327">
        <v>44014</v>
      </c>
      <c r="T327" t="s">
        <v>817</v>
      </c>
      <c r="U327" t="s">
        <v>818</v>
      </c>
      <c r="V327">
        <v>1.8178502164779817E-4</v>
      </c>
      <c r="W327" s="40">
        <f t="shared" si="40"/>
        <v>8.0669140702999981E-3</v>
      </c>
      <c r="X327" s="40">
        <f t="shared" si="41"/>
        <v>1.4664441489004129E-6</v>
      </c>
      <c r="AA327">
        <v>44024</v>
      </c>
      <c r="AC327" t="s">
        <v>843</v>
      </c>
      <c r="AD327" t="s">
        <v>844</v>
      </c>
      <c r="AE327">
        <v>5.6902674073907071E-6</v>
      </c>
      <c r="AF327" s="33">
        <f t="shared" si="42"/>
        <v>7.733341507054178E-6</v>
      </c>
      <c r="AG327" s="33">
        <f t="shared" si="47"/>
        <v>7.733341507054178E-6</v>
      </c>
    </row>
    <row r="328" spans="3:33" x14ac:dyDescent="0.25">
      <c r="C328">
        <v>3013</v>
      </c>
      <c r="D328" t="s">
        <v>448</v>
      </c>
      <c r="E328">
        <v>44010</v>
      </c>
      <c r="F328">
        <v>5.9135999999999998E-4</v>
      </c>
      <c r="G328" t="s">
        <v>583</v>
      </c>
      <c r="H328">
        <f t="shared" si="43"/>
        <v>0.13019</v>
      </c>
      <c r="I328">
        <f t="shared" si="44"/>
        <v>7.6989158400000003E-5</v>
      </c>
      <c r="K328">
        <v>3013</v>
      </c>
      <c r="L328" t="s">
        <v>448</v>
      </c>
      <c r="M328">
        <v>44013</v>
      </c>
      <c r="N328" t="s">
        <v>558</v>
      </c>
      <c r="O328">
        <v>1.6913047995000001E-3</v>
      </c>
      <c r="P328" s="33">
        <f t="shared" si="45"/>
        <v>2.3468093656999998E-3</v>
      </c>
      <c r="Q328" s="33">
        <f t="shared" si="46"/>
        <v>0</v>
      </c>
      <c r="S328">
        <v>44014</v>
      </c>
      <c r="T328" t="s">
        <v>819</v>
      </c>
      <c r="U328" t="s">
        <v>820</v>
      </c>
      <c r="V328">
        <v>5.4666666330282295E-4</v>
      </c>
      <c r="W328" s="40">
        <f t="shared" si="40"/>
        <v>8.0669140702999981E-3</v>
      </c>
      <c r="X328" s="40">
        <f t="shared" si="41"/>
        <v>4.4099129979614937E-6</v>
      </c>
      <c r="AA328">
        <v>44014</v>
      </c>
      <c r="AC328" t="s">
        <v>845</v>
      </c>
      <c r="AD328" t="s">
        <v>846</v>
      </c>
      <c r="AE328">
        <v>1.0085432434791949E-6</v>
      </c>
      <c r="AF328" s="33">
        <f t="shared" si="42"/>
        <v>2.2349426545197054E-5</v>
      </c>
      <c r="AG328" s="33">
        <f t="shared" si="47"/>
        <v>0</v>
      </c>
    </row>
    <row r="329" spans="3:33" x14ac:dyDescent="0.25">
      <c r="C329">
        <v>3013</v>
      </c>
      <c r="D329" t="s">
        <v>448</v>
      </c>
      <c r="E329">
        <v>44011</v>
      </c>
      <c r="F329">
        <v>1.34201E-3</v>
      </c>
      <c r="G329" t="s">
        <v>557</v>
      </c>
      <c r="H329">
        <f t="shared" si="43"/>
        <v>0.13019</v>
      </c>
      <c r="I329">
        <f t="shared" si="44"/>
        <v>1.7471628190000001E-4</v>
      </c>
      <c r="K329">
        <v>3014</v>
      </c>
      <c r="L329" t="s">
        <v>453</v>
      </c>
      <c r="M329">
        <v>44013</v>
      </c>
      <c r="N329" t="s">
        <v>558</v>
      </c>
      <c r="O329">
        <v>2.1941412080000002E-4</v>
      </c>
      <c r="P329" s="33">
        <f t="shared" si="45"/>
        <v>2.3468093656999998E-3</v>
      </c>
      <c r="Q329" s="33">
        <f t="shared" si="46"/>
        <v>0</v>
      </c>
      <c r="S329">
        <v>44014</v>
      </c>
      <c r="T329" t="s">
        <v>821</v>
      </c>
      <c r="U329" t="s">
        <v>822</v>
      </c>
      <c r="V329">
        <v>1.597948708115944E-3</v>
      </c>
      <c r="W329" s="40">
        <f t="shared" si="40"/>
        <v>8.0669140702999981E-3</v>
      </c>
      <c r="X329" s="40">
        <f t="shared" si="41"/>
        <v>1.2890514917118213E-5</v>
      </c>
      <c r="AA329">
        <v>44015</v>
      </c>
      <c r="AC329" t="s">
        <v>845</v>
      </c>
      <c r="AD329" t="s">
        <v>846</v>
      </c>
      <c r="AE329">
        <v>4.6208509882205061E-6</v>
      </c>
      <c r="AF329" s="33">
        <f t="shared" si="42"/>
        <v>2.2349426545197054E-5</v>
      </c>
      <c r="AG329" s="33">
        <f t="shared" si="47"/>
        <v>0</v>
      </c>
    </row>
    <row r="330" spans="3:33" x14ac:dyDescent="0.25">
      <c r="C330">
        <v>3013</v>
      </c>
      <c r="D330" t="s">
        <v>448</v>
      </c>
      <c r="E330">
        <v>44012</v>
      </c>
      <c r="F330">
        <v>1.6038000000000001E-4</v>
      </c>
      <c r="G330" t="s">
        <v>584</v>
      </c>
      <c r="H330">
        <f t="shared" si="43"/>
        <v>0.13019</v>
      </c>
      <c r="I330">
        <f t="shared" si="44"/>
        <v>2.08798722E-5</v>
      </c>
      <c r="K330">
        <v>3104</v>
      </c>
      <c r="L330" t="s">
        <v>531</v>
      </c>
      <c r="M330">
        <v>44013</v>
      </c>
      <c r="N330" t="s">
        <v>558</v>
      </c>
      <c r="O330">
        <v>1.2872646840000001E-4</v>
      </c>
      <c r="P330" s="33">
        <f t="shared" si="45"/>
        <v>2.3468093656999998E-3</v>
      </c>
      <c r="Q330" s="33">
        <f t="shared" si="46"/>
        <v>2.3468093656999998E-3</v>
      </c>
      <c r="S330">
        <v>44014</v>
      </c>
      <c r="T330" t="s">
        <v>823</v>
      </c>
      <c r="U330" t="s">
        <v>824</v>
      </c>
      <c r="V330">
        <v>1.0428717884546161E-2</v>
      </c>
      <c r="W330" s="40">
        <f t="shared" si="40"/>
        <v>8.0669140702999981E-3</v>
      </c>
      <c r="X330" s="40">
        <f t="shared" si="41"/>
        <v>8.412757103803465E-5</v>
      </c>
      <c r="AA330">
        <v>44024</v>
      </c>
      <c r="AC330" t="s">
        <v>845</v>
      </c>
      <c r="AD330" t="s">
        <v>846</v>
      </c>
      <c r="AE330">
        <v>1.6720032313497353E-5</v>
      </c>
      <c r="AF330" s="33">
        <f t="shared" si="42"/>
        <v>2.2349426545197054E-5</v>
      </c>
      <c r="AG330" s="33">
        <f t="shared" si="47"/>
        <v>2.2349426545197054E-5</v>
      </c>
    </row>
    <row r="331" spans="3:33" x14ac:dyDescent="0.25">
      <c r="C331">
        <v>3013</v>
      </c>
      <c r="D331" t="s">
        <v>448</v>
      </c>
      <c r="E331">
        <v>44013</v>
      </c>
      <c r="F331">
        <v>1.2991050000000001E-2</v>
      </c>
      <c r="G331" t="s">
        <v>558</v>
      </c>
      <c r="H331">
        <f t="shared" si="43"/>
        <v>0.13019</v>
      </c>
      <c r="I331">
        <f t="shared" si="44"/>
        <v>1.6913047995000001E-3</v>
      </c>
      <c r="K331">
        <v>3005</v>
      </c>
      <c r="L331" t="s">
        <v>427</v>
      </c>
      <c r="M331">
        <v>44014</v>
      </c>
      <c r="N331" t="s">
        <v>985</v>
      </c>
      <c r="O331">
        <v>3.1466973150000001E-4</v>
      </c>
      <c r="P331" s="33">
        <f t="shared" si="45"/>
        <v>8.0669140702999981E-3</v>
      </c>
      <c r="Q331" s="33">
        <f t="shared" si="46"/>
        <v>0</v>
      </c>
      <c r="S331">
        <v>44014</v>
      </c>
      <c r="T331" t="s">
        <v>825</v>
      </c>
      <c r="U331" t="s">
        <v>826</v>
      </c>
      <c r="V331">
        <v>5.2458974036174739E-3</v>
      </c>
      <c r="W331" s="40">
        <f t="shared" si="40"/>
        <v>8.0669140702999981E-3</v>
      </c>
      <c r="X331" s="40">
        <f t="shared" si="41"/>
        <v>4.231820357659203E-5</v>
      </c>
      <c r="AA331">
        <v>44014</v>
      </c>
      <c r="AC331" t="s">
        <v>847</v>
      </c>
      <c r="AD331" t="s">
        <v>848</v>
      </c>
      <c r="AE331">
        <v>1.0892267029575303E-5</v>
      </c>
      <c r="AF331" s="33">
        <f t="shared" si="42"/>
        <v>2.3197495613719977E-4</v>
      </c>
      <c r="AG331" s="33">
        <f t="shared" si="47"/>
        <v>0</v>
      </c>
    </row>
    <row r="332" spans="3:33" x14ac:dyDescent="0.25">
      <c r="C332">
        <v>3013</v>
      </c>
      <c r="D332" t="s">
        <v>448</v>
      </c>
      <c r="E332">
        <v>44014</v>
      </c>
      <c r="F332">
        <v>5.388093E-2</v>
      </c>
      <c r="G332" t="s">
        <v>985</v>
      </c>
      <c r="H332">
        <f t="shared" si="43"/>
        <v>0.13019</v>
      </c>
      <c r="I332">
        <f t="shared" si="44"/>
        <v>7.0147582767E-3</v>
      </c>
      <c r="K332">
        <v>3007</v>
      </c>
      <c r="L332" t="s">
        <v>435</v>
      </c>
      <c r="M332">
        <v>44014</v>
      </c>
      <c r="N332" t="s">
        <v>985</v>
      </c>
      <c r="O332">
        <v>4.9504620000000005E-6</v>
      </c>
      <c r="P332" s="33">
        <f t="shared" si="45"/>
        <v>8.0669140702999981E-3</v>
      </c>
      <c r="Q332" s="33">
        <f t="shared" si="46"/>
        <v>0</v>
      </c>
      <c r="S332">
        <v>44014</v>
      </c>
      <c r="T332" t="s">
        <v>827</v>
      </c>
      <c r="U332" t="s">
        <v>828</v>
      </c>
      <c r="V332">
        <v>8.3051281540236568E-4</v>
      </c>
      <c r="W332" s="40">
        <f t="shared" si="40"/>
        <v>8.0669140702999981E-3</v>
      </c>
      <c r="X332" s="40">
        <f t="shared" si="41"/>
        <v>6.6996755161338085E-6</v>
      </c>
      <c r="AA332">
        <v>44015</v>
      </c>
      <c r="AC332" t="s">
        <v>847</v>
      </c>
      <c r="AD332" t="s">
        <v>848</v>
      </c>
      <c r="AE332">
        <v>4.7997226393774287E-5</v>
      </c>
      <c r="AF332" s="33">
        <f t="shared" si="42"/>
        <v>2.3197495613719977E-4</v>
      </c>
      <c r="AG332" s="33">
        <f t="shared" si="47"/>
        <v>0</v>
      </c>
    </row>
    <row r="333" spans="3:33" x14ac:dyDescent="0.25">
      <c r="C333">
        <v>3013</v>
      </c>
      <c r="D333" t="s">
        <v>448</v>
      </c>
      <c r="E333">
        <v>44015</v>
      </c>
      <c r="F333">
        <v>4.9999999999999998E-8</v>
      </c>
      <c r="G333" t="s">
        <v>559</v>
      </c>
      <c r="H333">
        <f t="shared" si="43"/>
        <v>0.13019</v>
      </c>
      <c r="I333">
        <f t="shared" si="44"/>
        <v>6.5094999999999995E-9</v>
      </c>
      <c r="K333">
        <v>3009</v>
      </c>
      <c r="L333" t="s">
        <v>441</v>
      </c>
      <c r="M333">
        <v>44014</v>
      </c>
      <c r="N333" t="s">
        <v>985</v>
      </c>
      <c r="O333">
        <v>4.907606079E-4</v>
      </c>
      <c r="P333" s="33">
        <f t="shared" si="45"/>
        <v>8.0669140702999981E-3</v>
      </c>
      <c r="Q333" s="33">
        <f t="shared" si="46"/>
        <v>0</v>
      </c>
      <c r="S333">
        <v>44014</v>
      </c>
      <c r="T333" t="s">
        <v>829</v>
      </c>
      <c r="U333" t="s">
        <v>830</v>
      </c>
      <c r="V333">
        <v>2.1050823331170334E-3</v>
      </c>
      <c r="W333" s="40">
        <f t="shared" si="40"/>
        <v>8.0669140702999981E-3</v>
      </c>
      <c r="X333" s="40">
        <f t="shared" si="41"/>
        <v>1.6981518292161744E-5</v>
      </c>
      <c r="AA333">
        <v>44024</v>
      </c>
      <c r="AC333" t="s">
        <v>847</v>
      </c>
      <c r="AD333" t="s">
        <v>848</v>
      </c>
      <c r="AE333">
        <v>1.7308546271385019E-4</v>
      </c>
      <c r="AF333" s="33">
        <f t="shared" si="42"/>
        <v>2.3197495613719977E-4</v>
      </c>
      <c r="AG333" s="33">
        <f t="shared" si="47"/>
        <v>2.3197495613719977E-4</v>
      </c>
    </row>
    <row r="334" spans="3:33" x14ac:dyDescent="0.25">
      <c r="C334">
        <v>3013</v>
      </c>
      <c r="D334" t="s">
        <v>448</v>
      </c>
      <c r="E334">
        <v>44016</v>
      </c>
      <c r="F334">
        <v>9.1476000000000003E-4</v>
      </c>
      <c r="G334" t="s">
        <v>585</v>
      </c>
      <c r="H334">
        <f t="shared" si="43"/>
        <v>0.13019</v>
      </c>
      <c r="I334">
        <f t="shared" si="44"/>
        <v>1.1909260440000001E-4</v>
      </c>
      <c r="K334">
        <v>3010</v>
      </c>
      <c r="L334" t="s">
        <v>442</v>
      </c>
      <c r="M334">
        <v>44014</v>
      </c>
      <c r="N334" t="s">
        <v>985</v>
      </c>
      <c r="O334">
        <v>1.7970048E-5</v>
      </c>
      <c r="P334" s="33">
        <f t="shared" si="45"/>
        <v>8.0669140702999981E-3</v>
      </c>
      <c r="Q334" s="33">
        <f t="shared" si="46"/>
        <v>0</v>
      </c>
      <c r="S334">
        <v>44014</v>
      </c>
      <c r="T334" t="s">
        <v>831</v>
      </c>
      <c r="U334" t="s">
        <v>832</v>
      </c>
      <c r="V334">
        <v>2.2184690513801086E-4</v>
      </c>
      <c r="W334" s="40">
        <f t="shared" si="40"/>
        <v>8.0669140702999981E-3</v>
      </c>
      <c r="X334" s="40">
        <f t="shared" si="41"/>
        <v>1.7896199205103287E-6</v>
      </c>
      <c r="AA334">
        <v>44014</v>
      </c>
      <c r="AC334" t="s">
        <v>849</v>
      </c>
      <c r="AD334" t="s">
        <v>850</v>
      </c>
      <c r="AE334">
        <v>1.2271727812623181E-5</v>
      </c>
      <c r="AF334" s="33">
        <f t="shared" si="42"/>
        <v>2.6202857227086842E-4</v>
      </c>
      <c r="AG334" s="33">
        <f t="shared" si="47"/>
        <v>0</v>
      </c>
    </row>
    <row r="335" spans="3:33" x14ac:dyDescent="0.25">
      <c r="C335">
        <v>3013</v>
      </c>
      <c r="D335" t="s">
        <v>448</v>
      </c>
      <c r="E335">
        <v>44018</v>
      </c>
      <c r="F335">
        <v>4.9366000000000004E-4</v>
      </c>
      <c r="G335" t="s">
        <v>1053</v>
      </c>
      <c r="H335">
        <f t="shared" si="43"/>
        <v>0.13019</v>
      </c>
      <c r="I335">
        <f t="shared" si="44"/>
        <v>6.4269595400000005E-5</v>
      </c>
      <c r="K335">
        <v>3013</v>
      </c>
      <c r="L335" t="s">
        <v>448</v>
      </c>
      <c r="M335">
        <v>44014</v>
      </c>
      <c r="N335" t="s">
        <v>985</v>
      </c>
      <c r="O335">
        <v>7.0147582767E-3</v>
      </c>
      <c r="P335" s="33">
        <f t="shared" si="45"/>
        <v>8.0669140702999981E-3</v>
      </c>
      <c r="Q335" s="33">
        <f t="shared" si="46"/>
        <v>0</v>
      </c>
      <c r="S335">
        <v>44014</v>
      </c>
      <c r="T335" t="s">
        <v>833</v>
      </c>
      <c r="U335" t="s">
        <v>834</v>
      </c>
      <c r="V335">
        <v>9.7814317265395721E-4</v>
      </c>
      <c r="W335" s="40">
        <f t="shared" si="40"/>
        <v>8.0669140702999981E-3</v>
      </c>
      <c r="X335" s="40">
        <f t="shared" si="41"/>
        <v>7.8905969222500873E-6</v>
      </c>
      <c r="AA335">
        <v>44015</v>
      </c>
      <c r="AC335" t="s">
        <v>849</v>
      </c>
      <c r="AD335" t="s">
        <v>850</v>
      </c>
      <c r="AE335">
        <v>5.4267806124217252E-5</v>
      </c>
      <c r="AF335" s="33">
        <f t="shared" si="42"/>
        <v>2.6202857227086842E-4</v>
      </c>
      <c r="AG335" s="33">
        <f t="shared" si="47"/>
        <v>0</v>
      </c>
    </row>
    <row r="336" spans="3:33" x14ac:dyDescent="0.25">
      <c r="C336">
        <v>3013</v>
      </c>
      <c r="D336" t="s">
        <v>448</v>
      </c>
      <c r="E336">
        <v>44020</v>
      </c>
      <c r="F336">
        <v>5.8279999999999998E-5</v>
      </c>
      <c r="G336" t="s">
        <v>1023</v>
      </c>
      <c r="H336">
        <f t="shared" si="43"/>
        <v>0.13019</v>
      </c>
      <c r="I336">
        <f t="shared" si="44"/>
        <v>7.5874732E-6</v>
      </c>
      <c r="K336">
        <v>3095</v>
      </c>
      <c r="L336" t="s">
        <v>508</v>
      </c>
      <c r="M336">
        <v>44014</v>
      </c>
      <c r="N336" t="s">
        <v>985</v>
      </c>
      <c r="O336">
        <v>3.0550766600000002E-5</v>
      </c>
      <c r="P336" s="33">
        <f t="shared" si="45"/>
        <v>8.0669140702999981E-3</v>
      </c>
      <c r="Q336" s="33">
        <f t="shared" si="46"/>
        <v>0</v>
      </c>
      <c r="S336">
        <v>44014</v>
      </c>
      <c r="T336" t="s">
        <v>835</v>
      </c>
      <c r="U336" t="s">
        <v>836</v>
      </c>
      <c r="V336">
        <v>3.6824062717719206E-4</v>
      </c>
      <c r="W336" s="40">
        <f t="shared" si="40"/>
        <v>8.0669140702999981E-3</v>
      </c>
      <c r="X336" s="40">
        <f t="shared" si="41"/>
        <v>2.9705654966317864E-6</v>
      </c>
      <c r="AA336">
        <v>44024</v>
      </c>
      <c r="AC336" t="s">
        <v>849</v>
      </c>
      <c r="AD336" t="s">
        <v>850</v>
      </c>
      <c r="AE336">
        <v>1.9548903833402801E-4</v>
      </c>
      <c r="AF336" s="33">
        <f t="shared" si="42"/>
        <v>2.6202857227086842E-4</v>
      </c>
      <c r="AG336" s="33">
        <f t="shared" si="47"/>
        <v>2.6202857227086842E-4</v>
      </c>
    </row>
    <row r="337" spans="3:33" x14ac:dyDescent="0.25">
      <c r="C337">
        <v>3013</v>
      </c>
      <c r="D337" t="s">
        <v>448</v>
      </c>
      <c r="E337">
        <v>44021</v>
      </c>
      <c r="F337">
        <v>2.818944E-2</v>
      </c>
      <c r="G337" t="s">
        <v>560</v>
      </c>
      <c r="H337">
        <f t="shared" si="43"/>
        <v>0.13019</v>
      </c>
      <c r="I337">
        <f t="shared" si="44"/>
        <v>3.6699831936000001E-3</v>
      </c>
      <c r="K337">
        <v>3104</v>
      </c>
      <c r="L337" t="s">
        <v>531</v>
      </c>
      <c r="M337">
        <v>44014</v>
      </c>
      <c r="N337" t="s">
        <v>985</v>
      </c>
      <c r="O337">
        <v>1.9325417760000002E-4</v>
      </c>
      <c r="P337" s="33">
        <f t="shared" si="45"/>
        <v>8.0669140702999981E-3</v>
      </c>
      <c r="Q337" s="33">
        <f t="shared" si="46"/>
        <v>8.0669140702999981E-3</v>
      </c>
      <c r="S337">
        <v>44014</v>
      </c>
      <c r="T337" t="s">
        <v>837</v>
      </c>
      <c r="U337" t="s">
        <v>838</v>
      </c>
      <c r="V337">
        <v>1.0932143619322892E-3</v>
      </c>
      <c r="W337" s="40">
        <f t="shared" si="40"/>
        <v>8.0669140702999981E-3</v>
      </c>
      <c r="X337" s="40">
        <f t="shared" si="41"/>
        <v>8.8188663181256188E-6</v>
      </c>
      <c r="AA337">
        <v>44014</v>
      </c>
      <c r="AC337" t="s">
        <v>801</v>
      </c>
      <c r="AD337" t="s">
        <v>802</v>
      </c>
      <c r="AE337">
        <v>2.4570197316285133E-6</v>
      </c>
      <c r="AF337" s="33">
        <f t="shared" si="42"/>
        <v>1.8856649762118491E-4</v>
      </c>
      <c r="AG337" s="33">
        <f t="shared" si="47"/>
        <v>0</v>
      </c>
    </row>
    <row r="338" spans="3:33" x14ac:dyDescent="0.25">
      <c r="C338">
        <v>3013</v>
      </c>
      <c r="D338" t="s">
        <v>448</v>
      </c>
      <c r="E338">
        <v>44022</v>
      </c>
      <c r="F338">
        <v>2.3834500000000001E-3</v>
      </c>
      <c r="G338" t="s">
        <v>665</v>
      </c>
      <c r="H338">
        <f t="shared" si="43"/>
        <v>0.13019</v>
      </c>
      <c r="I338">
        <f t="shared" si="44"/>
        <v>3.1030135550000001E-4</v>
      </c>
      <c r="K338">
        <v>3005</v>
      </c>
      <c r="L338" t="s">
        <v>427</v>
      </c>
      <c r="M338">
        <v>44015</v>
      </c>
      <c r="N338" t="s">
        <v>559</v>
      </c>
      <c r="O338">
        <v>5.3215798770000003E-3</v>
      </c>
      <c r="P338" s="33">
        <f t="shared" si="45"/>
        <v>1.18572143787E-2</v>
      </c>
      <c r="Q338" s="33">
        <f t="shared" si="46"/>
        <v>0</v>
      </c>
      <c r="S338">
        <v>44014</v>
      </c>
      <c r="T338" t="s">
        <v>839</v>
      </c>
      <c r="U338" t="s">
        <v>840</v>
      </c>
      <c r="V338">
        <v>1.1346414324897231E-2</v>
      </c>
      <c r="W338" s="40">
        <f t="shared" si="40"/>
        <v>8.0669140702999981E-3</v>
      </c>
      <c r="X338" s="40">
        <f t="shared" si="41"/>
        <v>9.1530549364966928E-5</v>
      </c>
      <c r="AA338">
        <v>44015</v>
      </c>
      <c r="AC338" t="s">
        <v>801</v>
      </c>
      <c r="AD338" t="s">
        <v>802</v>
      </c>
      <c r="AE338">
        <v>1.0894207540506861E-5</v>
      </c>
      <c r="AF338" s="33">
        <f t="shared" si="42"/>
        <v>1.8856649762118491E-4</v>
      </c>
      <c r="AG338" s="33">
        <f t="shared" si="47"/>
        <v>0</v>
      </c>
    </row>
    <row r="339" spans="3:33" x14ac:dyDescent="0.25">
      <c r="C339">
        <v>3013</v>
      </c>
      <c r="D339" t="s">
        <v>448</v>
      </c>
      <c r="E339">
        <v>44023</v>
      </c>
      <c r="F339">
        <v>5.1097000000000002E-4</v>
      </c>
      <c r="G339" t="s">
        <v>561</v>
      </c>
      <c r="H339">
        <f t="shared" si="43"/>
        <v>0.13019</v>
      </c>
      <c r="I339">
        <f t="shared" si="44"/>
        <v>6.6523184299999998E-5</v>
      </c>
      <c r="K339">
        <v>3006</v>
      </c>
      <c r="L339" t="s">
        <v>434</v>
      </c>
      <c r="M339">
        <v>44015</v>
      </c>
      <c r="N339" t="s">
        <v>559</v>
      </c>
      <c r="O339">
        <v>5.2789987559999992E-4</v>
      </c>
      <c r="P339" s="33">
        <f t="shared" si="45"/>
        <v>1.18572143787E-2</v>
      </c>
      <c r="Q339" s="33">
        <f t="shared" si="46"/>
        <v>0</v>
      </c>
      <c r="S339">
        <v>44014</v>
      </c>
      <c r="T339" t="s">
        <v>841</v>
      </c>
      <c r="U339" t="s">
        <v>842</v>
      </c>
      <c r="V339">
        <v>5.4950100948121892E-3</v>
      </c>
      <c r="W339" s="40">
        <f t="shared" si="40"/>
        <v>8.0669140702999981E-3</v>
      </c>
      <c r="X339" s="40">
        <f t="shared" si="41"/>
        <v>4.4327774250280978E-5</v>
      </c>
      <c r="AA339">
        <v>44022</v>
      </c>
      <c r="AC339" t="s">
        <v>801</v>
      </c>
      <c r="AD339" t="s">
        <v>802</v>
      </c>
      <c r="AE339">
        <v>9.9764393545154624E-5</v>
      </c>
      <c r="AF339" s="33">
        <f t="shared" si="42"/>
        <v>1.8856649762118491E-4</v>
      </c>
      <c r="AG339" s="33">
        <f t="shared" si="47"/>
        <v>0</v>
      </c>
    </row>
    <row r="340" spans="3:33" x14ac:dyDescent="0.25">
      <c r="C340">
        <v>3013</v>
      </c>
      <c r="D340" t="s">
        <v>448</v>
      </c>
      <c r="E340">
        <v>44024</v>
      </c>
      <c r="F340">
        <v>8.0573999999999999E-4</v>
      </c>
      <c r="G340" t="s">
        <v>967</v>
      </c>
      <c r="H340">
        <f t="shared" si="43"/>
        <v>0.13019</v>
      </c>
      <c r="I340">
        <f t="shared" si="44"/>
        <v>1.048992906E-4</v>
      </c>
      <c r="K340">
        <v>3007</v>
      </c>
      <c r="L340" t="s">
        <v>435</v>
      </c>
      <c r="M340">
        <v>44015</v>
      </c>
      <c r="N340" t="s">
        <v>559</v>
      </c>
      <c r="O340">
        <v>2.0922780000000001E-6</v>
      </c>
      <c r="P340" s="33">
        <f t="shared" si="45"/>
        <v>1.18572143787E-2</v>
      </c>
      <c r="Q340" s="33">
        <f t="shared" si="46"/>
        <v>0</v>
      </c>
      <c r="S340">
        <v>44014</v>
      </c>
      <c r="T340" t="s">
        <v>843</v>
      </c>
      <c r="U340" t="s">
        <v>844</v>
      </c>
      <c r="V340">
        <v>5.0008875001773172E-5</v>
      </c>
      <c r="W340" s="40">
        <f t="shared" si="40"/>
        <v>8.0669140702999981E-3</v>
      </c>
      <c r="X340" s="40">
        <f t="shared" si="41"/>
        <v>4.0341729739167787E-7</v>
      </c>
      <c r="AA340">
        <v>44023</v>
      </c>
      <c r="AC340" t="s">
        <v>801</v>
      </c>
      <c r="AD340" t="s">
        <v>802</v>
      </c>
      <c r="AE340">
        <v>7.5450876803894929E-5</v>
      </c>
      <c r="AF340" s="33">
        <f t="shared" si="42"/>
        <v>1.8856649762118491E-4</v>
      </c>
      <c r="AG340" s="33">
        <f t="shared" si="47"/>
        <v>1.8856649762118491E-4</v>
      </c>
    </row>
    <row r="341" spans="3:33" x14ac:dyDescent="0.25">
      <c r="C341">
        <v>3013</v>
      </c>
      <c r="D341" t="s">
        <v>448</v>
      </c>
      <c r="E341">
        <v>44211</v>
      </c>
      <c r="F341">
        <v>1.77E-6</v>
      </c>
      <c r="G341" t="s">
        <v>996</v>
      </c>
      <c r="H341">
        <f t="shared" si="43"/>
        <v>0.13019</v>
      </c>
      <c r="I341">
        <f t="shared" si="44"/>
        <v>2.3043629999999999E-7</v>
      </c>
      <c r="K341">
        <v>3009</v>
      </c>
      <c r="L341" t="s">
        <v>441</v>
      </c>
      <c r="M341">
        <v>44015</v>
      </c>
      <c r="N341" t="s">
        <v>559</v>
      </c>
      <c r="O341">
        <v>1.2390462989999998E-4</v>
      </c>
      <c r="P341" s="33">
        <f t="shared" si="45"/>
        <v>1.18572143787E-2</v>
      </c>
      <c r="Q341" s="33">
        <f t="shared" si="46"/>
        <v>0</v>
      </c>
      <c r="S341">
        <v>44014</v>
      </c>
      <c r="T341" t="s">
        <v>845</v>
      </c>
      <c r="U341" t="s">
        <v>846</v>
      </c>
      <c r="V341">
        <v>1.2502218750443296E-4</v>
      </c>
      <c r="W341" s="40">
        <f t="shared" si="40"/>
        <v>8.0669140702999981E-3</v>
      </c>
      <c r="X341" s="40">
        <f t="shared" si="41"/>
        <v>1.0085432434791949E-6</v>
      </c>
      <c r="AA341">
        <v>44001</v>
      </c>
      <c r="AC341" t="s">
        <v>695</v>
      </c>
      <c r="AD341" t="s">
        <v>696</v>
      </c>
      <c r="AE341">
        <v>9.3213899000627342E-6</v>
      </c>
      <c r="AF341" s="33">
        <f t="shared" si="42"/>
        <v>2.9509852708360824E-3</v>
      </c>
      <c r="AG341" s="33">
        <f t="shared" si="47"/>
        <v>0</v>
      </c>
    </row>
    <row r="342" spans="3:33" x14ac:dyDescent="0.25">
      <c r="C342">
        <v>3013</v>
      </c>
      <c r="D342" t="s">
        <v>448</v>
      </c>
      <c r="E342">
        <v>44223</v>
      </c>
      <c r="F342">
        <v>6.5389999999999996E-5</v>
      </c>
      <c r="G342" t="s">
        <v>564</v>
      </c>
      <c r="H342">
        <f t="shared" si="43"/>
        <v>0.13019</v>
      </c>
      <c r="I342">
        <f t="shared" si="44"/>
        <v>8.5131240999999988E-6</v>
      </c>
      <c r="K342">
        <v>3010</v>
      </c>
      <c r="L342" t="s">
        <v>442</v>
      </c>
      <c r="M342">
        <v>44015</v>
      </c>
      <c r="N342" t="s">
        <v>559</v>
      </c>
      <c r="O342">
        <v>1.2226995900000001E-4</v>
      </c>
      <c r="P342" s="33">
        <f t="shared" si="45"/>
        <v>1.18572143787E-2</v>
      </c>
      <c r="Q342" s="33">
        <f t="shared" si="46"/>
        <v>0</v>
      </c>
      <c r="S342">
        <v>44014</v>
      </c>
      <c r="T342" t="s">
        <v>847</v>
      </c>
      <c r="U342" t="s">
        <v>848</v>
      </c>
      <c r="V342">
        <v>1.3502396250478757E-3</v>
      </c>
      <c r="W342" s="40">
        <f t="shared" si="40"/>
        <v>8.0669140702999981E-3</v>
      </c>
      <c r="X342" s="40">
        <f t="shared" si="41"/>
        <v>1.0892267029575303E-5</v>
      </c>
      <c r="AA342">
        <v>44002</v>
      </c>
      <c r="AC342" t="s">
        <v>695</v>
      </c>
      <c r="AD342" t="s">
        <v>696</v>
      </c>
      <c r="AE342">
        <v>5.0077475652005596E-4</v>
      </c>
      <c r="AF342" s="33">
        <f t="shared" si="42"/>
        <v>2.9509852708360824E-3</v>
      </c>
      <c r="AG342" s="33">
        <f t="shared" si="47"/>
        <v>0</v>
      </c>
    </row>
    <row r="343" spans="3:33" x14ac:dyDescent="0.25">
      <c r="C343">
        <v>3013</v>
      </c>
      <c r="D343" t="s">
        <v>448</v>
      </c>
      <c r="E343">
        <v>44266</v>
      </c>
      <c r="F343">
        <v>2.1118999999999999E-4</v>
      </c>
      <c r="G343" t="s">
        <v>1003</v>
      </c>
      <c r="H343">
        <f t="shared" si="43"/>
        <v>0.13019</v>
      </c>
      <c r="I343">
        <f t="shared" si="44"/>
        <v>2.7494826099999999E-5</v>
      </c>
      <c r="K343">
        <v>3013</v>
      </c>
      <c r="L343" t="s">
        <v>448</v>
      </c>
      <c r="M343">
        <v>44015</v>
      </c>
      <c r="N343" t="s">
        <v>559</v>
      </c>
      <c r="O343">
        <v>6.5094999999999995E-9</v>
      </c>
      <c r="P343" s="33">
        <f t="shared" si="45"/>
        <v>1.18572143787E-2</v>
      </c>
      <c r="Q343" s="33">
        <f t="shared" si="46"/>
        <v>0</v>
      </c>
      <c r="S343">
        <v>44014</v>
      </c>
      <c r="T343" t="s">
        <v>849</v>
      </c>
      <c r="U343" t="s">
        <v>850</v>
      </c>
      <c r="V343">
        <v>1.5212419155181123E-3</v>
      </c>
      <c r="W343" s="40">
        <f t="shared" si="40"/>
        <v>8.0669140702999981E-3</v>
      </c>
      <c r="X343" s="40">
        <f t="shared" si="41"/>
        <v>1.2271727812623181E-5</v>
      </c>
      <c r="AA343">
        <v>44004</v>
      </c>
      <c r="AC343" t="s">
        <v>695</v>
      </c>
      <c r="AD343" t="s">
        <v>696</v>
      </c>
      <c r="AE343">
        <v>1.0320578490910697E-6</v>
      </c>
      <c r="AF343" s="33">
        <f t="shared" si="42"/>
        <v>2.9509852708360824E-3</v>
      </c>
      <c r="AG343" s="33">
        <f t="shared" si="47"/>
        <v>0</v>
      </c>
    </row>
    <row r="344" spans="3:33" x14ac:dyDescent="0.25">
      <c r="C344">
        <v>3013</v>
      </c>
      <c r="D344" t="s">
        <v>448</v>
      </c>
      <c r="E344">
        <v>45102</v>
      </c>
      <c r="F344">
        <v>8.2263429999999998E-2</v>
      </c>
      <c r="G344" t="s">
        <v>586</v>
      </c>
      <c r="H344">
        <f t="shared" si="43"/>
        <v>0.13019</v>
      </c>
      <c r="I344">
        <f t="shared" si="44"/>
        <v>1.0709875951699999E-2</v>
      </c>
      <c r="K344">
        <v>3016</v>
      </c>
      <c r="L344" t="s">
        <v>455</v>
      </c>
      <c r="M344">
        <v>44015</v>
      </c>
      <c r="N344" t="s">
        <v>559</v>
      </c>
      <c r="O344">
        <v>3.7402496300000004E-5</v>
      </c>
      <c r="P344" s="33">
        <f t="shared" si="45"/>
        <v>1.18572143787E-2</v>
      </c>
      <c r="Q344" s="33">
        <f t="shared" si="46"/>
        <v>0</v>
      </c>
      <c r="S344">
        <v>44015</v>
      </c>
      <c r="T344" t="s">
        <v>727</v>
      </c>
      <c r="U344" t="s">
        <v>728</v>
      </c>
      <c r="V344">
        <v>2.6196042189092748E-2</v>
      </c>
      <c r="W344" s="40">
        <f t="shared" si="40"/>
        <v>1.18572143787E-2</v>
      </c>
      <c r="X344" s="40">
        <f t="shared" si="41"/>
        <v>3.1061208810954233E-4</v>
      </c>
      <c r="AA344">
        <v>44005</v>
      </c>
      <c r="AC344" t="s">
        <v>695</v>
      </c>
      <c r="AD344" t="s">
        <v>696</v>
      </c>
      <c r="AE344">
        <v>1.4861368185126779E-9</v>
      </c>
      <c r="AF344" s="33">
        <f t="shared" si="42"/>
        <v>2.9509852708360824E-3</v>
      </c>
      <c r="AG344" s="33">
        <f t="shared" si="47"/>
        <v>0</v>
      </c>
    </row>
    <row r="345" spans="3:33" x14ac:dyDescent="0.25">
      <c r="C345">
        <v>3013</v>
      </c>
      <c r="D345" t="s">
        <v>448</v>
      </c>
      <c r="E345">
        <v>45107</v>
      </c>
      <c r="F345">
        <v>7.9899999999999997E-6</v>
      </c>
      <c r="G345" t="s">
        <v>1073</v>
      </c>
      <c r="H345">
        <f t="shared" si="43"/>
        <v>0.13019</v>
      </c>
      <c r="I345">
        <f t="shared" si="44"/>
        <v>1.0402181E-6</v>
      </c>
      <c r="K345">
        <v>3097</v>
      </c>
      <c r="L345" t="s">
        <v>520</v>
      </c>
      <c r="M345">
        <v>44015</v>
      </c>
      <c r="N345" t="s">
        <v>559</v>
      </c>
      <c r="O345">
        <v>5.5928270177999992E-3</v>
      </c>
      <c r="P345" s="33">
        <f t="shared" si="45"/>
        <v>1.18572143787E-2</v>
      </c>
      <c r="Q345" s="33">
        <f t="shared" si="46"/>
        <v>0</v>
      </c>
      <c r="S345">
        <v>44015</v>
      </c>
      <c r="T345" t="s">
        <v>731</v>
      </c>
      <c r="U345" t="s">
        <v>732</v>
      </c>
      <c r="V345">
        <v>2.6194960640141898E-2</v>
      </c>
      <c r="W345" s="40">
        <f t="shared" si="40"/>
        <v>1.18572143787E-2</v>
      </c>
      <c r="X345" s="40">
        <f t="shared" si="41"/>
        <v>3.1059926395177108E-4</v>
      </c>
      <c r="AA345">
        <v>44006</v>
      </c>
      <c r="AC345" t="s">
        <v>695</v>
      </c>
      <c r="AD345" t="s">
        <v>696</v>
      </c>
      <c r="AE345">
        <v>2.0426052366195827E-3</v>
      </c>
      <c r="AF345" s="33">
        <f t="shared" si="42"/>
        <v>2.9509852708360824E-3</v>
      </c>
      <c r="AG345" s="33">
        <f t="shared" si="47"/>
        <v>0</v>
      </c>
    </row>
    <row r="346" spans="3:33" x14ac:dyDescent="0.25">
      <c r="C346">
        <v>3013</v>
      </c>
      <c r="D346" t="s">
        <v>448</v>
      </c>
      <c r="E346">
        <v>45202</v>
      </c>
      <c r="F346">
        <v>0.16695699999999999</v>
      </c>
      <c r="G346" t="s">
        <v>565</v>
      </c>
      <c r="H346">
        <f t="shared" si="43"/>
        <v>0.13019</v>
      </c>
      <c r="I346">
        <f t="shared" si="44"/>
        <v>2.1736131829999998E-2</v>
      </c>
      <c r="K346">
        <v>3104</v>
      </c>
      <c r="L346" t="s">
        <v>531</v>
      </c>
      <c r="M346">
        <v>44015</v>
      </c>
      <c r="N346" t="s">
        <v>559</v>
      </c>
      <c r="O346">
        <v>1.2923173560000002E-4</v>
      </c>
      <c r="P346" s="33">
        <f t="shared" si="45"/>
        <v>1.18572143787E-2</v>
      </c>
      <c r="Q346" s="33">
        <f t="shared" si="46"/>
        <v>1.18572143787E-2</v>
      </c>
      <c r="S346">
        <v>44015</v>
      </c>
      <c r="T346" t="s">
        <v>769</v>
      </c>
      <c r="U346" t="s">
        <v>770</v>
      </c>
      <c r="V346">
        <v>0.12943651562648334</v>
      </c>
      <c r="W346" s="40">
        <f t="shared" si="40"/>
        <v>1.18572143787E-2</v>
      </c>
      <c r="X346" s="40">
        <f t="shared" si="41"/>
        <v>1.5347565142151654E-3</v>
      </c>
      <c r="AA346">
        <v>44007</v>
      </c>
      <c r="AC346" t="s">
        <v>695</v>
      </c>
      <c r="AD346" t="s">
        <v>696</v>
      </c>
      <c r="AE346">
        <v>2.0754638927104554E-4</v>
      </c>
      <c r="AF346" s="33">
        <f t="shared" si="42"/>
        <v>2.9509852708360824E-3</v>
      </c>
      <c r="AG346" s="33">
        <f t="shared" si="47"/>
        <v>0</v>
      </c>
    </row>
    <row r="347" spans="3:33" x14ac:dyDescent="0.25">
      <c r="C347">
        <v>3013</v>
      </c>
      <c r="D347" t="s">
        <v>448</v>
      </c>
      <c r="E347">
        <v>45203</v>
      </c>
      <c r="F347">
        <v>7.3817999999999996E-4</v>
      </c>
      <c r="G347" t="s">
        <v>587</v>
      </c>
      <c r="H347">
        <f t="shared" si="43"/>
        <v>0.13019</v>
      </c>
      <c r="I347">
        <f t="shared" si="44"/>
        <v>9.6103654199999997E-5</v>
      </c>
      <c r="K347">
        <v>3005</v>
      </c>
      <c r="L347" t="s">
        <v>427</v>
      </c>
      <c r="M347">
        <v>44016</v>
      </c>
      <c r="N347" t="s">
        <v>585</v>
      </c>
      <c r="O347">
        <v>7.8018025499999996E-4</v>
      </c>
      <c r="P347" s="33">
        <f t="shared" si="45"/>
        <v>1.2252185100899999E-2</v>
      </c>
      <c r="Q347" s="33">
        <f t="shared" si="46"/>
        <v>0</v>
      </c>
      <c r="S347">
        <v>44015</v>
      </c>
      <c r="T347" t="s">
        <v>771</v>
      </c>
      <c r="U347" t="s">
        <v>772</v>
      </c>
      <c r="V347">
        <v>5.3455397308586415E-2</v>
      </c>
      <c r="W347" s="40">
        <f t="shared" si="40"/>
        <v>1.18572143787E-2</v>
      </c>
      <c r="X347" s="40">
        <f t="shared" si="41"/>
        <v>6.338321055864921E-4</v>
      </c>
      <c r="AA347">
        <v>44009</v>
      </c>
      <c r="AC347" t="s">
        <v>695</v>
      </c>
      <c r="AD347" t="s">
        <v>696</v>
      </c>
      <c r="AE347">
        <v>6.7412302616830396E-5</v>
      </c>
      <c r="AF347" s="33">
        <f t="shared" si="42"/>
        <v>2.9509852708360824E-3</v>
      </c>
      <c r="AG347" s="33">
        <f t="shared" si="47"/>
        <v>0</v>
      </c>
    </row>
    <row r="348" spans="3:33" x14ac:dyDescent="0.25">
      <c r="C348">
        <v>3013</v>
      </c>
      <c r="D348" t="s">
        <v>448</v>
      </c>
      <c r="E348">
        <v>45205</v>
      </c>
      <c r="F348">
        <v>2.9750000000000001E-5</v>
      </c>
      <c r="G348" t="s">
        <v>1154</v>
      </c>
      <c r="H348">
        <f t="shared" si="43"/>
        <v>0.13019</v>
      </c>
      <c r="I348">
        <f t="shared" si="44"/>
        <v>3.8731525000000005E-6</v>
      </c>
      <c r="K348">
        <v>3006</v>
      </c>
      <c r="L348" t="s">
        <v>434</v>
      </c>
      <c r="M348">
        <v>44016</v>
      </c>
      <c r="N348" t="s">
        <v>585</v>
      </c>
      <c r="O348">
        <v>2.2206935320000001E-4</v>
      </c>
      <c r="P348" s="33">
        <f t="shared" si="45"/>
        <v>1.2252185100899999E-2</v>
      </c>
      <c r="Q348" s="33">
        <f t="shared" si="46"/>
        <v>0</v>
      </c>
      <c r="S348">
        <v>44015</v>
      </c>
      <c r="T348" t="s">
        <v>773</v>
      </c>
      <c r="U348" t="s">
        <v>774</v>
      </c>
      <c r="V348">
        <v>0.12943951245681418</v>
      </c>
      <c r="W348" s="40">
        <f t="shared" si="40"/>
        <v>1.18572143787E-2</v>
      </c>
      <c r="X348" s="40">
        <f t="shared" si="41"/>
        <v>1.5347920482748547E-3</v>
      </c>
      <c r="AA348">
        <v>44010</v>
      </c>
      <c r="AC348" t="s">
        <v>695</v>
      </c>
      <c r="AD348" t="s">
        <v>696</v>
      </c>
      <c r="AE348">
        <v>1.2229165192259567E-4</v>
      </c>
      <c r="AF348" s="33">
        <f t="shared" si="42"/>
        <v>2.9509852708360824E-3</v>
      </c>
      <c r="AG348" s="33">
        <f t="shared" si="47"/>
        <v>2.9509852708360824E-3</v>
      </c>
    </row>
    <row r="349" spans="3:33" x14ac:dyDescent="0.25">
      <c r="C349">
        <v>3013</v>
      </c>
      <c r="D349" t="s">
        <v>448</v>
      </c>
      <c r="E349">
        <v>45208</v>
      </c>
      <c r="F349">
        <v>6.084E-5</v>
      </c>
      <c r="G349" t="s">
        <v>986</v>
      </c>
      <c r="H349">
        <f t="shared" si="43"/>
        <v>0.13019</v>
      </c>
      <c r="I349">
        <f t="shared" si="44"/>
        <v>7.9207595999999996E-6</v>
      </c>
      <c r="K349">
        <v>3007</v>
      </c>
      <c r="L349" t="s">
        <v>435</v>
      </c>
      <c r="M349">
        <v>44016</v>
      </c>
      <c r="N349" t="s">
        <v>585</v>
      </c>
      <c r="O349">
        <v>8.3706142800000008E-4</v>
      </c>
      <c r="P349" s="33">
        <f t="shared" si="45"/>
        <v>1.2252185100899999E-2</v>
      </c>
      <c r="Q349" s="33">
        <f t="shared" si="46"/>
        <v>0</v>
      </c>
      <c r="S349">
        <v>44015</v>
      </c>
      <c r="T349" t="s">
        <v>775</v>
      </c>
      <c r="U349" t="s">
        <v>776</v>
      </c>
      <c r="V349">
        <v>0.10915627011747364</v>
      </c>
      <c r="W349" s="40">
        <f t="shared" si="40"/>
        <v>1.18572143787E-2</v>
      </c>
      <c r="X349" s="40">
        <f t="shared" si="41"/>
        <v>1.2942892955621695E-3</v>
      </c>
      <c r="AA349">
        <v>44019</v>
      </c>
      <c r="AC349" t="s">
        <v>885</v>
      </c>
      <c r="AD349" t="s">
        <v>886</v>
      </c>
      <c r="AE349">
        <v>4.5048805913425487E-9</v>
      </c>
      <c r="AF349" s="33">
        <f t="shared" si="42"/>
        <v>3.3698043462766597E-5</v>
      </c>
      <c r="AG349" s="33">
        <f t="shared" si="47"/>
        <v>0</v>
      </c>
    </row>
    <row r="350" spans="3:33" x14ac:dyDescent="0.25">
      <c r="C350">
        <v>3013</v>
      </c>
      <c r="D350" t="s">
        <v>448</v>
      </c>
      <c r="E350">
        <v>60006</v>
      </c>
      <c r="F350">
        <v>1.64233E-3</v>
      </c>
      <c r="G350" t="s">
        <v>987</v>
      </c>
      <c r="H350">
        <f t="shared" si="43"/>
        <v>0.13019</v>
      </c>
      <c r="I350">
        <f t="shared" si="44"/>
        <v>2.1381494270000001E-4</v>
      </c>
      <c r="K350">
        <v>3008</v>
      </c>
      <c r="L350" t="s">
        <v>436</v>
      </c>
      <c r="M350">
        <v>44016</v>
      </c>
      <c r="N350" t="s">
        <v>585</v>
      </c>
      <c r="O350">
        <v>4.5039309120000002E-4</v>
      </c>
      <c r="P350" s="33">
        <f t="shared" si="45"/>
        <v>1.2252185100899999E-2</v>
      </c>
      <c r="Q350" s="33">
        <f t="shared" si="46"/>
        <v>0</v>
      </c>
      <c r="S350">
        <v>44015</v>
      </c>
      <c r="T350" t="s">
        <v>777</v>
      </c>
      <c r="U350" t="s">
        <v>778</v>
      </c>
      <c r="V350">
        <v>0.15563908370816817</v>
      </c>
      <c r="W350" s="40">
        <f t="shared" si="40"/>
        <v>1.18572143787E-2</v>
      </c>
      <c r="X350" s="40">
        <f t="shared" si="41"/>
        <v>1.8454459812321845E-3</v>
      </c>
      <c r="AA350">
        <v>44020</v>
      </c>
      <c r="AC350" t="s">
        <v>885</v>
      </c>
      <c r="AD350" t="s">
        <v>886</v>
      </c>
      <c r="AE350">
        <v>2.0103213184576526E-5</v>
      </c>
      <c r="AF350" s="33">
        <f t="shared" si="42"/>
        <v>3.3698043462766597E-5</v>
      </c>
      <c r="AG350" s="33">
        <f t="shared" si="47"/>
        <v>0</v>
      </c>
    </row>
    <row r="351" spans="3:33" x14ac:dyDescent="0.25">
      <c r="C351">
        <v>3013</v>
      </c>
      <c r="D351" t="s">
        <v>448</v>
      </c>
      <c r="E351">
        <v>98021</v>
      </c>
      <c r="F351">
        <v>7.5215000000000004E-4</v>
      </c>
      <c r="G351" t="s">
        <v>670</v>
      </c>
      <c r="H351">
        <f t="shared" si="43"/>
        <v>0.13019</v>
      </c>
      <c r="I351">
        <f t="shared" si="44"/>
        <v>9.792240850000001E-5</v>
      </c>
      <c r="K351">
        <v>3009</v>
      </c>
      <c r="L351" t="s">
        <v>441</v>
      </c>
      <c r="M351">
        <v>44016</v>
      </c>
      <c r="N351" t="s">
        <v>585</v>
      </c>
      <c r="O351">
        <v>4.3409013465E-3</v>
      </c>
      <c r="P351" s="33">
        <f t="shared" si="45"/>
        <v>1.2252185100899999E-2</v>
      </c>
      <c r="Q351" s="33">
        <f t="shared" si="46"/>
        <v>0</v>
      </c>
      <c r="S351">
        <v>44015</v>
      </c>
      <c r="T351" t="s">
        <v>779</v>
      </c>
      <c r="U351" t="s">
        <v>780</v>
      </c>
      <c r="V351">
        <v>0.10916067217507013</v>
      </c>
      <c r="W351" s="40">
        <f t="shared" si="40"/>
        <v>1.18572143787E-2</v>
      </c>
      <c r="X351" s="40">
        <f t="shared" si="41"/>
        <v>1.2943414917027986E-3</v>
      </c>
      <c r="AA351">
        <v>44024</v>
      </c>
      <c r="AC351" t="s">
        <v>885</v>
      </c>
      <c r="AD351" t="s">
        <v>886</v>
      </c>
      <c r="AE351">
        <v>1.3590325397598728E-5</v>
      </c>
      <c r="AF351" s="33">
        <f t="shared" si="42"/>
        <v>3.3698043462766597E-5</v>
      </c>
      <c r="AG351" s="33">
        <f t="shared" si="47"/>
        <v>3.3698043462766597E-5</v>
      </c>
    </row>
    <row r="352" spans="3:33" x14ac:dyDescent="0.25">
      <c r="C352">
        <v>3013</v>
      </c>
      <c r="D352" t="s">
        <v>448</v>
      </c>
      <c r="E352">
        <v>98046</v>
      </c>
      <c r="F352">
        <v>3.7599999999999999E-5</v>
      </c>
      <c r="G352" t="s">
        <v>1076</v>
      </c>
      <c r="H352">
        <f t="shared" si="43"/>
        <v>0.13019</v>
      </c>
      <c r="I352">
        <f t="shared" si="44"/>
        <v>4.8951440000000003E-6</v>
      </c>
      <c r="K352">
        <v>3010</v>
      </c>
      <c r="L352" t="s">
        <v>442</v>
      </c>
      <c r="M352">
        <v>44016</v>
      </c>
      <c r="N352" t="s">
        <v>585</v>
      </c>
      <c r="O352">
        <v>3.3351116669999999E-3</v>
      </c>
      <c r="P352" s="33">
        <f t="shared" si="45"/>
        <v>1.2252185100899999E-2</v>
      </c>
      <c r="Q352" s="33">
        <f t="shared" si="46"/>
        <v>0</v>
      </c>
      <c r="S352">
        <v>44015</v>
      </c>
      <c r="T352" t="s">
        <v>781</v>
      </c>
      <c r="U352" t="s">
        <v>782</v>
      </c>
      <c r="V352">
        <v>1.853615344418592E-2</v>
      </c>
      <c r="W352" s="40">
        <f t="shared" si="40"/>
        <v>1.18572143787E-2</v>
      </c>
      <c r="X352" s="40">
        <f t="shared" si="41"/>
        <v>2.1978714514419082E-4</v>
      </c>
      <c r="AA352">
        <v>44019</v>
      </c>
      <c r="AC352" t="s">
        <v>887</v>
      </c>
      <c r="AD352" t="s">
        <v>888</v>
      </c>
      <c r="AE352">
        <v>1.2951531700109827E-8</v>
      </c>
      <c r="AF352" s="33">
        <f t="shared" si="42"/>
        <v>9.937800831450079E-5</v>
      </c>
      <c r="AG352" s="33">
        <f t="shared" si="47"/>
        <v>0</v>
      </c>
    </row>
    <row r="353" spans="3:33" x14ac:dyDescent="0.25">
      <c r="C353">
        <v>3013</v>
      </c>
      <c r="D353" t="s">
        <v>448</v>
      </c>
      <c r="E353">
        <v>98074</v>
      </c>
      <c r="F353">
        <v>2.3594000000000002E-3</v>
      </c>
      <c r="G353" t="s">
        <v>671</v>
      </c>
      <c r="H353">
        <f t="shared" si="43"/>
        <v>0.13019</v>
      </c>
      <c r="I353">
        <f t="shared" si="44"/>
        <v>3.0717028600000005E-4</v>
      </c>
      <c r="K353">
        <v>3013</v>
      </c>
      <c r="L353" t="s">
        <v>448</v>
      </c>
      <c r="M353">
        <v>44016</v>
      </c>
      <c r="N353" t="s">
        <v>585</v>
      </c>
      <c r="O353">
        <v>1.1909260440000001E-4</v>
      </c>
      <c r="P353" s="33">
        <f t="shared" si="45"/>
        <v>1.2252185100899999E-2</v>
      </c>
      <c r="Q353" s="33">
        <f t="shared" si="46"/>
        <v>0</v>
      </c>
      <c r="S353">
        <v>44015</v>
      </c>
      <c r="T353" t="s">
        <v>783</v>
      </c>
      <c r="U353" t="s">
        <v>784</v>
      </c>
      <c r="V353">
        <v>7.4236637233558805E-2</v>
      </c>
      <c r="W353" s="40">
        <f t="shared" si="40"/>
        <v>1.18572143787E-2</v>
      </c>
      <c r="X353" s="40">
        <f t="shared" si="41"/>
        <v>8.8023972243208919E-4</v>
      </c>
      <c r="AA353">
        <v>44020</v>
      </c>
      <c r="AC353" t="s">
        <v>887</v>
      </c>
      <c r="AD353" t="s">
        <v>888</v>
      </c>
      <c r="AE353">
        <v>5.9435586806574079E-5</v>
      </c>
      <c r="AF353" s="33">
        <f t="shared" si="42"/>
        <v>9.937800831450079E-5</v>
      </c>
      <c r="AG353" s="33">
        <f t="shared" si="47"/>
        <v>0</v>
      </c>
    </row>
    <row r="354" spans="3:33" x14ac:dyDescent="0.25">
      <c r="C354">
        <v>3013</v>
      </c>
      <c r="D354" t="s">
        <v>448</v>
      </c>
      <c r="E354">
        <v>98129</v>
      </c>
      <c r="F354">
        <v>1.51031E-3</v>
      </c>
      <c r="G354" t="s">
        <v>569</v>
      </c>
      <c r="H354">
        <f t="shared" si="43"/>
        <v>0.13019</v>
      </c>
      <c r="I354">
        <f t="shared" si="44"/>
        <v>1.9662725889999999E-4</v>
      </c>
      <c r="K354">
        <v>3014</v>
      </c>
      <c r="L354" t="s">
        <v>453</v>
      </c>
      <c r="M354">
        <v>44016</v>
      </c>
      <c r="N354" t="s">
        <v>585</v>
      </c>
      <c r="O354">
        <v>9.5872224000000006E-5</v>
      </c>
      <c r="P354" s="33">
        <f t="shared" si="45"/>
        <v>1.2252185100899999E-2</v>
      </c>
      <c r="Q354" s="33">
        <f t="shared" si="46"/>
        <v>0</v>
      </c>
      <c r="S354">
        <v>44015</v>
      </c>
      <c r="T354" t="s">
        <v>785</v>
      </c>
      <c r="U354" t="s">
        <v>786</v>
      </c>
      <c r="V354">
        <v>1.8541511277088599E-2</v>
      </c>
      <c r="W354" s="40">
        <f t="shared" si="40"/>
        <v>1.18572143787E-2</v>
      </c>
      <c r="X354" s="40">
        <f t="shared" si="41"/>
        <v>2.1985067411752312E-4</v>
      </c>
      <c r="AA354">
        <v>44024</v>
      </c>
      <c r="AC354" t="s">
        <v>887</v>
      </c>
      <c r="AD354" t="s">
        <v>888</v>
      </c>
      <c r="AE354">
        <v>3.9929469976226607E-5</v>
      </c>
      <c r="AF354" s="33">
        <f t="shared" si="42"/>
        <v>9.937800831450079E-5</v>
      </c>
      <c r="AG354" s="33">
        <f t="shared" si="47"/>
        <v>9.937800831450079E-5</v>
      </c>
    </row>
    <row r="355" spans="3:33" x14ac:dyDescent="0.25">
      <c r="C355">
        <v>3013</v>
      </c>
      <c r="D355" t="s">
        <v>448</v>
      </c>
      <c r="E355">
        <v>99025</v>
      </c>
      <c r="F355">
        <v>1.9049E-4</v>
      </c>
      <c r="G355" t="s">
        <v>1054</v>
      </c>
      <c r="H355">
        <f t="shared" si="43"/>
        <v>0.13019</v>
      </c>
      <c r="I355">
        <f t="shared" si="44"/>
        <v>2.4799893099999999E-5</v>
      </c>
      <c r="K355">
        <v>3081</v>
      </c>
      <c r="L355" t="s">
        <v>466</v>
      </c>
      <c r="M355">
        <v>44016</v>
      </c>
      <c r="N355" t="s">
        <v>585</v>
      </c>
      <c r="O355">
        <v>3.4985249999999999E-7</v>
      </c>
      <c r="P355" s="33">
        <f t="shared" si="45"/>
        <v>1.2252185100899999E-2</v>
      </c>
      <c r="Q355" s="33">
        <f t="shared" si="46"/>
        <v>0</v>
      </c>
      <c r="S355">
        <v>44015</v>
      </c>
      <c r="T355" t="s">
        <v>793</v>
      </c>
      <c r="U355" t="s">
        <v>794</v>
      </c>
      <c r="V355">
        <v>6.6994597083072898E-4</v>
      </c>
      <c r="W355" s="40">
        <f t="shared" si="40"/>
        <v>1.18572143787E-2</v>
      </c>
      <c r="X355" s="40">
        <f t="shared" si="41"/>
        <v>7.9436929982862498E-6</v>
      </c>
      <c r="AA355">
        <v>44019</v>
      </c>
      <c r="AC355" t="s">
        <v>889</v>
      </c>
      <c r="AD355" t="s">
        <v>890</v>
      </c>
      <c r="AE355">
        <v>1.3289397744460515E-7</v>
      </c>
      <c r="AF355" s="33">
        <f t="shared" si="42"/>
        <v>1.0271078513704129E-3</v>
      </c>
      <c r="AG355" s="33">
        <f t="shared" si="47"/>
        <v>0</v>
      </c>
    </row>
    <row r="356" spans="3:33" x14ac:dyDescent="0.25">
      <c r="C356">
        <v>3013</v>
      </c>
      <c r="D356" t="s">
        <v>448</v>
      </c>
      <c r="E356">
        <v>99134</v>
      </c>
      <c r="F356">
        <v>3.9990000000000002E-5</v>
      </c>
      <c r="G356" t="s">
        <v>571</v>
      </c>
      <c r="H356">
        <f t="shared" si="43"/>
        <v>0.13019</v>
      </c>
      <c r="I356">
        <f t="shared" si="44"/>
        <v>5.2062980999999999E-6</v>
      </c>
      <c r="K356">
        <v>3095</v>
      </c>
      <c r="L356" t="s">
        <v>508</v>
      </c>
      <c r="M356">
        <v>44016</v>
      </c>
      <c r="N356" t="s">
        <v>585</v>
      </c>
      <c r="O356">
        <v>1.463603E-7</v>
      </c>
      <c r="P356" s="33">
        <f t="shared" si="45"/>
        <v>1.2252185100899999E-2</v>
      </c>
      <c r="Q356" s="33">
        <f t="shared" si="46"/>
        <v>0</v>
      </c>
      <c r="S356">
        <v>44015</v>
      </c>
      <c r="T356" t="s">
        <v>795</v>
      </c>
      <c r="U356" t="s">
        <v>796</v>
      </c>
      <c r="V356">
        <v>5.4552743339073657E-4</v>
      </c>
      <c r="W356" s="40">
        <f t="shared" si="40"/>
        <v>1.18572143787E-2</v>
      </c>
      <c r="X356" s="40">
        <f t="shared" si="41"/>
        <v>6.4684357271759477E-6</v>
      </c>
      <c r="AA356">
        <v>44020</v>
      </c>
      <c r="AC356" t="s">
        <v>889</v>
      </c>
      <c r="AD356" t="s">
        <v>890</v>
      </c>
      <c r="AE356">
        <v>6.1358502850316179E-4</v>
      </c>
      <c r="AF356" s="33">
        <f t="shared" si="42"/>
        <v>1.0271078513704129E-3</v>
      </c>
      <c r="AG356" s="33">
        <f t="shared" si="47"/>
        <v>0</v>
      </c>
    </row>
    <row r="357" spans="3:33" x14ac:dyDescent="0.25">
      <c r="C357">
        <v>3013</v>
      </c>
      <c r="D357" t="s">
        <v>448</v>
      </c>
      <c r="E357">
        <v>99168</v>
      </c>
      <c r="F357">
        <v>4.3510000000000002E-5</v>
      </c>
      <c r="G357" t="s">
        <v>574</v>
      </c>
      <c r="H357">
        <f t="shared" si="43"/>
        <v>0.13019</v>
      </c>
      <c r="I357">
        <f t="shared" si="44"/>
        <v>5.6645669000000006E-6</v>
      </c>
      <c r="K357">
        <v>3104</v>
      </c>
      <c r="L357" t="s">
        <v>531</v>
      </c>
      <c r="M357">
        <v>44016</v>
      </c>
      <c r="N357" t="s">
        <v>585</v>
      </c>
      <c r="O357">
        <v>2.0710069188000003E-3</v>
      </c>
      <c r="P357" s="33">
        <f t="shared" si="45"/>
        <v>1.2252185100899999E-2</v>
      </c>
      <c r="Q357" s="33">
        <f t="shared" si="46"/>
        <v>1.2252185100899999E-2</v>
      </c>
      <c r="S357">
        <v>44015</v>
      </c>
      <c r="T357" t="s">
        <v>797</v>
      </c>
      <c r="U357" t="s">
        <v>798</v>
      </c>
      <c r="V357">
        <v>3.8282626904613091E-5</v>
      </c>
      <c r="W357" s="40">
        <f t="shared" si="40"/>
        <v>1.18572143787E-2</v>
      </c>
      <c r="X357" s="40">
        <f t="shared" si="41"/>
        <v>4.5392531418778581E-7</v>
      </c>
      <c r="AA357">
        <v>44024</v>
      </c>
      <c r="AC357" t="s">
        <v>889</v>
      </c>
      <c r="AD357" t="s">
        <v>890</v>
      </c>
      <c r="AE357">
        <v>4.1338992888980655E-4</v>
      </c>
      <c r="AF357" s="33">
        <f t="shared" si="42"/>
        <v>1.0271078513704129E-3</v>
      </c>
      <c r="AG357" s="33">
        <f t="shared" si="47"/>
        <v>1.0271078513704129E-3</v>
      </c>
    </row>
    <row r="358" spans="3:33" x14ac:dyDescent="0.25">
      <c r="C358">
        <v>3013</v>
      </c>
      <c r="D358" t="s">
        <v>448</v>
      </c>
      <c r="E358">
        <v>99198</v>
      </c>
      <c r="F358">
        <v>5.3470000000000001E-5</v>
      </c>
      <c r="G358" t="s">
        <v>992</v>
      </c>
      <c r="H358">
        <f t="shared" si="43"/>
        <v>0.13019</v>
      </c>
      <c r="I358">
        <f t="shared" si="44"/>
        <v>6.9612592999999999E-6</v>
      </c>
      <c r="K358">
        <v>3007</v>
      </c>
      <c r="L358" t="s">
        <v>435</v>
      </c>
      <c r="M358">
        <v>44017</v>
      </c>
      <c r="N358" t="s">
        <v>1022</v>
      </c>
      <c r="O358">
        <v>3.3572234400000003E-4</v>
      </c>
      <c r="P358" s="33">
        <f t="shared" si="45"/>
        <v>5.9545140938999999E-3</v>
      </c>
      <c r="Q358" s="33">
        <f t="shared" si="46"/>
        <v>0</v>
      </c>
      <c r="S358">
        <v>44015</v>
      </c>
      <c r="T358" t="s">
        <v>799</v>
      </c>
      <c r="U358" t="s">
        <v>800</v>
      </c>
      <c r="V358">
        <v>4.6991924525412567E-3</v>
      </c>
      <c r="W358" s="40">
        <f t="shared" si="40"/>
        <v>1.18572143787E-2</v>
      </c>
      <c r="X358" s="40">
        <f t="shared" si="41"/>
        <v>5.5719332316550708E-5</v>
      </c>
      <c r="AA358">
        <v>44019</v>
      </c>
      <c r="AC358" t="s">
        <v>891</v>
      </c>
      <c r="AD358" t="s">
        <v>892</v>
      </c>
      <c r="AE358">
        <v>4.4980403792427102E-7</v>
      </c>
      <c r="AF358" s="33">
        <f t="shared" si="42"/>
        <v>3.4812704166845938E-3</v>
      </c>
      <c r="AG358" s="33">
        <f t="shared" si="47"/>
        <v>0</v>
      </c>
    </row>
    <row r="359" spans="3:33" x14ac:dyDescent="0.25">
      <c r="C359">
        <v>3013</v>
      </c>
      <c r="D359" t="s">
        <v>448</v>
      </c>
      <c r="E359">
        <v>99226</v>
      </c>
      <c r="F359">
        <v>6.1121000000000005E-4</v>
      </c>
      <c r="G359" t="s">
        <v>1202</v>
      </c>
      <c r="H359">
        <f t="shared" si="43"/>
        <v>0.13019</v>
      </c>
      <c r="I359">
        <f t="shared" si="44"/>
        <v>7.9573429900000003E-5</v>
      </c>
      <c r="K359">
        <v>3009</v>
      </c>
      <c r="L359" t="s">
        <v>441</v>
      </c>
      <c r="M359">
        <v>44017</v>
      </c>
      <c r="N359" t="s">
        <v>1022</v>
      </c>
      <c r="O359">
        <v>5.2798912958999999E-3</v>
      </c>
      <c r="P359" s="33">
        <f t="shared" si="45"/>
        <v>5.9545140938999999E-3</v>
      </c>
      <c r="Q359" s="33">
        <f t="shared" si="46"/>
        <v>0</v>
      </c>
      <c r="S359">
        <v>44015</v>
      </c>
      <c r="T359" t="s">
        <v>801</v>
      </c>
      <c r="U359" t="s">
        <v>802</v>
      </c>
      <c r="V359">
        <v>9.1878304571071424E-4</v>
      </c>
      <c r="W359" s="40">
        <f t="shared" si="40"/>
        <v>1.18572143787E-2</v>
      </c>
      <c r="X359" s="40">
        <f t="shared" si="41"/>
        <v>1.0894207540506861E-5</v>
      </c>
      <c r="AA359">
        <v>44020</v>
      </c>
      <c r="AC359" t="s">
        <v>891</v>
      </c>
      <c r="AD359" t="s">
        <v>892</v>
      </c>
      <c r="AE359">
        <v>2.0801546554168604E-3</v>
      </c>
      <c r="AF359" s="33">
        <f t="shared" si="42"/>
        <v>3.4812704166845938E-3</v>
      </c>
      <c r="AG359" s="33">
        <f t="shared" si="47"/>
        <v>0</v>
      </c>
    </row>
    <row r="360" spans="3:33" x14ac:dyDescent="0.25">
      <c r="C360">
        <v>3013</v>
      </c>
      <c r="D360" t="s">
        <v>448</v>
      </c>
      <c r="E360">
        <v>99265</v>
      </c>
      <c r="F360">
        <v>2.9102899999999998E-3</v>
      </c>
      <c r="G360" t="s">
        <v>610</v>
      </c>
      <c r="H360">
        <f t="shared" si="43"/>
        <v>0.13019</v>
      </c>
      <c r="I360">
        <f t="shared" si="44"/>
        <v>3.7889065509999996E-4</v>
      </c>
      <c r="K360">
        <v>3010</v>
      </c>
      <c r="L360" t="s">
        <v>442</v>
      </c>
      <c r="M360">
        <v>44017</v>
      </c>
      <c r="N360" t="s">
        <v>1022</v>
      </c>
      <c r="O360">
        <v>3.3890045400000003E-4</v>
      </c>
      <c r="P360" s="33">
        <f t="shared" si="45"/>
        <v>5.9545140938999999E-3</v>
      </c>
      <c r="Q360" s="33">
        <f t="shared" si="46"/>
        <v>5.9545140938999999E-3</v>
      </c>
      <c r="S360">
        <v>44015</v>
      </c>
      <c r="T360" t="s">
        <v>803</v>
      </c>
      <c r="U360" t="s">
        <v>804</v>
      </c>
      <c r="V360">
        <v>2.7754904505844491E-4</v>
      </c>
      <c r="W360" s="40">
        <f t="shared" si="40"/>
        <v>1.18572143787E-2</v>
      </c>
      <c r="X360" s="40">
        <f t="shared" si="41"/>
        <v>3.2909585278614473E-6</v>
      </c>
      <c r="AA360">
        <v>44024</v>
      </c>
      <c r="AC360" t="s">
        <v>891</v>
      </c>
      <c r="AD360" t="s">
        <v>892</v>
      </c>
      <c r="AE360">
        <v>1.4006659572298092E-3</v>
      </c>
      <c r="AF360" s="33">
        <f t="shared" si="42"/>
        <v>3.4812704166845938E-3</v>
      </c>
      <c r="AG360" s="33">
        <f t="shared" si="47"/>
        <v>3.4812704166845938E-3</v>
      </c>
    </row>
    <row r="361" spans="3:33" x14ac:dyDescent="0.25">
      <c r="C361">
        <v>3014</v>
      </c>
      <c r="D361" t="s">
        <v>453</v>
      </c>
      <c r="E361">
        <v>43204</v>
      </c>
      <c r="F361">
        <v>1.306379E-2</v>
      </c>
      <c r="G361" t="s">
        <v>603</v>
      </c>
      <c r="H361">
        <f t="shared" si="43"/>
        <v>8.7220000000000006E-2</v>
      </c>
      <c r="I361">
        <f t="shared" si="44"/>
        <v>1.1394237638000001E-3</v>
      </c>
      <c r="K361">
        <v>3005</v>
      </c>
      <c r="L361" t="s">
        <v>427</v>
      </c>
      <c r="M361">
        <v>44018</v>
      </c>
      <c r="N361" t="s">
        <v>1053</v>
      </c>
      <c r="O361">
        <v>1.1636689634999999E-2</v>
      </c>
      <c r="P361" s="33">
        <f t="shared" si="45"/>
        <v>1.1742262188200001E-2</v>
      </c>
      <c r="Q361" s="33">
        <f t="shared" si="46"/>
        <v>0</v>
      </c>
      <c r="S361">
        <v>44015</v>
      </c>
      <c r="T361" t="s">
        <v>805</v>
      </c>
      <c r="U361" t="s">
        <v>806</v>
      </c>
      <c r="V361">
        <v>5.5509809011688982E-4</v>
      </c>
      <c r="W361" s="40">
        <f t="shared" si="40"/>
        <v>1.18572143787E-2</v>
      </c>
      <c r="X361" s="40">
        <f t="shared" si="41"/>
        <v>6.5819170557228945E-6</v>
      </c>
      <c r="AA361">
        <v>44019</v>
      </c>
      <c r="AC361" t="s">
        <v>893</v>
      </c>
      <c r="AD361" t="s">
        <v>894</v>
      </c>
      <c r="AE361">
        <v>3.0230514882211833E-9</v>
      </c>
      <c r="AF361" s="33">
        <f t="shared" si="42"/>
        <v>1.6067808794408753E-5</v>
      </c>
      <c r="AG361" s="33">
        <f t="shared" si="47"/>
        <v>0</v>
      </c>
    </row>
    <row r="362" spans="3:33" x14ac:dyDescent="0.25">
      <c r="C362">
        <v>3014</v>
      </c>
      <c r="D362" t="s">
        <v>453</v>
      </c>
      <c r="E362">
        <v>43212</v>
      </c>
      <c r="F362">
        <v>1.2015659999999999E-2</v>
      </c>
      <c r="G362" t="s">
        <v>604</v>
      </c>
      <c r="H362">
        <f t="shared" si="43"/>
        <v>8.7220000000000006E-2</v>
      </c>
      <c r="I362">
        <f t="shared" si="44"/>
        <v>1.0480058652E-3</v>
      </c>
      <c r="K362">
        <v>3008</v>
      </c>
      <c r="L362" t="s">
        <v>436</v>
      </c>
      <c r="M362">
        <v>44018</v>
      </c>
      <c r="N362" t="s">
        <v>1053</v>
      </c>
      <c r="O362">
        <v>3.8545603200000004E-5</v>
      </c>
      <c r="P362" s="33">
        <f t="shared" si="45"/>
        <v>1.1742262188200001E-2</v>
      </c>
      <c r="Q362" s="33">
        <f t="shared" si="46"/>
        <v>0</v>
      </c>
      <c r="S362">
        <v>44015</v>
      </c>
      <c r="T362" t="s">
        <v>807</v>
      </c>
      <c r="U362" t="s">
        <v>808</v>
      </c>
      <c r="V362">
        <v>1.3877452252922247E-3</v>
      </c>
      <c r="W362" s="40">
        <f t="shared" ref="W362:W425" si="48">VLOOKUP(S362,$U$530:$W$552,3,FALSE)</f>
        <v>1.18572143787E-2</v>
      </c>
      <c r="X362" s="40">
        <f t="shared" si="41"/>
        <v>1.6454792639307236E-5</v>
      </c>
      <c r="AA362">
        <v>44020</v>
      </c>
      <c r="AC362" t="s">
        <v>893</v>
      </c>
      <c r="AD362" t="s">
        <v>894</v>
      </c>
      <c r="AE362">
        <v>1.4077033499091026E-5</v>
      </c>
      <c r="AF362" s="33">
        <f t="shared" si="42"/>
        <v>1.6067808794408753E-5</v>
      </c>
      <c r="AG362" s="33">
        <f t="shared" si="47"/>
        <v>0</v>
      </c>
    </row>
    <row r="363" spans="3:33" x14ac:dyDescent="0.25">
      <c r="C363">
        <v>3014</v>
      </c>
      <c r="D363" t="s">
        <v>453</v>
      </c>
      <c r="E363">
        <v>43214</v>
      </c>
      <c r="F363">
        <v>5.95606E-3</v>
      </c>
      <c r="G363" t="s">
        <v>605</v>
      </c>
      <c r="H363">
        <f t="shared" si="43"/>
        <v>8.7220000000000006E-2</v>
      </c>
      <c r="I363">
        <f t="shared" si="44"/>
        <v>5.1948755320000003E-4</v>
      </c>
      <c r="K363">
        <v>3009</v>
      </c>
      <c r="L363" t="s">
        <v>441</v>
      </c>
      <c r="M363">
        <v>44018</v>
      </c>
      <c r="N363" t="s">
        <v>1053</v>
      </c>
      <c r="O363">
        <v>2.1503034E-6</v>
      </c>
      <c r="P363" s="33">
        <f t="shared" si="45"/>
        <v>1.1742262188200001E-2</v>
      </c>
      <c r="Q363" s="33">
        <f t="shared" si="46"/>
        <v>0</v>
      </c>
      <c r="S363">
        <v>44015</v>
      </c>
      <c r="T363" t="s">
        <v>809</v>
      </c>
      <c r="U363" t="s">
        <v>810</v>
      </c>
      <c r="V363">
        <v>7.1014272908057289E-3</v>
      </c>
      <c r="W363" s="40">
        <f t="shared" si="48"/>
        <v>1.18572143787E-2</v>
      </c>
      <c r="X363" s="40">
        <f t="shared" ref="X363:X426" si="49">W363*V363</f>
        <v>8.420314578183427E-5</v>
      </c>
      <c r="AA363">
        <v>44024</v>
      </c>
      <c r="AC363" t="s">
        <v>893</v>
      </c>
      <c r="AD363" t="s">
        <v>894</v>
      </c>
      <c r="AE363">
        <v>1.9877522438295031E-6</v>
      </c>
      <c r="AF363" s="33">
        <f t="shared" si="42"/>
        <v>1.6067808794408753E-5</v>
      </c>
      <c r="AG363" s="33">
        <f t="shared" si="47"/>
        <v>1.6067808794408753E-5</v>
      </c>
    </row>
    <row r="364" spans="3:33" x14ac:dyDescent="0.25">
      <c r="C364">
        <v>3014</v>
      </c>
      <c r="D364" t="s">
        <v>453</v>
      </c>
      <c r="E364">
        <v>43231</v>
      </c>
      <c r="F364">
        <v>8.3759999999999998E-5</v>
      </c>
      <c r="G364" t="s">
        <v>642</v>
      </c>
      <c r="H364">
        <f t="shared" si="43"/>
        <v>8.7220000000000006E-2</v>
      </c>
      <c r="I364">
        <f t="shared" si="44"/>
        <v>7.3055471999999999E-6</v>
      </c>
      <c r="K364">
        <v>3013</v>
      </c>
      <c r="L364" t="s">
        <v>448</v>
      </c>
      <c r="M364">
        <v>44018</v>
      </c>
      <c r="N364" t="s">
        <v>1053</v>
      </c>
      <c r="O364">
        <v>6.4269595400000005E-5</v>
      </c>
      <c r="P364" s="33">
        <f t="shared" si="45"/>
        <v>1.1742262188200001E-2</v>
      </c>
      <c r="Q364" s="33">
        <f t="shared" si="46"/>
        <v>0</v>
      </c>
      <c r="S364">
        <v>44015</v>
      </c>
      <c r="T364" t="s">
        <v>811</v>
      </c>
      <c r="U364" t="s">
        <v>812</v>
      </c>
      <c r="V364">
        <v>1.8088541212429687E-3</v>
      </c>
      <c r="W364" s="40">
        <f t="shared" si="48"/>
        <v>1.18572143787E-2</v>
      </c>
      <c r="X364" s="40">
        <f t="shared" si="49"/>
        <v>2.144797109537288E-5</v>
      </c>
      <c r="AA364">
        <v>44019</v>
      </c>
      <c r="AC364" t="s">
        <v>895</v>
      </c>
      <c r="AD364" t="s">
        <v>896</v>
      </c>
      <c r="AE364">
        <v>9.0691544646635503E-9</v>
      </c>
      <c r="AF364" s="33">
        <f t="shared" si="42"/>
        <v>4.80227216337872E-5</v>
      </c>
      <c r="AG364" s="33">
        <f t="shared" si="47"/>
        <v>0</v>
      </c>
    </row>
    <row r="365" spans="3:33" x14ac:dyDescent="0.25">
      <c r="C365">
        <v>3014</v>
      </c>
      <c r="D365" t="s">
        <v>453</v>
      </c>
      <c r="E365">
        <v>43304</v>
      </c>
      <c r="F365">
        <v>4.5110000000000001E-4</v>
      </c>
      <c r="G365" t="s">
        <v>614</v>
      </c>
      <c r="H365">
        <f t="shared" si="43"/>
        <v>8.7220000000000006E-2</v>
      </c>
      <c r="I365">
        <f t="shared" si="44"/>
        <v>3.9344942000000005E-5</v>
      </c>
      <c r="K365">
        <v>3014</v>
      </c>
      <c r="L365" t="s">
        <v>453</v>
      </c>
      <c r="M365">
        <v>44018</v>
      </c>
      <c r="N365" t="s">
        <v>1053</v>
      </c>
      <c r="O365">
        <v>6.0705120000000009E-7</v>
      </c>
      <c r="P365" s="33">
        <f t="shared" si="45"/>
        <v>1.1742262188200001E-2</v>
      </c>
      <c r="Q365" s="33">
        <f t="shared" si="46"/>
        <v>1.1742262188200001E-2</v>
      </c>
      <c r="S365">
        <v>44015</v>
      </c>
      <c r="T365" t="s">
        <v>793</v>
      </c>
      <c r="U365" t="s">
        <v>794</v>
      </c>
      <c r="V365">
        <v>9.5706567261532728E-6</v>
      </c>
      <c r="W365" s="40">
        <f t="shared" si="48"/>
        <v>1.18572143787E-2</v>
      </c>
      <c r="X365" s="40">
        <f t="shared" si="49"/>
        <v>1.1348132854694645E-7</v>
      </c>
      <c r="AA365">
        <v>44020</v>
      </c>
      <c r="AC365" t="s">
        <v>895</v>
      </c>
      <c r="AD365" t="s">
        <v>896</v>
      </c>
      <c r="AE365">
        <v>4.223110049727307E-5</v>
      </c>
      <c r="AF365" s="33">
        <f t="shared" si="42"/>
        <v>4.80227216337872E-5</v>
      </c>
      <c r="AG365" s="33">
        <f t="shared" si="47"/>
        <v>0</v>
      </c>
    </row>
    <row r="366" spans="3:33" x14ac:dyDescent="0.25">
      <c r="C366">
        <v>3014</v>
      </c>
      <c r="D366" t="s">
        <v>453</v>
      </c>
      <c r="E366">
        <v>43366</v>
      </c>
      <c r="F366">
        <v>9.9203000000000008E-4</v>
      </c>
      <c r="G366" t="s">
        <v>647</v>
      </c>
      <c r="H366">
        <f t="shared" si="43"/>
        <v>8.7220000000000006E-2</v>
      </c>
      <c r="I366">
        <f t="shared" si="44"/>
        <v>8.6524856600000012E-5</v>
      </c>
      <c r="K366">
        <v>3008</v>
      </c>
      <c r="L366" t="s">
        <v>436</v>
      </c>
      <c r="M366">
        <v>44019</v>
      </c>
      <c r="N366" t="s">
        <v>1067</v>
      </c>
      <c r="O366">
        <v>5.9557680000000006E-6</v>
      </c>
      <c r="P366" s="33">
        <f t="shared" si="45"/>
        <v>4.16247723E-5</v>
      </c>
      <c r="Q366" s="33">
        <f t="shared" si="46"/>
        <v>0</v>
      </c>
      <c r="S366">
        <v>44015</v>
      </c>
      <c r="T366" t="s">
        <v>813</v>
      </c>
      <c r="U366" t="s">
        <v>814</v>
      </c>
      <c r="V366">
        <v>1.470598105993917E-3</v>
      </c>
      <c r="W366" s="40">
        <f t="shared" si="48"/>
        <v>1.18572143787E-2</v>
      </c>
      <c r="X366" s="40">
        <f t="shared" si="49"/>
        <v>1.7437197007680059E-5</v>
      </c>
      <c r="AA366">
        <v>44024</v>
      </c>
      <c r="AC366" t="s">
        <v>895</v>
      </c>
      <c r="AD366" t="s">
        <v>896</v>
      </c>
      <c r="AE366">
        <v>5.7825519820494633E-6</v>
      </c>
      <c r="AF366" s="33">
        <f t="shared" si="42"/>
        <v>4.80227216337872E-5</v>
      </c>
      <c r="AG366" s="33">
        <f t="shared" si="47"/>
        <v>4.80227216337872E-5</v>
      </c>
    </row>
    <row r="367" spans="3:33" x14ac:dyDescent="0.25">
      <c r="C367">
        <v>3014</v>
      </c>
      <c r="D367" t="s">
        <v>453</v>
      </c>
      <c r="E367">
        <v>43369</v>
      </c>
      <c r="F367">
        <v>1.8E-7</v>
      </c>
      <c r="G367" t="s">
        <v>13</v>
      </c>
      <c r="H367">
        <f t="shared" si="43"/>
        <v>8.7220000000000006E-2</v>
      </c>
      <c r="I367">
        <f t="shared" si="44"/>
        <v>1.56996E-8</v>
      </c>
      <c r="K367">
        <v>3009</v>
      </c>
      <c r="L367" t="s">
        <v>441</v>
      </c>
      <c r="M367">
        <v>44019</v>
      </c>
      <c r="N367" t="s">
        <v>1067</v>
      </c>
      <c r="O367">
        <v>2.6223657600000003E-5</v>
      </c>
      <c r="P367" s="33">
        <f t="shared" si="45"/>
        <v>4.16247723E-5</v>
      </c>
      <c r="Q367" s="33">
        <f t="shared" si="46"/>
        <v>0</v>
      </c>
      <c r="S367">
        <v>44015</v>
      </c>
      <c r="T367" t="s">
        <v>815</v>
      </c>
      <c r="U367" t="s">
        <v>816</v>
      </c>
      <c r="V367">
        <v>4.7134554679292223E-5</v>
      </c>
      <c r="W367" s="40">
        <f t="shared" si="48"/>
        <v>1.18572143787E-2</v>
      </c>
      <c r="X367" s="40">
        <f t="shared" si="49"/>
        <v>5.588845194769251E-7</v>
      </c>
      <c r="AA367">
        <v>44019</v>
      </c>
      <c r="AC367" t="s">
        <v>897</v>
      </c>
      <c r="AD367" t="s">
        <v>898</v>
      </c>
      <c r="AE367">
        <v>9.4319206432500918E-8</v>
      </c>
      <c r="AF367" s="33">
        <f t="shared" si="42"/>
        <v>4.9634080592993819E-4</v>
      </c>
      <c r="AG367" s="33">
        <f t="shared" si="47"/>
        <v>0</v>
      </c>
    </row>
    <row r="368" spans="3:33" x14ac:dyDescent="0.25">
      <c r="C368">
        <v>3014</v>
      </c>
      <c r="D368" t="s">
        <v>453</v>
      </c>
      <c r="E368">
        <v>43371</v>
      </c>
      <c r="F368">
        <v>6.7544000000000002E-4</v>
      </c>
      <c r="G368" t="s">
        <v>656</v>
      </c>
      <c r="H368">
        <f t="shared" si="43"/>
        <v>8.7220000000000006E-2</v>
      </c>
      <c r="I368">
        <f t="shared" si="44"/>
        <v>5.8911876800000008E-5</v>
      </c>
      <c r="K368">
        <v>3010</v>
      </c>
      <c r="L368" t="s">
        <v>442</v>
      </c>
      <c r="M368">
        <v>44019</v>
      </c>
      <c r="N368" t="s">
        <v>1067</v>
      </c>
      <c r="O368">
        <v>1.3423499999999998E-7</v>
      </c>
      <c r="P368" s="33">
        <f t="shared" si="45"/>
        <v>4.16247723E-5</v>
      </c>
      <c r="Q368" s="33">
        <f t="shared" si="46"/>
        <v>0</v>
      </c>
      <c r="S368">
        <v>44015</v>
      </c>
      <c r="T368" t="s">
        <v>817</v>
      </c>
      <c r="U368" t="s">
        <v>818</v>
      </c>
      <c r="V368">
        <v>5.3922574196085826E-4</v>
      </c>
      <c r="W368" s="40">
        <f t="shared" si="48"/>
        <v>1.18572143787E-2</v>
      </c>
      <c r="X368" s="40">
        <f t="shared" si="49"/>
        <v>6.3937152209434643E-6</v>
      </c>
      <c r="AA368">
        <v>44020</v>
      </c>
      <c r="AC368" t="s">
        <v>897</v>
      </c>
      <c r="AD368" t="s">
        <v>898</v>
      </c>
      <c r="AE368">
        <v>4.3638803847182177E-4</v>
      </c>
      <c r="AF368" s="33">
        <f t="shared" si="42"/>
        <v>4.9634080592993819E-4</v>
      </c>
      <c r="AG368" s="33">
        <f t="shared" si="47"/>
        <v>0</v>
      </c>
    </row>
    <row r="369" spans="3:33" x14ac:dyDescent="0.25">
      <c r="C369">
        <v>3014</v>
      </c>
      <c r="D369" t="s">
        <v>453</v>
      </c>
      <c r="E369">
        <v>43450</v>
      </c>
      <c r="F369">
        <v>4.9999999999999998E-8</v>
      </c>
      <c r="G369" t="s">
        <v>36</v>
      </c>
      <c r="H369">
        <f t="shared" si="43"/>
        <v>8.7220000000000006E-2</v>
      </c>
      <c r="I369">
        <f t="shared" si="44"/>
        <v>4.3610000000000001E-9</v>
      </c>
      <c r="K369">
        <v>3095</v>
      </c>
      <c r="L369" t="s">
        <v>508</v>
      </c>
      <c r="M369">
        <v>44019</v>
      </c>
      <c r="N369" t="s">
        <v>1067</v>
      </c>
      <c r="O369">
        <v>9.3089187000000004E-6</v>
      </c>
      <c r="P369" s="33">
        <f t="shared" si="45"/>
        <v>4.16247723E-5</v>
      </c>
      <c r="Q369" s="33">
        <f t="shared" si="46"/>
        <v>0</v>
      </c>
      <c r="S369">
        <v>44015</v>
      </c>
      <c r="T369" t="s">
        <v>819</v>
      </c>
      <c r="U369" t="s">
        <v>820</v>
      </c>
      <c r="V369">
        <v>1.6279103049219854E-3</v>
      </c>
      <c r="W369" s="40">
        <f t="shared" si="48"/>
        <v>1.18572143787E-2</v>
      </c>
      <c r="X369" s="40">
        <f t="shared" si="49"/>
        <v>1.9302481474754867E-5</v>
      </c>
      <c r="AA369">
        <v>44024</v>
      </c>
      <c r="AC369" t="s">
        <v>897</v>
      </c>
      <c r="AD369" t="s">
        <v>898</v>
      </c>
      <c r="AE369">
        <v>5.9858448251683908E-5</v>
      </c>
      <c r="AF369" s="33">
        <f t="shared" si="42"/>
        <v>4.9634080592993819E-4</v>
      </c>
      <c r="AG369" s="33">
        <f t="shared" si="47"/>
        <v>4.9634080592993819E-4</v>
      </c>
    </row>
    <row r="370" spans="3:33" x14ac:dyDescent="0.25">
      <c r="C370">
        <v>3014</v>
      </c>
      <c r="D370" t="s">
        <v>453</v>
      </c>
      <c r="E370">
        <v>43551</v>
      </c>
      <c r="F370">
        <v>9.9267999999999991E-4</v>
      </c>
      <c r="G370" t="s">
        <v>607</v>
      </c>
      <c r="H370">
        <f t="shared" si="43"/>
        <v>8.7220000000000006E-2</v>
      </c>
      <c r="I370">
        <f t="shared" si="44"/>
        <v>8.6581549599999995E-5</v>
      </c>
      <c r="K370">
        <v>3104</v>
      </c>
      <c r="L370" t="s">
        <v>531</v>
      </c>
      <c r="M370">
        <v>44019</v>
      </c>
      <c r="N370" t="s">
        <v>1067</v>
      </c>
      <c r="O370">
        <v>2.1930000000000002E-9</v>
      </c>
      <c r="P370" s="33">
        <f t="shared" si="45"/>
        <v>4.16247723E-5</v>
      </c>
      <c r="Q370" s="33">
        <f t="shared" si="46"/>
        <v>4.16247723E-5</v>
      </c>
      <c r="S370">
        <v>44015</v>
      </c>
      <c r="T370" t="s">
        <v>821</v>
      </c>
      <c r="U370" t="s">
        <v>822</v>
      </c>
      <c r="V370">
        <v>4.7780224534073861E-3</v>
      </c>
      <c r="W370" s="40">
        <f t="shared" si="48"/>
        <v>1.18572143787E-2</v>
      </c>
      <c r="X370" s="40">
        <f t="shared" si="49"/>
        <v>5.6654036536293512E-5</v>
      </c>
      <c r="AA370">
        <v>44019</v>
      </c>
      <c r="AC370" t="s">
        <v>899</v>
      </c>
      <c r="AD370" t="s">
        <v>900</v>
      </c>
      <c r="AE370">
        <v>9.5810925192746463E-7</v>
      </c>
      <c r="AF370" s="33">
        <f t="shared" si="42"/>
        <v>5.0424931139417591E-3</v>
      </c>
      <c r="AG370" s="33">
        <f t="shared" si="47"/>
        <v>0</v>
      </c>
    </row>
    <row r="371" spans="3:33" x14ac:dyDescent="0.25">
      <c r="C371">
        <v>3014</v>
      </c>
      <c r="D371" t="s">
        <v>453</v>
      </c>
      <c r="E371">
        <v>43552</v>
      </c>
      <c r="F371">
        <v>4.1300000000000001E-5</v>
      </c>
      <c r="G371" t="s">
        <v>596</v>
      </c>
      <c r="H371">
        <f t="shared" si="43"/>
        <v>8.7220000000000006E-2</v>
      </c>
      <c r="I371">
        <f t="shared" si="44"/>
        <v>3.6021860000000005E-6</v>
      </c>
      <c r="K371">
        <v>3006</v>
      </c>
      <c r="L371" t="s">
        <v>434</v>
      </c>
      <c r="M371">
        <v>44020</v>
      </c>
      <c r="N371" t="s">
        <v>1023</v>
      </c>
      <c r="O371">
        <v>1.94613936E-5</v>
      </c>
      <c r="P371" s="33">
        <f t="shared" si="45"/>
        <v>6.4196863792799999E-2</v>
      </c>
      <c r="Q371" s="33">
        <f t="shared" si="46"/>
        <v>0</v>
      </c>
      <c r="S371">
        <v>44015</v>
      </c>
      <c r="T371" t="s">
        <v>823</v>
      </c>
      <c r="U371" t="s">
        <v>824</v>
      </c>
      <c r="V371">
        <v>3.1268562869865152E-2</v>
      </c>
      <c r="W371" s="40">
        <f t="shared" si="48"/>
        <v>1.18572143787E-2</v>
      </c>
      <c r="X371" s="40">
        <f t="shared" si="49"/>
        <v>3.7075805326185001E-4</v>
      </c>
      <c r="AA371">
        <v>44020</v>
      </c>
      <c r="AC371" t="s">
        <v>899</v>
      </c>
      <c r="AD371" t="s">
        <v>900</v>
      </c>
      <c r="AE371">
        <v>4.4332657335296021E-3</v>
      </c>
      <c r="AF371" s="33">
        <f t="shared" si="42"/>
        <v>5.0424931139417591E-3</v>
      </c>
      <c r="AG371" s="33">
        <f t="shared" si="47"/>
        <v>0</v>
      </c>
    </row>
    <row r="372" spans="3:33" x14ac:dyDescent="0.25">
      <c r="C372">
        <v>3014</v>
      </c>
      <c r="D372" t="s">
        <v>453</v>
      </c>
      <c r="E372">
        <v>43723</v>
      </c>
      <c r="F372">
        <v>3.0912000000000002E-4</v>
      </c>
      <c r="G372" t="s">
        <v>625</v>
      </c>
      <c r="H372">
        <f t="shared" si="43"/>
        <v>8.7220000000000006E-2</v>
      </c>
      <c r="I372">
        <f t="shared" si="44"/>
        <v>2.6961446400000005E-5</v>
      </c>
      <c r="K372">
        <v>3009</v>
      </c>
      <c r="L372" t="s">
        <v>441</v>
      </c>
      <c r="M372">
        <v>44020</v>
      </c>
      <c r="N372" t="s">
        <v>1023</v>
      </c>
      <c r="O372">
        <v>2.8100134829999997E-4</v>
      </c>
      <c r="P372" s="33">
        <f t="shared" si="45"/>
        <v>6.4196863792799999E-2</v>
      </c>
      <c r="Q372" s="33">
        <f t="shared" si="46"/>
        <v>0</v>
      </c>
      <c r="S372">
        <v>44015</v>
      </c>
      <c r="T372" t="s">
        <v>825</v>
      </c>
      <c r="U372" t="s">
        <v>826</v>
      </c>
      <c r="V372">
        <v>1.5729419050155288E-2</v>
      </c>
      <c r="W372" s="40">
        <f t="shared" si="48"/>
        <v>1.18572143787E-2</v>
      </c>
      <c r="X372" s="40">
        <f t="shared" si="49"/>
        <v>1.8650709373009897E-4</v>
      </c>
      <c r="AA372">
        <v>44024</v>
      </c>
      <c r="AC372" t="s">
        <v>899</v>
      </c>
      <c r="AD372" t="s">
        <v>900</v>
      </c>
      <c r="AE372">
        <v>6.082692711602294E-4</v>
      </c>
      <c r="AF372" s="33">
        <f t="shared" si="42"/>
        <v>5.0424931139417591E-3</v>
      </c>
      <c r="AG372" s="33">
        <f t="shared" si="47"/>
        <v>5.0424931139417591E-3</v>
      </c>
    </row>
    <row r="373" spans="3:33" x14ac:dyDescent="0.25">
      <c r="C373">
        <v>3014</v>
      </c>
      <c r="D373" t="s">
        <v>453</v>
      </c>
      <c r="E373">
        <v>43724</v>
      </c>
      <c r="F373">
        <v>4.9999999999999998E-8</v>
      </c>
      <c r="G373" t="s">
        <v>993</v>
      </c>
      <c r="H373">
        <f t="shared" si="43"/>
        <v>8.7220000000000006E-2</v>
      </c>
      <c r="I373">
        <f t="shared" si="44"/>
        <v>4.3610000000000001E-9</v>
      </c>
      <c r="K373">
        <v>3010</v>
      </c>
      <c r="L373" t="s">
        <v>442</v>
      </c>
      <c r="M373">
        <v>44020</v>
      </c>
      <c r="N373" t="s">
        <v>1023</v>
      </c>
      <c r="O373">
        <v>4.0742460000000007E-6</v>
      </c>
      <c r="P373" s="33">
        <f t="shared" si="45"/>
        <v>6.4196863792799999E-2</v>
      </c>
      <c r="Q373" s="33">
        <f t="shared" si="46"/>
        <v>0</v>
      </c>
      <c r="S373">
        <v>44015</v>
      </c>
      <c r="T373" t="s">
        <v>827</v>
      </c>
      <c r="U373" t="s">
        <v>828</v>
      </c>
      <c r="V373">
        <v>2.4947196880622637E-3</v>
      </c>
      <c r="W373" s="40">
        <f t="shared" si="48"/>
        <v>1.18572143787E-2</v>
      </c>
      <c r="X373" s="40">
        <f t="shared" si="49"/>
        <v>2.9580426156117852E-5</v>
      </c>
      <c r="AA373">
        <v>44019</v>
      </c>
      <c r="AC373" t="s">
        <v>901</v>
      </c>
      <c r="AD373" t="s">
        <v>902</v>
      </c>
      <c r="AE373">
        <v>4.1713639551076329E-7</v>
      </c>
      <c r="AF373" s="33">
        <f t="shared" si="42"/>
        <v>1.9311382249858203E-3</v>
      </c>
      <c r="AG373" s="33">
        <f t="shared" si="47"/>
        <v>0</v>
      </c>
    </row>
    <row r="374" spans="3:33" x14ac:dyDescent="0.25">
      <c r="C374">
        <v>3014</v>
      </c>
      <c r="D374" t="s">
        <v>453</v>
      </c>
      <c r="E374">
        <v>43725</v>
      </c>
      <c r="F374">
        <v>1.06E-6</v>
      </c>
      <c r="G374" t="s">
        <v>626</v>
      </c>
      <c r="H374">
        <f t="shared" si="43"/>
        <v>8.7220000000000006E-2</v>
      </c>
      <c r="I374">
        <f t="shared" si="44"/>
        <v>9.2453200000000012E-8</v>
      </c>
      <c r="K374">
        <v>3013</v>
      </c>
      <c r="L374" t="s">
        <v>448</v>
      </c>
      <c r="M374">
        <v>44020</v>
      </c>
      <c r="N374" t="s">
        <v>1023</v>
      </c>
      <c r="O374">
        <v>7.5874732E-6</v>
      </c>
      <c r="P374" s="33">
        <f t="shared" si="45"/>
        <v>6.4196863792799999E-2</v>
      </c>
      <c r="Q374" s="33">
        <f t="shared" si="46"/>
        <v>0</v>
      </c>
      <c r="S374">
        <v>44015</v>
      </c>
      <c r="T374" t="s">
        <v>829</v>
      </c>
      <c r="U374" t="s">
        <v>830</v>
      </c>
      <c r="V374">
        <v>6.3292499097562689E-3</v>
      </c>
      <c r="W374" s="40">
        <f t="shared" si="48"/>
        <v>1.18572143787E-2</v>
      </c>
      <c r="X374" s="40">
        <f t="shared" si="49"/>
        <v>7.504727303634771E-5</v>
      </c>
      <c r="AA374">
        <v>44020</v>
      </c>
      <c r="AC374" t="s">
        <v>901</v>
      </c>
      <c r="AD374" t="s">
        <v>902</v>
      </c>
      <c r="AE374">
        <v>1.9307210885903096E-3</v>
      </c>
      <c r="AF374" s="33">
        <f t="shared" si="42"/>
        <v>1.9311382249858203E-3</v>
      </c>
      <c r="AG374" s="33">
        <f t="shared" si="47"/>
        <v>1.9311382249858203E-3</v>
      </c>
    </row>
    <row r="375" spans="3:33" x14ac:dyDescent="0.25">
      <c r="C375">
        <v>3014</v>
      </c>
      <c r="D375" t="s">
        <v>453</v>
      </c>
      <c r="E375">
        <v>43817</v>
      </c>
      <c r="F375">
        <v>5.7205000000000005E-4</v>
      </c>
      <c r="G375" t="s">
        <v>597</v>
      </c>
      <c r="H375">
        <f t="shared" si="43"/>
        <v>8.7220000000000006E-2</v>
      </c>
      <c r="I375">
        <f t="shared" si="44"/>
        <v>4.989420100000001E-5</v>
      </c>
      <c r="K375">
        <v>3014</v>
      </c>
      <c r="L375" t="s">
        <v>453</v>
      </c>
      <c r="M375">
        <v>44020</v>
      </c>
      <c r="N375" t="s">
        <v>1023</v>
      </c>
      <c r="O375">
        <v>6.1698567138600002E-2</v>
      </c>
      <c r="P375" s="33">
        <f t="shared" si="45"/>
        <v>6.4196863792799999E-2</v>
      </c>
      <c r="Q375" s="33">
        <f t="shared" si="46"/>
        <v>0</v>
      </c>
      <c r="S375">
        <v>44015</v>
      </c>
      <c r="T375" t="s">
        <v>831</v>
      </c>
      <c r="U375" t="s">
        <v>832</v>
      </c>
      <c r="V375">
        <v>6.7935378725316159E-4</v>
      </c>
      <c r="W375" s="40">
        <f t="shared" si="48"/>
        <v>1.18572143787E-2</v>
      </c>
      <c r="X375" s="40">
        <f t="shared" si="49"/>
        <v>8.0552434944424875E-6</v>
      </c>
      <c r="AA375">
        <v>44014</v>
      </c>
      <c r="AC375" t="s">
        <v>811</v>
      </c>
      <c r="AD375" t="s">
        <v>812</v>
      </c>
      <c r="AE375">
        <v>4.8372575966436368E-6</v>
      </c>
      <c r="AF375" s="33">
        <f t="shared" si="42"/>
        <v>3.730054727072203E-4</v>
      </c>
      <c r="AG375" s="33">
        <f t="shared" si="47"/>
        <v>0</v>
      </c>
    </row>
    <row r="376" spans="3:33" x14ac:dyDescent="0.25">
      <c r="C376">
        <v>3014</v>
      </c>
      <c r="D376" t="s">
        <v>453</v>
      </c>
      <c r="E376">
        <v>44011</v>
      </c>
      <c r="F376">
        <v>4.5763999999999999E-4</v>
      </c>
      <c r="G376" t="s">
        <v>557</v>
      </c>
      <c r="H376">
        <f t="shared" si="43"/>
        <v>8.7220000000000006E-2</v>
      </c>
      <c r="I376">
        <f t="shared" si="44"/>
        <v>3.9915360800000004E-5</v>
      </c>
      <c r="K376">
        <v>3095</v>
      </c>
      <c r="L376" t="s">
        <v>508</v>
      </c>
      <c r="M376">
        <v>44020</v>
      </c>
      <c r="N376" t="s">
        <v>1023</v>
      </c>
      <c r="O376">
        <v>6.7019275100000007E-5</v>
      </c>
      <c r="P376" s="33">
        <f t="shared" si="45"/>
        <v>6.4196863792799999E-2</v>
      </c>
      <c r="Q376" s="33">
        <f t="shared" si="46"/>
        <v>0</v>
      </c>
      <c r="S376">
        <v>44015</v>
      </c>
      <c r="T376" t="s">
        <v>833</v>
      </c>
      <c r="U376" t="s">
        <v>834</v>
      </c>
      <c r="V376">
        <v>2.9404865418420426E-3</v>
      </c>
      <c r="W376" s="40">
        <f t="shared" si="48"/>
        <v>1.18572143787E-2</v>
      </c>
      <c r="X376" s="40">
        <f t="shared" si="49"/>
        <v>3.4865979304303305E-5</v>
      </c>
      <c r="AA376">
        <v>44015</v>
      </c>
      <c r="AC376" t="s">
        <v>811</v>
      </c>
      <c r="AD376" t="s">
        <v>812</v>
      </c>
      <c r="AE376">
        <v>2.144797109537288E-5</v>
      </c>
      <c r="AF376" s="33">
        <f t="shared" si="42"/>
        <v>3.730054727072203E-4</v>
      </c>
      <c r="AG376" s="33">
        <f t="shared" si="47"/>
        <v>0</v>
      </c>
    </row>
    <row r="377" spans="3:33" x14ac:dyDescent="0.25">
      <c r="C377">
        <v>3014</v>
      </c>
      <c r="D377" t="s">
        <v>453</v>
      </c>
      <c r="E377">
        <v>44012</v>
      </c>
      <c r="F377">
        <v>5.7250000000000002E-5</v>
      </c>
      <c r="G377" t="s">
        <v>584</v>
      </c>
      <c r="H377">
        <f t="shared" si="43"/>
        <v>8.7220000000000006E-2</v>
      </c>
      <c r="I377">
        <f t="shared" si="44"/>
        <v>4.9933450000000007E-6</v>
      </c>
      <c r="K377">
        <v>3104</v>
      </c>
      <c r="L377" t="s">
        <v>531</v>
      </c>
      <c r="M377">
        <v>44020</v>
      </c>
      <c r="N377" t="s">
        <v>1023</v>
      </c>
      <c r="O377">
        <v>2.1191529180000002E-3</v>
      </c>
      <c r="P377" s="33">
        <f t="shared" si="45"/>
        <v>6.4196863792799999E-2</v>
      </c>
      <c r="Q377" s="33">
        <f t="shared" si="46"/>
        <v>6.4196863792799999E-2</v>
      </c>
      <c r="S377">
        <v>44015</v>
      </c>
      <c r="T377" t="s">
        <v>835</v>
      </c>
      <c r="U377" t="s">
        <v>836</v>
      </c>
      <c r="V377">
        <v>1.1223904479193999E-3</v>
      </c>
      <c r="W377" s="40">
        <f t="shared" si="48"/>
        <v>1.18572143787E-2</v>
      </c>
      <c r="X377" s="40">
        <f t="shared" si="49"/>
        <v>1.3308424157585442E-5</v>
      </c>
      <c r="AA377">
        <v>44022</v>
      </c>
      <c r="AC377" t="s">
        <v>811</v>
      </c>
      <c r="AD377" t="s">
        <v>812</v>
      </c>
      <c r="AE377">
        <v>1.9731751444987541E-4</v>
      </c>
      <c r="AF377" s="33">
        <f t="shared" si="42"/>
        <v>3.730054727072203E-4</v>
      </c>
      <c r="AG377" s="33">
        <f t="shared" si="47"/>
        <v>0</v>
      </c>
    </row>
    <row r="378" spans="3:33" x14ac:dyDescent="0.25">
      <c r="C378">
        <v>3014</v>
      </c>
      <c r="D378" t="s">
        <v>453</v>
      </c>
      <c r="E378">
        <v>44013</v>
      </c>
      <c r="F378">
        <v>2.51564E-3</v>
      </c>
      <c r="G378" t="s">
        <v>558</v>
      </c>
      <c r="H378">
        <f t="shared" si="43"/>
        <v>8.7220000000000006E-2</v>
      </c>
      <c r="I378">
        <f t="shared" si="44"/>
        <v>2.1941412080000002E-4</v>
      </c>
      <c r="K378">
        <v>3005</v>
      </c>
      <c r="L378" t="s">
        <v>427</v>
      </c>
      <c r="M378">
        <v>44021</v>
      </c>
      <c r="N378" t="s">
        <v>560</v>
      </c>
      <c r="O378">
        <v>1.1919716999999999E-5</v>
      </c>
      <c r="P378" s="33">
        <f t="shared" si="45"/>
        <v>9.2148118442999995E-3</v>
      </c>
      <c r="Q378" s="33">
        <f t="shared" si="46"/>
        <v>0</v>
      </c>
      <c r="S378">
        <v>44015</v>
      </c>
      <c r="T378" t="s">
        <v>837</v>
      </c>
      <c r="U378" t="s">
        <v>838</v>
      </c>
      <c r="V378">
        <v>3.2861740949392745E-3</v>
      </c>
      <c r="W378" s="40">
        <f t="shared" si="48"/>
        <v>1.18572143787E-2</v>
      </c>
      <c r="X378" s="40">
        <f t="shared" si="49"/>
        <v>3.8964870729425426E-5</v>
      </c>
      <c r="AA378">
        <v>44023</v>
      </c>
      <c r="AC378" t="s">
        <v>811</v>
      </c>
      <c r="AD378" t="s">
        <v>812</v>
      </c>
      <c r="AE378">
        <v>1.4940272956532837E-4</v>
      </c>
      <c r="AF378" s="33">
        <f t="shared" si="42"/>
        <v>3.730054727072203E-4</v>
      </c>
      <c r="AG378" s="33">
        <f t="shared" si="47"/>
        <v>3.730054727072203E-4</v>
      </c>
    </row>
    <row r="379" spans="3:33" x14ac:dyDescent="0.25">
      <c r="C379">
        <v>3014</v>
      </c>
      <c r="D379" t="s">
        <v>453</v>
      </c>
      <c r="E379">
        <v>44016</v>
      </c>
      <c r="F379">
        <v>1.0992E-3</v>
      </c>
      <c r="G379" t="s">
        <v>585</v>
      </c>
      <c r="H379">
        <f t="shared" si="43"/>
        <v>8.7220000000000006E-2</v>
      </c>
      <c r="I379">
        <f t="shared" si="44"/>
        <v>9.5872224000000006E-5</v>
      </c>
      <c r="K379">
        <v>3009</v>
      </c>
      <c r="L379" t="s">
        <v>441</v>
      </c>
      <c r="M379">
        <v>44021</v>
      </c>
      <c r="N379" t="s">
        <v>560</v>
      </c>
      <c r="O379">
        <v>1.2949430999999999E-6</v>
      </c>
      <c r="P379" s="33">
        <f t="shared" si="45"/>
        <v>9.2148118442999995E-3</v>
      </c>
      <c r="Q379" s="33">
        <f t="shared" si="46"/>
        <v>0</v>
      </c>
      <c r="S379">
        <v>44015</v>
      </c>
      <c r="T379" t="s">
        <v>839</v>
      </c>
      <c r="U379" t="s">
        <v>840</v>
      </c>
      <c r="V379">
        <v>3.4053557610585504E-2</v>
      </c>
      <c r="W379" s="40">
        <f t="shared" si="48"/>
        <v>1.18572143787E-2</v>
      </c>
      <c r="X379" s="40">
        <f t="shared" si="49"/>
        <v>4.0378033294612327E-4</v>
      </c>
      <c r="AA379">
        <v>44014</v>
      </c>
      <c r="AC379" t="s">
        <v>813</v>
      </c>
      <c r="AD379" t="s">
        <v>814</v>
      </c>
      <c r="AE379">
        <v>3.9326896383112469E-6</v>
      </c>
      <c r="AF379" s="33">
        <f t="shared" si="42"/>
        <v>3.035044931129428E-4</v>
      </c>
      <c r="AG379" s="33">
        <f t="shared" si="47"/>
        <v>0</v>
      </c>
    </row>
    <row r="380" spans="3:33" x14ac:dyDescent="0.25">
      <c r="C380">
        <v>3014</v>
      </c>
      <c r="D380" t="s">
        <v>453</v>
      </c>
      <c r="E380">
        <v>44018</v>
      </c>
      <c r="F380">
        <v>6.9600000000000003E-6</v>
      </c>
      <c r="G380" t="s">
        <v>1053</v>
      </c>
      <c r="H380">
        <f t="shared" si="43"/>
        <v>8.7220000000000006E-2</v>
      </c>
      <c r="I380">
        <f t="shared" si="44"/>
        <v>6.0705120000000009E-7</v>
      </c>
      <c r="K380">
        <v>3012</v>
      </c>
      <c r="L380" t="s">
        <v>447</v>
      </c>
      <c r="M380">
        <v>44021</v>
      </c>
      <c r="N380" t="s">
        <v>560</v>
      </c>
      <c r="O380">
        <v>4.146843379499999E-3</v>
      </c>
      <c r="P380" s="33">
        <f t="shared" si="45"/>
        <v>9.2148118442999995E-3</v>
      </c>
      <c r="Q380" s="33">
        <f t="shared" si="46"/>
        <v>0</v>
      </c>
      <c r="S380">
        <v>44015</v>
      </c>
      <c r="T380" t="s">
        <v>841</v>
      </c>
      <c r="U380" t="s">
        <v>842</v>
      </c>
      <c r="V380">
        <v>1.6475761500346305E-2</v>
      </c>
      <c r="W380" s="40">
        <f t="shared" si="48"/>
        <v>1.18572143787E-2</v>
      </c>
      <c r="X380" s="40">
        <f t="shared" si="49"/>
        <v>1.9535663616193809E-4</v>
      </c>
      <c r="AA380">
        <v>44015</v>
      </c>
      <c r="AC380" t="s">
        <v>813</v>
      </c>
      <c r="AD380" t="s">
        <v>814</v>
      </c>
      <c r="AE380">
        <v>1.7437197007680059E-5</v>
      </c>
      <c r="AF380" s="33">
        <f t="shared" si="42"/>
        <v>3.035044931129428E-4</v>
      </c>
      <c r="AG380" s="33">
        <f t="shared" si="47"/>
        <v>0</v>
      </c>
    </row>
    <row r="381" spans="3:33" x14ac:dyDescent="0.25">
      <c r="C381">
        <v>3014</v>
      </c>
      <c r="D381" t="s">
        <v>453</v>
      </c>
      <c r="E381">
        <v>44020</v>
      </c>
      <c r="F381">
        <v>0.70739012999999995</v>
      </c>
      <c r="G381" t="s">
        <v>1023</v>
      </c>
      <c r="H381">
        <f t="shared" si="43"/>
        <v>8.7220000000000006E-2</v>
      </c>
      <c r="I381">
        <f t="shared" si="44"/>
        <v>6.1698567138600002E-2</v>
      </c>
      <c r="K381">
        <v>3013</v>
      </c>
      <c r="L381" t="s">
        <v>448</v>
      </c>
      <c r="M381">
        <v>44021</v>
      </c>
      <c r="N381" t="s">
        <v>560</v>
      </c>
      <c r="O381">
        <v>3.6699831936000001E-3</v>
      </c>
      <c r="P381" s="33">
        <f t="shared" si="45"/>
        <v>9.2148118442999995E-3</v>
      </c>
      <c r="Q381" s="33">
        <f t="shared" si="46"/>
        <v>0</v>
      </c>
      <c r="S381">
        <v>44015</v>
      </c>
      <c r="T381" t="s">
        <v>843</v>
      </c>
      <c r="U381" t="s">
        <v>844</v>
      </c>
      <c r="V381">
        <v>1.3828347450791059E-4</v>
      </c>
      <c r="W381" s="40">
        <f t="shared" si="48"/>
        <v>1.18572143787E-2</v>
      </c>
      <c r="X381" s="40">
        <f t="shared" si="49"/>
        <v>1.6396568022717923E-6</v>
      </c>
      <c r="AA381">
        <v>44022</v>
      </c>
      <c r="AC381" t="s">
        <v>813</v>
      </c>
      <c r="AD381" t="s">
        <v>814</v>
      </c>
      <c r="AE381">
        <v>1.6056865280243067E-4</v>
      </c>
      <c r="AF381" s="33">
        <f t="shared" si="42"/>
        <v>3.035044931129428E-4</v>
      </c>
      <c r="AG381" s="33">
        <f t="shared" si="47"/>
        <v>0</v>
      </c>
    </row>
    <row r="382" spans="3:33" x14ac:dyDescent="0.25">
      <c r="C382">
        <v>3014</v>
      </c>
      <c r="D382" t="s">
        <v>453</v>
      </c>
      <c r="E382">
        <v>44022</v>
      </c>
      <c r="F382">
        <v>1.1129740000000001E-2</v>
      </c>
      <c r="G382" t="s">
        <v>665</v>
      </c>
      <c r="H382">
        <f t="shared" si="43"/>
        <v>8.7220000000000006E-2</v>
      </c>
      <c r="I382">
        <f t="shared" si="44"/>
        <v>9.7073592280000017E-4</v>
      </c>
      <c r="K382">
        <v>3097</v>
      </c>
      <c r="L382" t="s">
        <v>520</v>
      </c>
      <c r="M382">
        <v>44021</v>
      </c>
      <c r="N382" t="s">
        <v>560</v>
      </c>
      <c r="O382">
        <v>2.4644922389999998E-4</v>
      </c>
      <c r="P382" s="33">
        <f t="shared" si="45"/>
        <v>9.2148118442999995E-3</v>
      </c>
      <c r="Q382" s="33">
        <f t="shared" si="46"/>
        <v>0</v>
      </c>
      <c r="S382">
        <v>44015</v>
      </c>
      <c r="T382" t="s">
        <v>845</v>
      </c>
      <c r="U382" t="s">
        <v>846</v>
      </c>
      <c r="V382">
        <v>3.8970797361320258E-4</v>
      </c>
      <c r="W382" s="40">
        <f t="shared" si="48"/>
        <v>1.18572143787E-2</v>
      </c>
      <c r="X382" s="40">
        <f t="shared" si="49"/>
        <v>4.6208509882205061E-6</v>
      </c>
      <c r="AA382">
        <v>44023</v>
      </c>
      <c r="AC382" t="s">
        <v>813</v>
      </c>
      <c r="AD382" t="s">
        <v>814</v>
      </c>
      <c r="AE382">
        <v>1.2156595366452081E-4</v>
      </c>
      <c r="AF382" s="33">
        <f t="shared" si="42"/>
        <v>3.035044931129428E-4</v>
      </c>
      <c r="AG382" s="33">
        <f t="shared" si="47"/>
        <v>3.035044931129428E-4</v>
      </c>
    </row>
    <row r="383" spans="3:33" x14ac:dyDescent="0.25">
      <c r="C383">
        <v>3014</v>
      </c>
      <c r="D383" t="s">
        <v>453</v>
      </c>
      <c r="E383">
        <v>44023</v>
      </c>
      <c r="F383">
        <v>4.3187419999999997E-2</v>
      </c>
      <c r="G383" t="s">
        <v>561</v>
      </c>
      <c r="H383">
        <f t="shared" si="43"/>
        <v>8.7220000000000006E-2</v>
      </c>
      <c r="I383">
        <f t="shared" si="44"/>
        <v>3.7668067724E-3</v>
      </c>
      <c r="K383">
        <v>3104</v>
      </c>
      <c r="L383" t="s">
        <v>531</v>
      </c>
      <c r="M383">
        <v>44021</v>
      </c>
      <c r="N383" t="s">
        <v>560</v>
      </c>
      <c r="O383">
        <v>1.1383213872E-3</v>
      </c>
      <c r="P383" s="33">
        <f t="shared" si="45"/>
        <v>9.2148118442999995E-3</v>
      </c>
      <c r="Q383" s="33">
        <f t="shared" si="46"/>
        <v>9.2148118442999995E-3</v>
      </c>
      <c r="S383">
        <v>44015</v>
      </c>
      <c r="T383" t="s">
        <v>847</v>
      </c>
      <c r="U383" t="s">
        <v>848</v>
      </c>
      <c r="V383">
        <v>4.047934435595201E-3</v>
      </c>
      <c r="W383" s="40">
        <f t="shared" si="48"/>
        <v>1.18572143787E-2</v>
      </c>
      <c r="X383" s="40">
        <f t="shared" si="49"/>
        <v>4.7997226393774287E-5</v>
      </c>
      <c r="AA383">
        <v>44001</v>
      </c>
      <c r="AC383" t="s">
        <v>687</v>
      </c>
      <c r="AD383" t="s">
        <v>688</v>
      </c>
      <c r="AE383">
        <v>3.2026115146073938E-5</v>
      </c>
      <c r="AF383" s="33">
        <f t="shared" si="42"/>
        <v>3.6632011740325974E-5</v>
      </c>
      <c r="AG383" s="33">
        <f t="shared" si="47"/>
        <v>0</v>
      </c>
    </row>
    <row r="384" spans="3:33" x14ac:dyDescent="0.25">
      <c r="C384">
        <v>3014</v>
      </c>
      <c r="D384" t="s">
        <v>453</v>
      </c>
      <c r="E384">
        <v>44024</v>
      </c>
      <c r="F384">
        <v>1.3972E-4</v>
      </c>
      <c r="G384" t="s">
        <v>967</v>
      </c>
      <c r="H384">
        <f t="shared" si="43"/>
        <v>8.7220000000000006E-2</v>
      </c>
      <c r="I384">
        <f t="shared" si="44"/>
        <v>1.21863784E-5</v>
      </c>
      <c r="K384">
        <v>3005</v>
      </c>
      <c r="L384" t="s">
        <v>427</v>
      </c>
      <c r="M384">
        <v>44022</v>
      </c>
      <c r="N384" t="s">
        <v>665</v>
      </c>
      <c r="O384">
        <v>2.5889113079999998E-3</v>
      </c>
      <c r="P384" s="33">
        <f t="shared" si="45"/>
        <v>5.1198413557000007E-3</v>
      </c>
      <c r="Q384" s="33">
        <f t="shared" si="46"/>
        <v>0</v>
      </c>
      <c r="S384">
        <v>44015</v>
      </c>
      <c r="T384" t="s">
        <v>849</v>
      </c>
      <c r="U384" t="s">
        <v>850</v>
      </c>
      <c r="V384">
        <v>4.5767753193113022E-3</v>
      </c>
      <c r="W384" s="40">
        <f t="shared" si="48"/>
        <v>1.18572143787E-2</v>
      </c>
      <c r="X384" s="40">
        <f t="shared" si="49"/>
        <v>5.4267806124217252E-5</v>
      </c>
      <c r="AA384">
        <v>44003</v>
      </c>
      <c r="AC384" t="s">
        <v>687</v>
      </c>
      <c r="AD384" t="s">
        <v>688</v>
      </c>
      <c r="AE384">
        <v>1.0555258376048121E-6</v>
      </c>
      <c r="AF384" s="33">
        <f t="shared" si="42"/>
        <v>3.6632011740325974E-5</v>
      </c>
      <c r="AG384" s="33">
        <f t="shared" si="47"/>
        <v>0</v>
      </c>
    </row>
    <row r="385" spans="3:33" x14ac:dyDescent="0.25">
      <c r="C385">
        <v>3014</v>
      </c>
      <c r="D385" t="s">
        <v>453</v>
      </c>
      <c r="E385">
        <v>44266</v>
      </c>
      <c r="F385">
        <v>2.0364999999999999E-4</v>
      </c>
      <c r="G385" t="s">
        <v>1003</v>
      </c>
      <c r="H385">
        <f t="shared" si="43"/>
        <v>8.7220000000000006E-2</v>
      </c>
      <c r="I385">
        <f t="shared" si="44"/>
        <v>1.7762352999999999E-5</v>
      </c>
      <c r="K385">
        <v>3006</v>
      </c>
      <c r="L385" t="s">
        <v>434</v>
      </c>
      <c r="M385">
        <v>44022</v>
      </c>
      <c r="N385" t="s">
        <v>665</v>
      </c>
      <c r="O385">
        <v>1.2189004639999999E-4</v>
      </c>
      <c r="P385" s="33">
        <f t="shared" si="45"/>
        <v>5.1198413557000007E-3</v>
      </c>
      <c r="Q385" s="33">
        <f t="shared" si="46"/>
        <v>0</v>
      </c>
      <c r="S385">
        <v>44016</v>
      </c>
      <c r="T385" t="s">
        <v>854</v>
      </c>
      <c r="U385" t="s">
        <v>855</v>
      </c>
      <c r="V385">
        <v>7.6483557552367742E-2</v>
      </c>
      <c r="W385" s="40">
        <f t="shared" si="48"/>
        <v>1.2252185100899999E-2</v>
      </c>
      <c r="X385" s="40">
        <f t="shared" si="49"/>
        <v>9.3709070430694763E-4</v>
      </c>
      <c r="AA385">
        <v>44004</v>
      </c>
      <c r="AC385" t="s">
        <v>687</v>
      </c>
      <c r="AD385" t="s">
        <v>688</v>
      </c>
      <c r="AE385">
        <v>3.5452656827685596E-6</v>
      </c>
      <c r="AF385" s="33">
        <f t="shared" si="42"/>
        <v>3.6632011740325974E-5</v>
      </c>
      <c r="AG385" s="33">
        <f t="shared" si="47"/>
        <v>0</v>
      </c>
    </row>
    <row r="386" spans="3:33" x14ac:dyDescent="0.25">
      <c r="C386">
        <v>3014</v>
      </c>
      <c r="D386" t="s">
        <v>453</v>
      </c>
      <c r="E386">
        <v>45102</v>
      </c>
      <c r="F386">
        <v>2.218088E-2</v>
      </c>
      <c r="G386" t="s">
        <v>586</v>
      </c>
      <c r="H386">
        <f t="shared" si="43"/>
        <v>8.7220000000000006E-2</v>
      </c>
      <c r="I386">
        <f t="shared" si="44"/>
        <v>1.9346163536000001E-3</v>
      </c>
      <c r="K386">
        <v>3009</v>
      </c>
      <c r="L386" t="s">
        <v>441</v>
      </c>
      <c r="M386">
        <v>44022</v>
      </c>
      <c r="N386" t="s">
        <v>665</v>
      </c>
      <c r="O386">
        <v>2.7342506700000002E-5</v>
      </c>
      <c r="P386" s="33">
        <f t="shared" si="45"/>
        <v>5.1198413557000007E-3</v>
      </c>
      <c r="Q386" s="33">
        <f t="shared" si="46"/>
        <v>0</v>
      </c>
      <c r="S386">
        <v>44016</v>
      </c>
      <c r="T386" t="s">
        <v>857</v>
      </c>
      <c r="U386" t="s">
        <v>858</v>
      </c>
      <c r="V386">
        <v>1.2679317940127865E-2</v>
      </c>
      <c r="W386" s="40">
        <f t="shared" si="48"/>
        <v>1.2252185100899999E-2</v>
      </c>
      <c r="X386" s="40">
        <f t="shared" si="49"/>
        <v>1.5534935035560869E-4</v>
      </c>
      <c r="AA386">
        <v>44005</v>
      </c>
      <c r="AC386" t="s">
        <v>687</v>
      </c>
      <c r="AD386" t="s">
        <v>688</v>
      </c>
      <c r="AE386">
        <v>5.1050738786634167E-9</v>
      </c>
      <c r="AF386" s="33">
        <f t="shared" si="42"/>
        <v>3.6632011740325974E-5</v>
      </c>
      <c r="AG386" s="33">
        <f t="shared" si="47"/>
        <v>3.6632011740325974E-5</v>
      </c>
    </row>
    <row r="387" spans="3:33" x14ac:dyDescent="0.25">
      <c r="C387">
        <v>3014</v>
      </c>
      <c r="D387" t="s">
        <v>453</v>
      </c>
      <c r="E387">
        <v>45202</v>
      </c>
      <c r="F387">
        <v>3.0900000000000001E-6</v>
      </c>
      <c r="G387" t="s">
        <v>565</v>
      </c>
      <c r="H387">
        <f t="shared" si="43"/>
        <v>8.7220000000000006E-2</v>
      </c>
      <c r="I387">
        <f t="shared" si="44"/>
        <v>2.695098E-7</v>
      </c>
      <c r="K387">
        <v>3013</v>
      </c>
      <c r="L387" t="s">
        <v>448</v>
      </c>
      <c r="M387">
        <v>44022</v>
      </c>
      <c r="N387" t="s">
        <v>665</v>
      </c>
      <c r="O387">
        <v>3.1030135550000001E-4</v>
      </c>
      <c r="P387" s="33">
        <f t="shared" si="45"/>
        <v>5.1198413557000007E-3</v>
      </c>
      <c r="Q387" s="33">
        <f t="shared" si="46"/>
        <v>0</v>
      </c>
      <c r="S387">
        <v>44016</v>
      </c>
      <c r="T387" t="s">
        <v>859</v>
      </c>
      <c r="U387" t="s">
        <v>860</v>
      </c>
      <c r="V387">
        <v>7.6485572375659394E-2</v>
      </c>
      <c r="W387" s="40">
        <f t="shared" si="48"/>
        <v>1.2252185100899999E-2</v>
      </c>
      <c r="X387" s="40">
        <f t="shared" si="49"/>
        <v>9.3711539029486259E-4</v>
      </c>
      <c r="AA387">
        <v>44009</v>
      </c>
      <c r="AC387" t="s">
        <v>763</v>
      </c>
      <c r="AD387" t="s">
        <v>764</v>
      </c>
      <c r="AE387">
        <v>9.5472683641872807E-7</v>
      </c>
      <c r="AF387" s="33">
        <f t="shared" ref="AF387:AF450" si="50">SUMIF($AC$3:$AC$526,AC387,$AE$3:$AE$526)</f>
        <v>1.6914786441613665E-4</v>
      </c>
      <c r="AG387" s="33">
        <f t="shared" si="47"/>
        <v>0</v>
      </c>
    </row>
    <row r="388" spans="3:33" x14ac:dyDescent="0.25">
      <c r="C388">
        <v>3014</v>
      </c>
      <c r="D388" t="s">
        <v>453</v>
      </c>
      <c r="E388">
        <v>45203</v>
      </c>
      <c r="F388">
        <v>3.0000000000000001E-6</v>
      </c>
      <c r="G388" t="s">
        <v>587</v>
      </c>
      <c r="H388">
        <f t="shared" ref="H388:H460" si="51">VLOOKUP(C388,$A$3:$B$22,2,FALSE)</f>
        <v>8.7220000000000006E-2</v>
      </c>
      <c r="I388">
        <f t="shared" ref="I388:I460" si="52">F388*H388</f>
        <v>2.6166000000000003E-7</v>
      </c>
      <c r="K388">
        <v>3014</v>
      </c>
      <c r="L388" t="s">
        <v>453</v>
      </c>
      <c r="M388">
        <v>44022</v>
      </c>
      <c r="N388" t="s">
        <v>665</v>
      </c>
      <c r="O388">
        <v>9.7073592280000017E-4</v>
      </c>
      <c r="P388" s="33">
        <f t="shared" ref="P388:P451" si="53">SUMIF($M$4:$M$666,M388,$O$4:$O$666)</f>
        <v>5.1198413557000007E-3</v>
      </c>
      <c r="Q388" s="33">
        <f t="shared" ref="Q388:Q451" si="54">IF(M388=M389,0,P388)</f>
        <v>0</v>
      </c>
      <c r="S388">
        <v>44016</v>
      </c>
      <c r="T388" t="s">
        <v>861</v>
      </c>
      <c r="U388" t="s">
        <v>862</v>
      </c>
      <c r="V388">
        <v>0.16647639808350448</v>
      </c>
      <c r="W388" s="40">
        <f t="shared" si="48"/>
        <v>1.2252185100899999E-2</v>
      </c>
      <c r="X388" s="40">
        <f t="shared" si="49"/>
        <v>2.0396996442502108E-3</v>
      </c>
      <c r="AA388">
        <v>44010</v>
      </c>
      <c r="AC388" t="s">
        <v>763</v>
      </c>
      <c r="AD388" t="s">
        <v>764</v>
      </c>
      <c r="AE388">
        <v>5.8486211529824708E-6</v>
      </c>
      <c r="AF388" s="33">
        <f t="shared" si="50"/>
        <v>1.6914786441613665E-4</v>
      </c>
      <c r="AG388" s="33">
        <f t="shared" si="47"/>
        <v>0</v>
      </c>
    </row>
    <row r="389" spans="3:33" x14ac:dyDescent="0.25">
      <c r="C389">
        <v>3014</v>
      </c>
      <c r="D389" t="s">
        <v>453</v>
      </c>
      <c r="E389">
        <v>45207</v>
      </c>
      <c r="F389">
        <v>4.2589999999999997E-5</v>
      </c>
      <c r="G389" t="s">
        <v>1074</v>
      </c>
      <c r="H389">
        <f t="shared" si="51"/>
        <v>8.7220000000000006E-2</v>
      </c>
      <c r="I389">
        <f t="shared" si="52"/>
        <v>3.7146997999999999E-6</v>
      </c>
      <c r="K389">
        <v>3015</v>
      </c>
      <c r="L389" t="s">
        <v>454</v>
      </c>
      <c r="M389">
        <v>44022</v>
      </c>
      <c r="N389" t="s">
        <v>665</v>
      </c>
      <c r="O389">
        <v>1.5909201700000001E-4</v>
      </c>
      <c r="P389" s="33">
        <f t="shared" si="53"/>
        <v>5.1198413557000007E-3</v>
      </c>
      <c r="Q389" s="33">
        <f t="shared" si="54"/>
        <v>0</v>
      </c>
      <c r="S389">
        <v>44016</v>
      </c>
      <c r="T389" t="s">
        <v>863</v>
      </c>
      <c r="U389" t="s">
        <v>864</v>
      </c>
      <c r="V389">
        <v>9.5692698581947525E-2</v>
      </c>
      <c r="W389" s="40">
        <f t="shared" si="48"/>
        <v>1.2252185100899999E-2</v>
      </c>
      <c r="X389" s="40">
        <f t="shared" si="49"/>
        <v>1.1724446558306519E-3</v>
      </c>
      <c r="AA389">
        <v>44021</v>
      </c>
      <c r="AC389" t="s">
        <v>763</v>
      </c>
      <c r="AD389" t="s">
        <v>764</v>
      </c>
      <c r="AE389">
        <v>1.5506777531800091E-5</v>
      </c>
      <c r="AF389" s="33">
        <f t="shared" si="50"/>
        <v>1.6914786441613665E-4</v>
      </c>
      <c r="AG389" s="33">
        <f t="shared" ref="AG389:AG452" si="55">IF(AC389=AC390,0,AF389)</f>
        <v>0</v>
      </c>
    </row>
    <row r="390" spans="3:33" x14ac:dyDescent="0.25">
      <c r="C390">
        <v>3014</v>
      </c>
      <c r="D390" t="s">
        <v>453</v>
      </c>
      <c r="E390">
        <v>45208</v>
      </c>
      <c r="F390">
        <v>6.444E-5</v>
      </c>
      <c r="G390" t="s">
        <v>986</v>
      </c>
      <c r="H390">
        <f t="shared" si="51"/>
        <v>8.7220000000000006E-2</v>
      </c>
      <c r="I390">
        <f t="shared" si="52"/>
        <v>5.6204568000000006E-6</v>
      </c>
      <c r="K390">
        <v>3016</v>
      </c>
      <c r="L390" t="s">
        <v>455</v>
      </c>
      <c r="M390">
        <v>44022</v>
      </c>
      <c r="N390" t="s">
        <v>665</v>
      </c>
      <c r="O390">
        <v>5.7783084999999993E-6</v>
      </c>
      <c r="P390" s="33">
        <f t="shared" si="53"/>
        <v>5.1198413557000007E-3</v>
      </c>
      <c r="Q390" s="33">
        <f t="shared" si="54"/>
        <v>0</v>
      </c>
      <c r="S390">
        <v>44016</v>
      </c>
      <c r="T390" t="s">
        <v>865</v>
      </c>
      <c r="U390" t="s">
        <v>866</v>
      </c>
      <c r="V390">
        <v>0.16647672497706317</v>
      </c>
      <c r="W390" s="40">
        <f t="shared" si="48"/>
        <v>1.2252185100899999E-2</v>
      </c>
      <c r="X390" s="40">
        <f t="shared" si="49"/>
        <v>2.0397036494106003E-3</v>
      </c>
      <c r="AA390">
        <v>44022</v>
      </c>
      <c r="AC390" t="s">
        <v>763</v>
      </c>
      <c r="AD390" t="s">
        <v>764</v>
      </c>
      <c r="AE390">
        <v>1.4683773889493537E-4</v>
      </c>
      <c r="AF390" s="33">
        <f t="shared" si="50"/>
        <v>1.6914786441613665E-4</v>
      </c>
      <c r="AG390" s="33">
        <f t="shared" si="55"/>
        <v>1.6914786441613665E-4</v>
      </c>
    </row>
    <row r="391" spans="3:33" x14ac:dyDescent="0.25">
      <c r="C391">
        <v>3014</v>
      </c>
      <c r="D391" t="s">
        <v>453</v>
      </c>
      <c r="E391">
        <v>60006</v>
      </c>
      <c r="F391">
        <v>0.13586233</v>
      </c>
      <c r="G391" t="s">
        <v>987</v>
      </c>
      <c r="H391">
        <f t="shared" si="51"/>
        <v>8.7220000000000006E-2</v>
      </c>
      <c r="I391">
        <f t="shared" si="52"/>
        <v>1.1849912422600001E-2</v>
      </c>
      <c r="K391">
        <v>3097</v>
      </c>
      <c r="L391" t="s">
        <v>520</v>
      </c>
      <c r="M391">
        <v>44022</v>
      </c>
      <c r="N391" t="s">
        <v>665</v>
      </c>
      <c r="O391">
        <v>8.8012453319999992E-4</v>
      </c>
      <c r="P391" s="33">
        <f t="shared" si="53"/>
        <v>5.1198413557000007E-3</v>
      </c>
      <c r="Q391" s="33">
        <f t="shared" si="54"/>
        <v>0</v>
      </c>
      <c r="S391">
        <v>44016</v>
      </c>
      <c r="T391" t="s">
        <v>867</v>
      </c>
      <c r="U391" t="s">
        <v>868</v>
      </c>
      <c r="V391">
        <v>8.0977176746283894E-2</v>
      </c>
      <c r="W391" s="40">
        <f t="shared" si="48"/>
        <v>1.2252185100899999E-2</v>
      </c>
      <c r="X391" s="40">
        <f t="shared" si="49"/>
        <v>9.9214735844376542E-4</v>
      </c>
      <c r="AA391">
        <v>44009</v>
      </c>
      <c r="AC391" t="s">
        <v>757</v>
      </c>
      <c r="AD391" t="s">
        <v>758</v>
      </c>
      <c r="AE391">
        <v>3.1224727942495507E-6</v>
      </c>
      <c r="AF391" s="33">
        <f t="shared" si="50"/>
        <v>5.4972896607712583E-4</v>
      </c>
      <c r="AG391" s="33">
        <f t="shared" si="55"/>
        <v>0</v>
      </c>
    </row>
    <row r="392" spans="3:33" x14ac:dyDescent="0.25">
      <c r="C392">
        <v>3014</v>
      </c>
      <c r="D392" t="s">
        <v>453</v>
      </c>
      <c r="E392">
        <v>98018</v>
      </c>
      <c r="F392">
        <v>6.9099999999999999E-6</v>
      </c>
      <c r="G392" t="s">
        <v>608</v>
      </c>
      <c r="H392">
        <f t="shared" si="51"/>
        <v>8.7220000000000006E-2</v>
      </c>
      <c r="I392">
        <f t="shared" si="52"/>
        <v>6.0269019999999999E-7</v>
      </c>
      <c r="K392">
        <v>3104</v>
      </c>
      <c r="L392" t="s">
        <v>531</v>
      </c>
      <c r="M392">
        <v>44022</v>
      </c>
      <c r="N392" t="s">
        <v>665</v>
      </c>
      <c r="O392">
        <v>5.566535760000001E-5</v>
      </c>
      <c r="P392" s="33">
        <f t="shared" si="53"/>
        <v>5.1198413557000007E-3</v>
      </c>
      <c r="Q392" s="33">
        <f t="shared" si="54"/>
        <v>5.1198413557000007E-3</v>
      </c>
      <c r="S392">
        <v>44016</v>
      </c>
      <c r="T392" t="s">
        <v>869</v>
      </c>
      <c r="U392" t="s">
        <v>870</v>
      </c>
      <c r="V392">
        <v>0.14443363286507777</v>
      </c>
      <c r="W392" s="40">
        <f t="shared" si="48"/>
        <v>1.2252185100899999E-2</v>
      </c>
      <c r="X392" s="40">
        <f t="shared" si="49"/>
        <v>1.7696276046583663E-3</v>
      </c>
      <c r="AA392">
        <v>44010</v>
      </c>
      <c r="AC392" t="s">
        <v>757</v>
      </c>
      <c r="AD392" t="s">
        <v>758</v>
      </c>
      <c r="AE392">
        <v>1.8972638972786168E-5</v>
      </c>
      <c r="AF392" s="33">
        <f t="shared" si="50"/>
        <v>5.4972896607712583E-4</v>
      </c>
      <c r="AG392" s="33">
        <f t="shared" si="55"/>
        <v>0</v>
      </c>
    </row>
    <row r="393" spans="3:33" x14ac:dyDescent="0.25">
      <c r="C393">
        <v>3014</v>
      </c>
      <c r="D393" t="s">
        <v>453</v>
      </c>
      <c r="E393">
        <v>98027</v>
      </c>
      <c r="F393">
        <v>3.8859400000000001E-3</v>
      </c>
      <c r="G393" t="s">
        <v>566</v>
      </c>
      <c r="H393">
        <f t="shared" si="51"/>
        <v>8.7220000000000006E-2</v>
      </c>
      <c r="I393">
        <f t="shared" si="52"/>
        <v>3.3893168680000001E-4</v>
      </c>
      <c r="K393">
        <v>3006</v>
      </c>
      <c r="L393" t="s">
        <v>434</v>
      </c>
      <c r="M393">
        <v>44023</v>
      </c>
      <c r="N393" t="s">
        <v>561</v>
      </c>
      <c r="O393">
        <v>1.2090323399999999E-5</v>
      </c>
      <c r="P393" s="33">
        <f t="shared" si="53"/>
        <v>1.2485750126500002E-2</v>
      </c>
      <c r="Q393" s="33">
        <f t="shared" si="54"/>
        <v>0</v>
      </c>
      <c r="S393">
        <v>44016</v>
      </c>
      <c r="T393" t="s">
        <v>871</v>
      </c>
      <c r="U393" t="s">
        <v>872</v>
      </c>
      <c r="V393">
        <v>8.0971861958337304E-2</v>
      </c>
      <c r="W393" s="40">
        <f t="shared" si="48"/>
        <v>1.2252185100899999E-2</v>
      </c>
      <c r="X393" s="40">
        <f t="shared" si="49"/>
        <v>9.9208224067807169E-4</v>
      </c>
      <c r="AA393">
        <v>44021</v>
      </c>
      <c r="AC393" t="s">
        <v>757</v>
      </c>
      <c r="AD393" t="s">
        <v>758</v>
      </c>
      <c r="AE393">
        <v>5.031794836442366E-5</v>
      </c>
      <c r="AF393" s="33">
        <f t="shared" si="50"/>
        <v>5.4972896607712583E-4</v>
      </c>
      <c r="AG393" s="33">
        <f t="shared" si="55"/>
        <v>0</v>
      </c>
    </row>
    <row r="394" spans="3:33" x14ac:dyDescent="0.25">
      <c r="C394">
        <v>3014</v>
      </c>
      <c r="D394" t="s">
        <v>453</v>
      </c>
      <c r="E394">
        <v>98043</v>
      </c>
      <c r="F394">
        <v>7.3300000000000001E-6</v>
      </c>
      <c r="G394" t="s">
        <v>988</v>
      </c>
      <c r="H394">
        <f t="shared" si="51"/>
        <v>8.7220000000000006E-2</v>
      </c>
      <c r="I394">
        <f t="shared" si="52"/>
        <v>6.393226000000001E-7</v>
      </c>
      <c r="K394">
        <v>3013</v>
      </c>
      <c r="L394" t="s">
        <v>448</v>
      </c>
      <c r="M394">
        <v>44023</v>
      </c>
      <c r="N394" t="s">
        <v>561</v>
      </c>
      <c r="O394">
        <v>6.6523184299999998E-5</v>
      </c>
      <c r="P394" s="33">
        <f t="shared" si="53"/>
        <v>1.2485750126500002E-2</v>
      </c>
      <c r="Q394" s="33">
        <f t="shared" si="54"/>
        <v>0</v>
      </c>
      <c r="S394">
        <v>44016</v>
      </c>
      <c r="T394" t="s">
        <v>873</v>
      </c>
      <c r="U394" t="s">
        <v>874</v>
      </c>
      <c r="V394">
        <v>9.4052394072935697E-3</v>
      </c>
      <c r="W394" s="40">
        <f t="shared" si="48"/>
        <v>1.2252185100899999E-2</v>
      </c>
      <c r="X394" s="40">
        <f t="shared" si="49"/>
        <v>1.1523473413643981E-4</v>
      </c>
      <c r="AA394">
        <v>44022</v>
      </c>
      <c r="AC394" t="s">
        <v>757</v>
      </c>
      <c r="AD394" t="s">
        <v>758</v>
      </c>
      <c r="AE394">
        <v>4.7731590594566643E-4</v>
      </c>
      <c r="AF394" s="33">
        <f t="shared" si="50"/>
        <v>5.4972896607712583E-4</v>
      </c>
      <c r="AG394" s="33">
        <f t="shared" si="55"/>
        <v>5.4972896607712583E-4</v>
      </c>
    </row>
    <row r="395" spans="3:33" x14ac:dyDescent="0.25">
      <c r="C395">
        <v>3014</v>
      </c>
      <c r="D395" t="s">
        <v>453</v>
      </c>
      <c r="E395">
        <v>98046</v>
      </c>
      <c r="F395">
        <v>1.5719999999999999E-5</v>
      </c>
      <c r="G395" t="s">
        <v>1076</v>
      </c>
      <c r="H395">
        <f t="shared" si="51"/>
        <v>8.7220000000000006E-2</v>
      </c>
      <c r="I395">
        <f t="shared" si="52"/>
        <v>1.3710984E-6</v>
      </c>
      <c r="K395">
        <v>3014</v>
      </c>
      <c r="L395" t="s">
        <v>453</v>
      </c>
      <c r="M395">
        <v>44023</v>
      </c>
      <c r="N395" t="s">
        <v>561</v>
      </c>
      <c r="O395">
        <v>3.7668067724E-3</v>
      </c>
      <c r="P395" s="33">
        <f t="shared" si="53"/>
        <v>1.2485750126500002E-2</v>
      </c>
      <c r="Q395" s="33">
        <f t="shared" si="54"/>
        <v>0</v>
      </c>
      <c r="S395">
        <v>44016</v>
      </c>
      <c r="T395" t="s">
        <v>875</v>
      </c>
      <c r="U395" t="s">
        <v>876</v>
      </c>
      <c r="V395">
        <v>8.0523843186357635E-2</v>
      </c>
      <c r="W395" s="40">
        <f t="shared" si="48"/>
        <v>1.2252185100899999E-2</v>
      </c>
      <c r="X395" s="40">
        <f t="shared" si="49"/>
        <v>9.86593031755099E-4</v>
      </c>
      <c r="AA395">
        <v>44014</v>
      </c>
      <c r="AC395" t="s">
        <v>807</v>
      </c>
      <c r="AD395" t="s">
        <v>808</v>
      </c>
      <c r="AE395">
        <v>3.7623114640561613E-6</v>
      </c>
      <c r="AF395" s="33">
        <f t="shared" si="50"/>
        <v>2.8588336962790637E-4</v>
      </c>
      <c r="AG395" s="33">
        <f t="shared" si="55"/>
        <v>0</v>
      </c>
    </row>
    <row r="396" spans="3:33" x14ac:dyDescent="0.25">
      <c r="C396">
        <v>3014</v>
      </c>
      <c r="D396" t="s">
        <v>453</v>
      </c>
      <c r="E396">
        <v>98074</v>
      </c>
      <c r="F396">
        <v>2.3473460000000002E-2</v>
      </c>
      <c r="G396" t="s">
        <v>671</v>
      </c>
      <c r="H396">
        <f t="shared" si="51"/>
        <v>8.7220000000000006E-2</v>
      </c>
      <c r="I396">
        <f t="shared" si="52"/>
        <v>2.0473551812000002E-3</v>
      </c>
      <c r="K396">
        <v>3015</v>
      </c>
      <c r="L396" t="s">
        <v>454</v>
      </c>
      <c r="M396">
        <v>44023</v>
      </c>
      <c r="N396" t="s">
        <v>561</v>
      </c>
      <c r="O396">
        <v>8.3941352040000014E-3</v>
      </c>
      <c r="P396" s="33">
        <f t="shared" si="53"/>
        <v>1.2485750126500002E-2</v>
      </c>
      <c r="Q396" s="33">
        <f t="shared" si="54"/>
        <v>0</v>
      </c>
      <c r="S396">
        <v>44016</v>
      </c>
      <c r="T396" t="s">
        <v>877</v>
      </c>
      <c r="U396" t="s">
        <v>878</v>
      </c>
      <c r="V396">
        <v>9.3939763259795299E-3</v>
      </c>
      <c r="W396" s="40">
        <f t="shared" si="48"/>
        <v>1.2252185100899999E-2</v>
      </c>
      <c r="X396" s="40">
        <f t="shared" si="49"/>
        <v>1.1509673677937371E-4</v>
      </c>
      <c r="AA396">
        <v>44015</v>
      </c>
      <c r="AC396" t="s">
        <v>807</v>
      </c>
      <c r="AD396" t="s">
        <v>808</v>
      </c>
      <c r="AE396">
        <v>1.6454792639307236E-5</v>
      </c>
      <c r="AF396" s="33">
        <f t="shared" si="50"/>
        <v>2.8588336962790637E-4</v>
      </c>
      <c r="AG396" s="33">
        <f t="shared" si="55"/>
        <v>0</v>
      </c>
    </row>
    <row r="397" spans="3:33" x14ac:dyDescent="0.25">
      <c r="C397">
        <v>3014</v>
      </c>
      <c r="D397" t="s">
        <v>453</v>
      </c>
      <c r="E397">
        <v>98110</v>
      </c>
      <c r="F397">
        <v>6.8743399999999996E-3</v>
      </c>
      <c r="G397" t="s">
        <v>568</v>
      </c>
      <c r="H397">
        <f t="shared" si="51"/>
        <v>8.7220000000000006E-2</v>
      </c>
      <c r="I397">
        <f t="shared" si="52"/>
        <v>5.9957993480000004E-4</v>
      </c>
      <c r="K397">
        <v>3097</v>
      </c>
      <c r="L397" t="s">
        <v>520</v>
      </c>
      <c r="M397">
        <v>44023</v>
      </c>
      <c r="N397" t="s">
        <v>561</v>
      </c>
      <c r="O397">
        <v>2.4596350019999999E-4</v>
      </c>
      <c r="P397" s="33">
        <f t="shared" si="53"/>
        <v>1.2485750126500002E-2</v>
      </c>
      <c r="Q397" s="33">
        <f t="shared" si="54"/>
        <v>0</v>
      </c>
      <c r="S397">
        <v>44017</v>
      </c>
      <c r="T397" t="s">
        <v>854</v>
      </c>
      <c r="U397" t="s">
        <v>855</v>
      </c>
      <c r="V397">
        <v>0.11472710545107556</v>
      </c>
      <c r="W397" s="40">
        <f t="shared" si="48"/>
        <v>5.9545140938999999E-3</v>
      </c>
      <c r="X397" s="40">
        <f t="shared" si="49"/>
        <v>6.8314416636078095E-4</v>
      </c>
      <c r="AA397">
        <v>44022</v>
      </c>
      <c r="AC397" t="s">
        <v>807</v>
      </c>
      <c r="AD397" t="s">
        <v>808</v>
      </c>
      <c r="AE397">
        <v>1.5124076361664935E-4</v>
      </c>
      <c r="AF397" s="33">
        <f t="shared" si="50"/>
        <v>2.8588336962790637E-4</v>
      </c>
      <c r="AG397" s="33">
        <f t="shared" si="55"/>
        <v>0</v>
      </c>
    </row>
    <row r="398" spans="3:33" x14ac:dyDescent="0.25">
      <c r="C398">
        <v>3014</v>
      </c>
      <c r="D398" t="s">
        <v>453</v>
      </c>
      <c r="E398">
        <v>98129</v>
      </c>
      <c r="F398">
        <v>4.5186499999999999E-3</v>
      </c>
      <c r="G398" t="s">
        <v>569</v>
      </c>
      <c r="H398">
        <f t="shared" si="51"/>
        <v>8.7220000000000006E-2</v>
      </c>
      <c r="I398">
        <f t="shared" si="52"/>
        <v>3.9411665300000001E-4</v>
      </c>
      <c r="K398">
        <v>3104</v>
      </c>
      <c r="L398" t="s">
        <v>531</v>
      </c>
      <c r="M398">
        <v>44023</v>
      </c>
      <c r="N398" t="s">
        <v>561</v>
      </c>
      <c r="O398">
        <v>2.3114220000000003E-7</v>
      </c>
      <c r="P398" s="33">
        <f t="shared" si="53"/>
        <v>1.2485750126500002E-2</v>
      </c>
      <c r="Q398" s="33">
        <f t="shared" si="54"/>
        <v>1.2485750126500002E-2</v>
      </c>
      <c r="S398">
        <v>44017</v>
      </c>
      <c r="T398" t="s">
        <v>857</v>
      </c>
      <c r="U398" t="s">
        <v>858</v>
      </c>
      <c r="V398">
        <v>1.9016084291817462E-2</v>
      </c>
      <c r="W398" s="40">
        <f t="shared" si="48"/>
        <v>5.9545140938999999E-3</v>
      </c>
      <c r="X398" s="40">
        <f t="shared" si="49"/>
        <v>1.1323154192641748E-4</v>
      </c>
      <c r="AA398">
        <v>44023</v>
      </c>
      <c r="AC398" t="s">
        <v>807</v>
      </c>
      <c r="AD398" t="s">
        <v>808</v>
      </c>
      <c r="AE398">
        <v>1.1442550190789363E-4</v>
      </c>
      <c r="AF398" s="33">
        <f t="shared" si="50"/>
        <v>2.8588336962790637E-4</v>
      </c>
      <c r="AG398" s="33">
        <f t="shared" si="55"/>
        <v>2.8588336962790637E-4</v>
      </c>
    </row>
    <row r="399" spans="3:33" x14ac:dyDescent="0.25">
      <c r="C399">
        <v>3014</v>
      </c>
      <c r="D399" t="s">
        <v>453</v>
      </c>
      <c r="E399">
        <v>99134</v>
      </c>
      <c r="F399">
        <v>2.9469000000000001E-4</v>
      </c>
      <c r="G399" t="s">
        <v>571</v>
      </c>
      <c r="H399">
        <f t="shared" si="51"/>
        <v>8.7220000000000006E-2</v>
      </c>
      <c r="I399">
        <f t="shared" si="52"/>
        <v>2.5702861800000004E-5</v>
      </c>
      <c r="K399">
        <v>3005</v>
      </c>
      <c r="L399" t="s">
        <v>427</v>
      </c>
      <c r="M399">
        <v>44024</v>
      </c>
      <c r="N399" t="s">
        <v>967</v>
      </c>
      <c r="O399">
        <v>1.90195695E-5</v>
      </c>
      <c r="P399" s="33">
        <f t="shared" si="53"/>
        <v>2.9344585058999999E-3</v>
      </c>
      <c r="Q399" s="33">
        <f t="shared" si="54"/>
        <v>0</v>
      </c>
      <c r="S399">
        <v>44017</v>
      </c>
      <c r="T399" t="s">
        <v>861</v>
      </c>
      <c r="U399" t="s">
        <v>862</v>
      </c>
      <c r="V399">
        <v>0.24971336283380141</v>
      </c>
      <c r="W399" s="40">
        <f t="shared" si="48"/>
        <v>5.9545140938999999E-3</v>
      </c>
      <c r="X399" s="40">
        <f t="shared" si="49"/>
        <v>1.4869217384290349E-3</v>
      </c>
      <c r="AA399">
        <v>44016</v>
      </c>
      <c r="AC399" t="s">
        <v>867</v>
      </c>
      <c r="AD399" t="s">
        <v>868</v>
      </c>
      <c r="AE399">
        <v>9.9214735844376542E-4</v>
      </c>
      <c r="AF399" s="33">
        <f t="shared" si="50"/>
        <v>6.1372193939508522E-3</v>
      </c>
      <c r="AG399" s="33">
        <f t="shared" si="55"/>
        <v>0</v>
      </c>
    </row>
    <row r="400" spans="3:33" x14ac:dyDescent="0.25">
      <c r="C400">
        <v>3014</v>
      </c>
      <c r="D400" t="s">
        <v>453</v>
      </c>
      <c r="E400">
        <v>99168</v>
      </c>
      <c r="F400">
        <v>1.8E-7</v>
      </c>
      <c r="G400" t="s">
        <v>574</v>
      </c>
      <c r="H400">
        <f t="shared" si="51"/>
        <v>8.7220000000000006E-2</v>
      </c>
      <c r="I400">
        <f t="shared" si="52"/>
        <v>1.56996E-8</v>
      </c>
      <c r="K400">
        <v>3006</v>
      </c>
      <c r="L400" t="s">
        <v>434</v>
      </c>
      <c r="M400">
        <v>44024</v>
      </c>
      <c r="N400" t="s">
        <v>967</v>
      </c>
      <c r="O400">
        <v>3.0322239999999996E-7</v>
      </c>
      <c r="P400" s="33">
        <f t="shared" si="53"/>
        <v>2.9344585058999999E-3</v>
      </c>
      <c r="Q400" s="33">
        <f t="shared" si="54"/>
        <v>0</v>
      </c>
      <c r="S400">
        <v>44017</v>
      </c>
      <c r="T400" t="s">
        <v>863</v>
      </c>
      <c r="U400" t="s">
        <v>864</v>
      </c>
      <c r="V400">
        <v>0.1435442974362181</v>
      </c>
      <c r="W400" s="40">
        <f t="shared" si="48"/>
        <v>5.9545140938999999E-3</v>
      </c>
      <c r="X400" s="40">
        <f t="shared" si="49"/>
        <v>8.5473654218293433E-4</v>
      </c>
      <c r="AA400">
        <v>44017</v>
      </c>
      <c r="AC400" t="s">
        <v>867</v>
      </c>
      <c r="AD400" t="s">
        <v>868</v>
      </c>
      <c r="AE400">
        <v>7.232661472844589E-4</v>
      </c>
      <c r="AF400" s="33">
        <f t="shared" si="50"/>
        <v>6.1372193939508522E-3</v>
      </c>
      <c r="AG400" s="33">
        <f t="shared" si="55"/>
        <v>0</v>
      </c>
    </row>
    <row r="401" spans="3:33" x14ac:dyDescent="0.25">
      <c r="C401">
        <v>3014</v>
      </c>
      <c r="D401" t="s">
        <v>453</v>
      </c>
      <c r="E401">
        <v>99198</v>
      </c>
      <c r="F401">
        <v>1.2240300000000001E-3</v>
      </c>
      <c r="G401" t="s">
        <v>992</v>
      </c>
      <c r="H401">
        <f t="shared" si="51"/>
        <v>8.7220000000000006E-2</v>
      </c>
      <c r="I401">
        <f t="shared" si="52"/>
        <v>1.0675989660000001E-4</v>
      </c>
      <c r="K401">
        <v>3013</v>
      </c>
      <c r="L401" t="s">
        <v>448</v>
      </c>
      <c r="M401">
        <v>44024</v>
      </c>
      <c r="N401" t="s">
        <v>967</v>
      </c>
      <c r="O401">
        <v>1.048992906E-4</v>
      </c>
      <c r="P401" s="33">
        <f t="shared" si="53"/>
        <v>2.9344585058999999E-3</v>
      </c>
      <c r="Q401" s="33">
        <f t="shared" si="54"/>
        <v>0</v>
      </c>
      <c r="S401">
        <v>44017</v>
      </c>
      <c r="T401" t="s">
        <v>867</v>
      </c>
      <c r="U401" t="s">
        <v>868</v>
      </c>
      <c r="V401">
        <v>0.12146518353620098</v>
      </c>
      <c r="W401" s="40">
        <f t="shared" si="48"/>
        <v>5.9545140938999999E-3</v>
      </c>
      <c r="X401" s="40">
        <f t="shared" si="49"/>
        <v>7.232661472844589E-4</v>
      </c>
      <c r="AA401">
        <v>44019</v>
      </c>
      <c r="AC401" t="s">
        <v>867</v>
      </c>
      <c r="AD401" t="s">
        <v>868</v>
      </c>
      <c r="AE401">
        <v>3.2017767488123299E-6</v>
      </c>
      <c r="AF401" s="33">
        <f t="shared" si="50"/>
        <v>6.1372193939508522E-3</v>
      </c>
      <c r="AG401" s="33">
        <f t="shared" si="55"/>
        <v>0</v>
      </c>
    </row>
    <row r="402" spans="3:33" x14ac:dyDescent="0.25">
      <c r="C402">
        <v>3014</v>
      </c>
      <c r="D402" t="s">
        <v>453</v>
      </c>
      <c r="E402">
        <v>99219</v>
      </c>
      <c r="F402">
        <v>6.2409999999999994E-5</v>
      </c>
      <c r="G402" t="s">
        <v>579</v>
      </c>
      <c r="H402">
        <f t="shared" si="51"/>
        <v>8.7220000000000006E-2</v>
      </c>
      <c r="I402">
        <f t="shared" si="52"/>
        <v>5.4434002000000001E-6</v>
      </c>
      <c r="K402">
        <v>3014</v>
      </c>
      <c r="L402" t="s">
        <v>453</v>
      </c>
      <c r="M402">
        <v>44024</v>
      </c>
      <c r="N402" t="s">
        <v>967</v>
      </c>
      <c r="O402">
        <v>1.21863784E-5</v>
      </c>
      <c r="P402" s="33">
        <f t="shared" si="53"/>
        <v>2.9344585058999999E-3</v>
      </c>
      <c r="Q402" s="33">
        <f t="shared" si="54"/>
        <v>0</v>
      </c>
      <c r="S402">
        <v>44017</v>
      </c>
      <c r="T402" t="s">
        <v>869</v>
      </c>
      <c r="U402" t="s">
        <v>870</v>
      </c>
      <c r="V402">
        <v>0.21665076520909166</v>
      </c>
      <c r="W402" s="40">
        <f t="shared" si="48"/>
        <v>5.9545140938999999E-3</v>
      </c>
      <c r="X402" s="40">
        <f t="shared" si="49"/>
        <v>1.290050034891756E-3</v>
      </c>
      <c r="AA402">
        <v>44020</v>
      </c>
      <c r="AC402" t="s">
        <v>867</v>
      </c>
      <c r="AD402" t="s">
        <v>868</v>
      </c>
      <c r="AE402">
        <v>4.4186041114738159E-3</v>
      </c>
      <c r="AF402" s="33">
        <f t="shared" si="50"/>
        <v>6.1372193939508522E-3</v>
      </c>
      <c r="AG402" s="33">
        <f t="shared" si="55"/>
        <v>6.1372193939508522E-3</v>
      </c>
    </row>
    <row r="403" spans="3:33" x14ac:dyDescent="0.25">
      <c r="C403">
        <v>3014</v>
      </c>
      <c r="D403" t="s">
        <v>453</v>
      </c>
      <c r="E403">
        <v>99265</v>
      </c>
      <c r="F403">
        <v>1.3833000000000001E-4</v>
      </c>
      <c r="G403" t="s">
        <v>610</v>
      </c>
      <c r="H403">
        <f t="shared" si="51"/>
        <v>8.7220000000000006E-2</v>
      </c>
      <c r="I403">
        <f t="shared" si="52"/>
        <v>1.2065142600000002E-5</v>
      </c>
      <c r="K403">
        <v>3015</v>
      </c>
      <c r="L403" t="s">
        <v>454</v>
      </c>
      <c r="M403">
        <v>44024</v>
      </c>
      <c r="N403" t="s">
        <v>967</v>
      </c>
      <c r="O403">
        <v>2.7980500450000001E-3</v>
      </c>
      <c r="P403" s="33">
        <f t="shared" si="53"/>
        <v>2.9344585058999999E-3</v>
      </c>
      <c r="Q403" s="33">
        <f t="shared" si="54"/>
        <v>2.9344585058999999E-3</v>
      </c>
      <c r="S403">
        <v>44017</v>
      </c>
      <c r="T403" t="s">
        <v>873</v>
      </c>
      <c r="U403" t="s">
        <v>874</v>
      </c>
      <c r="V403">
        <v>1.4098105658064432E-2</v>
      </c>
      <c r="W403" s="40">
        <f t="shared" si="48"/>
        <v>5.9545140938999999E-3</v>
      </c>
      <c r="X403" s="40">
        <f t="shared" si="49"/>
        <v>8.3947368838235996E-5</v>
      </c>
      <c r="AA403">
        <v>44009</v>
      </c>
      <c r="AC403" t="s">
        <v>753</v>
      </c>
      <c r="AD403" t="s">
        <v>754</v>
      </c>
      <c r="AE403">
        <v>1.4660390558366794E-6</v>
      </c>
      <c r="AF403" s="33">
        <f t="shared" si="50"/>
        <v>2.5783704653007013E-4</v>
      </c>
      <c r="AG403" s="33">
        <f t="shared" si="55"/>
        <v>0</v>
      </c>
    </row>
    <row r="404" spans="3:33" x14ac:dyDescent="0.25">
      <c r="C404">
        <v>3015</v>
      </c>
      <c r="D404" t="s">
        <v>454</v>
      </c>
      <c r="E404">
        <v>43204</v>
      </c>
      <c r="F404">
        <v>5.0804200000000001E-2</v>
      </c>
      <c r="G404" t="s">
        <v>603</v>
      </c>
      <c r="H404">
        <f t="shared" si="51"/>
        <v>5.5300000000000002E-2</v>
      </c>
      <c r="I404">
        <f t="shared" si="52"/>
        <v>2.8094722600000002E-3</v>
      </c>
      <c r="K404">
        <v>3097</v>
      </c>
      <c r="L404" t="s">
        <v>520</v>
      </c>
      <c r="M404">
        <v>44203</v>
      </c>
      <c r="N404" t="s">
        <v>1024</v>
      </c>
      <c r="O404">
        <v>7.8279844499999987E-5</v>
      </c>
      <c r="P404" s="33">
        <f t="shared" si="53"/>
        <v>7.8279844499999987E-5</v>
      </c>
      <c r="Q404" s="33">
        <f t="shared" si="54"/>
        <v>7.8279844499999987E-5</v>
      </c>
      <c r="S404">
        <v>44017</v>
      </c>
      <c r="T404" t="s">
        <v>875</v>
      </c>
      <c r="U404" t="s">
        <v>876</v>
      </c>
      <c r="V404">
        <v>0.12078509558373034</v>
      </c>
      <c r="W404" s="40">
        <f t="shared" si="48"/>
        <v>5.9545140938999999E-3</v>
      </c>
      <c r="X404" s="40">
        <f t="shared" si="49"/>
        <v>7.1921655398638092E-4</v>
      </c>
      <c r="AA404">
        <v>44010</v>
      </c>
      <c r="AC404" t="s">
        <v>753</v>
      </c>
      <c r="AD404" t="s">
        <v>754</v>
      </c>
      <c r="AE404">
        <v>8.9031441081312129E-6</v>
      </c>
      <c r="AF404" s="33">
        <f t="shared" si="50"/>
        <v>2.5783704653007013E-4</v>
      </c>
      <c r="AG404" s="33">
        <f t="shared" si="55"/>
        <v>0</v>
      </c>
    </row>
    <row r="405" spans="3:33" x14ac:dyDescent="0.25">
      <c r="C405">
        <v>3015</v>
      </c>
      <c r="D405" t="s">
        <v>454</v>
      </c>
      <c r="E405">
        <v>43212</v>
      </c>
      <c r="F405">
        <v>6.2597459999999994E-2</v>
      </c>
      <c r="G405" t="s">
        <v>604</v>
      </c>
      <c r="H405">
        <f t="shared" si="51"/>
        <v>5.5300000000000002E-2</v>
      </c>
      <c r="I405">
        <f t="shared" si="52"/>
        <v>3.4616395379999999E-3</v>
      </c>
      <c r="K405">
        <v>3009</v>
      </c>
      <c r="L405" t="s">
        <v>441</v>
      </c>
      <c r="M405">
        <v>44206</v>
      </c>
      <c r="N405" t="s">
        <v>995</v>
      </c>
      <c r="O405">
        <v>2.89505058E-5</v>
      </c>
      <c r="P405" s="33">
        <f t="shared" si="53"/>
        <v>2.89505058E-5</v>
      </c>
      <c r="Q405" s="33">
        <f t="shared" si="54"/>
        <v>2.89505058E-5</v>
      </c>
      <c r="S405">
        <v>44018</v>
      </c>
      <c r="T405" t="s">
        <v>859</v>
      </c>
      <c r="U405" t="s">
        <v>860</v>
      </c>
      <c r="V405">
        <v>0.22945977054022945</v>
      </c>
      <c r="W405" s="40">
        <f t="shared" si="48"/>
        <v>1.1742262188200001E-2</v>
      </c>
      <c r="X405" s="40">
        <f t="shared" si="49"/>
        <v>2.6943767873275847E-3</v>
      </c>
      <c r="AA405">
        <v>44021</v>
      </c>
      <c r="AC405" t="s">
        <v>753</v>
      </c>
      <c r="AD405" t="s">
        <v>754</v>
      </c>
      <c r="AE405">
        <v>2.3615222864231996E-5</v>
      </c>
      <c r="AF405" s="33">
        <f t="shared" si="50"/>
        <v>2.5783704653007013E-4</v>
      </c>
      <c r="AG405" s="33">
        <f t="shared" si="55"/>
        <v>0</v>
      </c>
    </row>
    <row r="406" spans="3:33" x14ac:dyDescent="0.25">
      <c r="C406">
        <v>3015</v>
      </c>
      <c r="D406" t="s">
        <v>454</v>
      </c>
      <c r="E406">
        <v>43214</v>
      </c>
      <c r="F406">
        <v>7.0534899999999999E-3</v>
      </c>
      <c r="G406" t="s">
        <v>605</v>
      </c>
      <c r="H406">
        <f t="shared" si="51"/>
        <v>5.5300000000000002E-2</v>
      </c>
      <c r="I406">
        <f t="shared" si="52"/>
        <v>3.90057997E-4</v>
      </c>
      <c r="K406">
        <v>3013</v>
      </c>
      <c r="L406" t="s">
        <v>448</v>
      </c>
      <c r="M406">
        <v>44211</v>
      </c>
      <c r="N406" t="s">
        <v>996</v>
      </c>
      <c r="O406">
        <v>2.3043629999999999E-7</v>
      </c>
      <c r="P406" s="33">
        <f t="shared" si="53"/>
        <v>2.3043629999999999E-7</v>
      </c>
      <c r="Q406" s="33">
        <f t="shared" si="54"/>
        <v>2.3043629999999999E-7</v>
      </c>
      <c r="S406">
        <v>44018</v>
      </c>
      <c r="T406" t="s">
        <v>865</v>
      </c>
      <c r="U406" t="s">
        <v>866</v>
      </c>
      <c r="V406">
        <v>0.49940950059049938</v>
      </c>
      <c r="W406" s="40">
        <f t="shared" si="48"/>
        <v>1.1742262188200001E-2</v>
      </c>
      <c r="X406" s="40">
        <f t="shared" si="49"/>
        <v>5.8641972952116666E-3</v>
      </c>
      <c r="AA406">
        <v>44022</v>
      </c>
      <c r="AC406" t="s">
        <v>753</v>
      </c>
      <c r="AD406" t="s">
        <v>754</v>
      </c>
      <c r="AE406">
        <v>2.2385264050187023E-4</v>
      </c>
      <c r="AF406" s="33">
        <f t="shared" si="50"/>
        <v>2.5783704653007013E-4</v>
      </c>
      <c r="AG406" s="33">
        <f t="shared" si="55"/>
        <v>2.5783704653007013E-4</v>
      </c>
    </row>
    <row r="407" spans="3:33" x14ac:dyDescent="0.25">
      <c r="C407">
        <v>3015</v>
      </c>
      <c r="D407" t="s">
        <v>454</v>
      </c>
      <c r="E407">
        <v>43370</v>
      </c>
      <c r="F407">
        <v>5.07333E-3</v>
      </c>
      <c r="G407" t="s">
        <v>279</v>
      </c>
      <c r="H407">
        <f t="shared" si="51"/>
        <v>5.5300000000000002E-2</v>
      </c>
      <c r="I407">
        <f t="shared" si="52"/>
        <v>2.8055514899999999E-4</v>
      </c>
      <c r="K407">
        <v>3005</v>
      </c>
      <c r="L407" t="s">
        <v>427</v>
      </c>
      <c r="M407">
        <v>44212</v>
      </c>
      <c r="N407" t="s">
        <v>563</v>
      </c>
      <c r="O407">
        <v>1.0044E-8</v>
      </c>
      <c r="P407" s="33">
        <f t="shared" si="53"/>
        <v>1.0044E-8</v>
      </c>
      <c r="Q407" s="33">
        <f t="shared" si="54"/>
        <v>1.0044E-8</v>
      </c>
      <c r="S407">
        <v>44018</v>
      </c>
      <c r="T407" t="s">
        <v>871</v>
      </c>
      <c r="U407" t="s">
        <v>872</v>
      </c>
      <c r="V407">
        <v>0.2429277570722429</v>
      </c>
      <c r="W407" s="40">
        <f t="shared" si="48"/>
        <v>1.1742262188200001E-2</v>
      </c>
      <c r="X407" s="40">
        <f t="shared" si="49"/>
        <v>2.8525214163336332E-3</v>
      </c>
      <c r="AA407">
        <v>44009</v>
      </c>
      <c r="AC407" t="s">
        <v>751</v>
      </c>
      <c r="AD407" t="s">
        <v>752</v>
      </c>
      <c r="AE407">
        <v>2.8178413021276433E-6</v>
      </c>
      <c r="AF407" s="33">
        <f t="shared" si="50"/>
        <v>4.9557100347610047E-4</v>
      </c>
      <c r="AG407" s="33">
        <f t="shared" si="55"/>
        <v>0</v>
      </c>
    </row>
    <row r="408" spans="3:33" x14ac:dyDescent="0.25">
      <c r="C408">
        <v>3015</v>
      </c>
      <c r="D408" t="s">
        <v>454</v>
      </c>
      <c r="E408">
        <v>43817</v>
      </c>
      <c r="F408">
        <v>8.7927099999999994E-2</v>
      </c>
      <c r="G408" t="s">
        <v>597</v>
      </c>
      <c r="H408">
        <f t="shared" si="51"/>
        <v>5.5300000000000002E-2</v>
      </c>
      <c r="I408">
        <f t="shared" si="52"/>
        <v>4.8623686299999998E-3</v>
      </c>
      <c r="K408">
        <v>3104</v>
      </c>
      <c r="L408" t="s">
        <v>531</v>
      </c>
      <c r="M408">
        <v>44220</v>
      </c>
      <c r="N408" t="s">
        <v>968</v>
      </c>
      <c r="O408">
        <v>7.0176000000000003E-9</v>
      </c>
      <c r="P408" s="33">
        <f t="shared" si="53"/>
        <v>7.0176000000000003E-9</v>
      </c>
      <c r="Q408" s="33">
        <f t="shared" si="54"/>
        <v>7.0176000000000003E-9</v>
      </c>
      <c r="S408">
        <v>44018</v>
      </c>
      <c r="T408" t="s">
        <v>877</v>
      </c>
      <c r="U408" t="s">
        <v>878</v>
      </c>
      <c r="V408">
        <v>2.8202971797028208E-2</v>
      </c>
      <c r="W408" s="40">
        <f t="shared" si="48"/>
        <v>1.1742262188200001E-2</v>
      </c>
      <c r="X408" s="40">
        <f t="shared" si="49"/>
        <v>3.3116668932711533E-4</v>
      </c>
      <c r="AA408">
        <v>44010</v>
      </c>
      <c r="AC408" t="s">
        <v>751</v>
      </c>
      <c r="AD408" t="s">
        <v>752</v>
      </c>
      <c r="AE408">
        <v>1.7106477762348182E-5</v>
      </c>
      <c r="AF408" s="33">
        <f t="shared" si="50"/>
        <v>4.9557100347610047E-4</v>
      </c>
      <c r="AG408" s="33">
        <f t="shared" si="55"/>
        <v>0</v>
      </c>
    </row>
    <row r="409" spans="3:33" x14ac:dyDescent="0.25">
      <c r="C409">
        <v>3015</v>
      </c>
      <c r="D409" t="s">
        <v>454</v>
      </c>
      <c r="E409">
        <v>44022</v>
      </c>
      <c r="F409">
        <v>2.87689E-3</v>
      </c>
      <c r="G409" t="s">
        <v>665</v>
      </c>
      <c r="H409">
        <f t="shared" si="51"/>
        <v>5.5300000000000002E-2</v>
      </c>
      <c r="I409">
        <f t="shared" si="52"/>
        <v>1.5909201700000001E-4</v>
      </c>
      <c r="K409">
        <v>3013</v>
      </c>
      <c r="L409" t="s">
        <v>448</v>
      </c>
      <c r="M409">
        <v>44223</v>
      </c>
      <c r="N409" t="s">
        <v>564</v>
      </c>
      <c r="O409">
        <v>8.5131240999999988E-6</v>
      </c>
      <c r="P409" s="33">
        <f t="shared" si="53"/>
        <v>1.0254282370000001E-4</v>
      </c>
      <c r="Q409" s="33">
        <f t="shared" si="54"/>
        <v>0</v>
      </c>
      <c r="S409">
        <v>44019</v>
      </c>
      <c r="T409" t="s">
        <v>854</v>
      </c>
      <c r="U409" t="s">
        <v>855</v>
      </c>
      <c r="V409">
        <v>7.2664504396472193E-2</v>
      </c>
      <c r="W409" s="40">
        <f t="shared" si="48"/>
        <v>4.16247723E-5</v>
      </c>
      <c r="X409" s="40">
        <f t="shared" si="49"/>
        <v>3.0246434497955039E-6</v>
      </c>
      <c r="AA409">
        <v>44021</v>
      </c>
      <c r="AC409" t="s">
        <v>751</v>
      </c>
      <c r="AD409" t="s">
        <v>752</v>
      </c>
      <c r="AE409">
        <v>4.5394633350325818E-5</v>
      </c>
      <c r="AF409" s="33">
        <f t="shared" si="50"/>
        <v>4.9557100347610047E-4</v>
      </c>
      <c r="AG409" s="33">
        <f t="shared" si="55"/>
        <v>0</v>
      </c>
    </row>
    <row r="410" spans="3:33" x14ac:dyDescent="0.25">
      <c r="C410">
        <v>3015</v>
      </c>
      <c r="D410" t="s">
        <v>454</v>
      </c>
      <c r="E410">
        <v>44023</v>
      </c>
      <c r="F410">
        <v>0.15179268000000001</v>
      </c>
      <c r="G410" t="s">
        <v>561</v>
      </c>
      <c r="H410">
        <f t="shared" si="51"/>
        <v>5.5300000000000002E-2</v>
      </c>
      <c r="I410">
        <f t="shared" si="52"/>
        <v>8.3941352040000014E-3</v>
      </c>
      <c r="K410">
        <v>3104</v>
      </c>
      <c r="L410" t="s">
        <v>531</v>
      </c>
      <c r="M410">
        <v>44223</v>
      </c>
      <c r="N410" t="s">
        <v>564</v>
      </c>
      <c r="O410">
        <v>9.4029699600000006E-5</v>
      </c>
      <c r="P410" s="33">
        <f t="shared" si="53"/>
        <v>1.0254282370000001E-4</v>
      </c>
      <c r="Q410" s="33">
        <f t="shared" si="54"/>
        <v>1.0254282370000001E-4</v>
      </c>
      <c r="S410">
        <v>44019</v>
      </c>
      <c r="T410" t="s">
        <v>857</v>
      </c>
      <c r="U410" t="s">
        <v>858</v>
      </c>
      <c r="V410">
        <v>1.2042593975274065E-2</v>
      </c>
      <c r="W410" s="40">
        <f t="shared" si="48"/>
        <v>4.16247723E-5</v>
      </c>
      <c r="X410" s="40">
        <f t="shared" si="49"/>
        <v>5.0127023212213483E-7</v>
      </c>
      <c r="AA410">
        <v>44022</v>
      </c>
      <c r="AC410" t="s">
        <v>751</v>
      </c>
      <c r="AD410" t="s">
        <v>752</v>
      </c>
      <c r="AE410">
        <v>4.302520510612988E-4</v>
      </c>
      <c r="AF410" s="33">
        <f t="shared" si="50"/>
        <v>4.9557100347610047E-4</v>
      </c>
      <c r="AG410" s="33">
        <f t="shared" si="55"/>
        <v>4.9557100347610047E-4</v>
      </c>
    </row>
    <row r="411" spans="3:33" x14ac:dyDescent="0.25">
      <c r="C411">
        <v>3015</v>
      </c>
      <c r="D411" t="s">
        <v>454</v>
      </c>
      <c r="E411">
        <v>44024</v>
      </c>
      <c r="F411">
        <v>5.0597650000000001E-2</v>
      </c>
      <c r="G411" t="s">
        <v>967</v>
      </c>
      <c r="H411">
        <f t="shared" si="51"/>
        <v>5.5300000000000002E-2</v>
      </c>
      <c r="I411">
        <f t="shared" si="52"/>
        <v>2.7980500450000001E-3</v>
      </c>
      <c r="K411">
        <v>3013</v>
      </c>
      <c r="L411" t="s">
        <v>448</v>
      </c>
      <c r="M411">
        <v>44266</v>
      </c>
      <c r="N411" t="s">
        <v>1003</v>
      </c>
      <c r="O411">
        <v>2.7494826099999999E-5</v>
      </c>
      <c r="P411" s="33">
        <f t="shared" si="53"/>
        <v>4.5257179099999998E-5</v>
      </c>
      <c r="Q411" s="33">
        <f t="shared" si="54"/>
        <v>0</v>
      </c>
      <c r="S411">
        <v>44019</v>
      </c>
      <c r="T411" t="s">
        <v>859</v>
      </c>
      <c r="U411" t="s">
        <v>860</v>
      </c>
      <c r="V411">
        <v>7.2665918368909843E-2</v>
      </c>
      <c r="W411" s="40">
        <f t="shared" si="48"/>
        <v>4.16247723E-5</v>
      </c>
      <c r="X411" s="40">
        <f t="shared" si="49"/>
        <v>3.0247023060762598E-6</v>
      </c>
      <c r="AA411">
        <v>44009</v>
      </c>
      <c r="AC411" t="s">
        <v>755</v>
      </c>
      <c r="AD411" t="s">
        <v>756</v>
      </c>
      <c r="AE411">
        <v>1.4660390558366794E-6</v>
      </c>
      <c r="AF411" s="33">
        <f t="shared" si="50"/>
        <v>2.5920274084893812E-4</v>
      </c>
      <c r="AG411" s="33">
        <f t="shared" si="55"/>
        <v>0</v>
      </c>
    </row>
    <row r="412" spans="3:33" x14ac:dyDescent="0.25">
      <c r="C412">
        <v>3015</v>
      </c>
      <c r="D412" t="s">
        <v>454</v>
      </c>
      <c r="E412">
        <v>98074</v>
      </c>
      <c r="F412">
        <v>9.9861610000000003E-2</v>
      </c>
      <c r="G412" t="s">
        <v>671</v>
      </c>
      <c r="H412">
        <f t="shared" si="51"/>
        <v>5.5300000000000002E-2</v>
      </c>
      <c r="I412">
        <f t="shared" si="52"/>
        <v>5.5223470330000007E-3</v>
      </c>
      <c r="K412">
        <v>3014</v>
      </c>
      <c r="L412" t="s">
        <v>453</v>
      </c>
      <c r="M412">
        <v>44266</v>
      </c>
      <c r="N412" t="s">
        <v>1003</v>
      </c>
      <c r="O412">
        <v>1.7762352999999999E-5</v>
      </c>
      <c r="P412" s="33">
        <f t="shared" si="53"/>
        <v>4.5257179099999998E-5</v>
      </c>
      <c r="Q412" s="33">
        <f t="shared" si="54"/>
        <v>4.5257179099999998E-5</v>
      </c>
      <c r="S412">
        <v>44019</v>
      </c>
      <c r="T412" t="s">
        <v>861</v>
      </c>
      <c r="U412" t="s">
        <v>862</v>
      </c>
      <c r="V412">
        <v>0.15814070363979293</v>
      </c>
      <c r="W412" s="40">
        <f t="shared" si="48"/>
        <v>4.16247723E-5</v>
      </c>
      <c r="X412" s="40">
        <f t="shared" si="49"/>
        <v>6.5825707803681618E-6</v>
      </c>
      <c r="AA412">
        <v>44010</v>
      </c>
      <c r="AC412" t="s">
        <v>755</v>
      </c>
      <c r="AD412" t="s">
        <v>756</v>
      </c>
      <c r="AE412">
        <v>8.9420224666820047E-6</v>
      </c>
      <c r="AF412" s="33">
        <f t="shared" si="50"/>
        <v>2.5920274084893812E-4</v>
      </c>
      <c r="AG412" s="33">
        <f t="shared" si="55"/>
        <v>0</v>
      </c>
    </row>
    <row r="413" spans="3:33" x14ac:dyDescent="0.25">
      <c r="C413">
        <v>3015</v>
      </c>
      <c r="D413" t="s">
        <v>454</v>
      </c>
      <c r="E413">
        <v>99134</v>
      </c>
      <c r="F413">
        <v>1.26004E-3</v>
      </c>
      <c r="G413" t="s">
        <v>571</v>
      </c>
      <c r="H413">
        <f t="shared" si="51"/>
        <v>5.5300000000000002E-2</v>
      </c>
      <c r="I413">
        <f t="shared" si="52"/>
        <v>6.9680212000000004E-5</v>
      </c>
      <c r="K413">
        <v>3095</v>
      </c>
      <c r="L413" t="s">
        <v>508</v>
      </c>
      <c r="M413">
        <v>44267</v>
      </c>
      <c r="N413" t="s">
        <v>1182</v>
      </c>
      <c r="O413">
        <v>1.9508300000000001E-8</v>
      </c>
      <c r="P413" s="33">
        <f t="shared" si="53"/>
        <v>1.9508300000000001E-8</v>
      </c>
      <c r="Q413" s="33">
        <f t="shared" si="54"/>
        <v>1.9508300000000001E-8</v>
      </c>
      <c r="S413">
        <v>44019</v>
      </c>
      <c r="T413" t="s">
        <v>863</v>
      </c>
      <c r="U413" t="s">
        <v>864</v>
      </c>
      <c r="V413">
        <v>9.0907502063699935E-2</v>
      </c>
      <c r="W413" s="40">
        <f t="shared" si="48"/>
        <v>4.16247723E-5</v>
      </c>
      <c r="X413" s="40">
        <f t="shared" si="49"/>
        <v>3.7840040737632897E-6</v>
      </c>
      <c r="AA413">
        <v>44021</v>
      </c>
      <c r="AC413" t="s">
        <v>755</v>
      </c>
      <c r="AD413" t="s">
        <v>756</v>
      </c>
      <c r="AE413">
        <v>2.3698668881420096E-5</v>
      </c>
      <c r="AF413" s="33">
        <f t="shared" si="50"/>
        <v>2.5920274084893812E-4</v>
      </c>
      <c r="AG413" s="33">
        <f t="shared" si="55"/>
        <v>0</v>
      </c>
    </row>
    <row r="414" spans="3:33" x14ac:dyDescent="0.25">
      <c r="C414">
        <v>3015</v>
      </c>
      <c r="D414" t="s">
        <v>454</v>
      </c>
      <c r="E414">
        <v>99168</v>
      </c>
      <c r="F414">
        <v>4.5999999999999999E-7</v>
      </c>
      <c r="G414" t="s">
        <v>574</v>
      </c>
      <c r="H414">
        <f t="shared" si="51"/>
        <v>5.5300000000000002E-2</v>
      </c>
      <c r="I414">
        <f t="shared" si="52"/>
        <v>2.5437999999999999E-8</v>
      </c>
      <c r="K414">
        <v>3005</v>
      </c>
      <c r="L414" t="s">
        <v>427</v>
      </c>
      <c r="M414">
        <v>45102</v>
      </c>
      <c r="N414" t="s">
        <v>586</v>
      </c>
      <c r="O414">
        <v>5.5917923535E-3</v>
      </c>
      <c r="P414" s="33">
        <f t="shared" si="53"/>
        <v>2.7740436273800004E-2</v>
      </c>
      <c r="Q414" s="33">
        <f t="shared" si="54"/>
        <v>0</v>
      </c>
      <c r="S414">
        <v>44019</v>
      </c>
      <c r="T414" t="s">
        <v>865</v>
      </c>
      <c r="U414" t="s">
        <v>866</v>
      </c>
      <c r="V414">
        <v>0.15815036635294888</v>
      </c>
      <c r="W414" s="40">
        <f t="shared" si="48"/>
        <v>4.16247723E-5</v>
      </c>
      <c r="X414" s="40">
        <f t="shared" si="49"/>
        <v>6.5829729886030783E-6</v>
      </c>
      <c r="AA414">
        <v>44022</v>
      </c>
      <c r="AC414" t="s">
        <v>755</v>
      </c>
      <c r="AD414" t="s">
        <v>756</v>
      </c>
      <c r="AE414">
        <v>2.2509601044499932E-4</v>
      </c>
      <c r="AF414" s="33">
        <f t="shared" si="50"/>
        <v>2.5920274084893812E-4</v>
      </c>
      <c r="AG414" s="33">
        <f t="shared" si="55"/>
        <v>2.5920274084893812E-4</v>
      </c>
    </row>
    <row r="415" spans="3:33" x14ac:dyDescent="0.25">
      <c r="C415">
        <v>3015</v>
      </c>
      <c r="D415" t="s">
        <v>454</v>
      </c>
      <c r="E415">
        <v>99174</v>
      </c>
      <c r="F415">
        <v>1.6761E-4</v>
      </c>
      <c r="G415" t="s">
        <v>609</v>
      </c>
      <c r="H415">
        <f t="shared" si="51"/>
        <v>5.5300000000000002E-2</v>
      </c>
      <c r="I415">
        <f t="shared" si="52"/>
        <v>9.2688330000000004E-6</v>
      </c>
      <c r="K415">
        <v>3006</v>
      </c>
      <c r="L415" t="s">
        <v>434</v>
      </c>
      <c r="M415">
        <v>45102</v>
      </c>
      <c r="N415" t="s">
        <v>586</v>
      </c>
      <c r="O415">
        <v>2.15012498E-5</v>
      </c>
      <c r="P415" s="33">
        <f t="shared" si="53"/>
        <v>2.7740436273800004E-2</v>
      </c>
      <c r="Q415" s="33">
        <f t="shared" si="54"/>
        <v>0</v>
      </c>
      <c r="S415">
        <v>44019</v>
      </c>
      <c r="T415" t="s">
        <v>867</v>
      </c>
      <c r="U415" t="s">
        <v>868</v>
      </c>
      <c r="V415">
        <v>7.6919982306121348E-2</v>
      </c>
      <c r="W415" s="40">
        <f t="shared" si="48"/>
        <v>4.16247723E-5</v>
      </c>
      <c r="X415" s="40">
        <f t="shared" si="49"/>
        <v>3.2017767488123299E-6</v>
      </c>
      <c r="AA415">
        <v>44011</v>
      </c>
      <c r="AC415" t="s">
        <v>781</v>
      </c>
      <c r="AD415" t="s">
        <v>782</v>
      </c>
      <c r="AE415">
        <v>7.078217549547429E-4</v>
      </c>
      <c r="AF415" s="33">
        <f t="shared" si="50"/>
        <v>1.2357170810550488E-3</v>
      </c>
      <c r="AG415" s="33">
        <f t="shared" si="55"/>
        <v>0</v>
      </c>
    </row>
    <row r="416" spans="3:33" x14ac:dyDescent="0.25">
      <c r="C416">
        <v>3015</v>
      </c>
      <c r="D416" t="s">
        <v>454</v>
      </c>
      <c r="E416">
        <v>99198</v>
      </c>
      <c r="F416">
        <v>8.1641100000000005E-3</v>
      </c>
      <c r="G416" t="s">
        <v>992</v>
      </c>
      <c r="H416">
        <f t="shared" si="51"/>
        <v>5.5300000000000002E-2</v>
      </c>
      <c r="I416">
        <f t="shared" si="52"/>
        <v>4.5147528300000002E-4</v>
      </c>
      <c r="K416">
        <v>3009</v>
      </c>
      <c r="L416" t="s">
        <v>441</v>
      </c>
      <c r="M416">
        <v>45102</v>
      </c>
      <c r="N416" t="s">
        <v>586</v>
      </c>
      <c r="O416">
        <v>6.5480880000000001E-7</v>
      </c>
      <c r="P416" s="33">
        <f t="shared" si="53"/>
        <v>2.7740436273800004E-2</v>
      </c>
      <c r="Q416" s="33">
        <f t="shared" si="54"/>
        <v>0</v>
      </c>
      <c r="S416">
        <v>44019</v>
      </c>
      <c r="T416" t="s">
        <v>869</v>
      </c>
      <c r="U416" t="s">
        <v>870</v>
      </c>
      <c r="V416">
        <v>0.13721340220960124</v>
      </c>
      <c r="W416" s="40">
        <f t="shared" si="48"/>
        <v>4.16247723E-5</v>
      </c>
      <c r="X416" s="40">
        <f t="shared" si="49"/>
        <v>5.7114766234829687E-6</v>
      </c>
      <c r="AA416">
        <v>44012</v>
      </c>
      <c r="AC416" t="s">
        <v>781</v>
      </c>
      <c r="AD416" t="s">
        <v>782</v>
      </c>
      <c r="AE416">
        <v>1.4094266382217314E-4</v>
      </c>
      <c r="AF416" s="33">
        <f t="shared" si="50"/>
        <v>1.2357170810550488E-3</v>
      </c>
      <c r="AG416" s="33">
        <f t="shared" si="55"/>
        <v>0</v>
      </c>
    </row>
    <row r="417" spans="3:33" x14ac:dyDescent="0.25">
      <c r="C417">
        <v>3015</v>
      </c>
      <c r="D417" t="s">
        <v>454</v>
      </c>
      <c r="E417">
        <v>99265</v>
      </c>
      <c r="F417">
        <v>4.0689999999999998E-5</v>
      </c>
      <c r="G417" t="s">
        <v>610</v>
      </c>
      <c r="H417">
        <f t="shared" si="51"/>
        <v>5.5300000000000002E-2</v>
      </c>
      <c r="I417">
        <f t="shared" si="52"/>
        <v>2.2501569999999999E-6</v>
      </c>
      <c r="K417">
        <v>3012</v>
      </c>
      <c r="L417" t="s">
        <v>447</v>
      </c>
      <c r="M417">
        <v>45102</v>
      </c>
      <c r="N417" t="s">
        <v>586</v>
      </c>
      <c r="O417">
        <v>7.5552312944999998E-3</v>
      </c>
      <c r="P417" s="33">
        <f t="shared" si="53"/>
        <v>2.7740436273800004E-2</v>
      </c>
      <c r="Q417" s="33">
        <f t="shared" si="54"/>
        <v>0</v>
      </c>
      <c r="S417">
        <v>44019</v>
      </c>
      <c r="T417" t="s">
        <v>871</v>
      </c>
      <c r="U417" t="s">
        <v>872</v>
      </c>
      <c r="V417">
        <v>7.6921147769032056E-2</v>
      </c>
      <c r="W417" s="40">
        <f t="shared" si="48"/>
        <v>4.16247723E-5</v>
      </c>
      <c r="X417" s="40">
        <f t="shared" si="49"/>
        <v>3.2018252609406124E-6</v>
      </c>
      <c r="AA417">
        <v>44014</v>
      </c>
      <c r="AC417" t="s">
        <v>781</v>
      </c>
      <c r="AD417" t="s">
        <v>782</v>
      </c>
      <c r="AE417">
        <v>1.6716551713394186E-4</v>
      </c>
      <c r="AF417" s="33">
        <f t="shared" si="50"/>
        <v>1.2357170810550488E-3</v>
      </c>
      <c r="AG417" s="33">
        <f t="shared" si="55"/>
        <v>0</v>
      </c>
    </row>
    <row r="418" spans="3:33" x14ac:dyDescent="0.25">
      <c r="C418">
        <v>3015</v>
      </c>
      <c r="D418" t="s">
        <v>454</v>
      </c>
      <c r="E418">
        <v>99418</v>
      </c>
      <c r="F418">
        <v>0.47178268000000001</v>
      </c>
      <c r="G418" t="s">
        <v>1069</v>
      </c>
      <c r="H418">
        <f t="shared" si="51"/>
        <v>5.5300000000000002E-2</v>
      </c>
      <c r="I418">
        <f t="shared" si="52"/>
        <v>2.6089582204000001E-2</v>
      </c>
      <c r="K418">
        <v>3013</v>
      </c>
      <c r="L418" t="s">
        <v>448</v>
      </c>
      <c r="M418">
        <v>45102</v>
      </c>
      <c r="N418" t="s">
        <v>586</v>
      </c>
      <c r="O418">
        <v>1.0709875951699999E-2</v>
      </c>
      <c r="P418" s="33">
        <f t="shared" si="53"/>
        <v>2.7740436273800004E-2</v>
      </c>
      <c r="Q418" s="33">
        <f t="shared" si="54"/>
        <v>0</v>
      </c>
      <c r="S418">
        <v>44019</v>
      </c>
      <c r="T418" t="s">
        <v>873</v>
      </c>
      <c r="U418" t="s">
        <v>874</v>
      </c>
      <c r="V418">
        <v>8.9393364835340747E-3</v>
      </c>
      <c r="W418" s="40">
        <f t="shared" si="48"/>
        <v>4.16247723E-5</v>
      </c>
      <c r="X418" s="40">
        <f t="shared" si="49"/>
        <v>3.7209784564018858E-7</v>
      </c>
      <c r="AA418">
        <v>44015</v>
      </c>
      <c r="AC418" t="s">
        <v>781</v>
      </c>
      <c r="AD418" t="s">
        <v>782</v>
      </c>
      <c r="AE418">
        <v>2.1978714514419082E-4</v>
      </c>
      <c r="AF418" s="33">
        <f t="shared" si="50"/>
        <v>1.2357170810550488E-3</v>
      </c>
      <c r="AG418" s="33">
        <f t="shared" si="55"/>
        <v>1.2357170810550488E-3</v>
      </c>
    </row>
    <row r="419" spans="3:33" x14ac:dyDescent="0.25">
      <c r="C419">
        <v>3016</v>
      </c>
      <c r="D419" t="s">
        <v>455</v>
      </c>
      <c r="E419">
        <v>43204</v>
      </c>
      <c r="F419">
        <v>0.20458635999999999</v>
      </c>
      <c r="G419" t="s">
        <v>603</v>
      </c>
      <c r="H419">
        <f t="shared" si="51"/>
        <v>9.6699999999999998E-3</v>
      </c>
      <c r="I419">
        <f t="shared" si="52"/>
        <v>1.9783501012E-3</v>
      </c>
      <c r="K419">
        <v>3014</v>
      </c>
      <c r="L419" t="s">
        <v>453</v>
      </c>
      <c r="M419">
        <v>45102</v>
      </c>
      <c r="N419" t="s">
        <v>586</v>
      </c>
      <c r="O419">
        <v>1.9346163536000001E-3</v>
      </c>
      <c r="P419" s="33">
        <f t="shared" si="53"/>
        <v>2.7740436273800004E-2</v>
      </c>
      <c r="Q419" s="33">
        <f t="shared" si="54"/>
        <v>0</v>
      </c>
      <c r="S419">
        <v>44019</v>
      </c>
      <c r="T419" t="s">
        <v>875</v>
      </c>
      <c r="U419" t="s">
        <v>876</v>
      </c>
      <c r="V419">
        <v>7.6488586546491363E-2</v>
      </c>
      <c r="W419" s="40">
        <f t="shared" si="48"/>
        <v>4.16247723E-5</v>
      </c>
      <c r="X419" s="40">
        <f t="shared" si="49"/>
        <v>3.1838199985465466E-6</v>
      </c>
      <c r="AA419">
        <v>44016</v>
      </c>
      <c r="AC419" t="s">
        <v>854</v>
      </c>
      <c r="AD419" t="s">
        <v>855</v>
      </c>
      <c r="AE419">
        <v>9.3709070430694763E-4</v>
      </c>
      <c r="AF419" s="33">
        <f t="shared" si="50"/>
        <v>5.7969350260679712E-3</v>
      </c>
      <c r="AG419" s="33">
        <f t="shared" si="55"/>
        <v>0</v>
      </c>
    </row>
    <row r="420" spans="3:33" x14ac:dyDescent="0.25">
      <c r="C420">
        <v>3016</v>
      </c>
      <c r="D420" t="s">
        <v>455</v>
      </c>
      <c r="E420">
        <v>43212</v>
      </c>
      <c r="F420">
        <v>8.1774250000000007E-2</v>
      </c>
      <c r="G420" t="s">
        <v>604</v>
      </c>
      <c r="H420">
        <f t="shared" si="51"/>
        <v>9.6699999999999998E-3</v>
      </c>
      <c r="I420">
        <f t="shared" si="52"/>
        <v>7.9075699750000002E-4</v>
      </c>
      <c r="K420">
        <v>3016</v>
      </c>
      <c r="L420" t="s">
        <v>455</v>
      </c>
      <c r="M420">
        <v>45102</v>
      </c>
      <c r="N420" t="s">
        <v>586</v>
      </c>
      <c r="O420">
        <v>1.5447583249999998E-4</v>
      </c>
      <c r="P420" s="33">
        <f t="shared" si="53"/>
        <v>2.7740436273800004E-2</v>
      </c>
      <c r="Q420" s="33">
        <f t="shared" si="54"/>
        <v>0</v>
      </c>
      <c r="S420">
        <v>44019</v>
      </c>
      <c r="T420" t="s">
        <v>877</v>
      </c>
      <c r="U420" t="s">
        <v>878</v>
      </c>
      <c r="V420">
        <v>8.9321931105189531E-3</v>
      </c>
      <c r="W420" s="40">
        <f t="shared" si="48"/>
        <v>4.16247723E-5</v>
      </c>
      <c r="X420" s="40">
        <f t="shared" si="49"/>
        <v>3.7180050436498015E-7</v>
      </c>
      <c r="AA420">
        <v>44017</v>
      </c>
      <c r="AC420" t="s">
        <v>854</v>
      </c>
      <c r="AD420" t="s">
        <v>855</v>
      </c>
      <c r="AE420">
        <v>6.8314416636078095E-4</v>
      </c>
      <c r="AF420" s="33">
        <f t="shared" si="50"/>
        <v>5.7969350260679712E-3</v>
      </c>
      <c r="AG420" s="33">
        <f t="shared" si="55"/>
        <v>0</v>
      </c>
    </row>
    <row r="421" spans="3:33" x14ac:dyDescent="0.25">
      <c r="C421">
        <v>3016</v>
      </c>
      <c r="D421" t="s">
        <v>455</v>
      </c>
      <c r="E421">
        <v>43214</v>
      </c>
      <c r="F421">
        <v>6.0582810000000001E-2</v>
      </c>
      <c r="G421" t="s">
        <v>605</v>
      </c>
      <c r="H421">
        <f t="shared" si="51"/>
        <v>9.6699999999999998E-3</v>
      </c>
      <c r="I421">
        <f t="shared" si="52"/>
        <v>5.8583577269999995E-4</v>
      </c>
      <c r="K421">
        <v>3095</v>
      </c>
      <c r="L421" t="s">
        <v>508</v>
      </c>
      <c r="M421">
        <v>45102</v>
      </c>
      <c r="N421" t="s">
        <v>586</v>
      </c>
      <c r="O421">
        <v>4.4542350000000002E-7</v>
      </c>
      <c r="P421" s="33">
        <f t="shared" si="53"/>
        <v>2.7740436273800004E-2</v>
      </c>
      <c r="Q421" s="33">
        <f t="shared" si="54"/>
        <v>0</v>
      </c>
      <c r="S421">
        <v>44019</v>
      </c>
      <c r="T421" t="s">
        <v>885</v>
      </c>
      <c r="U421" t="s">
        <v>886</v>
      </c>
      <c r="V421">
        <v>1.0822595157697832E-4</v>
      </c>
      <c r="W421" s="40">
        <f t="shared" si="48"/>
        <v>4.16247723E-5</v>
      </c>
      <c r="X421" s="40">
        <f t="shared" si="49"/>
        <v>4.5048805913425487E-9</v>
      </c>
      <c r="AA421">
        <v>44019</v>
      </c>
      <c r="AC421" t="s">
        <v>854</v>
      </c>
      <c r="AD421" t="s">
        <v>855</v>
      </c>
      <c r="AE421">
        <v>3.0246434497955039E-6</v>
      </c>
      <c r="AF421" s="33">
        <f t="shared" si="50"/>
        <v>5.7969350260679712E-3</v>
      </c>
      <c r="AG421" s="33">
        <f t="shared" si="55"/>
        <v>0</v>
      </c>
    </row>
    <row r="422" spans="3:33" x14ac:dyDescent="0.25">
      <c r="C422">
        <v>3016</v>
      </c>
      <c r="D422" t="s">
        <v>455</v>
      </c>
      <c r="E422">
        <v>43231</v>
      </c>
      <c r="F422">
        <v>4.4503399999999997E-3</v>
      </c>
      <c r="G422" t="s">
        <v>642</v>
      </c>
      <c r="H422">
        <f t="shared" si="51"/>
        <v>9.6699999999999998E-3</v>
      </c>
      <c r="I422">
        <f t="shared" si="52"/>
        <v>4.3034787799999994E-5</v>
      </c>
      <c r="K422">
        <v>3097</v>
      </c>
      <c r="L422" t="s">
        <v>520</v>
      </c>
      <c r="M422">
        <v>45102</v>
      </c>
      <c r="N422" t="s">
        <v>586</v>
      </c>
      <c r="O422">
        <v>1.7718430058999998E-3</v>
      </c>
      <c r="P422" s="33">
        <f t="shared" si="53"/>
        <v>2.7740436273800004E-2</v>
      </c>
      <c r="Q422" s="33">
        <f t="shared" si="54"/>
        <v>2.7740436273800004E-2</v>
      </c>
      <c r="S422">
        <v>44019</v>
      </c>
      <c r="T422" t="s">
        <v>887</v>
      </c>
      <c r="U422" t="s">
        <v>888</v>
      </c>
      <c r="V422">
        <v>3.1114961078381267E-4</v>
      </c>
      <c r="W422" s="40">
        <f t="shared" si="48"/>
        <v>4.16247723E-5</v>
      </c>
      <c r="X422" s="40">
        <f t="shared" si="49"/>
        <v>1.2951531700109827E-8</v>
      </c>
      <c r="AA422">
        <v>44020</v>
      </c>
      <c r="AC422" t="s">
        <v>854</v>
      </c>
      <c r="AD422" t="s">
        <v>855</v>
      </c>
      <c r="AE422">
        <v>4.1736755119504473E-3</v>
      </c>
      <c r="AF422" s="33">
        <f t="shared" si="50"/>
        <v>5.7969350260679712E-3</v>
      </c>
      <c r="AG422" s="33">
        <f t="shared" si="55"/>
        <v>5.7969350260679712E-3</v>
      </c>
    </row>
    <row r="423" spans="3:33" x14ac:dyDescent="0.25">
      <c r="C423">
        <v>3016</v>
      </c>
      <c r="D423" t="s">
        <v>455</v>
      </c>
      <c r="E423">
        <v>43232</v>
      </c>
      <c r="F423">
        <v>6.3956200000000003E-3</v>
      </c>
      <c r="G423" t="s">
        <v>649</v>
      </c>
      <c r="H423">
        <f t="shared" si="51"/>
        <v>9.6699999999999998E-3</v>
      </c>
      <c r="I423">
        <f t="shared" si="52"/>
        <v>6.1845645400000006E-5</v>
      </c>
      <c r="K423">
        <v>3005</v>
      </c>
      <c r="L423" t="s">
        <v>427</v>
      </c>
      <c r="M423">
        <v>45107</v>
      </c>
      <c r="N423" t="s">
        <v>1073</v>
      </c>
      <c r="O423">
        <v>2.7985094999999997E-6</v>
      </c>
      <c r="P423" s="33">
        <f t="shared" si="53"/>
        <v>3.8387275999999995E-6</v>
      </c>
      <c r="Q423" s="33">
        <f t="shared" si="54"/>
        <v>0</v>
      </c>
      <c r="S423">
        <v>44019</v>
      </c>
      <c r="T423" t="s">
        <v>889</v>
      </c>
      <c r="U423" t="s">
        <v>890</v>
      </c>
      <c r="V423">
        <v>3.1926655715208601E-3</v>
      </c>
      <c r="W423" s="40">
        <f t="shared" si="48"/>
        <v>4.16247723E-5</v>
      </c>
      <c r="X423" s="40">
        <f t="shared" si="49"/>
        <v>1.3289397744460515E-7</v>
      </c>
      <c r="AA423">
        <v>44016</v>
      </c>
      <c r="AC423" t="s">
        <v>861</v>
      </c>
      <c r="AD423" t="s">
        <v>862</v>
      </c>
      <c r="AE423">
        <v>2.0396996442502108E-3</v>
      </c>
      <c r="AF423" s="33">
        <f t="shared" si="50"/>
        <v>1.2617060782521335E-2</v>
      </c>
      <c r="AG423" s="33">
        <f t="shared" si="55"/>
        <v>0</v>
      </c>
    </row>
    <row r="424" spans="3:33" x14ac:dyDescent="0.25">
      <c r="C424">
        <v>3016</v>
      </c>
      <c r="D424" t="s">
        <v>455</v>
      </c>
      <c r="E424">
        <v>43301</v>
      </c>
      <c r="F424">
        <v>5.6842699999999999E-3</v>
      </c>
      <c r="G424" t="s">
        <v>590</v>
      </c>
      <c r="H424">
        <f t="shared" si="51"/>
        <v>9.6699999999999998E-3</v>
      </c>
      <c r="I424">
        <f t="shared" si="52"/>
        <v>5.4966890900000001E-5</v>
      </c>
      <c r="K424">
        <v>3013</v>
      </c>
      <c r="L424" t="s">
        <v>448</v>
      </c>
      <c r="M424">
        <v>45107</v>
      </c>
      <c r="N424" t="s">
        <v>1073</v>
      </c>
      <c r="O424">
        <v>1.0402181E-6</v>
      </c>
      <c r="P424" s="33">
        <f t="shared" si="53"/>
        <v>3.8387275999999995E-6</v>
      </c>
      <c r="Q424" s="33">
        <f t="shared" si="54"/>
        <v>3.8387275999999995E-6</v>
      </c>
      <c r="S424">
        <v>44019</v>
      </c>
      <c r="T424" t="s">
        <v>891</v>
      </c>
      <c r="U424" t="s">
        <v>892</v>
      </c>
      <c r="V424">
        <v>1.0806162125823113E-2</v>
      </c>
      <c r="W424" s="40">
        <f t="shared" si="48"/>
        <v>4.16247723E-5</v>
      </c>
      <c r="X424" s="40">
        <f t="shared" si="49"/>
        <v>4.4980403792427102E-7</v>
      </c>
      <c r="AA424">
        <v>44017</v>
      </c>
      <c r="AC424" t="s">
        <v>861</v>
      </c>
      <c r="AD424" t="s">
        <v>862</v>
      </c>
      <c r="AE424">
        <v>1.4869217384290349E-3</v>
      </c>
      <c r="AF424" s="33">
        <f t="shared" si="50"/>
        <v>1.2617060782521335E-2</v>
      </c>
      <c r="AG424" s="33">
        <f t="shared" si="55"/>
        <v>0</v>
      </c>
    </row>
    <row r="425" spans="3:33" x14ac:dyDescent="0.25">
      <c r="C425">
        <v>3016</v>
      </c>
      <c r="D425" t="s">
        <v>455</v>
      </c>
      <c r="E425">
        <v>43304</v>
      </c>
      <c r="F425">
        <v>1.186E-5</v>
      </c>
      <c r="G425" t="s">
        <v>614</v>
      </c>
      <c r="H425">
        <f t="shared" si="51"/>
        <v>9.6699999999999998E-3</v>
      </c>
      <c r="I425">
        <f t="shared" si="52"/>
        <v>1.146862E-7</v>
      </c>
      <c r="K425">
        <v>3104</v>
      </c>
      <c r="L425" t="s">
        <v>531</v>
      </c>
      <c r="M425">
        <v>45111</v>
      </c>
      <c r="N425" t="s">
        <v>816</v>
      </c>
      <c r="O425">
        <v>7.5263760000000002E-7</v>
      </c>
      <c r="P425" s="33">
        <f t="shared" si="53"/>
        <v>7.5263760000000002E-7</v>
      </c>
      <c r="Q425" s="33">
        <f t="shared" si="54"/>
        <v>7.5263760000000002E-7</v>
      </c>
      <c r="S425">
        <v>44019</v>
      </c>
      <c r="T425" t="s">
        <v>893</v>
      </c>
      <c r="U425" t="s">
        <v>894</v>
      </c>
      <c r="V425">
        <v>7.2626258864151989E-5</v>
      </c>
      <c r="W425" s="40">
        <f t="shared" si="48"/>
        <v>4.16247723E-5</v>
      </c>
      <c r="X425" s="40">
        <f t="shared" si="49"/>
        <v>3.0230514882211833E-9</v>
      </c>
      <c r="AA425">
        <v>44019</v>
      </c>
      <c r="AC425" t="s">
        <v>861</v>
      </c>
      <c r="AD425" t="s">
        <v>862</v>
      </c>
      <c r="AE425">
        <v>6.5825707803681618E-6</v>
      </c>
      <c r="AF425" s="33">
        <f t="shared" si="50"/>
        <v>1.2617060782521335E-2</v>
      </c>
      <c r="AG425" s="33">
        <f t="shared" si="55"/>
        <v>0</v>
      </c>
    </row>
    <row r="426" spans="3:33" x14ac:dyDescent="0.25">
      <c r="C426">
        <v>3016</v>
      </c>
      <c r="D426" t="s">
        <v>455</v>
      </c>
      <c r="E426">
        <v>43431</v>
      </c>
      <c r="F426">
        <v>1.8401100000000001E-3</v>
      </c>
      <c r="G426" t="s">
        <v>621</v>
      </c>
      <c r="H426">
        <f t="shared" si="51"/>
        <v>9.6699999999999998E-3</v>
      </c>
      <c r="I426">
        <f t="shared" si="52"/>
        <v>1.7793863699999999E-5</v>
      </c>
      <c r="K426">
        <v>3005</v>
      </c>
      <c r="L426" t="s">
        <v>427</v>
      </c>
      <c r="M426">
        <v>45202</v>
      </c>
      <c r="N426" t="s">
        <v>565</v>
      </c>
      <c r="O426">
        <v>1.189490832E-3</v>
      </c>
      <c r="P426" s="33">
        <f t="shared" si="53"/>
        <v>6.6426690972499994E-2</v>
      </c>
      <c r="Q426" s="33">
        <f t="shared" si="54"/>
        <v>0</v>
      </c>
      <c r="S426">
        <v>44019</v>
      </c>
      <c r="T426" t="s">
        <v>895</v>
      </c>
      <c r="U426" t="s">
        <v>896</v>
      </c>
      <c r="V426">
        <v>2.1787877659245599E-4</v>
      </c>
      <c r="W426" s="40">
        <f t="shared" ref="W426:W489" si="56">VLOOKUP(S426,$U$530:$W$552,3,FALSE)</f>
        <v>4.16247723E-5</v>
      </c>
      <c r="X426" s="40">
        <f t="shared" si="49"/>
        <v>9.0691544646635503E-9</v>
      </c>
      <c r="AA426">
        <v>44020</v>
      </c>
      <c r="AC426" t="s">
        <v>861</v>
      </c>
      <c r="AD426" t="s">
        <v>862</v>
      </c>
      <c r="AE426">
        <v>9.0838568290617216E-3</v>
      </c>
      <c r="AF426" s="33">
        <f t="shared" si="50"/>
        <v>1.2617060782521335E-2</v>
      </c>
      <c r="AG426" s="33">
        <f t="shared" si="55"/>
        <v>1.2617060782521335E-2</v>
      </c>
    </row>
    <row r="427" spans="3:33" x14ac:dyDescent="0.25">
      <c r="C427">
        <v>3016</v>
      </c>
      <c r="D427" t="s">
        <v>455</v>
      </c>
      <c r="E427">
        <v>43432</v>
      </c>
      <c r="F427">
        <v>3.5432300000000001E-3</v>
      </c>
      <c r="G427" t="s">
        <v>606</v>
      </c>
      <c r="H427">
        <f t="shared" si="51"/>
        <v>9.6699999999999998E-3</v>
      </c>
      <c r="I427">
        <f t="shared" si="52"/>
        <v>3.4263034099999998E-5</v>
      </c>
      <c r="K427">
        <v>3009</v>
      </c>
      <c r="L427" t="s">
        <v>441</v>
      </c>
      <c r="M427">
        <v>45202</v>
      </c>
      <c r="N427" t="s">
        <v>565</v>
      </c>
      <c r="O427">
        <v>2.2468290000000001E-7</v>
      </c>
      <c r="P427" s="33">
        <f t="shared" si="53"/>
        <v>6.6426690972499994E-2</v>
      </c>
      <c r="Q427" s="33">
        <f t="shared" si="54"/>
        <v>0</v>
      </c>
      <c r="S427">
        <v>44019</v>
      </c>
      <c r="T427" t="s">
        <v>897</v>
      </c>
      <c r="U427" t="s">
        <v>898</v>
      </c>
      <c r="V427">
        <v>2.2659392765615421E-3</v>
      </c>
      <c r="W427" s="40">
        <f t="shared" si="56"/>
        <v>4.16247723E-5</v>
      </c>
      <c r="X427" s="40">
        <f t="shared" ref="X427:X490" si="57">W427*V427</f>
        <v>9.4319206432500918E-8</v>
      </c>
      <c r="AA427">
        <v>44016</v>
      </c>
      <c r="AC427" t="s">
        <v>873</v>
      </c>
      <c r="AD427" t="s">
        <v>874</v>
      </c>
      <c r="AE427">
        <v>1.1523473413643981E-4</v>
      </c>
      <c r="AF427" s="33">
        <f t="shared" si="50"/>
        <v>7.1306876430901058E-4</v>
      </c>
      <c r="AG427" s="33">
        <f t="shared" si="55"/>
        <v>0</v>
      </c>
    </row>
    <row r="428" spans="3:33" x14ac:dyDescent="0.25">
      <c r="C428">
        <v>3016</v>
      </c>
      <c r="D428" t="s">
        <v>455</v>
      </c>
      <c r="E428">
        <v>43551</v>
      </c>
      <c r="F428">
        <v>0.19153139999999999</v>
      </c>
      <c r="G428" t="s">
        <v>607</v>
      </c>
      <c r="H428">
        <f t="shared" si="51"/>
        <v>9.6699999999999998E-3</v>
      </c>
      <c r="I428">
        <f t="shared" si="52"/>
        <v>1.8521086379999999E-3</v>
      </c>
      <c r="K428">
        <v>3012</v>
      </c>
      <c r="L428" t="s">
        <v>447</v>
      </c>
      <c r="M428">
        <v>45202</v>
      </c>
      <c r="N428" t="s">
        <v>565</v>
      </c>
      <c r="O428">
        <v>4.0282435960499997E-2</v>
      </c>
      <c r="P428" s="33">
        <f t="shared" si="53"/>
        <v>6.6426690972499994E-2</v>
      </c>
      <c r="Q428" s="33">
        <f t="shared" si="54"/>
        <v>0</v>
      </c>
      <c r="S428">
        <v>44019</v>
      </c>
      <c r="T428" t="s">
        <v>899</v>
      </c>
      <c r="U428" t="s">
        <v>900</v>
      </c>
      <c r="V428">
        <v>2.3017765599343942E-2</v>
      </c>
      <c r="W428" s="40">
        <f t="shared" si="56"/>
        <v>4.16247723E-5</v>
      </c>
      <c r="X428" s="40">
        <f t="shared" si="57"/>
        <v>9.5810925192746463E-7</v>
      </c>
      <c r="AA428">
        <v>44017</v>
      </c>
      <c r="AC428" t="s">
        <v>873</v>
      </c>
      <c r="AD428" t="s">
        <v>874</v>
      </c>
      <c r="AE428">
        <v>8.3947368838235996E-5</v>
      </c>
      <c r="AF428" s="33">
        <f t="shared" si="50"/>
        <v>7.1306876430901058E-4</v>
      </c>
      <c r="AG428" s="33">
        <f t="shared" si="55"/>
        <v>0</v>
      </c>
    </row>
    <row r="429" spans="3:33" x14ac:dyDescent="0.25">
      <c r="C429">
        <v>3016</v>
      </c>
      <c r="D429" t="s">
        <v>455</v>
      </c>
      <c r="E429">
        <v>43560</v>
      </c>
      <c r="F429">
        <v>2.5832699999999999E-3</v>
      </c>
      <c r="G429" t="s">
        <v>624</v>
      </c>
      <c r="H429">
        <f t="shared" si="51"/>
        <v>9.6699999999999998E-3</v>
      </c>
      <c r="I429">
        <f t="shared" si="52"/>
        <v>2.4980220899999998E-5</v>
      </c>
      <c r="K429">
        <v>3013</v>
      </c>
      <c r="L429" t="s">
        <v>448</v>
      </c>
      <c r="M429">
        <v>45202</v>
      </c>
      <c r="N429" t="s">
        <v>565</v>
      </c>
      <c r="O429">
        <v>2.1736131829999998E-2</v>
      </c>
      <c r="P429" s="33">
        <f t="shared" si="53"/>
        <v>6.6426690972499994E-2</v>
      </c>
      <c r="Q429" s="33">
        <f t="shared" si="54"/>
        <v>0</v>
      </c>
      <c r="S429">
        <v>44019</v>
      </c>
      <c r="T429" t="s">
        <v>901</v>
      </c>
      <c r="U429" t="s">
        <v>902</v>
      </c>
      <c r="V429">
        <v>1.0021349606536185E-2</v>
      </c>
      <c r="W429" s="40">
        <f t="shared" si="56"/>
        <v>4.16247723E-5</v>
      </c>
      <c r="X429" s="40">
        <f t="shared" si="57"/>
        <v>4.1713639551076329E-7</v>
      </c>
      <c r="AA429">
        <v>44019</v>
      </c>
      <c r="AC429" t="s">
        <v>873</v>
      </c>
      <c r="AD429" t="s">
        <v>874</v>
      </c>
      <c r="AE429">
        <v>3.7209784564018858E-7</v>
      </c>
      <c r="AF429" s="33">
        <f t="shared" si="50"/>
        <v>7.1306876430901058E-4</v>
      </c>
      <c r="AG429" s="33">
        <f t="shared" si="55"/>
        <v>0</v>
      </c>
    </row>
    <row r="430" spans="3:33" x14ac:dyDescent="0.25">
      <c r="C430">
        <v>3016</v>
      </c>
      <c r="D430" t="s">
        <v>455</v>
      </c>
      <c r="E430">
        <v>44006</v>
      </c>
      <c r="F430">
        <v>3.6462939999999999E-2</v>
      </c>
      <c r="G430" t="s">
        <v>556</v>
      </c>
      <c r="H430">
        <f t="shared" si="51"/>
        <v>9.6699999999999998E-3</v>
      </c>
      <c r="I430">
        <f t="shared" si="52"/>
        <v>3.5259662979999996E-4</v>
      </c>
      <c r="K430">
        <v>3014</v>
      </c>
      <c r="L430" t="s">
        <v>453</v>
      </c>
      <c r="M430">
        <v>45202</v>
      </c>
      <c r="N430" t="s">
        <v>565</v>
      </c>
      <c r="O430">
        <v>2.695098E-7</v>
      </c>
      <c r="P430" s="33">
        <f t="shared" si="53"/>
        <v>6.6426690972499994E-2</v>
      </c>
      <c r="Q430" s="33">
        <f t="shared" si="54"/>
        <v>0</v>
      </c>
      <c r="S430">
        <v>44020</v>
      </c>
      <c r="T430" t="s">
        <v>854</v>
      </c>
      <c r="U430" t="s">
        <v>855</v>
      </c>
      <c r="V430">
        <v>6.5013697949813959E-2</v>
      </c>
      <c r="W430" s="40">
        <f t="shared" si="56"/>
        <v>6.4196863792799999E-2</v>
      </c>
      <c r="X430" s="40">
        <f t="shared" si="57"/>
        <v>4.1736755119504473E-3</v>
      </c>
      <c r="AA430">
        <v>44020</v>
      </c>
      <c r="AC430" t="s">
        <v>873</v>
      </c>
      <c r="AD430" t="s">
        <v>874</v>
      </c>
      <c r="AE430">
        <v>5.1351456348869458E-4</v>
      </c>
      <c r="AF430" s="33">
        <f t="shared" si="50"/>
        <v>7.1306876430901058E-4</v>
      </c>
      <c r="AG430" s="33">
        <f t="shared" si="55"/>
        <v>7.1306876430901058E-4</v>
      </c>
    </row>
    <row r="431" spans="3:33" x14ac:dyDescent="0.25">
      <c r="C431">
        <v>3016</v>
      </c>
      <c r="D431" t="s">
        <v>455</v>
      </c>
      <c r="E431">
        <v>44011</v>
      </c>
      <c r="F431">
        <v>8.8481039999999997E-2</v>
      </c>
      <c r="G431" t="s">
        <v>557</v>
      </c>
      <c r="H431">
        <f t="shared" si="51"/>
        <v>9.6699999999999998E-3</v>
      </c>
      <c r="I431">
        <f t="shared" si="52"/>
        <v>8.5561165679999996E-4</v>
      </c>
      <c r="K431">
        <v>3016</v>
      </c>
      <c r="L431" t="s">
        <v>455</v>
      </c>
      <c r="M431">
        <v>45202</v>
      </c>
      <c r="N431" t="s">
        <v>565</v>
      </c>
      <c r="O431">
        <v>2.0209050635999998E-3</v>
      </c>
      <c r="P431" s="33">
        <f t="shared" si="53"/>
        <v>6.6426690972499994E-2</v>
      </c>
      <c r="Q431" s="33">
        <f t="shared" si="54"/>
        <v>0</v>
      </c>
      <c r="S431">
        <v>44020</v>
      </c>
      <c r="T431" t="s">
        <v>857</v>
      </c>
      <c r="U431" t="s">
        <v>858</v>
      </c>
      <c r="V431">
        <v>1.0771752181599824E-2</v>
      </c>
      <c r="W431" s="40">
        <f t="shared" si="56"/>
        <v>6.4196863792799999E-2</v>
      </c>
      <c r="X431" s="40">
        <f t="shared" si="57"/>
        <v>6.9151270761196016E-4</v>
      </c>
      <c r="AA431">
        <v>44014</v>
      </c>
      <c r="AC431" t="s">
        <v>827</v>
      </c>
      <c r="AD431" t="s">
        <v>828</v>
      </c>
      <c r="AE431">
        <v>6.6996755161338085E-6</v>
      </c>
      <c r="AF431" s="33">
        <f t="shared" si="50"/>
        <v>3.9114768472384181E-4</v>
      </c>
      <c r="AG431" s="33">
        <f t="shared" si="55"/>
        <v>0</v>
      </c>
    </row>
    <row r="432" spans="3:33" x14ac:dyDescent="0.25">
      <c r="C432">
        <v>3016</v>
      </c>
      <c r="D432" t="s">
        <v>455</v>
      </c>
      <c r="E432">
        <v>44012</v>
      </c>
      <c r="F432">
        <v>7.2580179999999994E-2</v>
      </c>
      <c r="G432" t="s">
        <v>584</v>
      </c>
      <c r="H432">
        <f t="shared" si="51"/>
        <v>9.6699999999999998E-3</v>
      </c>
      <c r="I432">
        <f t="shared" si="52"/>
        <v>7.0185034059999987E-4</v>
      </c>
      <c r="K432">
        <v>3095</v>
      </c>
      <c r="L432" t="s">
        <v>508</v>
      </c>
      <c r="M432">
        <v>45202</v>
      </c>
      <c r="N432" t="s">
        <v>565</v>
      </c>
      <c r="O432">
        <v>4.4542350000000002E-7</v>
      </c>
      <c r="P432" s="33">
        <f t="shared" si="53"/>
        <v>6.6426690972499994E-2</v>
      </c>
      <c r="Q432" s="33">
        <f t="shared" si="54"/>
        <v>0</v>
      </c>
      <c r="S432">
        <v>44020</v>
      </c>
      <c r="T432" t="s">
        <v>859</v>
      </c>
      <c r="U432" t="s">
        <v>860</v>
      </c>
      <c r="V432">
        <v>6.5013321906896251E-2</v>
      </c>
      <c r="W432" s="40">
        <f t="shared" si="56"/>
        <v>6.4196863792799999E-2</v>
      </c>
      <c r="X432" s="40">
        <f t="shared" si="57"/>
        <v>4.1736513711744787E-3</v>
      </c>
      <c r="AA432">
        <v>44015</v>
      </c>
      <c r="AC432" t="s">
        <v>827</v>
      </c>
      <c r="AD432" t="s">
        <v>828</v>
      </c>
      <c r="AE432">
        <v>2.9580426156117852E-5</v>
      </c>
      <c r="AF432" s="33">
        <f t="shared" si="50"/>
        <v>3.9114768472384181E-4</v>
      </c>
      <c r="AG432" s="33">
        <f t="shared" si="55"/>
        <v>0</v>
      </c>
    </row>
    <row r="433" spans="1:33" x14ac:dyDescent="0.25">
      <c r="C433">
        <v>3016</v>
      </c>
      <c r="D433" t="s">
        <v>455</v>
      </c>
      <c r="E433">
        <v>44015</v>
      </c>
      <c r="F433">
        <v>3.8678900000000001E-3</v>
      </c>
      <c r="G433" t="s">
        <v>559</v>
      </c>
      <c r="H433">
        <f t="shared" si="51"/>
        <v>9.6699999999999998E-3</v>
      </c>
      <c r="I433">
        <f t="shared" si="52"/>
        <v>3.7402496300000004E-5</v>
      </c>
      <c r="K433">
        <v>3097</v>
      </c>
      <c r="L433" t="s">
        <v>520</v>
      </c>
      <c r="M433">
        <v>45202</v>
      </c>
      <c r="N433" t="s">
        <v>565</v>
      </c>
      <c r="O433">
        <v>7.1859437099999995E-4</v>
      </c>
      <c r="P433" s="33">
        <f t="shared" si="53"/>
        <v>6.6426690972499994E-2</v>
      </c>
      <c r="Q433" s="33">
        <f t="shared" si="54"/>
        <v>0</v>
      </c>
      <c r="S433">
        <v>44020</v>
      </c>
      <c r="T433" t="s">
        <v>861</v>
      </c>
      <c r="U433" t="s">
        <v>862</v>
      </c>
      <c r="V433">
        <v>0.14150000938333254</v>
      </c>
      <c r="W433" s="40">
        <f t="shared" si="56"/>
        <v>6.4196863792799999E-2</v>
      </c>
      <c r="X433" s="40">
        <f t="shared" si="57"/>
        <v>9.0838568290617216E-3</v>
      </c>
      <c r="AA433">
        <v>44023</v>
      </c>
      <c r="AC433" t="s">
        <v>827</v>
      </c>
      <c r="AD433" t="s">
        <v>828</v>
      </c>
      <c r="AE433">
        <v>3.5486758305159017E-4</v>
      </c>
      <c r="AF433" s="33">
        <f t="shared" si="50"/>
        <v>3.9114768472384181E-4</v>
      </c>
      <c r="AG433" s="33">
        <f t="shared" si="55"/>
        <v>3.9114768472384181E-4</v>
      </c>
    </row>
    <row r="434" spans="1:33" x14ac:dyDescent="0.25">
      <c r="C434">
        <v>3016</v>
      </c>
      <c r="D434" t="s">
        <v>455</v>
      </c>
      <c r="E434">
        <v>44022</v>
      </c>
      <c r="F434">
        <v>5.9754999999999997E-4</v>
      </c>
      <c r="G434" t="s">
        <v>665</v>
      </c>
      <c r="H434">
        <f t="shared" si="51"/>
        <v>9.6699999999999998E-3</v>
      </c>
      <c r="I434">
        <f t="shared" si="52"/>
        <v>5.7783084999999993E-6</v>
      </c>
      <c r="K434">
        <v>3104</v>
      </c>
      <c r="L434" t="s">
        <v>531</v>
      </c>
      <c r="M434">
        <v>45202</v>
      </c>
      <c r="N434" t="s">
        <v>565</v>
      </c>
      <c r="O434">
        <v>4.7819329920000003E-4</v>
      </c>
      <c r="P434" s="33">
        <f t="shared" si="53"/>
        <v>6.6426690972499994E-2</v>
      </c>
      <c r="Q434" s="33">
        <f t="shared" si="54"/>
        <v>6.6426690972499994E-2</v>
      </c>
      <c r="S434">
        <v>44020</v>
      </c>
      <c r="T434" t="s">
        <v>863</v>
      </c>
      <c r="U434" t="s">
        <v>864</v>
      </c>
      <c r="V434">
        <v>8.1341231768575953E-2</v>
      </c>
      <c r="W434" s="40">
        <f t="shared" si="56"/>
        <v>6.4196863792799999E-2</v>
      </c>
      <c r="X434" s="40">
        <f t="shared" si="57"/>
        <v>5.2218519765858465E-3</v>
      </c>
      <c r="AA434">
        <v>44004</v>
      </c>
      <c r="AC434" t="s">
        <v>707</v>
      </c>
      <c r="AD434" t="s">
        <v>708</v>
      </c>
      <c r="AE434">
        <v>9.1940992926150867E-7</v>
      </c>
      <c r="AF434" s="33">
        <f t="shared" si="50"/>
        <v>9.2384950129443717E-7</v>
      </c>
      <c r="AG434" s="33">
        <f t="shared" si="55"/>
        <v>0</v>
      </c>
    </row>
    <row r="435" spans="1:33" x14ac:dyDescent="0.25">
      <c r="C435">
        <v>3016</v>
      </c>
      <c r="D435" t="s">
        <v>455</v>
      </c>
      <c r="E435">
        <v>45102</v>
      </c>
      <c r="F435">
        <v>1.5974749999999999E-2</v>
      </c>
      <c r="G435" t="s">
        <v>586</v>
      </c>
      <c r="H435">
        <f t="shared" si="51"/>
        <v>9.6699999999999998E-3</v>
      </c>
      <c r="I435">
        <f t="shared" si="52"/>
        <v>1.5447583249999998E-4</v>
      </c>
      <c r="K435">
        <v>3005</v>
      </c>
      <c r="L435" t="s">
        <v>427</v>
      </c>
      <c r="M435">
        <v>45203</v>
      </c>
      <c r="N435" t="s">
        <v>587</v>
      </c>
      <c r="O435">
        <v>1.6725268799999999E-4</v>
      </c>
      <c r="P435" s="33">
        <f t="shared" si="53"/>
        <v>5.40923002E-4</v>
      </c>
      <c r="Q435" s="33">
        <f t="shared" si="54"/>
        <v>0</v>
      </c>
      <c r="S435">
        <v>44020</v>
      </c>
      <c r="T435" t="s">
        <v>865</v>
      </c>
      <c r="U435" t="s">
        <v>866</v>
      </c>
      <c r="V435">
        <v>0.14149669077511076</v>
      </c>
      <c r="W435" s="40">
        <f t="shared" si="56"/>
        <v>6.4196863792799999E-2</v>
      </c>
      <c r="X435" s="40">
        <f t="shared" si="57"/>
        <v>9.0836437848217256E-3</v>
      </c>
      <c r="AA435">
        <v>44005</v>
      </c>
      <c r="AC435" t="s">
        <v>707</v>
      </c>
      <c r="AD435" t="s">
        <v>708</v>
      </c>
      <c r="AE435">
        <v>4.4395720329285006E-9</v>
      </c>
      <c r="AF435" s="33">
        <f t="shared" si="50"/>
        <v>9.2384950129443717E-7</v>
      </c>
      <c r="AG435" s="33">
        <f t="shared" si="55"/>
        <v>9.2384950129443717E-7</v>
      </c>
    </row>
    <row r="436" spans="1:33" x14ac:dyDescent="0.25">
      <c r="C436">
        <v>3016</v>
      </c>
      <c r="D436" t="s">
        <v>455</v>
      </c>
      <c r="E436">
        <v>45202</v>
      </c>
      <c r="F436">
        <v>0.20898707999999999</v>
      </c>
      <c r="G436" t="s">
        <v>565</v>
      </c>
      <c r="H436">
        <f t="shared" si="51"/>
        <v>9.6699999999999998E-3</v>
      </c>
      <c r="I436">
        <f t="shared" si="52"/>
        <v>2.0209050635999998E-3</v>
      </c>
      <c r="K436">
        <v>3006</v>
      </c>
      <c r="L436" t="s">
        <v>434</v>
      </c>
      <c r="M436">
        <v>45203</v>
      </c>
      <c r="N436" t="s">
        <v>587</v>
      </c>
      <c r="O436">
        <v>5.0720998999999993E-6</v>
      </c>
      <c r="P436" s="33">
        <f t="shared" si="53"/>
        <v>5.40923002E-4</v>
      </c>
      <c r="Q436" s="33">
        <f t="shared" si="54"/>
        <v>0</v>
      </c>
      <c r="S436">
        <v>44020</v>
      </c>
      <c r="T436" t="s">
        <v>867</v>
      </c>
      <c r="U436" t="s">
        <v>868</v>
      </c>
      <c r="V436">
        <v>6.8828971548130127E-2</v>
      </c>
      <c r="W436" s="40">
        <f t="shared" si="56"/>
        <v>6.4196863792799999E-2</v>
      </c>
      <c r="X436" s="40">
        <f t="shared" si="57"/>
        <v>4.4186041114738159E-3</v>
      </c>
      <c r="AA436">
        <v>44014</v>
      </c>
      <c r="AC436" t="s">
        <v>831</v>
      </c>
      <c r="AD436" t="s">
        <v>832</v>
      </c>
      <c r="AE436">
        <v>1.7896199205103287E-6</v>
      </c>
      <c r="AF436" s="33">
        <f t="shared" si="50"/>
        <v>1.0645655162829355E-4</v>
      </c>
      <c r="AG436" s="33">
        <f t="shared" si="55"/>
        <v>0</v>
      </c>
    </row>
    <row r="437" spans="1:33" x14ac:dyDescent="0.25">
      <c r="C437">
        <v>3016</v>
      </c>
      <c r="D437" t="s">
        <v>455</v>
      </c>
      <c r="E437">
        <v>45203</v>
      </c>
      <c r="F437">
        <v>2.10275E-3</v>
      </c>
      <c r="G437" t="s">
        <v>587</v>
      </c>
      <c r="H437">
        <f t="shared" si="51"/>
        <v>9.6699999999999998E-3</v>
      </c>
      <c r="I437">
        <f t="shared" si="52"/>
        <v>2.0333592500000001E-5</v>
      </c>
      <c r="K437">
        <v>3012</v>
      </c>
      <c r="L437" t="s">
        <v>447</v>
      </c>
      <c r="M437">
        <v>45203</v>
      </c>
      <c r="N437" t="s">
        <v>587</v>
      </c>
      <c r="O437">
        <v>1.8259475399999998E-4</v>
      </c>
      <c r="P437" s="33">
        <f t="shared" si="53"/>
        <v>5.40923002E-4</v>
      </c>
      <c r="Q437" s="33">
        <f t="shared" si="54"/>
        <v>0</v>
      </c>
      <c r="S437">
        <v>44020</v>
      </c>
      <c r="T437" t="s">
        <v>869</v>
      </c>
      <c r="U437" t="s">
        <v>870</v>
      </c>
      <c r="V437">
        <v>0.12277118742369456</v>
      </c>
      <c r="W437" s="40">
        <f t="shared" si="56"/>
        <v>6.4196863792799999E-2</v>
      </c>
      <c r="X437" s="40">
        <f t="shared" si="57"/>
        <v>7.8815251967192402E-3</v>
      </c>
      <c r="AA437">
        <v>44015</v>
      </c>
      <c r="AC437" t="s">
        <v>831</v>
      </c>
      <c r="AD437" t="s">
        <v>832</v>
      </c>
      <c r="AE437">
        <v>8.0552434944424875E-6</v>
      </c>
      <c r="AF437" s="33">
        <f t="shared" si="50"/>
        <v>1.0645655162829355E-4</v>
      </c>
      <c r="AG437" s="33">
        <f t="shared" si="55"/>
        <v>0</v>
      </c>
    </row>
    <row r="438" spans="1:33" x14ac:dyDescent="0.25">
      <c r="C438">
        <v>3016</v>
      </c>
      <c r="D438" t="s">
        <v>455</v>
      </c>
      <c r="E438">
        <v>98018</v>
      </c>
      <c r="F438">
        <v>3.2249999999999998E-4</v>
      </c>
      <c r="G438" t="s">
        <v>608</v>
      </c>
      <c r="H438">
        <f t="shared" si="51"/>
        <v>9.6699999999999998E-3</v>
      </c>
      <c r="I438">
        <f t="shared" si="52"/>
        <v>3.1185749999999996E-6</v>
      </c>
      <c r="K438">
        <v>3013</v>
      </c>
      <c r="L438" t="s">
        <v>448</v>
      </c>
      <c r="M438">
        <v>45203</v>
      </c>
      <c r="N438" t="s">
        <v>587</v>
      </c>
      <c r="O438">
        <v>9.6103654199999997E-5</v>
      </c>
      <c r="P438" s="33">
        <f t="shared" si="53"/>
        <v>5.40923002E-4</v>
      </c>
      <c r="Q438" s="33">
        <f t="shared" si="54"/>
        <v>0</v>
      </c>
      <c r="S438">
        <v>44020</v>
      </c>
      <c r="T438" t="s">
        <v>871</v>
      </c>
      <c r="U438" t="s">
        <v>872</v>
      </c>
      <c r="V438">
        <v>6.8826302263208849E-2</v>
      </c>
      <c r="W438" s="40">
        <f t="shared" si="56"/>
        <v>6.4196863792799999E-2</v>
      </c>
      <c r="X438" s="40">
        <f t="shared" si="57"/>
        <v>4.418432751753301E-3</v>
      </c>
      <c r="AA438">
        <v>44023</v>
      </c>
      <c r="AC438" t="s">
        <v>831</v>
      </c>
      <c r="AD438" t="s">
        <v>832</v>
      </c>
      <c r="AE438">
        <v>9.6611688213340741E-5</v>
      </c>
      <c r="AF438" s="33">
        <f t="shared" si="50"/>
        <v>1.0645655162829355E-4</v>
      </c>
      <c r="AG438" s="33">
        <f t="shared" si="55"/>
        <v>1.0645655162829355E-4</v>
      </c>
    </row>
    <row r="439" spans="1:33" x14ac:dyDescent="0.25">
      <c r="C439">
        <v>3016</v>
      </c>
      <c r="D439" t="s">
        <v>455</v>
      </c>
      <c r="E439">
        <v>98132</v>
      </c>
      <c r="F439">
        <v>1.08E-6</v>
      </c>
      <c r="G439" t="s">
        <v>589</v>
      </c>
      <c r="H439">
        <f t="shared" si="51"/>
        <v>9.6699999999999998E-3</v>
      </c>
      <c r="I439">
        <f t="shared" si="52"/>
        <v>1.0443600000000001E-8</v>
      </c>
      <c r="K439">
        <v>3014</v>
      </c>
      <c r="L439" t="s">
        <v>453</v>
      </c>
      <c r="M439">
        <v>45203</v>
      </c>
      <c r="N439" t="s">
        <v>587</v>
      </c>
      <c r="O439">
        <v>2.6166000000000003E-7</v>
      </c>
      <c r="P439" s="33">
        <f t="shared" si="53"/>
        <v>5.40923002E-4</v>
      </c>
      <c r="Q439" s="33">
        <f t="shared" si="54"/>
        <v>0</v>
      </c>
      <c r="S439">
        <v>44020</v>
      </c>
      <c r="T439" t="s">
        <v>873</v>
      </c>
      <c r="U439" t="s">
        <v>874</v>
      </c>
      <c r="V439">
        <v>7.9990599719341401E-3</v>
      </c>
      <c r="W439" s="40">
        <f t="shared" si="56"/>
        <v>6.4196863792799999E-2</v>
      </c>
      <c r="X439" s="40">
        <f t="shared" si="57"/>
        <v>5.1351456348869458E-4</v>
      </c>
      <c r="AA439">
        <v>44014</v>
      </c>
      <c r="AC439" t="s">
        <v>817</v>
      </c>
      <c r="AD439" t="s">
        <v>818</v>
      </c>
      <c r="AE439">
        <v>1.4664441489004129E-6</v>
      </c>
      <c r="AF439" s="33">
        <f t="shared" si="50"/>
        <v>1.1087080114211473E-4</v>
      </c>
      <c r="AG439" s="33">
        <f t="shared" si="55"/>
        <v>0</v>
      </c>
    </row>
    <row r="440" spans="1:33" x14ac:dyDescent="0.25">
      <c r="C440">
        <v>3016</v>
      </c>
      <c r="D440" t="s">
        <v>455</v>
      </c>
      <c r="E440">
        <v>99168</v>
      </c>
      <c r="F440">
        <v>1.1704E-4</v>
      </c>
      <c r="G440" t="s">
        <v>574</v>
      </c>
      <c r="H440">
        <f t="shared" si="51"/>
        <v>9.6699999999999998E-3</v>
      </c>
      <c r="I440">
        <f t="shared" si="52"/>
        <v>1.1317768E-6</v>
      </c>
      <c r="K440">
        <v>3016</v>
      </c>
      <c r="L440" t="s">
        <v>455</v>
      </c>
      <c r="M440">
        <v>45203</v>
      </c>
      <c r="N440" t="s">
        <v>587</v>
      </c>
      <c r="O440">
        <v>2.0333592500000001E-5</v>
      </c>
      <c r="P440" s="33">
        <f t="shared" si="53"/>
        <v>5.40923002E-4</v>
      </c>
      <c r="Q440" s="33">
        <f t="shared" si="54"/>
        <v>0</v>
      </c>
      <c r="S440">
        <v>44020</v>
      </c>
      <c r="T440" t="s">
        <v>875</v>
      </c>
      <c r="U440" t="s">
        <v>876</v>
      </c>
      <c r="V440">
        <v>6.8447870168442893E-2</v>
      </c>
      <c r="W440" s="40">
        <f t="shared" si="56"/>
        <v>6.4196863792799999E-2</v>
      </c>
      <c r="X440" s="40">
        <f t="shared" si="57"/>
        <v>4.3941385981107863E-3</v>
      </c>
      <c r="AA440">
        <v>44015</v>
      </c>
      <c r="AC440" t="s">
        <v>817</v>
      </c>
      <c r="AD440" t="s">
        <v>818</v>
      </c>
      <c r="AE440">
        <v>6.3937152209434643E-6</v>
      </c>
      <c r="AF440" s="33">
        <f t="shared" si="50"/>
        <v>1.1087080114211473E-4</v>
      </c>
      <c r="AG440" s="33">
        <f t="shared" si="55"/>
        <v>0</v>
      </c>
    </row>
    <row r="441" spans="1:33" x14ac:dyDescent="0.25">
      <c r="C441">
        <v>3016</v>
      </c>
      <c r="D441" t="s">
        <v>455</v>
      </c>
      <c r="E441">
        <v>99265</v>
      </c>
      <c r="F441">
        <v>7.5216800000000002E-3</v>
      </c>
      <c r="G441" t="s">
        <v>610</v>
      </c>
      <c r="H441">
        <f t="shared" si="51"/>
        <v>9.6699999999999998E-3</v>
      </c>
      <c r="I441">
        <f t="shared" si="52"/>
        <v>7.2734645599999999E-5</v>
      </c>
      <c r="K441">
        <v>3097</v>
      </c>
      <c r="L441" t="s">
        <v>520</v>
      </c>
      <c r="M441">
        <v>45203</v>
      </c>
      <c r="N441" t="s">
        <v>587</v>
      </c>
      <c r="O441">
        <v>5.6084272199999994E-5</v>
      </c>
      <c r="P441" s="33">
        <f t="shared" si="53"/>
        <v>5.40923002E-4</v>
      </c>
      <c r="Q441" s="33">
        <f t="shared" si="54"/>
        <v>0</v>
      </c>
      <c r="S441">
        <v>44020</v>
      </c>
      <c r="T441" t="s">
        <v>877</v>
      </c>
      <c r="U441" t="s">
        <v>878</v>
      </c>
      <c r="V441">
        <v>7.9831767670586907E-3</v>
      </c>
      <c r="W441" s="40">
        <f t="shared" si="56"/>
        <v>6.4196863792799999E-2</v>
      </c>
      <c r="X441" s="40">
        <f t="shared" si="57"/>
        <v>5.1249491154871222E-4</v>
      </c>
      <c r="AA441">
        <v>44022</v>
      </c>
      <c r="AC441" t="s">
        <v>817</v>
      </c>
      <c r="AD441" t="s">
        <v>818</v>
      </c>
      <c r="AE441">
        <v>5.8634743447792825E-5</v>
      </c>
      <c r="AF441" s="33">
        <f t="shared" si="50"/>
        <v>1.1087080114211473E-4</v>
      </c>
      <c r="AG441" s="33">
        <f t="shared" si="55"/>
        <v>0</v>
      </c>
    </row>
    <row r="442" spans="1:33" x14ac:dyDescent="0.25">
      <c r="C442" s="5">
        <v>3017</v>
      </c>
      <c r="D442" s="5" t="s">
        <v>526</v>
      </c>
      <c r="E442">
        <v>43301</v>
      </c>
      <c r="F442">
        <v>0.61470376999999998</v>
      </c>
      <c r="G442" t="s">
        <v>590</v>
      </c>
      <c r="H442">
        <f t="shared" si="51"/>
        <v>1.6039999999999999E-2</v>
      </c>
      <c r="I442">
        <f t="shared" si="52"/>
        <v>9.8598484707999989E-3</v>
      </c>
      <c r="K442">
        <v>3104</v>
      </c>
      <c r="L442" t="s">
        <v>531</v>
      </c>
      <c r="M442">
        <v>45203</v>
      </c>
      <c r="N442" t="s">
        <v>587</v>
      </c>
      <c r="O442">
        <v>1.3220281200000001E-5</v>
      </c>
      <c r="P442" s="33">
        <f t="shared" si="53"/>
        <v>5.40923002E-4</v>
      </c>
      <c r="Q442" s="33">
        <f t="shared" si="54"/>
        <v>5.40923002E-4</v>
      </c>
      <c r="S442">
        <v>44020</v>
      </c>
      <c r="T442" t="s">
        <v>885</v>
      </c>
      <c r="U442" t="s">
        <v>886</v>
      </c>
      <c r="V442">
        <v>3.1314945928606565E-4</v>
      </c>
      <c r="W442" s="40">
        <f t="shared" si="56"/>
        <v>6.4196863792799999E-2</v>
      </c>
      <c r="X442" s="40">
        <f t="shared" si="57"/>
        <v>2.0103213184576526E-5</v>
      </c>
      <c r="AA442">
        <v>44023</v>
      </c>
      <c r="AC442" t="s">
        <v>817</v>
      </c>
      <c r="AD442" t="s">
        <v>818</v>
      </c>
      <c r="AE442">
        <v>4.4375898324478018E-5</v>
      </c>
      <c r="AF442" s="33">
        <f t="shared" si="50"/>
        <v>1.1087080114211473E-4</v>
      </c>
      <c r="AG442" s="33">
        <f t="shared" si="55"/>
        <v>1.1087080114211473E-4</v>
      </c>
    </row>
    <row r="443" spans="1:33" x14ac:dyDescent="0.25">
      <c r="A443" s="5" t="s">
        <v>1600</v>
      </c>
      <c r="C443" s="5">
        <v>3017</v>
      </c>
      <c r="D443" s="5" t="s">
        <v>526</v>
      </c>
      <c r="E443">
        <v>99192</v>
      </c>
      <c r="F443">
        <v>0.1738034</v>
      </c>
      <c r="G443" t="s">
        <v>1591</v>
      </c>
      <c r="H443">
        <f t="shared" ref="H443:H451" si="58">VLOOKUP(C443,$A$3:$B$22,2,FALSE)</f>
        <v>1.6039999999999999E-2</v>
      </c>
      <c r="I443">
        <f t="shared" ref="I443:I451" si="59">F443*H443</f>
        <v>2.7878065359999999E-3</v>
      </c>
      <c r="K443">
        <v>3013</v>
      </c>
      <c r="L443" t="s">
        <v>448</v>
      </c>
      <c r="M443">
        <v>45205</v>
      </c>
      <c r="N443" t="s">
        <v>1154</v>
      </c>
      <c r="O443">
        <v>3.8731525000000005E-6</v>
      </c>
      <c r="P443" s="33">
        <f t="shared" si="53"/>
        <v>3.8731525000000005E-6</v>
      </c>
      <c r="Q443" s="33">
        <f t="shared" si="54"/>
        <v>3.8731525000000005E-6</v>
      </c>
      <c r="S443">
        <v>44020</v>
      </c>
      <c r="T443" t="s">
        <v>887</v>
      </c>
      <c r="U443" t="s">
        <v>888</v>
      </c>
      <c r="V443">
        <v>9.2583318397619413E-4</v>
      </c>
      <c r="W443" s="40">
        <f t="shared" si="56"/>
        <v>6.4196863792799999E-2</v>
      </c>
      <c r="X443" s="40">
        <f t="shared" si="57"/>
        <v>5.9435586806574079E-5</v>
      </c>
      <c r="AA443">
        <v>44014</v>
      </c>
      <c r="AC443" t="s">
        <v>833</v>
      </c>
      <c r="AD443" t="s">
        <v>834</v>
      </c>
      <c r="AE443">
        <v>7.8905969222500873E-6</v>
      </c>
      <c r="AF443" s="33">
        <f t="shared" si="50"/>
        <v>4.618924893384029E-4</v>
      </c>
      <c r="AG443" s="33">
        <f t="shared" si="55"/>
        <v>0</v>
      </c>
    </row>
    <row r="444" spans="1:33" x14ac:dyDescent="0.25">
      <c r="A444" s="5" t="s">
        <v>1600</v>
      </c>
      <c r="C444" s="5">
        <v>3017</v>
      </c>
      <c r="D444" s="5" t="s">
        <v>526</v>
      </c>
      <c r="E444">
        <v>99168</v>
      </c>
      <c r="F444">
        <v>7.1646999999999998E-4</v>
      </c>
      <c r="G444" t="s">
        <v>1592</v>
      </c>
      <c r="H444">
        <f t="shared" si="58"/>
        <v>1.6039999999999999E-2</v>
      </c>
      <c r="I444">
        <f t="shared" si="59"/>
        <v>1.1492178799999999E-5</v>
      </c>
      <c r="K444">
        <v>3014</v>
      </c>
      <c r="L444" t="s">
        <v>453</v>
      </c>
      <c r="M444">
        <v>45207</v>
      </c>
      <c r="N444" t="s">
        <v>1074</v>
      </c>
      <c r="O444">
        <v>3.7146997999999999E-6</v>
      </c>
      <c r="P444" s="33">
        <f t="shared" si="53"/>
        <v>8.2081567999999996E-6</v>
      </c>
      <c r="Q444" s="33">
        <f t="shared" si="54"/>
        <v>0</v>
      </c>
      <c r="S444">
        <v>44020</v>
      </c>
      <c r="T444" t="s">
        <v>889</v>
      </c>
      <c r="U444" t="s">
        <v>890</v>
      </c>
      <c r="V444">
        <v>9.5578661051660043E-3</v>
      </c>
      <c r="W444" s="40">
        <f t="shared" si="56"/>
        <v>6.4196863792799999E-2</v>
      </c>
      <c r="X444" s="40">
        <f t="shared" si="57"/>
        <v>6.1358502850316179E-4</v>
      </c>
      <c r="AA444">
        <v>44015</v>
      </c>
      <c r="AC444" t="s">
        <v>833</v>
      </c>
      <c r="AD444" t="s">
        <v>834</v>
      </c>
      <c r="AE444">
        <v>3.4865979304303305E-5</v>
      </c>
      <c r="AF444" s="33">
        <f t="shared" si="50"/>
        <v>4.618924893384029E-4</v>
      </c>
      <c r="AG444" s="33">
        <f t="shared" si="55"/>
        <v>0</v>
      </c>
    </row>
    <row r="445" spans="1:33" x14ac:dyDescent="0.25">
      <c r="A445" s="5" t="s">
        <v>1600</v>
      </c>
      <c r="C445" s="5">
        <v>3017</v>
      </c>
      <c r="D445" s="5" t="s">
        <v>526</v>
      </c>
      <c r="E445">
        <v>98074</v>
      </c>
      <c r="F445">
        <v>2.4449239999999997E-2</v>
      </c>
      <c r="G445" t="s">
        <v>1593</v>
      </c>
      <c r="H445">
        <f t="shared" si="58"/>
        <v>1.6039999999999999E-2</v>
      </c>
      <c r="I445">
        <f t="shared" si="59"/>
        <v>3.9216580959999992E-4</v>
      </c>
      <c r="K445">
        <v>3104</v>
      </c>
      <c r="L445" t="s">
        <v>531</v>
      </c>
      <c r="M445">
        <v>45207</v>
      </c>
      <c r="N445" t="s">
        <v>1074</v>
      </c>
      <c r="O445">
        <v>4.4934570000000001E-6</v>
      </c>
      <c r="P445" s="33">
        <f t="shared" si="53"/>
        <v>8.2081567999999996E-6</v>
      </c>
      <c r="Q445" s="33">
        <f t="shared" si="54"/>
        <v>8.2081567999999996E-6</v>
      </c>
      <c r="S445">
        <v>44020</v>
      </c>
      <c r="T445" t="s">
        <v>891</v>
      </c>
      <c r="U445" t="s">
        <v>892</v>
      </c>
      <c r="V445">
        <v>3.240274574986575E-2</v>
      </c>
      <c r="W445" s="40">
        <f t="shared" si="56"/>
        <v>6.4196863792799999E-2</v>
      </c>
      <c r="X445" s="40">
        <f t="shared" si="57"/>
        <v>2.0801546554168604E-3</v>
      </c>
      <c r="AA445">
        <v>44023</v>
      </c>
      <c r="AC445" t="s">
        <v>833</v>
      </c>
      <c r="AD445" t="s">
        <v>834</v>
      </c>
      <c r="AE445">
        <v>4.1913591311184948E-4</v>
      </c>
      <c r="AF445" s="33">
        <f t="shared" si="50"/>
        <v>4.618924893384029E-4</v>
      </c>
      <c r="AG445" s="33">
        <f t="shared" si="55"/>
        <v>4.618924893384029E-4</v>
      </c>
    </row>
    <row r="446" spans="1:33" x14ac:dyDescent="0.25">
      <c r="A446" s="5" t="s">
        <v>1600</v>
      </c>
      <c r="C446" s="5">
        <v>3017</v>
      </c>
      <c r="D446" s="5" t="s">
        <v>526</v>
      </c>
      <c r="E446">
        <v>43302</v>
      </c>
      <c r="F446">
        <v>1.67133E-3</v>
      </c>
      <c r="G446" t="s">
        <v>1594</v>
      </c>
      <c r="H446">
        <f t="shared" si="58"/>
        <v>1.6039999999999999E-2</v>
      </c>
      <c r="I446">
        <f t="shared" si="59"/>
        <v>2.6808133199999998E-5</v>
      </c>
      <c r="K446">
        <v>3005</v>
      </c>
      <c r="L446" t="s">
        <v>427</v>
      </c>
      <c r="M446">
        <v>45208</v>
      </c>
      <c r="N446" t="s">
        <v>986</v>
      </c>
      <c r="O446">
        <v>2.1481604999999999E-6</v>
      </c>
      <c r="P446" s="33">
        <f t="shared" si="53"/>
        <v>3.0639511800000007E-5</v>
      </c>
      <c r="Q446" s="33">
        <f t="shared" si="54"/>
        <v>0</v>
      </c>
      <c r="S446">
        <v>44020</v>
      </c>
      <c r="T446" t="s">
        <v>893</v>
      </c>
      <c r="U446" t="s">
        <v>894</v>
      </c>
      <c r="V446">
        <v>2.192791464786452E-4</v>
      </c>
      <c r="W446" s="40">
        <f t="shared" si="56"/>
        <v>6.4196863792799999E-2</v>
      </c>
      <c r="X446" s="40">
        <f t="shared" si="57"/>
        <v>1.4077033499091026E-5</v>
      </c>
      <c r="AA446">
        <v>44009</v>
      </c>
      <c r="AC446" t="s">
        <v>743</v>
      </c>
      <c r="AD446" t="s">
        <v>744</v>
      </c>
      <c r="AE446">
        <v>2.4200421421812051E-5</v>
      </c>
      <c r="AF446" s="33">
        <f t="shared" si="50"/>
        <v>3.8798378378843614E-3</v>
      </c>
      <c r="AG446" s="33">
        <f t="shared" si="55"/>
        <v>0</v>
      </c>
    </row>
    <row r="447" spans="1:33" x14ac:dyDescent="0.25">
      <c r="A447" s="5" t="s">
        <v>1600</v>
      </c>
      <c r="C447" s="5">
        <v>3017</v>
      </c>
      <c r="D447" s="5" t="s">
        <v>526</v>
      </c>
      <c r="E447">
        <v>43723</v>
      </c>
      <c r="F447">
        <v>5.2280000000000002E-4</v>
      </c>
      <c r="G447" t="s">
        <v>1595</v>
      </c>
      <c r="H447">
        <f t="shared" si="58"/>
        <v>1.6039999999999999E-2</v>
      </c>
      <c r="I447">
        <f t="shared" si="59"/>
        <v>8.3857119999999995E-6</v>
      </c>
      <c r="K447">
        <v>3009</v>
      </c>
      <c r="L447" t="s">
        <v>441</v>
      </c>
      <c r="M447">
        <v>45208</v>
      </c>
      <c r="N447" t="s">
        <v>986</v>
      </c>
      <c r="O447">
        <v>1.222875E-7</v>
      </c>
      <c r="P447" s="33">
        <f t="shared" si="53"/>
        <v>3.0639511800000007E-5</v>
      </c>
      <c r="Q447" s="33">
        <f t="shared" si="54"/>
        <v>0</v>
      </c>
      <c r="S447">
        <v>44020</v>
      </c>
      <c r="T447" t="s">
        <v>895</v>
      </c>
      <c r="U447" t="s">
        <v>896</v>
      </c>
      <c r="V447">
        <v>6.5783743943593554E-4</v>
      </c>
      <c r="W447" s="40">
        <f t="shared" si="56"/>
        <v>6.4196863792799999E-2</v>
      </c>
      <c r="X447" s="40">
        <f t="shared" si="57"/>
        <v>4.223110049727307E-5</v>
      </c>
      <c r="AA447">
        <v>44010</v>
      </c>
      <c r="AC447" t="s">
        <v>743</v>
      </c>
      <c r="AD447" t="s">
        <v>744</v>
      </c>
      <c r="AE447">
        <v>1.4725498884044904E-4</v>
      </c>
      <c r="AF447" s="33">
        <f t="shared" si="50"/>
        <v>3.8798378378843614E-3</v>
      </c>
      <c r="AG447" s="33">
        <f t="shared" si="55"/>
        <v>0</v>
      </c>
    </row>
    <row r="448" spans="1:33" x14ac:dyDescent="0.25">
      <c r="A448" s="5" t="s">
        <v>1600</v>
      </c>
      <c r="C448" s="5">
        <v>3017</v>
      </c>
      <c r="D448" s="5" t="s">
        <v>526</v>
      </c>
      <c r="E448">
        <v>43304</v>
      </c>
      <c r="F448">
        <v>0.18082129999999999</v>
      </c>
      <c r="G448" t="s">
        <v>1596</v>
      </c>
      <c r="H448">
        <f t="shared" si="58"/>
        <v>1.6039999999999999E-2</v>
      </c>
      <c r="I448">
        <f t="shared" si="59"/>
        <v>2.9003736519999995E-3</v>
      </c>
      <c r="K448">
        <v>3010</v>
      </c>
      <c r="L448" t="s">
        <v>442</v>
      </c>
      <c r="M448">
        <v>45208</v>
      </c>
      <c r="N448" t="s">
        <v>986</v>
      </c>
      <c r="O448">
        <v>6.7202999999999996E-8</v>
      </c>
      <c r="P448" s="33">
        <f t="shared" si="53"/>
        <v>3.0639511800000007E-5</v>
      </c>
      <c r="Q448" s="33">
        <f t="shared" si="54"/>
        <v>0</v>
      </c>
      <c r="S448">
        <v>44020</v>
      </c>
      <c r="T448" t="s">
        <v>897</v>
      </c>
      <c r="U448" t="s">
        <v>898</v>
      </c>
      <c r="V448">
        <v>6.797653540838001E-3</v>
      </c>
      <c r="W448" s="40">
        <f t="shared" si="56"/>
        <v>6.4196863792799999E-2</v>
      </c>
      <c r="X448" s="40">
        <f t="shared" si="57"/>
        <v>4.3638803847182177E-4</v>
      </c>
      <c r="AA448">
        <v>44021</v>
      </c>
      <c r="AC448" t="s">
        <v>743</v>
      </c>
      <c r="AD448" t="s">
        <v>744</v>
      </c>
      <c r="AE448">
        <v>3.7083824276221001E-3</v>
      </c>
      <c r="AF448" s="33">
        <f t="shared" si="50"/>
        <v>3.8798378378843614E-3</v>
      </c>
      <c r="AG448" s="33">
        <f t="shared" si="55"/>
        <v>3.8798378378843614E-3</v>
      </c>
    </row>
    <row r="449" spans="1:33" x14ac:dyDescent="0.25">
      <c r="A449" s="5" t="s">
        <v>1600</v>
      </c>
      <c r="C449" s="5">
        <v>3017</v>
      </c>
      <c r="D449" s="5" t="s">
        <v>526</v>
      </c>
      <c r="E449">
        <v>99177</v>
      </c>
      <c r="F449">
        <v>9.7739000000000007E-4</v>
      </c>
      <c r="G449" t="s">
        <v>1597</v>
      </c>
      <c r="H449">
        <f t="shared" si="58"/>
        <v>1.6039999999999999E-2</v>
      </c>
      <c r="I449">
        <f t="shared" si="59"/>
        <v>1.5677335599999999E-5</v>
      </c>
      <c r="K449">
        <v>3013</v>
      </c>
      <c r="L449" t="s">
        <v>448</v>
      </c>
      <c r="M449">
        <v>45208</v>
      </c>
      <c r="N449" t="s">
        <v>986</v>
      </c>
      <c r="O449">
        <v>7.9207595999999996E-6</v>
      </c>
      <c r="P449" s="33">
        <f t="shared" si="53"/>
        <v>3.0639511800000007E-5</v>
      </c>
      <c r="Q449" s="33">
        <f t="shared" si="54"/>
        <v>0</v>
      </c>
      <c r="S449">
        <v>44020</v>
      </c>
      <c r="T449" t="s">
        <v>899</v>
      </c>
      <c r="U449" t="s">
        <v>900</v>
      </c>
      <c r="V449">
        <v>6.9057356880209697E-2</v>
      </c>
      <c r="W449" s="40">
        <f t="shared" si="56"/>
        <v>6.4196863792799999E-2</v>
      </c>
      <c r="X449" s="40">
        <f t="shared" si="57"/>
        <v>4.4332657335296021E-3</v>
      </c>
      <c r="AA449">
        <v>44009</v>
      </c>
      <c r="AC449" t="s">
        <v>759</v>
      </c>
      <c r="AD449" t="s">
        <v>760</v>
      </c>
      <c r="AE449">
        <v>5.6547220725129063E-6</v>
      </c>
      <c r="AF449" s="33">
        <f t="shared" si="50"/>
        <v>9.9515020005962944E-4</v>
      </c>
      <c r="AG449" s="33">
        <f t="shared" si="55"/>
        <v>0</v>
      </c>
    </row>
    <row r="450" spans="1:33" x14ac:dyDescent="0.25">
      <c r="A450" s="5" t="s">
        <v>1600</v>
      </c>
      <c r="C450" s="5">
        <v>3017</v>
      </c>
      <c r="D450" s="5" t="s">
        <v>526</v>
      </c>
      <c r="E450">
        <v>99198</v>
      </c>
      <c r="F450">
        <v>6.1634999999999999E-4</v>
      </c>
      <c r="G450" t="s">
        <v>1598</v>
      </c>
      <c r="H450">
        <f t="shared" si="58"/>
        <v>1.6039999999999999E-2</v>
      </c>
      <c r="I450">
        <f t="shared" si="59"/>
        <v>9.8862539999999997E-6</v>
      </c>
      <c r="K450">
        <v>3014</v>
      </c>
      <c r="L450" t="s">
        <v>453</v>
      </c>
      <c r="M450">
        <v>45208</v>
      </c>
      <c r="N450" t="s">
        <v>986</v>
      </c>
      <c r="O450">
        <v>5.6204568000000006E-6</v>
      </c>
      <c r="P450" s="33">
        <f t="shared" si="53"/>
        <v>3.0639511800000007E-5</v>
      </c>
      <c r="Q450" s="33">
        <f t="shared" si="54"/>
        <v>0</v>
      </c>
      <c r="S450">
        <v>44020</v>
      </c>
      <c r="T450" t="s">
        <v>901</v>
      </c>
      <c r="U450" t="s">
        <v>902</v>
      </c>
      <c r="V450">
        <v>3.0075006386945179E-2</v>
      </c>
      <c r="W450" s="40">
        <f t="shared" si="56"/>
        <v>6.4196863792799999E-2</v>
      </c>
      <c r="X450" s="40">
        <f t="shared" si="57"/>
        <v>1.9307210885903096E-3</v>
      </c>
      <c r="AA450">
        <v>44010</v>
      </c>
      <c r="AC450" t="s">
        <v>759</v>
      </c>
      <c r="AD450" t="s">
        <v>760</v>
      </c>
      <c r="AE450">
        <v>3.4368468958899532E-5</v>
      </c>
      <c r="AF450" s="33">
        <f t="shared" si="50"/>
        <v>9.9515020005962944E-4</v>
      </c>
      <c r="AG450" s="33">
        <f t="shared" si="55"/>
        <v>0</v>
      </c>
    </row>
    <row r="451" spans="1:33" x14ac:dyDescent="0.25">
      <c r="A451" s="5" t="s">
        <v>1600</v>
      </c>
      <c r="C451" s="5">
        <v>3017</v>
      </c>
      <c r="D451" s="5" t="s">
        <v>526</v>
      </c>
      <c r="E451">
        <v>43369</v>
      </c>
      <c r="F451">
        <v>1.71795E-3</v>
      </c>
      <c r="G451" t="s">
        <v>1599</v>
      </c>
      <c r="H451">
        <f t="shared" si="58"/>
        <v>1.6039999999999999E-2</v>
      </c>
      <c r="I451">
        <f t="shared" si="59"/>
        <v>2.7555917999999997E-5</v>
      </c>
      <c r="K451">
        <v>3104</v>
      </c>
      <c r="L451" t="s">
        <v>531</v>
      </c>
      <c r="M451">
        <v>45208</v>
      </c>
      <c r="N451" t="s">
        <v>986</v>
      </c>
      <c r="O451">
        <v>1.4760644400000002E-5</v>
      </c>
      <c r="P451" s="33">
        <f t="shared" si="53"/>
        <v>3.0639511800000007E-5</v>
      </c>
      <c r="Q451" s="33">
        <f t="shared" si="54"/>
        <v>3.0639511800000007E-5</v>
      </c>
      <c r="S451">
        <v>44021</v>
      </c>
      <c r="T451" t="s">
        <v>709</v>
      </c>
      <c r="U451" t="s">
        <v>710</v>
      </c>
      <c r="V451">
        <v>4.4220667086387663E-3</v>
      </c>
      <c r="W451" s="40">
        <f t="shared" si="56"/>
        <v>9.2148118442999995E-3</v>
      </c>
      <c r="X451" s="40">
        <f t="shared" si="57"/>
        <v>4.0748512683049216E-5</v>
      </c>
      <c r="AA451">
        <v>44021</v>
      </c>
      <c r="AC451" t="s">
        <v>759</v>
      </c>
      <c r="AD451" t="s">
        <v>760</v>
      </c>
      <c r="AE451">
        <v>9.1123050769404036E-5</v>
      </c>
      <c r="AF451" s="33">
        <f t="shared" ref="AF451:AF514" si="60">SUMIF($AC$3:$AC$526,AC451,$AE$3:$AE$526)</f>
        <v>9.9515020005962944E-4</v>
      </c>
      <c r="AG451" s="33">
        <f t="shared" si="55"/>
        <v>0</v>
      </c>
    </row>
    <row r="452" spans="1:33" x14ac:dyDescent="0.25">
      <c r="C452">
        <v>3081</v>
      </c>
      <c r="D452" t="s">
        <v>466</v>
      </c>
      <c r="E452">
        <v>43204</v>
      </c>
      <c r="F452">
        <v>4.3286599999999998E-3</v>
      </c>
      <c r="G452" t="s">
        <v>603</v>
      </c>
      <c r="H452">
        <f t="shared" si="51"/>
        <v>6.7499999999999999E-3</v>
      </c>
      <c r="I452">
        <f t="shared" si="52"/>
        <v>2.9218454999999998E-5</v>
      </c>
      <c r="K452">
        <v>3005</v>
      </c>
      <c r="L452" t="s">
        <v>427</v>
      </c>
      <c r="M452">
        <v>45220</v>
      </c>
      <c r="N452" t="s">
        <v>14</v>
      </c>
      <c r="O452">
        <v>7.4351965499999998E-5</v>
      </c>
      <c r="P452" s="33">
        <f t="shared" ref="P452:P515" si="61">SUMIF($M$4:$M$666,M452,$O$4:$O$666)</f>
        <v>2.8405378211999999E-2</v>
      </c>
      <c r="Q452" s="33">
        <f t="shared" ref="Q452:Q515" si="62">IF(M452=M453,0,P452)</f>
        <v>0</v>
      </c>
      <c r="S452">
        <v>44021</v>
      </c>
      <c r="T452" t="s">
        <v>739</v>
      </c>
      <c r="U452" t="s">
        <v>740</v>
      </c>
      <c r="V452">
        <v>0.1028329570881418</v>
      </c>
      <c r="W452" s="40">
        <f t="shared" si="56"/>
        <v>9.2148118442999995E-3</v>
      </c>
      <c r="X452" s="40">
        <f t="shared" si="57"/>
        <v>9.4758635096020268E-4</v>
      </c>
      <c r="AA452">
        <v>44022</v>
      </c>
      <c r="AC452" t="s">
        <v>759</v>
      </c>
      <c r="AD452" t="s">
        <v>760</v>
      </c>
      <c r="AE452">
        <v>8.6400395825881292E-4</v>
      </c>
      <c r="AF452" s="33">
        <f t="shared" si="60"/>
        <v>9.9515020005962944E-4</v>
      </c>
      <c r="AG452" s="33">
        <f t="shared" si="55"/>
        <v>9.9515020005962944E-4</v>
      </c>
    </row>
    <row r="453" spans="1:33" x14ac:dyDescent="0.25">
      <c r="C453">
        <v>3081</v>
      </c>
      <c r="D453" t="s">
        <v>466</v>
      </c>
      <c r="E453">
        <v>43214</v>
      </c>
      <c r="F453">
        <v>5.8772800000000004E-3</v>
      </c>
      <c r="G453" t="s">
        <v>605</v>
      </c>
      <c r="H453">
        <f t="shared" si="51"/>
        <v>6.7499999999999999E-3</v>
      </c>
      <c r="I453">
        <f t="shared" si="52"/>
        <v>3.9671640000000004E-5</v>
      </c>
      <c r="K453">
        <v>3097</v>
      </c>
      <c r="L453" t="s">
        <v>520</v>
      </c>
      <c r="M453">
        <v>45220</v>
      </c>
      <c r="N453" t="s">
        <v>14</v>
      </c>
      <c r="O453">
        <v>3.1311043829999999E-4</v>
      </c>
      <c r="P453" s="33">
        <f t="shared" si="61"/>
        <v>2.8405378211999999E-2</v>
      </c>
      <c r="Q453" s="33">
        <f t="shared" si="62"/>
        <v>0</v>
      </c>
      <c r="S453">
        <v>44021</v>
      </c>
      <c r="T453" t="s">
        <v>741</v>
      </c>
      <c r="U453" t="s">
        <v>742</v>
      </c>
      <c r="V453">
        <v>0.33147151071348757</v>
      </c>
      <c r="W453" s="40">
        <f t="shared" si="56"/>
        <v>9.2148118442999995E-3</v>
      </c>
      <c r="X453" s="40">
        <f t="shared" si="57"/>
        <v>3.0544476029706596E-3</v>
      </c>
      <c r="AA453">
        <v>44009</v>
      </c>
      <c r="AC453" t="s">
        <v>749</v>
      </c>
      <c r="AD453" t="s">
        <v>750</v>
      </c>
      <c r="AE453">
        <v>6.6638138901667228E-7</v>
      </c>
      <c r="AF453" s="33">
        <f t="shared" si="60"/>
        <v>1.1783788649977501E-4</v>
      </c>
      <c r="AG453" s="33">
        <f t="shared" ref="AG453:AG516" si="63">IF(AC453=AC454,0,AF453)</f>
        <v>0</v>
      </c>
    </row>
    <row r="454" spans="1:33" x14ac:dyDescent="0.25">
      <c r="C454">
        <v>3081</v>
      </c>
      <c r="D454" t="s">
        <v>466</v>
      </c>
      <c r="E454">
        <v>43302</v>
      </c>
      <c r="F454">
        <v>0.77363278000000002</v>
      </c>
      <c r="G454" t="s">
        <v>591</v>
      </c>
      <c r="H454">
        <f t="shared" si="51"/>
        <v>6.7499999999999999E-3</v>
      </c>
      <c r="I454">
        <f t="shared" si="52"/>
        <v>5.2220212649999997E-3</v>
      </c>
      <c r="K454">
        <v>3104</v>
      </c>
      <c r="L454" t="s">
        <v>531</v>
      </c>
      <c r="M454">
        <v>45220</v>
      </c>
      <c r="N454" t="s">
        <v>14</v>
      </c>
      <c r="O454">
        <v>2.8017915808200001E-2</v>
      </c>
      <c r="P454" s="33">
        <f t="shared" si="61"/>
        <v>2.8405378211999999E-2</v>
      </c>
      <c r="Q454" s="33">
        <f t="shared" si="62"/>
        <v>2.8405378211999999E-2</v>
      </c>
      <c r="S454">
        <v>44021</v>
      </c>
      <c r="T454" t="s">
        <v>743</v>
      </c>
      <c r="U454" t="s">
        <v>744</v>
      </c>
      <c r="V454">
        <v>0.40243712951295818</v>
      </c>
      <c r="W454" s="40">
        <f t="shared" si="56"/>
        <v>9.2148118442999995E-3</v>
      </c>
      <c r="X454" s="40">
        <f t="shared" si="57"/>
        <v>3.7083824276221001E-3</v>
      </c>
      <c r="AA454">
        <v>44010</v>
      </c>
      <c r="AC454" t="s">
        <v>749</v>
      </c>
      <c r="AD454" t="s">
        <v>750</v>
      </c>
      <c r="AE454">
        <v>4.0822276478330896E-6</v>
      </c>
      <c r="AF454" s="33">
        <f t="shared" si="60"/>
        <v>1.1783788649977501E-4</v>
      </c>
      <c r="AG454" s="33">
        <f t="shared" si="63"/>
        <v>0</v>
      </c>
    </row>
    <row r="455" spans="1:33" x14ac:dyDescent="0.25">
      <c r="C455">
        <v>3081</v>
      </c>
      <c r="D455" t="s">
        <v>466</v>
      </c>
      <c r="E455">
        <v>43304</v>
      </c>
      <c r="F455">
        <v>0.20341759000000001</v>
      </c>
      <c r="G455" t="s">
        <v>614</v>
      </c>
      <c r="H455">
        <f t="shared" si="51"/>
        <v>6.7499999999999999E-3</v>
      </c>
      <c r="I455">
        <f t="shared" si="52"/>
        <v>1.3730687325E-3</v>
      </c>
      <c r="K455">
        <v>3104</v>
      </c>
      <c r="L455" t="s">
        <v>531</v>
      </c>
      <c r="M455">
        <v>45300</v>
      </c>
      <c r="N455" t="s">
        <v>332</v>
      </c>
      <c r="O455">
        <v>5.4605700000000003E-7</v>
      </c>
      <c r="P455" s="33">
        <f t="shared" si="61"/>
        <v>5.4605700000000003E-7</v>
      </c>
      <c r="Q455" s="33">
        <f t="shared" si="62"/>
        <v>5.4605700000000003E-7</v>
      </c>
      <c r="S455">
        <v>44021</v>
      </c>
      <c r="T455" t="s">
        <v>745</v>
      </c>
      <c r="U455" t="s">
        <v>746</v>
      </c>
      <c r="V455">
        <v>0.12527767376434948</v>
      </c>
      <c r="W455" s="40">
        <f t="shared" si="56"/>
        <v>9.2148118442999995E-3</v>
      </c>
      <c r="X455" s="40">
        <f t="shared" si="57"/>
        <v>1.1544101920300789E-3</v>
      </c>
      <c r="AA455">
        <v>44021</v>
      </c>
      <c r="AC455" t="s">
        <v>749</v>
      </c>
      <c r="AD455" t="s">
        <v>750</v>
      </c>
      <c r="AE455">
        <v>1.0764536217264763E-5</v>
      </c>
      <c r="AF455" s="33">
        <f t="shared" si="60"/>
        <v>1.1783788649977501E-4</v>
      </c>
      <c r="AG455" s="33">
        <f t="shared" si="63"/>
        <v>0</v>
      </c>
    </row>
    <row r="456" spans="1:33" x14ac:dyDescent="0.25">
      <c r="C456">
        <v>3081</v>
      </c>
      <c r="D456" t="s">
        <v>466</v>
      </c>
      <c r="E456">
        <v>43370</v>
      </c>
      <c r="F456">
        <v>2.5851999999999998E-4</v>
      </c>
      <c r="G456" t="s">
        <v>279</v>
      </c>
      <c r="H456">
        <f t="shared" si="51"/>
        <v>6.7499999999999999E-3</v>
      </c>
      <c r="I456">
        <f t="shared" si="52"/>
        <v>1.7450099999999999E-6</v>
      </c>
      <c r="K456">
        <v>3011</v>
      </c>
      <c r="L456" t="s">
        <v>446</v>
      </c>
      <c r="M456">
        <v>45501</v>
      </c>
      <c r="N456" t="s">
        <v>669</v>
      </c>
      <c r="O456">
        <v>1.06802997E-5</v>
      </c>
      <c r="P456" s="33">
        <f t="shared" si="61"/>
        <v>4.9301522300000004E-5</v>
      </c>
      <c r="Q456" s="33">
        <f t="shared" si="62"/>
        <v>0</v>
      </c>
      <c r="S456">
        <v>44021</v>
      </c>
      <c r="T456" t="s">
        <v>747</v>
      </c>
      <c r="U456" t="s">
        <v>748</v>
      </c>
      <c r="V456">
        <v>1.838294886038543E-3</v>
      </c>
      <c r="W456" s="40">
        <f t="shared" si="56"/>
        <v>9.2148118442999995E-3</v>
      </c>
      <c r="X456" s="40">
        <f t="shared" si="57"/>
        <v>1.6939541489184083E-5</v>
      </c>
      <c r="AA456">
        <v>44022</v>
      </c>
      <c r="AC456" t="s">
        <v>749</v>
      </c>
      <c r="AD456" t="s">
        <v>750</v>
      </c>
      <c r="AE456">
        <v>1.0232474124566049E-4</v>
      </c>
      <c r="AF456" s="33">
        <f t="shared" si="60"/>
        <v>1.1783788649977501E-4</v>
      </c>
      <c r="AG456" s="33">
        <f t="shared" si="63"/>
        <v>1.1783788649977501E-4</v>
      </c>
    </row>
    <row r="457" spans="1:33" x14ac:dyDescent="0.25">
      <c r="C457">
        <v>3081</v>
      </c>
      <c r="D457" t="s">
        <v>466</v>
      </c>
      <c r="E457">
        <v>43404</v>
      </c>
      <c r="F457">
        <v>6.7440000000000005E-5</v>
      </c>
      <c r="G457" t="s">
        <v>594</v>
      </c>
      <c r="H457">
        <f t="shared" si="51"/>
        <v>6.7499999999999999E-3</v>
      </c>
      <c r="I457">
        <f t="shared" si="52"/>
        <v>4.5522000000000002E-7</v>
      </c>
      <c r="K457">
        <v>3095</v>
      </c>
      <c r="L457" t="s">
        <v>508</v>
      </c>
      <c r="M457">
        <v>45501</v>
      </c>
      <c r="N457" t="s">
        <v>669</v>
      </c>
      <c r="O457">
        <v>3.8523414800000002E-5</v>
      </c>
      <c r="P457" s="33">
        <f t="shared" si="61"/>
        <v>4.9301522300000004E-5</v>
      </c>
      <c r="Q457" s="33">
        <f t="shared" si="62"/>
        <v>0</v>
      </c>
      <c r="S457">
        <v>44021</v>
      </c>
      <c r="T457" t="s">
        <v>749</v>
      </c>
      <c r="U457" t="s">
        <v>750</v>
      </c>
      <c r="V457">
        <v>1.1681775384185815E-3</v>
      </c>
      <c r="W457" s="40">
        <f t="shared" si="56"/>
        <v>9.2148118442999995E-3</v>
      </c>
      <c r="X457" s="40">
        <f t="shared" si="57"/>
        <v>1.0764536217264763E-5</v>
      </c>
      <c r="AA457">
        <v>44006</v>
      </c>
      <c r="AC457" t="s">
        <v>731</v>
      </c>
      <c r="AD457" t="s">
        <v>732</v>
      </c>
      <c r="AE457">
        <v>4.5381707096923008E-4</v>
      </c>
      <c r="AF457" s="33">
        <f t="shared" si="60"/>
        <v>2.2598023412244215E-3</v>
      </c>
      <c r="AG457" s="33">
        <f t="shared" si="63"/>
        <v>0</v>
      </c>
    </row>
    <row r="458" spans="1:33" x14ac:dyDescent="0.25">
      <c r="C458">
        <v>3081</v>
      </c>
      <c r="D458" t="s">
        <v>466</v>
      </c>
      <c r="E458">
        <v>44016</v>
      </c>
      <c r="F458">
        <v>5.1829999999999997E-5</v>
      </c>
      <c r="G458" t="s">
        <v>585</v>
      </c>
      <c r="H458">
        <f t="shared" si="51"/>
        <v>6.7499999999999999E-3</v>
      </c>
      <c r="I458">
        <f t="shared" si="52"/>
        <v>3.4985249999999999E-7</v>
      </c>
      <c r="K458">
        <v>3104</v>
      </c>
      <c r="L458" t="s">
        <v>531</v>
      </c>
      <c r="M458">
        <v>45501</v>
      </c>
      <c r="N458" t="s">
        <v>669</v>
      </c>
      <c r="O458">
        <v>9.7807800000000001E-8</v>
      </c>
      <c r="P458" s="33">
        <f t="shared" si="61"/>
        <v>4.9301522300000004E-5</v>
      </c>
      <c r="Q458" s="33">
        <f t="shared" si="62"/>
        <v>4.9301522300000004E-5</v>
      </c>
      <c r="S458">
        <v>44021</v>
      </c>
      <c r="T458" t="s">
        <v>751</v>
      </c>
      <c r="U458" t="s">
        <v>752</v>
      </c>
      <c r="V458">
        <v>4.9262680689899866E-3</v>
      </c>
      <c r="W458" s="40">
        <f t="shared" si="56"/>
        <v>9.2148118442999995E-3</v>
      </c>
      <c r="X458" s="40">
        <f t="shared" si="57"/>
        <v>4.5394633350325818E-5</v>
      </c>
      <c r="AA458">
        <v>44008</v>
      </c>
      <c r="AC458" t="s">
        <v>731</v>
      </c>
      <c r="AD458" t="s">
        <v>732</v>
      </c>
      <c r="AF458" s="33">
        <f t="shared" si="60"/>
        <v>2.2598023412244215E-3</v>
      </c>
      <c r="AG458" s="33">
        <f t="shared" si="63"/>
        <v>0</v>
      </c>
    </row>
    <row r="459" spans="1:33" x14ac:dyDescent="0.25">
      <c r="C459">
        <v>3081</v>
      </c>
      <c r="D459" t="s">
        <v>466</v>
      </c>
      <c r="E459">
        <v>99134</v>
      </c>
      <c r="F459">
        <v>1.3551000000000001E-4</v>
      </c>
      <c r="G459" t="s">
        <v>571</v>
      </c>
      <c r="H459">
        <f t="shared" si="51"/>
        <v>6.7499999999999999E-3</v>
      </c>
      <c r="I459">
        <f t="shared" si="52"/>
        <v>9.1469250000000001E-7</v>
      </c>
      <c r="K459">
        <v>3104</v>
      </c>
      <c r="L459" t="s">
        <v>531</v>
      </c>
      <c r="M459">
        <v>45801</v>
      </c>
      <c r="N459" t="s">
        <v>1208</v>
      </c>
      <c r="O459">
        <v>1.8245760000000001E-7</v>
      </c>
      <c r="P459" s="33">
        <f t="shared" si="61"/>
        <v>1.8245760000000001E-7</v>
      </c>
      <c r="Q459" s="33">
        <f t="shared" si="62"/>
        <v>1.8245760000000001E-7</v>
      </c>
      <c r="S459">
        <v>44021</v>
      </c>
      <c r="T459" t="s">
        <v>753</v>
      </c>
      <c r="U459" t="s">
        <v>754</v>
      </c>
      <c r="V459">
        <v>2.5627460726547172E-3</v>
      </c>
      <c r="W459" s="40">
        <f t="shared" si="56"/>
        <v>9.2148118442999995E-3</v>
      </c>
      <c r="X459" s="40">
        <f t="shared" si="57"/>
        <v>2.3615222864231996E-5</v>
      </c>
      <c r="AA459">
        <v>44009</v>
      </c>
      <c r="AC459" t="s">
        <v>731</v>
      </c>
      <c r="AD459" t="s">
        <v>732</v>
      </c>
      <c r="AE459">
        <v>1.4975883754051046E-5</v>
      </c>
      <c r="AF459" s="33">
        <f t="shared" si="60"/>
        <v>2.2598023412244215E-3</v>
      </c>
      <c r="AG459" s="33">
        <f t="shared" si="63"/>
        <v>0</v>
      </c>
    </row>
    <row r="460" spans="1:33" x14ac:dyDescent="0.25">
      <c r="C460">
        <v>3081</v>
      </c>
      <c r="D460" t="s">
        <v>466</v>
      </c>
      <c r="E460">
        <v>99166</v>
      </c>
      <c r="F460">
        <v>8.6610599999999999E-3</v>
      </c>
      <c r="G460" t="s">
        <v>573</v>
      </c>
      <c r="H460">
        <f t="shared" si="51"/>
        <v>6.7499999999999999E-3</v>
      </c>
      <c r="I460">
        <f t="shared" si="52"/>
        <v>5.8462155000000001E-5</v>
      </c>
      <c r="K460">
        <v>3095</v>
      </c>
      <c r="L460" t="s">
        <v>508</v>
      </c>
      <c r="M460">
        <v>47023</v>
      </c>
      <c r="N460" t="s">
        <v>1203</v>
      </c>
      <c r="O460">
        <v>6.5348000000000002E-9</v>
      </c>
      <c r="P460" s="33">
        <f t="shared" si="61"/>
        <v>6.5348000000000002E-9</v>
      </c>
      <c r="Q460" s="33">
        <f t="shared" si="62"/>
        <v>6.5348000000000002E-9</v>
      </c>
      <c r="S460">
        <v>44021</v>
      </c>
      <c r="T460" t="s">
        <v>755</v>
      </c>
      <c r="U460" t="s">
        <v>756</v>
      </c>
      <c r="V460">
        <v>2.5718017124874196E-3</v>
      </c>
      <c r="W460" s="40">
        <f t="shared" si="56"/>
        <v>9.2148118442999995E-3</v>
      </c>
      <c r="X460" s="40">
        <f t="shared" si="57"/>
        <v>2.3698668881420096E-5</v>
      </c>
      <c r="AA460">
        <v>44010</v>
      </c>
      <c r="AC460" t="s">
        <v>731</v>
      </c>
      <c r="AD460" t="s">
        <v>732</v>
      </c>
      <c r="AE460">
        <v>2.7177686946318023E-5</v>
      </c>
      <c r="AF460" s="33">
        <f t="shared" si="60"/>
        <v>2.2598023412244215E-3</v>
      </c>
      <c r="AG460" s="33">
        <f t="shared" si="63"/>
        <v>0</v>
      </c>
    </row>
    <row r="461" spans="1:33" x14ac:dyDescent="0.25">
      <c r="C461">
        <v>3081</v>
      </c>
      <c r="D461" t="s">
        <v>466</v>
      </c>
      <c r="E461">
        <v>99233</v>
      </c>
      <c r="F461">
        <v>7.7556000000000001E-4</v>
      </c>
      <c r="G461" t="s">
        <v>999</v>
      </c>
      <c r="H461">
        <f t="shared" ref="H461:H524" si="64">VLOOKUP(C461,$A$3:$B$22,2,FALSE)</f>
        <v>6.7499999999999999E-3</v>
      </c>
      <c r="I461">
        <f t="shared" ref="I461:I524" si="65">F461*H461</f>
        <v>5.2350300000000003E-6</v>
      </c>
      <c r="K461">
        <v>3009</v>
      </c>
      <c r="L461" t="s">
        <v>441</v>
      </c>
      <c r="M461">
        <v>50178</v>
      </c>
      <c r="N461" t="s">
        <v>1004</v>
      </c>
      <c r="O461">
        <v>1.1436327E-6</v>
      </c>
      <c r="P461" s="33">
        <f t="shared" si="61"/>
        <v>1.1436327E-6</v>
      </c>
      <c r="Q461" s="33">
        <f t="shared" si="62"/>
        <v>1.1436327E-6</v>
      </c>
      <c r="S461">
        <v>44021</v>
      </c>
      <c r="T461" t="s">
        <v>757</v>
      </c>
      <c r="U461" t="s">
        <v>758</v>
      </c>
      <c r="V461">
        <v>5.4605508191194162E-3</v>
      </c>
      <c r="W461" s="40">
        <f t="shared" si="56"/>
        <v>9.2148118442999995E-3</v>
      </c>
      <c r="X461" s="40">
        <f t="shared" si="57"/>
        <v>5.031794836442366E-5</v>
      </c>
      <c r="AA461">
        <v>44011</v>
      </c>
      <c r="AC461" t="s">
        <v>731</v>
      </c>
      <c r="AD461" t="s">
        <v>732</v>
      </c>
      <c r="AE461">
        <v>1.0001173636542697E-3</v>
      </c>
      <c r="AF461" s="33">
        <f t="shared" si="60"/>
        <v>2.2598023412244215E-3</v>
      </c>
      <c r="AG461" s="33">
        <f t="shared" si="63"/>
        <v>0</v>
      </c>
    </row>
    <row r="462" spans="1:33" x14ac:dyDescent="0.25">
      <c r="C462">
        <v>3081</v>
      </c>
      <c r="D462" t="s">
        <v>466</v>
      </c>
      <c r="E462">
        <v>99265</v>
      </c>
      <c r="F462">
        <v>2.7937700000000001E-3</v>
      </c>
      <c r="G462" t="s">
        <v>610</v>
      </c>
      <c r="H462">
        <f t="shared" si="64"/>
        <v>6.7499999999999999E-3</v>
      </c>
      <c r="I462">
        <f t="shared" si="65"/>
        <v>1.8857947500000001E-5</v>
      </c>
      <c r="K462">
        <v>3104</v>
      </c>
      <c r="L462" t="s">
        <v>531</v>
      </c>
      <c r="M462">
        <v>50268</v>
      </c>
      <c r="N462" t="s">
        <v>1209</v>
      </c>
      <c r="O462">
        <v>1.1726409600000001E-5</v>
      </c>
      <c r="P462" s="33">
        <f t="shared" si="61"/>
        <v>1.1726409600000001E-5</v>
      </c>
      <c r="Q462" s="33">
        <f t="shared" si="62"/>
        <v>1.1726409600000001E-5</v>
      </c>
      <c r="S462">
        <v>44021</v>
      </c>
      <c r="T462" t="s">
        <v>759</v>
      </c>
      <c r="U462" t="s">
        <v>760</v>
      </c>
      <c r="V462">
        <v>9.888758697310783E-3</v>
      </c>
      <c r="W462" s="40">
        <f t="shared" si="56"/>
        <v>9.2148118442999995E-3</v>
      </c>
      <c r="X462" s="40">
        <f t="shared" si="57"/>
        <v>9.1123050769404036E-5</v>
      </c>
      <c r="AA462">
        <v>44013</v>
      </c>
      <c r="AC462" t="s">
        <v>731</v>
      </c>
      <c r="AD462" t="s">
        <v>732</v>
      </c>
      <c r="AE462">
        <v>2.1696426157305758E-4</v>
      </c>
      <c r="AF462" s="33">
        <f t="shared" si="60"/>
        <v>2.2598023412244215E-3</v>
      </c>
      <c r="AG462" s="33">
        <f t="shared" si="63"/>
        <v>0</v>
      </c>
    </row>
    <row r="463" spans="1:33" x14ac:dyDescent="0.25">
      <c r="C463">
        <v>3084</v>
      </c>
      <c r="D463" t="s">
        <v>484</v>
      </c>
      <c r="E463">
        <v>43204</v>
      </c>
      <c r="F463">
        <v>0.11208997</v>
      </c>
      <c r="G463" t="s">
        <v>603</v>
      </c>
      <c r="H463">
        <f t="shared" si="64"/>
        <v>1.3769999999999999E-2</v>
      </c>
      <c r="I463">
        <f t="shared" si="65"/>
        <v>1.5434788868999999E-3</v>
      </c>
      <c r="K463">
        <v>3007</v>
      </c>
      <c r="L463" t="s">
        <v>435</v>
      </c>
      <c r="M463">
        <v>60006</v>
      </c>
      <c r="N463" t="s">
        <v>987</v>
      </c>
      <c r="O463">
        <v>1.0406820000000002E-6</v>
      </c>
      <c r="P463" s="33">
        <f t="shared" si="61"/>
        <v>1.5272760400900001E-2</v>
      </c>
      <c r="Q463" s="33">
        <f t="shared" si="62"/>
        <v>0</v>
      </c>
      <c r="S463">
        <v>44021</v>
      </c>
      <c r="T463" t="s">
        <v>761</v>
      </c>
      <c r="U463" t="s">
        <v>762</v>
      </c>
      <c r="V463">
        <v>3.4592544160922337E-3</v>
      </c>
      <c r="W463" s="40">
        <f t="shared" si="56"/>
        <v>9.2148118442999995E-3</v>
      </c>
      <c r="X463" s="40">
        <f t="shared" si="57"/>
        <v>3.1876378565853793E-5</v>
      </c>
      <c r="AA463">
        <v>44014</v>
      </c>
      <c r="AC463" t="s">
        <v>731</v>
      </c>
      <c r="AD463" t="s">
        <v>732</v>
      </c>
      <c r="AE463">
        <v>2.3615081037572401E-4</v>
      </c>
      <c r="AF463" s="33">
        <f t="shared" si="60"/>
        <v>2.2598023412244215E-3</v>
      </c>
      <c r="AG463" s="33">
        <f t="shared" si="63"/>
        <v>0</v>
      </c>
    </row>
    <row r="464" spans="1:33" x14ac:dyDescent="0.25">
      <c r="C464">
        <v>3084</v>
      </c>
      <c r="D464" t="s">
        <v>484</v>
      </c>
      <c r="E464">
        <v>43212</v>
      </c>
      <c r="F464">
        <v>2.1221650000000002E-2</v>
      </c>
      <c r="G464" t="s">
        <v>604</v>
      </c>
      <c r="H464">
        <f t="shared" si="64"/>
        <v>1.3769999999999999E-2</v>
      </c>
      <c r="I464">
        <f t="shared" si="65"/>
        <v>2.9222212050000003E-4</v>
      </c>
      <c r="K464">
        <v>3009</v>
      </c>
      <c r="L464" t="s">
        <v>441</v>
      </c>
      <c r="M464">
        <v>60006</v>
      </c>
      <c r="N464" t="s">
        <v>987</v>
      </c>
      <c r="O464">
        <v>1.7832615449999998E-4</v>
      </c>
      <c r="P464" s="33">
        <f t="shared" si="61"/>
        <v>1.5272760400900001E-2</v>
      </c>
      <c r="Q464" s="33">
        <f t="shared" si="62"/>
        <v>0</v>
      </c>
      <c r="S464">
        <v>44021</v>
      </c>
      <c r="T464" t="s">
        <v>763</v>
      </c>
      <c r="U464" t="s">
        <v>764</v>
      </c>
      <c r="V464">
        <v>1.6828100013124097E-3</v>
      </c>
      <c r="W464" s="40">
        <f t="shared" si="56"/>
        <v>9.2148118442999995E-3</v>
      </c>
      <c r="X464" s="40">
        <f t="shared" si="57"/>
        <v>1.5506777531800091E-5</v>
      </c>
      <c r="AA464">
        <v>44015</v>
      </c>
      <c r="AC464" t="s">
        <v>731</v>
      </c>
      <c r="AD464" t="s">
        <v>732</v>
      </c>
      <c r="AE464">
        <v>3.1059926395177108E-4</v>
      </c>
      <c r="AF464" s="33">
        <f t="shared" si="60"/>
        <v>2.2598023412244215E-3</v>
      </c>
      <c r="AG464" s="33">
        <f t="shared" si="63"/>
        <v>2.2598023412244215E-3</v>
      </c>
    </row>
    <row r="465" spans="3:33" x14ac:dyDescent="0.25">
      <c r="C465">
        <v>3084</v>
      </c>
      <c r="D465" t="s">
        <v>484</v>
      </c>
      <c r="E465">
        <v>43214</v>
      </c>
      <c r="F465">
        <v>0.53949121</v>
      </c>
      <c r="G465" t="s">
        <v>605</v>
      </c>
      <c r="H465">
        <f t="shared" si="64"/>
        <v>1.3769999999999999E-2</v>
      </c>
      <c r="I465">
        <f t="shared" si="65"/>
        <v>7.4287939616999995E-3</v>
      </c>
      <c r="K465">
        <v>3010</v>
      </c>
      <c r="L465" t="s">
        <v>442</v>
      </c>
      <c r="M465">
        <v>60006</v>
      </c>
      <c r="N465" t="s">
        <v>987</v>
      </c>
      <c r="O465">
        <v>1.735893333E-3</v>
      </c>
      <c r="P465" s="33">
        <f t="shared" si="61"/>
        <v>1.5272760400900001E-2</v>
      </c>
      <c r="Q465" s="33">
        <f t="shared" si="62"/>
        <v>0</v>
      </c>
      <c r="S465">
        <v>44022</v>
      </c>
      <c r="T465" t="s">
        <v>747</v>
      </c>
      <c r="U465" t="s">
        <v>748</v>
      </c>
      <c r="V465">
        <v>3.1444994303712788E-2</v>
      </c>
      <c r="W465" s="40">
        <f t="shared" si="56"/>
        <v>5.1198413557000007E-3</v>
      </c>
      <c r="X465" s="40">
        <f t="shared" si="57"/>
        <v>1.6099338226589969E-4</v>
      </c>
      <c r="AA465">
        <v>44011</v>
      </c>
      <c r="AC465" t="s">
        <v>773</v>
      </c>
      <c r="AD465" t="s">
        <v>774</v>
      </c>
      <c r="AE465">
        <v>4.9419059700595127E-3</v>
      </c>
      <c r="AF465" s="33">
        <f t="shared" si="60"/>
        <v>8.7158741320637317E-3</v>
      </c>
      <c r="AG465" s="33">
        <f t="shared" si="63"/>
        <v>0</v>
      </c>
    </row>
    <row r="466" spans="3:33" x14ac:dyDescent="0.25">
      <c r="C466">
        <v>3084</v>
      </c>
      <c r="D466" t="s">
        <v>484</v>
      </c>
      <c r="E466">
        <v>43304</v>
      </c>
      <c r="F466">
        <v>5.6367680000000003E-2</v>
      </c>
      <c r="G466" t="s">
        <v>614</v>
      </c>
      <c r="H466">
        <f t="shared" si="64"/>
        <v>1.3769999999999999E-2</v>
      </c>
      <c r="I466">
        <f t="shared" si="65"/>
        <v>7.7618295360000001E-4</v>
      </c>
      <c r="K466">
        <v>3013</v>
      </c>
      <c r="L466" t="s">
        <v>448</v>
      </c>
      <c r="M466">
        <v>60006</v>
      </c>
      <c r="N466" t="s">
        <v>987</v>
      </c>
      <c r="O466">
        <v>2.1381494270000001E-4</v>
      </c>
      <c r="P466" s="33">
        <f t="shared" si="61"/>
        <v>1.5272760400900001E-2</v>
      </c>
      <c r="Q466" s="33">
        <f t="shared" si="62"/>
        <v>0</v>
      </c>
      <c r="S466">
        <v>44022</v>
      </c>
      <c r="T466" t="s">
        <v>749</v>
      </c>
      <c r="U466" t="s">
        <v>750</v>
      </c>
      <c r="V466">
        <v>1.9985920292577179E-2</v>
      </c>
      <c r="W466" s="40">
        <f t="shared" si="56"/>
        <v>5.1198413557000007E-3</v>
      </c>
      <c r="X466" s="40">
        <f t="shared" si="57"/>
        <v>1.0232474124566049E-4</v>
      </c>
      <c r="AA466">
        <v>44013</v>
      </c>
      <c r="AC466" t="s">
        <v>773</v>
      </c>
      <c r="AD466" t="s">
        <v>774</v>
      </c>
      <c r="AE466">
        <v>1.0721273144542692E-3</v>
      </c>
      <c r="AF466" s="33">
        <f t="shared" si="60"/>
        <v>8.7158741320637317E-3</v>
      </c>
      <c r="AG466" s="33">
        <f t="shared" si="63"/>
        <v>0</v>
      </c>
    </row>
    <row r="467" spans="3:33" x14ac:dyDescent="0.25">
      <c r="C467">
        <v>3084</v>
      </c>
      <c r="D467" t="s">
        <v>484</v>
      </c>
      <c r="E467">
        <v>43369</v>
      </c>
      <c r="F467">
        <v>1.48324E-3</v>
      </c>
      <c r="G467" t="s">
        <v>13</v>
      </c>
      <c r="H467">
        <f t="shared" si="64"/>
        <v>1.3769999999999999E-2</v>
      </c>
      <c r="I467">
        <f t="shared" si="65"/>
        <v>2.0424214799999998E-5</v>
      </c>
      <c r="K467">
        <v>3014</v>
      </c>
      <c r="L467" t="s">
        <v>453</v>
      </c>
      <c r="M467">
        <v>60006</v>
      </c>
      <c r="N467" t="s">
        <v>987</v>
      </c>
      <c r="O467">
        <v>1.1849912422600001E-2</v>
      </c>
      <c r="P467" s="33">
        <f t="shared" si="61"/>
        <v>1.5272760400900001E-2</v>
      </c>
      <c r="Q467" s="33">
        <f t="shared" si="62"/>
        <v>0</v>
      </c>
      <c r="S467">
        <v>44022</v>
      </c>
      <c r="T467" t="s">
        <v>751</v>
      </c>
      <c r="U467" t="s">
        <v>752</v>
      </c>
      <c r="V467">
        <v>8.4036207602857141E-2</v>
      </c>
      <c r="W467" s="40">
        <f t="shared" si="56"/>
        <v>5.1198413557000007E-3</v>
      </c>
      <c r="X467" s="40">
        <f t="shared" si="57"/>
        <v>4.302520510612988E-4</v>
      </c>
      <c r="AA467">
        <v>44014</v>
      </c>
      <c r="AC467" t="s">
        <v>773</v>
      </c>
      <c r="AD467" t="s">
        <v>774</v>
      </c>
      <c r="AE467">
        <v>1.1670487992750951E-3</v>
      </c>
      <c r="AF467" s="33">
        <f t="shared" si="60"/>
        <v>8.7158741320637317E-3</v>
      </c>
      <c r="AG467" s="33">
        <f t="shared" si="63"/>
        <v>0</v>
      </c>
    </row>
    <row r="468" spans="3:33" x14ac:dyDescent="0.25">
      <c r="C468">
        <v>3084</v>
      </c>
      <c r="D468" t="s">
        <v>484</v>
      </c>
      <c r="E468">
        <v>43370</v>
      </c>
      <c r="F468">
        <v>2.8183840000000002E-2</v>
      </c>
      <c r="G468" t="s">
        <v>279</v>
      </c>
      <c r="H468">
        <f t="shared" si="64"/>
        <v>1.3769999999999999E-2</v>
      </c>
      <c r="I468">
        <f t="shared" si="65"/>
        <v>3.880914768E-4</v>
      </c>
      <c r="K468">
        <v>3095</v>
      </c>
      <c r="L468" t="s">
        <v>508</v>
      </c>
      <c r="M468">
        <v>60006</v>
      </c>
      <c r="N468" t="s">
        <v>987</v>
      </c>
      <c r="O468">
        <v>5.1990100000000003E-8</v>
      </c>
      <c r="P468" s="33">
        <f t="shared" si="61"/>
        <v>1.5272760400900001E-2</v>
      </c>
      <c r="Q468" s="33">
        <f t="shared" si="62"/>
        <v>0</v>
      </c>
      <c r="S468">
        <v>44022</v>
      </c>
      <c r="T468" t="s">
        <v>753</v>
      </c>
      <c r="U468" t="s">
        <v>754</v>
      </c>
      <c r="V468">
        <v>4.3722573601358082E-2</v>
      </c>
      <c r="W468" s="40">
        <f t="shared" si="56"/>
        <v>5.1198413557000007E-3</v>
      </c>
      <c r="X468" s="40">
        <f t="shared" si="57"/>
        <v>2.2385264050187023E-4</v>
      </c>
      <c r="AA468">
        <v>44015</v>
      </c>
      <c r="AC468" t="s">
        <v>773</v>
      </c>
      <c r="AD468" t="s">
        <v>774</v>
      </c>
      <c r="AE468">
        <v>1.5347920482748547E-3</v>
      </c>
      <c r="AF468" s="33">
        <f t="shared" si="60"/>
        <v>8.7158741320637317E-3</v>
      </c>
      <c r="AG468" s="33">
        <f t="shared" si="63"/>
        <v>8.7158741320637317E-3</v>
      </c>
    </row>
    <row r="469" spans="3:33" x14ac:dyDescent="0.25">
      <c r="C469">
        <v>3084</v>
      </c>
      <c r="D469" t="s">
        <v>484</v>
      </c>
      <c r="E469">
        <v>43802</v>
      </c>
      <c r="F469">
        <v>2.6968000000000001E-4</v>
      </c>
      <c r="G469" t="s">
        <v>627</v>
      </c>
      <c r="H469">
        <f t="shared" si="64"/>
        <v>1.3769999999999999E-2</v>
      </c>
      <c r="I469">
        <f t="shared" si="65"/>
        <v>3.7134935999999998E-6</v>
      </c>
      <c r="K469">
        <v>3104</v>
      </c>
      <c r="L469" t="s">
        <v>531</v>
      </c>
      <c r="M469">
        <v>60006</v>
      </c>
      <c r="N469" t="s">
        <v>987</v>
      </c>
      <c r="O469">
        <v>1.2937208760000001E-3</v>
      </c>
      <c r="P469" s="33">
        <f t="shared" si="61"/>
        <v>1.5272760400900001E-2</v>
      </c>
      <c r="Q469" s="33">
        <f t="shared" si="62"/>
        <v>1.5272760400900001E-2</v>
      </c>
      <c r="S469">
        <v>44022</v>
      </c>
      <c r="T469" t="s">
        <v>755</v>
      </c>
      <c r="U469" t="s">
        <v>756</v>
      </c>
      <c r="V469">
        <v>4.3965426818234586E-2</v>
      </c>
      <c r="W469" s="40">
        <f t="shared" si="56"/>
        <v>5.1198413557000007E-3</v>
      </c>
      <c r="X469" s="40">
        <f t="shared" si="57"/>
        <v>2.2509601044499932E-4</v>
      </c>
      <c r="AA469">
        <v>44011</v>
      </c>
      <c r="AC469" t="s">
        <v>779</v>
      </c>
      <c r="AD469" t="s">
        <v>780</v>
      </c>
      <c r="AE469">
        <v>4.167466843823334E-3</v>
      </c>
      <c r="AF469" s="33">
        <f t="shared" si="60"/>
        <v>7.3501538688239337E-3</v>
      </c>
      <c r="AG469" s="33">
        <f t="shared" si="63"/>
        <v>0</v>
      </c>
    </row>
    <row r="470" spans="3:33" x14ac:dyDescent="0.25">
      <c r="C470">
        <v>3084</v>
      </c>
      <c r="D470" t="s">
        <v>484</v>
      </c>
      <c r="E470">
        <v>98018</v>
      </c>
      <c r="F470">
        <v>0.19828172999999999</v>
      </c>
      <c r="G470" t="s">
        <v>608</v>
      </c>
      <c r="H470">
        <f t="shared" si="64"/>
        <v>1.3769999999999999E-2</v>
      </c>
      <c r="I470">
        <f t="shared" si="65"/>
        <v>2.7303394220999995E-3</v>
      </c>
      <c r="K470">
        <v>3014</v>
      </c>
      <c r="L470" t="s">
        <v>453</v>
      </c>
      <c r="M470">
        <v>98018</v>
      </c>
      <c r="N470" t="s">
        <v>608</v>
      </c>
      <c r="O470">
        <v>6.0269019999999999E-7</v>
      </c>
      <c r="P470" s="33">
        <f t="shared" si="61"/>
        <v>2.7361488618999996E-3</v>
      </c>
      <c r="Q470" s="33">
        <f t="shared" si="62"/>
        <v>0</v>
      </c>
      <c r="S470">
        <v>44022</v>
      </c>
      <c r="T470" t="s">
        <v>757</v>
      </c>
      <c r="U470" t="s">
        <v>758</v>
      </c>
      <c r="V470">
        <v>9.322865158981207E-2</v>
      </c>
      <c r="W470" s="40">
        <f t="shared" si="56"/>
        <v>5.1198413557000007E-3</v>
      </c>
      <c r="X470" s="40">
        <f t="shared" si="57"/>
        <v>4.7731590594566643E-4</v>
      </c>
      <c r="AA470">
        <v>44013</v>
      </c>
      <c r="AC470" t="s">
        <v>779</v>
      </c>
      <c r="AD470" t="s">
        <v>780</v>
      </c>
      <c r="AE470">
        <v>9.0416717127934064E-4</v>
      </c>
      <c r="AF470" s="33">
        <f t="shared" si="60"/>
        <v>7.3501538688239337E-3</v>
      </c>
      <c r="AG470" s="33">
        <f t="shared" si="63"/>
        <v>0</v>
      </c>
    </row>
    <row r="471" spans="3:33" x14ac:dyDescent="0.25">
      <c r="C471">
        <v>3084</v>
      </c>
      <c r="D471" t="s">
        <v>484</v>
      </c>
      <c r="E471">
        <v>98119</v>
      </c>
      <c r="F471">
        <v>2.96686E-3</v>
      </c>
      <c r="G471" t="s">
        <v>336</v>
      </c>
      <c r="H471">
        <f t="shared" si="64"/>
        <v>1.3769999999999999E-2</v>
      </c>
      <c r="I471">
        <f t="shared" si="65"/>
        <v>4.0853662199999997E-5</v>
      </c>
      <c r="K471">
        <v>3016</v>
      </c>
      <c r="L471" t="s">
        <v>455</v>
      </c>
      <c r="M471">
        <v>98018</v>
      </c>
      <c r="N471" t="s">
        <v>608</v>
      </c>
      <c r="O471">
        <v>3.1185749999999996E-6</v>
      </c>
      <c r="P471" s="33">
        <f t="shared" si="61"/>
        <v>2.7361488618999996E-3</v>
      </c>
      <c r="Q471" s="33">
        <f t="shared" si="62"/>
        <v>0</v>
      </c>
      <c r="S471">
        <v>44022</v>
      </c>
      <c r="T471" t="s">
        <v>759</v>
      </c>
      <c r="U471" t="s">
        <v>760</v>
      </c>
      <c r="V471">
        <v>0.16875600203840371</v>
      </c>
      <c r="W471" s="40">
        <f t="shared" si="56"/>
        <v>5.1198413557000007E-3</v>
      </c>
      <c r="X471" s="40">
        <f t="shared" si="57"/>
        <v>8.6400395825881292E-4</v>
      </c>
      <c r="AA471">
        <v>44014</v>
      </c>
      <c r="AC471" t="s">
        <v>779</v>
      </c>
      <c r="AD471" t="s">
        <v>780</v>
      </c>
      <c r="AE471">
        <v>9.8417836201846083E-4</v>
      </c>
      <c r="AF471" s="33">
        <f t="shared" si="60"/>
        <v>7.3501538688239337E-3</v>
      </c>
      <c r="AG471" s="33">
        <f t="shared" si="63"/>
        <v>0</v>
      </c>
    </row>
    <row r="472" spans="3:33" x14ac:dyDescent="0.25">
      <c r="C472">
        <v>3084</v>
      </c>
      <c r="D472" t="s">
        <v>484</v>
      </c>
      <c r="E472">
        <v>99168</v>
      </c>
      <c r="F472">
        <v>2.96758E-3</v>
      </c>
      <c r="G472" t="s">
        <v>574</v>
      </c>
      <c r="H472">
        <f t="shared" si="64"/>
        <v>1.3769999999999999E-2</v>
      </c>
      <c r="I472">
        <f t="shared" si="65"/>
        <v>4.0863576599999997E-5</v>
      </c>
      <c r="K472">
        <v>3084</v>
      </c>
      <c r="L472" t="s">
        <v>484</v>
      </c>
      <c r="M472">
        <v>98018</v>
      </c>
      <c r="N472" t="s">
        <v>608</v>
      </c>
      <c r="O472">
        <v>2.7303394220999995E-3</v>
      </c>
      <c r="P472" s="33">
        <f t="shared" si="61"/>
        <v>2.7361488618999996E-3</v>
      </c>
      <c r="Q472" s="33">
        <f t="shared" si="62"/>
        <v>0</v>
      </c>
      <c r="S472">
        <v>44022</v>
      </c>
      <c r="T472" t="s">
        <v>761</v>
      </c>
      <c r="U472" t="s">
        <v>762</v>
      </c>
      <c r="V472">
        <v>5.8968358883049493E-2</v>
      </c>
      <c r="W472" s="40">
        <f t="shared" si="56"/>
        <v>5.1198413557000007E-3</v>
      </c>
      <c r="X472" s="40">
        <f t="shared" si="57"/>
        <v>3.019086424871963E-4</v>
      </c>
      <c r="AA472">
        <v>44015</v>
      </c>
      <c r="AC472" t="s">
        <v>779</v>
      </c>
      <c r="AD472" t="s">
        <v>780</v>
      </c>
      <c r="AE472">
        <v>1.2943414917027986E-3</v>
      </c>
      <c r="AF472" s="33">
        <f t="shared" si="60"/>
        <v>7.3501538688239337E-3</v>
      </c>
      <c r="AG472" s="33">
        <f t="shared" si="63"/>
        <v>7.3501538688239337E-3</v>
      </c>
    </row>
    <row r="473" spans="3:33" x14ac:dyDescent="0.25">
      <c r="C473">
        <v>3084</v>
      </c>
      <c r="D473" t="s">
        <v>484</v>
      </c>
      <c r="E473">
        <v>99418</v>
      </c>
      <c r="F473">
        <v>3.6676559999999997E-2</v>
      </c>
      <c r="G473" t="s">
        <v>1069</v>
      </c>
      <c r="H473">
        <f t="shared" si="64"/>
        <v>1.3769999999999999E-2</v>
      </c>
      <c r="I473">
        <f t="shared" si="65"/>
        <v>5.0503623119999995E-4</v>
      </c>
      <c r="K473">
        <v>3104</v>
      </c>
      <c r="L473" t="s">
        <v>531</v>
      </c>
      <c r="M473">
        <v>98018</v>
      </c>
      <c r="N473" t="s">
        <v>608</v>
      </c>
      <c r="O473">
        <v>2.0881745999999999E-6</v>
      </c>
      <c r="P473" s="33">
        <f t="shared" si="61"/>
        <v>2.7361488618999996E-3</v>
      </c>
      <c r="Q473" s="33">
        <f t="shared" si="62"/>
        <v>2.7361488618999996E-3</v>
      </c>
      <c r="S473">
        <v>44022</v>
      </c>
      <c r="T473" t="s">
        <v>909</v>
      </c>
      <c r="U473" t="s">
        <v>910</v>
      </c>
      <c r="V473">
        <v>8.9945635880185313E-6</v>
      </c>
      <c r="W473" s="40">
        <f t="shared" si="56"/>
        <v>5.1198413557000007E-3</v>
      </c>
      <c r="X473" s="40">
        <f t="shared" si="57"/>
        <v>4.605073863441066E-8</v>
      </c>
      <c r="AA473">
        <v>44011</v>
      </c>
      <c r="AC473" t="s">
        <v>785</v>
      </c>
      <c r="AD473" t="s">
        <v>786</v>
      </c>
      <c r="AE473">
        <v>7.0803287836946596E-4</v>
      </c>
      <c r="AF473" s="33">
        <f t="shared" si="60"/>
        <v>1.2485451724734179E-3</v>
      </c>
      <c r="AG473" s="33">
        <f t="shared" si="63"/>
        <v>0</v>
      </c>
    </row>
    <row r="474" spans="3:33" x14ac:dyDescent="0.25">
      <c r="C474">
        <v>3092</v>
      </c>
      <c r="D474" t="s">
        <v>527</v>
      </c>
      <c r="E474">
        <v>43301</v>
      </c>
      <c r="F474">
        <v>0.93550520999999998</v>
      </c>
      <c r="G474" t="s">
        <v>590</v>
      </c>
      <c r="H474">
        <f t="shared" si="64"/>
        <v>5.1749999999999997E-2</v>
      </c>
      <c r="I474">
        <f t="shared" si="65"/>
        <v>4.8412394617499993E-2</v>
      </c>
      <c r="K474">
        <v>3013</v>
      </c>
      <c r="L474" t="s">
        <v>448</v>
      </c>
      <c r="M474">
        <v>98021</v>
      </c>
      <c r="N474" t="s">
        <v>670</v>
      </c>
      <c r="O474">
        <v>9.792240850000001E-5</v>
      </c>
      <c r="P474" s="33">
        <f t="shared" si="61"/>
        <v>9.792240850000001E-5</v>
      </c>
      <c r="Q474" s="33">
        <f t="shared" si="62"/>
        <v>9.792240850000001E-5</v>
      </c>
      <c r="S474">
        <v>44022</v>
      </c>
      <c r="T474" t="s">
        <v>763</v>
      </c>
      <c r="U474" t="s">
        <v>764</v>
      </c>
      <c r="V474">
        <v>2.8680134538047467E-2</v>
      </c>
      <c r="W474" s="40">
        <f t="shared" si="56"/>
        <v>5.1198413557000007E-3</v>
      </c>
      <c r="X474" s="40">
        <f t="shared" si="57"/>
        <v>1.4683773889493537E-4</v>
      </c>
      <c r="AA474">
        <v>44013</v>
      </c>
      <c r="AC474" t="s">
        <v>785</v>
      </c>
      <c r="AD474" t="s">
        <v>786</v>
      </c>
      <c r="AE474">
        <v>1.5355061839333241E-4</v>
      </c>
      <c r="AF474" s="33">
        <f t="shared" si="60"/>
        <v>1.2485451724734179E-3</v>
      </c>
      <c r="AG474" s="33">
        <f t="shared" si="63"/>
        <v>0</v>
      </c>
    </row>
    <row r="475" spans="3:33" x14ac:dyDescent="0.25">
      <c r="C475">
        <v>3092</v>
      </c>
      <c r="D475" t="s">
        <v>527</v>
      </c>
      <c r="E475">
        <v>43302</v>
      </c>
      <c r="F475">
        <v>2.4644300000000001E-3</v>
      </c>
      <c r="G475" t="s">
        <v>591</v>
      </c>
      <c r="H475">
        <f t="shared" si="64"/>
        <v>5.1749999999999997E-2</v>
      </c>
      <c r="I475">
        <f t="shared" si="65"/>
        <v>1.275342525E-4</v>
      </c>
      <c r="K475">
        <v>3006</v>
      </c>
      <c r="L475" t="s">
        <v>434</v>
      </c>
      <c r="M475">
        <v>98027</v>
      </c>
      <c r="N475" t="s">
        <v>566</v>
      </c>
      <c r="O475">
        <v>1.65295017E-4</v>
      </c>
      <c r="P475" s="33">
        <f t="shared" si="61"/>
        <v>9.0826774530000003E-4</v>
      </c>
      <c r="Q475" s="33">
        <f t="shared" si="62"/>
        <v>0</v>
      </c>
      <c r="S475">
        <v>44022</v>
      </c>
      <c r="T475" t="s">
        <v>793</v>
      </c>
      <c r="U475" t="s">
        <v>794</v>
      </c>
      <c r="V475">
        <v>1.4172430849351002E-2</v>
      </c>
      <c r="W475" s="40">
        <f t="shared" si="56"/>
        <v>5.1198413557000007E-3</v>
      </c>
      <c r="X475" s="40">
        <f t="shared" si="57"/>
        <v>7.2560597573305749E-5</v>
      </c>
      <c r="AA475">
        <v>44014</v>
      </c>
      <c r="AC475" t="s">
        <v>785</v>
      </c>
      <c r="AD475" t="s">
        <v>786</v>
      </c>
      <c r="AE475">
        <v>1.6711100159309638E-4</v>
      </c>
      <c r="AF475" s="33">
        <f t="shared" si="60"/>
        <v>1.2485451724734179E-3</v>
      </c>
      <c r="AG475" s="33">
        <f t="shared" si="63"/>
        <v>0</v>
      </c>
    </row>
    <row r="476" spans="3:33" x14ac:dyDescent="0.25">
      <c r="C476">
        <v>3092</v>
      </c>
      <c r="D476" t="s">
        <v>527</v>
      </c>
      <c r="E476">
        <v>43304</v>
      </c>
      <c r="F476">
        <v>5.7878119999999998E-2</v>
      </c>
      <c r="G476" t="s">
        <v>614</v>
      </c>
      <c r="H476">
        <f t="shared" si="64"/>
        <v>5.1749999999999997E-2</v>
      </c>
      <c r="I476">
        <f t="shared" si="65"/>
        <v>2.9951927099999996E-3</v>
      </c>
      <c r="K476">
        <v>3008</v>
      </c>
      <c r="L476" t="s">
        <v>436</v>
      </c>
      <c r="M476">
        <v>98027</v>
      </c>
      <c r="N476" t="s">
        <v>566</v>
      </c>
      <c r="O476">
        <v>3.4380000000000005E-7</v>
      </c>
      <c r="P476" s="33">
        <f t="shared" si="61"/>
        <v>9.0826774530000003E-4</v>
      </c>
      <c r="Q476" s="33">
        <f t="shared" si="62"/>
        <v>0</v>
      </c>
      <c r="S476">
        <v>44022</v>
      </c>
      <c r="T476" t="s">
        <v>795</v>
      </c>
      <c r="U476" t="s">
        <v>796</v>
      </c>
      <c r="V476">
        <v>1.1671413640642003E-2</v>
      </c>
      <c r="W476" s="40">
        <f t="shared" si="56"/>
        <v>5.1198413557000007E-3</v>
      </c>
      <c r="X476" s="40">
        <f t="shared" si="57"/>
        <v>5.9755786236840037E-5</v>
      </c>
      <c r="AA476">
        <v>44015</v>
      </c>
      <c r="AC476" t="s">
        <v>785</v>
      </c>
      <c r="AD476" t="s">
        <v>786</v>
      </c>
      <c r="AE476">
        <v>2.1985067411752312E-4</v>
      </c>
      <c r="AF476" s="33">
        <f t="shared" si="60"/>
        <v>1.2485451724734179E-3</v>
      </c>
      <c r="AG476" s="33">
        <f t="shared" si="63"/>
        <v>1.2485451724734179E-3</v>
      </c>
    </row>
    <row r="477" spans="3:33" x14ac:dyDescent="0.25">
      <c r="C477">
        <v>3092</v>
      </c>
      <c r="D477" t="s">
        <v>527</v>
      </c>
      <c r="E477">
        <v>43369</v>
      </c>
      <c r="F477">
        <v>1.4386900000000001E-3</v>
      </c>
      <c r="G477" t="s">
        <v>13</v>
      </c>
      <c r="H477">
        <f t="shared" si="64"/>
        <v>5.1749999999999997E-2</v>
      </c>
      <c r="I477">
        <f t="shared" si="65"/>
        <v>7.4452207499999996E-5</v>
      </c>
      <c r="K477">
        <v>3009</v>
      </c>
      <c r="L477" t="s">
        <v>441</v>
      </c>
      <c r="M477">
        <v>98027</v>
      </c>
      <c r="N477" t="s">
        <v>566</v>
      </c>
      <c r="O477">
        <v>4.7209497000000003E-6</v>
      </c>
      <c r="P477" s="33">
        <f t="shared" si="61"/>
        <v>9.0826774530000003E-4</v>
      </c>
      <c r="Q477" s="33">
        <f t="shared" si="62"/>
        <v>0</v>
      </c>
      <c r="S477">
        <v>44022</v>
      </c>
      <c r="T477" t="s">
        <v>797</v>
      </c>
      <c r="U477" t="s">
        <v>798</v>
      </c>
      <c r="V477">
        <v>7.6336268217624124E-4</v>
      </c>
      <c r="W477" s="40">
        <f t="shared" si="56"/>
        <v>5.1198413557000007E-3</v>
      </c>
      <c r="X477" s="40">
        <f t="shared" si="57"/>
        <v>3.9082958296039958E-6</v>
      </c>
      <c r="AA477">
        <v>44016</v>
      </c>
      <c r="AC477" t="s">
        <v>859</v>
      </c>
      <c r="AD477" t="s">
        <v>860</v>
      </c>
      <c r="AE477">
        <v>9.3711539029486259E-4</v>
      </c>
      <c r="AF477" s="33">
        <f t="shared" si="60"/>
        <v>7.808168251103002E-3</v>
      </c>
      <c r="AG477" s="33">
        <f t="shared" si="63"/>
        <v>0</v>
      </c>
    </row>
    <row r="478" spans="3:33" x14ac:dyDescent="0.25">
      <c r="C478">
        <v>3092</v>
      </c>
      <c r="D478" t="s">
        <v>527</v>
      </c>
      <c r="E478">
        <v>43370</v>
      </c>
      <c r="F478">
        <v>3.1789999999999999E-5</v>
      </c>
      <c r="G478" t="s">
        <v>279</v>
      </c>
      <c r="H478">
        <f t="shared" si="64"/>
        <v>5.1749999999999997E-2</v>
      </c>
      <c r="I478">
        <f t="shared" si="65"/>
        <v>1.6451324999999999E-6</v>
      </c>
      <c r="K478">
        <v>3010</v>
      </c>
      <c r="L478" t="s">
        <v>442</v>
      </c>
      <c r="M478">
        <v>98027</v>
      </c>
      <c r="N478" t="s">
        <v>566</v>
      </c>
      <c r="O478">
        <v>1.6286040000000001E-6</v>
      </c>
      <c r="P478" s="33">
        <f t="shared" si="61"/>
        <v>9.0826774530000003E-4</v>
      </c>
      <c r="Q478" s="33">
        <f t="shared" si="62"/>
        <v>0</v>
      </c>
      <c r="S478">
        <v>44022</v>
      </c>
      <c r="T478" t="s">
        <v>799</v>
      </c>
      <c r="U478" t="s">
        <v>800</v>
      </c>
      <c r="V478">
        <v>0.10006077683999623</v>
      </c>
      <c r="W478" s="40">
        <f t="shared" si="56"/>
        <v>5.1198413557000007E-3</v>
      </c>
      <c r="X478" s="40">
        <f t="shared" si="57"/>
        <v>5.1229530334888156E-4</v>
      </c>
      <c r="AA478">
        <v>44018</v>
      </c>
      <c r="AC478" t="s">
        <v>859</v>
      </c>
      <c r="AD478" t="s">
        <v>860</v>
      </c>
      <c r="AE478">
        <v>2.6943767873275847E-3</v>
      </c>
      <c r="AF478" s="33">
        <f t="shared" si="60"/>
        <v>7.808168251103002E-3</v>
      </c>
      <c r="AG478" s="33">
        <f t="shared" si="63"/>
        <v>0</v>
      </c>
    </row>
    <row r="479" spans="3:33" x14ac:dyDescent="0.25">
      <c r="C479">
        <v>3092</v>
      </c>
      <c r="D479" t="s">
        <v>527</v>
      </c>
      <c r="E479">
        <v>98074</v>
      </c>
      <c r="F479">
        <v>2.1362999999999998E-3</v>
      </c>
      <c r="G479" t="s">
        <v>671</v>
      </c>
      <c r="H479">
        <f t="shared" si="64"/>
        <v>5.1749999999999997E-2</v>
      </c>
      <c r="I479">
        <f t="shared" si="65"/>
        <v>1.1055352499999999E-4</v>
      </c>
      <c r="K479">
        <v>3011</v>
      </c>
      <c r="L479" t="s">
        <v>446</v>
      </c>
      <c r="M479">
        <v>98027</v>
      </c>
      <c r="N479" t="s">
        <v>566</v>
      </c>
      <c r="O479">
        <v>1.48876696E-5</v>
      </c>
      <c r="P479" s="33">
        <f t="shared" si="61"/>
        <v>9.0826774530000003E-4</v>
      </c>
      <c r="Q479" s="33">
        <f t="shared" si="62"/>
        <v>0</v>
      </c>
      <c r="S479">
        <v>44022</v>
      </c>
      <c r="T479" t="s">
        <v>801</v>
      </c>
      <c r="U479" t="s">
        <v>802</v>
      </c>
      <c r="V479">
        <v>1.9485836887130369E-2</v>
      </c>
      <c r="W479" s="40">
        <f t="shared" si="56"/>
        <v>5.1198413557000007E-3</v>
      </c>
      <c r="X479" s="40">
        <f t="shared" si="57"/>
        <v>9.9764393545154624E-5</v>
      </c>
      <c r="AA479">
        <v>44019</v>
      </c>
      <c r="AC479" t="s">
        <v>859</v>
      </c>
      <c r="AD479" t="s">
        <v>860</v>
      </c>
      <c r="AE479">
        <v>3.0247023060762598E-6</v>
      </c>
      <c r="AF479" s="33">
        <f t="shared" si="60"/>
        <v>7.808168251103002E-3</v>
      </c>
      <c r="AG479" s="33">
        <f t="shared" si="63"/>
        <v>0</v>
      </c>
    </row>
    <row r="480" spans="3:33" x14ac:dyDescent="0.25">
      <c r="C480">
        <v>3092</v>
      </c>
      <c r="D480" t="s">
        <v>527</v>
      </c>
      <c r="E480">
        <v>99168</v>
      </c>
      <c r="F480">
        <v>4.5137999999999998E-4</v>
      </c>
      <c r="G480" t="s">
        <v>574</v>
      </c>
      <c r="H480">
        <f t="shared" si="64"/>
        <v>5.1749999999999997E-2</v>
      </c>
      <c r="I480">
        <f t="shared" si="65"/>
        <v>2.3358914999999999E-5</v>
      </c>
      <c r="K480">
        <v>3012</v>
      </c>
      <c r="L480" t="s">
        <v>447</v>
      </c>
      <c r="M480">
        <v>98027</v>
      </c>
      <c r="N480" t="s">
        <v>566</v>
      </c>
      <c r="O480">
        <v>1.2724430099999998E-4</v>
      </c>
      <c r="P480" s="33">
        <f t="shared" si="61"/>
        <v>9.0826774530000003E-4</v>
      </c>
      <c r="Q480" s="33">
        <f t="shared" si="62"/>
        <v>0</v>
      </c>
      <c r="S480">
        <v>44022</v>
      </c>
      <c r="T480" t="s">
        <v>803</v>
      </c>
      <c r="U480" t="s">
        <v>804</v>
      </c>
      <c r="V480">
        <v>5.8457510661391104E-3</v>
      </c>
      <c r="W480" s="40">
        <f t="shared" si="56"/>
        <v>5.1198413557000007E-3</v>
      </c>
      <c r="X480" s="40">
        <f t="shared" si="57"/>
        <v>2.9929318063546388E-5</v>
      </c>
      <c r="AA480">
        <v>44020</v>
      </c>
      <c r="AC480" t="s">
        <v>859</v>
      </c>
      <c r="AD480" t="s">
        <v>860</v>
      </c>
      <c r="AE480">
        <v>4.1736513711744787E-3</v>
      </c>
      <c r="AF480" s="33">
        <f t="shared" si="60"/>
        <v>7.808168251103002E-3</v>
      </c>
      <c r="AG480" s="33">
        <f t="shared" si="63"/>
        <v>7.808168251103002E-3</v>
      </c>
    </row>
    <row r="481" spans="3:33" x14ac:dyDescent="0.25">
      <c r="C481">
        <v>3092</v>
      </c>
      <c r="D481" t="s">
        <v>527</v>
      </c>
      <c r="E481">
        <v>99198</v>
      </c>
      <c r="F481">
        <v>9.4079999999999994E-5</v>
      </c>
      <c r="G481" t="s">
        <v>992</v>
      </c>
      <c r="H481">
        <f t="shared" si="64"/>
        <v>5.1749999999999997E-2</v>
      </c>
      <c r="I481">
        <f t="shared" si="65"/>
        <v>4.8686399999999997E-6</v>
      </c>
      <c r="K481">
        <v>3014</v>
      </c>
      <c r="L481" t="s">
        <v>453</v>
      </c>
      <c r="M481">
        <v>98027</v>
      </c>
      <c r="N481" t="s">
        <v>566</v>
      </c>
      <c r="O481">
        <v>3.3893168680000001E-4</v>
      </c>
      <c r="P481" s="33">
        <f t="shared" si="61"/>
        <v>9.0826774530000003E-4</v>
      </c>
      <c r="Q481" s="33">
        <f t="shared" si="62"/>
        <v>0</v>
      </c>
      <c r="S481">
        <v>44022</v>
      </c>
      <c r="T481" t="s">
        <v>805</v>
      </c>
      <c r="U481" t="s">
        <v>806</v>
      </c>
      <c r="V481">
        <v>1.188234280282228E-2</v>
      </c>
      <c r="W481" s="40">
        <f t="shared" si="56"/>
        <v>5.1198413557000007E-3</v>
      </c>
      <c r="X481" s="40">
        <f t="shared" si="57"/>
        <v>6.0835710084493764E-5</v>
      </c>
      <c r="AA481">
        <v>44016</v>
      </c>
      <c r="AC481" t="s">
        <v>865</v>
      </c>
      <c r="AD481" t="s">
        <v>866</v>
      </c>
      <c r="AE481">
        <v>2.0397036494106003E-3</v>
      </c>
      <c r="AF481" s="33">
        <f t="shared" si="60"/>
        <v>1.6994127702432596E-2</v>
      </c>
      <c r="AG481" s="33">
        <f t="shared" si="63"/>
        <v>0</v>
      </c>
    </row>
    <row r="482" spans="3:33" x14ac:dyDescent="0.25">
      <c r="C482">
        <v>3095</v>
      </c>
      <c r="D482" t="s">
        <v>508</v>
      </c>
      <c r="E482">
        <v>43301</v>
      </c>
      <c r="F482">
        <v>2.1819700000000001E-3</v>
      </c>
      <c r="G482" t="s">
        <v>590</v>
      </c>
      <c r="H482">
        <f t="shared" si="64"/>
        <v>9.6100000000000005E-3</v>
      </c>
      <c r="I482">
        <f t="shared" si="65"/>
        <v>2.0968731700000001E-5</v>
      </c>
      <c r="K482">
        <v>3095</v>
      </c>
      <c r="L482" t="s">
        <v>508</v>
      </c>
      <c r="M482">
        <v>98027</v>
      </c>
      <c r="N482" t="s">
        <v>566</v>
      </c>
      <c r="O482">
        <v>2.3372519440000001E-4</v>
      </c>
      <c r="P482" s="33">
        <f t="shared" si="61"/>
        <v>9.0826774530000003E-4</v>
      </c>
      <c r="Q482" s="33">
        <f t="shared" si="62"/>
        <v>0</v>
      </c>
      <c r="S482">
        <v>44022</v>
      </c>
      <c r="T482" t="s">
        <v>807</v>
      </c>
      <c r="U482" t="s">
        <v>808</v>
      </c>
      <c r="V482">
        <v>2.954012695105691E-2</v>
      </c>
      <c r="W482" s="40">
        <f t="shared" si="56"/>
        <v>5.1198413557000007E-3</v>
      </c>
      <c r="X482" s="40">
        <f t="shared" si="57"/>
        <v>1.5124076361664935E-4</v>
      </c>
      <c r="AA482">
        <v>44018</v>
      </c>
      <c r="AC482" t="s">
        <v>865</v>
      </c>
      <c r="AD482" t="s">
        <v>866</v>
      </c>
      <c r="AE482">
        <v>5.8641972952116666E-3</v>
      </c>
      <c r="AF482" s="33">
        <f t="shared" si="60"/>
        <v>1.6994127702432596E-2</v>
      </c>
      <c r="AG482" s="33">
        <f t="shared" si="63"/>
        <v>0</v>
      </c>
    </row>
    <row r="483" spans="3:33" x14ac:dyDescent="0.25">
      <c r="C483">
        <v>3095</v>
      </c>
      <c r="D483" t="s">
        <v>508</v>
      </c>
      <c r="E483">
        <v>43302</v>
      </c>
      <c r="F483">
        <v>4.8819370000000001E-2</v>
      </c>
      <c r="G483" t="s">
        <v>591</v>
      </c>
      <c r="H483">
        <f t="shared" si="64"/>
        <v>9.6100000000000005E-3</v>
      </c>
      <c r="I483">
        <f t="shared" si="65"/>
        <v>4.6915414570000003E-4</v>
      </c>
      <c r="K483">
        <v>3104</v>
      </c>
      <c r="L483" t="s">
        <v>531</v>
      </c>
      <c r="M483">
        <v>98027</v>
      </c>
      <c r="N483" t="s">
        <v>566</v>
      </c>
      <c r="O483">
        <v>2.14905228E-5</v>
      </c>
      <c r="P483" s="33">
        <f t="shared" si="61"/>
        <v>9.0826774530000003E-4</v>
      </c>
      <c r="Q483" s="33">
        <f t="shared" si="62"/>
        <v>9.0826774530000003E-4</v>
      </c>
      <c r="S483">
        <v>44022</v>
      </c>
      <c r="T483" t="s">
        <v>809</v>
      </c>
      <c r="U483" t="s">
        <v>810</v>
      </c>
      <c r="V483">
        <v>0.15124625352907684</v>
      </c>
      <c r="W483" s="40">
        <f t="shared" si="56"/>
        <v>5.1198413557000007E-3</v>
      </c>
      <c r="X483" s="40">
        <f t="shared" si="57"/>
        <v>7.7435682371285479E-4</v>
      </c>
      <c r="AA483">
        <v>44019</v>
      </c>
      <c r="AC483" t="s">
        <v>865</v>
      </c>
      <c r="AD483" t="s">
        <v>866</v>
      </c>
      <c r="AE483">
        <v>6.5829729886030783E-6</v>
      </c>
      <c r="AF483" s="33">
        <f t="shared" si="60"/>
        <v>1.6994127702432596E-2</v>
      </c>
      <c r="AG483" s="33">
        <f t="shared" si="63"/>
        <v>0</v>
      </c>
    </row>
    <row r="484" spans="3:33" x14ac:dyDescent="0.25">
      <c r="C484">
        <v>3095</v>
      </c>
      <c r="D484" t="s">
        <v>508</v>
      </c>
      <c r="E484">
        <v>43304</v>
      </c>
      <c r="F484">
        <v>0.16726209</v>
      </c>
      <c r="G484" t="s">
        <v>614</v>
      </c>
      <c r="H484">
        <f t="shared" si="64"/>
        <v>9.6100000000000005E-3</v>
      </c>
      <c r="I484">
        <f t="shared" si="65"/>
        <v>1.6073886849000002E-3</v>
      </c>
      <c r="K484">
        <v>3104</v>
      </c>
      <c r="L484" t="s">
        <v>531</v>
      </c>
      <c r="M484">
        <v>98029</v>
      </c>
      <c r="N484" t="s">
        <v>567</v>
      </c>
      <c r="O484">
        <v>4.4167020000000005E-7</v>
      </c>
      <c r="P484" s="33">
        <f t="shared" si="61"/>
        <v>4.4167020000000005E-7</v>
      </c>
      <c r="Q484" s="33">
        <f t="shared" si="62"/>
        <v>4.4167020000000005E-7</v>
      </c>
      <c r="S484">
        <v>44022</v>
      </c>
      <c r="T484" t="s">
        <v>811</v>
      </c>
      <c r="U484" t="s">
        <v>812</v>
      </c>
      <c r="V484">
        <v>3.8539771204082071E-2</v>
      </c>
      <c r="W484" s="40">
        <f t="shared" si="56"/>
        <v>5.1198413557000007E-3</v>
      </c>
      <c r="X484" s="40">
        <f t="shared" si="57"/>
        <v>1.9731751444987541E-4</v>
      </c>
      <c r="AA484">
        <v>44020</v>
      </c>
      <c r="AC484" t="s">
        <v>865</v>
      </c>
      <c r="AD484" t="s">
        <v>866</v>
      </c>
      <c r="AE484">
        <v>9.0836437848217256E-3</v>
      </c>
      <c r="AF484" s="33">
        <f t="shared" si="60"/>
        <v>1.6994127702432596E-2</v>
      </c>
      <c r="AG484" s="33">
        <f t="shared" si="63"/>
        <v>1.6994127702432596E-2</v>
      </c>
    </row>
    <row r="485" spans="3:33" x14ac:dyDescent="0.25">
      <c r="C485">
        <v>3095</v>
      </c>
      <c r="D485" t="s">
        <v>508</v>
      </c>
      <c r="E485">
        <v>43365</v>
      </c>
      <c r="F485">
        <v>1.8092839999999999E-2</v>
      </c>
      <c r="G485" t="s">
        <v>655</v>
      </c>
      <c r="H485">
        <f t="shared" si="64"/>
        <v>9.6100000000000005E-3</v>
      </c>
      <c r="I485">
        <f t="shared" si="65"/>
        <v>1.738721924E-4</v>
      </c>
      <c r="K485">
        <v>3005</v>
      </c>
      <c r="L485" t="s">
        <v>427</v>
      </c>
      <c r="M485">
        <v>98043</v>
      </c>
      <c r="N485" t="s">
        <v>988</v>
      </c>
      <c r="O485">
        <v>1.4777235E-6</v>
      </c>
      <c r="P485" s="33">
        <f t="shared" si="61"/>
        <v>2.1170461000000002E-6</v>
      </c>
      <c r="Q485" s="33">
        <f t="shared" si="62"/>
        <v>0</v>
      </c>
      <c r="S485">
        <v>44022</v>
      </c>
      <c r="T485" t="s">
        <v>793</v>
      </c>
      <c r="U485" t="s">
        <v>794</v>
      </c>
      <c r="V485">
        <v>1.9084067054406031E-4</v>
      </c>
      <c r="W485" s="40">
        <f t="shared" si="56"/>
        <v>5.1198413557000007E-3</v>
      </c>
      <c r="X485" s="40">
        <f t="shared" si="57"/>
        <v>9.7707395740099896E-7</v>
      </c>
      <c r="AA485">
        <v>44016</v>
      </c>
      <c r="AC485" t="s">
        <v>871</v>
      </c>
      <c r="AD485" t="s">
        <v>872</v>
      </c>
      <c r="AE485">
        <v>9.9208224067807169E-4</v>
      </c>
      <c r="AF485" s="33">
        <f t="shared" si="60"/>
        <v>8.2662382340259466E-3</v>
      </c>
      <c r="AG485" s="33">
        <f t="shared" si="63"/>
        <v>0</v>
      </c>
    </row>
    <row r="486" spans="3:33" x14ac:dyDescent="0.25">
      <c r="C486">
        <v>3095</v>
      </c>
      <c r="D486" t="s">
        <v>508</v>
      </c>
      <c r="E486">
        <v>43366</v>
      </c>
      <c r="F486">
        <v>1.403477E-2</v>
      </c>
      <c r="G486" t="s">
        <v>647</v>
      </c>
      <c r="H486">
        <f t="shared" si="64"/>
        <v>9.6100000000000005E-3</v>
      </c>
      <c r="I486">
        <f t="shared" si="65"/>
        <v>1.3487413970000002E-4</v>
      </c>
      <c r="K486">
        <v>3014</v>
      </c>
      <c r="L486" t="s">
        <v>453</v>
      </c>
      <c r="M486">
        <v>98043</v>
      </c>
      <c r="N486" t="s">
        <v>988</v>
      </c>
      <c r="O486">
        <v>6.393226000000001E-7</v>
      </c>
      <c r="P486" s="33">
        <f t="shared" si="61"/>
        <v>2.1170461000000002E-6</v>
      </c>
      <c r="Q486" s="33">
        <f t="shared" si="62"/>
        <v>2.1170461000000002E-6</v>
      </c>
      <c r="S486">
        <v>44022</v>
      </c>
      <c r="T486" t="s">
        <v>813</v>
      </c>
      <c r="U486" t="s">
        <v>814</v>
      </c>
      <c r="V486">
        <v>3.1362036759921677E-2</v>
      </c>
      <c r="W486" s="40">
        <f t="shared" si="56"/>
        <v>5.1198413557000007E-3</v>
      </c>
      <c r="X486" s="40">
        <f t="shared" si="57"/>
        <v>1.6056865280243067E-4</v>
      </c>
      <c r="AA486">
        <v>44018</v>
      </c>
      <c r="AC486" t="s">
        <v>871</v>
      </c>
      <c r="AD486" t="s">
        <v>872</v>
      </c>
      <c r="AE486">
        <v>2.8525214163336332E-3</v>
      </c>
      <c r="AF486" s="33">
        <f t="shared" si="60"/>
        <v>8.2662382340259466E-3</v>
      </c>
      <c r="AG486" s="33">
        <f t="shared" si="63"/>
        <v>0</v>
      </c>
    </row>
    <row r="487" spans="3:33" x14ac:dyDescent="0.25">
      <c r="C487">
        <v>3095</v>
      </c>
      <c r="D487" t="s">
        <v>508</v>
      </c>
      <c r="E487">
        <v>43369</v>
      </c>
      <c r="F487">
        <v>1.47622E-2</v>
      </c>
      <c r="G487" t="s">
        <v>13</v>
      </c>
      <c r="H487">
        <f t="shared" si="64"/>
        <v>9.6100000000000005E-3</v>
      </c>
      <c r="I487">
        <f t="shared" si="65"/>
        <v>1.41864742E-4</v>
      </c>
      <c r="K487">
        <v>3006</v>
      </c>
      <c r="L487" t="s">
        <v>434</v>
      </c>
      <c r="M487">
        <v>98046</v>
      </c>
      <c r="N487" t="s">
        <v>1076</v>
      </c>
      <c r="O487">
        <v>4.4108300000000003E-8</v>
      </c>
      <c r="P487" s="33">
        <f t="shared" si="61"/>
        <v>6.3919303000000008E-6</v>
      </c>
      <c r="Q487" s="33">
        <f t="shared" si="62"/>
        <v>0</v>
      </c>
      <c r="S487">
        <v>44022</v>
      </c>
      <c r="T487" t="s">
        <v>815</v>
      </c>
      <c r="U487" t="s">
        <v>816</v>
      </c>
      <c r="V487">
        <v>9.89338699051157E-4</v>
      </c>
      <c r="W487" s="40">
        <f t="shared" si="56"/>
        <v>5.1198413557000007E-3</v>
      </c>
      <c r="X487" s="40">
        <f t="shared" si="57"/>
        <v>5.0652571861965505E-6</v>
      </c>
      <c r="AA487">
        <v>44019</v>
      </c>
      <c r="AC487" t="s">
        <v>871</v>
      </c>
      <c r="AD487" t="s">
        <v>872</v>
      </c>
      <c r="AE487">
        <v>3.2018252609406124E-6</v>
      </c>
      <c r="AF487" s="33">
        <f t="shared" si="60"/>
        <v>8.2662382340259466E-3</v>
      </c>
      <c r="AG487" s="33">
        <f t="shared" si="63"/>
        <v>0</v>
      </c>
    </row>
    <row r="488" spans="3:33" x14ac:dyDescent="0.25">
      <c r="C488">
        <v>3095</v>
      </c>
      <c r="D488" t="s">
        <v>508</v>
      </c>
      <c r="E488">
        <v>43373</v>
      </c>
      <c r="F488">
        <v>5.6672000000000005E-4</v>
      </c>
      <c r="G488" t="s">
        <v>657</v>
      </c>
      <c r="H488">
        <f t="shared" si="64"/>
        <v>9.6100000000000005E-3</v>
      </c>
      <c r="I488">
        <f t="shared" si="65"/>
        <v>5.4461792000000004E-6</v>
      </c>
      <c r="K488">
        <v>3013</v>
      </c>
      <c r="L488" t="s">
        <v>448</v>
      </c>
      <c r="M488">
        <v>98046</v>
      </c>
      <c r="N488" t="s">
        <v>1076</v>
      </c>
      <c r="O488">
        <v>4.8951440000000003E-6</v>
      </c>
      <c r="P488" s="33">
        <f t="shared" si="61"/>
        <v>6.3919303000000008E-6</v>
      </c>
      <c r="Q488" s="33">
        <f t="shared" si="62"/>
        <v>0</v>
      </c>
      <c r="S488">
        <v>44022</v>
      </c>
      <c r="T488" t="s">
        <v>817</v>
      </c>
      <c r="U488" t="s">
        <v>818</v>
      </c>
      <c r="V488">
        <v>1.1452453186369503E-2</v>
      </c>
      <c r="W488" s="40">
        <f t="shared" si="56"/>
        <v>5.1198413557000007E-3</v>
      </c>
      <c r="X488" s="40">
        <f t="shared" si="57"/>
        <v>5.8634743447792825E-5</v>
      </c>
      <c r="AA488">
        <v>44020</v>
      </c>
      <c r="AC488" t="s">
        <v>871</v>
      </c>
      <c r="AD488" t="s">
        <v>872</v>
      </c>
      <c r="AE488">
        <v>4.418432751753301E-3</v>
      </c>
      <c r="AF488" s="33">
        <f t="shared" si="60"/>
        <v>8.2662382340259466E-3</v>
      </c>
      <c r="AG488" s="33">
        <f t="shared" si="63"/>
        <v>8.2662382340259466E-3</v>
      </c>
    </row>
    <row r="489" spans="3:33" x14ac:dyDescent="0.25">
      <c r="C489">
        <v>3095</v>
      </c>
      <c r="D489" t="s">
        <v>508</v>
      </c>
      <c r="E489">
        <v>43404</v>
      </c>
      <c r="F489">
        <v>2.74632E-3</v>
      </c>
      <c r="G489" t="s">
        <v>594</v>
      </c>
      <c r="H489">
        <f t="shared" si="64"/>
        <v>9.6100000000000005E-3</v>
      </c>
      <c r="I489">
        <f t="shared" si="65"/>
        <v>2.63921352E-5</v>
      </c>
      <c r="K489">
        <v>3014</v>
      </c>
      <c r="L489" t="s">
        <v>453</v>
      </c>
      <c r="M489">
        <v>98046</v>
      </c>
      <c r="N489" t="s">
        <v>1076</v>
      </c>
      <c r="O489">
        <v>1.3710984E-6</v>
      </c>
      <c r="P489" s="33">
        <f t="shared" si="61"/>
        <v>6.3919303000000008E-6</v>
      </c>
      <c r="Q489" s="33">
        <f t="shared" si="62"/>
        <v>0</v>
      </c>
      <c r="S489">
        <v>44023</v>
      </c>
      <c r="T489" t="s">
        <v>793</v>
      </c>
      <c r="U489" t="s">
        <v>794</v>
      </c>
      <c r="V489">
        <v>4.402155604059179E-3</v>
      </c>
      <c r="W489" s="40">
        <f t="shared" si="56"/>
        <v>1.2485750126500002E-2</v>
      </c>
      <c r="X489" s="40">
        <f t="shared" si="57"/>
        <v>5.4964214890254589E-5</v>
      </c>
      <c r="AA489">
        <v>44016</v>
      </c>
      <c r="AC489" t="s">
        <v>877</v>
      </c>
      <c r="AD489" t="s">
        <v>878</v>
      </c>
      <c r="AE489">
        <v>1.1509673677937371E-4</v>
      </c>
      <c r="AF489" s="33">
        <f t="shared" si="60"/>
        <v>9.5913013815956624E-4</v>
      </c>
      <c r="AG489" s="33">
        <f t="shared" si="63"/>
        <v>0</v>
      </c>
    </row>
    <row r="490" spans="3:33" x14ac:dyDescent="0.25">
      <c r="C490">
        <v>3095</v>
      </c>
      <c r="D490" t="s">
        <v>508</v>
      </c>
      <c r="E490">
        <v>43502</v>
      </c>
      <c r="F490">
        <v>3.451E-5</v>
      </c>
      <c r="G490" t="s">
        <v>40</v>
      </c>
      <c r="H490">
        <f t="shared" si="64"/>
        <v>9.6100000000000005E-3</v>
      </c>
      <c r="I490">
        <f t="shared" si="65"/>
        <v>3.3164109999999999E-7</v>
      </c>
      <c r="K490">
        <v>3104</v>
      </c>
      <c r="L490" t="s">
        <v>531</v>
      </c>
      <c r="M490">
        <v>98046</v>
      </c>
      <c r="N490" t="s">
        <v>1076</v>
      </c>
      <c r="O490">
        <v>8.1579600000000011E-8</v>
      </c>
      <c r="P490" s="33">
        <f t="shared" si="61"/>
        <v>6.3919303000000008E-6</v>
      </c>
      <c r="Q490" s="33">
        <f t="shared" si="62"/>
        <v>6.3919303000000008E-6</v>
      </c>
      <c r="S490">
        <v>44023</v>
      </c>
      <c r="T490" t="s">
        <v>795</v>
      </c>
      <c r="U490" t="s">
        <v>796</v>
      </c>
      <c r="V490">
        <v>3.6217734742486881E-3</v>
      </c>
      <c r="W490" s="40">
        <f t="shared" ref="W490:W525" si="66">VLOOKUP(S490,$U$530:$W$552,3,FALSE)</f>
        <v>1.2485750126500002E-2</v>
      </c>
      <c r="X490" s="40">
        <f t="shared" si="57"/>
        <v>4.5220558614254907E-5</v>
      </c>
      <c r="AA490">
        <v>44018</v>
      </c>
      <c r="AC490" t="s">
        <v>877</v>
      </c>
      <c r="AD490" t="s">
        <v>878</v>
      </c>
      <c r="AE490">
        <v>3.3116668932711533E-4</v>
      </c>
      <c r="AF490" s="33">
        <f t="shared" si="60"/>
        <v>9.5913013815956624E-4</v>
      </c>
      <c r="AG490" s="33">
        <f t="shared" si="63"/>
        <v>0</v>
      </c>
    </row>
    <row r="491" spans="3:33" x14ac:dyDescent="0.25">
      <c r="C491">
        <v>3095</v>
      </c>
      <c r="D491" t="s">
        <v>508</v>
      </c>
      <c r="E491">
        <v>43514</v>
      </c>
      <c r="F491">
        <v>1.15E-5</v>
      </c>
      <c r="G491" t="s">
        <v>1065</v>
      </c>
      <c r="H491">
        <f t="shared" si="64"/>
        <v>9.6100000000000005E-3</v>
      </c>
      <c r="I491">
        <f t="shared" si="65"/>
        <v>1.1051500000000001E-7</v>
      </c>
      <c r="K491">
        <v>3005</v>
      </c>
      <c r="L491" t="s">
        <v>427</v>
      </c>
      <c r="M491">
        <v>98074</v>
      </c>
      <c r="N491" t="s">
        <v>671</v>
      </c>
      <c r="O491">
        <v>4.98772485E-5</v>
      </c>
      <c r="P491" s="33">
        <f t="shared" si="61"/>
        <v>1.7614389986600001E-2</v>
      </c>
      <c r="Q491" s="33">
        <f t="shared" si="62"/>
        <v>0</v>
      </c>
      <c r="S491">
        <v>44023</v>
      </c>
      <c r="T491" t="s">
        <v>797</v>
      </c>
      <c r="U491" t="s">
        <v>798</v>
      </c>
      <c r="V491">
        <v>2.4011757840322793E-4</v>
      </c>
      <c r="W491" s="40">
        <f t="shared" si="66"/>
        <v>1.2485750126500002E-2</v>
      </c>
      <c r="X491" s="40">
        <f t="shared" ref="X491:X526" si="67">W491*V491</f>
        <v>2.9980480849229774E-6</v>
      </c>
      <c r="AA491">
        <v>44019</v>
      </c>
      <c r="AC491" t="s">
        <v>877</v>
      </c>
      <c r="AD491" t="s">
        <v>878</v>
      </c>
      <c r="AE491">
        <v>3.7180050436498015E-7</v>
      </c>
      <c r="AF491" s="33">
        <f t="shared" si="60"/>
        <v>9.5913013815956624E-4</v>
      </c>
      <c r="AG491" s="33">
        <f t="shared" si="63"/>
        <v>0</v>
      </c>
    </row>
    <row r="492" spans="3:33" x14ac:dyDescent="0.25">
      <c r="C492">
        <v>3095</v>
      </c>
      <c r="D492" t="s">
        <v>508</v>
      </c>
      <c r="E492">
        <v>43723</v>
      </c>
      <c r="F492">
        <v>9.9934060000000005E-2</v>
      </c>
      <c r="G492" t="s">
        <v>625</v>
      </c>
      <c r="H492">
        <f t="shared" si="64"/>
        <v>9.6100000000000005E-3</v>
      </c>
      <c r="I492">
        <f t="shared" si="65"/>
        <v>9.6036631660000006E-4</v>
      </c>
      <c r="K492">
        <v>3006</v>
      </c>
      <c r="L492" t="s">
        <v>434</v>
      </c>
      <c r="M492">
        <v>98074</v>
      </c>
      <c r="N492" t="s">
        <v>671</v>
      </c>
      <c r="O492">
        <v>1.422996995E-4</v>
      </c>
      <c r="P492" s="33">
        <f t="shared" si="61"/>
        <v>1.7614389986600001E-2</v>
      </c>
      <c r="Q492" s="33">
        <f t="shared" si="62"/>
        <v>0</v>
      </c>
      <c r="S492">
        <v>44023</v>
      </c>
      <c r="T492" t="s">
        <v>799</v>
      </c>
      <c r="U492" t="s">
        <v>800</v>
      </c>
      <c r="V492">
        <v>3.1055206806817479E-2</v>
      </c>
      <c r="W492" s="40">
        <f t="shared" si="66"/>
        <v>1.2485750126500002E-2</v>
      </c>
      <c r="X492" s="40">
        <f t="shared" si="67"/>
        <v>3.8774755231670504E-4</v>
      </c>
      <c r="AA492">
        <v>44020</v>
      </c>
      <c r="AC492" t="s">
        <v>877</v>
      </c>
      <c r="AD492" t="s">
        <v>878</v>
      </c>
      <c r="AE492">
        <v>5.1249491154871222E-4</v>
      </c>
      <c r="AF492" s="33">
        <f t="shared" si="60"/>
        <v>9.5913013815956624E-4</v>
      </c>
      <c r="AG492" s="33">
        <f t="shared" si="63"/>
        <v>9.5913013815956624E-4</v>
      </c>
    </row>
    <row r="493" spans="3:33" x14ac:dyDescent="0.25">
      <c r="C493">
        <v>3095</v>
      </c>
      <c r="D493" t="s">
        <v>508</v>
      </c>
      <c r="E493">
        <v>43724</v>
      </c>
      <c r="F493">
        <v>3.6844429999999997E-2</v>
      </c>
      <c r="G493" t="s">
        <v>993</v>
      </c>
      <c r="H493">
        <f t="shared" si="64"/>
        <v>9.6100000000000005E-3</v>
      </c>
      <c r="I493">
        <f t="shared" si="65"/>
        <v>3.5407497230000002E-4</v>
      </c>
      <c r="K493">
        <v>3008</v>
      </c>
      <c r="L493" t="s">
        <v>436</v>
      </c>
      <c r="M493">
        <v>98074</v>
      </c>
      <c r="N493" t="s">
        <v>671</v>
      </c>
      <c r="O493">
        <v>1.1911521600000001E-5</v>
      </c>
      <c r="P493" s="33">
        <f t="shared" si="61"/>
        <v>1.7614389986600001E-2</v>
      </c>
      <c r="Q493" s="33">
        <f t="shared" si="62"/>
        <v>0</v>
      </c>
      <c r="S493">
        <v>44023</v>
      </c>
      <c r="T493" t="s">
        <v>801</v>
      </c>
      <c r="U493" t="s">
        <v>802</v>
      </c>
      <c r="V493">
        <v>6.042959056481236E-3</v>
      </c>
      <c r="W493" s="40">
        <f t="shared" si="66"/>
        <v>1.2485750126500002E-2</v>
      </c>
      <c r="X493" s="40">
        <f t="shared" si="67"/>
        <v>7.5450876803894929E-5</v>
      </c>
      <c r="AA493">
        <v>44001</v>
      </c>
      <c r="AC493" t="s">
        <v>693</v>
      </c>
      <c r="AD493" t="s">
        <v>694</v>
      </c>
      <c r="AE493">
        <v>6.4675847314347076E-5</v>
      </c>
      <c r="AF493" s="33">
        <f t="shared" si="60"/>
        <v>7.3976980572944983E-5</v>
      </c>
      <c r="AG493" s="33">
        <f t="shared" si="63"/>
        <v>0</v>
      </c>
    </row>
    <row r="494" spans="3:33" x14ac:dyDescent="0.25">
      <c r="C494">
        <v>3095</v>
      </c>
      <c r="D494" t="s">
        <v>508</v>
      </c>
      <c r="E494">
        <v>43725</v>
      </c>
      <c r="F494">
        <v>1.292331E-2</v>
      </c>
      <c r="G494" t="s">
        <v>626</v>
      </c>
      <c r="H494">
        <f t="shared" si="64"/>
        <v>9.6100000000000005E-3</v>
      </c>
      <c r="I494">
        <f t="shared" si="65"/>
        <v>1.241930091E-4</v>
      </c>
      <c r="K494">
        <v>3009</v>
      </c>
      <c r="L494" t="s">
        <v>441</v>
      </c>
      <c r="M494">
        <v>98074</v>
      </c>
      <c r="N494" t="s">
        <v>671</v>
      </c>
      <c r="O494">
        <v>2.9362898382000002E-3</v>
      </c>
      <c r="P494" s="33">
        <f t="shared" si="61"/>
        <v>1.7614389986600001E-2</v>
      </c>
      <c r="Q494" s="33">
        <f t="shared" si="62"/>
        <v>0</v>
      </c>
      <c r="S494">
        <v>44023</v>
      </c>
      <c r="T494" t="s">
        <v>803</v>
      </c>
      <c r="U494" t="s">
        <v>804</v>
      </c>
      <c r="V494">
        <v>1.810886737124344E-3</v>
      </c>
      <c r="W494" s="40">
        <f t="shared" si="66"/>
        <v>1.2485750126500002E-2</v>
      </c>
      <c r="X494" s="40">
        <f t="shared" si="67"/>
        <v>2.2610279307127454E-5</v>
      </c>
      <c r="AA494">
        <v>44003</v>
      </c>
      <c r="AC494" t="s">
        <v>693</v>
      </c>
      <c r="AD494" t="s">
        <v>694</v>
      </c>
      <c r="AE494">
        <v>2.131556278828206E-6</v>
      </c>
      <c r="AF494" s="33">
        <f t="shared" si="60"/>
        <v>7.3976980572944983E-5</v>
      </c>
      <c r="AG494" s="33">
        <f t="shared" si="63"/>
        <v>0</v>
      </c>
    </row>
    <row r="495" spans="3:33" x14ac:dyDescent="0.25">
      <c r="C495">
        <v>3095</v>
      </c>
      <c r="D495" t="s">
        <v>508</v>
      </c>
      <c r="E495">
        <v>43960</v>
      </c>
      <c r="F495">
        <v>1.0529199999999999E-3</v>
      </c>
      <c r="G495" t="s">
        <v>1063</v>
      </c>
      <c r="H495">
        <f t="shared" si="64"/>
        <v>9.6100000000000005E-3</v>
      </c>
      <c r="I495">
        <f t="shared" si="65"/>
        <v>1.01185612E-5</v>
      </c>
      <c r="K495">
        <v>3010</v>
      </c>
      <c r="L495" t="s">
        <v>442</v>
      </c>
      <c r="M495">
        <v>98074</v>
      </c>
      <c r="N495" t="s">
        <v>671</v>
      </c>
      <c r="O495">
        <v>1.7356500000000001E-7</v>
      </c>
      <c r="P495" s="33">
        <f t="shared" si="61"/>
        <v>1.7614389986600001E-2</v>
      </c>
      <c r="Q495" s="33">
        <f t="shared" si="62"/>
        <v>0</v>
      </c>
      <c r="S495">
        <v>44023</v>
      </c>
      <c r="T495" t="s">
        <v>805</v>
      </c>
      <c r="U495" t="s">
        <v>806</v>
      </c>
      <c r="V495">
        <v>3.6918077679496297E-3</v>
      </c>
      <c r="W495" s="40">
        <f t="shared" si="66"/>
        <v>1.2485750126500002E-2</v>
      </c>
      <c r="X495" s="40">
        <f t="shared" si="67"/>
        <v>4.6094989305690777E-5</v>
      </c>
      <c r="AA495">
        <v>44004</v>
      </c>
      <c r="AC495" t="s">
        <v>693</v>
      </c>
      <c r="AD495" t="s">
        <v>694</v>
      </c>
      <c r="AE495">
        <v>7.1592676038677689E-6</v>
      </c>
      <c r="AF495" s="33">
        <f t="shared" si="60"/>
        <v>7.3976980572944983E-5</v>
      </c>
      <c r="AG495" s="33">
        <f t="shared" si="63"/>
        <v>0</v>
      </c>
    </row>
    <row r="496" spans="3:33" x14ac:dyDescent="0.25">
      <c r="C496">
        <v>3095</v>
      </c>
      <c r="D496" t="s">
        <v>508</v>
      </c>
      <c r="E496">
        <v>44011</v>
      </c>
      <c r="F496">
        <v>8.2583879999999998E-2</v>
      </c>
      <c r="G496" t="s">
        <v>557</v>
      </c>
      <c r="H496">
        <f t="shared" si="64"/>
        <v>9.6100000000000005E-3</v>
      </c>
      <c r="I496">
        <f t="shared" si="65"/>
        <v>7.9363108680000007E-4</v>
      </c>
      <c r="K496">
        <v>3011</v>
      </c>
      <c r="L496" t="s">
        <v>446</v>
      </c>
      <c r="M496">
        <v>98074</v>
      </c>
      <c r="N496" t="s">
        <v>671</v>
      </c>
      <c r="O496">
        <v>1.7624082423E-3</v>
      </c>
      <c r="P496" s="33">
        <f t="shared" si="61"/>
        <v>1.7614389986600001E-2</v>
      </c>
      <c r="Q496" s="33">
        <f t="shared" si="62"/>
        <v>0</v>
      </c>
      <c r="S496">
        <v>44023</v>
      </c>
      <c r="T496" t="s">
        <v>807</v>
      </c>
      <c r="U496" t="s">
        <v>808</v>
      </c>
      <c r="V496">
        <v>9.164487575723199E-3</v>
      </c>
      <c r="W496" s="40">
        <f t="shared" si="66"/>
        <v>1.2485750126500002E-2</v>
      </c>
      <c r="X496" s="40">
        <f t="shared" si="67"/>
        <v>1.1442550190789363E-4</v>
      </c>
      <c r="AA496">
        <v>44005</v>
      </c>
      <c r="AC496" t="s">
        <v>693</v>
      </c>
      <c r="AD496" t="s">
        <v>694</v>
      </c>
      <c r="AE496">
        <v>1.0309375901935707E-8</v>
      </c>
      <c r="AF496" s="33">
        <f t="shared" si="60"/>
        <v>7.3976980572944983E-5</v>
      </c>
      <c r="AG496" s="33">
        <f t="shared" si="63"/>
        <v>7.3976980572944983E-5</v>
      </c>
    </row>
    <row r="497" spans="3:33" x14ac:dyDescent="0.25">
      <c r="C497">
        <v>3095</v>
      </c>
      <c r="D497" t="s">
        <v>508</v>
      </c>
      <c r="E497">
        <v>44012</v>
      </c>
      <c r="F497">
        <v>5.7180000000000002E-4</v>
      </c>
      <c r="G497" t="s">
        <v>584</v>
      </c>
      <c r="H497">
        <f t="shared" si="64"/>
        <v>9.6100000000000005E-3</v>
      </c>
      <c r="I497">
        <f t="shared" si="65"/>
        <v>5.4949980000000003E-6</v>
      </c>
      <c r="K497">
        <v>3013</v>
      </c>
      <c r="L497" t="s">
        <v>448</v>
      </c>
      <c r="M497">
        <v>98074</v>
      </c>
      <c r="N497" t="s">
        <v>671</v>
      </c>
      <c r="O497">
        <v>3.0717028600000005E-4</v>
      </c>
      <c r="P497" s="33">
        <f t="shared" si="61"/>
        <v>1.7614389986600001E-2</v>
      </c>
      <c r="Q497" s="33">
        <f t="shared" si="62"/>
        <v>0</v>
      </c>
      <c r="S497">
        <v>44023</v>
      </c>
      <c r="T497" t="s">
        <v>809</v>
      </c>
      <c r="U497" t="s">
        <v>810</v>
      </c>
      <c r="V497">
        <v>4.6932981678730924E-2</v>
      </c>
      <c r="W497" s="40">
        <f t="shared" si="66"/>
        <v>1.2485750126500002E-2</v>
      </c>
      <c r="X497" s="40">
        <f t="shared" si="67"/>
        <v>5.8599348193223689E-4</v>
      </c>
      <c r="AA497">
        <v>44001</v>
      </c>
      <c r="AC497" t="s">
        <v>699</v>
      </c>
      <c r="AD497" t="s">
        <v>700</v>
      </c>
      <c r="AE497">
        <v>9.3223231360683231E-6</v>
      </c>
      <c r="AF497" s="33">
        <f t="shared" si="60"/>
        <v>2.2429402900250028E-3</v>
      </c>
      <c r="AG497" s="33">
        <f t="shared" si="63"/>
        <v>0</v>
      </c>
    </row>
    <row r="498" spans="3:33" x14ac:dyDescent="0.25">
      <c r="C498">
        <v>3095</v>
      </c>
      <c r="D498" t="s">
        <v>508</v>
      </c>
      <c r="E498">
        <v>44014</v>
      </c>
      <c r="F498">
        <v>3.17906E-3</v>
      </c>
      <c r="G498" t="s">
        <v>985</v>
      </c>
      <c r="H498">
        <f t="shared" si="64"/>
        <v>9.6100000000000005E-3</v>
      </c>
      <c r="I498">
        <f t="shared" si="65"/>
        <v>3.0550766600000002E-5</v>
      </c>
      <c r="K498">
        <v>3014</v>
      </c>
      <c r="L498" t="s">
        <v>453</v>
      </c>
      <c r="M498">
        <v>98074</v>
      </c>
      <c r="N498" t="s">
        <v>671</v>
      </c>
      <c r="O498">
        <v>2.0473551812000002E-3</v>
      </c>
      <c r="P498" s="33">
        <f t="shared" si="61"/>
        <v>1.7614389986600001E-2</v>
      </c>
      <c r="Q498" s="33">
        <f t="shared" si="62"/>
        <v>0</v>
      </c>
      <c r="S498">
        <v>44023</v>
      </c>
      <c r="T498" t="s">
        <v>811</v>
      </c>
      <c r="U498" t="s">
        <v>812</v>
      </c>
      <c r="V498">
        <v>1.1965859323760859E-2</v>
      </c>
      <c r="W498" s="40">
        <f t="shared" si="66"/>
        <v>1.2485750126500002E-2</v>
      </c>
      <c r="X498" s="40">
        <f t="shared" si="67"/>
        <v>1.4940272956532837E-4</v>
      </c>
      <c r="AA498">
        <v>44003</v>
      </c>
      <c r="AC498" t="s">
        <v>699</v>
      </c>
      <c r="AD498" t="s">
        <v>700</v>
      </c>
      <c r="AE498">
        <v>3.0724408356698218E-7</v>
      </c>
      <c r="AF498" s="33">
        <f t="shared" si="60"/>
        <v>2.2429402900250028E-3</v>
      </c>
      <c r="AG498" s="33">
        <f t="shared" si="63"/>
        <v>0</v>
      </c>
    </row>
    <row r="499" spans="3:33" x14ac:dyDescent="0.25">
      <c r="C499">
        <v>3095</v>
      </c>
      <c r="D499" t="s">
        <v>508</v>
      </c>
      <c r="E499">
        <v>44016</v>
      </c>
      <c r="F499">
        <v>1.523E-5</v>
      </c>
      <c r="G499" t="s">
        <v>585</v>
      </c>
      <c r="H499">
        <f t="shared" si="64"/>
        <v>9.6100000000000005E-3</v>
      </c>
      <c r="I499">
        <f t="shared" si="65"/>
        <v>1.463603E-7</v>
      </c>
      <c r="K499">
        <v>3015</v>
      </c>
      <c r="L499" t="s">
        <v>454</v>
      </c>
      <c r="M499">
        <v>98074</v>
      </c>
      <c r="N499" t="s">
        <v>671</v>
      </c>
      <c r="O499">
        <v>5.5223470330000007E-3</v>
      </c>
      <c r="P499" s="33">
        <f t="shared" si="61"/>
        <v>1.7614389986600001E-2</v>
      </c>
      <c r="Q499" s="33">
        <f t="shared" si="62"/>
        <v>0</v>
      </c>
      <c r="S499">
        <v>44023</v>
      </c>
      <c r="T499" t="s">
        <v>793</v>
      </c>
      <c r="U499" t="s">
        <v>794</v>
      </c>
      <c r="V499">
        <v>6.0029394600806983E-5</v>
      </c>
      <c r="W499" s="40">
        <f t="shared" si="66"/>
        <v>1.2485750126500002E-2</v>
      </c>
      <c r="X499" s="40">
        <f t="shared" si="67"/>
        <v>7.4951202123074434E-7</v>
      </c>
      <c r="AA499">
        <v>44004</v>
      </c>
      <c r="AC499" t="s">
        <v>699</v>
      </c>
      <c r="AD499" t="s">
        <v>700</v>
      </c>
      <c r="AE499">
        <v>1.0320694889647039E-6</v>
      </c>
      <c r="AF499" s="33">
        <f t="shared" si="60"/>
        <v>2.2429402900250028E-3</v>
      </c>
      <c r="AG499" s="33">
        <f t="shared" si="63"/>
        <v>0</v>
      </c>
    </row>
    <row r="500" spans="3:33" x14ac:dyDescent="0.25">
      <c r="C500">
        <v>3095</v>
      </c>
      <c r="D500" t="s">
        <v>508</v>
      </c>
      <c r="E500">
        <v>44019</v>
      </c>
      <c r="F500">
        <v>9.6867000000000003E-4</v>
      </c>
      <c r="G500" t="s">
        <v>1067</v>
      </c>
      <c r="H500">
        <f t="shared" si="64"/>
        <v>9.6100000000000005E-3</v>
      </c>
      <c r="I500">
        <f t="shared" si="65"/>
        <v>9.3089187000000004E-6</v>
      </c>
      <c r="K500">
        <v>3092</v>
      </c>
      <c r="L500" t="s">
        <v>527</v>
      </c>
      <c r="M500">
        <v>98074</v>
      </c>
      <c r="N500" t="s">
        <v>671</v>
      </c>
      <c r="O500">
        <v>1.1055352499999999E-4</v>
      </c>
      <c r="P500" s="33">
        <f t="shared" si="61"/>
        <v>1.7614389986600001E-2</v>
      </c>
      <c r="Q500" s="33">
        <f t="shared" si="62"/>
        <v>0</v>
      </c>
      <c r="S500">
        <v>44023</v>
      </c>
      <c r="T500" t="s">
        <v>813</v>
      </c>
      <c r="U500" t="s">
        <v>814</v>
      </c>
      <c r="V500">
        <v>9.7363756628852313E-3</v>
      </c>
      <c r="W500" s="40">
        <f t="shared" si="66"/>
        <v>1.2485750126500002E-2</v>
      </c>
      <c r="X500" s="40">
        <f t="shared" si="67"/>
        <v>1.2156595366452081E-4</v>
      </c>
      <c r="AA500">
        <v>44005</v>
      </c>
      <c r="AC500" t="s">
        <v>699</v>
      </c>
      <c r="AD500" t="s">
        <v>700</v>
      </c>
      <c r="AE500">
        <v>1.4858046401386412E-9</v>
      </c>
      <c r="AF500" s="33">
        <f t="shared" si="60"/>
        <v>2.2429402900250028E-3</v>
      </c>
      <c r="AG500" s="33">
        <f t="shared" si="63"/>
        <v>0</v>
      </c>
    </row>
    <row r="501" spans="3:33" x14ac:dyDescent="0.25">
      <c r="C501">
        <v>3095</v>
      </c>
      <c r="D501" t="s">
        <v>508</v>
      </c>
      <c r="E501">
        <v>44020</v>
      </c>
      <c r="F501">
        <v>6.9739099999999998E-3</v>
      </c>
      <c r="G501" t="s">
        <v>1023</v>
      </c>
      <c r="H501">
        <f t="shared" si="64"/>
        <v>9.6100000000000005E-3</v>
      </c>
      <c r="I501">
        <f t="shared" si="65"/>
        <v>6.7019275100000007E-5</v>
      </c>
      <c r="K501">
        <v>3095</v>
      </c>
      <c r="L501" t="s">
        <v>508</v>
      </c>
      <c r="M501">
        <v>98074</v>
      </c>
      <c r="N501" t="s">
        <v>671</v>
      </c>
      <c r="O501">
        <v>3.6940793872000002E-3</v>
      </c>
      <c r="P501" s="33">
        <f t="shared" si="61"/>
        <v>1.7614389986600001E-2</v>
      </c>
      <c r="Q501" s="33">
        <f t="shared" si="62"/>
        <v>0</v>
      </c>
      <c r="S501">
        <v>44023</v>
      </c>
      <c r="T501" t="s">
        <v>815</v>
      </c>
      <c r="U501" t="s">
        <v>816</v>
      </c>
      <c r="V501">
        <v>3.0549356836988073E-4</v>
      </c>
      <c r="W501" s="40">
        <f t="shared" si="66"/>
        <v>1.2485750126500002E-2</v>
      </c>
      <c r="X501" s="40">
        <f t="shared" si="67"/>
        <v>3.8143163599191754E-6</v>
      </c>
      <c r="AA501">
        <v>44006</v>
      </c>
      <c r="AC501" t="s">
        <v>699</v>
      </c>
      <c r="AD501" t="s">
        <v>700</v>
      </c>
      <c r="AE501">
        <v>2.04255924947752E-3</v>
      </c>
      <c r="AF501" s="33">
        <f t="shared" si="60"/>
        <v>2.2429402900250028E-3</v>
      </c>
      <c r="AG501" s="33">
        <f t="shared" si="63"/>
        <v>0</v>
      </c>
    </row>
    <row r="502" spans="3:33" x14ac:dyDescent="0.25">
      <c r="C502">
        <v>3095</v>
      </c>
      <c r="D502" t="s">
        <v>508</v>
      </c>
      <c r="E502">
        <v>44267</v>
      </c>
      <c r="F502">
        <v>2.03E-6</v>
      </c>
      <c r="G502" t="s">
        <v>1182</v>
      </c>
      <c r="H502">
        <f t="shared" si="64"/>
        <v>9.6100000000000005E-3</v>
      </c>
      <c r="I502">
        <f t="shared" si="65"/>
        <v>1.9508300000000001E-8</v>
      </c>
      <c r="K502">
        <v>3097</v>
      </c>
      <c r="L502" t="s">
        <v>520</v>
      </c>
      <c r="M502">
        <v>98074</v>
      </c>
      <c r="N502" t="s">
        <v>671</v>
      </c>
      <c r="O502">
        <v>4.3535913299999995E-5</v>
      </c>
      <c r="P502" s="33">
        <f t="shared" si="61"/>
        <v>1.7614389986600001E-2</v>
      </c>
      <c r="Q502" s="33">
        <f t="shared" si="62"/>
        <v>0</v>
      </c>
      <c r="S502">
        <v>44023</v>
      </c>
      <c r="T502" t="s">
        <v>817</v>
      </c>
      <c r="U502" t="s">
        <v>818</v>
      </c>
      <c r="V502">
        <v>3.5541235308156408E-3</v>
      </c>
      <c r="W502" s="40">
        <f t="shared" si="66"/>
        <v>1.2485750126500002E-2</v>
      </c>
      <c r="X502" s="40">
        <f t="shared" si="67"/>
        <v>4.4375898324478018E-5</v>
      </c>
      <c r="AA502">
        <v>44008</v>
      </c>
      <c r="AC502" t="s">
        <v>699</v>
      </c>
      <c r="AD502" t="s">
        <v>700</v>
      </c>
      <c r="AF502" s="33">
        <f t="shared" si="60"/>
        <v>2.2429402900250028E-3</v>
      </c>
      <c r="AG502" s="33">
        <f t="shared" si="63"/>
        <v>0</v>
      </c>
    </row>
    <row r="503" spans="3:33" x14ac:dyDescent="0.25">
      <c r="C503">
        <v>3095</v>
      </c>
      <c r="D503" t="s">
        <v>508</v>
      </c>
      <c r="E503">
        <v>45102</v>
      </c>
      <c r="F503">
        <v>4.6350000000000002E-5</v>
      </c>
      <c r="G503" t="s">
        <v>586</v>
      </c>
      <c r="H503">
        <f t="shared" si="64"/>
        <v>9.6100000000000005E-3</v>
      </c>
      <c r="I503">
        <f t="shared" si="65"/>
        <v>4.4542350000000002E-7</v>
      </c>
      <c r="K503">
        <v>3104</v>
      </c>
      <c r="L503" t="s">
        <v>531</v>
      </c>
      <c r="M503">
        <v>98074</v>
      </c>
      <c r="N503" t="s">
        <v>671</v>
      </c>
      <c r="O503">
        <v>5.942227362000001E-4</v>
      </c>
      <c r="P503" s="33">
        <f t="shared" si="61"/>
        <v>1.7614389986600001E-2</v>
      </c>
      <c r="Q503" s="33">
        <f t="shared" si="62"/>
        <v>0</v>
      </c>
      <c r="S503">
        <v>44023</v>
      </c>
      <c r="T503" t="s">
        <v>819</v>
      </c>
      <c r="U503" t="s">
        <v>820</v>
      </c>
      <c r="V503">
        <v>1.8553738070327473E-2</v>
      </c>
      <c r="W503" s="40">
        <f t="shared" si="66"/>
        <v>1.2485750126500002E-2</v>
      </c>
      <c r="X503" s="40">
        <f t="shared" si="67"/>
        <v>2.3165733745863915E-4</v>
      </c>
      <c r="AA503">
        <v>44009</v>
      </c>
      <c r="AC503" t="s">
        <v>699</v>
      </c>
      <c r="AD503" t="s">
        <v>700</v>
      </c>
      <c r="AE503">
        <v>6.7409252422908101E-5</v>
      </c>
      <c r="AF503" s="33">
        <f t="shared" si="60"/>
        <v>2.2429402900250028E-3</v>
      </c>
      <c r="AG503" s="33">
        <f t="shared" si="63"/>
        <v>0</v>
      </c>
    </row>
    <row r="504" spans="3:33" x14ac:dyDescent="0.25">
      <c r="C504">
        <v>3095</v>
      </c>
      <c r="D504" t="s">
        <v>508</v>
      </c>
      <c r="E504">
        <v>45202</v>
      </c>
      <c r="F504">
        <v>4.6350000000000002E-5</v>
      </c>
      <c r="G504" t="s">
        <v>565</v>
      </c>
      <c r="H504">
        <f t="shared" si="64"/>
        <v>9.6100000000000005E-3</v>
      </c>
      <c r="I504">
        <f t="shared" si="65"/>
        <v>4.4542350000000002E-7</v>
      </c>
      <c r="K504" s="5">
        <v>3017</v>
      </c>
      <c r="L504" s="5" t="s">
        <v>526</v>
      </c>
      <c r="M504" s="5">
        <v>98074</v>
      </c>
      <c r="N504" s="5" t="s">
        <v>1593</v>
      </c>
      <c r="O504" s="5">
        <v>3.9216580959999992E-4</v>
      </c>
      <c r="P504" s="33">
        <f t="shared" si="61"/>
        <v>1.7614389986600001E-2</v>
      </c>
      <c r="Q504" s="33">
        <f t="shared" si="62"/>
        <v>1.7614389986600001E-2</v>
      </c>
      <c r="S504">
        <v>44023</v>
      </c>
      <c r="T504" t="s">
        <v>821</v>
      </c>
      <c r="U504" t="s">
        <v>822</v>
      </c>
      <c r="V504">
        <v>5.4500914927251391E-2</v>
      </c>
      <c r="W504" s="40">
        <f t="shared" si="66"/>
        <v>1.2485750126500002E-2</v>
      </c>
      <c r="X504" s="40">
        <f t="shared" si="67"/>
        <v>6.8048480544729488E-4</v>
      </c>
      <c r="AA504">
        <v>44010</v>
      </c>
      <c r="AC504" t="s">
        <v>699</v>
      </c>
      <c r="AD504" t="s">
        <v>700</v>
      </c>
      <c r="AE504">
        <v>1.2230866561133469E-4</v>
      </c>
      <c r="AF504" s="33">
        <f t="shared" si="60"/>
        <v>2.2429402900250028E-3</v>
      </c>
      <c r="AG504" s="33">
        <f t="shared" si="63"/>
        <v>2.2429402900250028E-3</v>
      </c>
    </row>
    <row r="505" spans="3:33" x14ac:dyDescent="0.25">
      <c r="C505">
        <v>3095</v>
      </c>
      <c r="D505" t="s">
        <v>508</v>
      </c>
      <c r="E505">
        <v>45501</v>
      </c>
      <c r="F505">
        <v>4.0086799999999997E-3</v>
      </c>
      <c r="G505" t="s">
        <v>669</v>
      </c>
      <c r="H505">
        <f t="shared" si="64"/>
        <v>9.6100000000000005E-3</v>
      </c>
      <c r="I505">
        <f t="shared" si="65"/>
        <v>3.8523414800000002E-5</v>
      </c>
      <c r="K505">
        <v>3009</v>
      </c>
      <c r="L505" t="s">
        <v>441</v>
      </c>
      <c r="M505">
        <v>98110</v>
      </c>
      <c r="N505" t="s">
        <v>568</v>
      </c>
      <c r="O505">
        <v>2.97031446E-5</v>
      </c>
      <c r="P505" s="33">
        <f t="shared" si="61"/>
        <v>6.8261562680000006E-4</v>
      </c>
      <c r="Q505" s="33">
        <f t="shared" si="62"/>
        <v>0</v>
      </c>
      <c r="S505">
        <v>44023</v>
      </c>
      <c r="T505" t="s">
        <v>823</v>
      </c>
      <c r="U505" t="s">
        <v>824</v>
      </c>
      <c r="V505">
        <v>0.35667599981891596</v>
      </c>
      <c r="W505" s="40">
        <f t="shared" si="66"/>
        <v>1.2485750126500002E-2</v>
      </c>
      <c r="X505" s="40">
        <f t="shared" si="67"/>
        <v>4.4533674098585444E-3</v>
      </c>
      <c r="AA505">
        <v>44006</v>
      </c>
      <c r="AC505" t="s">
        <v>719</v>
      </c>
      <c r="AD505" t="s">
        <v>720</v>
      </c>
      <c r="AE505">
        <v>1.0739147563688713E-2</v>
      </c>
      <c r="AF505" s="33">
        <f t="shared" si="60"/>
        <v>1.1736510648225285E-2</v>
      </c>
      <c r="AG505" s="33">
        <f t="shared" si="63"/>
        <v>0</v>
      </c>
    </row>
    <row r="506" spans="3:33" x14ac:dyDescent="0.25">
      <c r="C506">
        <v>3095</v>
      </c>
      <c r="D506" t="s">
        <v>508</v>
      </c>
      <c r="E506">
        <v>47023</v>
      </c>
      <c r="F506">
        <v>6.7999999999999995E-7</v>
      </c>
      <c r="G506" t="s">
        <v>1203</v>
      </c>
      <c r="H506">
        <f t="shared" si="64"/>
        <v>9.6100000000000005E-3</v>
      </c>
      <c r="I506">
        <f t="shared" si="65"/>
        <v>6.5348000000000002E-9</v>
      </c>
      <c r="K506">
        <v>3014</v>
      </c>
      <c r="L506" t="s">
        <v>453</v>
      </c>
      <c r="M506">
        <v>98110</v>
      </c>
      <c r="N506" t="s">
        <v>568</v>
      </c>
      <c r="O506">
        <v>5.9957993480000004E-4</v>
      </c>
      <c r="P506" s="33">
        <f t="shared" si="61"/>
        <v>6.8261562680000006E-4</v>
      </c>
      <c r="Q506" s="33">
        <f t="shared" si="62"/>
        <v>0</v>
      </c>
      <c r="S506">
        <v>44023</v>
      </c>
      <c r="T506" t="s">
        <v>825</v>
      </c>
      <c r="U506" t="s">
        <v>826</v>
      </c>
      <c r="V506">
        <v>0.17936016832607812</v>
      </c>
      <c r="W506" s="40">
        <f t="shared" si="66"/>
        <v>1.2485750126500002E-2</v>
      </c>
      <c r="X506" s="40">
        <f t="shared" si="67"/>
        <v>2.2394462443663917E-3</v>
      </c>
      <c r="AA506">
        <v>44008</v>
      </c>
      <c r="AC506" t="s">
        <v>719</v>
      </c>
      <c r="AD506" t="s">
        <v>720</v>
      </c>
      <c r="AF506" s="33">
        <f t="shared" si="60"/>
        <v>1.1736510648225285E-2</v>
      </c>
      <c r="AG506" s="33">
        <f t="shared" si="63"/>
        <v>0</v>
      </c>
    </row>
    <row r="507" spans="3:33" x14ac:dyDescent="0.25">
      <c r="C507">
        <v>3095</v>
      </c>
      <c r="D507" t="s">
        <v>508</v>
      </c>
      <c r="E507">
        <v>60006</v>
      </c>
      <c r="F507">
        <v>5.4099999999999999E-6</v>
      </c>
      <c r="G507" t="s">
        <v>987</v>
      </c>
      <c r="H507">
        <f t="shared" si="64"/>
        <v>9.6100000000000005E-3</v>
      </c>
      <c r="I507">
        <f t="shared" si="65"/>
        <v>5.1990100000000003E-8</v>
      </c>
      <c r="K507">
        <v>3097</v>
      </c>
      <c r="L507" t="s">
        <v>520</v>
      </c>
      <c r="M507">
        <v>98110</v>
      </c>
      <c r="N507" t="s">
        <v>568</v>
      </c>
      <c r="O507">
        <v>5.3332547399999993E-5</v>
      </c>
      <c r="P507" s="33">
        <f t="shared" si="61"/>
        <v>6.8261562680000006E-4</v>
      </c>
      <c r="Q507" s="33">
        <f t="shared" si="62"/>
        <v>6.8261562680000006E-4</v>
      </c>
      <c r="S507">
        <v>44023</v>
      </c>
      <c r="T507" t="s">
        <v>827</v>
      </c>
      <c r="U507" t="s">
        <v>828</v>
      </c>
      <c r="V507">
        <v>2.8421807216725586E-2</v>
      </c>
      <c r="W507" s="40">
        <f t="shared" si="66"/>
        <v>1.2485750126500002E-2</v>
      </c>
      <c r="X507" s="40">
        <f t="shared" si="67"/>
        <v>3.5486758305159017E-4</v>
      </c>
      <c r="AA507">
        <v>44009</v>
      </c>
      <c r="AC507" t="s">
        <v>719</v>
      </c>
      <c r="AD507" t="s">
        <v>720</v>
      </c>
      <c r="AE507">
        <v>3.5439073519823823E-4</v>
      </c>
      <c r="AF507" s="33">
        <f t="shared" si="60"/>
        <v>1.1736510648225285E-2</v>
      </c>
      <c r="AG507" s="33">
        <f t="shared" si="63"/>
        <v>0</v>
      </c>
    </row>
    <row r="508" spans="3:33" x14ac:dyDescent="0.25">
      <c r="C508">
        <v>3095</v>
      </c>
      <c r="D508" t="s">
        <v>508</v>
      </c>
      <c r="E508">
        <v>98027</v>
      </c>
      <c r="F508">
        <v>2.4321039999999999E-2</v>
      </c>
      <c r="G508" t="s">
        <v>566</v>
      </c>
      <c r="H508">
        <f t="shared" si="64"/>
        <v>9.6100000000000005E-3</v>
      </c>
      <c r="I508">
        <f t="shared" si="65"/>
        <v>2.3372519440000001E-4</v>
      </c>
      <c r="K508">
        <v>3005</v>
      </c>
      <c r="L508" t="s">
        <v>427</v>
      </c>
      <c r="M508">
        <v>98112</v>
      </c>
      <c r="N508" t="s">
        <v>1077</v>
      </c>
      <c r="O508">
        <v>2.05111035E-5</v>
      </c>
      <c r="P508" s="33">
        <f t="shared" si="61"/>
        <v>2.05111035E-5</v>
      </c>
      <c r="Q508" s="33">
        <f t="shared" si="62"/>
        <v>2.05111035E-5</v>
      </c>
      <c r="S508">
        <v>44023</v>
      </c>
      <c r="T508" t="s">
        <v>829</v>
      </c>
      <c r="U508" t="s">
        <v>830</v>
      </c>
      <c r="V508">
        <v>7.2181134375847403E-2</v>
      </c>
      <c r="W508" s="40">
        <f t="shared" si="66"/>
        <v>1.2485750126500002E-2</v>
      </c>
      <c r="X508" s="40">
        <f t="shared" si="67"/>
        <v>9.0123560766415035E-4</v>
      </c>
      <c r="AA508">
        <v>44010</v>
      </c>
      <c r="AC508" t="s">
        <v>719</v>
      </c>
      <c r="AD508" t="s">
        <v>720</v>
      </c>
      <c r="AE508">
        <v>6.4297234933833377E-4</v>
      </c>
      <c r="AF508" s="33">
        <f t="shared" si="60"/>
        <v>1.1736510648225285E-2</v>
      </c>
      <c r="AG508" s="33">
        <f t="shared" si="63"/>
        <v>1.1736510648225285E-2</v>
      </c>
    </row>
    <row r="509" spans="3:33" x14ac:dyDescent="0.25">
      <c r="C509">
        <v>3095</v>
      </c>
      <c r="D509" t="s">
        <v>508</v>
      </c>
      <c r="E509">
        <v>98074</v>
      </c>
      <c r="F509">
        <v>0.38439951999999999</v>
      </c>
      <c r="G509" t="s">
        <v>671</v>
      </c>
      <c r="H509">
        <f t="shared" si="64"/>
        <v>9.6100000000000005E-3</v>
      </c>
      <c r="I509">
        <f t="shared" si="65"/>
        <v>3.6940793872000002E-3</v>
      </c>
      <c r="K509">
        <v>3005</v>
      </c>
      <c r="L509" t="s">
        <v>427</v>
      </c>
      <c r="M509">
        <v>98119</v>
      </c>
      <c r="N509" t="s">
        <v>336</v>
      </c>
      <c r="O509">
        <v>2.4909120000000001E-6</v>
      </c>
      <c r="P509" s="33">
        <f t="shared" si="61"/>
        <v>8.5396071599999997E-5</v>
      </c>
      <c r="Q509" s="33">
        <f t="shared" si="62"/>
        <v>0</v>
      </c>
      <c r="S509">
        <v>44023</v>
      </c>
      <c r="T509" t="s">
        <v>831</v>
      </c>
      <c r="U509" t="s">
        <v>832</v>
      </c>
      <c r="V509">
        <v>7.7377560206246792E-3</v>
      </c>
      <c r="W509" s="40">
        <f t="shared" si="66"/>
        <v>1.2485750126500002E-2</v>
      </c>
      <c r="X509" s="40">
        <f t="shared" si="67"/>
        <v>9.6611688213340741E-5</v>
      </c>
      <c r="AA509">
        <v>44006</v>
      </c>
      <c r="AC509" t="s">
        <v>725</v>
      </c>
      <c r="AD509" t="s">
        <v>726</v>
      </c>
      <c r="AE509">
        <v>8.2478703114550987E-3</v>
      </c>
      <c r="AF509" s="33">
        <f t="shared" si="60"/>
        <v>9.0138685611995829E-3</v>
      </c>
      <c r="AG509" s="33">
        <f t="shared" si="63"/>
        <v>0</v>
      </c>
    </row>
    <row r="510" spans="3:33" x14ac:dyDescent="0.25">
      <c r="C510">
        <v>3095</v>
      </c>
      <c r="D510" t="s">
        <v>508</v>
      </c>
      <c r="E510">
        <v>98129</v>
      </c>
      <c r="F510">
        <v>3.72E-6</v>
      </c>
      <c r="G510" t="s">
        <v>569</v>
      </c>
      <c r="H510">
        <f t="shared" si="64"/>
        <v>9.6100000000000005E-3</v>
      </c>
      <c r="I510">
        <f t="shared" si="65"/>
        <v>3.5749200000000002E-8</v>
      </c>
      <c r="K510">
        <v>3084</v>
      </c>
      <c r="L510" t="s">
        <v>484</v>
      </c>
      <c r="M510">
        <v>98119</v>
      </c>
      <c r="N510" t="s">
        <v>336</v>
      </c>
      <c r="O510">
        <v>4.0853662199999997E-5</v>
      </c>
      <c r="P510" s="33">
        <f t="shared" si="61"/>
        <v>8.5396071599999997E-5</v>
      </c>
      <c r="Q510" s="33">
        <f t="shared" si="62"/>
        <v>0</v>
      </c>
      <c r="S510">
        <v>44023</v>
      </c>
      <c r="T510" t="s">
        <v>833</v>
      </c>
      <c r="U510" t="s">
        <v>834</v>
      </c>
      <c r="V510">
        <v>3.3569141530573096E-2</v>
      </c>
      <c r="W510" s="40">
        <f t="shared" si="66"/>
        <v>1.2485750126500002E-2</v>
      </c>
      <c r="X510" s="40">
        <f t="shared" si="67"/>
        <v>4.1913591311184948E-4</v>
      </c>
      <c r="AA510">
        <v>44008</v>
      </c>
      <c r="AC510" t="s">
        <v>725</v>
      </c>
      <c r="AD510" t="s">
        <v>726</v>
      </c>
      <c r="AF510" s="33">
        <f t="shared" si="60"/>
        <v>9.0138685611995829E-3</v>
      </c>
      <c r="AG510" s="33">
        <f t="shared" si="63"/>
        <v>0</v>
      </c>
    </row>
    <row r="511" spans="3:33" x14ac:dyDescent="0.25">
      <c r="C511">
        <v>3095</v>
      </c>
      <c r="D511" t="s">
        <v>508</v>
      </c>
      <c r="E511">
        <v>99134</v>
      </c>
      <c r="F511">
        <v>5.4598590000000002E-2</v>
      </c>
      <c r="G511" t="s">
        <v>571</v>
      </c>
      <c r="H511">
        <f t="shared" si="64"/>
        <v>9.6100000000000005E-3</v>
      </c>
      <c r="I511">
        <f t="shared" si="65"/>
        <v>5.2469244990000006E-4</v>
      </c>
      <c r="K511">
        <v>3097</v>
      </c>
      <c r="L511" t="s">
        <v>520</v>
      </c>
      <c r="M511">
        <v>98119</v>
      </c>
      <c r="N511" t="s">
        <v>336</v>
      </c>
      <c r="O511">
        <v>4.2051497399999994E-5</v>
      </c>
      <c r="P511" s="33">
        <f t="shared" si="61"/>
        <v>8.5396071599999997E-5</v>
      </c>
      <c r="Q511" s="33">
        <f t="shared" si="62"/>
        <v>8.5396071599999997E-5</v>
      </c>
      <c r="S511">
        <v>44023</v>
      </c>
      <c r="T511" t="s">
        <v>835</v>
      </c>
      <c r="U511" t="s">
        <v>836</v>
      </c>
      <c r="V511">
        <v>2.3708237689694512E-3</v>
      </c>
      <c r="W511" s="40">
        <f t="shared" si="66"/>
        <v>1.2485750126500002E-2</v>
      </c>
      <c r="X511" s="40">
        <f t="shared" si="67"/>
        <v>2.9601513173319536E-5</v>
      </c>
      <c r="AA511">
        <v>44009</v>
      </c>
      <c r="AC511" t="s">
        <v>725</v>
      </c>
      <c r="AD511" t="s">
        <v>726</v>
      </c>
      <c r="AE511">
        <v>2.7218557625927287E-4</v>
      </c>
      <c r="AF511" s="33">
        <f t="shared" si="60"/>
        <v>9.0138685611995829E-3</v>
      </c>
      <c r="AG511" s="33">
        <f t="shared" si="63"/>
        <v>0</v>
      </c>
    </row>
    <row r="512" spans="3:33" x14ac:dyDescent="0.25">
      <c r="C512">
        <v>3095</v>
      </c>
      <c r="D512" t="s">
        <v>508</v>
      </c>
      <c r="E512">
        <v>99166</v>
      </c>
      <c r="F512">
        <v>1.2349E-4</v>
      </c>
      <c r="G512" t="s">
        <v>573</v>
      </c>
      <c r="H512">
        <f t="shared" si="64"/>
        <v>9.6100000000000005E-3</v>
      </c>
      <c r="I512">
        <f t="shared" si="65"/>
        <v>1.1867389000000001E-6</v>
      </c>
      <c r="K512">
        <v>3005</v>
      </c>
      <c r="L512" t="s">
        <v>427</v>
      </c>
      <c r="M512">
        <v>98123</v>
      </c>
      <c r="N512" t="s">
        <v>969</v>
      </c>
      <c r="O512">
        <v>1.0942938E-4</v>
      </c>
      <c r="P512" s="33">
        <f t="shared" si="61"/>
        <v>1.9760007810000002E-4</v>
      </c>
      <c r="Q512" s="33">
        <f t="shared" si="62"/>
        <v>0</v>
      </c>
      <c r="S512">
        <v>44023</v>
      </c>
      <c r="T512" t="s">
        <v>837</v>
      </c>
      <c r="U512" t="s">
        <v>838</v>
      </c>
      <c r="V512">
        <v>6.9673188312571622E-3</v>
      </c>
      <c r="W512" s="40">
        <f t="shared" si="66"/>
        <v>1.2485750126500002E-2</v>
      </c>
      <c r="X512" s="40">
        <f t="shared" si="67"/>
        <v>8.6992201978734963E-5</v>
      </c>
      <c r="AA512">
        <v>44010</v>
      </c>
      <c r="AC512" t="s">
        <v>725</v>
      </c>
      <c r="AD512" t="s">
        <v>726</v>
      </c>
      <c r="AE512">
        <v>4.9381267348521101E-4</v>
      </c>
      <c r="AF512" s="33">
        <f t="shared" si="60"/>
        <v>9.0138685611995829E-3</v>
      </c>
      <c r="AG512" s="33">
        <f t="shared" si="63"/>
        <v>9.0138685611995829E-3</v>
      </c>
    </row>
    <row r="513" spans="3:33" x14ac:dyDescent="0.25">
      <c r="C513">
        <v>3095</v>
      </c>
      <c r="D513" t="s">
        <v>508</v>
      </c>
      <c r="E513">
        <v>99168</v>
      </c>
      <c r="F513">
        <v>8.7018300000000007E-3</v>
      </c>
      <c r="G513" t="s">
        <v>574</v>
      </c>
      <c r="H513">
        <f t="shared" si="64"/>
        <v>9.6100000000000005E-3</v>
      </c>
      <c r="I513">
        <f t="shared" si="65"/>
        <v>8.3624586300000016E-5</v>
      </c>
      <c r="K513">
        <v>3011</v>
      </c>
      <c r="L513" t="s">
        <v>446</v>
      </c>
      <c r="M513">
        <v>98123</v>
      </c>
      <c r="N513" t="s">
        <v>969</v>
      </c>
      <c r="O513">
        <v>8.8170698100000012E-5</v>
      </c>
      <c r="P513" s="33">
        <f t="shared" si="61"/>
        <v>1.9760007810000002E-4</v>
      </c>
      <c r="Q513" s="33">
        <f t="shared" si="62"/>
        <v>1.9760007810000002E-4</v>
      </c>
      <c r="S513">
        <v>44023</v>
      </c>
      <c r="T513" t="s">
        <v>839</v>
      </c>
      <c r="U513" t="s">
        <v>840</v>
      </c>
      <c r="V513">
        <v>7.2152876438279473E-2</v>
      </c>
      <c r="W513" s="40">
        <f t="shared" si="66"/>
        <v>1.2485750126500002E-2</v>
      </c>
      <c r="X513" s="40">
        <f t="shared" si="67"/>
        <v>9.0088278611658696E-4</v>
      </c>
      <c r="AA513">
        <v>44014</v>
      </c>
      <c r="AC513" t="s">
        <v>837</v>
      </c>
      <c r="AD513" t="s">
        <v>838</v>
      </c>
      <c r="AE513">
        <v>8.8188663181256188E-6</v>
      </c>
      <c r="AF513" s="33">
        <f t="shared" si="60"/>
        <v>1.3477593902628599E-4</v>
      </c>
      <c r="AG513" s="33">
        <f t="shared" si="63"/>
        <v>0</v>
      </c>
    </row>
    <row r="514" spans="3:33" x14ac:dyDescent="0.25">
      <c r="C514">
        <v>3095</v>
      </c>
      <c r="D514" t="s">
        <v>508</v>
      </c>
      <c r="E514">
        <v>99198</v>
      </c>
      <c r="F514">
        <v>5.75E-6</v>
      </c>
      <c r="G514" t="s">
        <v>992</v>
      </c>
      <c r="H514">
        <f t="shared" si="64"/>
        <v>9.6100000000000005E-3</v>
      </c>
      <c r="I514">
        <f t="shared" si="65"/>
        <v>5.5257500000000004E-8</v>
      </c>
      <c r="K514">
        <v>3009</v>
      </c>
      <c r="L514" t="s">
        <v>441</v>
      </c>
      <c r="M514">
        <v>98129</v>
      </c>
      <c r="N514" t="s">
        <v>569</v>
      </c>
      <c r="O514">
        <v>1.69969842E-5</v>
      </c>
      <c r="P514" s="33">
        <f t="shared" si="61"/>
        <v>8.3273753040000002E-4</v>
      </c>
      <c r="Q514" s="33">
        <f t="shared" si="62"/>
        <v>0</v>
      </c>
      <c r="S514">
        <v>44023</v>
      </c>
      <c r="T514" t="s">
        <v>841</v>
      </c>
      <c r="U514" t="s">
        <v>842</v>
      </c>
      <c r="V514">
        <v>3.4924062915179632E-2</v>
      </c>
      <c r="W514" s="40">
        <f t="shared" si="66"/>
        <v>1.2485750126500002E-2</v>
      </c>
      <c r="X514" s="40">
        <f t="shared" si="67"/>
        <v>4.3605312296109811E-4</v>
      </c>
      <c r="AA514">
        <v>44015</v>
      </c>
      <c r="AC514" t="s">
        <v>837</v>
      </c>
      <c r="AD514" t="s">
        <v>838</v>
      </c>
      <c r="AE514">
        <v>3.8964870729425426E-5</v>
      </c>
      <c r="AF514" s="33">
        <f t="shared" si="60"/>
        <v>1.3477593902628599E-4</v>
      </c>
      <c r="AG514" s="33">
        <f t="shared" si="63"/>
        <v>0</v>
      </c>
    </row>
    <row r="515" spans="3:33" x14ac:dyDescent="0.25">
      <c r="C515">
        <v>3095</v>
      </c>
      <c r="D515" t="s">
        <v>508</v>
      </c>
      <c r="E515">
        <v>99233</v>
      </c>
      <c r="F515">
        <v>9.0421900000000003E-3</v>
      </c>
      <c r="G515" t="s">
        <v>999</v>
      </c>
      <c r="H515">
        <f t="shared" si="64"/>
        <v>9.6100000000000005E-3</v>
      </c>
      <c r="I515">
        <f t="shared" si="65"/>
        <v>8.6895445900000002E-5</v>
      </c>
      <c r="K515">
        <v>3010</v>
      </c>
      <c r="L515" t="s">
        <v>442</v>
      </c>
      <c r="M515">
        <v>98129</v>
      </c>
      <c r="N515" t="s">
        <v>569</v>
      </c>
      <c r="O515">
        <v>1.83242574E-4</v>
      </c>
      <c r="P515" s="33">
        <f t="shared" si="61"/>
        <v>8.3273753040000002E-4</v>
      </c>
      <c r="Q515" s="33">
        <f t="shared" si="62"/>
        <v>0</v>
      </c>
      <c r="S515" s="6">
        <v>44024</v>
      </c>
      <c r="T515" s="6" t="s">
        <v>843</v>
      </c>
      <c r="U515" t="s">
        <v>844</v>
      </c>
      <c r="V515" s="6">
        <v>1.9391200781847481E-3</v>
      </c>
      <c r="W515" s="40">
        <f t="shared" si="66"/>
        <v>2.9344585058999999E-3</v>
      </c>
      <c r="X515" s="40">
        <f t="shared" si="67"/>
        <v>5.6902674073907071E-6</v>
      </c>
      <c r="AA515">
        <v>44023</v>
      </c>
      <c r="AC515" t="s">
        <v>837</v>
      </c>
      <c r="AD515" t="s">
        <v>838</v>
      </c>
      <c r="AE515">
        <v>8.6992201978734963E-5</v>
      </c>
      <c r="AF515" s="33">
        <f t="shared" ref="AF515:AF526" si="68">SUMIF($AC$3:$AC$526,AC515,$AE$3:$AE$526)</f>
        <v>1.3477593902628599E-4</v>
      </c>
      <c r="AG515" s="33">
        <f t="shared" si="63"/>
        <v>1.3477593902628599E-4</v>
      </c>
    </row>
    <row r="516" spans="3:33" x14ac:dyDescent="0.25">
      <c r="C516">
        <v>3095</v>
      </c>
      <c r="D516" t="s">
        <v>508</v>
      </c>
      <c r="E516">
        <v>99237</v>
      </c>
      <c r="F516">
        <v>1.0657799999999999E-3</v>
      </c>
      <c r="G516" t="s">
        <v>1000</v>
      </c>
      <c r="H516">
        <f t="shared" si="64"/>
        <v>9.6100000000000005E-3</v>
      </c>
      <c r="I516">
        <f t="shared" si="65"/>
        <v>1.0242145799999999E-5</v>
      </c>
      <c r="K516">
        <v>3012</v>
      </c>
      <c r="L516" t="s">
        <v>447</v>
      </c>
      <c r="M516">
        <v>98129</v>
      </c>
      <c r="N516" t="s">
        <v>569</v>
      </c>
      <c r="O516">
        <v>3.7902052499999998E-5</v>
      </c>
      <c r="P516" s="33">
        <f t="shared" ref="P516:P579" si="69">SUMIF($M$4:$M$666,M516,$O$4:$O$666)</f>
        <v>8.3273753040000002E-4</v>
      </c>
      <c r="Q516" s="33">
        <f t="shared" ref="Q516:Q579" si="70">IF(M516=M517,0,P516)</f>
        <v>0</v>
      </c>
      <c r="S516" s="6">
        <v>44024</v>
      </c>
      <c r="T516" t="s">
        <v>845</v>
      </c>
      <c r="U516" t="s">
        <v>846</v>
      </c>
      <c r="V516">
        <v>5.6978254352140897E-3</v>
      </c>
      <c r="W516" s="40">
        <f t="shared" si="66"/>
        <v>2.9344585058999999E-3</v>
      </c>
      <c r="X516" s="40">
        <f t="shared" si="67"/>
        <v>1.6720032313497353E-5</v>
      </c>
      <c r="AA516">
        <v>44014</v>
      </c>
      <c r="AC516" t="s">
        <v>821</v>
      </c>
      <c r="AD516" t="s">
        <v>822</v>
      </c>
      <c r="AE516">
        <v>1.2890514917118213E-5</v>
      </c>
      <c r="AF516" s="33">
        <f t="shared" si="68"/>
        <v>7.5002935690070662E-4</v>
      </c>
      <c r="AG516" s="33">
        <f t="shared" si="63"/>
        <v>0</v>
      </c>
    </row>
    <row r="517" spans="3:33" x14ac:dyDescent="0.25">
      <c r="C517">
        <v>3095</v>
      </c>
      <c r="D517" t="s">
        <v>508</v>
      </c>
      <c r="E517">
        <v>99252</v>
      </c>
      <c r="F517">
        <v>3.1470000000000002E-5</v>
      </c>
      <c r="G517" t="s">
        <v>675</v>
      </c>
      <c r="H517">
        <f t="shared" si="64"/>
        <v>9.6100000000000005E-3</v>
      </c>
      <c r="I517">
        <f t="shared" si="65"/>
        <v>3.0242670000000004E-7</v>
      </c>
      <c r="K517">
        <v>3013</v>
      </c>
      <c r="L517" t="s">
        <v>448</v>
      </c>
      <c r="M517">
        <v>98129</v>
      </c>
      <c r="N517" t="s">
        <v>569</v>
      </c>
      <c r="O517">
        <v>1.9662725889999999E-4</v>
      </c>
      <c r="P517" s="33">
        <f t="shared" si="69"/>
        <v>8.3273753040000002E-4</v>
      </c>
      <c r="Q517" s="33">
        <f t="shared" si="70"/>
        <v>0</v>
      </c>
      <c r="S517" s="6">
        <v>44024</v>
      </c>
      <c r="T517" t="s">
        <v>847</v>
      </c>
      <c r="U517" t="s">
        <v>848</v>
      </c>
      <c r="V517">
        <v>5.8983782652181273E-2</v>
      </c>
      <c r="W517" s="40">
        <f t="shared" si="66"/>
        <v>2.9344585058999999E-3</v>
      </c>
      <c r="X517" s="40">
        <f t="shared" si="67"/>
        <v>1.7308546271385019E-4</v>
      </c>
      <c r="AA517">
        <v>44015</v>
      </c>
      <c r="AC517" t="s">
        <v>821</v>
      </c>
      <c r="AD517" t="s">
        <v>822</v>
      </c>
      <c r="AE517">
        <v>5.6654036536293512E-5</v>
      </c>
      <c r="AF517" s="33">
        <f t="shared" si="68"/>
        <v>7.5002935690070662E-4</v>
      </c>
      <c r="AG517" s="33">
        <f t="shared" ref="AG517:AG526" si="71">IF(AC517=AC518,0,AF517)</f>
        <v>0</v>
      </c>
    </row>
    <row r="518" spans="3:33" x14ac:dyDescent="0.25">
      <c r="C518">
        <v>3095</v>
      </c>
      <c r="D518" t="s">
        <v>508</v>
      </c>
      <c r="E518">
        <v>99257</v>
      </c>
      <c r="F518">
        <v>3.756E-5</v>
      </c>
      <c r="G518" t="s">
        <v>977</v>
      </c>
      <c r="H518">
        <f t="shared" si="64"/>
        <v>9.6100000000000005E-3</v>
      </c>
      <c r="I518">
        <f t="shared" si="65"/>
        <v>3.6095159999999999E-7</v>
      </c>
      <c r="K518">
        <v>3014</v>
      </c>
      <c r="L518" t="s">
        <v>453</v>
      </c>
      <c r="M518">
        <v>98129</v>
      </c>
      <c r="N518" t="s">
        <v>569</v>
      </c>
      <c r="O518">
        <v>3.9411665300000001E-4</v>
      </c>
      <c r="P518" s="33">
        <f t="shared" si="69"/>
        <v>8.3273753040000002E-4</v>
      </c>
      <c r="Q518" s="33">
        <f t="shared" si="70"/>
        <v>0</v>
      </c>
      <c r="S518" s="6">
        <v>44024</v>
      </c>
      <c r="T518" t="s">
        <v>849</v>
      </c>
      <c r="U518" t="s">
        <v>850</v>
      </c>
      <c r="V518">
        <v>6.6618436737469366E-2</v>
      </c>
      <c r="W518" s="40">
        <f t="shared" si="66"/>
        <v>2.9344585058999999E-3</v>
      </c>
      <c r="X518" s="40">
        <f t="shared" si="67"/>
        <v>1.9548903833402801E-4</v>
      </c>
      <c r="AA518">
        <v>44023</v>
      </c>
      <c r="AC518" t="s">
        <v>821</v>
      </c>
      <c r="AD518" t="s">
        <v>822</v>
      </c>
      <c r="AE518">
        <v>6.8048480544729488E-4</v>
      </c>
      <c r="AF518" s="33">
        <f t="shared" si="68"/>
        <v>7.5002935690070662E-4</v>
      </c>
      <c r="AG518" s="33">
        <f t="shared" si="71"/>
        <v>7.5002935690070662E-4</v>
      </c>
    </row>
    <row r="519" spans="3:33" x14ac:dyDescent="0.25">
      <c r="C519">
        <v>3097</v>
      </c>
      <c r="D519" t="s">
        <v>520</v>
      </c>
      <c r="E519">
        <v>43204</v>
      </c>
      <c r="F519">
        <v>7.9586699999999993E-3</v>
      </c>
      <c r="G519" t="s">
        <v>603</v>
      </c>
      <c r="H519">
        <f t="shared" si="64"/>
        <v>4.2569999999999997E-2</v>
      </c>
      <c r="I519">
        <f t="shared" si="65"/>
        <v>3.3880058189999997E-4</v>
      </c>
      <c r="K519">
        <v>3095</v>
      </c>
      <c r="L519" t="s">
        <v>508</v>
      </c>
      <c r="M519">
        <v>98129</v>
      </c>
      <c r="N519" t="s">
        <v>569</v>
      </c>
      <c r="O519">
        <v>3.5749200000000002E-8</v>
      </c>
      <c r="P519" s="33">
        <f t="shared" si="69"/>
        <v>8.3273753040000002E-4</v>
      </c>
      <c r="Q519" s="33">
        <f t="shared" si="70"/>
        <v>0</v>
      </c>
      <c r="S519" s="6">
        <v>44024</v>
      </c>
      <c r="T519" t="s">
        <v>885</v>
      </c>
      <c r="U519" t="s">
        <v>886</v>
      </c>
      <c r="V519">
        <v>4.6312889994096435E-3</v>
      </c>
      <c r="W519" s="40">
        <f t="shared" si="66"/>
        <v>2.9344585058999999E-3</v>
      </c>
      <c r="X519" s="40">
        <f t="shared" si="67"/>
        <v>1.3590325397598728E-5</v>
      </c>
      <c r="AA519">
        <v>44014</v>
      </c>
      <c r="AC519" t="s">
        <v>823</v>
      </c>
      <c r="AD519" t="s">
        <v>824</v>
      </c>
      <c r="AE519">
        <v>8.412757103803465E-5</v>
      </c>
      <c r="AF519" s="33">
        <f t="shared" si="68"/>
        <v>4.9082530341584291E-3</v>
      </c>
      <c r="AG519" s="33">
        <f t="shared" si="71"/>
        <v>0</v>
      </c>
    </row>
    <row r="520" spans="3:33" x14ac:dyDescent="0.25">
      <c r="C520">
        <v>3097</v>
      </c>
      <c r="D520" t="s">
        <v>520</v>
      </c>
      <c r="E520">
        <v>43212</v>
      </c>
      <c r="F520">
        <v>2.6129500000000002E-3</v>
      </c>
      <c r="G520" t="s">
        <v>604</v>
      </c>
      <c r="H520">
        <f t="shared" si="64"/>
        <v>4.2569999999999997E-2</v>
      </c>
      <c r="I520">
        <f t="shared" si="65"/>
        <v>1.112332815E-4</v>
      </c>
      <c r="K520">
        <v>3104</v>
      </c>
      <c r="L520" t="s">
        <v>531</v>
      </c>
      <c r="M520">
        <v>98129</v>
      </c>
      <c r="N520" t="s">
        <v>569</v>
      </c>
      <c r="O520">
        <v>3.8162586E-6</v>
      </c>
      <c r="P520" s="33">
        <f t="shared" si="69"/>
        <v>8.3273753040000002E-4</v>
      </c>
      <c r="Q520" s="33">
        <f t="shared" si="70"/>
        <v>8.3273753040000002E-4</v>
      </c>
      <c r="S520" s="6">
        <v>44024</v>
      </c>
      <c r="T520" t="s">
        <v>887</v>
      </c>
      <c r="U520" t="s">
        <v>888</v>
      </c>
      <c r="V520">
        <v>1.3607099877522452E-2</v>
      </c>
      <c r="W520" s="40">
        <f t="shared" si="66"/>
        <v>2.9344585058999999E-3</v>
      </c>
      <c r="X520" s="40">
        <f t="shared" si="67"/>
        <v>3.9929469976226607E-5</v>
      </c>
      <c r="AA520">
        <v>44015</v>
      </c>
      <c r="AC520" t="s">
        <v>823</v>
      </c>
      <c r="AD520" t="s">
        <v>824</v>
      </c>
      <c r="AE520">
        <v>3.7075805326185001E-4</v>
      </c>
      <c r="AF520" s="33">
        <f t="shared" si="68"/>
        <v>4.9082530341584291E-3</v>
      </c>
      <c r="AG520" s="33">
        <f t="shared" si="71"/>
        <v>0</v>
      </c>
    </row>
    <row r="521" spans="3:33" x14ac:dyDescent="0.25">
      <c r="C521">
        <v>3097</v>
      </c>
      <c r="D521" t="s">
        <v>520</v>
      </c>
      <c r="E521">
        <v>43231</v>
      </c>
      <c r="F521">
        <v>3.0614399999999999E-3</v>
      </c>
      <c r="G521" t="s">
        <v>642</v>
      </c>
      <c r="H521">
        <f t="shared" si="64"/>
        <v>4.2569999999999997E-2</v>
      </c>
      <c r="I521">
        <f t="shared" si="65"/>
        <v>1.3032550079999998E-4</v>
      </c>
      <c r="K521">
        <v>3016</v>
      </c>
      <c r="L521" t="s">
        <v>455</v>
      </c>
      <c r="M521">
        <v>98132</v>
      </c>
      <c r="N521" t="s">
        <v>589</v>
      </c>
      <c r="O521">
        <v>1.0443600000000001E-8</v>
      </c>
      <c r="P521" s="33">
        <f t="shared" si="69"/>
        <v>1.0443600000000001E-8</v>
      </c>
      <c r="Q521" s="33">
        <f t="shared" si="70"/>
        <v>1.0443600000000001E-8</v>
      </c>
      <c r="S521" s="6">
        <v>44024</v>
      </c>
      <c r="T521" t="s">
        <v>889</v>
      </c>
      <c r="U521" t="s">
        <v>890</v>
      </c>
      <c r="V521">
        <v>0.14087434804705806</v>
      </c>
      <c r="W521" s="40">
        <f t="shared" si="66"/>
        <v>2.9344585058999999E-3</v>
      </c>
      <c r="X521" s="40">
        <f t="shared" si="67"/>
        <v>4.1338992888980655E-4</v>
      </c>
      <c r="AA521">
        <v>44023</v>
      </c>
      <c r="AC521" t="s">
        <v>823</v>
      </c>
      <c r="AD521" t="s">
        <v>824</v>
      </c>
      <c r="AE521">
        <v>4.4533674098585444E-3</v>
      </c>
      <c r="AF521" s="33">
        <f t="shared" si="68"/>
        <v>4.9082530341584291E-3</v>
      </c>
      <c r="AG521" s="33">
        <f t="shared" si="71"/>
        <v>4.9082530341584291E-3</v>
      </c>
    </row>
    <row r="522" spans="3:33" x14ac:dyDescent="0.25">
      <c r="C522">
        <v>3097</v>
      </c>
      <c r="D522" t="s">
        <v>520</v>
      </c>
      <c r="E522">
        <v>43302</v>
      </c>
      <c r="F522">
        <v>4.8449299999999999E-3</v>
      </c>
      <c r="G522" t="s">
        <v>591</v>
      </c>
      <c r="H522">
        <f t="shared" si="64"/>
        <v>4.2569999999999997E-2</v>
      </c>
      <c r="I522">
        <f t="shared" si="65"/>
        <v>2.0624867009999998E-4</v>
      </c>
      <c r="K522">
        <v>3005</v>
      </c>
      <c r="L522" t="s">
        <v>427</v>
      </c>
      <c r="M522">
        <v>98167</v>
      </c>
      <c r="N522" t="s">
        <v>1005</v>
      </c>
      <c r="O522">
        <v>7.2254025000000005E-6</v>
      </c>
      <c r="P522" s="33">
        <f t="shared" si="69"/>
        <v>1.11403461E-5</v>
      </c>
      <c r="Q522" s="33">
        <f t="shared" si="70"/>
        <v>0</v>
      </c>
      <c r="S522" s="6">
        <v>44024</v>
      </c>
      <c r="T522" t="s">
        <v>891</v>
      </c>
      <c r="U522" t="s">
        <v>892</v>
      </c>
      <c r="V522">
        <v>0.47731666827581343</v>
      </c>
      <c r="W522" s="40">
        <f t="shared" si="66"/>
        <v>2.9344585058999999E-3</v>
      </c>
      <c r="X522" s="40">
        <f t="shared" si="67"/>
        <v>1.4006659572298092E-3</v>
      </c>
      <c r="AA522">
        <v>44014</v>
      </c>
      <c r="AC522" t="s">
        <v>799</v>
      </c>
      <c r="AD522" t="s">
        <v>800</v>
      </c>
      <c r="AE522">
        <v>1.2669007991209523E-5</v>
      </c>
      <c r="AF522" s="33">
        <f t="shared" si="68"/>
        <v>9.6843119597334677E-4</v>
      </c>
      <c r="AG522" s="33">
        <f t="shared" si="71"/>
        <v>0</v>
      </c>
    </row>
    <row r="523" spans="3:33" x14ac:dyDescent="0.25">
      <c r="C523">
        <v>3097</v>
      </c>
      <c r="D523" t="s">
        <v>520</v>
      </c>
      <c r="E523">
        <v>43304</v>
      </c>
      <c r="F523">
        <v>3.6121140000000003E-2</v>
      </c>
      <c r="G523" t="s">
        <v>614</v>
      </c>
      <c r="H523">
        <f t="shared" si="64"/>
        <v>4.2569999999999997E-2</v>
      </c>
      <c r="I523">
        <f t="shared" si="65"/>
        <v>1.5376769298E-3</v>
      </c>
      <c r="K523">
        <v>3104</v>
      </c>
      <c r="L523" t="s">
        <v>531</v>
      </c>
      <c r="M523">
        <v>98167</v>
      </c>
      <c r="N523" t="s">
        <v>1005</v>
      </c>
      <c r="O523">
        <v>3.9149436000000002E-6</v>
      </c>
      <c r="P523" s="33">
        <f t="shared" si="69"/>
        <v>1.11403461E-5</v>
      </c>
      <c r="Q523" s="33">
        <f t="shared" si="70"/>
        <v>1.11403461E-5</v>
      </c>
      <c r="S523" s="6">
        <v>44024</v>
      </c>
      <c r="T523" t="s">
        <v>893</v>
      </c>
      <c r="U523" t="s">
        <v>894</v>
      </c>
      <c r="V523">
        <v>6.7738297877885942E-4</v>
      </c>
      <c r="W523" s="40">
        <f t="shared" si="66"/>
        <v>2.9344585058999999E-3</v>
      </c>
      <c r="X523" s="40">
        <f t="shared" si="67"/>
        <v>1.9877522438295031E-6</v>
      </c>
      <c r="AA523">
        <v>44015</v>
      </c>
      <c r="AC523" t="s">
        <v>799</v>
      </c>
      <c r="AD523" t="s">
        <v>800</v>
      </c>
      <c r="AE523">
        <v>5.5719332316550708E-5</v>
      </c>
      <c r="AF523" s="33">
        <f t="shared" si="68"/>
        <v>9.6843119597334677E-4</v>
      </c>
      <c r="AG523" s="33">
        <f t="shared" si="71"/>
        <v>0</v>
      </c>
    </row>
    <row r="524" spans="3:33" x14ac:dyDescent="0.25">
      <c r="C524">
        <v>3097</v>
      </c>
      <c r="D524" t="s">
        <v>520</v>
      </c>
      <c r="E524">
        <v>43369</v>
      </c>
      <c r="F524">
        <v>2.9336609999999999E-2</v>
      </c>
      <c r="G524" t="s">
        <v>13</v>
      </c>
      <c r="H524">
        <f t="shared" si="64"/>
        <v>4.2569999999999997E-2</v>
      </c>
      <c r="I524">
        <f t="shared" si="65"/>
        <v>1.2488594876999999E-3</v>
      </c>
      <c r="K524">
        <v>3104</v>
      </c>
      <c r="L524" t="s">
        <v>531</v>
      </c>
      <c r="M524">
        <v>99004</v>
      </c>
      <c r="N524" t="s">
        <v>1121</v>
      </c>
      <c r="O524">
        <v>4.7921436E-6</v>
      </c>
      <c r="P524" s="33">
        <f t="shared" si="69"/>
        <v>4.7921436E-6</v>
      </c>
      <c r="Q524" s="33">
        <f t="shared" si="70"/>
        <v>4.7921436E-6</v>
      </c>
      <c r="S524" s="6">
        <v>44024</v>
      </c>
      <c r="T524" t="s">
        <v>895</v>
      </c>
      <c r="U524" t="s">
        <v>896</v>
      </c>
      <c r="V524">
        <v>1.9705686655385E-3</v>
      </c>
      <c r="W524" s="40">
        <f t="shared" si="66"/>
        <v>2.9344585058999999E-3</v>
      </c>
      <c r="X524" s="40">
        <f t="shared" si="67"/>
        <v>5.7825519820494633E-6</v>
      </c>
      <c r="AA524">
        <v>44022</v>
      </c>
      <c r="AC524" t="s">
        <v>799</v>
      </c>
      <c r="AD524" t="s">
        <v>800</v>
      </c>
      <c r="AE524">
        <v>5.1229530334888156E-4</v>
      </c>
      <c r="AF524" s="33">
        <f t="shared" si="68"/>
        <v>9.6843119597334677E-4</v>
      </c>
      <c r="AG524" s="33">
        <f t="shared" si="71"/>
        <v>0</v>
      </c>
    </row>
    <row r="525" spans="3:33" x14ac:dyDescent="0.25">
      <c r="C525">
        <v>3097</v>
      </c>
      <c r="D525" t="s">
        <v>520</v>
      </c>
      <c r="E525">
        <v>43370</v>
      </c>
      <c r="F525">
        <v>2.1474549999999999E-2</v>
      </c>
      <c r="G525" t="s">
        <v>279</v>
      </c>
      <c r="H525">
        <f t="shared" ref="H525:H588" si="72">VLOOKUP(C525,$A$3:$B$22,2,FALSE)</f>
        <v>4.2569999999999997E-2</v>
      </c>
      <c r="I525">
        <f t="shared" ref="I525:I588" si="73">F525*H525</f>
        <v>9.1417159349999988E-4</v>
      </c>
      <c r="K525">
        <v>3013</v>
      </c>
      <c r="L525" t="s">
        <v>448</v>
      </c>
      <c r="M525">
        <v>99025</v>
      </c>
      <c r="N525" t="s">
        <v>1054</v>
      </c>
      <c r="O525">
        <v>2.4799893099999999E-5</v>
      </c>
      <c r="P525" s="33">
        <f t="shared" si="69"/>
        <v>2.7078858699999999E-5</v>
      </c>
      <c r="Q525" s="33">
        <f t="shared" si="70"/>
        <v>0</v>
      </c>
      <c r="S525" s="6">
        <v>44024</v>
      </c>
      <c r="T525" t="s">
        <v>897</v>
      </c>
      <c r="U525" t="s">
        <v>898</v>
      </c>
      <c r="V525">
        <v>2.0398464701863381E-2</v>
      </c>
      <c r="W525" s="40">
        <f t="shared" si="66"/>
        <v>2.9344585058999999E-3</v>
      </c>
      <c r="X525" s="40">
        <f t="shared" si="67"/>
        <v>5.9858448251683908E-5</v>
      </c>
      <c r="AA525">
        <v>44023</v>
      </c>
      <c r="AC525" t="s">
        <v>799</v>
      </c>
      <c r="AD525" t="s">
        <v>800</v>
      </c>
      <c r="AE525">
        <v>3.8774755231670504E-4</v>
      </c>
      <c r="AF525" s="33">
        <f t="shared" si="68"/>
        <v>9.6843119597334677E-4</v>
      </c>
      <c r="AG525" s="33">
        <f t="shared" si="71"/>
        <v>9.6843119597334677E-4</v>
      </c>
    </row>
    <row r="526" spans="3:33" x14ac:dyDescent="0.25">
      <c r="C526">
        <v>3097</v>
      </c>
      <c r="D526" t="s">
        <v>520</v>
      </c>
      <c r="E526">
        <v>43433</v>
      </c>
      <c r="F526">
        <v>8.1649000000000001E-4</v>
      </c>
      <c r="G526" t="s">
        <v>622</v>
      </c>
      <c r="H526">
        <f t="shared" si="72"/>
        <v>4.2569999999999997E-2</v>
      </c>
      <c r="I526">
        <f t="shared" si="73"/>
        <v>3.4757979299999999E-5</v>
      </c>
      <c r="K526">
        <v>3104</v>
      </c>
      <c r="L526" t="s">
        <v>531</v>
      </c>
      <c r="M526">
        <v>99025</v>
      </c>
      <c r="N526" t="s">
        <v>1054</v>
      </c>
      <c r="O526">
        <v>2.2789655999999998E-6</v>
      </c>
      <c r="P526" s="33">
        <f t="shared" si="69"/>
        <v>2.7078858699999999E-5</v>
      </c>
      <c r="Q526" s="33">
        <f t="shared" si="70"/>
        <v>2.7078858699999999E-5</v>
      </c>
      <c r="S526" s="6">
        <v>44024</v>
      </c>
      <c r="T526" t="s">
        <v>899</v>
      </c>
      <c r="U526" t="s">
        <v>900</v>
      </c>
      <c r="V526">
        <v>0.20728501355096615</v>
      </c>
      <c r="W526" s="40">
        <f>VLOOKUP(S526,$U$530:$W$552,3,FALSE)</f>
        <v>2.9344585058999999E-3</v>
      </c>
      <c r="X526" s="40">
        <f t="shared" si="67"/>
        <v>6.082692711602294E-4</v>
      </c>
      <c r="AA526">
        <v>44022</v>
      </c>
      <c r="AC526" t="s">
        <v>909</v>
      </c>
      <c r="AD526" t="s">
        <v>910</v>
      </c>
      <c r="AE526">
        <v>4.605073863441066E-8</v>
      </c>
      <c r="AF526" s="33">
        <f t="shared" si="68"/>
        <v>4.605073863441066E-8</v>
      </c>
      <c r="AG526" s="33">
        <f t="shared" si="71"/>
        <v>4.605073863441066E-8</v>
      </c>
    </row>
    <row r="527" spans="3:33" x14ac:dyDescent="0.25">
      <c r="C527">
        <v>3097</v>
      </c>
      <c r="D527" t="s">
        <v>520</v>
      </c>
      <c r="E527">
        <v>43435</v>
      </c>
      <c r="F527">
        <v>1.6577069999999999E-2</v>
      </c>
      <c r="G527" t="s">
        <v>623</v>
      </c>
      <c r="H527">
        <f t="shared" si="72"/>
        <v>4.2569999999999997E-2</v>
      </c>
      <c r="I527">
        <f t="shared" si="73"/>
        <v>7.0568586989999996E-4</v>
      </c>
      <c r="K527">
        <v>3005</v>
      </c>
      <c r="L527" t="s">
        <v>427</v>
      </c>
      <c r="M527">
        <v>99134</v>
      </c>
      <c r="N527" t="s">
        <v>571</v>
      </c>
      <c r="O527">
        <v>7.0333110000000002E-6</v>
      </c>
      <c r="P527" s="33">
        <f t="shared" si="69"/>
        <v>2.1184574573000002E-3</v>
      </c>
      <c r="Q527" s="33">
        <f t="shared" si="70"/>
        <v>0</v>
      </c>
    </row>
    <row r="528" spans="3:33" x14ac:dyDescent="0.25">
      <c r="C528">
        <v>3097</v>
      </c>
      <c r="D528" t="s">
        <v>520</v>
      </c>
      <c r="E528">
        <v>43551</v>
      </c>
      <c r="F528">
        <v>0.14443777999999999</v>
      </c>
      <c r="G528" t="s">
        <v>607</v>
      </c>
      <c r="H528">
        <f t="shared" si="72"/>
        <v>4.2569999999999997E-2</v>
      </c>
      <c r="I528">
        <f t="shared" si="73"/>
        <v>6.1487162945999992E-3</v>
      </c>
      <c r="K528">
        <v>3006</v>
      </c>
      <c r="L528" t="s">
        <v>434</v>
      </c>
      <c r="M528">
        <v>99134</v>
      </c>
      <c r="N528" t="s">
        <v>571</v>
      </c>
      <c r="O528">
        <v>4.4325591E-6</v>
      </c>
      <c r="P528" s="33">
        <f t="shared" si="69"/>
        <v>2.1184574573000002E-3</v>
      </c>
      <c r="Q528" s="33">
        <f t="shared" si="70"/>
        <v>0</v>
      </c>
    </row>
    <row r="529" spans="3:23" x14ac:dyDescent="0.25">
      <c r="C529">
        <v>3097</v>
      </c>
      <c r="D529" t="s">
        <v>520</v>
      </c>
      <c r="E529">
        <v>43552</v>
      </c>
      <c r="F529">
        <v>8.6078020000000005E-2</v>
      </c>
      <c r="G529" t="s">
        <v>596</v>
      </c>
      <c r="H529">
        <f t="shared" si="72"/>
        <v>4.2569999999999997E-2</v>
      </c>
      <c r="I529">
        <f t="shared" si="73"/>
        <v>3.6643413113999997E-3</v>
      </c>
      <c r="K529">
        <v>3007</v>
      </c>
      <c r="L529" t="s">
        <v>435</v>
      </c>
      <c r="M529">
        <v>99134</v>
      </c>
      <c r="N529" t="s">
        <v>571</v>
      </c>
      <c r="O529">
        <v>1.7075916000000001E-5</v>
      </c>
      <c r="P529" s="33">
        <f t="shared" si="69"/>
        <v>2.1184574573000002E-3</v>
      </c>
      <c r="Q529" s="33">
        <f t="shared" si="70"/>
        <v>0</v>
      </c>
    </row>
    <row r="530" spans="3:23" x14ac:dyDescent="0.25">
      <c r="C530">
        <v>3097</v>
      </c>
      <c r="D530" t="s">
        <v>520</v>
      </c>
      <c r="E530">
        <v>43560</v>
      </c>
      <c r="F530">
        <v>2.0988299999999999E-3</v>
      </c>
      <c r="G530" t="s">
        <v>624</v>
      </c>
      <c r="H530">
        <f t="shared" si="72"/>
        <v>4.2569999999999997E-2</v>
      </c>
      <c r="I530">
        <f t="shared" si="73"/>
        <v>8.934719309999999E-5</v>
      </c>
      <c r="K530">
        <v>3008</v>
      </c>
      <c r="L530" t="s">
        <v>436</v>
      </c>
      <c r="M530">
        <v>99134</v>
      </c>
      <c r="N530" t="s">
        <v>571</v>
      </c>
      <c r="O530">
        <v>3.9576988800000004E-5</v>
      </c>
      <c r="P530" s="33">
        <f t="shared" si="69"/>
        <v>2.1184574573000002E-3</v>
      </c>
      <c r="Q530" s="33">
        <f t="shared" si="70"/>
        <v>0</v>
      </c>
      <c r="S530">
        <v>3104</v>
      </c>
      <c r="T530" t="s">
        <v>531</v>
      </c>
      <c r="U530">
        <v>44001</v>
      </c>
      <c r="V530" s="12" t="s">
        <v>601</v>
      </c>
      <c r="W530">
        <v>3.180766671E-4</v>
      </c>
    </row>
    <row r="531" spans="3:23" x14ac:dyDescent="0.25">
      <c r="C531">
        <v>3097</v>
      </c>
      <c r="D531" t="s">
        <v>520</v>
      </c>
      <c r="E531">
        <v>43725</v>
      </c>
      <c r="F531">
        <v>1.36575E-3</v>
      </c>
      <c r="G531" t="s">
        <v>626</v>
      </c>
      <c r="H531">
        <f t="shared" si="72"/>
        <v>4.2569999999999997E-2</v>
      </c>
      <c r="I531">
        <f t="shared" si="73"/>
        <v>5.8139977499999997E-5</v>
      </c>
      <c r="K531">
        <v>3009</v>
      </c>
      <c r="L531" t="s">
        <v>441</v>
      </c>
      <c r="M531">
        <v>99134</v>
      </c>
      <c r="N531" t="s">
        <v>571</v>
      </c>
      <c r="O531">
        <v>1.1858313444000001E-3</v>
      </c>
      <c r="P531" s="33">
        <f t="shared" si="69"/>
        <v>2.1184574573000002E-3</v>
      </c>
      <c r="Q531" s="33">
        <f t="shared" si="70"/>
        <v>0</v>
      </c>
      <c r="S531">
        <v>3104</v>
      </c>
      <c r="T531" t="s">
        <v>531</v>
      </c>
      <c r="U531">
        <v>44002</v>
      </c>
      <c r="V531" s="12" t="s">
        <v>554</v>
      </c>
      <c r="W531">
        <v>1.1391062743299998E-2</v>
      </c>
    </row>
    <row r="532" spans="3:23" x14ac:dyDescent="0.25">
      <c r="C532">
        <v>3097</v>
      </c>
      <c r="D532" t="s">
        <v>520</v>
      </c>
      <c r="E532">
        <v>43907</v>
      </c>
      <c r="F532">
        <v>9.2049599999999999E-3</v>
      </c>
      <c r="G532" t="s">
        <v>1189</v>
      </c>
      <c r="H532">
        <f t="shared" si="72"/>
        <v>4.2569999999999997E-2</v>
      </c>
      <c r="I532">
        <f t="shared" si="73"/>
        <v>3.9185514719999995E-4</v>
      </c>
      <c r="K532">
        <v>3010</v>
      </c>
      <c r="L532" t="s">
        <v>442</v>
      </c>
      <c r="M532">
        <v>99134</v>
      </c>
      <c r="N532" t="s">
        <v>571</v>
      </c>
      <c r="O532">
        <v>5.3115336000000008E-5</v>
      </c>
      <c r="P532" s="33">
        <f t="shared" si="69"/>
        <v>2.1184574573000002E-3</v>
      </c>
      <c r="Q532" s="33">
        <f t="shared" si="70"/>
        <v>0</v>
      </c>
      <c r="S532">
        <v>3104</v>
      </c>
      <c r="T532" t="s">
        <v>531</v>
      </c>
      <c r="U532">
        <v>44003</v>
      </c>
      <c r="V532" s="12" t="s">
        <v>555</v>
      </c>
      <c r="W532">
        <v>3.4943262000000003E-6</v>
      </c>
    </row>
    <row r="533" spans="3:23" x14ac:dyDescent="0.25">
      <c r="C533">
        <v>3097</v>
      </c>
      <c r="D533" t="s">
        <v>520</v>
      </c>
      <c r="E533">
        <v>43956</v>
      </c>
      <c r="F533">
        <v>1.8470400000000001E-3</v>
      </c>
      <c r="G533" t="s">
        <v>1118</v>
      </c>
      <c r="H533">
        <f t="shared" si="72"/>
        <v>4.2569999999999997E-2</v>
      </c>
      <c r="I533">
        <f t="shared" si="73"/>
        <v>7.8628492799999992E-5</v>
      </c>
      <c r="K533">
        <v>3011</v>
      </c>
      <c r="L533" t="s">
        <v>446</v>
      </c>
      <c r="M533">
        <v>99134</v>
      </c>
      <c r="N533" t="s">
        <v>571</v>
      </c>
      <c r="O533">
        <v>4.15936468E-5</v>
      </c>
      <c r="P533" s="33">
        <f t="shared" si="69"/>
        <v>2.1184574573000002E-3</v>
      </c>
      <c r="Q533" s="33">
        <f t="shared" si="70"/>
        <v>0</v>
      </c>
      <c r="S533">
        <v>3009</v>
      </c>
      <c r="T533" t="s">
        <v>441</v>
      </c>
      <c r="U533">
        <v>44004</v>
      </c>
      <c r="V533" s="12" t="s">
        <v>984</v>
      </c>
      <c r="W533">
        <v>3.7062557100000001E-5</v>
      </c>
    </row>
    <row r="534" spans="3:23" x14ac:dyDescent="0.25">
      <c r="C534">
        <v>3097</v>
      </c>
      <c r="D534" t="s">
        <v>520</v>
      </c>
      <c r="E534">
        <v>44006</v>
      </c>
      <c r="F534">
        <v>4.6171230000000001E-2</v>
      </c>
      <c r="G534" t="s">
        <v>556</v>
      </c>
      <c r="H534">
        <f t="shared" si="72"/>
        <v>4.2569999999999997E-2</v>
      </c>
      <c r="I534">
        <f t="shared" si="73"/>
        <v>1.9655092611E-3</v>
      </c>
      <c r="K534">
        <v>3012</v>
      </c>
      <c r="L534" t="s">
        <v>447</v>
      </c>
      <c r="M534">
        <v>99134</v>
      </c>
      <c r="N534" t="s">
        <v>571</v>
      </c>
      <c r="O534">
        <v>7.6780349999999997E-7</v>
      </c>
      <c r="P534" s="33">
        <f t="shared" si="69"/>
        <v>2.1184574573000002E-3</v>
      </c>
      <c r="Q534" s="33">
        <f t="shared" si="70"/>
        <v>0</v>
      </c>
      <c r="S534">
        <v>3104</v>
      </c>
      <c r="T534" t="s">
        <v>531</v>
      </c>
      <c r="U534">
        <v>44005</v>
      </c>
      <c r="V534" s="12" t="s">
        <v>582</v>
      </c>
      <c r="W534">
        <v>5.96496E-8</v>
      </c>
    </row>
    <row r="535" spans="3:23" x14ac:dyDescent="0.25">
      <c r="C535">
        <v>3097</v>
      </c>
      <c r="D535" t="s">
        <v>520</v>
      </c>
      <c r="E535">
        <v>44007</v>
      </c>
      <c r="F535">
        <v>8.8806780000000002E-2</v>
      </c>
      <c r="G535" t="s">
        <v>664</v>
      </c>
      <c r="H535">
        <f t="shared" si="72"/>
        <v>4.2569999999999997E-2</v>
      </c>
      <c r="I535">
        <f t="shared" si="73"/>
        <v>3.7805046245999998E-3</v>
      </c>
      <c r="K535">
        <v>3013</v>
      </c>
      <c r="L535" t="s">
        <v>448</v>
      </c>
      <c r="M535">
        <v>99134</v>
      </c>
      <c r="N535" t="s">
        <v>571</v>
      </c>
      <c r="O535">
        <v>5.2062980999999999E-6</v>
      </c>
      <c r="P535" s="33">
        <f t="shared" si="69"/>
        <v>2.1184574573000002E-3</v>
      </c>
      <c r="Q535" s="33">
        <f t="shared" si="70"/>
        <v>0</v>
      </c>
      <c r="S535">
        <v>3104</v>
      </c>
      <c r="T535" t="s">
        <v>531</v>
      </c>
      <c r="U535">
        <v>44006</v>
      </c>
      <c r="V535" s="12" t="s">
        <v>556</v>
      </c>
      <c r="W535">
        <v>6.4450661881000001E-2</v>
      </c>
    </row>
    <row r="536" spans="3:23" x14ac:dyDescent="0.25">
      <c r="C536">
        <v>3097</v>
      </c>
      <c r="D536" t="s">
        <v>520</v>
      </c>
      <c r="E536">
        <v>44011</v>
      </c>
      <c r="F536">
        <v>6.3816590000000006E-2</v>
      </c>
      <c r="G536" t="s">
        <v>557</v>
      </c>
      <c r="H536">
        <f t="shared" si="72"/>
        <v>4.2569999999999997E-2</v>
      </c>
      <c r="I536">
        <f t="shared" si="73"/>
        <v>2.7166722363000002E-3</v>
      </c>
      <c r="K536">
        <v>3014</v>
      </c>
      <c r="L536" t="s">
        <v>453</v>
      </c>
      <c r="M536">
        <v>99134</v>
      </c>
      <c r="N536" t="s">
        <v>571</v>
      </c>
      <c r="O536">
        <v>2.5702861800000004E-5</v>
      </c>
      <c r="P536" s="33">
        <f t="shared" si="69"/>
        <v>2.1184574573000002E-3</v>
      </c>
      <c r="Q536" s="33">
        <f t="shared" si="70"/>
        <v>0</v>
      </c>
      <c r="S536">
        <v>3104</v>
      </c>
      <c r="T536" t="s">
        <v>531</v>
      </c>
      <c r="U536">
        <v>44007</v>
      </c>
      <c r="V536" s="12" t="s">
        <v>664</v>
      </c>
      <c r="W536">
        <v>4.3656777745999997E-3</v>
      </c>
    </row>
    <row r="537" spans="3:23" x14ac:dyDescent="0.25">
      <c r="C537">
        <v>3097</v>
      </c>
      <c r="D537" t="s">
        <v>520</v>
      </c>
      <c r="E537">
        <v>44012</v>
      </c>
      <c r="F537">
        <v>9.6506999999999999E-3</v>
      </c>
      <c r="G537" t="s">
        <v>584</v>
      </c>
      <c r="H537">
        <f t="shared" si="72"/>
        <v>4.2569999999999997E-2</v>
      </c>
      <c r="I537">
        <f t="shared" si="73"/>
        <v>4.1083029899999994E-4</v>
      </c>
      <c r="K537">
        <v>3015</v>
      </c>
      <c r="L537" t="s">
        <v>454</v>
      </c>
      <c r="M537">
        <v>99134</v>
      </c>
      <c r="N537" t="s">
        <v>571</v>
      </c>
      <c r="O537">
        <v>6.9680212000000004E-5</v>
      </c>
      <c r="P537" s="33">
        <f t="shared" si="69"/>
        <v>2.1184574573000002E-3</v>
      </c>
      <c r="Q537" s="33">
        <f t="shared" si="70"/>
        <v>0</v>
      </c>
      <c r="S537">
        <v>3104</v>
      </c>
      <c r="T537" t="s">
        <v>531</v>
      </c>
      <c r="U537">
        <v>44009</v>
      </c>
      <c r="V537" s="12" t="s">
        <v>966</v>
      </c>
      <c r="W537">
        <v>2.2388360931000001E-3</v>
      </c>
    </row>
    <row r="538" spans="3:23" x14ac:dyDescent="0.25">
      <c r="C538">
        <v>3097</v>
      </c>
      <c r="D538" t="s">
        <v>520</v>
      </c>
      <c r="E538">
        <v>44015</v>
      </c>
      <c r="F538">
        <v>0.13137953999999999</v>
      </c>
      <c r="G538" t="s">
        <v>559</v>
      </c>
      <c r="H538">
        <f t="shared" si="72"/>
        <v>4.2569999999999997E-2</v>
      </c>
      <c r="I538">
        <f t="shared" si="73"/>
        <v>5.5928270177999992E-3</v>
      </c>
      <c r="K538">
        <v>3081</v>
      </c>
      <c r="L538" t="s">
        <v>466</v>
      </c>
      <c r="M538">
        <v>99134</v>
      </c>
      <c r="N538" t="s">
        <v>571</v>
      </c>
      <c r="O538">
        <v>9.1469250000000001E-7</v>
      </c>
      <c r="P538" s="33">
        <f t="shared" si="69"/>
        <v>2.1184574573000002E-3</v>
      </c>
      <c r="Q538" s="33">
        <f t="shared" si="70"/>
        <v>0</v>
      </c>
      <c r="S538">
        <v>3104</v>
      </c>
      <c r="T538" t="s">
        <v>531</v>
      </c>
      <c r="U538">
        <v>44010</v>
      </c>
      <c r="V538" s="12" t="s">
        <v>583</v>
      </c>
      <c r="W538">
        <v>4.5398421131999994E-3</v>
      </c>
    </row>
    <row r="539" spans="3:23" x14ac:dyDescent="0.25">
      <c r="C539">
        <v>3097</v>
      </c>
      <c r="D539" t="s">
        <v>520</v>
      </c>
      <c r="E539">
        <v>44021</v>
      </c>
      <c r="F539">
        <v>5.78927E-3</v>
      </c>
      <c r="G539" t="s">
        <v>560</v>
      </c>
      <c r="H539">
        <f t="shared" si="72"/>
        <v>4.2569999999999997E-2</v>
      </c>
      <c r="I539">
        <f t="shared" si="73"/>
        <v>2.4644922389999998E-4</v>
      </c>
      <c r="K539">
        <v>3095</v>
      </c>
      <c r="L539" t="s">
        <v>508</v>
      </c>
      <c r="M539">
        <v>99134</v>
      </c>
      <c r="N539" t="s">
        <v>571</v>
      </c>
      <c r="O539">
        <v>5.2469244990000006E-4</v>
      </c>
      <c r="P539" s="33">
        <f t="shared" si="69"/>
        <v>2.1184574573000002E-3</v>
      </c>
      <c r="Q539" s="33">
        <f t="shared" si="70"/>
        <v>0</v>
      </c>
      <c r="S539">
        <v>3104</v>
      </c>
      <c r="T539" t="s">
        <v>531</v>
      </c>
      <c r="U539">
        <v>44011</v>
      </c>
      <c r="V539" s="12" t="s">
        <v>557</v>
      </c>
      <c r="W539">
        <v>3.2452414162299999E-2</v>
      </c>
    </row>
    <row r="540" spans="3:23" x14ac:dyDescent="0.25">
      <c r="C540">
        <v>3097</v>
      </c>
      <c r="D540" t="s">
        <v>520</v>
      </c>
      <c r="E540">
        <v>44022</v>
      </c>
      <c r="F540">
        <v>2.067476E-2</v>
      </c>
      <c r="G540" t="s">
        <v>665</v>
      </c>
      <c r="H540">
        <f t="shared" si="72"/>
        <v>4.2569999999999997E-2</v>
      </c>
      <c r="I540">
        <f t="shared" si="73"/>
        <v>8.8012453319999992E-4</v>
      </c>
      <c r="K540">
        <v>3104</v>
      </c>
      <c r="L540" t="s">
        <v>531</v>
      </c>
      <c r="M540">
        <v>99134</v>
      </c>
      <c r="N540" t="s">
        <v>571</v>
      </c>
      <c r="O540">
        <v>1.4283403740000003E-4</v>
      </c>
      <c r="P540" s="33">
        <f t="shared" si="69"/>
        <v>2.1184574573000002E-3</v>
      </c>
      <c r="Q540" s="33">
        <f t="shared" si="70"/>
        <v>2.1184574573000002E-3</v>
      </c>
      <c r="S540">
        <v>3104</v>
      </c>
      <c r="T540" t="s">
        <v>531</v>
      </c>
      <c r="U540">
        <v>44012</v>
      </c>
      <c r="V540" s="12" t="s">
        <v>584</v>
      </c>
      <c r="W540">
        <v>4.3075468618999999E-3</v>
      </c>
    </row>
    <row r="541" spans="3:23" x14ac:dyDescent="0.25">
      <c r="C541">
        <v>3097</v>
      </c>
      <c r="D541" t="s">
        <v>520</v>
      </c>
      <c r="E541">
        <v>44023</v>
      </c>
      <c r="F541">
        <v>5.7778600000000001E-3</v>
      </c>
      <c r="G541" t="s">
        <v>561</v>
      </c>
      <c r="H541">
        <f t="shared" si="72"/>
        <v>4.2569999999999997E-2</v>
      </c>
      <c r="I541">
        <f t="shared" si="73"/>
        <v>2.4596350019999999E-4</v>
      </c>
      <c r="K541">
        <v>3005</v>
      </c>
      <c r="L541" t="s">
        <v>427</v>
      </c>
      <c r="M541">
        <v>99148</v>
      </c>
      <c r="N541" t="s">
        <v>1030</v>
      </c>
      <c r="O541">
        <v>1.5450685200000001E-4</v>
      </c>
      <c r="P541" s="33">
        <f t="shared" si="69"/>
        <v>1.5454764180000002E-4</v>
      </c>
      <c r="Q541" s="33">
        <f t="shared" si="70"/>
        <v>0</v>
      </c>
      <c r="S541">
        <v>3104</v>
      </c>
      <c r="T541" t="s">
        <v>531</v>
      </c>
      <c r="U541">
        <v>44013</v>
      </c>
      <c r="V541" s="12" t="s">
        <v>558</v>
      </c>
      <c r="W541">
        <v>2.3468093656999998E-3</v>
      </c>
    </row>
    <row r="542" spans="3:23" x14ac:dyDescent="0.25">
      <c r="C542">
        <v>3097</v>
      </c>
      <c r="D542" t="s">
        <v>520</v>
      </c>
      <c r="E542">
        <v>44203</v>
      </c>
      <c r="F542">
        <v>1.8388499999999999E-3</v>
      </c>
      <c r="G542" t="s">
        <v>1024</v>
      </c>
      <c r="H542">
        <f t="shared" si="72"/>
        <v>4.2569999999999997E-2</v>
      </c>
      <c r="I542">
        <f t="shared" si="73"/>
        <v>7.8279844499999987E-5</v>
      </c>
      <c r="K542">
        <v>3104</v>
      </c>
      <c r="L542" t="s">
        <v>531</v>
      </c>
      <c r="M542">
        <v>99148</v>
      </c>
      <c r="N542" t="s">
        <v>1030</v>
      </c>
      <c r="O542">
        <v>4.0789800000000006E-8</v>
      </c>
      <c r="P542" s="33">
        <f t="shared" si="69"/>
        <v>1.5454764180000002E-4</v>
      </c>
      <c r="Q542" s="33">
        <f t="shared" si="70"/>
        <v>1.5454764180000002E-4</v>
      </c>
      <c r="S542">
        <v>3104</v>
      </c>
      <c r="T542" t="s">
        <v>531</v>
      </c>
      <c r="U542">
        <v>44014</v>
      </c>
      <c r="V542" s="12" t="s">
        <v>985</v>
      </c>
      <c r="W542">
        <v>8.0669140702999981E-3</v>
      </c>
    </row>
    <row r="543" spans="3:23" x14ac:dyDescent="0.25">
      <c r="C543">
        <v>3097</v>
      </c>
      <c r="D543" t="s">
        <v>520</v>
      </c>
      <c r="E543">
        <v>45102</v>
      </c>
      <c r="F543">
        <v>4.1621869999999998E-2</v>
      </c>
      <c r="G543" t="s">
        <v>586</v>
      </c>
      <c r="H543">
        <f t="shared" si="72"/>
        <v>4.2569999999999997E-2</v>
      </c>
      <c r="I543">
        <f t="shared" si="73"/>
        <v>1.7718430058999998E-3</v>
      </c>
      <c r="K543">
        <v>3005</v>
      </c>
      <c r="L543" t="s">
        <v>427</v>
      </c>
      <c r="M543">
        <v>99166</v>
      </c>
      <c r="N543" t="s">
        <v>573</v>
      </c>
      <c r="O543">
        <v>6.6953052900000001E-3</v>
      </c>
      <c r="P543" s="33">
        <f t="shared" si="69"/>
        <v>2.1507731117800001E-2</v>
      </c>
      <c r="Q543" s="33">
        <f t="shared" si="70"/>
        <v>0</v>
      </c>
      <c r="S543">
        <v>3104</v>
      </c>
      <c r="T543" t="s">
        <v>531</v>
      </c>
      <c r="U543">
        <v>44015</v>
      </c>
      <c r="V543" s="12" t="s">
        <v>559</v>
      </c>
      <c r="W543">
        <v>1.18572143787E-2</v>
      </c>
    </row>
    <row r="544" spans="3:23" x14ac:dyDescent="0.25">
      <c r="C544">
        <v>3097</v>
      </c>
      <c r="D544" t="s">
        <v>520</v>
      </c>
      <c r="E544">
        <v>45202</v>
      </c>
      <c r="F544">
        <v>1.6880300000000001E-2</v>
      </c>
      <c r="G544" t="s">
        <v>565</v>
      </c>
      <c r="H544">
        <f t="shared" si="72"/>
        <v>4.2569999999999997E-2</v>
      </c>
      <c r="I544">
        <f t="shared" si="73"/>
        <v>7.1859437099999995E-4</v>
      </c>
      <c r="K544">
        <v>3006</v>
      </c>
      <c r="L544" t="s">
        <v>434</v>
      </c>
      <c r="M544">
        <v>99166</v>
      </c>
      <c r="N544" t="s">
        <v>573</v>
      </c>
      <c r="O544">
        <v>2.0122959000000001E-6</v>
      </c>
      <c r="P544" s="33">
        <f t="shared" si="69"/>
        <v>2.1507731117800001E-2</v>
      </c>
      <c r="Q544" s="33">
        <f t="shared" si="70"/>
        <v>0</v>
      </c>
      <c r="S544">
        <v>3104</v>
      </c>
      <c r="T544" t="s">
        <v>531</v>
      </c>
      <c r="U544">
        <v>44016</v>
      </c>
      <c r="V544" s="12" t="s">
        <v>585</v>
      </c>
      <c r="W544">
        <v>1.2252185100899999E-2</v>
      </c>
    </row>
    <row r="545" spans="3:23" x14ac:dyDescent="0.25">
      <c r="C545">
        <v>3097</v>
      </c>
      <c r="D545" t="s">
        <v>520</v>
      </c>
      <c r="E545">
        <v>45203</v>
      </c>
      <c r="F545">
        <v>1.3174599999999999E-3</v>
      </c>
      <c r="G545" t="s">
        <v>587</v>
      </c>
      <c r="H545">
        <f t="shared" si="72"/>
        <v>4.2569999999999997E-2</v>
      </c>
      <c r="I545">
        <f t="shared" si="73"/>
        <v>5.6084272199999994E-5</v>
      </c>
      <c r="K545">
        <v>3007</v>
      </c>
      <c r="L545" t="s">
        <v>435</v>
      </c>
      <c r="M545">
        <v>99166</v>
      </c>
      <c r="N545" t="s">
        <v>573</v>
      </c>
      <c r="O545">
        <v>1.2332736540000002E-3</v>
      </c>
      <c r="P545" s="33">
        <f t="shared" si="69"/>
        <v>2.1507731117800001E-2</v>
      </c>
      <c r="Q545" s="33">
        <f t="shared" si="70"/>
        <v>0</v>
      </c>
      <c r="S545">
        <v>3010</v>
      </c>
      <c r="T545" t="s">
        <v>442</v>
      </c>
      <c r="U545">
        <v>44017</v>
      </c>
      <c r="V545" s="12" t="s">
        <v>1022</v>
      </c>
      <c r="W545">
        <v>5.9545140938999999E-3</v>
      </c>
    </row>
    <row r="546" spans="3:23" x14ac:dyDescent="0.25">
      <c r="C546">
        <v>3097</v>
      </c>
      <c r="D546" t="s">
        <v>520</v>
      </c>
      <c r="E546">
        <v>45220</v>
      </c>
      <c r="F546">
        <v>7.3551900000000002E-3</v>
      </c>
      <c r="G546" t="s">
        <v>14</v>
      </c>
      <c r="H546">
        <f t="shared" si="72"/>
        <v>4.2569999999999997E-2</v>
      </c>
      <c r="I546">
        <f t="shared" si="73"/>
        <v>3.1311043829999999E-4</v>
      </c>
      <c r="K546">
        <v>3008</v>
      </c>
      <c r="L546" t="s">
        <v>436</v>
      </c>
      <c r="M546">
        <v>99166</v>
      </c>
      <c r="N546" t="s">
        <v>573</v>
      </c>
      <c r="O546">
        <v>2.8049715360000001E-4</v>
      </c>
      <c r="P546" s="33">
        <f t="shared" si="69"/>
        <v>2.1507731117800001E-2</v>
      </c>
      <c r="Q546" s="33">
        <f t="shared" si="70"/>
        <v>0</v>
      </c>
      <c r="S546">
        <v>3014</v>
      </c>
      <c r="T546" t="s">
        <v>453</v>
      </c>
      <c r="U546">
        <v>44018</v>
      </c>
      <c r="V546" s="12" t="s">
        <v>1053</v>
      </c>
      <c r="W546">
        <v>1.1742262188200001E-2</v>
      </c>
    </row>
    <row r="547" spans="3:23" x14ac:dyDescent="0.25">
      <c r="C547">
        <v>3097</v>
      </c>
      <c r="D547" t="s">
        <v>520</v>
      </c>
      <c r="E547">
        <v>98074</v>
      </c>
      <c r="F547">
        <v>1.0226899999999999E-3</v>
      </c>
      <c r="G547" t="s">
        <v>671</v>
      </c>
      <c r="H547">
        <f t="shared" si="72"/>
        <v>4.2569999999999997E-2</v>
      </c>
      <c r="I547">
        <f t="shared" si="73"/>
        <v>4.3535913299999995E-5</v>
      </c>
      <c r="K547">
        <v>3009</v>
      </c>
      <c r="L547" t="s">
        <v>441</v>
      </c>
      <c r="M547">
        <v>99166</v>
      </c>
      <c r="N547" t="s">
        <v>573</v>
      </c>
      <c r="O547">
        <v>5.5777820154000006E-3</v>
      </c>
      <c r="P547" s="33">
        <f t="shared" si="69"/>
        <v>2.1507731117800001E-2</v>
      </c>
      <c r="Q547" s="33">
        <f t="shared" si="70"/>
        <v>0</v>
      </c>
      <c r="S547">
        <v>3104</v>
      </c>
      <c r="T547" t="s">
        <v>531</v>
      </c>
      <c r="U547">
        <v>44019</v>
      </c>
      <c r="V547" s="12" t="s">
        <v>1067</v>
      </c>
      <c r="W547">
        <v>4.16247723E-5</v>
      </c>
    </row>
    <row r="548" spans="3:23" x14ac:dyDescent="0.25">
      <c r="C548">
        <v>3097</v>
      </c>
      <c r="D548" t="s">
        <v>520</v>
      </c>
      <c r="E548">
        <v>98110</v>
      </c>
      <c r="F548">
        <v>1.25282E-3</v>
      </c>
      <c r="G548" t="s">
        <v>568</v>
      </c>
      <c r="H548">
        <f t="shared" si="72"/>
        <v>4.2569999999999997E-2</v>
      </c>
      <c r="I548">
        <f t="shared" si="73"/>
        <v>5.3332547399999993E-5</v>
      </c>
      <c r="K548">
        <v>3081</v>
      </c>
      <c r="L548" t="s">
        <v>466</v>
      </c>
      <c r="M548">
        <v>99166</v>
      </c>
      <c r="N548" t="s">
        <v>573</v>
      </c>
      <c r="O548">
        <v>5.8462155000000001E-5</v>
      </c>
      <c r="P548" s="33">
        <f t="shared" si="69"/>
        <v>2.1507731117800001E-2</v>
      </c>
      <c r="Q548" s="33">
        <f t="shared" si="70"/>
        <v>0</v>
      </c>
      <c r="S548">
        <v>3104</v>
      </c>
      <c r="T548" t="s">
        <v>531</v>
      </c>
      <c r="U548">
        <v>44020</v>
      </c>
      <c r="V548" s="12" t="s">
        <v>1023</v>
      </c>
      <c r="W548">
        <v>6.4196863792799999E-2</v>
      </c>
    </row>
    <row r="549" spans="3:23" x14ac:dyDescent="0.25">
      <c r="C549">
        <v>3097</v>
      </c>
      <c r="D549" t="s">
        <v>520</v>
      </c>
      <c r="E549">
        <v>98119</v>
      </c>
      <c r="F549">
        <v>9.8781999999999993E-4</v>
      </c>
      <c r="G549" t="s">
        <v>336</v>
      </c>
      <c r="H549">
        <f t="shared" si="72"/>
        <v>4.2569999999999997E-2</v>
      </c>
      <c r="I549">
        <f t="shared" si="73"/>
        <v>4.2051497399999994E-5</v>
      </c>
      <c r="K549">
        <v>3095</v>
      </c>
      <c r="L549" t="s">
        <v>508</v>
      </c>
      <c r="M549">
        <v>99166</v>
      </c>
      <c r="N549" t="s">
        <v>573</v>
      </c>
      <c r="O549">
        <v>1.1867389000000001E-6</v>
      </c>
      <c r="P549" s="33">
        <f t="shared" si="69"/>
        <v>2.1507731117800001E-2</v>
      </c>
      <c r="Q549" s="33">
        <f t="shared" si="70"/>
        <v>0</v>
      </c>
      <c r="S549">
        <v>3104</v>
      </c>
      <c r="T549" t="s">
        <v>531</v>
      </c>
      <c r="U549">
        <v>44021</v>
      </c>
      <c r="V549" s="12" t="s">
        <v>560</v>
      </c>
      <c r="W549">
        <v>9.2148118442999995E-3</v>
      </c>
    </row>
    <row r="550" spans="3:23" x14ac:dyDescent="0.25">
      <c r="C550">
        <v>3097</v>
      </c>
      <c r="D550" t="s">
        <v>520</v>
      </c>
      <c r="E550">
        <v>99166</v>
      </c>
      <c r="F550">
        <v>0.17211812000000001</v>
      </c>
      <c r="G550" t="s">
        <v>573</v>
      </c>
      <c r="H550">
        <f t="shared" si="72"/>
        <v>4.2569999999999997E-2</v>
      </c>
      <c r="I550">
        <f t="shared" si="73"/>
        <v>7.3270683683999997E-3</v>
      </c>
      <c r="K550">
        <v>3097</v>
      </c>
      <c r="L550" t="s">
        <v>520</v>
      </c>
      <c r="M550">
        <v>99166</v>
      </c>
      <c r="N550" t="s">
        <v>573</v>
      </c>
      <c r="O550">
        <v>7.3270683683999997E-3</v>
      </c>
      <c r="P550" s="33">
        <f t="shared" si="69"/>
        <v>2.1507731117800001E-2</v>
      </c>
      <c r="Q550" s="33">
        <f t="shared" si="70"/>
        <v>0</v>
      </c>
      <c r="S550">
        <v>3104</v>
      </c>
      <c r="T550" t="s">
        <v>531</v>
      </c>
      <c r="U550">
        <v>44022</v>
      </c>
      <c r="V550" s="12" t="s">
        <v>665</v>
      </c>
      <c r="W550">
        <v>5.1198413557000007E-3</v>
      </c>
    </row>
    <row r="551" spans="3:23" x14ac:dyDescent="0.25">
      <c r="C551">
        <v>3097</v>
      </c>
      <c r="D551" t="s">
        <v>520</v>
      </c>
      <c r="E551">
        <v>99168</v>
      </c>
      <c r="F551">
        <v>2.7108599999999998E-3</v>
      </c>
      <c r="G551" t="s">
        <v>574</v>
      </c>
      <c r="H551">
        <f t="shared" si="72"/>
        <v>4.2569999999999997E-2</v>
      </c>
      <c r="I551">
        <f t="shared" si="73"/>
        <v>1.1540131019999998E-4</v>
      </c>
      <c r="K551">
        <v>3104</v>
      </c>
      <c r="L551" t="s">
        <v>531</v>
      </c>
      <c r="M551">
        <v>99166</v>
      </c>
      <c r="N551" t="s">
        <v>573</v>
      </c>
      <c r="O551">
        <v>3.321434466E-4</v>
      </c>
      <c r="P551" s="33">
        <f t="shared" si="69"/>
        <v>2.1507731117800001E-2</v>
      </c>
      <c r="Q551" s="33">
        <f t="shared" si="70"/>
        <v>2.1507731117800001E-2</v>
      </c>
      <c r="S551">
        <v>3104</v>
      </c>
      <c r="T551" t="s">
        <v>531</v>
      </c>
      <c r="U551">
        <v>44023</v>
      </c>
      <c r="V551" s="12" t="s">
        <v>561</v>
      </c>
      <c r="W551">
        <v>1.2485750126500002E-2</v>
      </c>
    </row>
    <row r="552" spans="3:23" x14ac:dyDescent="0.25">
      <c r="C552">
        <v>3097</v>
      </c>
      <c r="D552" t="s">
        <v>520</v>
      </c>
      <c r="E552">
        <v>99211</v>
      </c>
      <c r="F552">
        <v>3.6698799999999999E-3</v>
      </c>
      <c r="G552" t="s">
        <v>578</v>
      </c>
      <c r="H552">
        <f t="shared" si="72"/>
        <v>4.2569999999999997E-2</v>
      </c>
      <c r="I552">
        <f t="shared" si="73"/>
        <v>1.5622679159999999E-4</v>
      </c>
      <c r="K552">
        <v>3005</v>
      </c>
      <c r="L552" t="s">
        <v>427</v>
      </c>
      <c r="M552">
        <v>99168</v>
      </c>
      <c r="N552" t="s">
        <v>574</v>
      </c>
      <c r="O552">
        <v>8.9695682099999994E-4</v>
      </c>
      <c r="P552" s="33">
        <f t="shared" si="69"/>
        <v>1.3022123256000004E-3</v>
      </c>
      <c r="Q552" s="33">
        <f t="shared" si="70"/>
        <v>0</v>
      </c>
      <c r="S552">
        <v>3015</v>
      </c>
      <c r="T552" t="s">
        <v>454</v>
      </c>
      <c r="U552">
        <v>44024</v>
      </c>
      <c r="V552" s="12" t="s">
        <v>967</v>
      </c>
      <c r="W552">
        <v>2.9344585058999999E-3</v>
      </c>
    </row>
    <row r="553" spans="3:23" x14ac:dyDescent="0.25">
      <c r="C553">
        <v>3097</v>
      </c>
      <c r="D553" t="s">
        <v>520</v>
      </c>
      <c r="E553">
        <v>99224</v>
      </c>
      <c r="F553">
        <v>9.3211800000000001E-3</v>
      </c>
      <c r="G553" t="s">
        <v>1193</v>
      </c>
      <c r="H553">
        <f t="shared" si="72"/>
        <v>4.2569999999999997E-2</v>
      </c>
      <c r="I553">
        <f t="shared" si="73"/>
        <v>3.9680263259999997E-4</v>
      </c>
      <c r="K553">
        <v>3006</v>
      </c>
      <c r="L553" t="s">
        <v>434</v>
      </c>
      <c r="M553">
        <v>99168</v>
      </c>
      <c r="N553" t="s">
        <v>574</v>
      </c>
      <c r="O553">
        <v>1.6547999999999997E-8</v>
      </c>
      <c r="P553" s="33">
        <f t="shared" si="69"/>
        <v>1.3022123256000004E-3</v>
      </c>
      <c r="Q553" s="33">
        <f t="shared" si="70"/>
        <v>0</v>
      </c>
    </row>
    <row r="554" spans="3:23" x14ac:dyDescent="0.25">
      <c r="C554">
        <v>3104</v>
      </c>
      <c r="D554" t="s">
        <v>531</v>
      </c>
      <c r="E554">
        <v>43204</v>
      </c>
      <c r="F554">
        <v>7.1150199999999997E-3</v>
      </c>
      <c r="G554" t="s">
        <v>603</v>
      </c>
      <c r="H554">
        <f t="shared" si="72"/>
        <v>4.3860000000000003E-2</v>
      </c>
      <c r="I554">
        <f t="shared" si="73"/>
        <v>3.1206477720000002E-4</v>
      </c>
      <c r="K554">
        <v>3008</v>
      </c>
      <c r="L554" t="s">
        <v>436</v>
      </c>
      <c r="M554">
        <v>99168</v>
      </c>
      <c r="N554" t="s">
        <v>574</v>
      </c>
      <c r="O554">
        <v>1.94652E-6</v>
      </c>
      <c r="P554" s="33">
        <f t="shared" si="69"/>
        <v>1.3022123256000004E-3</v>
      </c>
      <c r="Q554" s="33">
        <f t="shared" si="70"/>
        <v>0</v>
      </c>
    </row>
    <row r="555" spans="3:23" x14ac:dyDescent="0.25">
      <c r="C555">
        <v>3104</v>
      </c>
      <c r="D555" t="s">
        <v>531</v>
      </c>
      <c r="E555">
        <v>43212</v>
      </c>
      <c r="F555">
        <v>5.1120100000000002E-3</v>
      </c>
      <c r="G555" t="s">
        <v>604</v>
      </c>
      <c r="H555">
        <f t="shared" si="72"/>
        <v>4.3860000000000003E-2</v>
      </c>
      <c r="I555">
        <f t="shared" si="73"/>
        <v>2.2421275860000001E-4</v>
      </c>
      <c r="K555">
        <v>3009</v>
      </c>
      <c r="L555" t="s">
        <v>441</v>
      </c>
      <c r="M555">
        <v>99168</v>
      </c>
      <c r="N555" t="s">
        <v>574</v>
      </c>
      <c r="O555">
        <v>1.9591761900000002E-5</v>
      </c>
      <c r="P555" s="33">
        <f t="shared" si="69"/>
        <v>1.3022123256000004E-3</v>
      </c>
      <c r="Q555" s="33">
        <f t="shared" si="70"/>
        <v>0</v>
      </c>
    </row>
    <row r="556" spans="3:23" x14ac:dyDescent="0.25">
      <c r="C556">
        <v>3104</v>
      </c>
      <c r="D556" t="s">
        <v>531</v>
      </c>
      <c r="E556">
        <v>43214</v>
      </c>
      <c r="F556">
        <v>1.24029E-3</v>
      </c>
      <c r="G556" t="s">
        <v>605</v>
      </c>
      <c r="H556">
        <f t="shared" si="72"/>
        <v>4.3860000000000003E-2</v>
      </c>
      <c r="I556">
        <f t="shared" si="73"/>
        <v>5.4399119400000004E-5</v>
      </c>
      <c r="K556">
        <v>3010</v>
      </c>
      <c r="L556" t="s">
        <v>442</v>
      </c>
      <c r="M556">
        <v>99168</v>
      </c>
      <c r="N556" t="s">
        <v>574</v>
      </c>
      <c r="O556">
        <v>7.3127637000000009E-5</v>
      </c>
      <c r="P556" s="33">
        <f t="shared" si="69"/>
        <v>1.3022123256000004E-3</v>
      </c>
      <c r="Q556" s="33">
        <f t="shared" si="70"/>
        <v>0</v>
      </c>
    </row>
    <row r="557" spans="3:23" x14ac:dyDescent="0.25">
      <c r="C557">
        <v>3104</v>
      </c>
      <c r="D557" t="s">
        <v>531</v>
      </c>
      <c r="E557">
        <v>43275</v>
      </c>
      <c r="F557">
        <v>6.2139999999999998E-5</v>
      </c>
      <c r="G557" t="s">
        <v>1200</v>
      </c>
      <c r="H557">
        <f t="shared" si="72"/>
        <v>4.3860000000000003E-2</v>
      </c>
      <c r="I557">
        <f t="shared" si="73"/>
        <v>2.7254603999999999E-6</v>
      </c>
      <c r="K557">
        <v>3012</v>
      </c>
      <c r="L557" t="s">
        <v>447</v>
      </c>
      <c r="M557">
        <v>99168</v>
      </c>
      <c r="N557" t="s">
        <v>574</v>
      </c>
      <c r="O557">
        <v>7.915499999999999E-9</v>
      </c>
      <c r="P557" s="33">
        <f t="shared" si="69"/>
        <v>1.3022123256000004E-3</v>
      </c>
      <c r="Q557" s="33">
        <f t="shared" si="70"/>
        <v>0</v>
      </c>
    </row>
    <row r="558" spans="3:23" x14ac:dyDescent="0.25">
      <c r="C558">
        <v>3104</v>
      </c>
      <c r="D558" t="s">
        <v>531</v>
      </c>
      <c r="E558">
        <v>43276</v>
      </c>
      <c r="F558">
        <v>1.6117E-4</v>
      </c>
      <c r="G558" t="s">
        <v>1201</v>
      </c>
      <c r="H558">
        <f t="shared" si="72"/>
        <v>4.3860000000000003E-2</v>
      </c>
      <c r="I558">
        <f t="shared" si="73"/>
        <v>7.0689162000000005E-6</v>
      </c>
      <c r="K558">
        <v>3013</v>
      </c>
      <c r="L558" t="s">
        <v>448</v>
      </c>
      <c r="M558">
        <v>99168</v>
      </c>
      <c r="N558" t="s">
        <v>574</v>
      </c>
      <c r="O558">
        <v>5.6645669000000006E-6</v>
      </c>
      <c r="P558" s="33">
        <f t="shared" si="69"/>
        <v>1.3022123256000004E-3</v>
      </c>
      <c r="Q558" s="33">
        <f t="shared" si="70"/>
        <v>0</v>
      </c>
    </row>
    <row r="559" spans="3:23" x14ac:dyDescent="0.25">
      <c r="C559">
        <v>3104</v>
      </c>
      <c r="D559" t="s">
        <v>531</v>
      </c>
      <c r="E559">
        <v>43301</v>
      </c>
      <c r="F559">
        <v>1.306188E-2</v>
      </c>
      <c r="G559" t="s">
        <v>590</v>
      </c>
      <c r="H559">
        <f t="shared" si="72"/>
        <v>4.3860000000000003E-2</v>
      </c>
      <c r="I559">
        <f t="shared" si="73"/>
        <v>5.7289405680000004E-4</v>
      </c>
      <c r="K559">
        <v>3014</v>
      </c>
      <c r="L559" t="s">
        <v>453</v>
      </c>
      <c r="M559">
        <v>99168</v>
      </c>
      <c r="N559" t="s">
        <v>574</v>
      </c>
      <c r="O559">
        <v>1.56996E-8</v>
      </c>
      <c r="P559" s="33">
        <f t="shared" si="69"/>
        <v>1.3022123256000004E-3</v>
      </c>
      <c r="Q559" s="33">
        <f t="shared" si="70"/>
        <v>0</v>
      </c>
    </row>
    <row r="560" spans="3:23" x14ac:dyDescent="0.25">
      <c r="C560">
        <v>3104</v>
      </c>
      <c r="D560" t="s">
        <v>531</v>
      </c>
      <c r="E560">
        <v>43302</v>
      </c>
      <c r="F560">
        <v>9.5412999999999997E-4</v>
      </c>
      <c r="G560" t="s">
        <v>591</v>
      </c>
      <c r="H560">
        <f t="shared" si="72"/>
        <v>4.3860000000000003E-2</v>
      </c>
      <c r="I560">
        <f t="shared" si="73"/>
        <v>4.1848141800000002E-5</v>
      </c>
      <c r="K560">
        <v>3015</v>
      </c>
      <c r="L560" t="s">
        <v>454</v>
      </c>
      <c r="M560">
        <v>99168</v>
      </c>
      <c r="N560" t="s">
        <v>574</v>
      </c>
      <c r="O560">
        <v>2.5437999999999999E-8</v>
      </c>
      <c r="P560" s="33">
        <f t="shared" si="69"/>
        <v>1.3022123256000004E-3</v>
      </c>
      <c r="Q560" s="33">
        <f t="shared" si="70"/>
        <v>0</v>
      </c>
    </row>
    <row r="561" spans="3:17" x14ac:dyDescent="0.25">
      <c r="C561">
        <v>3104</v>
      </c>
      <c r="D561" t="s">
        <v>531</v>
      </c>
      <c r="E561">
        <v>43303</v>
      </c>
      <c r="F561">
        <v>1.132E-5</v>
      </c>
      <c r="G561" t="s">
        <v>651</v>
      </c>
      <c r="H561">
        <f t="shared" si="72"/>
        <v>4.3860000000000003E-2</v>
      </c>
      <c r="I561">
        <f t="shared" si="73"/>
        <v>4.9649520000000009E-7</v>
      </c>
      <c r="K561">
        <v>3016</v>
      </c>
      <c r="L561" t="s">
        <v>455</v>
      </c>
      <c r="M561">
        <v>99168</v>
      </c>
      <c r="N561" t="s">
        <v>574</v>
      </c>
      <c r="O561">
        <v>1.1317768E-6</v>
      </c>
      <c r="P561" s="33">
        <f t="shared" si="69"/>
        <v>1.3022123256000004E-3</v>
      </c>
      <c r="Q561" s="33">
        <f t="shared" si="70"/>
        <v>0</v>
      </c>
    </row>
    <row r="562" spans="3:17" x14ac:dyDescent="0.25">
      <c r="C562">
        <v>3104</v>
      </c>
      <c r="D562" t="s">
        <v>531</v>
      </c>
      <c r="E562">
        <v>43304</v>
      </c>
      <c r="F562">
        <v>1.6785930000000001E-2</v>
      </c>
      <c r="G562" t="s">
        <v>614</v>
      </c>
      <c r="H562">
        <f t="shared" si="72"/>
        <v>4.3860000000000003E-2</v>
      </c>
      <c r="I562">
        <f t="shared" si="73"/>
        <v>7.3623088980000011E-4</v>
      </c>
      <c r="K562">
        <v>3084</v>
      </c>
      <c r="L562" t="s">
        <v>484</v>
      </c>
      <c r="M562">
        <v>99168</v>
      </c>
      <c r="N562" t="s">
        <v>574</v>
      </c>
      <c r="O562">
        <v>4.0863576599999997E-5</v>
      </c>
      <c r="P562" s="33">
        <f t="shared" si="69"/>
        <v>1.3022123256000004E-3</v>
      </c>
      <c r="Q562" s="33">
        <f t="shared" si="70"/>
        <v>0</v>
      </c>
    </row>
    <row r="563" spans="3:17" x14ac:dyDescent="0.25">
      <c r="C563">
        <v>3104</v>
      </c>
      <c r="D563" t="s">
        <v>531</v>
      </c>
      <c r="E563">
        <v>43305</v>
      </c>
      <c r="F563">
        <v>7.5489999999999997E-5</v>
      </c>
      <c r="G563" t="s">
        <v>615</v>
      </c>
      <c r="H563">
        <f t="shared" si="72"/>
        <v>4.3860000000000003E-2</v>
      </c>
      <c r="I563">
        <f t="shared" si="73"/>
        <v>3.3109914000000003E-6</v>
      </c>
      <c r="K563">
        <v>3092</v>
      </c>
      <c r="L563" t="s">
        <v>527</v>
      </c>
      <c r="M563">
        <v>99168</v>
      </c>
      <c r="N563" t="s">
        <v>574</v>
      </c>
      <c r="O563">
        <v>2.3358914999999999E-5</v>
      </c>
      <c r="P563" s="33">
        <f t="shared" si="69"/>
        <v>1.3022123256000004E-3</v>
      </c>
      <c r="Q563" s="33">
        <f t="shared" si="70"/>
        <v>0</v>
      </c>
    </row>
    <row r="564" spans="3:17" x14ac:dyDescent="0.25">
      <c r="C564">
        <v>3104</v>
      </c>
      <c r="D564" t="s">
        <v>531</v>
      </c>
      <c r="E564">
        <v>43306</v>
      </c>
      <c r="F564">
        <v>1.61E-6</v>
      </c>
      <c r="G564" t="s">
        <v>979</v>
      </c>
      <c r="H564">
        <f t="shared" si="72"/>
        <v>4.3860000000000003E-2</v>
      </c>
      <c r="I564">
        <f t="shared" si="73"/>
        <v>7.0614600000000006E-8</v>
      </c>
      <c r="K564">
        <v>3095</v>
      </c>
      <c r="L564" t="s">
        <v>508</v>
      </c>
      <c r="M564">
        <v>99168</v>
      </c>
      <c r="N564" t="s">
        <v>574</v>
      </c>
      <c r="O564">
        <v>8.3624586300000016E-5</v>
      </c>
      <c r="P564" s="33">
        <f t="shared" si="69"/>
        <v>1.3022123256000004E-3</v>
      </c>
      <c r="Q564" s="33">
        <f t="shared" si="70"/>
        <v>0</v>
      </c>
    </row>
    <row r="565" spans="3:17" x14ac:dyDescent="0.25">
      <c r="C565">
        <v>3104</v>
      </c>
      <c r="D565" t="s">
        <v>531</v>
      </c>
      <c r="E565">
        <v>43311</v>
      </c>
      <c r="F565">
        <v>8.8699999999999998E-6</v>
      </c>
      <c r="G565" t="s">
        <v>1009</v>
      </c>
      <c r="H565">
        <f t="shared" si="72"/>
        <v>4.3860000000000003E-2</v>
      </c>
      <c r="I565">
        <f t="shared" si="73"/>
        <v>3.8903820000000003E-7</v>
      </c>
      <c r="K565">
        <v>3097</v>
      </c>
      <c r="L565" t="s">
        <v>520</v>
      </c>
      <c r="M565">
        <v>99168</v>
      </c>
      <c r="N565" t="s">
        <v>574</v>
      </c>
      <c r="O565">
        <v>1.1540131019999998E-4</v>
      </c>
      <c r="P565" s="33">
        <f t="shared" si="69"/>
        <v>1.3022123256000004E-3</v>
      </c>
      <c r="Q565" s="33">
        <f t="shared" si="70"/>
        <v>0</v>
      </c>
    </row>
    <row r="566" spans="3:17" x14ac:dyDescent="0.25">
      <c r="C566">
        <v>3104</v>
      </c>
      <c r="D566" t="s">
        <v>531</v>
      </c>
      <c r="E566">
        <v>43314</v>
      </c>
      <c r="F566">
        <v>6.4510000000000004E-5</v>
      </c>
      <c r="G566" t="s">
        <v>1008</v>
      </c>
      <c r="H566">
        <f t="shared" si="72"/>
        <v>4.3860000000000003E-2</v>
      </c>
      <c r="I566">
        <f t="shared" si="73"/>
        <v>2.8294086000000002E-6</v>
      </c>
      <c r="K566">
        <v>3104</v>
      </c>
      <c r="L566" t="s">
        <v>531</v>
      </c>
      <c r="M566">
        <v>99168</v>
      </c>
      <c r="N566" t="s">
        <v>574</v>
      </c>
      <c r="O566">
        <v>2.8987074000000001E-5</v>
      </c>
      <c r="P566" s="33">
        <f t="shared" si="69"/>
        <v>1.3022123256000004E-3</v>
      </c>
      <c r="Q566" s="33">
        <f t="shared" si="70"/>
        <v>0</v>
      </c>
    </row>
    <row r="567" spans="3:17" x14ac:dyDescent="0.25">
      <c r="C567">
        <v>3104</v>
      </c>
      <c r="D567" t="s">
        <v>531</v>
      </c>
      <c r="E567">
        <v>43320</v>
      </c>
      <c r="F567">
        <v>8.4462999999999997E-4</v>
      </c>
      <c r="G567" t="s">
        <v>654</v>
      </c>
      <c r="H567">
        <f t="shared" si="72"/>
        <v>4.3860000000000003E-2</v>
      </c>
      <c r="I567">
        <f t="shared" si="73"/>
        <v>3.7045471800000003E-5</v>
      </c>
      <c r="K567" s="5">
        <v>3017</v>
      </c>
      <c r="L567" s="5" t="s">
        <v>526</v>
      </c>
      <c r="M567" s="5">
        <v>99168</v>
      </c>
      <c r="N567" s="5" t="s">
        <v>1592</v>
      </c>
      <c r="O567" s="5">
        <v>1.1492178799999999E-5</v>
      </c>
      <c r="P567" s="33">
        <f t="shared" si="69"/>
        <v>1.3022123256000004E-3</v>
      </c>
      <c r="Q567" s="33">
        <f t="shared" si="70"/>
        <v>1.3022123256000004E-3</v>
      </c>
    </row>
    <row r="568" spans="3:17" x14ac:dyDescent="0.25">
      <c r="C568">
        <v>3104</v>
      </c>
      <c r="D568" t="s">
        <v>531</v>
      </c>
      <c r="E568">
        <v>43365</v>
      </c>
      <c r="F568">
        <v>7.4209999999999996E-5</v>
      </c>
      <c r="G568" t="s">
        <v>655</v>
      </c>
      <c r="H568">
        <f t="shared" si="72"/>
        <v>4.3860000000000003E-2</v>
      </c>
      <c r="I568">
        <f t="shared" si="73"/>
        <v>3.2548505999999999E-6</v>
      </c>
      <c r="K568">
        <v>3009</v>
      </c>
      <c r="L568" t="s">
        <v>441</v>
      </c>
      <c r="M568">
        <v>99174</v>
      </c>
      <c r="N568" t="s">
        <v>609</v>
      </c>
      <c r="O568">
        <v>1.7837670000000001E-6</v>
      </c>
      <c r="P568" s="33">
        <f t="shared" si="69"/>
        <v>1.10526E-5</v>
      </c>
      <c r="Q568" s="33">
        <f t="shared" si="70"/>
        <v>0</v>
      </c>
    </row>
    <row r="569" spans="3:17" x14ac:dyDescent="0.25">
      <c r="C569">
        <v>3104</v>
      </c>
      <c r="D569" t="s">
        <v>531</v>
      </c>
      <c r="E569">
        <v>43366</v>
      </c>
      <c r="F569">
        <v>1.4450699999999999E-3</v>
      </c>
      <c r="G569" t="s">
        <v>647</v>
      </c>
      <c r="H569">
        <f t="shared" si="72"/>
        <v>4.3860000000000003E-2</v>
      </c>
      <c r="I569">
        <f t="shared" si="73"/>
        <v>6.3380770200000003E-5</v>
      </c>
      <c r="K569">
        <v>3015</v>
      </c>
      <c r="L569" t="s">
        <v>454</v>
      </c>
      <c r="M569">
        <v>99174</v>
      </c>
      <c r="N569" t="s">
        <v>609</v>
      </c>
      <c r="O569">
        <v>9.2688330000000004E-6</v>
      </c>
      <c r="P569" s="33">
        <f t="shared" si="69"/>
        <v>1.10526E-5</v>
      </c>
      <c r="Q569" s="33">
        <f t="shared" si="70"/>
        <v>1.10526E-5</v>
      </c>
    </row>
    <row r="570" spans="3:17" x14ac:dyDescent="0.25">
      <c r="C570">
        <v>3104</v>
      </c>
      <c r="D570" t="s">
        <v>531</v>
      </c>
      <c r="E570">
        <v>43369</v>
      </c>
      <c r="F570">
        <v>8.7040000000000001E-4</v>
      </c>
      <c r="G570" t="s">
        <v>13</v>
      </c>
      <c r="H570">
        <f t="shared" si="72"/>
        <v>4.3860000000000003E-2</v>
      </c>
      <c r="I570">
        <f t="shared" si="73"/>
        <v>3.8175744000000001E-5</v>
      </c>
      <c r="K570">
        <v>3012</v>
      </c>
      <c r="L570" t="s">
        <v>447</v>
      </c>
      <c r="M570">
        <v>99175</v>
      </c>
      <c r="N570" t="s">
        <v>1198</v>
      </c>
      <c r="O570">
        <v>9.3007124999999998E-6</v>
      </c>
      <c r="P570" s="33">
        <f t="shared" si="69"/>
        <v>9.3007124999999998E-6</v>
      </c>
      <c r="Q570" s="33">
        <f t="shared" si="70"/>
        <v>9.3007124999999998E-6</v>
      </c>
    </row>
    <row r="571" spans="3:17" x14ac:dyDescent="0.25">
      <c r="C571">
        <v>3104</v>
      </c>
      <c r="D571" t="s">
        <v>531</v>
      </c>
      <c r="E571">
        <v>43370</v>
      </c>
      <c r="F571">
        <v>8.9616499999999998E-3</v>
      </c>
      <c r="G571" t="s">
        <v>279</v>
      </c>
      <c r="H571">
        <f t="shared" si="72"/>
        <v>4.3860000000000003E-2</v>
      </c>
      <c r="I571">
        <f t="shared" si="73"/>
        <v>3.9305796900000002E-4</v>
      </c>
      <c r="K571" s="5">
        <v>3017</v>
      </c>
      <c r="L571" s="5" t="s">
        <v>526</v>
      </c>
      <c r="M571" s="5">
        <v>99177</v>
      </c>
      <c r="N571" s="5" t="s">
        <v>1597</v>
      </c>
      <c r="O571" s="5">
        <v>1.5677335599999999E-5</v>
      </c>
      <c r="P571" s="33">
        <f t="shared" si="69"/>
        <v>1.5677335599999999E-5</v>
      </c>
      <c r="Q571" s="33">
        <f t="shared" si="70"/>
        <v>1.5677335599999999E-5</v>
      </c>
    </row>
    <row r="572" spans="3:17" x14ac:dyDescent="0.25">
      <c r="C572">
        <v>3104</v>
      </c>
      <c r="D572" t="s">
        <v>531</v>
      </c>
      <c r="E572">
        <v>43371</v>
      </c>
      <c r="F572">
        <v>5.9999999999999995E-8</v>
      </c>
      <c r="G572" t="s">
        <v>656</v>
      </c>
      <c r="H572">
        <f t="shared" si="72"/>
        <v>4.3860000000000003E-2</v>
      </c>
      <c r="I572">
        <f t="shared" si="73"/>
        <v>2.6315999999999999E-9</v>
      </c>
      <c r="K572">
        <v>3104</v>
      </c>
      <c r="L572" t="s">
        <v>531</v>
      </c>
      <c r="M572">
        <v>99180</v>
      </c>
      <c r="N572" t="s">
        <v>335</v>
      </c>
      <c r="O572">
        <v>2.5633538400000002E-5</v>
      </c>
      <c r="P572" s="33">
        <f t="shared" si="69"/>
        <v>2.5633538400000002E-5</v>
      </c>
      <c r="Q572" s="33">
        <f t="shared" si="70"/>
        <v>2.5633538400000002E-5</v>
      </c>
    </row>
    <row r="573" spans="3:17" x14ac:dyDescent="0.25">
      <c r="C573">
        <v>3104</v>
      </c>
      <c r="D573" t="s">
        <v>531</v>
      </c>
      <c r="E573">
        <v>43373</v>
      </c>
      <c r="F573">
        <v>1.08E-5</v>
      </c>
      <c r="G573" t="s">
        <v>657</v>
      </c>
      <c r="H573">
        <f t="shared" si="72"/>
        <v>4.3860000000000003E-2</v>
      </c>
      <c r="I573">
        <f t="shared" si="73"/>
        <v>4.7368800000000005E-7</v>
      </c>
      <c r="K573">
        <v>3009</v>
      </c>
      <c r="L573" t="s">
        <v>441</v>
      </c>
      <c r="M573">
        <v>99182</v>
      </c>
      <c r="N573" t="s">
        <v>973</v>
      </c>
      <c r="O573">
        <v>1.7120249999999999E-7</v>
      </c>
      <c r="P573" s="33">
        <f t="shared" si="69"/>
        <v>1.7120249999999999E-7</v>
      </c>
      <c r="Q573" s="33">
        <f t="shared" si="70"/>
        <v>1.7120249999999999E-7</v>
      </c>
    </row>
    <row r="574" spans="3:17" x14ac:dyDescent="0.25">
      <c r="C574">
        <v>3104</v>
      </c>
      <c r="D574" t="s">
        <v>531</v>
      </c>
      <c r="E574">
        <v>43374</v>
      </c>
      <c r="F574">
        <v>3.9999999999999998E-7</v>
      </c>
      <c r="G574" t="s">
        <v>593</v>
      </c>
      <c r="H574">
        <f t="shared" si="72"/>
        <v>4.3860000000000003E-2</v>
      </c>
      <c r="I574">
        <f t="shared" si="73"/>
        <v>1.7544000000000001E-8</v>
      </c>
      <c r="K574">
        <v>3005</v>
      </c>
      <c r="L574" t="s">
        <v>427</v>
      </c>
      <c r="M574">
        <v>99183</v>
      </c>
      <c r="N574" t="s">
        <v>1078</v>
      </c>
      <c r="O574">
        <v>1.376028E-6</v>
      </c>
      <c r="P574" s="33">
        <f t="shared" si="69"/>
        <v>1.376028E-6</v>
      </c>
      <c r="Q574" s="33">
        <f t="shared" si="70"/>
        <v>1.376028E-6</v>
      </c>
    </row>
    <row r="575" spans="3:17" x14ac:dyDescent="0.25">
      <c r="C575">
        <v>3104</v>
      </c>
      <c r="D575" t="s">
        <v>531</v>
      </c>
      <c r="E575">
        <v>43404</v>
      </c>
      <c r="F575">
        <v>7.0899999999999999E-6</v>
      </c>
      <c r="G575" t="s">
        <v>594</v>
      </c>
      <c r="H575">
        <f t="shared" si="72"/>
        <v>4.3860000000000003E-2</v>
      </c>
      <c r="I575">
        <f t="shared" si="73"/>
        <v>3.1096740000000003E-7</v>
      </c>
      <c r="K575">
        <v>3104</v>
      </c>
      <c r="L575" t="s">
        <v>531</v>
      </c>
      <c r="M575">
        <v>99185</v>
      </c>
      <c r="N575" t="s">
        <v>575</v>
      </c>
      <c r="O575">
        <v>3.7184508000000003E-6</v>
      </c>
      <c r="P575" s="33">
        <f t="shared" si="69"/>
        <v>3.7184508000000003E-6</v>
      </c>
      <c r="Q575" s="33">
        <f t="shared" si="70"/>
        <v>3.7184508000000003E-6</v>
      </c>
    </row>
    <row r="576" spans="3:17" x14ac:dyDescent="0.25">
      <c r="C576">
        <v>3104</v>
      </c>
      <c r="D576" t="s">
        <v>531</v>
      </c>
      <c r="E576">
        <v>43407</v>
      </c>
      <c r="F576">
        <v>1.9599999999999999E-6</v>
      </c>
      <c r="G576" t="s">
        <v>620</v>
      </c>
      <c r="H576">
        <f t="shared" si="72"/>
        <v>4.3860000000000003E-2</v>
      </c>
      <c r="I576">
        <f t="shared" si="73"/>
        <v>8.5965599999999995E-8</v>
      </c>
      <c r="K576">
        <v>3010</v>
      </c>
      <c r="L576" t="s">
        <v>442</v>
      </c>
      <c r="M576">
        <v>99186</v>
      </c>
      <c r="N576" t="s">
        <v>576</v>
      </c>
      <c r="O576">
        <v>5.7079800000000005E-7</v>
      </c>
      <c r="P576" s="33">
        <f t="shared" si="69"/>
        <v>5.7079800000000005E-7</v>
      </c>
      <c r="Q576" s="33">
        <f t="shared" si="70"/>
        <v>5.7079800000000005E-7</v>
      </c>
    </row>
    <row r="577" spans="3:17" x14ac:dyDescent="0.25">
      <c r="C577">
        <v>3104</v>
      </c>
      <c r="D577" t="s">
        <v>531</v>
      </c>
      <c r="E577">
        <v>43431</v>
      </c>
      <c r="F577">
        <v>3.6148000000000002E-4</v>
      </c>
      <c r="G577" t="s">
        <v>621</v>
      </c>
      <c r="H577">
        <f t="shared" si="72"/>
        <v>4.3860000000000003E-2</v>
      </c>
      <c r="I577">
        <f t="shared" si="73"/>
        <v>1.5854512800000001E-5</v>
      </c>
      <c r="K577">
        <v>3104</v>
      </c>
      <c r="L577" t="s">
        <v>531</v>
      </c>
      <c r="M577">
        <v>99191</v>
      </c>
      <c r="N577" t="s">
        <v>1055</v>
      </c>
      <c r="O577">
        <v>5.2943406000000002E-6</v>
      </c>
      <c r="P577" s="33">
        <f t="shared" si="69"/>
        <v>5.2943406000000002E-6</v>
      </c>
      <c r="Q577" s="33">
        <f t="shared" si="70"/>
        <v>5.2943406000000002E-6</v>
      </c>
    </row>
    <row r="578" spans="3:17" x14ac:dyDescent="0.25">
      <c r="C578">
        <v>3104</v>
      </c>
      <c r="D578" t="s">
        <v>531</v>
      </c>
      <c r="E578">
        <v>43435</v>
      </c>
      <c r="F578">
        <v>1.7941000000000001E-3</v>
      </c>
      <c r="G578" t="s">
        <v>623</v>
      </c>
      <c r="H578">
        <f t="shared" si="72"/>
        <v>4.3860000000000003E-2</v>
      </c>
      <c r="I578">
        <f t="shared" si="73"/>
        <v>7.868922600000001E-5</v>
      </c>
      <c r="K578">
        <v>3104</v>
      </c>
      <c r="L578" t="s">
        <v>531</v>
      </c>
      <c r="M578">
        <v>99192</v>
      </c>
      <c r="N578" t="s">
        <v>1006</v>
      </c>
      <c r="O578">
        <v>9.0834060000000005E-7</v>
      </c>
      <c r="P578" s="33">
        <f t="shared" si="69"/>
        <v>2.7887148765999999E-3</v>
      </c>
      <c r="Q578" s="33">
        <f t="shared" si="70"/>
        <v>0</v>
      </c>
    </row>
    <row r="579" spans="3:17" x14ac:dyDescent="0.25">
      <c r="C579">
        <v>3104</v>
      </c>
      <c r="D579" t="s">
        <v>531</v>
      </c>
      <c r="E579">
        <v>43446</v>
      </c>
      <c r="F579">
        <v>6.3874999999999999E-4</v>
      </c>
      <c r="G579" t="s">
        <v>1036</v>
      </c>
      <c r="H579">
        <f t="shared" si="72"/>
        <v>4.3860000000000003E-2</v>
      </c>
      <c r="I579">
        <f t="shared" si="73"/>
        <v>2.8015575000000002E-5</v>
      </c>
      <c r="K579" s="5">
        <v>3017</v>
      </c>
      <c r="L579" s="5" t="s">
        <v>526</v>
      </c>
      <c r="M579" s="5">
        <v>99192</v>
      </c>
      <c r="N579" s="5" t="s">
        <v>1591</v>
      </c>
      <c r="O579" s="5">
        <v>2.7878065359999999E-3</v>
      </c>
      <c r="P579" s="33">
        <f t="shared" si="69"/>
        <v>2.7887148765999999E-3</v>
      </c>
      <c r="Q579" s="33">
        <f t="shared" si="70"/>
        <v>2.7887148765999999E-3</v>
      </c>
    </row>
    <row r="580" spans="3:17" x14ac:dyDescent="0.25">
      <c r="C580">
        <v>3104</v>
      </c>
      <c r="D580" t="s">
        <v>531</v>
      </c>
      <c r="E580">
        <v>43514</v>
      </c>
      <c r="F580">
        <v>2.2580000000000001E-5</v>
      </c>
      <c r="G580" t="s">
        <v>1065</v>
      </c>
      <c r="H580">
        <f t="shared" si="72"/>
        <v>4.3860000000000003E-2</v>
      </c>
      <c r="I580">
        <f t="shared" si="73"/>
        <v>9.9035880000000013E-7</v>
      </c>
      <c r="K580">
        <v>3104</v>
      </c>
      <c r="L580" t="s">
        <v>531</v>
      </c>
      <c r="M580">
        <v>99196</v>
      </c>
      <c r="N580" t="s">
        <v>997</v>
      </c>
      <c r="O580">
        <v>6.8228616000000008E-6</v>
      </c>
      <c r="P580" s="33">
        <f t="shared" ref="P580:P643" si="74">SUMIF($M$4:$M$666,M580,$O$4:$O$666)</f>
        <v>6.8228616000000008E-6</v>
      </c>
      <c r="Q580" s="33">
        <f t="shared" ref="Q580:Q643" si="75">IF(M580=M581,0,P580)</f>
        <v>6.8228616000000008E-6</v>
      </c>
    </row>
    <row r="581" spans="3:17" x14ac:dyDescent="0.25">
      <c r="C581">
        <v>3104</v>
      </c>
      <c r="D581" t="s">
        <v>531</v>
      </c>
      <c r="E581">
        <v>43551</v>
      </c>
      <c r="F581">
        <v>1.31212E-2</v>
      </c>
      <c r="G581" t="s">
        <v>607</v>
      </c>
      <c r="H581">
        <f t="shared" si="72"/>
        <v>4.3860000000000003E-2</v>
      </c>
      <c r="I581">
        <f t="shared" si="73"/>
        <v>5.7549583200000001E-4</v>
      </c>
      <c r="K581">
        <v>3005</v>
      </c>
      <c r="L581" t="s">
        <v>427</v>
      </c>
      <c r="M581">
        <v>99197</v>
      </c>
      <c r="N581" t="s">
        <v>1192</v>
      </c>
      <c r="O581">
        <v>1.3961159999999999E-6</v>
      </c>
      <c r="P581" s="33">
        <f t="shared" si="74"/>
        <v>1.3961159999999999E-6</v>
      </c>
      <c r="Q581" s="33">
        <f t="shared" si="75"/>
        <v>1.3961159999999999E-6</v>
      </c>
    </row>
    <row r="582" spans="3:17" x14ac:dyDescent="0.25">
      <c r="C582">
        <v>3104</v>
      </c>
      <c r="D582" t="s">
        <v>531</v>
      </c>
      <c r="E582">
        <v>43552</v>
      </c>
      <c r="F582">
        <v>4.9877899999999998E-3</v>
      </c>
      <c r="G582" t="s">
        <v>596</v>
      </c>
      <c r="H582">
        <f t="shared" si="72"/>
        <v>4.3860000000000003E-2</v>
      </c>
      <c r="I582">
        <f t="shared" si="73"/>
        <v>2.187644694E-4</v>
      </c>
      <c r="K582">
        <v>3006</v>
      </c>
      <c r="L582" t="s">
        <v>434</v>
      </c>
      <c r="M582">
        <v>99198</v>
      </c>
      <c r="N582" t="s">
        <v>992</v>
      </c>
      <c r="O582">
        <v>9.4274350000000003E-7</v>
      </c>
      <c r="P582" s="33">
        <f t="shared" si="74"/>
        <v>6.7682004860000018E-4</v>
      </c>
      <c r="Q582" s="33">
        <f t="shared" si="75"/>
        <v>0</v>
      </c>
    </row>
    <row r="583" spans="3:17" x14ac:dyDescent="0.25">
      <c r="C583">
        <v>3104</v>
      </c>
      <c r="D583" t="s">
        <v>531</v>
      </c>
      <c r="E583">
        <v>43560</v>
      </c>
      <c r="F583">
        <v>2.1694999999999999E-4</v>
      </c>
      <c r="G583" t="s">
        <v>624</v>
      </c>
      <c r="H583">
        <f t="shared" si="72"/>
        <v>4.3860000000000003E-2</v>
      </c>
      <c r="I583">
        <f t="shared" si="73"/>
        <v>9.5154270000000009E-6</v>
      </c>
      <c r="K583">
        <v>3009</v>
      </c>
      <c r="L583" t="s">
        <v>441</v>
      </c>
      <c r="M583">
        <v>99198</v>
      </c>
      <c r="N583" t="s">
        <v>992</v>
      </c>
      <c r="O583">
        <v>4.5517364099999999E-5</v>
      </c>
      <c r="P583" s="33">
        <f t="shared" si="74"/>
        <v>6.7682004860000018E-4</v>
      </c>
      <c r="Q583" s="33">
        <f t="shared" si="75"/>
        <v>0</v>
      </c>
    </row>
    <row r="584" spans="3:17" x14ac:dyDescent="0.25">
      <c r="C584">
        <v>3104</v>
      </c>
      <c r="D584" t="s">
        <v>531</v>
      </c>
      <c r="E584">
        <v>43561</v>
      </c>
      <c r="F584">
        <v>3.3470000000000003E-5</v>
      </c>
      <c r="G584" t="s">
        <v>981</v>
      </c>
      <c r="H584">
        <f t="shared" si="72"/>
        <v>4.3860000000000003E-2</v>
      </c>
      <c r="I584">
        <f t="shared" si="73"/>
        <v>1.4679942000000003E-6</v>
      </c>
      <c r="K584">
        <v>3010</v>
      </c>
      <c r="L584" t="s">
        <v>442</v>
      </c>
      <c r="M584">
        <v>99198</v>
      </c>
      <c r="N584" t="s">
        <v>992</v>
      </c>
      <c r="O584">
        <v>6.1281270000000004E-6</v>
      </c>
      <c r="P584" s="33">
        <f t="shared" si="74"/>
        <v>6.7682004860000018E-4</v>
      </c>
      <c r="Q584" s="33">
        <f t="shared" si="75"/>
        <v>0</v>
      </c>
    </row>
    <row r="585" spans="3:17" x14ac:dyDescent="0.25">
      <c r="C585">
        <v>3104</v>
      </c>
      <c r="D585" t="s">
        <v>531</v>
      </c>
      <c r="E585">
        <v>43602</v>
      </c>
      <c r="F585">
        <v>1.6920000000000001E-5</v>
      </c>
      <c r="G585" t="s">
        <v>648</v>
      </c>
      <c r="H585">
        <f t="shared" si="72"/>
        <v>4.3860000000000003E-2</v>
      </c>
      <c r="I585">
        <f t="shared" si="73"/>
        <v>7.4211120000000003E-7</v>
      </c>
      <c r="K585">
        <v>3011</v>
      </c>
      <c r="L585" t="s">
        <v>446</v>
      </c>
      <c r="M585">
        <v>99198</v>
      </c>
      <c r="N585" t="s">
        <v>992</v>
      </c>
      <c r="O585">
        <v>2.8957557600000001E-5</v>
      </c>
      <c r="P585" s="33">
        <f t="shared" si="74"/>
        <v>6.7682004860000018E-4</v>
      </c>
      <c r="Q585" s="33">
        <f t="shared" si="75"/>
        <v>0</v>
      </c>
    </row>
    <row r="586" spans="3:17" x14ac:dyDescent="0.25">
      <c r="C586">
        <v>3104</v>
      </c>
      <c r="D586" t="s">
        <v>531</v>
      </c>
      <c r="E586">
        <v>43723</v>
      </c>
      <c r="F586">
        <v>6.9999999999999999E-6</v>
      </c>
      <c r="G586" t="s">
        <v>625</v>
      </c>
      <c r="H586">
        <f t="shared" si="72"/>
        <v>4.3860000000000003E-2</v>
      </c>
      <c r="I586">
        <f t="shared" si="73"/>
        <v>3.0702000000000001E-7</v>
      </c>
      <c r="K586">
        <v>3013</v>
      </c>
      <c r="L586" t="s">
        <v>448</v>
      </c>
      <c r="M586">
        <v>99198</v>
      </c>
      <c r="N586" t="s">
        <v>992</v>
      </c>
      <c r="O586">
        <v>6.9612592999999999E-6</v>
      </c>
      <c r="P586" s="33">
        <f t="shared" si="74"/>
        <v>6.7682004860000018E-4</v>
      </c>
      <c r="Q586" s="33">
        <f t="shared" si="75"/>
        <v>0</v>
      </c>
    </row>
    <row r="587" spans="3:17" x14ac:dyDescent="0.25">
      <c r="C587">
        <v>3104</v>
      </c>
      <c r="D587" t="s">
        <v>531</v>
      </c>
      <c r="E587">
        <v>43724</v>
      </c>
      <c r="F587">
        <v>1.8452E-4</v>
      </c>
      <c r="G587" t="s">
        <v>993</v>
      </c>
      <c r="H587">
        <f t="shared" si="72"/>
        <v>4.3860000000000003E-2</v>
      </c>
      <c r="I587">
        <f t="shared" si="73"/>
        <v>8.0930472000000004E-6</v>
      </c>
      <c r="K587">
        <v>3014</v>
      </c>
      <c r="L587" t="s">
        <v>453</v>
      </c>
      <c r="M587">
        <v>99198</v>
      </c>
      <c r="N587" t="s">
        <v>992</v>
      </c>
      <c r="O587">
        <v>1.0675989660000001E-4</v>
      </c>
      <c r="P587" s="33">
        <f t="shared" si="74"/>
        <v>6.7682004860000018E-4</v>
      </c>
      <c r="Q587" s="33">
        <f t="shared" si="75"/>
        <v>0</v>
      </c>
    </row>
    <row r="588" spans="3:17" x14ac:dyDescent="0.25">
      <c r="C588">
        <v>3104</v>
      </c>
      <c r="D588" t="s">
        <v>531</v>
      </c>
      <c r="E588">
        <v>43725</v>
      </c>
      <c r="F588">
        <v>1.8187999999999999E-4</v>
      </c>
      <c r="G588" t="s">
        <v>626</v>
      </c>
      <c r="H588">
        <f t="shared" si="72"/>
        <v>4.3860000000000003E-2</v>
      </c>
      <c r="I588">
        <f t="shared" si="73"/>
        <v>7.9772567999999998E-6</v>
      </c>
      <c r="K588">
        <v>3015</v>
      </c>
      <c r="L588" t="s">
        <v>454</v>
      </c>
      <c r="M588">
        <v>99198</v>
      </c>
      <c r="N588" t="s">
        <v>992</v>
      </c>
      <c r="O588">
        <v>4.5147528300000002E-4</v>
      </c>
      <c r="P588" s="33">
        <f t="shared" si="74"/>
        <v>6.7682004860000018E-4</v>
      </c>
      <c r="Q588" s="33">
        <f t="shared" si="75"/>
        <v>0</v>
      </c>
    </row>
    <row r="589" spans="3:17" x14ac:dyDescent="0.25">
      <c r="C589">
        <v>3104</v>
      </c>
      <c r="D589" t="s">
        <v>531</v>
      </c>
      <c r="E589">
        <v>43802</v>
      </c>
      <c r="F589">
        <v>5.0100000000000003E-6</v>
      </c>
      <c r="G589" t="s">
        <v>627</v>
      </c>
      <c r="H589">
        <f t="shared" ref="H589:H652" si="76">VLOOKUP(C589,$A$3:$B$22,2,FALSE)</f>
        <v>4.3860000000000003E-2</v>
      </c>
      <c r="I589">
        <f t="shared" ref="I589:I652" si="77">F589*H589</f>
        <v>2.1973860000000004E-7</v>
      </c>
      <c r="K589">
        <v>3092</v>
      </c>
      <c r="L589" t="s">
        <v>527</v>
      </c>
      <c r="M589">
        <v>99198</v>
      </c>
      <c r="N589" t="s">
        <v>992</v>
      </c>
      <c r="O589">
        <v>4.8686399999999997E-6</v>
      </c>
      <c r="P589" s="33">
        <f t="shared" si="74"/>
        <v>6.7682004860000018E-4</v>
      </c>
      <c r="Q589" s="33">
        <f t="shared" si="75"/>
        <v>0</v>
      </c>
    </row>
    <row r="590" spans="3:17" x14ac:dyDescent="0.25">
      <c r="C590">
        <v>3104</v>
      </c>
      <c r="D590" t="s">
        <v>531</v>
      </c>
      <c r="E590">
        <v>43817</v>
      </c>
      <c r="F590">
        <v>4.0800000000000002E-5</v>
      </c>
      <c r="G590" t="s">
        <v>597</v>
      </c>
      <c r="H590">
        <f t="shared" si="76"/>
        <v>4.3860000000000003E-2</v>
      </c>
      <c r="I590">
        <f t="shared" si="77"/>
        <v>1.7894880000000003E-6</v>
      </c>
      <c r="K590">
        <v>3095</v>
      </c>
      <c r="L590" t="s">
        <v>508</v>
      </c>
      <c r="M590">
        <v>99198</v>
      </c>
      <c r="N590" t="s">
        <v>992</v>
      </c>
      <c r="O590">
        <v>5.5257500000000004E-8</v>
      </c>
      <c r="P590" s="33">
        <f t="shared" si="74"/>
        <v>6.7682004860000018E-4</v>
      </c>
      <c r="Q590" s="33">
        <f t="shared" si="75"/>
        <v>0</v>
      </c>
    </row>
    <row r="591" spans="3:17" x14ac:dyDescent="0.25">
      <c r="C591">
        <v>3104</v>
      </c>
      <c r="D591" t="s">
        <v>531</v>
      </c>
      <c r="E591">
        <v>43824</v>
      </c>
      <c r="F591">
        <v>8.3440000000000001E-5</v>
      </c>
      <c r="G591" t="s">
        <v>994</v>
      </c>
      <c r="H591">
        <f t="shared" si="76"/>
        <v>4.3860000000000003E-2</v>
      </c>
      <c r="I591">
        <f t="shared" si="77"/>
        <v>3.6596784000000003E-6</v>
      </c>
      <c r="K591">
        <v>3104</v>
      </c>
      <c r="L591" t="s">
        <v>531</v>
      </c>
      <c r="M591">
        <v>99198</v>
      </c>
      <c r="N591" t="s">
        <v>992</v>
      </c>
      <c r="O591">
        <v>1.5267666E-5</v>
      </c>
      <c r="P591" s="33">
        <f t="shared" si="74"/>
        <v>6.7682004860000018E-4</v>
      </c>
      <c r="Q591" s="33">
        <f t="shared" si="75"/>
        <v>0</v>
      </c>
    </row>
    <row r="592" spans="3:17" x14ac:dyDescent="0.25">
      <c r="C592">
        <v>3104</v>
      </c>
      <c r="D592" t="s">
        <v>531</v>
      </c>
      <c r="E592">
        <v>43904</v>
      </c>
      <c r="F592">
        <v>2.03E-6</v>
      </c>
      <c r="G592" t="s">
        <v>598</v>
      </c>
      <c r="H592">
        <f t="shared" si="76"/>
        <v>4.3860000000000003E-2</v>
      </c>
      <c r="I592">
        <f t="shared" si="77"/>
        <v>8.9035800000000006E-8</v>
      </c>
      <c r="K592" s="5">
        <v>3017</v>
      </c>
      <c r="L592" s="5" t="s">
        <v>526</v>
      </c>
      <c r="M592" s="5">
        <v>99198</v>
      </c>
      <c r="N592" s="5" t="s">
        <v>1598</v>
      </c>
      <c r="O592" s="5">
        <v>9.8862539999999997E-6</v>
      </c>
      <c r="P592" s="33">
        <f t="shared" si="74"/>
        <v>6.7682004860000018E-4</v>
      </c>
      <c r="Q592" s="33">
        <f t="shared" si="75"/>
        <v>6.7682004860000018E-4</v>
      </c>
    </row>
    <row r="593" spans="3:17" x14ac:dyDescent="0.25">
      <c r="C593">
        <v>3104</v>
      </c>
      <c r="D593" t="s">
        <v>531</v>
      </c>
      <c r="E593">
        <v>43917</v>
      </c>
      <c r="F593">
        <v>1.3238600000000001E-3</v>
      </c>
      <c r="G593" t="s">
        <v>1204</v>
      </c>
      <c r="H593">
        <f t="shared" si="76"/>
        <v>4.3860000000000003E-2</v>
      </c>
      <c r="I593">
        <f t="shared" si="77"/>
        <v>5.8064499600000006E-5</v>
      </c>
      <c r="K593">
        <v>3104</v>
      </c>
      <c r="L593" t="s">
        <v>531</v>
      </c>
      <c r="M593">
        <v>99207</v>
      </c>
      <c r="N593" t="s">
        <v>1075</v>
      </c>
      <c r="O593">
        <v>7.1491800000000005E-8</v>
      </c>
      <c r="P593" s="33">
        <f t="shared" si="74"/>
        <v>7.1491800000000005E-8</v>
      </c>
      <c r="Q593" s="33">
        <f t="shared" si="75"/>
        <v>7.1491800000000005E-8</v>
      </c>
    </row>
    <row r="594" spans="3:17" x14ac:dyDescent="0.25">
      <c r="C594">
        <v>3104</v>
      </c>
      <c r="D594" t="s">
        <v>531</v>
      </c>
      <c r="E594">
        <v>43926</v>
      </c>
      <c r="F594">
        <v>8.2600000000000005E-6</v>
      </c>
      <c r="G594" t="s">
        <v>1205</v>
      </c>
      <c r="H594">
        <f t="shared" si="76"/>
        <v>4.3860000000000003E-2</v>
      </c>
      <c r="I594">
        <f t="shared" si="77"/>
        <v>3.6228360000000007E-7</v>
      </c>
      <c r="K594">
        <v>3005</v>
      </c>
      <c r="L594" t="s">
        <v>427</v>
      </c>
      <c r="M594">
        <v>99211</v>
      </c>
      <c r="N594" t="s">
        <v>578</v>
      </c>
      <c r="O594">
        <v>1.2888711899999999E-4</v>
      </c>
      <c r="P594" s="33">
        <f t="shared" si="74"/>
        <v>3.1747820799999998E-4</v>
      </c>
      <c r="Q594" s="33">
        <f t="shared" si="75"/>
        <v>0</v>
      </c>
    </row>
    <row r="595" spans="3:17" x14ac:dyDescent="0.25">
      <c r="C595">
        <v>3104</v>
      </c>
      <c r="D595" t="s">
        <v>531</v>
      </c>
      <c r="E595">
        <v>43971</v>
      </c>
      <c r="F595">
        <v>6.4000000000000001E-7</v>
      </c>
      <c r="G595" t="s">
        <v>1206</v>
      </c>
      <c r="H595">
        <f t="shared" si="76"/>
        <v>4.3860000000000003E-2</v>
      </c>
      <c r="I595">
        <f t="shared" si="77"/>
        <v>2.8070400000000001E-8</v>
      </c>
      <c r="K595">
        <v>3006</v>
      </c>
      <c r="L595" t="s">
        <v>434</v>
      </c>
      <c r="M595">
        <v>99211</v>
      </c>
      <c r="N595" t="s">
        <v>578</v>
      </c>
      <c r="O595">
        <v>4.9624299999999998E-8</v>
      </c>
      <c r="P595" s="33">
        <f t="shared" si="74"/>
        <v>3.1747820799999998E-4</v>
      </c>
      <c r="Q595" s="33">
        <f t="shared" si="75"/>
        <v>0</v>
      </c>
    </row>
    <row r="596" spans="3:17" x14ac:dyDescent="0.25">
      <c r="C596">
        <v>3104</v>
      </c>
      <c r="D596" t="s">
        <v>531</v>
      </c>
      <c r="E596">
        <v>43978</v>
      </c>
      <c r="F596">
        <v>5.9124000000000004E-4</v>
      </c>
      <c r="G596" t="s">
        <v>1207</v>
      </c>
      <c r="H596">
        <f t="shared" si="76"/>
        <v>4.3860000000000003E-2</v>
      </c>
      <c r="I596">
        <f t="shared" si="77"/>
        <v>2.5931786400000003E-5</v>
      </c>
      <c r="K596">
        <v>3009</v>
      </c>
      <c r="L596" t="s">
        <v>441</v>
      </c>
      <c r="M596">
        <v>99211</v>
      </c>
      <c r="N596" t="s">
        <v>578</v>
      </c>
      <c r="O596">
        <v>2.08478991E-5</v>
      </c>
      <c r="P596" s="33">
        <f t="shared" si="74"/>
        <v>3.1747820799999998E-4</v>
      </c>
      <c r="Q596" s="33">
        <f t="shared" si="75"/>
        <v>0</v>
      </c>
    </row>
    <row r="597" spans="3:17" x14ac:dyDescent="0.25">
      <c r="C597">
        <v>3104</v>
      </c>
      <c r="D597" t="s">
        <v>531</v>
      </c>
      <c r="E597">
        <v>43986</v>
      </c>
      <c r="F597">
        <v>1.9999999999999999E-7</v>
      </c>
      <c r="G597" t="s">
        <v>638</v>
      </c>
      <c r="H597">
        <f t="shared" si="76"/>
        <v>4.3860000000000003E-2</v>
      </c>
      <c r="I597">
        <f t="shared" si="77"/>
        <v>8.7720000000000007E-9</v>
      </c>
      <c r="K597">
        <v>3010</v>
      </c>
      <c r="L597" t="s">
        <v>442</v>
      </c>
      <c r="M597">
        <v>99211</v>
      </c>
      <c r="N597" t="s">
        <v>578</v>
      </c>
      <c r="O597">
        <v>1.0381239E-5</v>
      </c>
      <c r="P597" s="33">
        <f t="shared" si="74"/>
        <v>3.1747820799999998E-4</v>
      </c>
      <c r="Q597" s="33">
        <f t="shared" si="75"/>
        <v>0</v>
      </c>
    </row>
    <row r="598" spans="3:17" x14ac:dyDescent="0.25">
      <c r="C598">
        <v>3104</v>
      </c>
      <c r="D598" t="s">
        <v>531</v>
      </c>
      <c r="E598">
        <v>43991</v>
      </c>
      <c r="F598">
        <v>1.7159999999999998E-5</v>
      </c>
      <c r="G598" t="s">
        <v>600</v>
      </c>
      <c r="H598">
        <f t="shared" si="76"/>
        <v>4.3860000000000003E-2</v>
      </c>
      <c r="I598">
        <f t="shared" si="77"/>
        <v>7.5263760000000002E-7</v>
      </c>
      <c r="K598">
        <v>3097</v>
      </c>
      <c r="L598" t="s">
        <v>520</v>
      </c>
      <c r="M598">
        <v>99211</v>
      </c>
      <c r="N598" t="s">
        <v>578</v>
      </c>
      <c r="O598">
        <v>1.5622679159999999E-4</v>
      </c>
      <c r="P598" s="33">
        <f t="shared" si="74"/>
        <v>3.1747820799999998E-4</v>
      </c>
      <c r="Q598" s="33">
        <f t="shared" si="75"/>
        <v>0</v>
      </c>
    </row>
    <row r="599" spans="3:17" x14ac:dyDescent="0.25">
      <c r="C599">
        <v>3104</v>
      </c>
      <c r="D599" t="s">
        <v>531</v>
      </c>
      <c r="E599">
        <v>44001</v>
      </c>
      <c r="F599">
        <v>6.9737599999999999E-3</v>
      </c>
      <c r="G599" t="s">
        <v>601</v>
      </c>
      <c r="H599">
        <f t="shared" si="76"/>
        <v>4.3860000000000003E-2</v>
      </c>
      <c r="I599">
        <f t="shared" si="77"/>
        <v>3.0586911360000002E-4</v>
      </c>
      <c r="K599">
        <v>3104</v>
      </c>
      <c r="L599" t="s">
        <v>531</v>
      </c>
      <c r="M599">
        <v>99211</v>
      </c>
      <c r="N599" t="s">
        <v>578</v>
      </c>
      <c r="O599">
        <v>1.0855349999999999E-6</v>
      </c>
      <c r="P599" s="33">
        <f t="shared" si="74"/>
        <v>3.1747820799999998E-4</v>
      </c>
      <c r="Q599" s="33">
        <f t="shared" si="75"/>
        <v>3.1747820799999998E-4</v>
      </c>
    </row>
    <row r="600" spans="3:17" x14ac:dyDescent="0.25">
      <c r="C600">
        <v>3104</v>
      </c>
      <c r="D600" t="s">
        <v>531</v>
      </c>
      <c r="E600">
        <v>44002</v>
      </c>
      <c r="F600">
        <v>5.47381E-3</v>
      </c>
      <c r="G600" t="s">
        <v>554</v>
      </c>
      <c r="H600">
        <f t="shared" si="76"/>
        <v>4.3860000000000003E-2</v>
      </c>
      <c r="I600">
        <f t="shared" si="77"/>
        <v>2.4008130660000001E-4</v>
      </c>
      <c r="K600">
        <v>3005</v>
      </c>
      <c r="L600" t="s">
        <v>427</v>
      </c>
      <c r="M600">
        <v>99215</v>
      </c>
      <c r="N600" t="s">
        <v>1072</v>
      </c>
      <c r="O600">
        <v>8.8353929250000005E-4</v>
      </c>
      <c r="P600" s="33">
        <f t="shared" si="74"/>
        <v>8.8353929250000005E-4</v>
      </c>
      <c r="Q600" s="33">
        <f t="shared" si="75"/>
        <v>8.8353929250000005E-4</v>
      </c>
    </row>
    <row r="601" spans="3:17" x14ac:dyDescent="0.25">
      <c r="C601">
        <v>3104</v>
      </c>
      <c r="D601" t="s">
        <v>531</v>
      </c>
      <c r="E601">
        <v>44003</v>
      </c>
      <c r="F601">
        <v>7.9670000000000001E-5</v>
      </c>
      <c r="G601" t="s">
        <v>555</v>
      </c>
      <c r="H601">
        <f t="shared" si="76"/>
        <v>4.3860000000000003E-2</v>
      </c>
      <c r="I601">
        <f t="shared" si="77"/>
        <v>3.4943262000000003E-6</v>
      </c>
      <c r="K601">
        <v>3005</v>
      </c>
      <c r="L601" t="s">
        <v>427</v>
      </c>
      <c r="M601">
        <v>99219</v>
      </c>
      <c r="N601" t="s">
        <v>579</v>
      </c>
      <c r="O601">
        <v>1.376028E-6</v>
      </c>
      <c r="P601" s="33">
        <f t="shared" si="74"/>
        <v>5.9450019499999998E-5</v>
      </c>
      <c r="Q601" s="33">
        <f t="shared" si="75"/>
        <v>0</v>
      </c>
    </row>
    <row r="602" spans="3:17" x14ac:dyDescent="0.25">
      <c r="C602">
        <v>3104</v>
      </c>
      <c r="D602" t="s">
        <v>531</v>
      </c>
      <c r="E602">
        <v>44005</v>
      </c>
      <c r="F602">
        <v>1.3599999999999999E-6</v>
      </c>
      <c r="G602" t="s">
        <v>582</v>
      </c>
      <c r="H602">
        <f t="shared" si="76"/>
        <v>4.3860000000000003E-2</v>
      </c>
      <c r="I602">
        <f t="shared" si="77"/>
        <v>5.96496E-8</v>
      </c>
      <c r="K602">
        <v>3006</v>
      </c>
      <c r="L602" t="s">
        <v>434</v>
      </c>
      <c r="M602">
        <v>99219</v>
      </c>
      <c r="N602" t="s">
        <v>579</v>
      </c>
      <c r="O602">
        <v>3.0873840000000002E-7</v>
      </c>
      <c r="P602" s="33">
        <f t="shared" si="74"/>
        <v>5.9450019499999998E-5</v>
      </c>
      <c r="Q602" s="33">
        <f t="shared" si="75"/>
        <v>0</v>
      </c>
    </row>
    <row r="603" spans="3:17" x14ac:dyDescent="0.25">
      <c r="C603">
        <v>3104</v>
      </c>
      <c r="D603" t="s">
        <v>531</v>
      </c>
      <c r="E603">
        <v>44006</v>
      </c>
      <c r="F603">
        <v>2.047531E-2</v>
      </c>
      <c r="G603" t="s">
        <v>556</v>
      </c>
      <c r="H603">
        <f t="shared" si="76"/>
        <v>4.3860000000000003E-2</v>
      </c>
      <c r="I603">
        <f t="shared" si="77"/>
        <v>8.9804709660000004E-4</v>
      </c>
      <c r="K603">
        <v>3009</v>
      </c>
      <c r="L603" t="s">
        <v>441</v>
      </c>
      <c r="M603">
        <v>99219</v>
      </c>
      <c r="N603" t="s">
        <v>579</v>
      </c>
      <c r="O603">
        <v>6.5484140999999998E-6</v>
      </c>
      <c r="P603" s="33">
        <f t="shared" si="74"/>
        <v>5.9450019499999998E-5</v>
      </c>
      <c r="Q603" s="33">
        <f t="shared" si="75"/>
        <v>0</v>
      </c>
    </row>
    <row r="604" spans="3:17" x14ac:dyDescent="0.25">
      <c r="C604">
        <v>3104</v>
      </c>
      <c r="D604" t="s">
        <v>531</v>
      </c>
      <c r="E604">
        <v>44007</v>
      </c>
      <c r="F604">
        <v>1.7086099999999999E-3</v>
      </c>
      <c r="G604" t="s">
        <v>664</v>
      </c>
      <c r="H604">
        <f t="shared" si="76"/>
        <v>4.3860000000000003E-2</v>
      </c>
      <c r="I604">
        <f t="shared" si="77"/>
        <v>7.4939634599999999E-5</v>
      </c>
      <c r="K604">
        <v>3010</v>
      </c>
      <c r="L604" t="s">
        <v>442</v>
      </c>
      <c r="M604">
        <v>99219</v>
      </c>
      <c r="N604" t="s">
        <v>579</v>
      </c>
      <c r="O604">
        <v>3.5824500000000004E-7</v>
      </c>
      <c r="P604" s="33">
        <f t="shared" si="74"/>
        <v>5.9450019499999998E-5</v>
      </c>
      <c r="Q604" s="33">
        <f t="shared" si="75"/>
        <v>0</v>
      </c>
    </row>
    <row r="605" spans="3:17" x14ac:dyDescent="0.25">
      <c r="C605">
        <v>3104</v>
      </c>
      <c r="D605" t="s">
        <v>531</v>
      </c>
      <c r="E605">
        <v>44009</v>
      </c>
      <c r="F605">
        <v>3.6813599999999998E-3</v>
      </c>
      <c r="G605" t="s">
        <v>966</v>
      </c>
      <c r="H605">
        <f t="shared" si="76"/>
        <v>4.3860000000000003E-2</v>
      </c>
      <c r="I605">
        <f t="shared" si="77"/>
        <v>1.614644496E-4</v>
      </c>
      <c r="K605">
        <v>3011</v>
      </c>
      <c r="L605" t="s">
        <v>446</v>
      </c>
      <c r="M605">
        <v>99219</v>
      </c>
      <c r="N605" t="s">
        <v>579</v>
      </c>
      <c r="O605">
        <v>1.33495033E-5</v>
      </c>
      <c r="P605" s="33">
        <f t="shared" si="74"/>
        <v>5.9450019499999998E-5</v>
      </c>
      <c r="Q605" s="33">
        <f t="shared" si="75"/>
        <v>0</v>
      </c>
    </row>
    <row r="606" spans="3:17" x14ac:dyDescent="0.25">
      <c r="C606">
        <v>3104</v>
      </c>
      <c r="D606" t="s">
        <v>531</v>
      </c>
      <c r="E606">
        <v>44010</v>
      </c>
      <c r="F606">
        <v>6.9280000000000001E-5</v>
      </c>
      <c r="G606" t="s">
        <v>583</v>
      </c>
      <c r="H606">
        <f t="shared" si="76"/>
        <v>4.3860000000000003E-2</v>
      </c>
      <c r="I606">
        <f t="shared" si="77"/>
        <v>3.0386208000000001E-6</v>
      </c>
      <c r="K606">
        <v>3012</v>
      </c>
      <c r="L606" t="s">
        <v>447</v>
      </c>
      <c r="M606">
        <v>99219</v>
      </c>
      <c r="N606" t="s">
        <v>579</v>
      </c>
      <c r="O606">
        <v>3.2065690499999998E-5</v>
      </c>
      <c r="P606" s="33">
        <f t="shared" si="74"/>
        <v>5.9450019499999998E-5</v>
      </c>
      <c r="Q606" s="33">
        <f t="shared" si="75"/>
        <v>0</v>
      </c>
    </row>
    <row r="607" spans="3:17" x14ac:dyDescent="0.25">
      <c r="C607">
        <v>3104</v>
      </c>
      <c r="D607" t="s">
        <v>531</v>
      </c>
      <c r="E607">
        <v>44011</v>
      </c>
      <c r="F607">
        <v>3.2085919999999997E-2</v>
      </c>
      <c r="G607" t="s">
        <v>557</v>
      </c>
      <c r="H607">
        <f t="shared" si="76"/>
        <v>4.3860000000000003E-2</v>
      </c>
      <c r="I607">
        <f t="shared" si="77"/>
        <v>1.4072884511999999E-3</v>
      </c>
      <c r="K607">
        <v>3014</v>
      </c>
      <c r="L607" t="s">
        <v>453</v>
      </c>
      <c r="M607">
        <v>99219</v>
      </c>
      <c r="N607" t="s">
        <v>579</v>
      </c>
      <c r="O607">
        <v>5.4434002000000001E-6</v>
      </c>
      <c r="P607" s="33">
        <f t="shared" si="74"/>
        <v>5.9450019499999998E-5</v>
      </c>
      <c r="Q607" s="33">
        <f t="shared" si="75"/>
        <v>5.9450019499999998E-5</v>
      </c>
    </row>
    <row r="608" spans="3:17" x14ac:dyDescent="0.25">
      <c r="C608">
        <v>3104</v>
      </c>
      <c r="D608" t="s">
        <v>531</v>
      </c>
      <c r="E608">
        <v>44012</v>
      </c>
      <c r="F608">
        <v>3.8272599999999999E-3</v>
      </c>
      <c r="G608" t="s">
        <v>584</v>
      </c>
      <c r="H608">
        <f t="shared" si="76"/>
        <v>4.3860000000000003E-2</v>
      </c>
      <c r="I608">
        <f t="shared" si="77"/>
        <v>1.6786362360000001E-4</v>
      </c>
      <c r="K608">
        <v>3104</v>
      </c>
      <c r="L608" t="s">
        <v>531</v>
      </c>
      <c r="M608">
        <v>99222</v>
      </c>
      <c r="N608" t="s">
        <v>975</v>
      </c>
      <c r="O608">
        <v>2.3188782000000001E-6</v>
      </c>
      <c r="P608" s="33">
        <f t="shared" si="74"/>
        <v>2.3188782000000001E-6</v>
      </c>
      <c r="Q608" s="33">
        <f t="shared" si="75"/>
        <v>2.3188782000000001E-6</v>
      </c>
    </row>
    <row r="609" spans="3:17" x14ac:dyDescent="0.25">
      <c r="C609">
        <v>3104</v>
      </c>
      <c r="D609" t="s">
        <v>531</v>
      </c>
      <c r="E609">
        <v>44013</v>
      </c>
      <c r="F609">
        <v>2.93494E-3</v>
      </c>
      <c r="G609" t="s">
        <v>558</v>
      </c>
      <c r="H609">
        <f t="shared" si="76"/>
        <v>4.3860000000000003E-2</v>
      </c>
      <c r="I609">
        <f t="shared" si="77"/>
        <v>1.2872646840000001E-4</v>
      </c>
      <c r="K609">
        <v>3104</v>
      </c>
      <c r="L609" t="s">
        <v>531</v>
      </c>
      <c r="M609">
        <v>99223</v>
      </c>
      <c r="N609" t="s">
        <v>976</v>
      </c>
      <c r="O609">
        <v>2.7631800000000001E-8</v>
      </c>
      <c r="P609" s="33">
        <f t="shared" si="74"/>
        <v>2.7631800000000001E-8</v>
      </c>
      <c r="Q609" s="33">
        <f t="shared" si="75"/>
        <v>2.7631800000000001E-8</v>
      </c>
    </row>
    <row r="610" spans="3:17" x14ac:dyDescent="0.25">
      <c r="C610">
        <v>3104</v>
      </c>
      <c r="D610" t="s">
        <v>531</v>
      </c>
      <c r="E610">
        <v>44014</v>
      </c>
      <c r="F610">
        <v>4.4061600000000001E-3</v>
      </c>
      <c r="G610" t="s">
        <v>985</v>
      </c>
      <c r="H610">
        <f t="shared" si="76"/>
        <v>4.3860000000000003E-2</v>
      </c>
      <c r="I610">
        <f t="shared" si="77"/>
        <v>1.9325417760000002E-4</v>
      </c>
      <c r="K610">
        <v>3005</v>
      </c>
      <c r="L610" t="s">
        <v>427</v>
      </c>
      <c r="M610">
        <v>99224</v>
      </c>
      <c r="N610" t="s">
        <v>1193</v>
      </c>
      <c r="O610">
        <v>2.3309613E-5</v>
      </c>
      <c r="P610" s="33">
        <f t="shared" si="74"/>
        <v>4.2011224559999996E-4</v>
      </c>
      <c r="Q610" s="33">
        <f t="shared" si="75"/>
        <v>0</v>
      </c>
    </row>
    <row r="611" spans="3:17" x14ac:dyDescent="0.25">
      <c r="C611">
        <v>3104</v>
      </c>
      <c r="D611" t="s">
        <v>531</v>
      </c>
      <c r="E611">
        <v>44015</v>
      </c>
      <c r="F611">
        <v>2.9464600000000001E-3</v>
      </c>
      <c r="G611" t="s">
        <v>559</v>
      </c>
      <c r="H611">
        <f t="shared" si="76"/>
        <v>4.3860000000000003E-2</v>
      </c>
      <c r="I611">
        <f t="shared" si="77"/>
        <v>1.2923173560000002E-4</v>
      </c>
      <c r="K611">
        <v>3097</v>
      </c>
      <c r="L611" t="s">
        <v>520</v>
      </c>
      <c r="M611">
        <v>99224</v>
      </c>
      <c r="N611" t="s">
        <v>1193</v>
      </c>
      <c r="O611">
        <v>3.9680263259999997E-4</v>
      </c>
      <c r="P611" s="33">
        <f t="shared" si="74"/>
        <v>4.2011224559999996E-4</v>
      </c>
      <c r="Q611" s="33">
        <f t="shared" si="75"/>
        <v>4.2011224559999996E-4</v>
      </c>
    </row>
    <row r="612" spans="3:17" x14ac:dyDescent="0.25">
      <c r="C612">
        <v>3104</v>
      </c>
      <c r="D612" t="s">
        <v>531</v>
      </c>
      <c r="E612">
        <v>44016</v>
      </c>
      <c r="F612">
        <v>4.7218580000000003E-2</v>
      </c>
      <c r="G612" t="s">
        <v>585</v>
      </c>
      <c r="H612">
        <f t="shared" si="76"/>
        <v>4.3860000000000003E-2</v>
      </c>
      <c r="I612">
        <f t="shared" si="77"/>
        <v>2.0710069188000003E-3</v>
      </c>
      <c r="K612">
        <v>3013</v>
      </c>
      <c r="L612" t="s">
        <v>448</v>
      </c>
      <c r="M612">
        <v>99226</v>
      </c>
      <c r="N612" t="s">
        <v>1202</v>
      </c>
      <c r="O612">
        <v>7.9573429900000003E-5</v>
      </c>
      <c r="P612" s="33">
        <f t="shared" si="74"/>
        <v>7.9573429900000003E-5</v>
      </c>
      <c r="Q612" s="33">
        <f t="shared" si="75"/>
        <v>7.9573429900000003E-5</v>
      </c>
    </row>
    <row r="613" spans="3:17" x14ac:dyDescent="0.25">
      <c r="C613">
        <v>3104</v>
      </c>
      <c r="D613" t="s">
        <v>531</v>
      </c>
      <c r="E613">
        <v>44019</v>
      </c>
      <c r="F613">
        <v>4.9999999999999998E-8</v>
      </c>
      <c r="G613" t="s">
        <v>1067</v>
      </c>
      <c r="H613">
        <f t="shared" si="76"/>
        <v>4.3860000000000003E-2</v>
      </c>
      <c r="I613">
        <f t="shared" si="77"/>
        <v>2.1930000000000002E-9</v>
      </c>
      <c r="K613">
        <v>3006</v>
      </c>
      <c r="L613" t="s">
        <v>434</v>
      </c>
      <c r="M613">
        <v>99229</v>
      </c>
      <c r="N613" t="s">
        <v>998</v>
      </c>
      <c r="O613">
        <v>1.2660929959999999E-4</v>
      </c>
      <c r="P613" s="33">
        <f t="shared" si="74"/>
        <v>1.3481875139999998E-4</v>
      </c>
      <c r="Q613" s="33">
        <f t="shared" si="75"/>
        <v>0</v>
      </c>
    </row>
    <row r="614" spans="3:17" x14ac:dyDescent="0.25">
      <c r="C614">
        <v>3104</v>
      </c>
      <c r="D614" t="s">
        <v>531</v>
      </c>
      <c r="E614">
        <v>44020</v>
      </c>
      <c r="F614">
        <v>4.83163E-2</v>
      </c>
      <c r="G614" t="s">
        <v>1023</v>
      </c>
      <c r="H614">
        <f t="shared" si="76"/>
        <v>4.3860000000000003E-2</v>
      </c>
      <c r="I614">
        <f t="shared" si="77"/>
        <v>2.1191529180000002E-3</v>
      </c>
      <c r="K614">
        <v>3011</v>
      </c>
      <c r="L614" t="s">
        <v>446</v>
      </c>
      <c r="M614">
        <v>99229</v>
      </c>
      <c r="N614" t="s">
        <v>998</v>
      </c>
      <c r="O614">
        <v>8.2094517999999987E-6</v>
      </c>
      <c r="P614" s="33">
        <f t="shared" si="74"/>
        <v>1.3481875139999998E-4</v>
      </c>
      <c r="Q614" s="33">
        <f t="shared" si="75"/>
        <v>1.3481875139999998E-4</v>
      </c>
    </row>
    <row r="615" spans="3:17" x14ac:dyDescent="0.25">
      <c r="C615">
        <v>3104</v>
      </c>
      <c r="D615" t="s">
        <v>531</v>
      </c>
      <c r="E615">
        <v>44021</v>
      </c>
      <c r="F615">
        <v>2.5953520000000001E-2</v>
      </c>
      <c r="G615" t="s">
        <v>560</v>
      </c>
      <c r="H615">
        <f t="shared" si="76"/>
        <v>4.3860000000000003E-2</v>
      </c>
      <c r="I615">
        <f t="shared" si="77"/>
        <v>1.1383213872E-3</v>
      </c>
      <c r="K615">
        <v>3005</v>
      </c>
      <c r="L615" t="s">
        <v>427</v>
      </c>
      <c r="M615">
        <v>99231</v>
      </c>
      <c r="N615" t="s">
        <v>1194</v>
      </c>
      <c r="O615">
        <v>5.7697758E-5</v>
      </c>
      <c r="P615" s="33">
        <f t="shared" si="74"/>
        <v>5.7697758E-5</v>
      </c>
      <c r="Q615" s="33">
        <f t="shared" si="75"/>
        <v>5.7697758E-5</v>
      </c>
    </row>
    <row r="616" spans="3:17" x14ac:dyDescent="0.25">
      <c r="C616">
        <v>3104</v>
      </c>
      <c r="D616" t="s">
        <v>531</v>
      </c>
      <c r="E616">
        <v>44022</v>
      </c>
      <c r="F616">
        <v>1.2691600000000001E-3</v>
      </c>
      <c r="G616" t="s">
        <v>665</v>
      </c>
      <c r="H616">
        <f t="shared" si="76"/>
        <v>4.3860000000000003E-2</v>
      </c>
      <c r="I616">
        <f t="shared" si="77"/>
        <v>5.566535760000001E-5</v>
      </c>
      <c r="K616">
        <v>3006</v>
      </c>
      <c r="L616" t="s">
        <v>434</v>
      </c>
      <c r="M616">
        <v>99233</v>
      </c>
      <c r="N616" t="s">
        <v>999</v>
      </c>
      <c r="O616">
        <v>3.9198469000000004E-6</v>
      </c>
      <c r="P616" s="33">
        <f t="shared" si="74"/>
        <v>2.036158208E-4</v>
      </c>
      <c r="Q616" s="33">
        <f t="shared" si="75"/>
        <v>0</v>
      </c>
    </row>
    <row r="617" spans="3:17" x14ac:dyDescent="0.25">
      <c r="C617">
        <v>3104</v>
      </c>
      <c r="D617" t="s">
        <v>531</v>
      </c>
      <c r="E617">
        <v>44023</v>
      </c>
      <c r="F617">
        <v>5.2700000000000004E-6</v>
      </c>
      <c r="G617" t="s">
        <v>561</v>
      </c>
      <c r="H617">
        <f t="shared" si="76"/>
        <v>4.3860000000000003E-2</v>
      </c>
      <c r="I617">
        <f t="shared" si="77"/>
        <v>2.3114220000000003E-7</v>
      </c>
      <c r="K617">
        <v>3008</v>
      </c>
      <c r="L617" t="s">
        <v>436</v>
      </c>
      <c r="M617">
        <v>99233</v>
      </c>
      <c r="N617" t="s">
        <v>999</v>
      </c>
      <c r="O617">
        <v>6.34051008E-5</v>
      </c>
      <c r="P617" s="33">
        <f t="shared" si="74"/>
        <v>2.036158208E-4</v>
      </c>
      <c r="Q617" s="33">
        <f t="shared" si="75"/>
        <v>0</v>
      </c>
    </row>
    <row r="618" spans="3:17" x14ac:dyDescent="0.25">
      <c r="C618">
        <v>3104</v>
      </c>
      <c r="D618" t="s">
        <v>531</v>
      </c>
      <c r="E618">
        <v>44220</v>
      </c>
      <c r="F618">
        <v>1.6E-7</v>
      </c>
      <c r="G618" t="s">
        <v>968</v>
      </c>
      <c r="H618">
        <f t="shared" si="76"/>
        <v>4.3860000000000003E-2</v>
      </c>
      <c r="I618">
        <f t="shared" si="77"/>
        <v>7.0176000000000003E-9</v>
      </c>
      <c r="K618">
        <v>3011</v>
      </c>
      <c r="L618" t="s">
        <v>446</v>
      </c>
      <c r="M618">
        <v>99233</v>
      </c>
      <c r="N618" t="s">
        <v>999</v>
      </c>
      <c r="O618">
        <v>2.4433484999999998E-5</v>
      </c>
      <c r="P618" s="33">
        <f t="shared" si="74"/>
        <v>2.036158208E-4</v>
      </c>
      <c r="Q618" s="33">
        <f t="shared" si="75"/>
        <v>0</v>
      </c>
    </row>
    <row r="619" spans="3:17" x14ac:dyDescent="0.25">
      <c r="C619">
        <v>3104</v>
      </c>
      <c r="D619" t="s">
        <v>531</v>
      </c>
      <c r="E619">
        <v>44223</v>
      </c>
      <c r="F619">
        <v>2.14386E-3</v>
      </c>
      <c r="G619" t="s">
        <v>564</v>
      </c>
      <c r="H619">
        <f t="shared" si="76"/>
        <v>4.3860000000000003E-2</v>
      </c>
      <c r="I619">
        <f t="shared" si="77"/>
        <v>9.4029699600000006E-5</v>
      </c>
      <c r="K619">
        <v>3081</v>
      </c>
      <c r="L619" t="s">
        <v>466</v>
      </c>
      <c r="M619">
        <v>99233</v>
      </c>
      <c r="N619" t="s">
        <v>999</v>
      </c>
      <c r="O619">
        <v>5.2350300000000003E-6</v>
      </c>
      <c r="P619" s="33">
        <f t="shared" si="74"/>
        <v>2.036158208E-4</v>
      </c>
      <c r="Q619" s="33">
        <f t="shared" si="75"/>
        <v>0</v>
      </c>
    </row>
    <row r="620" spans="3:17" x14ac:dyDescent="0.25">
      <c r="C620">
        <v>3104</v>
      </c>
      <c r="D620" t="s">
        <v>531</v>
      </c>
      <c r="E620">
        <v>45111</v>
      </c>
      <c r="F620">
        <v>1.7159999999999998E-5</v>
      </c>
      <c r="G620" t="s">
        <v>816</v>
      </c>
      <c r="H620">
        <f t="shared" si="76"/>
        <v>4.3860000000000003E-2</v>
      </c>
      <c r="I620">
        <f t="shared" si="77"/>
        <v>7.5263760000000002E-7</v>
      </c>
      <c r="K620">
        <v>3095</v>
      </c>
      <c r="L620" t="s">
        <v>508</v>
      </c>
      <c r="M620">
        <v>99233</v>
      </c>
      <c r="N620" t="s">
        <v>999</v>
      </c>
      <c r="O620">
        <v>8.6895445900000002E-5</v>
      </c>
      <c r="P620" s="33">
        <f t="shared" si="74"/>
        <v>2.036158208E-4</v>
      </c>
      <c r="Q620" s="33">
        <f t="shared" si="75"/>
        <v>0</v>
      </c>
    </row>
    <row r="621" spans="3:17" x14ac:dyDescent="0.25">
      <c r="C621">
        <v>3104</v>
      </c>
      <c r="D621" t="s">
        <v>531</v>
      </c>
      <c r="E621">
        <v>45202</v>
      </c>
      <c r="F621">
        <v>1.0902719999999999E-2</v>
      </c>
      <c r="G621" t="s">
        <v>565</v>
      </c>
      <c r="H621">
        <f t="shared" si="76"/>
        <v>4.3860000000000003E-2</v>
      </c>
      <c r="I621">
        <f t="shared" si="77"/>
        <v>4.7819329920000003E-4</v>
      </c>
      <c r="K621">
        <v>3104</v>
      </c>
      <c r="L621" t="s">
        <v>531</v>
      </c>
      <c r="M621">
        <v>99233</v>
      </c>
      <c r="N621" t="s">
        <v>999</v>
      </c>
      <c r="O621">
        <v>1.9726912200000002E-5</v>
      </c>
      <c r="P621" s="33">
        <f t="shared" si="74"/>
        <v>2.036158208E-4</v>
      </c>
      <c r="Q621" s="33">
        <f t="shared" si="75"/>
        <v>2.036158208E-4</v>
      </c>
    </row>
    <row r="622" spans="3:17" x14ac:dyDescent="0.25">
      <c r="C622">
        <v>3104</v>
      </c>
      <c r="D622" t="s">
        <v>531</v>
      </c>
      <c r="E622">
        <v>45203</v>
      </c>
      <c r="F622">
        <v>3.0142E-4</v>
      </c>
      <c r="G622" t="s">
        <v>587</v>
      </c>
      <c r="H622">
        <f t="shared" si="76"/>
        <v>4.3860000000000003E-2</v>
      </c>
      <c r="I622">
        <f t="shared" si="77"/>
        <v>1.3220281200000001E-5</v>
      </c>
      <c r="K622">
        <v>3009</v>
      </c>
      <c r="L622" t="s">
        <v>441</v>
      </c>
      <c r="M622">
        <v>99237</v>
      </c>
      <c r="N622" t="s">
        <v>1000</v>
      </c>
      <c r="O622">
        <v>2.3520940800000003E-5</v>
      </c>
      <c r="P622" s="33">
        <f t="shared" si="74"/>
        <v>1.337893953E-4</v>
      </c>
      <c r="Q622" s="33">
        <f t="shared" si="75"/>
        <v>0</v>
      </c>
    </row>
    <row r="623" spans="3:17" x14ac:dyDescent="0.25">
      <c r="C623">
        <v>3104</v>
      </c>
      <c r="D623" t="s">
        <v>531</v>
      </c>
      <c r="E623">
        <v>45207</v>
      </c>
      <c r="F623">
        <v>1.0245E-4</v>
      </c>
      <c r="G623" t="s">
        <v>1074</v>
      </c>
      <c r="H623">
        <f t="shared" si="76"/>
        <v>4.3860000000000003E-2</v>
      </c>
      <c r="I623">
        <f t="shared" si="77"/>
        <v>4.4934570000000001E-6</v>
      </c>
      <c r="K623">
        <v>3010</v>
      </c>
      <c r="L623" t="s">
        <v>442</v>
      </c>
      <c r="M623">
        <v>99237</v>
      </c>
      <c r="N623" t="s">
        <v>1000</v>
      </c>
      <c r="O623">
        <v>9.0918990000000014E-5</v>
      </c>
      <c r="P623" s="33">
        <f t="shared" si="74"/>
        <v>1.337893953E-4</v>
      </c>
      <c r="Q623" s="33">
        <f t="shared" si="75"/>
        <v>0</v>
      </c>
    </row>
    <row r="624" spans="3:17" x14ac:dyDescent="0.25">
      <c r="C624">
        <v>3104</v>
      </c>
      <c r="D624" t="s">
        <v>531</v>
      </c>
      <c r="E624">
        <v>45208</v>
      </c>
      <c r="F624">
        <v>3.3654000000000003E-4</v>
      </c>
      <c r="G624" t="s">
        <v>986</v>
      </c>
      <c r="H624">
        <f t="shared" si="76"/>
        <v>4.3860000000000003E-2</v>
      </c>
      <c r="I624">
        <f t="shared" si="77"/>
        <v>1.4760644400000002E-5</v>
      </c>
      <c r="K624">
        <v>3011</v>
      </c>
      <c r="L624" t="s">
        <v>446</v>
      </c>
      <c r="M624">
        <v>99237</v>
      </c>
      <c r="N624" t="s">
        <v>1000</v>
      </c>
      <c r="O624">
        <v>9.1073187000000005E-6</v>
      </c>
      <c r="P624" s="33">
        <f t="shared" si="74"/>
        <v>1.337893953E-4</v>
      </c>
      <c r="Q624" s="33">
        <f t="shared" si="75"/>
        <v>0</v>
      </c>
    </row>
    <row r="625" spans="3:17" x14ac:dyDescent="0.25">
      <c r="C625">
        <v>3104</v>
      </c>
      <c r="D625" t="s">
        <v>531</v>
      </c>
      <c r="E625">
        <v>45220</v>
      </c>
      <c r="F625">
        <v>0.63880336999999998</v>
      </c>
      <c r="G625" t="s">
        <v>14</v>
      </c>
      <c r="H625">
        <f t="shared" si="76"/>
        <v>4.3860000000000003E-2</v>
      </c>
      <c r="I625">
        <f t="shared" si="77"/>
        <v>2.8017915808200001E-2</v>
      </c>
      <c r="K625">
        <v>3095</v>
      </c>
      <c r="L625" t="s">
        <v>508</v>
      </c>
      <c r="M625">
        <v>99237</v>
      </c>
      <c r="N625" t="s">
        <v>1000</v>
      </c>
      <c r="O625">
        <v>1.0242145799999999E-5</v>
      </c>
      <c r="P625" s="33">
        <f t="shared" si="74"/>
        <v>1.337893953E-4</v>
      </c>
      <c r="Q625" s="33">
        <f t="shared" si="75"/>
        <v>1.337893953E-4</v>
      </c>
    </row>
    <row r="626" spans="3:17" x14ac:dyDescent="0.25">
      <c r="C626">
        <v>3104</v>
      </c>
      <c r="D626" t="s">
        <v>531</v>
      </c>
      <c r="E626">
        <v>45300</v>
      </c>
      <c r="F626">
        <v>1.2449999999999999E-5</v>
      </c>
      <c r="G626" t="s">
        <v>332</v>
      </c>
      <c r="H626">
        <f t="shared" si="76"/>
        <v>4.3860000000000003E-2</v>
      </c>
      <c r="I626">
        <f t="shared" si="77"/>
        <v>5.4605700000000003E-7</v>
      </c>
      <c r="K626">
        <v>3007</v>
      </c>
      <c r="L626" t="s">
        <v>435</v>
      </c>
      <c r="M626">
        <v>99238</v>
      </c>
      <c r="N626" t="s">
        <v>990</v>
      </c>
      <c r="O626">
        <v>8.5796880000000007E-6</v>
      </c>
      <c r="P626" s="33">
        <f t="shared" si="74"/>
        <v>8.5796880000000007E-6</v>
      </c>
      <c r="Q626" s="33">
        <f t="shared" si="75"/>
        <v>8.5796880000000007E-6</v>
      </c>
    </row>
    <row r="627" spans="3:17" x14ac:dyDescent="0.25">
      <c r="C627">
        <v>3104</v>
      </c>
      <c r="D627" t="s">
        <v>531</v>
      </c>
      <c r="E627">
        <v>45501</v>
      </c>
      <c r="F627">
        <v>2.2299999999999998E-6</v>
      </c>
      <c r="G627" t="s">
        <v>669</v>
      </c>
      <c r="H627">
        <f t="shared" si="76"/>
        <v>4.3860000000000003E-2</v>
      </c>
      <c r="I627">
        <f t="shared" si="77"/>
        <v>9.7807800000000001E-8</v>
      </c>
      <c r="K627">
        <v>3005</v>
      </c>
      <c r="L627" t="s">
        <v>427</v>
      </c>
      <c r="M627">
        <v>99247</v>
      </c>
      <c r="N627" t="s">
        <v>581</v>
      </c>
      <c r="O627">
        <v>3.5570424239999999E-3</v>
      </c>
      <c r="P627" s="33">
        <f t="shared" si="74"/>
        <v>3.5578577814E-3</v>
      </c>
      <c r="Q627" s="33">
        <f t="shared" si="75"/>
        <v>0</v>
      </c>
    </row>
    <row r="628" spans="3:17" x14ac:dyDescent="0.25">
      <c r="C628">
        <v>3104</v>
      </c>
      <c r="D628" t="s">
        <v>531</v>
      </c>
      <c r="E628">
        <v>45801</v>
      </c>
      <c r="F628">
        <v>4.16E-6</v>
      </c>
      <c r="G628" t="s">
        <v>1208</v>
      </c>
      <c r="H628">
        <f t="shared" si="76"/>
        <v>4.3860000000000003E-2</v>
      </c>
      <c r="I628">
        <f t="shared" si="77"/>
        <v>1.8245760000000001E-7</v>
      </c>
      <c r="K628">
        <v>3104</v>
      </c>
      <c r="L628" t="s">
        <v>531</v>
      </c>
      <c r="M628">
        <v>99247</v>
      </c>
      <c r="N628" t="s">
        <v>581</v>
      </c>
      <c r="O628">
        <v>8.1535740000000001E-7</v>
      </c>
      <c r="P628" s="33">
        <f t="shared" si="74"/>
        <v>3.5578577814E-3</v>
      </c>
      <c r="Q628" s="33">
        <f t="shared" si="75"/>
        <v>3.5578577814E-3</v>
      </c>
    </row>
    <row r="629" spans="3:17" x14ac:dyDescent="0.25">
      <c r="C629">
        <v>3104</v>
      </c>
      <c r="D629" t="s">
        <v>531</v>
      </c>
      <c r="E629">
        <v>50268</v>
      </c>
      <c r="F629">
        <v>2.6736000000000002E-4</v>
      </c>
      <c r="G629" t="s">
        <v>1209</v>
      </c>
      <c r="H629">
        <f t="shared" si="76"/>
        <v>4.3860000000000003E-2</v>
      </c>
      <c r="I629">
        <f t="shared" si="77"/>
        <v>1.1726409600000001E-5</v>
      </c>
      <c r="K629">
        <v>3005</v>
      </c>
      <c r="L629" t="s">
        <v>427</v>
      </c>
      <c r="M629">
        <v>99250</v>
      </c>
      <c r="N629" t="s">
        <v>1195</v>
      </c>
      <c r="O629">
        <v>5.3095094999999999E-6</v>
      </c>
      <c r="P629" s="33">
        <f t="shared" si="74"/>
        <v>5.3095094999999999E-6</v>
      </c>
      <c r="Q629" s="33">
        <f t="shared" si="75"/>
        <v>5.3095094999999999E-6</v>
      </c>
    </row>
    <row r="630" spans="3:17" x14ac:dyDescent="0.25">
      <c r="C630">
        <v>3104</v>
      </c>
      <c r="D630" t="s">
        <v>531</v>
      </c>
      <c r="E630">
        <v>60006</v>
      </c>
      <c r="F630">
        <v>2.9496600000000001E-2</v>
      </c>
      <c r="G630" t="s">
        <v>987</v>
      </c>
      <c r="H630">
        <f t="shared" si="76"/>
        <v>4.3860000000000003E-2</v>
      </c>
      <c r="I630">
        <f t="shared" si="77"/>
        <v>1.2937208760000001E-3</v>
      </c>
      <c r="K630">
        <v>3009</v>
      </c>
      <c r="L630" t="s">
        <v>441</v>
      </c>
      <c r="M630">
        <v>99252</v>
      </c>
      <c r="N630" t="s">
        <v>675</v>
      </c>
      <c r="O630">
        <v>4.0342157100000002E-5</v>
      </c>
      <c r="P630" s="33">
        <f t="shared" si="74"/>
        <v>4.3083994199999996E-5</v>
      </c>
      <c r="Q630" s="33">
        <f t="shared" si="75"/>
        <v>0</v>
      </c>
    </row>
    <row r="631" spans="3:17" x14ac:dyDescent="0.25">
      <c r="C631">
        <v>3104</v>
      </c>
      <c r="D631" t="s">
        <v>531</v>
      </c>
      <c r="E631">
        <v>98018</v>
      </c>
      <c r="F631">
        <v>4.761E-5</v>
      </c>
      <c r="G631" t="s">
        <v>608</v>
      </c>
      <c r="H631">
        <f t="shared" si="76"/>
        <v>4.3860000000000003E-2</v>
      </c>
      <c r="I631">
        <f t="shared" si="77"/>
        <v>2.0881745999999999E-6</v>
      </c>
      <c r="K631">
        <v>3010</v>
      </c>
      <c r="L631" t="s">
        <v>442</v>
      </c>
      <c r="M631">
        <v>99252</v>
      </c>
      <c r="N631" t="s">
        <v>675</v>
      </c>
      <c r="O631">
        <v>2.053881E-6</v>
      </c>
      <c r="P631" s="33">
        <f t="shared" si="74"/>
        <v>4.3083994199999996E-5</v>
      </c>
      <c r="Q631" s="33">
        <f t="shared" si="75"/>
        <v>0</v>
      </c>
    </row>
    <row r="632" spans="3:17" x14ac:dyDescent="0.25">
      <c r="C632">
        <v>3104</v>
      </c>
      <c r="D632" t="s">
        <v>531</v>
      </c>
      <c r="E632">
        <v>98027</v>
      </c>
      <c r="F632">
        <v>4.8997999999999999E-4</v>
      </c>
      <c r="G632" t="s">
        <v>566</v>
      </c>
      <c r="H632">
        <f t="shared" si="76"/>
        <v>4.3860000000000003E-2</v>
      </c>
      <c r="I632">
        <f t="shared" si="77"/>
        <v>2.14905228E-5</v>
      </c>
      <c r="K632">
        <v>3095</v>
      </c>
      <c r="L632" t="s">
        <v>508</v>
      </c>
      <c r="M632">
        <v>99252</v>
      </c>
      <c r="N632" t="s">
        <v>675</v>
      </c>
      <c r="O632">
        <v>3.0242670000000004E-7</v>
      </c>
      <c r="P632" s="33">
        <f t="shared" si="74"/>
        <v>4.3083994199999996E-5</v>
      </c>
      <c r="Q632" s="33">
        <f t="shared" si="75"/>
        <v>0</v>
      </c>
    </row>
    <row r="633" spans="3:17" x14ac:dyDescent="0.25">
      <c r="C633">
        <v>3104</v>
      </c>
      <c r="D633" t="s">
        <v>531</v>
      </c>
      <c r="E633">
        <v>98029</v>
      </c>
      <c r="F633">
        <v>1.007E-5</v>
      </c>
      <c r="G633" t="s">
        <v>567</v>
      </c>
      <c r="H633">
        <f t="shared" si="76"/>
        <v>4.3860000000000003E-2</v>
      </c>
      <c r="I633">
        <f t="shared" si="77"/>
        <v>4.4167020000000005E-7</v>
      </c>
      <c r="K633">
        <v>3104</v>
      </c>
      <c r="L633" t="s">
        <v>531</v>
      </c>
      <c r="M633">
        <v>99252</v>
      </c>
      <c r="N633" t="s">
        <v>675</v>
      </c>
      <c r="O633">
        <v>3.8552940000000003E-7</v>
      </c>
      <c r="P633" s="33">
        <f t="shared" si="74"/>
        <v>4.3083994199999996E-5</v>
      </c>
      <c r="Q633" s="33">
        <f t="shared" si="75"/>
        <v>4.3083994199999996E-5</v>
      </c>
    </row>
    <row r="634" spans="3:17" x14ac:dyDescent="0.25">
      <c r="C634">
        <v>3104</v>
      </c>
      <c r="D634" t="s">
        <v>531</v>
      </c>
      <c r="E634">
        <v>98046</v>
      </c>
      <c r="F634">
        <v>1.86E-6</v>
      </c>
      <c r="G634" t="s">
        <v>1076</v>
      </c>
      <c r="H634">
        <f t="shared" si="76"/>
        <v>4.3860000000000003E-2</v>
      </c>
      <c r="I634">
        <f t="shared" si="77"/>
        <v>8.1579600000000011E-8</v>
      </c>
      <c r="K634">
        <v>3012</v>
      </c>
      <c r="L634" t="s">
        <v>447</v>
      </c>
      <c r="M634">
        <v>99256</v>
      </c>
      <c r="N634" t="s">
        <v>1034</v>
      </c>
      <c r="O634">
        <v>1.398405E-7</v>
      </c>
      <c r="P634" s="33">
        <f t="shared" si="74"/>
        <v>1.398405E-7</v>
      </c>
      <c r="Q634" s="33">
        <f t="shared" si="75"/>
        <v>1.398405E-7</v>
      </c>
    </row>
    <row r="635" spans="3:17" x14ac:dyDescent="0.25">
      <c r="C635">
        <v>3104</v>
      </c>
      <c r="D635" t="s">
        <v>531</v>
      </c>
      <c r="E635">
        <v>98074</v>
      </c>
      <c r="F635">
        <v>1.354817E-2</v>
      </c>
      <c r="G635" t="s">
        <v>671</v>
      </c>
      <c r="H635">
        <f t="shared" si="76"/>
        <v>4.3860000000000003E-2</v>
      </c>
      <c r="I635">
        <f t="shared" si="77"/>
        <v>5.942227362000001E-4</v>
      </c>
      <c r="K635">
        <v>3008</v>
      </c>
      <c r="L635" t="s">
        <v>436</v>
      </c>
      <c r="M635">
        <v>99257</v>
      </c>
      <c r="N635" t="s">
        <v>977</v>
      </c>
      <c r="O635">
        <v>2.3120280000000002E-5</v>
      </c>
      <c r="P635" s="33">
        <f t="shared" si="74"/>
        <v>2.5585663500000002E-5</v>
      </c>
      <c r="Q635" s="33">
        <f t="shared" si="75"/>
        <v>0</v>
      </c>
    </row>
    <row r="636" spans="3:17" x14ac:dyDescent="0.25">
      <c r="C636">
        <v>3104</v>
      </c>
      <c r="D636" t="s">
        <v>531</v>
      </c>
      <c r="E636">
        <v>98129</v>
      </c>
      <c r="F636">
        <v>8.7009999999999995E-5</v>
      </c>
      <c r="G636" t="s">
        <v>569</v>
      </c>
      <c r="H636">
        <f t="shared" si="76"/>
        <v>4.3860000000000003E-2</v>
      </c>
      <c r="I636">
        <f t="shared" si="77"/>
        <v>3.8162586E-6</v>
      </c>
      <c r="K636">
        <v>3009</v>
      </c>
      <c r="L636" t="s">
        <v>441</v>
      </c>
      <c r="M636">
        <v>99257</v>
      </c>
      <c r="N636" t="s">
        <v>977</v>
      </c>
      <c r="O636">
        <v>1.855509E-7</v>
      </c>
      <c r="P636" s="33">
        <f t="shared" si="74"/>
        <v>2.5585663500000002E-5</v>
      </c>
      <c r="Q636" s="33">
        <f t="shared" si="75"/>
        <v>0</v>
      </c>
    </row>
    <row r="637" spans="3:17" x14ac:dyDescent="0.25">
      <c r="C637">
        <v>3104</v>
      </c>
      <c r="D637" t="s">
        <v>531</v>
      </c>
      <c r="E637">
        <v>98167</v>
      </c>
      <c r="F637">
        <v>8.9259999999999996E-5</v>
      </c>
      <c r="G637" t="s">
        <v>1005</v>
      </c>
      <c r="H637">
        <f t="shared" si="76"/>
        <v>4.3860000000000003E-2</v>
      </c>
      <c r="I637">
        <f t="shared" si="77"/>
        <v>3.9149436000000002E-6</v>
      </c>
      <c r="K637">
        <v>3012</v>
      </c>
      <c r="L637" t="s">
        <v>447</v>
      </c>
      <c r="M637">
        <v>99257</v>
      </c>
      <c r="N637" t="s">
        <v>977</v>
      </c>
      <c r="O637">
        <v>3.3772799999999999E-7</v>
      </c>
      <c r="P637" s="33">
        <f t="shared" si="74"/>
        <v>2.5585663500000002E-5</v>
      </c>
      <c r="Q637" s="33">
        <f t="shared" si="75"/>
        <v>0</v>
      </c>
    </row>
    <row r="638" spans="3:17" x14ac:dyDescent="0.25">
      <c r="C638">
        <v>3104</v>
      </c>
      <c r="D638" t="s">
        <v>531</v>
      </c>
      <c r="E638">
        <v>99004</v>
      </c>
      <c r="F638">
        <v>1.0925999999999999E-4</v>
      </c>
      <c r="G638" t="s">
        <v>1121</v>
      </c>
      <c r="H638">
        <f t="shared" si="76"/>
        <v>4.3860000000000003E-2</v>
      </c>
      <c r="I638">
        <f t="shared" si="77"/>
        <v>4.7921436E-6</v>
      </c>
      <c r="K638">
        <v>3095</v>
      </c>
      <c r="L638" t="s">
        <v>508</v>
      </c>
      <c r="M638">
        <v>99257</v>
      </c>
      <c r="N638" t="s">
        <v>977</v>
      </c>
      <c r="O638">
        <v>3.6095159999999999E-7</v>
      </c>
      <c r="P638" s="33">
        <f t="shared" si="74"/>
        <v>2.5585663500000002E-5</v>
      </c>
      <c r="Q638" s="33">
        <f t="shared" si="75"/>
        <v>0</v>
      </c>
    </row>
    <row r="639" spans="3:17" x14ac:dyDescent="0.25">
      <c r="C639">
        <v>3104</v>
      </c>
      <c r="D639" t="s">
        <v>531</v>
      </c>
      <c r="E639">
        <v>99025</v>
      </c>
      <c r="F639">
        <v>5.1959999999999997E-5</v>
      </c>
      <c r="G639" t="s">
        <v>1054</v>
      </c>
      <c r="H639">
        <f t="shared" si="76"/>
        <v>4.3860000000000003E-2</v>
      </c>
      <c r="I639">
        <f t="shared" si="77"/>
        <v>2.2789655999999998E-6</v>
      </c>
      <c r="K639">
        <v>3104</v>
      </c>
      <c r="L639" t="s">
        <v>531</v>
      </c>
      <c r="M639">
        <v>99257</v>
      </c>
      <c r="N639" t="s">
        <v>977</v>
      </c>
      <c r="O639">
        <v>1.5811530000000002E-6</v>
      </c>
      <c r="P639" s="33">
        <f t="shared" si="74"/>
        <v>2.5585663500000002E-5</v>
      </c>
      <c r="Q639" s="33">
        <f t="shared" si="75"/>
        <v>2.5585663500000002E-5</v>
      </c>
    </row>
    <row r="640" spans="3:17" x14ac:dyDescent="0.25">
      <c r="C640">
        <v>3104</v>
      </c>
      <c r="D640" t="s">
        <v>531</v>
      </c>
      <c r="E640">
        <v>99134</v>
      </c>
      <c r="F640">
        <v>3.2565900000000002E-3</v>
      </c>
      <c r="G640" t="s">
        <v>571</v>
      </c>
      <c r="H640">
        <f t="shared" si="76"/>
        <v>4.3860000000000003E-2</v>
      </c>
      <c r="I640">
        <f t="shared" si="77"/>
        <v>1.4283403740000003E-4</v>
      </c>
      <c r="K640">
        <v>3011</v>
      </c>
      <c r="L640" t="s">
        <v>446</v>
      </c>
      <c r="M640">
        <v>99265</v>
      </c>
      <c r="N640" t="s">
        <v>610</v>
      </c>
      <c r="O640">
        <v>3.0241680000000002E-6</v>
      </c>
      <c r="P640" s="33">
        <f t="shared" si="74"/>
        <v>4.9261230879999991E-4</v>
      </c>
      <c r="Q640" s="33">
        <f t="shared" si="75"/>
        <v>0</v>
      </c>
    </row>
    <row r="641" spans="3:17" x14ac:dyDescent="0.25">
      <c r="C641">
        <v>3104</v>
      </c>
      <c r="D641" t="s">
        <v>531</v>
      </c>
      <c r="E641">
        <v>99148</v>
      </c>
      <c r="F641">
        <v>9.2999999999999999E-7</v>
      </c>
      <c r="G641" t="s">
        <v>1030</v>
      </c>
      <c r="H641">
        <f t="shared" si="76"/>
        <v>4.3860000000000003E-2</v>
      </c>
      <c r="I641">
        <f t="shared" si="77"/>
        <v>4.0789800000000006E-8</v>
      </c>
      <c r="K641">
        <v>3012</v>
      </c>
      <c r="L641" t="s">
        <v>447</v>
      </c>
      <c r="M641">
        <v>99265</v>
      </c>
      <c r="N641" t="s">
        <v>610</v>
      </c>
      <c r="O641">
        <v>7.0184099999999996E-7</v>
      </c>
      <c r="P641" s="33">
        <f t="shared" si="74"/>
        <v>4.9261230879999991E-4</v>
      </c>
      <c r="Q641" s="33">
        <f t="shared" si="75"/>
        <v>0</v>
      </c>
    </row>
    <row r="642" spans="3:17" x14ac:dyDescent="0.25">
      <c r="C642">
        <v>3104</v>
      </c>
      <c r="D642" t="s">
        <v>531</v>
      </c>
      <c r="E642">
        <v>99166</v>
      </c>
      <c r="F642">
        <v>7.5728100000000001E-3</v>
      </c>
      <c r="G642" t="s">
        <v>573</v>
      </c>
      <c r="H642">
        <f t="shared" si="76"/>
        <v>4.3860000000000003E-2</v>
      </c>
      <c r="I642">
        <f t="shared" si="77"/>
        <v>3.321434466E-4</v>
      </c>
      <c r="K642">
        <v>3013</v>
      </c>
      <c r="L642" t="s">
        <v>448</v>
      </c>
      <c r="M642">
        <v>99265</v>
      </c>
      <c r="N642" t="s">
        <v>610</v>
      </c>
      <c r="O642">
        <v>3.7889065509999996E-4</v>
      </c>
      <c r="P642" s="33">
        <f t="shared" si="74"/>
        <v>4.9261230879999991E-4</v>
      </c>
      <c r="Q642" s="33">
        <f t="shared" si="75"/>
        <v>0</v>
      </c>
    </row>
    <row r="643" spans="3:17" x14ac:dyDescent="0.25">
      <c r="C643">
        <v>3104</v>
      </c>
      <c r="D643" t="s">
        <v>531</v>
      </c>
      <c r="E643">
        <v>99168</v>
      </c>
      <c r="F643">
        <v>6.6089999999999996E-4</v>
      </c>
      <c r="G643" t="s">
        <v>574</v>
      </c>
      <c r="H643">
        <f t="shared" si="76"/>
        <v>4.3860000000000003E-2</v>
      </c>
      <c r="I643">
        <f t="shared" si="77"/>
        <v>2.8987074000000001E-5</v>
      </c>
      <c r="K643">
        <v>3014</v>
      </c>
      <c r="L643" t="s">
        <v>453</v>
      </c>
      <c r="M643">
        <v>99265</v>
      </c>
      <c r="N643" t="s">
        <v>610</v>
      </c>
      <c r="O643">
        <v>1.2065142600000002E-5</v>
      </c>
      <c r="P643" s="33">
        <f t="shared" si="74"/>
        <v>4.9261230879999991E-4</v>
      </c>
      <c r="Q643" s="33">
        <f t="shared" si="75"/>
        <v>0</v>
      </c>
    </row>
    <row r="644" spans="3:17" x14ac:dyDescent="0.25">
      <c r="C644">
        <v>3104</v>
      </c>
      <c r="D644" t="s">
        <v>531</v>
      </c>
      <c r="E644">
        <v>99180</v>
      </c>
      <c r="F644">
        <v>5.8443999999999998E-4</v>
      </c>
      <c r="G644" t="s">
        <v>335</v>
      </c>
      <c r="H644">
        <f t="shared" si="76"/>
        <v>4.3860000000000003E-2</v>
      </c>
      <c r="I644">
        <f t="shared" si="77"/>
        <v>2.5633538400000002E-5</v>
      </c>
      <c r="K644">
        <v>3015</v>
      </c>
      <c r="L644" t="s">
        <v>454</v>
      </c>
      <c r="M644">
        <v>99265</v>
      </c>
      <c r="N644" t="s">
        <v>610</v>
      </c>
      <c r="O644">
        <v>2.2501569999999999E-6</v>
      </c>
      <c r="P644" s="33">
        <f t="shared" ref="P644:P666" si="78">SUMIF($M$4:$M$666,M644,$O$4:$O$666)</f>
        <v>4.9261230879999991E-4</v>
      </c>
      <c r="Q644" s="33">
        <f t="shared" ref="Q644:Q666" si="79">IF(M644=M645,0,P644)</f>
        <v>0</v>
      </c>
    </row>
    <row r="645" spans="3:17" x14ac:dyDescent="0.25">
      <c r="C645">
        <v>3104</v>
      </c>
      <c r="D645" t="s">
        <v>531</v>
      </c>
      <c r="E645">
        <v>99185</v>
      </c>
      <c r="F645">
        <v>8.4779999999999998E-5</v>
      </c>
      <c r="G645" t="s">
        <v>575</v>
      </c>
      <c r="H645">
        <f t="shared" si="76"/>
        <v>4.3860000000000003E-2</v>
      </c>
      <c r="I645">
        <f t="shared" si="77"/>
        <v>3.7184508000000003E-6</v>
      </c>
      <c r="K645">
        <v>3016</v>
      </c>
      <c r="L645" t="s">
        <v>455</v>
      </c>
      <c r="M645">
        <v>99265</v>
      </c>
      <c r="N645" t="s">
        <v>610</v>
      </c>
      <c r="O645">
        <v>7.2734645599999999E-5</v>
      </c>
      <c r="P645" s="33">
        <f t="shared" si="78"/>
        <v>4.9261230879999991E-4</v>
      </c>
      <c r="Q645" s="33">
        <f t="shared" si="79"/>
        <v>0</v>
      </c>
    </row>
    <row r="646" spans="3:17" x14ac:dyDescent="0.25">
      <c r="C646">
        <v>3104</v>
      </c>
      <c r="D646" t="s">
        <v>531</v>
      </c>
      <c r="E646">
        <v>99191</v>
      </c>
      <c r="F646">
        <v>1.2071E-4</v>
      </c>
      <c r="G646" t="s">
        <v>1055</v>
      </c>
      <c r="H646">
        <f t="shared" si="76"/>
        <v>4.3860000000000003E-2</v>
      </c>
      <c r="I646">
        <f t="shared" si="77"/>
        <v>5.2943406000000002E-6</v>
      </c>
      <c r="K646">
        <v>3081</v>
      </c>
      <c r="L646" t="s">
        <v>466</v>
      </c>
      <c r="M646">
        <v>99265</v>
      </c>
      <c r="N646" t="s">
        <v>610</v>
      </c>
      <c r="O646">
        <v>1.8857947500000001E-5</v>
      </c>
      <c r="P646" s="33">
        <f t="shared" si="78"/>
        <v>4.9261230879999991E-4</v>
      </c>
      <c r="Q646" s="33">
        <f t="shared" si="79"/>
        <v>0</v>
      </c>
    </row>
    <row r="647" spans="3:17" x14ac:dyDescent="0.25">
      <c r="C647">
        <v>3104</v>
      </c>
      <c r="D647" t="s">
        <v>531</v>
      </c>
      <c r="E647">
        <v>99192</v>
      </c>
      <c r="F647">
        <v>2.071E-5</v>
      </c>
      <c r="G647" t="s">
        <v>1006</v>
      </c>
      <c r="H647">
        <f t="shared" si="76"/>
        <v>4.3860000000000003E-2</v>
      </c>
      <c r="I647">
        <f t="shared" si="77"/>
        <v>9.0834060000000005E-7</v>
      </c>
      <c r="K647">
        <v>3104</v>
      </c>
      <c r="L647" t="s">
        <v>531</v>
      </c>
      <c r="M647">
        <v>99265</v>
      </c>
      <c r="N647" t="s">
        <v>610</v>
      </c>
      <c r="O647">
        <v>4.0877520000000004E-6</v>
      </c>
      <c r="P647" s="33">
        <f t="shared" si="78"/>
        <v>4.9261230879999991E-4</v>
      </c>
      <c r="Q647" s="33">
        <f t="shared" si="79"/>
        <v>4.9261230879999991E-4</v>
      </c>
    </row>
    <row r="648" spans="3:17" x14ac:dyDescent="0.25">
      <c r="C648">
        <v>3104</v>
      </c>
      <c r="D648" t="s">
        <v>531</v>
      </c>
      <c r="E648">
        <v>99196</v>
      </c>
      <c r="F648">
        <v>1.5556000000000001E-4</v>
      </c>
      <c r="G648" t="s">
        <v>997</v>
      </c>
      <c r="H648">
        <f t="shared" si="76"/>
        <v>4.3860000000000003E-2</v>
      </c>
      <c r="I648">
        <f t="shared" si="77"/>
        <v>6.8228616000000008E-6</v>
      </c>
      <c r="K648">
        <v>3104</v>
      </c>
      <c r="L648" t="s">
        <v>531</v>
      </c>
      <c r="M648">
        <v>99274</v>
      </c>
      <c r="N648" t="s">
        <v>1056</v>
      </c>
      <c r="O648">
        <v>5.6667120000000004E-7</v>
      </c>
      <c r="P648" s="33">
        <f t="shared" si="78"/>
        <v>5.6667120000000004E-7</v>
      </c>
      <c r="Q648" s="33">
        <f t="shared" si="79"/>
        <v>5.6667120000000004E-7</v>
      </c>
    </row>
    <row r="649" spans="3:17" x14ac:dyDescent="0.25">
      <c r="C649">
        <v>3104</v>
      </c>
      <c r="D649" t="s">
        <v>531</v>
      </c>
      <c r="E649">
        <v>99198</v>
      </c>
      <c r="F649">
        <v>3.481E-4</v>
      </c>
      <c r="G649" t="s">
        <v>992</v>
      </c>
      <c r="H649">
        <f t="shared" si="76"/>
        <v>4.3860000000000003E-2</v>
      </c>
      <c r="I649">
        <f t="shared" si="77"/>
        <v>1.5267666E-5</v>
      </c>
      <c r="K649">
        <v>3104</v>
      </c>
      <c r="L649" t="s">
        <v>531</v>
      </c>
      <c r="M649">
        <v>99281</v>
      </c>
      <c r="N649" t="s">
        <v>676</v>
      </c>
      <c r="O649">
        <v>4.3860000000000004E-9</v>
      </c>
      <c r="P649" s="33">
        <f t="shared" si="78"/>
        <v>4.3860000000000004E-9</v>
      </c>
      <c r="Q649" s="33">
        <f t="shared" si="79"/>
        <v>4.3860000000000004E-9</v>
      </c>
    </row>
    <row r="650" spans="3:17" x14ac:dyDescent="0.25">
      <c r="C650">
        <v>3104</v>
      </c>
      <c r="D650" t="s">
        <v>531</v>
      </c>
      <c r="E650">
        <v>99207</v>
      </c>
      <c r="F650">
        <v>1.6300000000000001E-6</v>
      </c>
      <c r="G650" t="s">
        <v>1075</v>
      </c>
      <c r="H650">
        <f t="shared" si="76"/>
        <v>4.3860000000000003E-2</v>
      </c>
      <c r="I650">
        <f t="shared" si="77"/>
        <v>7.1491800000000005E-8</v>
      </c>
      <c r="K650">
        <v>3104</v>
      </c>
      <c r="L650" t="s">
        <v>531</v>
      </c>
      <c r="M650">
        <v>99292</v>
      </c>
      <c r="N650" t="s">
        <v>1210</v>
      </c>
      <c r="O650">
        <v>5.6140800000000002E-8</v>
      </c>
      <c r="P650" s="33">
        <f t="shared" si="78"/>
        <v>5.6140800000000002E-8</v>
      </c>
      <c r="Q650" s="33">
        <f t="shared" si="79"/>
        <v>5.6140800000000002E-8</v>
      </c>
    </row>
    <row r="651" spans="3:17" x14ac:dyDescent="0.25">
      <c r="C651">
        <v>3104</v>
      </c>
      <c r="D651" t="s">
        <v>531</v>
      </c>
      <c r="E651">
        <v>99211</v>
      </c>
      <c r="F651">
        <v>2.4749999999999999E-5</v>
      </c>
      <c r="G651" t="s">
        <v>578</v>
      </c>
      <c r="H651">
        <f t="shared" si="76"/>
        <v>4.3860000000000003E-2</v>
      </c>
      <c r="I651">
        <f t="shared" si="77"/>
        <v>1.0855349999999999E-6</v>
      </c>
      <c r="K651">
        <v>3005</v>
      </c>
      <c r="L651" t="s">
        <v>427</v>
      </c>
      <c r="M651">
        <v>99298</v>
      </c>
      <c r="N651" t="s">
        <v>1196</v>
      </c>
      <c r="O651">
        <v>6.5537099999999995E-7</v>
      </c>
      <c r="P651" s="33">
        <f t="shared" si="78"/>
        <v>6.5537099999999995E-7</v>
      </c>
      <c r="Q651" s="33">
        <f t="shared" si="79"/>
        <v>6.5537099999999995E-7</v>
      </c>
    </row>
    <row r="652" spans="3:17" x14ac:dyDescent="0.25">
      <c r="C652">
        <v>3104</v>
      </c>
      <c r="D652" t="s">
        <v>531</v>
      </c>
      <c r="E652">
        <v>99222</v>
      </c>
      <c r="F652">
        <v>5.287E-5</v>
      </c>
      <c r="G652" t="s">
        <v>975</v>
      </c>
      <c r="H652">
        <f t="shared" si="76"/>
        <v>4.3860000000000003E-2</v>
      </c>
      <c r="I652">
        <f t="shared" si="77"/>
        <v>2.3188782000000001E-6</v>
      </c>
      <c r="K652">
        <v>3104</v>
      </c>
      <c r="L652" t="s">
        <v>531</v>
      </c>
      <c r="M652">
        <v>99380</v>
      </c>
      <c r="N652" t="s">
        <v>1125</v>
      </c>
      <c r="O652">
        <v>1.6447500000000002E-7</v>
      </c>
      <c r="P652" s="33">
        <f t="shared" si="78"/>
        <v>1.6447500000000002E-7</v>
      </c>
      <c r="Q652" s="33">
        <f t="shared" si="79"/>
        <v>1.6447500000000002E-7</v>
      </c>
    </row>
    <row r="653" spans="3:17" x14ac:dyDescent="0.25">
      <c r="C653">
        <v>3104</v>
      </c>
      <c r="D653" t="s">
        <v>531</v>
      </c>
      <c r="E653">
        <v>99223</v>
      </c>
      <c r="F653">
        <v>6.3E-7</v>
      </c>
      <c r="G653" t="s">
        <v>976</v>
      </c>
      <c r="H653">
        <f t="shared" ref="H653:H666" si="80">VLOOKUP(C653,$A$3:$B$22,2,FALSE)</f>
        <v>4.3860000000000003E-2</v>
      </c>
      <c r="I653">
        <f t="shared" ref="I653:I666" si="81">F653*H653</f>
        <v>2.7631800000000001E-8</v>
      </c>
      <c r="K653">
        <v>3005</v>
      </c>
      <c r="L653" t="s">
        <v>427</v>
      </c>
      <c r="M653">
        <v>99387</v>
      </c>
      <c r="N653" t="s">
        <v>1167</v>
      </c>
      <c r="O653">
        <v>2.7985094999999997E-6</v>
      </c>
      <c r="P653" s="33">
        <f t="shared" si="78"/>
        <v>2.9085980999999999E-6</v>
      </c>
      <c r="Q653" s="33">
        <f t="shared" si="79"/>
        <v>0</v>
      </c>
    </row>
    <row r="654" spans="3:17" x14ac:dyDescent="0.25">
      <c r="C654">
        <v>3104</v>
      </c>
      <c r="D654" t="s">
        <v>531</v>
      </c>
      <c r="E654">
        <v>99233</v>
      </c>
      <c r="F654">
        <v>4.4977E-4</v>
      </c>
      <c r="G654" t="s">
        <v>999</v>
      </c>
      <c r="H654">
        <f t="shared" si="80"/>
        <v>4.3860000000000003E-2</v>
      </c>
      <c r="I654">
        <f t="shared" si="81"/>
        <v>1.9726912200000002E-5</v>
      </c>
      <c r="K654">
        <v>3104</v>
      </c>
      <c r="L654" t="s">
        <v>531</v>
      </c>
      <c r="M654">
        <v>99387</v>
      </c>
      <c r="N654" t="s">
        <v>1167</v>
      </c>
      <c r="O654">
        <v>1.1008860000000002E-7</v>
      </c>
      <c r="P654" s="33">
        <f t="shared" si="78"/>
        <v>2.9085980999999999E-6</v>
      </c>
      <c r="Q654" s="33">
        <f t="shared" si="79"/>
        <v>2.9085980999999999E-6</v>
      </c>
    </row>
    <row r="655" spans="3:17" x14ac:dyDescent="0.25">
      <c r="C655">
        <v>3104</v>
      </c>
      <c r="D655" t="s">
        <v>531</v>
      </c>
      <c r="E655">
        <v>99247</v>
      </c>
      <c r="F655">
        <v>1.859E-5</v>
      </c>
      <c r="G655" t="s">
        <v>581</v>
      </c>
      <c r="H655">
        <f t="shared" si="80"/>
        <v>4.3860000000000003E-2</v>
      </c>
      <c r="I655">
        <f t="shared" si="81"/>
        <v>8.1535740000000001E-7</v>
      </c>
      <c r="K655">
        <v>3015</v>
      </c>
      <c r="L655" t="s">
        <v>454</v>
      </c>
      <c r="M655">
        <v>99418</v>
      </c>
      <c r="N655" t="s">
        <v>1069</v>
      </c>
      <c r="O655">
        <v>2.6089582204000001E-2</v>
      </c>
      <c r="P655" s="33">
        <f t="shared" si="78"/>
        <v>2.6620886627800003E-2</v>
      </c>
      <c r="Q655" s="33">
        <f t="shared" si="79"/>
        <v>0</v>
      </c>
    </row>
    <row r="656" spans="3:17" x14ac:dyDescent="0.25">
      <c r="C656">
        <v>3104</v>
      </c>
      <c r="D656" t="s">
        <v>531</v>
      </c>
      <c r="E656">
        <v>99252</v>
      </c>
      <c r="F656">
        <v>8.7900000000000005E-6</v>
      </c>
      <c r="G656" t="s">
        <v>675</v>
      </c>
      <c r="H656">
        <f t="shared" si="80"/>
        <v>4.3860000000000003E-2</v>
      </c>
      <c r="I656">
        <f t="shared" si="81"/>
        <v>3.8552940000000003E-7</v>
      </c>
      <c r="K656">
        <v>3084</v>
      </c>
      <c r="L656" t="s">
        <v>484</v>
      </c>
      <c r="M656">
        <v>99418</v>
      </c>
      <c r="N656" t="s">
        <v>1069</v>
      </c>
      <c r="O656">
        <v>5.0503623119999995E-4</v>
      </c>
      <c r="P656" s="33">
        <f t="shared" si="78"/>
        <v>2.6620886627800003E-2</v>
      </c>
      <c r="Q656" s="33">
        <f t="shared" si="79"/>
        <v>0</v>
      </c>
    </row>
    <row r="657" spans="3:17" x14ac:dyDescent="0.25">
      <c r="C657">
        <v>3104</v>
      </c>
      <c r="D657" t="s">
        <v>531</v>
      </c>
      <c r="E657">
        <v>99257</v>
      </c>
      <c r="F657">
        <v>3.6050000000000002E-5</v>
      </c>
      <c r="G657" t="s">
        <v>977</v>
      </c>
      <c r="H657">
        <f t="shared" si="80"/>
        <v>4.3860000000000003E-2</v>
      </c>
      <c r="I657">
        <f t="shared" si="81"/>
        <v>1.5811530000000002E-6</v>
      </c>
      <c r="K657">
        <v>3104</v>
      </c>
      <c r="L657" t="s">
        <v>531</v>
      </c>
      <c r="M657">
        <v>99418</v>
      </c>
      <c r="N657" t="s">
        <v>1069</v>
      </c>
      <c r="O657">
        <v>2.6268192600000001E-5</v>
      </c>
      <c r="P657" s="33">
        <f t="shared" si="78"/>
        <v>2.6620886627800003E-2</v>
      </c>
      <c r="Q657" s="33">
        <f t="shared" si="79"/>
        <v>2.6620886627800003E-2</v>
      </c>
    </row>
    <row r="658" spans="3:17" x14ac:dyDescent="0.25">
      <c r="C658">
        <v>3104</v>
      </c>
      <c r="D658" t="s">
        <v>531</v>
      </c>
      <c r="E658">
        <v>99265</v>
      </c>
      <c r="F658">
        <v>9.3200000000000002E-5</v>
      </c>
      <c r="G658" t="s">
        <v>610</v>
      </c>
      <c r="H658">
        <f t="shared" si="80"/>
        <v>4.3860000000000003E-2</v>
      </c>
      <c r="I658">
        <f t="shared" si="81"/>
        <v>4.0877520000000004E-6</v>
      </c>
      <c r="K658">
        <v>3005</v>
      </c>
      <c r="L658" t="s">
        <v>427</v>
      </c>
      <c r="M658">
        <v>99435</v>
      </c>
      <c r="N658" t="s">
        <v>602</v>
      </c>
      <c r="O658">
        <v>1.6211016000000002E-5</v>
      </c>
      <c r="P658" s="33">
        <f t="shared" si="78"/>
        <v>1.6228560000000003E-5</v>
      </c>
      <c r="Q658" s="33">
        <f t="shared" si="79"/>
        <v>0</v>
      </c>
    </row>
    <row r="659" spans="3:17" x14ac:dyDescent="0.25">
      <c r="C659">
        <v>3104</v>
      </c>
      <c r="D659" t="s">
        <v>531</v>
      </c>
      <c r="E659">
        <v>99274</v>
      </c>
      <c r="F659">
        <v>1.292E-5</v>
      </c>
      <c r="G659" t="s">
        <v>1056</v>
      </c>
      <c r="H659">
        <f t="shared" si="80"/>
        <v>4.3860000000000003E-2</v>
      </c>
      <c r="I659">
        <f t="shared" si="81"/>
        <v>5.6667120000000004E-7</v>
      </c>
      <c r="K659">
        <v>3104</v>
      </c>
      <c r="L659" t="s">
        <v>531</v>
      </c>
      <c r="M659">
        <v>99435</v>
      </c>
      <c r="N659" t="s">
        <v>602</v>
      </c>
      <c r="O659">
        <v>1.7544000000000001E-8</v>
      </c>
      <c r="P659" s="33">
        <f t="shared" si="78"/>
        <v>1.6228560000000003E-5</v>
      </c>
      <c r="Q659" s="33">
        <f t="shared" si="79"/>
        <v>1.6228560000000003E-5</v>
      </c>
    </row>
    <row r="660" spans="3:17" x14ac:dyDescent="0.25">
      <c r="C660">
        <v>3104</v>
      </c>
      <c r="D660" t="s">
        <v>531</v>
      </c>
      <c r="E660">
        <v>99281</v>
      </c>
      <c r="F660">
        <v>9.9999999999999995E-8</v>
      </c>
      <c r="G660" t="s">
        <v>676</v>
      </c>
      <c r="H660">
        <f t="shared" si="80"/>
        <v>4.3860000000000003E-2</v>
      </c>
      <c r="I660">
        <f t="shared" si="81"/>
        <v>4.3860000000000004E-9</v>
      </c>
      <c r="K660">
        <v>3005</v>
      </c>
      <c r="L660" t="s">
        <v>427</v>
      </c>
      <c r="M660">
        <v>99443</v>
      </c>
      <c r="N660" t="s">
        <v>1197</v>
      </c>
      <c r="O660">
        <v>3.1261949999999999E-7</v>
      </c>
      <c r="P660" s="33">
        <f t="shared" si="78"/>
        <v>4.9697225100000003E-5</v>
      </c>
      <c r="Q660" s="33">
        <f t="shared" si="79"/>
        <v>0</v>
      </c>
    </row>
    <row r="661" spans="3:17" x14ac:dyDescent="0.25">
      <c r="C661">
        <v>3104</v>
      </c>
      <c r="D661" t="s">
        <v>531</v>
      </c>
      <c r="E661">
        <v>99292</v>
      </c>
      <c r="F661">
        <v>1.28E-6</v>
      </c>
      <c r="G661" t="s">
        <v>1210</v>
      </c>
      <c r="H661">
        <f t="shared" si="80"/>
        <v>4.3860000000000003E-2</v>
      </c>
      <c r="I661">
        <f t="shared" si="81"/>
        <v>5.6140800000000002E-8</v>
      </c>
      <c r="K661">
        <v>3104</v>
      </c>
      <c r="L661" t="s">
        <v>531</v>
      </c>
      <c r="M661">
        <v>99443</v>
      </c>
      <c r="N661" t="s">
        <v>1197</v>
      </c>
      <c r="O661">
        <v>4.9384605600000005E-5</v>
      </c>
      <c r="P661" s="33">
        <f t="shared" si="78"/>
        <v>4.9697225100000003E-5</v>
      </c>
      <c r="Q661" s="33">
        <f t="shared" si="79"/>
        <v>4.9697225100000003E-5</v>
      </c>
    </row>
    <row r="662" spans="3:17" x14ac:dyDescent="0.25">
      <c r="C662">
        <v>3104</v>
      </c>
      <c r="D662" t="s">
        <v>531</v>
      </c>
      <c r="E662">
        <v>99380</v>
      </c>
      <c r="F662">
        <v>3.7500000000000001E-6</v>
      </c>
      <c r="G662" t="s">
        <v>1125</v>
      </c>
      <c r="H662">
        <f t="shared" si="80"/>
        <v>4.3860000000000003E-2</v>
      </c>
      <c r="I662">
        <f t="shared" si="81"/>
        <v>1.6447500000000002E-7</v>
      </c>
      <c r="K662">
        <v>3009</v>
      </c>
      <c r="L662" t="s">
        <v>441</v>
      </c>
      <c r="M662">
        <v>99445</v>
      </c>
      <c r="N662" t="s">
        <v>1079</v>
      </c>
      <c r="O662">
        <v>9.7829999999999997E-8</v>
      </c>
      <c r="P662" s="33">
        <f t="shared" si="78"/>
        <v>9.7829999999999997E-8</v>
      </c>
      <c r="Q662" s="33">
        <f t="shared" si="79"/>
        <v>9.7829999999999997E-8</v>
      </c>
    </row>
    <row r="663" spans="3:17" x14ac:dyDescent="0.25">
      <c r="C663">
        <v>3104</v>
      </c>
      <c r="D663" t="s">
        <v>531</v>
      </c>
      <c r="E663">
        <v>99387</v>
      </c>
      <c r="F663">
        <v>2.5100000000000001E-6</v>
      </c>
      <c r="G663" t="s">
        <v>1167</v>
      </c>
      <c r="H663">
        <f t="shared" si="80"/>
        <v>4.3860000000000003E-2</v>
      </c>
      <c r="I663">
        <f t="shared" si="81"/>
        <v>1.1008860000000002E-7</v>
      </c>
      <c r="K663">
        <v>3005</v>
      </c>
      <c r="L663" t="s">
        <v>427</v>
      </c>
      <c r="M663">
        <v>99458</v>
      </c>
      <c r="N663" t="s">
        <v>1170</v>
      </c>
      <c r="O663">
        <v>4.987436084999999E-4</v>
      </c>
      <c r="P663" s="33">
        <f t="shared" si="78"/>
        <v>4.987436084999999E-4</v>
      </c>
      <c r="Q663" s="33">
        <f t="shared" si="79"/>
        <v>4.987436084999999E-4</v>
      </c>
    </row>
    <row r="664" spans="3:17" x14ac:dyDescent="0.25">
      <c r="C664">
        <v>3104</v>
      </c>
      <c r="D664" t="s">
        <v>531</v>
      </c>
      <c r="E664">
        <v>99418</v>
      </c>
      <c r="F664">
        <v>5.9891000000000002E-4</v>
      </c>
      <c r="G664" t="s">
        <v>1069</v>
      </c>
      <c r="H664">
        <f t="shared" si="80"/>
        <v>4.3860000000000003E-2</v>
      </c>
      <c r="I664">
        <f t="shared" si="81"/>
        <v>2.6268192600000001E-5</v>
      </c>
      <c r="K664">
        <v>3005</v>
      </c>
      <c r="L664" t="s">
        <v>427</v>
      </c>
      <c r="M664">
        <v>99459</v>
      </c>
      <c r="N664" t="s">
        <v>1171</v>
      </c>
      <c r="O664">
        <v>3.4689465000000001E-6</v>
      </c>
      <c r="P664" s="33">
        <f t="shared" si="78"/>
        <v>3.4689465000000001E-6</v>
      </c>
      <c r="Q664" s="33">
        <f t="shared" si="79"/>
        <v>3.4689465000000001E-6</v>
      </c>
    </row>
    <row r="665" spans="3:17" x14ac:dyDescent="0.25">
      <c r="C665">
        <v>3104</v>
      </c>
      <c r="D665" t="s">
        <v>531</v>
      </c>
      <c r="E665">
        <v>99435</v>
      </c>
      <c r="F665">
        <v>3.9999999999999998E-7</v>
      </c>
      <c r="G665" t="s">
        <v>602</v>
      </c>
      <c r="H665">
        <f t="shared" si="80"/>
        <v>4.3860000000000003E-2</v>
      </c>
      <c r="I665">
        <f t="shared" si="81"/>
        <v>1.7544000000000001E-8</v>
      </c>
      <c r="K665">
        <v>3006</v>
      </c>
      <c r="L665" t="s">
        <v>434</v>
      </c>
      <c r="M665">
        <v>99485</v>
      </c>
      <c r="N665" t="s">
        <v>1035</v>
      </c>
      <c r="O665">
        <v>3.0818482999999997E-6</v>
      </c>
      <c r="P665" s="33">
        <f t="shared" si="78"/>
        <v>2.0328989400000001E-5</v>
      </c>
      <c r="Q665" s="33">
        <f t="shared" si="79"/>
        <v>0</v>
      </c>
    </row>
    <row r="666" spans="3:17" x14ac:dyDescent="0.25">
      <c r="C666">
        <v>3104</v>
      </c>
      <c r="D666" t="s">
        <v>531</v>
      </c>
      <c r="E666">
        <v>99443</v>
      </c>
      <c r="F666">
        <v>1.1259600000000001E-3</v>
      </c>
      <c r="G666" t="s">
        <v>1197</v>
      </c>
      <c r="H666">
        <f t="shared" si="80"/>
        <v>4.3860000000000003E-2</v>
      </c>
      <c r="I666">
        <f t="shared" si="81"/>
        <v>4.9384605600000005E-5</v>
      </c>
      <c r="K666">
        <v>3011</v>
      </c>
      <c r="L666" t="s">
        <v>446</v>
      </c>
      <c r="M666">
        <v>99485</v>
      </c>
      <c r="N666" t="s">
        <v>1035</v>
      </c>
      <c r="O666">
        <v>1.72471411E-5</v>
      </c>
      <c r="P666" s="33">
        <f t="shared" si="78"/>
        <v>2.0328989400000001E-5</v>
      </c>
      <c r="Q666" s="33">
        <f t="shared" si="79"/>
        <v>2.0328989400000001E-5</v>
      </c>
    </row>
  </sheetData>
  <autoFilter ref="AL2:AQ262" xr:uid="{00000000-0009-0000-0000-000007000000}"/>
  <sortState ref="K2:Q666">
    <sortCondition ref="M3"/>
  </sortState>
  <mergeCells count="1">
    <mergeCell ref="AL1:AP1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Q471"/>
  <sheetViews>
    <sheetView topLeftCell="X1" workbookViewId="0">
      <pane ySplit="2" topLeftCell="A3" activePane="bottomLeft" state="frozen"/>
      <selection pane="bottomLeft" activeCell="AP2" sqref="AP1:AP1048576"/>
    </sheetView>
  </sheetViews>
  <sheetFormatPr defaultRowHeight="15" x14ac:dyDescent="0.25"/>
  <cols>
    <col min="3" max="3" width="11.7109375" customWidth="1"/>
    <col min="4" max="4" width="21.140625" customWidth="1"/>
    <col min="6" max="6" width="16.140625" customWidth="1"/>
    <col min="9" max="9" width="11.42578125" customWidth="1"/>
    <col min="16" max="16" width="11" bestFit="1" customWidth="1"/>
    <col min="23" max="23" width="43.140625" customWidth="1"/>
    <col min="32" max="32" width="11" bestFit="1" customWidth="1"/>
    <col min="38" max="38" width="11.5703125" bestFit="1" customWidth="1"/>
    <col min="39" max="39" width="62.85546875" bestFit="1" customWidth="1"/>
    <col min="41" max="41" width="12" bestFit="1" customWidth="1"/>
  </cols>
  <sheetData>
    <row r="1" spans="1:43" ht="14.45" x14ac:dyDescent="0.3">
      <c r="A1" s="2" t="s">
        <v>937</v>
      </c>
      <c r="F1" s="3" t="s">
        <v>1584</v>
      </c>
      <c r="U1" s="29"/>
      <c r="AL1" s="89" t="s">
        <v>1242</v>
      </c>
      <c r="AM1" s="89"/>
      <c r="AN1" s="89"/>
      <c r="AO1" s="89"/>
      <c r="AP1" s="89"/>
      <c r="AQ1" s="41" t="s">
        <v>1262</v>
      </c>
    </row>
    <row r="2" spans="1:43" ht="43.15" x14ac:dyDescent="0.3">
      <c r="A2" t="s">
        <v>961</v>
      </c>
      <c r="B2" t="s">
        <v>960</v>
      </c>
      <c r="C2" s="29" t="s">
        <v>549</v>
      </c>
      <c r="D2" s="29" t="s">
        <v>550</v>
      </c>
      <c r="E2" s="29" t="s">
        <v>0</v>
      </c>
      <c r="F2" s="29" t="s">
        <v>551</v>
      </c>
      <c r="G2" t="s">
        <v>553</v>
      </c>
      <c r="H2" s="29" t="s">
        <v>960</v>
      </c>
      <c r="I2" s="29" t="s">
        <v>932</v>
      </c>
      <c r="K2" t="s">
        <v>549</v>
      </c>
      <c r="L2" t="s">
        <v>550</v>
      </c>
      <c r="M2" t="s">
        <v>0</v>
      </c>
      <c r="N2" t="s">
        <v>553</v>
      </c>
      <c r="O2" t="s">
        <v>932</v>
      </c>
      <c r="S2" s="37" t="s">
        <v>957</v>
      </c>
      <c r="T2" t="s">
        <v>549</v>
      </c>
      <c r="U2" t="s">
        <v>550</v>
      </c>
      <c r="V2" t="s">
        <v>0</v>
      </c>
      <c r="W2" t="s">
        <v>553</v>
      </c>
      <c r="X2" t="s">
        <v>932</v>
      </c>
      <c r="AA2" t="s">
        <v>549</v>
      </c>
      <c r="AB2" t="s">
        <v>550</v>
      </c>
      <c r="AC2" t="s">
        <v>0</v>
      </c>
      <c r="AD2" t="s">
        <v>553</v>
      </c>
      <c r="AG2" t="s">
        <v>932</v>
      </c>
      <c r="AI2" t="s">
        <v>549</v>
      </c>
      <c r="AJ2" t="s">
        <v>550</v>
      </c>
      <c r="AL2" t="s">
        <v>0</v>
      </c>
      <c r="AM2" t="s">
        <v>553</v>
      </c>
      <c r="AN2" t="s">
        <v>932</v>
      </c>
      <c r="AO2" t="s">
        <v>1283</v>
      </c>
      <c r="AP2" t="s">
        <v>959</v>
      </c>
      <c r="AQ2">
        <f>100/(100-AO29-AO78)</f>
        <v>1.0095912970290266</v>
      </c>
    </row>
    <row r="3" spans="1:43" ht="14.45" x14ac:dyDescent="0.3">
      <c r="A3">
        <v>3020</v>
      </c>
      <c r="B3">
        <v>0.437</v>
      </c>
      <c r="C3">
        <v>3020</v>
      </c>
      <c r="D3" t="s">
        <v>471</v>
      </c>
      <c r="E3">
        <v>43204</v>
      </c>
      <c r="F3">
        <v>2.397314E-2</v>
      </c>
      <c r="G3" t="s">
        <v>603</v>
      </c>
      <c r="H3">
        <f>VLOOKUP(C3,$A$3:$B$15,2,FALSE)</f>
        <v>0.437</v>
      </c>
      <c r="I3">
        <f>F3*H3</f>
        <v>1.0476262179999999E-2</v>
      </c>
      <c r="K3">
        <v>3103</v>
      </c>
      <c r="L3" t="s">
        <v>530</v>
      </c>
      <c r="M3">
        <v>43128</v>
      </c>
      <c r="N3" t="s">
        <v>1080</v>
      </c>
      <c r="O3">
        <v>3.1725000000000001E-7</v>
      </c>
      <c r="P3" s="33">
        <f>SUMIF($M$3:$M$300,M3,$O$3:$O$300)</f>
        <v>3.1725000000000001E-7</v>
      </c>
      <c r="Q3" s="33">
        <f t="shared" ref="Q3" si="0">IF(M3=M4,0,P3)</f>
        <v>3.1725000000000001E-7</v>
      </c>
      <c r="T3">
        <v>3103</v>
      </c>
      <c r="U3" t="s">
        <v>530</v>
      </c>
      <c r="V3">
        <v>43128</v>
      </c>
      <c r="W3" t="s">
        <v>1080</v>
      </c>
      <c r="X3">
        <v>3.1725000000000001E-7</v>
      </c>
      <c r="AA3">
        <v>3103</v>
      </c>
      <c r="AB3" t="s">
        <v>530</v>
      </c>
      <c r="AC3">
        <v>43128</v>
      </c>
      <c r="AD3" t="s">
        <v>1080</v>
      </c>
      <c r="AE3">
        <v>3.1725000000000001E-7</v>
      </c>
      <c r="AF3" s="33">
        <f>SUMIF($AC$3:$AC$405,AC3,$AE$3:$AE$405)</f>
        <v>3.1725000000000001E-7</v>
      </c>
      <c r="AG3" s="33">
        <f t="shared" ref="AG3" si="1">IF(AC3=AC4,0,AF3)</f>
        <v>3.1725000000000001E-7</v>
      </c>
      <c r="AI3">
        <v>3103</v>
      </c>
      <c r="AJ3" t="s">
        <v>530</v>
      </c>
      <c r="AL3">
        <v>43128</v>
      </c>
      <c r="AM3" t="s">
        <v>1080</v>
      </c>
      <c r="AN3">
        <v>3.1725000000000001E-7</v>
      </c>
      <c r="AO3">
        <f>AN3*100</f>
        <v>3.1724999999999999E-5</v>
      </c>
      <c r="AP3">
        <v>2758</v>
      </c>
    </row>
    <row r="4" spans="1:43" ht="14.45" x14ac:dyDescent="0.3">
      <c r="A4">
        <v>3022</v>
      </c>
      <c r="B4">
        <v>1.4999999999999999E-2</v>
      </c>
      <c r="C4">
        <v>3020</v>
      </c>
      <c r="D4" t="s">
        <v>471</v>
      </c>
      <c r="E4">
        <v>43212</v>
      </c>
      <c r="F4">
        <v>4.4031580000000001E-2</v>
      </c>
      <c r="G4" t="s">
        <v>604</v>
      </c>
      <c r="H4">
        <f t="shared" ref="H4:H67" si="2">VLOOKUP(C4,$A$3:$B$15,2,FALSE)</f>
        <v>0.437</v>
      </c>
      <c r="I4">
        <f t="shared" ref="I4:I67" si="3">F4*H4</f>
        <v>1.924180046E-2</v>
      </c>
      <c r="K4">
        <v>3020</v>
      </c>
      <c r="L4" t="s">
        <v>471</v>
      </c>
      <c r="M4">
        <v>43204</v>
      </c>
      <c r="N4" t="s">
        <v>603</v>
      </c>
      <c r="O4">
        <v>1.0476262179999999E-2</v>
      </c>
      <c r="P4" s="33">
        <f t="shared" ref="P4:P67" si="4">SUMIF($M$3:$M$300,M4,$O$3:$O$300)</f>
        <v>5.3126002899999997E-2</v>
      </c>
      <c r="Q4" s="33">
        <f t="shared" ref="Q4:Q67" si="5">IF(M4=M5,0,P4)</f>
        <v>0</v>
      </c>
      <c r="T4">
        <v>3103</v>
      </c>
      <c r="U4" t="s">
        <v>530</v>
      </c>
      <c r="V4">
        <v>43204</v>
      </c>
      <c r="W4" t="s">
        <v>603</v>
      </c>
      <c r="X4">
        <v>5.3126002899999997E-2</v>
      </c>
      <c r="AA4">
        <v>3103</v>
      </c>
      <c r="AB4" t="s">
        <v>530</v>
      </c>
      <c r="AC4">
        <v>43204</v>
      </c>
      <c r="AD4" t="s">
        <v>603</v>
      </c>
      <c r="AE4">
        <v>5.3126002899999997E-2</v>
      </c>
      <c r="AF4" s="33">
        <f t="shared" ref="AF4:AF67" si="6">SUMIF($AC$3:$AC$405,AC4,$AE$3:$AE$405)</f>
        <v>5.3126002899999997E-2</v>
      </c>
      <c r="AG4" s="33">
        <f t="shared" ref="AG4:AG67" si="7">IF(AC4=AC5,0,AF4)</f>
        <v>5.3126002899999997E-2</v>
      </c>
      <c r="AI4">
        <v>3103</v>
      </c>
      <c r="AJ4" t="s">
        <v>530</v>
      </c>
      <c r="AL4">
        <v>43204</v>
      </c>
      <c r="AM4" t="s">
        <v>603</v>
      </c>
      <c r="AN4">
        <v>5.3126002899999997E-2</v>
      </c>
      <c r="AO4">
        <f t="shared" ref="AO4:AO67" si="8">AN4*100</f>
        <v>5.3126002899999998</v>
      </c>
      <c r="AP4">
        <v>671</v>
      </c>
    </row>
    <row r="5" spans="1:43" ht="14.45" x14ac:dyDescent="0.3">
      <c r="A5">
        <v>3023</v>
      </c>
      <c r="B5">
        <v>8.0000000000000002E-3</v>
      </c>
      <c r="C5">
        <v>3020</v>
      </c>
      <c r="D5" t="s">
        <v>471</v>
      </c>
      <c r="E5">
        <v>43214</v>
      </c>
      <c r="F5">
        <v>1.6989669999999998E-2</v>
      </c>
      <c r="G5" t="s">
        <v>605</v>
      </c>
      <c r="H5">
        <f t="shared" si="2"/>
        <v>0.437</v>
      </c>
      <c r="I5">
        <f t="shared" si="3"/>
        <v>7.4244857899999992E-3</v>
      </c>
      <c r="K5">
        <v>3023</v>
      </c>
      <c r="L5" t="s">
        <v>474</v>
      </c>
      <c r="M5">
        <v>43204</v>
      </c>
      <c r="N5" t="s">
        <v>603</v>
      </c>
      <c r="O5">
        <v>9.1565207999999999E-4</v>
      </c>
      <c r="P5" s="33">
        <f t="shared" si="4"/>
        <v>5.3126002899999997E-2</v>
      </c>
      <c r="Q5" s="33">
        <f t="shared" si="5"/>
        <v>0</v>
      </c>
      <c r="T5">
        <v>3031</v>
      </c>
      <c r="U5" t="s">
        <v>491</v>
      </c>
      <c r="V5">
        <v>43212</v>
      </c>
      <c r="W5" t="s">
        <v>604</v>
      </c>
      <c r="X5">
        <v>4.2521568519999997E-2</v>
      </c>
      <c r="AA5">
        <v>3031</v>
      </c>
      <c r="AB5" t="s">
        <v>491</v>
      </c>
      <c r="AC5">
        <v>43212</v>
      </c>
      <c r="AD5" t="s">
        <v>604</v>
      </c>
      <c r="AE5">
        <v>4.2521568519999997E-2</v>
      </c>
      <c r="AF5" s="33">
        <f t="shared" si="6"/>
        <v>4.2521568519999997E-2</v>
      </c>
      <c r="AG5" s="33">
        <f t="shared" si="7"/>
        <v>4.2521568519999997E-2</v>
      </c>
      <c r="AI5">
        <v>3031</v>
      </c>
      <c r="AJ5" t="s">
        <v>491</v>
      </c>
      <c r="AL5">
        <v>43212</v>
      </c>
      <c r="AM5" t="s">
        <v>604</v>
      </c>
      <c r="AN5">
        <v>4.2521568519999997E-2</v>
      </c>
      <c r="AO5">
        <f t="shared" si="8"/>
        <v>4.2521568519999997</v>
      </c>
      <c r="AP5">
        <v>592</v>
      </c>
    </row>
    <row r="6" spans="1:43" ht="14.45" x14ac:dyDescent="0.3">
      <c r="A6">
        <v>3024</v>
      </c>
      <c r="B6">
        <v>0.05</v>
      </c>
      <c r="C6">
        <v>3020</v>
      </c>
      <c r="D6" t="s">
        <v>471</v>
      </c>
      <c r="E6">
        <v>43301</v>
      </c>
      <c r="F6">
        <v>3.0606999999999997E-4</v>
      </c>
      <c r="G6" t="s">
        <v>590</v>
      </c>
      <c r="H6">
        <f t="shared" si="2"/>
        <v>0.437</v>
      </c>
      <c r="I6">
        <f t="shared" si="3"/>
        <v>1.3375258999999998E-4</v>
      </c>
      <c r="K6">
        <v>3024</v>
      </c>
      <c r="L6" t="s">
        <v>475</v>
      </c>
      <c r="M6">
        <v>43204</v>
      </c>
      <c r="N6" t="s">
        <v>603</v>
      </c>
      <c r="O6">
        <v>1.02391935E-2</v>
      </c>
      <c r="P6" s="33">
        <f t="shared" si="4"/>
        <v>5.3126002899999997E-2</v>
      </c>
      <c r="Q6" s="33">
        <f t="shared" si="5"/>
        <v>0</v>
      </c>
      <c r="T6">
        <v>3103</v>
      </c>
      <c r="U6" t="s">
        <v>530</v>
      </c>
      <c r="V6">
        <v>43214</v>
      </c>
      <c r="W6" t="s">
        <v>605</v>
      </c>
      <c r="X6">
        <v>5.6448662379999993E-2</v>
      </c>
      <c r="AA6">
        <v>3103</v>
      </c>
      <c r="AB6" t="s">
        <v>530</v>
      </c>
      <c r="AC6">
        <v>43214</v>
      </c>
      <c r="AD6" t="s">
        <v>605</v>
      </c>
      <c r="AE6">
        <v>5.6448662379999993E-2</v>
      </c>
      <c r="AF6" s="33">
        <f t="shared" si="6"/>
        <v>5.6448662379999993E-2</v>
      </c>
      <c r="AG6" s="33">
        <f t="shared" si="7"/>
        <v>5.6448662379999993E-2</v>
      </c>
      <c r="AI6">
        <v>3103</v>
      </c>
      <c r="AJ6" t="s">
        <v>530</v>
      </c>
      <c r="AL6">
        <v>43214</v>
      </c>
      <c r="AM6" t="s">
        <v>605</v>
      </c>
      <c r="AN6">
        <v>5.6448662379999993E-2</v>
      </c>
      <c r="AO6">
        <f t="shared" si="8"/>
        <v>5.6448662379999996</v>
      </c>
      <c r="AP6">
        <v>491</v>
      </c>
    </row>
    <row r="7" spans="1:43" ht="14.45" x14ac:dyDescent="0.3">
      <c r="A7">
        <v>3025</v>
      </c>
      <c r="B7">
        <v>4.0000000000000001E-3</v>
      </c>
      <c r="C7">
        <v>3020</v>
      </c>
      <c r="D7" t="s">
        <v>471</v>
      </c>
      <c r="E7">
        <v>43302</v>
      </c>
      <c r="F7">
        <v>0.76482136000000001</v>
      </c>
      <c r="G7" t="s">
        <v>591</v>
      </c>
      <c r="H7">
        <f t="shared" si="2"/>
        <v>0.437</v>
      </c>
      <c r="I7">
        <f t="shared" si="3"/>
        <v>0.33422693432</v>
      </c>
      <c r="K7">
        <v>3026</v>
      </c>
      <c r="L7" t="s">
        <v>480</v>
      </c>
      <c r="M7">
        <v>43204</v>
      </c>
      <c r="N7" t="s">
        <v>603</v>
      </c>
      <c r="O7">
        <v>4.2735240399999997E-3</v>
      </c>
      <c r="P7" s="33">
        <f t="shared" si="4"/>
        <v>5.3126002899999997E-2</v>
      </c>
      <c r="Q7" s="33">
        <f t="shared" si="5"/>
        <v>0</v>
      </c>
      <c r="T7">
        <v>3026</v>
      </c>
      <c r="U7" t="s">
        <v>480</v>
      </c>
      <c r="V7">
        <v>43232</v>
      </c>
      <c r="W7" t="s">
        <v>649</v>
      </c>
      <c r="X7">
        <v>1.5565999999999998E-7</v>
      </c>
      <c r="AA7">
        <v>3026</v>
      </c>
      <c r="AB7" t="s">
        <v>480</v>
      </c>
      <c r="AC7">
        <v>43232</v>
      </c>
      <c r="AD7" t="s">
        <v>649</v>
      </c>
      <c r="AE7">
        <v>1.5565999999999998E-7</v>
      </c>
      <c r="AF7" s="33">
        <f t="shared" si="6"/>
        <v>1.5565999999999998E-7</v>
      </c>
      <c r="AG7" s="33">
        <f t="shared" si="7"/>
        <v>1.5565999999999998E-7</v>
      </c>
      <c r="AI7">
        <v>3026</v>
      </c>
      <c r="AJ7" t="s">
        <v>480</v>
      </c>
      <c r="AL7">
        <v>43232</v>
      </c>
      <c r="AM7" t="s">
        <v>649</v>
      </c>
      <c r="AN7">
        <v>1.5565999999999998E-7</v>
      </c>
      <c r="AO7">
        <f t="shared" si="8"/>
        <v>1.5565999999999996E-5</v>
      </c>
      <c r="AP7">
        <v>600</v>
      </c>
    </row>
    <row r="8" spans="1:43" ht="14.45" x14ac:dyDescent="0.3">
      <c r="A8">
        <v>3026</v>
      </c>
      <c r="B8">
        <v>8.5999999999999993E-2</v>
      </c>
      <c r="C8">
        <v>3020</v>
      </c>
      <c r="D8" t="s">
        <v>471</v>
      </c>
      <c r="E8">
        <v>43304</v>
      </c>
      <c r="F8">
        <v>0.10138647000000001</v>
      </c>
      <c r="G8" t="s">
        <v>614</v>
      </c>
      <c r="H8">
        <f t="shared" si="2"/>
        <v>0.437</v>
      </c>
      <c r="I8">
        <f t="shared" si="3"/>
        <v>4.430588739E-2</v>
      </c>
      <c r="K8">
        <v>3027</v>
      </c>
      <c r="L8" t="s">
        <v>481</v>
      </c>
      <c r="M8">
        <v>43204</v>
      </c>
      <c r="N8" t="s">
        <v>603</v>
      </c>
      <c r="O8">
        <v>2.4690535999999998E-4</v>
      </c>
      <c r="P8" s="33">
        <f t="shared" si="4"/>
        <v>5.3126002899999997E-2</v>
      </c>
      <c r="Q8" s="33">
        <f t="shared" si="5"/>
        <v>0</v>
      </c>
      <c r="T8">
        <v>3103</v>
      </c>
      <c r="U8" t="s">
        <v>530</v>
      </c>
      <c r="V8">
        <v>43264</v>
      </c>
      <c r="W8" t="s">
        <v>613</v>
      </c>
      <c r="X8">
        <v>3.3592089100000005E-3</v>
      </c>
      <c r="AA8">
        <v>3103</v>
      </c>
      <c r="AB8" t="s">
        <v>530</v>
      </c>
      <c r="AC8">
        <v>43264</v>
      </c>
      <c r="AD8" t="s">
        <v>613</v>
      </c>
      <c r="AE8">
        <v>3.3592089100000005E-3</v>
      </c>
      <c r="AF8" s="33">
        <f t="shared" si="6"/>
        <v>3.3592089100000005E-3</v>
      </c>
      <c r="AG8" s="33">
        <f t="shared" si="7"/>
        <v>3.3592089100000005E-3</v>
      </c>
      <c r="AI8">
        <v>3103</v>
      </c>
      <c r="AJ8" t="s">
        <v>530</v>
      </c>
      <c r="AL8">
        <v>43264</v>
      </c>
      <c r="AM8" t="s">
        <v>613</v>
      </c>
      <c r="AN8">
        <v>3.3592089100000005E-3</v>
      </c>
      <c r="AO8">
        <f t="shared" si="8"/>
        <v>0.33592089100000005</v>
      </c>
      <c r="AP8">
        <v>387</v>
      </c>
    </row>
    <row r="9" spans="1:43" ht="14.45" x14ac:dyDescent="0.3">
      <c r="A9">
        <v>3027</v>
      </c>
      <c r="B9">
        <v>1.2999999999999999E-2</v>
      </c>
      <c r="C9">
        <v>3020</v>
      </c>
      <c r="D9" t="s">
        <v>471</v>
      </c>
      <c r="E9">
        <v>43309</v>
      </c>
      <c r="F9">
        <v>7.4049000000000001E-4</v>
      </c>
      <c r="G9" t="s">
        <v>652</v>
      </c>
      <c r="H9">
        <f t="shared" si="2"/>
        <v>0.437</v>
      </c>
      <c r="I9">
        <f t="shared" si="3"/>
        <v>3.2359412999999999E-4</v>
      </c>
      <c r="K9">
        <v>3028</v>
      </c>
      <c r="L9" t="s">
        <v>482</v>
      </c>
      <c r="M9">
        <v>43204</v>
      </c>
      <c r="N9" t="s">
        <v>603</v>
      </c>
      <c r="O9">
        <v>2.14027047E-2</v>
      </c>
      <c r="P9" s="33">
        <f t="shared" si="4"/>
        <v>5.3126002899999997E-2</v>
      </c>
      <c r="Q9" s="33">
        <f t="shared" si="5"/>
        <v>0</v>
      </c>
      <c r="T9">
        <v>3103</v>
      </c>
      <c r="U9" t="s">
        <v>530</v>
      </c>
      <c r="V9">
        <v>43301</v>
      </c>
      <c r="W9" t="s">
        <v>590</v>
      </c>
      <c r="X9">
        <v>1.9269481999999996E-4</v>
      </c>
      <c r="AA9">
        <v>3103</v>
      </c>
      <c r="AB9" t="s">
        <v>530</v>
      </c>
      <c r="AC9">
        <v>43301</v>
      </c>
      <c r="AD9" t="s">
        <v>590</v>
      </c>
      <c r="AE9">
        <v>1.9269481999999996E-4</v>
      </c>
      <c r="AF9" s="33">
        <f t="shared" si="6"/>
        <v>1.9269481999999996E-4</v>
      </c>
      <c r="AG9" s="33">
        <f t="shared" si="7"/>
        <v>1.9269481999999996E-4</v>
      </c>
      <c r="AI9">
        <v>3103</v>
      </c>
      <c r="AJ9" t="s">
        <v>530</v>
      </c>
      <c r="AL9">
        <v>43301</v>
      </c>
      <c r="AM9" t="s">
        <v>590</v>
      </c>
      <c r="AN9">
        <v>1.9269481999999996E-4</v>
      </c>
      <c r="AO9">
        <f t="shared" si="8"/>
        <v>1.9269481999999998E-2</v>
      </c>
      <c r="AP9">
        <v>531</v>
      </c>
    </row>
    <row r="10" spans="1:43" ht="14.45" x14ac:dyDescent="0.3">
      <c r="A10">
        <v>3028</v>
      </c>
      <c r="B10">
        <v>0.19500000000000001</v>
      </c>
      <c r="C10">
        <v>3020</v>
      </c>
      <c r="D10" t="s">
        <v>471</v>
      </c>
      <c r="E10">
        <v>43365</v>
      </c>
      <c r="F10">
        <v>8.9469999999999995E-5</v>
      </c>
      <c r="G10" t="s">
        <v>655</v>
      </c>
      <c r="H10">
        <f t="shared" si="2"/>
        <v>0.437</v>
      </c>
      <c r="I10">
        <f t="shared" si="3"/>
        <v>3.9098389999999998E-5</v>
      </c>
      <c r="K10">
        <v>3030</v>
      </c>
      <c r="L10" t="s">
        <v>490</v>
      </c>
      <c r="M10">
        <v>43204</v>
      </c>
      <c r="N10" t="s">
        <v>603</v>
      </c>
      <c r="O10">
        <v>4.3405259999999999E-3</v>
      </c>
      <c r="P10" s="33">
        <f t="shared" si="4"/>
        <v>5.3126002899999997E-2</v>
      </c>
      <c r="Q10" s="33">
        <f t="shared" si="5"/>
        <v>0</v>
      </c>
      <c r="T10">
        <v>3103</v>
      </c>
      <c r="U10" t="s">
        <v>530</v>
      </c>
      <c r="V10">
        <v>43302</v>
      </c>
      <c r="W10" t="s">
        <v>591</v>
      </c>
      <c r="X10">
        <v>0.42050894087999996</v>
      </c>
      <c r="AA10">
        <v>3103</v>
      </c>
      <c r="AB10" t="s">
        <v>530</v>
      </c>
      <c r="AC10">
        <v>43302</v>
      </c>
      <c r="AD10" t="s">
        <v>591</v>
      </c>
      <c r="AE10">
        <v>0.42050894087999996</v>
      </c>
      <c r="AF10" s="33">
        <f t="shared" si="6"/>
        <v>0.42050894087999996</v>
      </c>
      <c r="AG10" s="33">
        <f t="shared" si="7"/>
        <v>0.42050894087999996</v>
      </c>
      <c r="AI10">
        <v>3103</v>
      </c>
      <c r="AJ10" t="s">
        <v>530</v>
      </c>
      <c r="AL10">
        <v>43302</v>
      </c>
      <c r="AM10" t="s">
        <v>591</v>
      </c>
      <c r="AN10">
        <v>0.42050894087999996</v>
      </c>
      <c r="AO10">
        <f t="shared" si="8"/>
        <v>42.050894087999993</v>
      </c>
      <c r="AP10">
        <v>442</v>
      </c>
    </row>
    <row r="11" spans="1:43" ht="14.45" x14ac:dyDescent="0.3">
      <c r="A11">
        <v>3029</v>
      </c>
      <c r="B11">
        <v>2.5999999999999999E-2</v>
      </c>
      <c r="C11">
        <v>3020</v>
      </c>
      <c r="D11" t="s">
        <v>471</v>
      </c>
      <c r="E11">
        <v>43366</v>
      </c>
      <c r="F11">
        <v>3.1873999999999997E-4</v>
      </c>
      <c r="G11" t="s">
        <v>647</v>
      </c>
      <c r="H11">
        <f t="shared" si="2"/>
        <v>0.437</v>
      </c>
      <c r="I11">
        <f t="shared" si="3"/>
        <v>1.3928937999999999E-4</v>
      </c>
      <c r="K11">
        <v>3031</v>
      </c>
      <c r="L11" t="s">
        <v>491</v>
      </c>
      <c r="M11">
        <v>43204</v>
      </c>
      <c r="N11" t="s">
        <v>603</v>
      </c>
      <c r="O11">
        <v>1.21100577E-3</v>
      </c>
      <c r="P11" s="33">
        <f t="shared" si="4"/>
        <v>5.3126002899999997E-2</v>
      </c>
      <c r="Q11" s="33">
        <f t="shared" si="5"/>
        <v>0</v>
      </c>
      <c r="T11">
        <v>3028</v>
      </c>
      <c r="U11" t="s">
        <v>482</v>
      </c>
      <c r="V11">
        <v>43303</v>
      </c>
      <c r="W11" t="s">
        <v>651</v>
      </c>
      <c r="X11">
        <v>1.4175720000000002E-4</v>
      </c>
      <c r="AA11">
        <v>3028</v>
      </c>
      <c r="AB11" t="s">
        <v>482</v>
      </c>
      <c r="AC11">
        <v>43303</v>
      </c>
      <c r="AD11" t="s">
        <v>651</v>
      </c>
      <c r="AE11">
        <v>1.4175720000000002E-4</v>
      </c>
      <c r="AF11" s="33">
        <f t="shared" si="6"/>
        <v>1.4175720000000002E-4</v>
      </c>
      <c r="AG11" s="33">
        <f t="shared" si="7"/>
        <v>1.4175720000000002E-4</v>
      </c>
      <c r="AI11">
        <v>3028</v>
      </c>
      <c r="AJ11" t="s">
        <v>482</v>
      </c>
      <c r="AL11">
        <v>43303</v>
      </c>
      <c r="AM11" t="s">
        <v>651</v>
      </c>
      <c r="AN11">
        <v>1.4175720000000002E-4</v>
      </c>
      <c r="AO11">
        <f t="shared" si="8"/>
        <v>1.4175720000000003E-2</v>
      </c>
      <c r="AP11">
        <v>607</v>
      </c>
    </row>
    <row r="12" spans="1:43" ht="14.45" x14ac:dyDescent="0.3">
      <c r="A12">
        <v>3030</v>
      </c>
      <c r="B12">
        <v>0.02</v>
      </c>
      <c r="C12">
        <v>3020</v>
      </c>
      <c r="D12" t="s">
        <v>471</v>
      </c>
      <c r="E12">
        <v>43369</v>
      </c>
      <c r="F12">
        <v>1.2305000000000001E-4</v>
      </c>
      <c r="G12" t="s">
        <v>13</v>
      </c>
      <c r="H12">
        <f t="shared" si="2"/>
        <v>0.437</v>
      </c>
      <c r="I12">
        <f t="shared" si="3"/>
        <v>5.3772850000000005E-5</v>
      </c>
      <c r="K12">
        <v>3103</v>
      </c>
      <c r="L12" t="s">
        <v>530</v>
      </c>
      <c r="M12">
        <v>43204</v>
      </c>
      <c r="N12" t="s">
        <v>603</v>
      </c>
      <c r="O12">
        <v>2.0229270000000001E-5</v>
      </c>
      <c r="P12" s="33">
        <f t="shared" si="4"/>
        <v>5.3126002899999997E-2</v>
      </c>
      <c r="Q12" s="33">
        <f t="shared" si="5"/>
        <v>5.3126002899999997E-2</v>
      </c>
      <c r="T12">
        <v>3103</v>
      </c>
      <c r="U12" t="s">
        <v>530</v>
      </c>
      <c r="V12">
        <v>43304</v>
      </c>
      <c r="W12" t="s">
        <v>614</v>
      </c>
      <c r="X12">
        <v>5.9438577949999995E-2</v>
      </c>
      <c r="AA12">
        <v>3103</v>
      </c>
      <c r="AB12" t="s">
        <v>530</v>
      </c>
      <c r="AC12">
        <v>43304</v>
      </c>
      <c r="AD12" t="s">
        <v>614</v>
      </c>
      <c r="AE12">
        <v>5.9438577949999995E-2</v>
      </c>
      <c r="AF12" s="33">
        <f t="shared" si="6"/>
        <v>5.9438577949999995E-2</v>
      </c>
      <c r="AG12" s="33">
        <f t="shared" si="7"/>
        <v>5.9438577949999995E-2</v>
      </c>
      <c r="AI12">
        <v>3103</v>
      </c>
      <c r="AJ12" t="s">
        <v>530</v>
      </c>
      <c r="AL12">
        <v>43304</v>
      </c>
      <c r="AM12" t="s">
        <v>614</v>
      </c>
      <c r="AN12">
        <v>5.9438577949999995E-2</v>
      </c>
      <c r="AO12">
        <f t="shared" si="8"/>
        <v>5.9438577949999996</v>
      </c>
      <c r="AP12">
        <v>513</v>
      </c>
    </row>
    <row r="13" spans="1:43" ht="14.45" x14ac:dyDescent="0.3">
      <c r="A13">
        <v>3031</v>
      </c>
      <c r="B13">
        <v>3.9E-2</v>
      </c>
      <c r="C13">
        <v>3020</v>
      </c>
      <c r="D13" t="s">
        <v>471</v>
      </c>
      <c r="E13">
        <v>43370</v>
      </c>
      <c r="F13">
        <v>3.9093999999999999E-4</v>
      </c>
      <c r="G13" t="s">
        <v>279</v>
      </c>
      <c r="H13">
        <f t="shared" si="2"/>
        <v>0.437</v>
      </c>
      <c r="I13">
        <f t="shared" si="3"/>
        <v>1.7084077999999998E-4</v>
      </c>
      <c r="K13">
        <v>3020</v>
      </c>
      <c r="L13" t="s">
        <v>471</v>
      </c>
      <c r="M13">
        <v>43212</v>
      </c>
      <c r="N13" t="s">
        <v>604</v>
      </c>
      <c r="O13">
        <v>1.924180046E-2</v>
      </c>
      <c r="P13" s="33">
        <f t="shared" si="4"/>
        <v>4.2521568519999997E-2</v>
      </c>
      <c r="Q13" s="33">
        <f t="shared" si="5"/>
        <v>0</v>
      </c>
      <c r="T13">
        <v>3029</v>
      </c>
      <c r="U13" t="s">
        <v>483</v>
      </c>
      <c r="V13">
        <v>43305</v>
      </c>
      <c r="W13" t="s">
        <v>615</v>
      </c>
      <c r="X13">
        <v>2.5087579999999999E-5</v>
      </c>
      <c r="AA13">
        <v>3029</v>
      </c>
      <c r="AB13" t="s">
        <v>483</v>
      </c>
      <c r="AC13">
        <v>43305</v>
      </c>
      <c r="AD13" t="s">
        <v>615</v>
      </c>
      <c r="AE13">
        <v>2.5087579999999999E-5</v>
      </c>
      <c r="AF13" s="33">
        <f t="shared" si="6"/>
        <v>2.5087579999999999E-5</v>
      </c>
      <c r="AG13" s="33">
        <f t="shared" si="7"/>
        <v>2.5087579999999999E-5</v>
      </c>
      <c r="AI13">
        <v>3029</v>
      </c>
      <c r="AJ13" t="s">
        <v>483</v>
      </c>
      <c r="AL13">
        <v>43305</v>
      </c>
      <c r="AM13" t="s">
        <v>615</v>
      </c>
      <c r="AN13">
        <v>2.5087579999999999E-5</v>
      </c>
      <c r="AO13">
        <f t="shared" si="8"/>
        <v>2.5087579999999998E-3</v>
      </c>
      <c r="AP13">
        <v>595</v>
      </c>
    </row>
    <row r="14" spans="1:43" ht="14.45" x14ac:dyDescent="0.3">
      <c r="A14">
        <v>3032</v>
      </c>
      <c r="B14">
        <v>0.06</v>
      </c>
      <c r="C14">
        <v>3020</v>
      </c>
      <c r="D14" t="s">
        <v>471</v>
      </c>
      <c r="E14">
        <v>43371</v>
      </c>
      <c r="F14">
        <v>1.73383E-3</v>
      </c>
      <c r="G14" t="s">
        <v>656</v>
      </c>
      <c r="H14">
        <f t="shared" si="2"/>
        <v>0.437</v>
      </c>
      <c r="I14">
        <f t="shared" si="3"/>
        <v>7.5768370999999997E-4</v>
      </c>
      <c r="K14">
        <v>3023</v>
      </c>
      <c r="L14" t="s">
        <v>474</v>
      </c>
      <c r="M14">
        <v>43212</v>
      </c>
      <c r="N14" t="s">
        <v>604</v>
      </c>
      <c r="O14">
        <v>2.55525864E-3</v>
      </c>
      <c r="P14" s="33">
        <f t="shared" si="4"/>
        <v>4.2521568519999997E-2</v>
      </c>
      <c r="Q14" s="33">
        <f t="shared" si="5"/>
        <v>0</v>
      </c>
      <c r="T14">
        <v>3020</v>
      </c>
      <c r="U14" t="s">
        <v>471</v>
      </c>
      <c r="V14">
        <v>43309</v>
      </c>
      <c r="W14" t="s">
        <v>652</v>
      </c>
      <c r="X14">
        <v>3.2359412999999999E-4</v>
      </c>
      <c r="AA14">
        <v>3020</v>
      </c>
      <c r="AB14" t="s">
        <v>471</v>
      </c>
      <c r="AC14">
        <v>43309</v>
      </c>
      <c r="AD14" t="s">
        <v>652</v>
      </c>
      <c r="AE14">
        <v>3.2359412999999999E-4</v>
      </c>
      <c r="AF14" s="33">
        <f t="shared" si="6"/>
        <v>3.2359412999999999E-4</v>
      </c>
      <c r="AG14" s="33">
        <f t="shared" si="7"/>
        <v>3.2359412999999999E-4</v>
      </c>
      <c r="AI14">
        <v>3020</v>
      </c>
      <c r="AJ14" t="s">
        <v>471</v>
      </c>
      <c r="AL14">
        <v>43309</v>
      </c>
      <c r="AM14" t="s">
        <v>652</v>
      </c>
      <c r="AN14">
        <v>3.2359412999999999E-4</v>
      </c>
      <c r="AO14">
        <f t="shared" si="8"/>
        <v>3.2359412999999997E-2</v>
      </c>
      <c r="AP14">
        <v>706</v>
      </c>
    </row>
    <row r="15" spans="1:43" ht="14.45" x14ac:dyDescent="0.3">
      <c r="A15">
        <v>3103</v>
      </c>
      <c r="B15">
        <v>4.7E-2</v>
      </c>
      <c r="C15">
        <v>3020</v>
      </c>
      <c r="D15" t="s">
        <v>471</v>
      </c>
      <c r="E15">
        <v>43373</v>
      </c>
      <c r="F15">
        <v>1.4999999999999999E-7</v>
      </c>
      <c r="G15" t="s">
        <v>657</v>
      </c>
      <c r="H15">
        <f t="shared" si="2"/>
        <v>0.437</v>
      </c>
      <c r="I15">
        <f t="shared" si="3"/>
        <v>6.5550000000000001E-8</v>
      </c>
      <c r="K15">
        <v>3024</v>
      </c>
      <c r="L15" t="s">
        <v>475</v>
      </c>
      <c r="M15">
        <v>43212</v>
      </c>
      <c r="N15" t="s">
        <v>604</v>
      </c>
      <c r="O15">
        <v>1.070144E-2</v>
      </c>
      <c r="P15" s="33">
        <f t="shared" si="4"/>
        <v>4.2521568519999997E-2</v>
      </c>
      <c r="Q15" s="33">
        <f t="shared" si="5"/>
        <v>0</v>
      </c>
      <c r="T15">
        <v>3103</v>
      </c>
      <c r="U15" t="s">
        <v>530</v>
      </c>
      <c r="V15">
        <v>43365</v>
      </c>
      <c r="W15" t="s">
        <v>655</v>
      </c>
      <c r="X15">
        <v>2.4531719000000004E-3</v>
      </c>
      <c r="AA15">
        <v>3103</v>
      </c>
      <c r="AB15" t="s">
        <v>530</v>
      </c>
      <c r="AC15">
        <v>43365</v>
      </c>
      <c r="AD15" t="s">
        <v>655</v>
      </c>
      <c r="AE15">
        <v>2.4531719000000004E-3</v>
      </c>
      <c r="AF15" s="33">
        <f t="shared" si="6"/>
        <v>2.4531719000000004E-3</v>
      </c>
      <c r="AG15" s="33">
        <f t="shared" si="7"/>
        <v>2.4531719000000004E-3</v>
      </c>
      <c r="AI15">
        <v>3103</v>
      </c>
      <c r="AJ15" t="s">
        <v>530</v>
      </c>
      <c r="AL15">
        <v>43365</v>
      </c>
      <c r="AM15" t="s">
        <v>655</v>
      </c>
      <c r="AN15">
        <v>2.4531719000000004E-3</v>
      </c>
      <c r="AO15">
        <f t="shared" si="8"/>
        <v>0.24531719000000005</v>
      </c>
      <c r="AP15">
        <v>682</v>
      </c>
    </row>
    <row r="16" spans="1:43" ht="14.45" x14ac:dyDescent="0.3">
      <c r="C16">
        <v>3020</v>
      </c>
      <c r="D16" t="s">
        <v>471</v>
      </c>
      <c r="E16">
        <v>43376</v>
      </c>
      <c r="F16">
        <v>2.9475999999999998E-4</v>
      </c>
      <c r="G16" t="s">
        <v>991</v>
      </c>
      <c r="H16">
        <f t="shared" si="2"/>
        <v>0.437</v>
      </c>
      <c r="I16">
        <f t="shared" si="3"/>
        <v>1.2881011999999999E-4</v>
      </c>
      <c r="K16">
        <v>3026</v>
      </c>
      <c r="L16" t="s">
        <v>480</v>
      </c>
      <c r="M16">
        <v>43212</v>
      </c>
      <c r="N16" t="s">
        <v>604</v>
      </c>
      <c r="O16">
        <v>2.2249317999999997E-3</v>
      </c>
      <c r="P16" s="33">
        <f t="shared" si="4"/>
        <v>4.2521568519999997E-2</v>
      </c>
      <c r="Q16" s="33">
        <f t="shared" si="5"/>
        <v>0</v>
      </c>
      <c r="T16">
        <v>3031</v>
      </c>
      <c r="U16" t="s">
        <v>491</v>
      </c>
      <c r="V16">
        <v>43366</v>
      </c>
      <c r="W16" t="s">
        <v>647</v>
      </c>
      <c r="X16">
        <v>1.5363747999999999E-4</v>
      </c>
      <c r="AA16">
        <v>3031</v>
      </c>
      <c r="AB16" t="s">
        <v>491</v>
      </c>
      <c r="AC16">
        <v>43366</v>
      </c>
      <c r="AD16" t="s">
        <v>647</v>
      </c>
      <c r="AE16">
        <v>1.5363747999999999E-4</v>
      </c>
      <c r="AF16" s="33">
        <f t="shared" si="6"/>
        <v>1.5363747999999999E-4</v>
      </c>
      <c r="AG16" s="33">
        <f t="shared" si="7"/>
        <v>1.5363747999999999E-4</v>
      </c>
      <c r="AI16">
        <v>3031</v>
      </c>
      <c r="AJ16" t="s">
        <v>491</v>
      </c>
      <c r="AL16">
        <v>43366</v>
      </c>
      <c r="AM16" t="s">
        <v>647</v>
      </c>
      <c r="AN16">
        <v>1.5363747999999999E-4</v>
      </c>
      <c r="AO16">
        <f t="shared" si="8"/>
        <v>1.5363747999999998E-2</v>
      </c>
      <c r="AP16">
        <v>395</v>
      </c>
    </row>
    <row r="17" spans="3:42" ht="14.45" x14ac:dyDescent="0.3">
      <c r="C17">
        <v>3020</v>
      </c>
      <c r="D17" t="s">
        <v>471</v>
      </c>
      <c r="E17">
        <v>43404</v>
      </c>
      <c r="F17">
        <v>9.7000000000000003E-7</v>
      </c>
      <c r="G17" t="s">
        <v>594</v>
      </c>
      <c r="H17">
        <f t="shared" si="2"/>
        <v>0.437</v>
      </c>
      <c r="I17">
        <f t="shared" si="3"/>
        <v>4.2389000000000002E-7</v>
      </c>
      <c r="K17">
        <v>3028</v>
      </c>
      <c r="L17" t="s">
        <v>482</v>
      </c>
      <c r="M17">
        <v>43212</v>
      </c>
      <c r="N17" t="s">
        <v>604</v>
      </c>
      <c r="O17">
        <v>3.9080691000000006E-3</v>
      </c>
      <c r="P17" s="33">
        <f t="shared" si="4"/>
        <v>4.2521568519999997E-2</v>
      </c>
      <c r="Q17" s="33">
        <f t="shared" si="5"/>
        <v>0</v>
      </c>
      <c r="T17">
        <v>3103</v>
      </c>
      <c r="U17" t="s">
        <v>530</v>
      </c>
      <c r="V17">
        <v>43369</v>
      </c>
      <c r="W17" t="s">
        <v>13</v>
      </c>
      <c r="X17">
        <v>2.1736183349999997E-2</v>
      </c>
      <c r="AA17">
        <v>3103</v>
      </c>
      <c r="AB17" t="s">
        <v>530</v>
      </c>
      <c r="AC17">
        <v>43369</v>
      </c>
      <c r="AD17" t="s">
        <v>13</v>
      </c>
      <c r="AE17">
        <v>2.1736183349999997E-2</v>
      </c>
      <c r="AF17" s="33">
        <f t="shared" si="6"/>
        <v>2.1736183349999997E-2</v>
      </c>
      <c r="AG17" s="33">
        <f t="shared" si="7"/>
        <v>2.1736183349999997E-2</v>
      </c>
      <c r="AI17">
        <v>3103</v>
      </c>
      <c r="AJ17" t="s">
        <v>530</v>
      </c>
      <c r="AL17">
        <v>43369</v>
      </c>
      <c r="AM17" t="s">
        <v>13</v>
      </c>
      <c r="AN17">
        <v>2.1736183349999997E-2</v>
      </c>
      <c r="AO17">
        <f t="shared" si="8"/>
        <v>2.1736183349999996</v>
      </c>
      <c r="AP17">
        <v>680</v>
      </c>
    </row>
    <row r="18" spans="3:42" ht="14.45" x14ac:dyDescent="0.3">
      <c r="C18">
        <v>3020</v>
      </c>
      <c r="D18" t="s">
        <v>471</v>
      </c>
      <c r="E18">
        <v>43514</v>
      </c>
      <c r="F18">
        <v>4.2670099999999999E-3</v>
      </c>
      <c r="G18" t="s">
        <v>1065</v>
      </c>
      <c r="H18">
        <f t="shared" si="2"/>
        <v>0.437</v>
      </c>
      <c r="I18">
        <f t="shared" si="3"/>
        <v>1.86468337E-3</v>
      </c>
      <c r="K18">
        <v>3030</v>
      </c>
      <c r="L18" t="s">
        <v>490</v>
      </c>
      <c r="M18">
        <v>43212</v>
      </c>
      <c r="N18" t="s">
        <v>604</v>
      </c>
      <c r="O18">
        <v>2.3550098000000002E-3</v>
      </c>
      <c r="P18" s="33">
        <f t="shared" si="4"/>
        <v>4.2521568519999997E-2</v>
      </c>
      <c r="Q18" s="33">
        <f t="shared" si="5"/>
        <v>0</v>
      </c>
      <c r="T18">
        <v>3103</v>
      </c>
      <c r="U18" t="s">
        <v>530</v>
      </c>
      <c r="V18">
        <v>43370</v>
      </c>
      <c r="W18" t="s">
        <v>279</v>
      </c>
      <c r="X18">
        <v>2.57297694E-3</v>
      </c>
      <c r="AA18">
        <v>3103</v>
      </c>
      <c r="AB18" t="s">
        <v>530</v>
      </c>
      <c r="AC18">
        <v>43370</v>
      </c>
      <c r="AD18" t="s">
        <v>279</v>
      </c>
      <c r="AE18">
        <v>2.57297694E-3</v>
      </c>
      <c r="AF18" s="33">
        <f t="shared" si="6"/>
        <v>2.57297694E-3</v>
      </c>
      <c r="AG18" s="33">
        <f t="shared" si="7"/>
        <v>2.57297694E-3</v>
      </c>
      <c r="AI18">
        <v>3103</v>
      </c>
      <c r="AJ18" t="s">
        <v>530</v>
      </c>
      <c r="AL18">
        <v>43370</v>
      </c>
      <c r="AM18" t="s">
        <v>279</v>
      </c>
      <c r="AN18">
        <v>2.57297694E-3</v>
      </c>
      <c r="AO18">
        <f t="shared" si="8"/>
        <v>0.25729769400000002</v>
      </c>
      <c r="AP18">
        <v>455</v>
      </c>
    </row>
    <row r="19" spans="3:42" ht="14.45" x14ac:dyDescent="0.3">
      <c r="C19">
        <v>3020</v>
      </c>
      <c r="D19" t="s">
        <v>471</v>
      </c>
      <c r="E19">
        <v>43601</v>
      </c>
      <c r="F19">
        <v>4.9999999999999998E-8</v>
      </c>
      <c r="G19" t="s">
        <v>33</v>
      </c>
      <c r="H19">
        <f t="shared" si="2"/>
        <v>0.437</v>
      </c>
      <c r="I19">
        <f t="shared" si="3"/>
        <v>2.185E-8</v>
      </c>
      <c r="K19">
        <v>3031</v>
      </c>
      <c r="L19" t="s">
        <v>491</v>
      </c>
      <c r="M19">
        <v>43212</v>
      </c>
      <c r="N19" t="s">
        <v>604</v>
      </c>
      <c r="O19">
        <v>1.5350587200000001E-3</v>
      </c>
      <c r="P19" s="33">
        <f t="shared" si="4"/>
        <v>4.2521568519999997E-2</v>
      </c>
      <c r="Q19" s="33">
        <f t="shared" si="5"/>
        <v>4.2521568519999997E-2</v>
      </c>
      <c r="T19">
        <v>3103</v>
      </c>
      <c r="U19" t="s">
        <v>530</v>
      </c>
      <c r="V19">
        <v>43371</v>
      </c>
      <c r="W19" t="s">
        <v>656</v>
      </c>
      <c r="X19">
        <v>2.8020776100000002E-3</v>
      </c>
      <c r="AA19">
        <v>3103</v>
      </c>
      <c r="AB19" t="s">
        <v>530</v>
      </c>
      <c r="AC19">
        <v>43371</v>
      </c>
      <c r="AD19" t="s">
        <v>656</v>
      </c>
      <c r="AE19">
        <v>2.8020776100000002E-3</v>
      </c>
      <c r="AF19" s="33">
        <f t="shared" si="6"/>
        <v>2.8020776100000002E-3</v>
      </c>
      <c r="AG19" s="33">
        <f t="shared" si="7"/>
        <v>2.8020776100000002E-3</v>
      </c>
      <c r="AI19">
        <v>3103</v>
      </c>
      <c r="AJ19" t="s">
        <v>530</v>
      </c>
      <c r="AL19">
        <v>43371</v>
      </c>
      <c r="AM19" t="s">
        <v>656</v>
      </c>
      <c r="AN19">
        <v>2.8020776100000002E-3</v>
      </c>
      <c r="AO19">
        <f t="shared" si="8"/>
        <v>0.280207761</v>
      </c>
      <c r="AP19">
        <v>482</v>
      </c>
    </row>
    <row r="20" spans="3:42" ht="14.45" x14ac:dyDescent="0.3">
      <c r="C20">
        <v>3020</v>
      </c>
      <c r="D20" t="s">
        <v>471</v>
      </c>
      <c r="E20">
        <v>43723</v>
      </c>
      <c r="F20">
        <v>5.8321999999999996E-4</v>
      </c>
      <c r="G20" t="s">
        <v>625</v>
      </c>
      <c r="H20">
        <f t="shared" si="2"/>
        <v>0.437</v>
      </c>
      <c r="I20">
        <f t="shared" si="3"/>
        <v>2.5486713999999997E-4</v>
      </c>
      <c r="K20">
        <v>3020</v>
      </c>
      <c r="L20" t="s">
        <v>471</v>
      </c>
      <c r="M20">
        <v>43214</v>
      </c>
      <c r="N20" t="s">
        <v>605</v>
      </c>
      <c r="O20">
        <v>7.4244857899999992E-3</v>
      </c>
      <c r="P20" s="33">
        <f t="shared" si="4"/>
        <v>5.6448662379999993E-2</v>
      </c>
      <c r="Q20" s="33">
        <f t="shared" si="5"/>
        <v>0</v>
      </c>
      <c r="T20">
        <v>3029</v>
      </c>
      <c r="U20" t="s">
        <v>483</v>
      </c>
      <c r="V20">
        <v>43373</v>
      </c>
      <c r="W20" t="s">
        <v>657</v>
      </c>
      <c r="X20">
        <v>8.2656899999999988E-6</v>
      </c>
      <c r="AA20">
        <v>3029</v>
      </c>
      <c r="AB20" t="s">
        <v>483</v>
      </c>
      <c r="AC20">
        <v>43373</v>
      </c>
      <c r="AD20" t="s">
        <v>657</v>
      </c>
      <c r="AE20">
        <v>8.2656899999999988E-6</v>
      </c>
      <c r="AF20" s="33">
        <f t="shared" si="6"/>
        <v>8.2656899999999988E-6</v>
      </c>
      <c r="AG20" s="33">
        <f t="shared" si="7"/>
        <v>8.2656899999999988E-6</v>
      </c>
      <c r="AI20">
        <v>3029</v>
      </c>
      <c r="AJ20" t="s">
        <v>483</v>
      </c>
      <c r="AL20">
        <v>43373</v>
      </c>
      <c r="AM20" t="s">
        <v>657</v>
      </c>
      <c r="AN20">
        <v>8.2656899999999988E-6</v>
      </c>
      <c r="AO20">
        <f t="shared" si="8"/>
        <v>8.2656899999999987E-4</v>
      </c>
      <c r="AP20">
        <v>406</v>
      </c>
    </row>
    <row r="21" spans="3:42" ht="14.45" x14ac:dyDescent="0.3">
      <c r="C21">
        <v>3020</v>
      </c>
      <c r="D21" t="s">
        <v>471</v>
      </c>
      <c r="E21">
        <v>43865</v>
      </c>
      <c r="F21">
        <v>6.1050000000000007E-5</v>
      </c>
      <c r="G21" t="s">
        <v>1211</v>
      </c>
      <c r="H21">
        <f t="shared" si="2"/>
        <v>0.437</v>
      </c>
      <c r="I21">
        <f t="shared" si="3"/>
        <v>2.6678850000000003E-5</v>
      </c>
      <c r="K21">
        <v>3022</v>
      </c>
      <c r="L21" t="s">
        <v>473</v>
      </c>
      <c r="M21">
        <v>43214</v>
      </c>
      <c r="N21" t="s">
        <v>605</v>
      </c>
      <c r="O21">
        <v>2.124765E-5</v>
      </c>
      <c r="P21" s="33">
        <f t="shared" si="4"/>
        <v>5.6448662379999993E-2</v>
      </c>
      <c r="Q21" s="33">
        <f t="shared" si="5"/>
        <v>0</v>
      </c>
      <c r="T21">
        <v>3103</v>
      </c>
      <c r="U21" t="s">
        <v>530</v>
      </c>
      <c r="V21">
        <v>43374</v>
      </c>
      <c r="W21" t="s">
        <v>593</v>
      </c>
      <c r="X21">
        <v>2.2664117100000001E-3</v>
      </c>
      <c r="AA21">
        <v>3103</v>
      </c>
      <c r="AB21" t="s">
        <v>530</v>
      </c>
      <c r="AC21">
        <v>43374</v>
      </c>
      <c r="AD21" t="s">
        <v>593</v>
      </c>
      <c r="AE21">
        <v>2.2664117100000001E-3</v>
      </c>
      <c r="AF21" s="33">
        <f t="shared" si="6"/>
        <v>2.2664117100000001E-3</v>
      </c>
      <c r="AG21" s="33">
        <f t="shared" si="7"/>
        <v>2.2664117100000001E-3</v>
      </c>
      <c r="AI21">
        <v>3103</v>
      </c>
      <c r="AJ21" t="s">
        <v>530</v>
      </c>
      <c r="AL21">
        <v>43374</v>
      </c>
      <c r="AM21" t="s">
        <v>593</v>
      </c>
      <c r="AN21">
        <v>2.2664117100000001E-3</v>
      </c>
      <c r="AO21">
        <f t="shared" si="8"/>
        <v>0.226641171</v>
      </c>
      <c r="AP21">
        <v>432</v>
      </c>
    </row>
    <row r="22" spans="3:42" ht="14.45" x14ac:dyDescent="0.3">
      <c r="C22">
        <v>3020</v>
      </c>
      <c r="D22" t="s">
        <v>471</v>
      </c>
      <c r="E22">
        <v>43910</v>
      </c>
      <c r="F22">
        <v>9.9599999999999995E-6</v>
      </c>
      <c r="G22" t="s">
        <v>1212</v>
      </c>
      <c r="H22">
        <f t="shared" si="2"/>
        <v>0.437</v>
      </c>
      <c r="I22">
        <f t="shared" si="3"/>
        <v>4.35252E-6</v>
      </c>
      <c r="K22">
        <v>3023</v>
      </c>
      <c r="L22" t="s">
        <v>474</v>
      </c>
      <c r="M22">
        <v>43214</v>
      </c>
      <c r="N22" t="s">
        <v>605</v>
      </c>
      <c r="O22">
        <v>1.71620152E-3</v>
      </c>
      <c r="P22" s="33">
        <f t="shared" si="4"/>
        <v>5.6448662379999993E-2</v>
      </c>
      <c r="Q22" s="33">
        <f t="shared" si="5"/>
        <v>0</v>
      </c>
      <c r="T22">
        <v>3103</v>
      </c>
      <c r="U22" t="s">
        <v>530</v>
      </c>
      <c r="V22">
        <v>43376</v>
      </c>
      <c r="W22" t="s">
        <v>991</v>
      </c>
      <c r="X22">
        <v>1.3157985999999997E-4</v>
      </c>
      <c r="AA22">
        <v>3103</v>
      </c>
      <c r="AB22" t="s">
        <v>530</v>
      </c>
      <c r="AC22">
        <v>43376</v>
      </c>
      <c r="AD22" t="s">
        <v>991</v>
      </c>
      <c r="AE22">
        <v>1.3157985999999997E-4</v>
      </c>
      <c r="AF22" s="33">
        <f t="shared" si="6"/>
        <v>1.3157985999999997E-4</v>
      </c>
      <c r="AG22" s="33">
        <f t="shared" si="7"/>
        <v>1.3157985999999997E-4</v>
      </c>
      <c r="AI22">
        <v>3103</v>
      </c>
      <c r="AJ22" t="s">
        <v>530</v>
      </c>
      <c r="AL22">
        <v>43376</v>
      </c>
      <c r="AM22" t="s">
        <v>991</v>
      </c>
      <c r="AN22">
        <v>1.3157985999999997E-4</v>
      </c>
      <c r="AO22">
        <f t="shared" si="8"/>
        <v>1.3157985999999997E-2</v>
      </c>
      <c r="AP22">
        <v>2261</v>
      </c>
    </row>
    <row r="23" spans="3:42" ht="14.45" x14ac:dyDescent="0.3">
      <c r="C23">
        <v>3020</v>
      </c>
      <c r="D23" t="s">
        <v>471</v>
      </c>
      <c r="E23">
        <v>45300</v>
      </c>
      <c r="F23">
        <v>3.981E-5</v>
      </c>
      <c r="G23" t="s">
        <v>332</v>
      </c>
      <c r="H23">
        <f t="shared" si="2"/>
        <v>0.437</v>
      </c>
      <c r="I23">
        <f t="shared" si="3"/>
        <v>1.7396970000000001E-5</v>
      </c>
      <c r="K23">
        <v>3024</v>
      </c>
      <c r="L23" t="s">
        <v>475</v>
      </c>
      <c r="M23">
        <v>43214</v>
      </c>
      <c r="N23" t="s">
        <v>605</v>
      </c>
      <c r="O23">
        <v>1.0189406E-2</v>
      </c>
      <c r="P23" s="33">
        <f t="shared" si="4"/>
        <v>5.6448662379999993E-2</v>
      </c>
      <c r="Q23" s="33">
        <f t="shared" si="5"/>
        <v>0</v>
      </c>
      <c r="T23">
        <v>3032</v>
      </c>
      <c r="U23" t="s">
        <v>492</v>
      </c>
      <c r="V23">
        <v>43380</v>
      </c>
      <c r="W23" t="s">
        <v>1220</v>
      </c>
      <c r="X23">
        <v>9.3005999999999987E-6</v>
      </c>
      <c r="AA23">
        <v>3032</v>
      </c>
      <c r="AB23" t="s">
        <v>492</v>
      </c>
      <c r="AC23">
        <v>43380</v>
      </c>
      <c r="AD23" t="s">
        <v>1220</v>
      </c>
      <c r="AE23">
        <v>9.3005999999999987E-6</v>
      </c>
      <c r="AF23" s="33">
        <f t="shared" si="6"/>
        <v>9.3005999999999987E-6</v>
      </c>
      <c r="AG23" s="33">
        <f t="shared" si="7"/>
        <v>9.3005999999999987E-6</v>
      </c>
      <c r="AI23">
        <v>3032</v>
      </c>
      <c r="AJ23" t="s">
        <v>492</v>
      </c>
      <c r="AL23">
        <v>43380</v>
      </c>
      <c r="AM23" t="s">
        <v>1220</v>
      </c>
      <c r="AN23">
        <v>9.3005999999999987E-6</v>
      </c>
      <c r="AO23">
        <f t="shared" si="8"/>
        <v>9.3005999999999991E-4</v>
      </c>
      <c r="AP23">
        <v>471</v>
      </c>
    </row>
    <row r="24" spans="3:42" ht="14.45" x14ac:dyDescent="0.3">
      <c r="C24">
        <v>3020</v>
      </c>
      <c r="D24" t="s">
        <v>471</v>
      </c>
      <c r="E24">
        <v>50178</v>
      </c>
      <c r="F24">
        <v>2.4999999999999999E-7</v>
      </c>
      <c r="G24" t="s">
        <v>1004</v>
      </c>
      <c r="H24">
        <f t="shared" si="2"/>
        <v>0.437</v>
      </c>
      <c r="I24">
        <f t="shared" si="3"/>
        <v>1.0924999999999999E-7</v>
      </c>
      <c r="K24">
        <v>3026</v>
      </c>
      <c r="L24" t="s">
        <v>480</v>
      </c>
      <c r="M24">
        <v>43214</v>
      </c>
      <c r="N24" t="s">
        <v>605</v>
      </c>
      <c r="O24">
        <v>1.4039241999999998E-4</v>
      </c>
      <c r="P24" s="33">
        <f t="shared" si="4"/>
        <v>5.6448662379999993E-2</v>
      </c>
      <c r="Q24" s="33">
        <f t="shared" si="5"/>
        <v>0</v>
      </c>
      <c r="T24">
        <v>3103</v>
      </c>
      <c r="U24" t="s">
        <v>530</v>
      </c>
      <c r="V24">
        <v>43390</v>
      </c>
      <c r="W24" t="s">
        <v>619</v>
      </c>
      <c r="X24">
        <v>1.8264199999999999E-6</v>
      </c>
      <c r="AA24">
        <v>3103</v>
      </c>
      <c r="AB24" t="s">
        <v>530</v>
      </c>
      <c r="AC24">
        <v>43390</v>
      </c>
      <c r="AD24" t="s">
        <v>619</v>
      </c>
      <c r="AE24">
        <v>1.8264199999999999E-6</v>
      </c>
      <c r="AF24" s="33">
        <f t="shared" si="6"/>
        <v>1.8264199999999999E-6</v>
      </c>
      <c r="AG24" s="33">
        <f t="shared" si="7"/>
        <v>1.8264199999999999E-6</v>
      </c>
      <c r="AI24">
        <v>3103</v>
      </c>
      <c r="AJ24" t="s">
        <v>530</v>
      </c>
      <c r="AL24">
        <v>43390</v>
      </c>
      <c r="AM24" t="s">
        <v>619</v>
      </c>
      <c r="AN24">
        <v>1.8264199999999999E-6</v>
      </c>
      <c r="AO24">
        <f t="shared" si="8"/>
        <v>1.82642E-4</v>
      </c>
      <c r="AP24">
        <v>707</v>
      </c>
    </row>
    <row r="25" spans="3:42" ht="14.45" x14ac:dyDescent="0.3">
      <c r="C25">
        <v>3020</v>
      </c>
      <c r="D25" t="s">
        <v>471</v>
      </c>
      <c r="E25">
        <v>98023</v>
      </c>
      <c r="F25">
        <v>4.9699999999999998E-6</v>
      </c>
      <c r="G25" t="s">
        <v>1213</v>
      </c>
      <c r="H25">
        <f t="shared" si="2"/>
        <v>0.437</v>
      </c>
      <c r="I25">
        <f t="shared" si="3"/>
        <v>2.1718900000000001E-6</v>
      </c>
      <c r="K25">
        <v>3027</v>
      </c>
      <c r="L25" t="s">
        <v>481</v>
      </c>
      <c r="M25">
        <v>43214</v>
      </c>
      <c r="N25" t="s">
        <v>605</v>
      </c>
      <c r="O25">
        <v>1.5151252999999999E-4</v>
      </c>
      <c r="P25" s="33">
        <f t="shared" si="4"/>
        <v>5.6448662379999993E-2</v>
      </c>
      <c r="Q25" s="33">
        <f t="shared" si="5"/>
        <v>0</v>
      </c>
      <c r="T25">
        <v>3103</v>
      </c>
      <c r="U25" t="s">
        <v>530</v>
      </c>
      <c r="V25">
        <v>43404</v>
      </c>
      <c r="W25" t="s">
        <v>594</v>
      </c>
      <c r="X25">
        <v>6.5411804999999999E-4</v>
      </c>
      <c r="AA25">
        <v>3103</v>
      </c>
      <c r="AB25" t="s">
        <v>530</v>
      </c>
      <c r="AC25">
        <v>43404</v>
      </c>
      <c r="AD25" t="s">
        <v>594</v>
      </c>
      <c r="AE25">
        <v>6.5411804999999999E-4</v>
      </c>
      <c r="AF25" s="33">
        <f t="shared" si="6"/>
        <v>6.5411804999999999E-4</v>
      </c>
      <c r="AG25" s="33">
        <f t="shared" si="7"/>
        <v>6.5411804999999999E-4</v>
      </c>
      <c r="AI25">
        <v>3103</v>
      </c>
      <c r="AJ25" t="s">
        <v>530</v>
      </c>
      <c r="AL25">
        <v>43404</v>
      </c>
      <c r="AM25" t="s">
        <v>594</v>
      </c>
      <c r="AN25">
        <v>6.5411804999999999E-4</v>
      </c>
      <c r="AO25">
        <f t="shared" si="8"/>
        <v>6.5411805000000003E-2</v>
      </c>
      <c r="AP25">
        <v>280</v>
      </c>
    </row>
    <row r="26" spans="3:42" ht="14.45" x14ac:dyDescent="0.3">
      <c r="C26">
        <v>3020</v>
      </c>
      <c r="D26" t="s">
        <v>471</v>
      </c>
      <c r="E26">
        <v>98074</v>
      </c>
      <c r="F26">
        <v>7.9926200000000006E-3</v>
      </c>
      <c r="G26" t="s">
        <v>671</v>
      </c>
      <c r="H26">
        <f t="shared" si="2"/>
        <v>0.437</v>
      </c>
      <c r="I26">
        <f t="shared" si="3"/>
        <v>3.4927749400000003E-3</v>
      </c>
      <c r="K26">
        <v>3028</v>
      </c>
      <c r="L26" t="s">
        <v>482</v>
      </c>
      <c r="M26">
        <v>43214</v>
      </c>
      <c r="N26" t="s">
        <v>605</v>
      </c>
      <c r="O26">
        <v>2.8738696349999999E-2</v>
      </c>
      <c r="P26" s="33">
        <f t="shared" si="4"/>
        <v>5.6448662379999993E-2</v>
      </c>
      <c r="Q26" s="33">
        <f t="shared" si="5"/>
        <v>0</v>
      </c>
      <c r="T26">
        <v>3103</v>
      </c>
      <c r="U26" t="s">
        <v>530</v>
      </c>
      <c r="V26">
        <v>43406</v>
      </c>
      <c r="W26" t="s">
        <v>1223</v>
      </c>
      <c r="X26">
        <v>1.8376999999999998E-7</v>
      </c>
      <c r="AA26">
        <v>3103</v>
      </c>
      <c r="AB26" t="s">
        <v>530</v>
      </c>
      <c r="AC26">
        <v>43406</v>
      </c>
      <c r="AD26" t="s">
        <v>1223</v>
      </c>
      <c r="AE26">
        <v>1.8376999999999998E-7</v>
      </c>
      <c r="AF26" s="33">
        <f t="shared" si="6"/>
        <v>1.8376999999999998E-7</v>
      </c>
      <c r="AG26" s="33">
        <f t="shared" si="7"/>
        <v>1.8376999999999998E-7</v>
      </c>
      <c r="AI26">
        <v>3103</v>
      </c>
      <c r="AJ26" t="s">
        <v>530</v>
      </c>
      <c r="AL26">
        <v>43406</v>
      </c>
      <c r="AM26" t="s">
        <v>1223</v>
      </c>
      <c r="AN26">
        <v>1.8376999999999998E-7</v>
      </c>
      <c r="AO26">
        <f t="shared" si="8"/>
        <v>1.8376999999999997E-5</v>
      </c>
      <c r="AP26">
        <v>2233</v>
      </c>
    </row>
    <row r="27" spans="3:42" ht="14.45" x14ac:dyDescent="0.3">
      <c r="C27">
        <v>3020</v>
      </c>
      <c r="D27" t="s">
        <v>471</v>
      </c>
      <c r="E27">
        <v>98097</v>
      </c>
      <c r="F27">
        <v>5.4020000000000001E-5</v>
      </c>
      <c r="G27" t="s">
        <v>1049</v>
      </c>
      <c r="H27">
        <f t="shared" si="2"/>
        <v>0.437</v>
      </c>
      <c r="I27">
        <f t="shared" si="3"/>
        <v>2.3606740000000002E-5</v>
      </c>
      <c r="K27">
        <v>3030</v>
      </c>
      <c r="L27" t="s">
        <v>490</v>
      </c>
      <c r="M27">
        <v>43214</v>
      </c>
      <c r="N27" t="s">
        <v>605</v>
      </c>
      <c r="O27">
        <v>5.0469694000000002E-3</v>
      </c>
      <c r="P27" s="33">
        <f t="shared" si="4"/>
        <v>5.6448662379999993E-2</v>
      </c>
      <c r="Q27" s="33">
        <f t="shared" si="5"/>
        <v>0</v>
      </c>
      <c r="T27">
        <v>3103</v>
      </c>
      <c r="U27" t="s">
        <v>530</v>
      </c>
      <c r="V27">
        <v>43433</v>
      </c>
      <c r="W27" t="s">
        <v>622</v>
      </c>
      <c r="X27">
        <v>1.106897E-5</v>
      </c>
      <c r="AA27">
        <v>3103</v>
      </c>
      <c r="AB27" t="s">
        <v>530</v>
      </c>
      <c r="AC27">
        <v>43433</v>
      </c>
      <c r="AD27" t="s">
        <v>622</v>
      </c>
      <c r="AE27">
        <v>1.106897E-5</v>
      </c>
      <c r="AF27" s="33">
        <f t="shared" si="6"/>
        <v>1.106897E-5</v>
      </c>
      <c r="AG27" s="33">
        <f t="shared" si="7"/>
        <v>1.106897E-5</v>
      </c>
      <c r="AI27">
        <v>3103</v>
      </c>
      <c r="AJ27" t="s">
        <v>530</v>
      </c>
      <c r="AL27">
        <v>43433</v>
      </c>
      <c r="AM27" t="s">
        <v>622</v>
      </c>
      <c r="AN27">
        <v>1.106897E-5</v>
      </c>
      <c r="AO27">
        <f t="shared" si="8"/>
        <v>1.1068969999999999E-3</v>
      </c>
      <c r="AP27">
        <v>440</v>
      </c>
    </row>
    <row r="28" spans="3:42" ht="14.45" x14ac:dyDescent="0.3">
      <c r="C28">
        <v>3020</v>
      </c>
      <c r="D28" t="s">
        <v>471</v>
      </c>
      <c r="E28">
        <v>98110</v>
      </c>
      <c r="F28">
        <v>1.87371E-3</v>
      </c>
      <c r="G28" t="s">
        <v>568</v>
      </c>
      <c r="H28">
        <f t="shared" si="2"/>
        <v>0.437</v>
      </c>
      <c r="I28">
        <f t="shared" si="3"/>
        <v>8.1881127000000002E-4</v>
      </c>
      <c r="K28">
        <v>3031</v>
      </c>
      <c r="L28" t="s">
        <v>491</v>
      </c>
      <c r="M28">
        <v>43214</v>
      </c>
      <c r="N28" t="s">
        <v>605</v>
      </c>
      <c r="O28">
        <v>2.8777881599999998E-3</v>
      </c>
      <c r="P28" s="33">
        <f t="shared" si="4"/>
        <v>5.6448662379999993E-2</v>
      </c>
      <c r="Q28" s="33">
        <f t="shared" si="5"/>
        <v>0</v>
      </c>
      <c r="T28">
        <v>3020</v>
      </c>
      <c r="U28" t="s">
        <v>471</v>
      </c>
      <c r="V28">
        <v>43514</v>
      </c>
      <c r="W28" t="s">
        <v>1065</v>
      </c>
      <c r="X28">
        <v>1.86468337E-3</v>
      </c>
      <c r="AA28">
        <v>3020</v>
      </c>
      <c r="AB28" t="s">
        <v>471</v>
      </c>
      <c r="AC28">
        <v>43514</v>
      </c>
      <c r="AD28" t="s">
        <v>1065</v>
      </c>
      <c r="AE28">
        <v>1.86468337E-3</v>
      </c>
      <c r="AF28" s="33">
        <f t="shared" si="6"/>
        <v>1.86468337E-3</v>
      </c>
      <c r="AG28" s="33">
        <f t="shared" si="7"/>
        <v>1.86468337E-3</v>
      </c>
      <c r="AI28">
        <v>3020</v>
      </c>
      <c r="AJ28" t="s">
        <v>471</v>
      </c>
      <c r="AL28">
        <v>43514</v>
      </c>
      <c r="AM28" t="s">
        <v>1065</v>
      </c>
      <c r="AN28">
        <v>1.86468337E-3</v>
      </c>
      <c r="AO28">
        <f t="shared" si="8"/>
        <v>0.18646833700000001</v>
      </c>
      <c r="AP28">
        <v>470</v>
      </c>
    </row>
    <row r="29" spans="3:42" x14ac:dyDescent="0.25">
      <c r="C29">
        <v>3020</v>
      </c>
      <c r="D29" t="s">
        <v>471</v>
      </c>
      <c r="E29">
        <v>99134</v>
      </c>
      <c r="F29">
        <v>1.835028E-2</v>
      </c>
      <c r="G29" t="s">
        <v>571</v>
      </c>
      <c r="H29">
        <f t="shared" si="2"/>
        <v>0.437</v>
      </c>
      <c r="I29">
        <f t="shared" si="3"/>
        <v>8.0190723600000006E-3</v>
      </c>
      <c r="K29">
        <v>3103</v>
      </c>
      <c r="L29" t="s">
        <v>530</v>
      </c>
      <c r="M29">
        <v>43214</v>
      </c>
      <c r="N29" t="s">
        <v>605</v>
      </c>
      <c r="O29">
        <v>1.4196255999999999E-4</v>
      </c>
      <c r="P29" s="33">
        <f t="shared" si="4"/>
        <v>5.6448662379999993E-2</v>
      </c>
      <c r="Q29" s="33">
        <f t="shared" si="5"/>
        <v>5.6448662379999993E-2</v>
      </c>
      <c r="T29">
        <v>3103</v>
      </c>
      <c r="U29" t="s">
        <v>530</v>
      </c>
      <c r="V29">
        <v>43551</v>
      </c>
      <c r="W29" t="s">
        <v>607</v>
      </c>
      <c r="X29">
        <v>5.96286248E-3</v>
      </c>
      <c r="AA29">
        <v>3103</v>
      </c>
      <c r="AB29" t="s">
        <v>530</v>
      </c>
      <c r="AC29">
        <v>43551</v>
      </c>
      <c r="AD29" t="s">
        <v>607</v>
      </c>
      <c r="AE29">
        <v>5.96286248E-3</v>
      </c>
      <c r="AF29" s="33">
        <f t="shared" si="6"/>
        <v>5.96286248E-3</v>
      </c>
      <c r="AG29" s="33">
        <f t="shared" si="7"/>
        <v>5.96286248E-3</v>
      </c>
      <c r="AI29">
        <v>3103</v>
      </c>
      <c r="AJ29" t="s">
        <v>530</v>
      </c>
      <c r="AL29">
        <v>43551</v>
      </c>
      <c r="AM29" t="s">
        <v>607</v>
      </c>
      <c r="AN29">
        <v>5.96286248E-3</v>
      </c>
      <c r="AO29">
        <f t="shared" si="8"/>
        <v>0.59628624799999996</v>
      </c>
      <c r="AP29">
        <v>281</v>
      </c>
    </row>
    <row r="30" spans="3:42" x14ac:dyDescent="0.25">
      <c r="C30">
        <v>3020</v>
      </c>
      <c r="D30" t="s">
        <v>471</v>
      </c>
      <c r="E30">
        <v>99168</v>
      </c>
      <c r="F30">
        <v>3.0426999999999999E-4</v>
      </c>
      <c r="G30" t="s">
        <v>574</v>
      </c>
      <c r="H30">
        <f t="shared" si="2"/>
        <v>0.437</v>
      </c>
      <c r="I30">
        <f t="shared" si="3"/>
        <v>1.3296599E-4</v>
      </c>
      <c r="K30">
        <v>3026</v>
      </c>
      <c r="L30" t="s">
        <v>480</v>
      </c>
      <c r="M30">
        <v>43232</v>
      </c>
      <c r="N30" t="s">
        <v>649</v>
      </c>
      <c r="O30">
        <v>1.5565999999999998E-7</v>
      </c>
      <c r="P30" s="33">
        <f t="shared" si="4"/>
        <v>1.5565999999999998E-7</v>
      </c>
      <c r="Q30" s="33">
        <f t="shared" si="5"/>
        <v>1.5565999999999998E-7</v>
      </c>
      <c r="T30">
        <v>3103</v>
      </c>
      <c r="U30" t="s">
        <v>530</v>
      </c>
      <c r="V30">
        <v>43561</v>
      </c>
      <c r="W30" t="s">
        <v>981</v>
      </c>
      <c r="X30">
        <v>1.45114741E-3</v>
      </c>
      <c r="AA30">
        <v>3103</v>
      </c>
      <c r="AB30" t="s">
        <v>530</v>
      </c>
      <c r="AC30">
        <v>43561</v>
      </c>
      <c r="AD30" t="s">
        <v>981</v>
      </c>
      <c r="AE30">
        <v>1.45114741E-3</v>
      </c>
      <c r="AF30" s="33">
        <f t="shared" si="6"/>
        <v>1.45114741E-3</v>
      </c>
      <c r="AG30" s="33">
        <f t="shared" si="7"/>
        <v>1.45114741E-3</v>
      </c>
      <c r="AI30">
        <v>3103</v>
      </c>
      <c r="AJ30" t="s">
        <v>530</v>
      </c>
      <c r="AL30">
        <v>43561</v>
      </c>
      <c r="AM30" t="s">
        <v>981</v>
      </c>
      <c r="AN30">
        <v>1.45114741E-3</v>
      </c>
      <c r="AO30">
        <f t="shared" si="8"/>
        <v>0.14511474099999999</v>
      </c>
      <c r="AP30">
        <v>532</v>
      </c>
    </row>
    <row r="31" spans="3:42" x14ac:dyDescent="0.25">
      <c r="C31">
        <v>3020</v>
      </c>
      <c r="D31" t="s">
        <v>471</v>
      </c>
      <c r="E31">
        <v>99198</v>
      </c>
      <c r="F31">
        <v>1.0876E-4</v>
      </c>
      <c r="G31" t="s">
        <v>992</v>
      </c>
      <c r="H31">
        <f t="shared" si="2"/>
        <v>0.437</v>
      </c>
      <c r="I31">
        <f t="shared" si="3"/>
        <v>4.7528119999999998E-5</v>
      </c>
      <c r="K31">
        <v>3103</v>
      </c>
      <c r="L31" t="s">
        <v>530</v>
      </c>
      <c r="M31">
        <v>43264</v>
      </c>
      <c r="N31" t="s">
        <v>613</v>
      </c>
      <c r="O31">
        <v>3.3592089100000005E-3</v>
      </c>
      <c r="P31" s="33">
        <f t="shared" si="4"/>
        <v>3.3592089100000005E-3</v>
      </c>
      <c r="Q31" s="33">
        <f t="shared" si="5"/>
        <v>3.3592089100000005E-3</v>
      </c>
      <c r="T31">
        <v>3020</v>
      </c>
      <c r="U31" t="s">
        <v>471</v>
      </c>
      <c r="V31">
        <v>43601</v>
      </c>
      <c r="W31" t="s">
        <v>33</v>
      </c>
      <c r="X31">
        <v>2.185E-8</v>
      </c>
      <c r="AA31">
        <v>3020</v>
      </c>
      <c r="AB31" t="s">
        <v>471</v>
      </c>
      <c r="AC31">
        <v>43601</v>
      </c>
      <c r="AD31" t="s">
        <v>33</v>
      </c>
      <c r="AE31">
        <v>2.185E-8</v>
      </c>
      <c r="AF31" s="33">
        <f t="shared" si="6"/>
        <v>2.185E-8</v>
      </c>
      <c r="AG31" s="33">
        <f t="shared" si="7"/>
        <v>2.185E-8</v>
      </c>
      <c r="AI31">
        <v>3020</v>
      </c>
      <c r="AJ31" t="s">
        <v>471</v>
      </c>
      <c r="AL31">
        <v>43601</v>
      </c>
      <c r="AM31" t="s">
        <v>33</v>
      </c>
      <c r="AN31">
        <v>2.185E-8</v>
      </c>
      <c r="AO31">
        <f t="shared" si="8"/>
        <v>2.1850000000000003E-6</v>
      </c>
      <c r="AP31">
        <v>459</v>
      </c>
    </row>
    <row r="32" spans="3:42" x14ac:dyDescent="0.25">
      <c r="C32">
        <v>3020</v>
      </c>
      <c r="D32" t="s">
        <v>471</v>
      </c>
      <c r="E32">
        <v>99214</v>
      </c>
      <c r="F32">
        <v>6.4919999999999995E-5</v>
      </c>
      <c r="G32" t="s">
        <v>1124</v>
      </c>
      <c r="H32">
        <f t="shared" si="2"/>
        <v>0.437</v>
      </c>
      <c r="I32">
        <f t="shared" si="3"/>
        <v>2.8370039999999997E-5</v>
      </c>
      <c r="K32">
        <v>3020</v>
      </c>
      <c r="L32" t="s">
        <v>471</v>
      </c>
      <c r="M32">
        <v>43301</v>
      </c>
      <c r="N32" t="s">
        <v>590</v>
      </c>
      <c r="O32">
        <v>1.3375258999999998E-4</v>
      </c>
      <c r="P32" s="33">
        <f t="shared" si="4"/>
        <v>1.9269481999999996E-4</v>
      </c>
      <c r="Q32" s="33">
        <f t="shared" si="5"/>
        <v>0</v>
      </c>
      <c r="T32">
        <v>3103</v>
      </c>
      <c r="U32" t="s">
        <v>530</v>
      </c>
      <c r="V32">
        <v>43723</v>
      </c>
      <c r="W32" t="s">
        <v>625</v>
      </c>
      <c r="X32">
        <v>2.3075738100000001E-3</v>
      </c>
      <c r="AA32">
        <v>3103</v>
      </c>
      <c r="AB32" t="s">
        <v>530</v>
      </c>
      <c r="AC32">
        <v>43723</v>
      </c>
      <c r="AD32" t="s">
        <v>625</v>
      </c>
      <c r="AE32">
        <v>2.3075738100000001E-3</v>
      </c>
      <c r="AF32" s="33">
        <f t="shared" si="6"/>
        <v>2.3075738100000001E-3</v>
      </c>
      <c r="AG32" s="33">
        <f t="shared" si="7"/>
        <v>2.3075738100000001E-3</v>
      </c>
      <c r="AI32">
        <v>3103</v>
      </c>
      <c r="AJ32" t="s">
        <v>530</v>
      </c>
      <c r="AL32">
        <v>43723</v>
      </c>
      <c r="AM32" t="s">
        <v>625</v>
      </c>
      <c r="AN32">
        <v>2.3075738100000001E-3</v>
      </c>
      <c r="AO32">
        <f t="shared" si="8"/>
        <v>0.23075738100000001</v>
      </c>
      <c r="AP32">
        <v>439</v>
      </c>
    </row>
    <row r="33" spans="3:42" x14ac:dyDescent="0.25">
      <c r="C33">
        <v>3020</v>
      </c>
      <c r="D33" t="s">
        <v>471</v>
      </c>
      <c r="E33">
        <v>99225</v>
      </c>
      <c r="F33">
        <v>9.9599999999999995E-6</v>
      </c>
      <c r="G33" t="s">
        <v>673</v>
      </c>
      <c r="H33">
        <f t="shared" si="2"/>
        <v>0.437</v>
      </c>
      <c r="I33">
        <f t="shared" si="3"/>
        <v>4.35252E-6</v>
      </c>
      <c r="K33">
        <v>3027</v>
      </c>
      <c r="L33" t="s">
        <v>481</v>
      </c>
      <c r="M33">
        <v>43301</v>
      </c>
      <c r="N33" t="s">
        <v>590</v>
      </c>
      <c r="O33">
        <v>6.9653999999999996E-7</v>
      </c>
      <c r="P33" s="33">
        <f t="shared" si="4"/>
        <v>1.9269481999999996E-4</v>
      </c>
      <c r="Q33" s="33">
        <f t="shared" si="5"/>
        <v>0</v>
      </c>
      <c r="T33">
        <v>3029</v>
      </c>
      <c r="U33" t="s">
        <v>483</v>
      </c>
      <c r="V33">
        <v>43724</v>
      </c>
      <c r="W33" t="s">
        <v>993</v>
      </c>
      <c r="X33">
        <v>2.7358799999999998E-6</v>
      </c>
      <c r="AA33">
        <v>3029</v>
      </c>
      <c r="AB33" t="s">
        <v>483</v>
      </c>
      <c r="AC33">
        <v>43724</v>
      </c>
      <c r="AD33" t="s">
        <v>993</v>
      </c>
      <c r="AE33">
        <v>2.7358799999999998E-6</v>
      </c>
      <c r="AF33" s="33">
        <f t="shared" si="6"/>
        <v>2.7358799999999998E-6</v>
      </c>
      <c r="AG33" s="33">
        <f t="shared" si="7"/>
        <v>2.7358799999999998E-6</v>
      </c>
      <c r="AI33">
        <v>3029</v>
      </c>
      <c r="AJ33" t="s">
        <v>483</v>
      </c>
      <c r="AL33">
        <v>43724</v>
      </c>
      <c r="AM33" t="s">
        <v>993</v>
      </c>
      <c r="AN33">
        <v>2.7358799999999998E-6</v>
      </c>
      <c r="AO33">
        <f t="shared" si="8"/>
        <v>2.7358799999999996E-4</v>
      </c>
      <c r="AP33">
        <v>402</v>
      </c>
    </row>
    <row r="34" spans="3:42" x14ac:dyDescent="0.25">
      <c r="C34">
        <v>3020</v>
      </c>
      <c r="D34" t="s">
        <v>471</v>
      </c>
      <c r="E34">
        <v>99237</v>
      </c>
      <c r="F34">
        <v>8.8955400000000004E-3</v>
      </c>
      <c r="G34" t="s">
        <v>1000</v>
      </c>
      <c r="H34">
        <f t="shared" si="2"/>
        <v>0.437</v>
      </c>
      <c r="I34">
        <f t="shared" si="3"/>
        <v>3.8873509800000003E-3</v>
      </c>
      <c r="K34">
        <v>3103</v>
      </c>
      <c r="L34" t="s">
        <v>530</v>
      </c>
      <c r="M34">
        <v>43301</v>
      </c>
      <c r="N34" t="s">
        <v>590</v>
      </c>
      <c r="O34">
        <v>5.8245690000000003E-5</v>
      </c>
      <c r="P34" s="33">
        <f t="shared" si="4"/>
        <v>1.9269481999999996E-4</v>
      </c>
      <c r="Q34" s="33">
        <f t="shared" si="5"/>
        <v>1.9269481999999996E-4</v>
      </c>
      <c r="T34">
        <v>3103</v>
      </c>
      <c r="U34" t="s">
        <v>530</v>
      </c>
      <c r="V34">
        <v>43725</v>
      </c>
      <c r="W34" t="s">
        <v>626</v>
      </c>
      <c r="X34">
        <v>2.6307424999999999E-3</v>
      </c>
      <c r="AA34">
        <v>3103</v>
      </c>
      <c r="AB34" t="s">
        <v>530</v>
      </c>
      <c r="AC34">
        <v>43725</v>
      </c>
      <c r="AD34" t="s">
        <v>626</v>
      </c>
      <c r="AE34">
        <v>2.6307424999999999E-3</v>
      </c>
      <c r="AF34" s="33">
        <f t="shared" si="6"/>
        <v>2.6307424999999999E-3</v>
      </c>
      <c r="AG34" s="33">
        <f t="shared" si="7"/>
        <v>2.6307424999999999E-3</v>
      </c>
      <c r="AI34">
        <v>3103</v>
      </c>
      <c r="AJ34" t="s">
        <v>530</v>
      </c>
      <c r="AL34">
        <v>43725</v>
      </c>
      <c r="AM34" t="s">
        <v>626</v>
      </c>
      <c r="AN34">
        <v>2.6307424999999999E-3</v>
      </c>
      <c r="AO34">
        <f t="shared" si="8"/>
        <v>0.26307425000000001</v>
      </c>
      <c r="AP34">
        <v>750</v>
      </c>
    </row>
    <row r="35" spans="3:42" x14ac:dyDescent="0.25">
      <c r="C35">
        <v>3020</v>
      </c>
      <c r="D35" t="s">
        <v>471</v>
      </c>
      <c r="E35">
        <v>99252</v>
      </c>
      <c r="F35">
        <v>2.4728E-4</v>
      </c>
      <c r="G35" t="s">
        <v>675</v>
      </c>
      <c r="H35">
        <f t="shared" si="2"/>
        <v>0.437</v>
      </c>
      <c r="I35">
        <f t="shared" si="3"/>
        <v>1.0806136000000001E-4</v>
      </c>
      <c r="K35">
        <v>3020</v>
      </c>
      <c r="L35" t="s">
        <v>471</v>
      </c>
      <c r="M35">
        <v>43302</v>
      </c>
      <c r="N35" t="s">
        <v>591</v>
      </c>
      <c r="O35">
        <v>0.33422693432</v>
      </c>
      <c r="P35" s="33">
        <f t="shared" si="4"/>
        <v>0.42050894087999996</v>
      </c>
      <c r="Q35" s="33">
        <f t="shared" si="5"/>
        <v>0</v>
      </c>
      <c r="T35">
        <v>3020</v>
      </c>
      <c r="U35" t="s">
        <v>471</v>
      </c>
      <c r="V35">
        <v>43865</v>
      </c>
      <c r="W35" t="s">
        <v>1211</v>
      </c>
      <c r="X35">
        <v>2.6678850000000003E-5</v>
      </c>
      <c r="AA35">
        <v>3020</v>
      </c>
      <c r="AB35" t="s">
        <v>471</v>
      </c>
      <c r="AC35">
        <v>43865</v>
      </c>
      <c r="AD35" t="s">
        <v>1211</v>
      </c>
      <c r="AE35">
        <v>2.6678850000000003E-5</v>
      </c>
      <c r="AF35" s="33">
        <f t="shared" si="6"/>
        <v>2.6678850000000003E-5</v>
      </c>
      <c r="AG35" s="33">
        <f t="shared" si="7"/>
        <v>2.6678850000000003E-5</v>
      </c>
      <c r="AI35">
        <v>3020</v>
      </c>
      <c r="AJ35" t="s">
        <v>471</v>
      </c>
      <c r="AL35">
        <v>43865</v>
      </c>
      <c r="AM35" t="s">
        <v>1211</v>
      </c>
      <c r="AN35">
        <v>2.6678850000000003E-5</v>
      </c>
      <c r="AO35">
        <f t="shared" si="8"/>
        <v>2.6678850000000005E-3</v>
      </c>
      <c r="AP35">
        <v>3063</v>
      </c>
    </row>
    <row r="36" spans="3:42" x14ac:dyDescent="0.25">
      <c r="C36">
        <v>3020</v>
      </c>
      <c r="D36" t="s">
        <v>471</v>
      </c>
      <c r="E36">
        <v>99265</v>
      </c>
      <c r="F36">
        <v>1.9316299999999999E-3</v>
      </c>
      <c r="G36" t="s">
        <v>610</v>
      </c>
      <c r="H36">
        <f t="shared" si="2"/>
        <v>0.437</v>
      </c>
      <c r="I36">
        <f t="shared" si="3"/>
        <v>8.4412230999999995E-4</v>
      </c>
      <c r="K36">
        <v>3023</v>
      </c>
      <c r="L36" t="s">
        <v>474</v>
      </c>
      <c r="M36">
        <v>43302</v>
      </c>
      <c r="N36" t="s">
        <v>591</v>
      </c>
      <c r="O36">
        <v>7.5701567999999998E-4</v>
      </c>
      <c r="P36" s="33">
        <f t="shared" si="4"/>
        <v>0.42050894087999996</v>
      </c>
      <c r="Q36" s="33">
        <f t="shared" si="5"/>
        <v>0</v>
      </c>
      <c r="T36">
        <v>3032</v>
      </c>
      <c r="U36" t="s">
        <v>492</v>
      </c>
      <c r="V36">
        <v>43873</v>
      </c>
      <c r="W36" t="s">
        <v>1221</v>
      </c>
      <c r="X36">
        <v>9.4340399999999995E-5</v>
      </c>
      <c r="AA36">
        <v>3032</v>
      </c>
      <c r="AB36" t="s">
        <v>492</v>
      </c>
      <c r="AC36">
        <v>43873</v>
      </c>
      <c r="AD36" t="s">
        <v>1221</v>
      </c>
      <c r="AE36">
        <v>9.4340399999999995E-5</v>
      </c>
      <c r="AF36" s="33">
        <f t="shared" si="6"/>
        <v>9.4340399999999995E-5</v>
      </c>
      <c r="AG36" s="33">
        <f t="shared" si="7"/>
        <v>9.4340399999999995E-5</v>
      </c>
      <c r="AI36">
        <v>3032</v>
      </c>
      <c r="AJ36" t="s">
        <v>492</v>
      </c>
      <c r="AL36">
        <v>43873</v>
      </c>
      <c r="AM36" t="s">
        <v>1221</v>
      </c>
      <c r="AN36">
        <v>9.4340399999999995E-5</v>
      </c>
      <c r="AO36">
        <f t="shared" si="8"/>
        <v>9.4340399999999994E-3</v>
      </c>
      <c r="AP36">
        <v>3088</v>
      </c>
    </row>
    <row r="37" spans="3:42" x14ac:dyDescent="0.25">
      <c r="C37">
        <v>3022</v>
      </c>
      <c r="D37" t="s">
        <v>473</v>
      </c>
      <c r="E37">
        <v>43214</v>
      </c>
      <c r="F37">
        <v>1.4165099999999999E-3</v>
      </c>
      <c r="G37" t="s">
        <v>605</v>
      </c>
      <c r="H37">
        <f t="shared" si="2"/>
        <v>1.4999999999999999E-2</v>
      </c>
      <c r="I37">
        <f t="shared" si="3"/>
        <v>2.124765E-5</v>
      </c>
      <c r="K37">
        <v>3024</v>
      </c>
      <c r="L37" t="s">
        <v>475</v>
      </c>
      <c r="M37">
        <v>43302</v>
      </c>
      <c r="N37" t="s">
        <v>591</v>
      </c>
      <c r="O37">
        <v>6.2650000000000006E-7</v>
      </c>
      <c r="P37" s="33">
        <f t="shared" si="4"/>
        <v>0.42050894087999996</v>
      </c>
      <c r="Q37" s="33">
        <f t="shared" si="5"/>
        <v>0</v>
      </c>
      <c r="T37">
        <v>3032</v>
      </c>
      <c r="U37" t="s">
        <v>492</v>
      </c>
      <c r="V37">
        <v>43884</v>
      </c>
      <c r="W37" t="s">
        <v>1219</v>
      </c>
      <c r="X37">
        <v>7.6831327500000001E-3</v>
      </c>
      <c r="AA37">
        <v>3032</v>
      </c>
      <c r="AB37" t="s">
        <v>492</v>
      </c>
      <c r="AC37">
        <v>43884</v>
      </c>
      <c r="AD37" t="s">
        <v>1219</v>
      </c>
      <c r="AE37">
        <v>7.6831327500000001E-3</v>
      </c>
      <c r="AF37" s="33">
        <f t="shared" si="6"/>
        <v>7.6831327500000001E-3</v>
      </c>
      <c r="AG37" s="33">
        <f t="shared" si="7"/>
        <v>7.6831327500000001E-3</v>
      </c>
      <c r="AI37">
        <v>3032</v>
      </c>
      <c r="AJ37" t="s">
        <v>492</v>
      </c>
      <c r="AL37">
        <v>43884</v>
      </c>
      <c r="AM37" t="s">
        <v>1219</v>
      </c>
      <c r="AN37">
        <v>7.6831327500000001E-3</v>
      </c>
      <c r="AO37">
        <f t="shared" si="8"/>
        <v>0.76831327500000002</v>
      </c>
      <c r="AP37">
        <v>2202</v>
      </c>
    </row>
    <row r="38" spans="3:42" x14ac:dyDescent="0.25">
      <c r="C38">
        <v>3022</v>
      </c>
      <c r="D38" t="s">
        <v>473</v>
      </c>
      <c r="E38">
        <v>43304</v>
      </c>
      <c r="F38">
        <v>6.5450000000000005E-5</v>
      </c>
      <c r="G38" t="s">
        <v>614</v>
      </c>
      <c r="H38">
        <f t="shared" si="2"/>
        <v>1.4999999999999999E-2</v>
      </c>
      <c r="I38">
        <f t="shared" si="3"/>
        <v>9.8174999999999996E-7</v>
      </c>
      <c r="K38">
        <v>3025</v>
      </c>
      <c r="L38" t="s">
        <v>479</v>
      </c>
      <c r="M38">
        <v>43302</v>
      </c>
      <c r="N38" t="s">
        <v>591</v>
      </c>
      <c r="O38">
        <v>1.7448400000000001E-6</v>
      </c>
      <c r="P38" s="33">
        <f t="shared" si="4"/>
        <v>0.42050894087999996</v>
      </c>
      <c r="Q38" s="33">
        <f t="shared" si="5"/>
        <v>0</v>
      </c>
      <c r="T38">
        <v>3103</v>
      </c>
      <c r="U38" t="s">
        <v>530</v>
      </c>
      <c r="V38">
        <v>43891</v>
      </c>
      <c r="W38" t="s">
        <v>1066</v>
      </c>
      <c r="X38">
        <v>3.8044324000000002E-4</v>
      </c>
      <c r="AA38">
        <v>3103</v>
      </c>
      <c r="AB38" t="s">
        <v>530</v>
      </c>
      <c r="AC38">
        <v>43891</v>
      </c>
      <c r="AD38" t="s">
        <v>1066</v>
      </c>
      <c r="AE38">
        <v>3.8044324000000002E-4</v>
      </c>
      <c r="AF38" s="33">
        <f t="shared" si="6"/>
        <v>3.8044324000000002E-4</v>
      </c>
      <c r="AG38" s="33">
        <f t="shared" si="7"/>
        <v>3.8044324000000002E-4</v>
      </c>
      <c r="AI38">
        <v>3103</v>
      </c>
      <c r="AJ38" t="s">
        <v>530</v>
      </c>
      <c r="AL38">
        <v>43891</v>
      </c>
      <c r="AM38" t="s">
        <v>1066</v>
      </c>
      <c r="AN38">
        <v>3.8044324000000002E-4</v>
      </c>
      <c r="AO38">
        <f t="shared" si="8"/>
        <v>3.8044324000000004E-2</v>
      </c>
      <c r="AP38">
        <v>3096</v>
      </c>
    </row>
    <row r="39" spans="3:42" x14ac:dyDescent="0.25">
      <c r="C39">
        <v>3022</v>
      </c>
      <c r="D39" t="s">
        <v>473</v>
      </c>
      <c r="E39">
        <v>43365</v>
      </c>
      <c r="F39">
        <v>9.1301000000000002E-4</v>
      </c>
      <c r="G39" t="s">
        <v>655</v>
      </c>
      <c r="H39">
        <f t="shared" si="2"/>
        <v>1.4999999999999999E-2</v>
      </c>
      <c r="I39">
        <f t="shared" si="3"/>
        <v>1.369515E-5</v>
      </c>
      <c r="K39">
        <v>3027</v>
      </c>
      <c r="L39" t="s">
        <v>481</v>
      </c>
      <c r="M39">
        <v>43302</v>
      </c>
      <c r="N39" t="s">
        <v>591</v>
      </c>
      <c r="O39">
        <v>1.2696164E-4</v>
      </c>
      <c r="P39" s="33">
        <f t="shared" si="4"/>
        <v>0.42050894087999996</v>
      </c>
      <c r="Q39" s="33">
        <f t="shared" si="5"/>
        <v>0</v>
      </c>
      <c r="T39">
        <v>3020</v>
      </c>
      <c r="U39" t="s">
        <v>471</v>
      </c>
      <c r="V39">
        <v>43910</v>
      </c>
      <c r="W39" t="s">
        <v>1212</v>
      </c>
      <c r="X39">
        <v>4.35252E-6</v>
      </c>
      <c r="AA39">
        <v>3020</v>
      </c>
      <c r="AB39" t="s">
        <v>471</v>
      </c>
      <c r="AC39">
        <v>43910</v>
      </c>
      <c r="AD39" t="s">
        <v>1212</v>
      </c>
      <c r="AE39">
        <v>4.35252E-6</v>
      </c>
      <c r="AF39" s="33">
        <f t="shared" si="6"/>
        <v>4.35252E-6</v>
      </c>
      <c r="AG39" s="33">
        <f t="shared" si="7"/>
        <v>4.35252E-6</v>
      </c>
      <c r="AI39">
        <v>3020</v>
      </c>
      <c r="AJ39" t="s">
        <v>471</v>
      </c>
      <c r="AL39">
        <v>43910</v>
      </c>
      <c r="AM39" t="s">
        <v>1212</v>
      </c>
      <c r="AN39">
        <v>4.35252E-6</v>
      </c>
      <c r="AO39">
        <f t="shared" si="8"/>
        <v>4.3525200000000001E-4</v>
      </c>
      <c r="AP39">
        <v>3107</v>
      </c>
    </row>
    <row r="40" spans="3:42" x14ac:dyDescent="0.25">
      <c r="C40">
        <v>3022</v>
      </c>
      <c r="D40" t="s">
        <v>473</v>
      </c>
      <c r="E40">
        <v>43369</v>
      </c>
      <c r="F40">
        <v>0.63787795000000003</v>
      </c>
      <c r="G40" t="s">
        <v>13</v>
      </c>
      <c r="H40">
        <f t="shared" si="2"/>
        <v>1.4999999999999999E-2</v>
      </c>
      <c r="I40">
        <f t="shared" si="3"/>
        <v>9.5681692499999995E-3</v>
      </c>
      <c r="K40">
        <v>3028</v>
      </c>
      <c r="L40" t="s">
        <v>482</v>
      </c>
      <c r="M40">
        <v>43302</v>
      </c>
      <c r="N40" t="s">
        <v>591</v>
      </c>
      <c r="O40">
        <v>4.5123E-6</v>
      </c>
      <c r="P40" s="33">
        <f t="shared" si="4"/>
        <v>0.42050894087999996</v>
      </c>
      <c r="Q40" s="33">
        <f t="shared" si="5"/>
        <v>0</v>
      </c>
      <c r="T40">
        <v>3032</v>
      </c>
      <c r="U40" t="s">
        <v>492</v>
      </c>
      <c r="V40">
        <v>43949</v>
      </c>
      <c r="W40" t="s">
        <v>1222</v>
      </c>
      <c r="X40">
        <v>4.4999999999999998E-7</v>
      </c>
      <c r="AA40">
        <v>3032</v>
      </c>
      <c r="AB40" t="s">
        <v>492</v>
      </c>
      <c r="AC40">
        <v>43949</v>
      </c>
      <c r="AD40" t="s">
        <v>1222</v>
      </c>
      <c r="AE40">
        <v>4.4999999999999998E-7</v>
      </c>
      <c r="AF40" s="33">
        <f t="shared" si="6"/>
        <v>4.4999999999999998E-7</v>
      </c>
      <c r="AG40" s="33">
        <f t="shared" si="7"/>
        <v>4.4999999999999998E-7</v>
      </c>
      <c r="AI40">
        <v>3032</v>
      </c>
      <c r="AJ40" t="s">
        <v>492</v>
      </c>
      <c r="AL40">
        <v>43949</v>
      </c>
      <c r="AM40" t="s">
        <v>1222</v>
      </c>
      <c r="AN40">
        <v>4.4999999999999998E-7</v>
      </c>
      <c r="AO40">
        <f t="shared" si="8"/>
        <v>4.4999999999999996E-5</v>
      </c>
      <c r="AP40">
        <v>3130</v>
      </c>
    </row>
    <row r="41" spans="3:42" x14ac:dyDescent="0.25">
      <c r="C41">
        <v>3022</v>
      </c>
      <c r="D41" t="s">
        <v>473</v>
      </c>
      <c r="E41">
        <v>43370</v>
      </c>
      <c r="F41">
        <v>8.2797000000000003E-4</v>
      </c>
      <c r="G41" t="s">
        <v>279</v>
      </c>
      <c r="H41">
        <f t="shared" si="2"/>
        <v>1.4999999999999999E-2</v>
      </c>
      <c r="I41">
        <f t="shared" si="3"/>
        <v>1.241955E-5</v>
      </c>
      <c r="K41">
        <v>3029</v>
      </c>
      <c r="L41" t="s">
        <v>483</v>
      </c>
      <c r="M41">
        <v>43302</v>
      </c>
      <c r="N41" t="s">
        <v>591</v>
      </c>
      <c r="O41">
        <v>1.6483290200000002E-3</v>
      </c>
      <c r="P41" s="33">
        <f t="shared" si="4"/>
        <v>0.42050894087999996</v>
      </c>
      <c r="Q41" s="33">
        <f t="shared" si="5"/>
        <v>0</v>
      </c>
      <c r="T41">
        <v>3027</v>
      </c>
      <c r="U41" t="s">
        <v>481</v>
      </c>
      <c r="V41">
        <v>43954</v>
      </c>
      <c r="W41" t="s">
        <v>1216</v>
      </c>
      <c r="X41">
        <v>1.5029963000000001E-4</v>
      </c>
      <c r="AA41">
        <v>3027</v>
      </c>
      <c r="AB41" t="s">
        <v>481</v>
      </c>
      <c r="AC41">
        <v>43954</v>
      </c>
      <c r="AD41" t="s">
        <v>1216</v>
      </c>
      <c r="AE41">
        <v>1.5029963000000001E-4</v>
      </c>
      <c r="AF41" s="33">
        <f t="shared" si="6"/>
        <v>1.5029963000000001E-4</v>
      </c>
      <c r="AG41" s="33">
        <f t="shared" si="7"/>
        <v>1.5029963000000001E-4</v>
      </c>
      <c r="AI41">
        <v>3027</v>
      </c>
      <c r="AJ41" t="s">
        <v>481</v>
      </c>
      <c r="AL41">
        <v>43954</v>
      </c>
      <c r="AM41" t="s">
        <v>1216</v>
      </c>
      <c r="AN41">
        <v>1.5029963000000001E-4</v>
      </c>
      <c r="AO41">
        <f t="shared" si="8"/>
        <v>1.5029963E-2</v>
      </c>
      <c r="AP41">
        <v>3133</v>
      </c>
    </row>
    <row r="42" spans="3:42" x14ac:dyDescent="0.25">
      <c r="C42">
        <v>3022</v>
      </c>
      <c r="D42" t="s">
        <v>473</v>
      </c>
      <c r="E42">
        <v>43374</v>
      </c>
      <c r="F42">
        <v>5.444997E-2</v>
      </c>
      <c r="G42" t="s">
        <v>593</v>
      </c>
      <c r="H42">
        <f t="shared" si="2"/>
        <v>1.4999999999999999E-2</v>
      </c>
      <c r="I42">
        <f t="shared" si="3"/>
        <v>8.1674954999999994E-4</v>
      </c>
      <c r="K42">
        <v>3030</v>
      </c>
      <c r="L42" t="s">
        <v>490</v>
      </c>
      <c r="M42">
        <v>43302</v>
      </c>
      <c r="N42" t="s">
        <v>591</v>
      </c>
      <c r="O42">
        <v>5.9887779999999999E-4</v>
      </c>
      <c r="P42" s="33">
        <f t="shared" si="4"/>
        <v>0.42050894087999996</v>
      </c>
      <c r="Q42" s="33">
        <f t="shared" si="5"/>
        <v>0</v>
      </c>
      <c r="T42">
        <v>3103</v>
      </c>
      <c r="U42" t="s">
        <v>530</v>
      </c>
      <c r="V42">
        <v>43961</v>
      </c>
      <c r="W42" t="s">
        <v>636</v>
      </c>
      <c r="X42">
        <v>2.0414920000000001E-5</v>
      </c>
      <c r="AA42">
        <v>3103</v>
      </c>
      <c r="AB42" t="s">
        <v>530</v>
      </c>
      <c r="AC42">
        <v>43961</v>
      </c>
      <c r="AD42" t="s">
        <v>636</v>
      </c>
      <c r="AE42">
        <v>2.0414920000000001E-5</v>
      </c>
      <c r="AF42" s="33">
        <f t="shared" si="6"/>
        <v>2.0414920000000001E-5</v>
      </c>
      <c r="AG42" s="33">
        <f t="shared" si="7"/>
        <v>2.0414920000000001E-5</v>
      </c>
      <c r="AI42">
        <v>3103</v>
      </c>
      <c r="AJ42" t="s">
        <v>530</v>
      </c>
      <c r="AL42">
        <v>43961</v>
      </c>
      <c r="AM42" t="s">
        <v>636</v>
      </c>
      <c r="AN42">
        <v>2.0414920000000001E-5</v>
      </c>
      <c r="AO42">
        <f t="shared" si="8"/>
        <v>2.0414920000000002E-3</v>
      </c>
      <c r="AP42">
        <v>3138</v>
      </c>
    </row>
    <row r="43" spans="3:42" x14ac:dyDescent="0.25">
      <c r="C43">
        <v>3022</v>
      </c>
      <c r="D43" t="s">
        <v>473</v>
      </c>
      <c r="E43">
        <v>43725</v>
      </c>
      <c r="F43">
        <v>1.1200000000000001E-6</v>
      </c>
      <c r="G43" t="s">
        <v>626</v>
      </c>
      <c r="H43">
        <f t="shared" si="2"/>
        <v>1.4999999999999999E-2</v>
      </c>
      <c r="I43">
        <f t="shared" si="3"/>
        <v>1.6800000000000002E-8</v>
      </c>
      <c r="K43">
        <v>3031</v>
      </c>
      <c r="L43" t="s">
        <v>491</v>
      </c>
      <c r="M43">
        <v>43302</v>
      </c>
      <c r="N43" t="s">
        <v>591</v>
      </c>
      <c r="O43">
        <v>2.4153415649999999E-2</v>
      </c>
      <c r="P43" s="33">
        <f t="shared" si="4"/>
        <v>0.42050894087999996</v>
      </c>
      <c r="Q43" s="33">
        <f t="shared" si="5"/>
        <v>0</v>
      </c>
      <c r="T43">
        <v>3029</v>
      </c>
      <c r="U43" t="s">
        <v>483</v>
      </c>
      <c r="V43">
        <v>43962</v>
      </c>
      <c r="W43" t="s">
        <v>1214</v>
      </c>
      <c r="X43">
        <v>3.7083399999999998E-5</v>
      </c>
      <c r="AA43">
        <v>3029</v>
      </c>
      <c r="AB43" t="s">
        <v>483</v>
      </c>
      <c r="AC43">
        <v>43962</v>
      </c>
      <c r="AD43" t="s">
        <v>1214</v>
      </c>
      <c r="AE43">
        <v>3.7083399999999998E-5</v>
      </c>
      <c r="AF43" s="33">
        <f t="shared" si="6"/>
        <v>3.7083399999999998E-5</v>
      </c>
      <c r="AG43" s="33">
        <f t="shared" si="7"/>
        <v>3.7083399999999998E-5</v>
      </c>
      <c r="AI43">
        <v>3029</v>
      </c>
      <c r="AJ43" t="s">
        <v>483</v>
      </c>
      <c r="AL43">
        <v>43962</v>
      </c>
      <c r="AM43" t="s">
        <v>1214</v>
      </c>
      <c r="AN43">
        <v>3.7083399999999998E-5</v>
      </c>
      <c r="AO43">
        <f t="shared" si="8"/>
        <v>3.7083399999999996E-3</v>
      </c>
      <c r="AP43">
        <v>3139</v>
      </c>
    </row>
    <row r="44" spans="3:42" x14ac:dyDescent="0.25">
      <c r="C44">
        <v>3022</v>
      </c>
      <c r="D44" t="s">
        <v>473</v>
      </c>
      <c r="E44">
        <v>43962</v>
      </c>
      <c r="F44">
        <v>1.1071399999999999E-3</v>
      </c>
      <c r="G44" t="s">
        <v>1214</v>
      </c>
      <c r="H44">
        <f t="shared" si="2"/>
        <v>1.4999999999999999E-2</v>
      </c>
      <c r="I44">
        <f t="shared" si="3"/>
        <v>1.6607099999999999E-5</v>
      </c>
      <c r="K44">
        <v>3032</v>
      </c>
      <c r="L44" t="s">
        <v>492</v>
      </c>
      <c r="M44">
        <v>43302</v>
      </c>
      <c r="N44" t="s">
        <v>591</v>
      </c>
      <c r="O44">
        <v>5.82478014E-2</v>
      </c>
      <c r="P44" s="33">
        <f t="shared" si="4"/>
        <v>0.42050894087999996</v>
      </c>
      <c r="Q44" s="33">
        <f t="shared" si="5"/>
        <v>0</v>
      </c>
      <c r="T44">
        <v>3027</v>
      </c>
      <c r="U44" t="s">
        <v>481</v>
      </c>
      <c r="V44">
        <v>43966</v>
      </c>
      <c r="W44" t="s">
        <v>1217</v>
      </c>
      <c r="X44">
        <v>3.7671399999999997E-6</v>
      </c>
      <c r="AA44">
        <v>3027</v>
      </c>
      <c r="AB44" t="s">
        <v>481</v>
      </c>
      <c r="AC44">
        <v>43966</v>
      </c>
      <c r="AD44" t="s">
        <v>1217</v>
      </c>
      <c r="AE44">
        <v>3.7671399999999997E-6</v>
      </c>
      <c r="AF44" s="33">
        <f t="shared" si="6"/>
        <v>3.7671399999999997E-6</v>
      </c>
      <c r="AG44" s="33">
        <f t="shared" si="7"/>
        <v>3.7671399999999997E-6</v>
      </c>
      <c r="AI44">
        <v>3027</v>
      </c>
      <c r="AJ44" t="s">
        <v>481</v>
      </c>
      <c r="AL44">
        <v>43966</v>
      </c>
      <c r="AM44" t="s">
        <v>1217</v>
      </c>
      <c r="AN44">
        <v>3.7671399999999997E-6</v>
      </c>
      <c r="AO44">
        <f t="shared" si="8"/>
        <v>3.76714E-4</v>
      </c>
      <c r="AP44">
        <v>3141</v>
      </c>
    </row>
    <row r="45" spans="3:42" x14ac:dyDescent="0.25">
      <c r="C45">
        <v>3022</v>
      </c>
      <c r="D45" t="s">
        <v>473</v>
      </c>
      <c r="E45">
        <v>44011</v>
      </c>
      <c r="F45">
        <v>1.0629410000000001E-2</v>
      </c>
      <c r="G45" t="s">
        <v>557</v>
      </c>
      <c r="H45">
        <f t="shared" si="2"/>
        <v>1.4999999999999999E-2</v>
      </c>
      <c r="I45">
        <f t="shared" si="3"/>
        <v>1.5944114999999999E-4</v>
      </c>
      <c r="K45">
        <v>3103</v>
      </c>
      <c r="L45" t="s">
        <v>530</v>
      </c>
      <c r="M45">
        <v>43302</v>
      </c>
      <c r="N45" t="s">
        <v>591</v>
      </c>
      <c r="O45">
        <v>7.4272172999999991E-4</v>
      </c>
      <c r="P45" s="33">
        <f t="shared" si="4"/>
        <v>0.42050894087999996</v>
      </c>
      <c r="Q45" s="33">
        <f t="shared" si="5"/>
        <v>0.42050894087999996</v>
      </c>
      <c r="T45">
        <v>3027</v>
      </c>
      <c r="U45" t="s">
        <v>481</v>
      </c>
      <c r="V45">
        <v>43976</v>
      </c>
      <c r="W45" t="s">
        <v>663</v>
      </c>
      <c r="X45">
        <v>1.2089999999999999E-8</v>
      </c>
      <c r="AA45">
        <v>3027</v>
      </c>
      <c r="AB45" t="s">
        <v>481</v>
      </c>
      <c r="AC45">
        <v>43976</v>
      </c>
      <c r="AD45" t="s">
        <v>663</v>
      </c>
      <c r="AE45">
        <v>1.2089999999999999E-8</v>
      </c>
      <c r="AF45" s="33">
        <f t="shared" si="6"/>
        <v>1.2089999999999999E-8</v>
      </c>
      <c r="AG45" s="33">
        <f t="shared" si="7"/>
        <v>1.2089999999999999E-8</v>
      </c>
      <c r="AI45">
        <v>3027</v>
      </c>
      <c r="AJ45" t="s">
        <v>481</v>
      </c>
      <c r="AL45">
        <v>43976</v>
      </c>
      <c r="AM45" t="s">
        <v>663</v>
      </c>
      <c r="AN45">
        <v>1.2089999999999999E-8</v>
      </c>
      <c r="AO45">
        <f t="shared" si="8"/>
        <v>1.209E-6</v>
      </c>
      <c r="AP45">
        <v>3148</v>
      </c>
    </row>
    <row r="46" spans="3:42" x14ac:dyDescent="0.25">
      <c r="C46">
        <v>3022</v>
      </c>
      <c r="D46" t="s">
        <v>473</v>
      </c>
      <c r="E46">
        <v>44014</v>
      </c>
      <c r="F46">
        <v>2.0510839999999999E-2</v>
      </c>
      <c r="G46" t="s">
        <v>985</v>
      </c>
      <c r="H46">
        <f t="shared" si="2"/>
        <v>1.4999999999999999E-2</v>
      </c>
      <c r="I46">
        <f t="shared" si="3"/>
        <v>3.0766259999999998E-4</v>
      </c>
      <c r="K46">
        <v>3028</v>
      </c>
      <c r="L46" t="s">
        <v>482</v>
      </c>
      <c r="M46">
        <v>43303</v>
      </c>
      <c r="N46" t="s">
        <v>651</v>
      </c>
      <c r="O46">
        <v>1.4175720000000002E-4</v>
      </c>
      <c r="P46" s="33">
        <f t="shared" si="4"/>
        <v>1.4175720000000002E-4</v>
      </c>
      <c r="Q46" s="33">
        <f t="shared" si="5"/>
        <v>1.4175720000000002E-4</v>
      </c>
      <c r="T46">
        <v>3103</v>
      </c>
      <c r="U46" t="s">
        <v>530</v>
      </c>
      <c r="V46">
        <v>43980</v>
      </c>
      <c r="W46" t="s">
        <v>1224</v>
      </c>
      <c r="X46">
        <v>6.70737E-6</v>
      </c>
      <c r="AA46">
        <v>3103</v>
      </c>
      <c r="AB46" t="s">
        <v>530</v>
      </c>
      <c r="AC46">
        <v>43980</v>
      </c>
      <c r="AD46" t="s">
        <v>1224</v>
      </c>
      <c r="AE46">
        <v>6.70737E-6</v>
      </c>
      <c r="AF46" s="33">
        <f t="shared" si="6"/>
        <v>6.70737E-6</v>
      </c>
      <c r="AG46" s="33">
        <f t="shared" si="7"/>
        <v>6.70737E-6</v>
      </c>
      <c r="AI46">
        <v>3103</v>
      </c>
      <c r="AJ46" t="s">
        <v>530</v>
      </c>
      <c r="AL46">
        <v>43980</v>
      </c>
      <c r="AM46" t="s">
        <v>1224</v>
      </c>
      <c r="AN46">
        <v>6.70737E-6</v>
      </c>
      <c r="AO46">
        <f t="shared" si="8"/>
        <v>6.7073700000000003E-4</v>
      </c>
      <c r="AP46">
        <v>3076</v>
      </c>
    </row>
    <row r="47" spans="3:42" x14ac:dyDescent="0.25">
      <c r="C47">
        <v>3022</v>
      </c>
      <c r="D47" t="s">
        <v>473</v>
      </c>
      <c r="E47">
        <v>44016</v>
      </c>
      <c r="F47">
        <v>1.2973500000000001E-3</v>
      </c>
      <c r="G47" t="s">
        <v>585</v>
      </c>
      <c r="H47">
        <f t="shared" si="2"/>
        <v>1.4999999999999999E-2</v>
      </c>
      <c r="I47">
        <f t="shared" si="3"/>
        <v>1.9460250000000001E-5</v>
      </c>
      <c r="K47">
        <v>3020</v>
      </c>
      <c r="L47" t="s">
        <v>471</v>
      </c>
      <c r="M47">
        <v>43304</v>
      </c>
      <c r="N47" t="s">
        <v>614</v>
      </c>
      <c r="O47">
        <v>4.430588739E-2</v>
      </c>
      <c r="P47" s="33">
        <f t="shared" si="4"/>
        <v>5.9438577949999995E-2</v>
      </c>
      <c r="Q47" s="33">
        <f t="shared" si="5"/>
        <v>0</v>
      </c>
      <c r="T47">
        <v>3103</v>
      </c>
      <c r="U47" t="s">
        <v>530</v>
      </c>
      <c r="V47">
        <v>43989</v>
      </c>
      <c r="W47" t="s">
        <v>1047</v>
      </c>
      <c r="X47">
        <v>3.0541589999999998E-5</v>
      </c>
      <c r="AA47">
        <v>3103</v>
      </c>
      <c r="AB47" t="s">
        <v>530</v>
      </c>
      <c r="AC47">
        <v>43989</v>
      </c>
      <c r="AD47" t="s">
        <v>1047</v>
      </c>
      <c r="AE47">
        <v>3.0541589999999998E-5</v>
      </c>
      <c r="AF47" s="33">
        <f t="shared" si="6"/>
        <v>3.0541589999999998E-5</v>
      </c>
      <c r="AG47" s="33">
        <f t="shared" si="7"/>
        <v>3.0541589999999998E-5</v>
      </c>
      <c r="AI47">
        <v>3103</v>
      </c>
      <c r="AJ47" t="s">
        <v>530</v>
      </c>
      <c r="AL47">
        <v>43989</v>
      </c>
      <c r="AM47" t="s">
        <v>1047</v>
      </c>
      <c r="AN47">
        <v>3.0541589999999998E-5</v>
      </c>
      <c r="AO47">
        <f t="shared" si="8"/>
        <v>3.0541589999999999E-3</v>
      </c>
      <c r="AP47">
        <v>3151</v>
      </c>
    </row>
    <row r="48" spans="3:42" x14ac:dyDescent="0.25">
      <c r="C48">
        <v>3022</v>
      </c>
      <c r="D48" t="s">
        <v>473</v>
      </c>
      <c r="E48">
        <v>44020</v>
      </c>
      <c r="F48">
        <v>5.0503109999999997E-2</v>
      </c>
      <c r="G48" t="s">
        <v>1023</v>
      </c>
      <c r="H48">
        <f t="shared" si="2"/>
        <v>1.4999999999999999E-2</v>
      </c>
      <c r="I48">
        <f t="shared" si="3"/>
        <v>7.575466499999999E-4</v>
      </c>
      <c r="K48">
        <v>3022</v>
      </c>
      <c r="L48" t="s">
        <v>473</v>
      </c>
      <c r="M48">
        <v>43304</v>
      </c>
      <c r="N48" t="s">
        <v>614</v>
      </c>
      <c r="O48">
        <v>9.8174999999999996E-7</v>
      </c>
      <c r="P48" s="33">
        <f t="shared" si="4"/>
        <v>5.9438577949999995E-2</v>
      </c>
      <c r="Q48" s="33">
        <f t="shared" si="5"/>
        <v>0</v>
      </c>
      <c r="T48">
        <v>3032</v>
      </c>
      <c r="U48" t="s">
        <v>492</v>
      </c>
      <c r="V48">
        <v>44202</v>
      </c>
      <c r="W48" t="s">
        <v>1094</v>
      </c>
      <c r="X48">
        <v>1.4703000000000001E-5</v>
      </c>
      <c r="AA48">
        <v>3032</v>
      </c>
      <c r="AB48" t="s">
        <v>492</v>
      </c>
      <c r="AC48">
        <v>44202</v>
      </c>
      <c r="AD48" t="s">
        <v>1094</v>
      </c>
      <c r="AE48">
        <v>1.4703000000000001E-5</v>
      </c>
      <c r="AF48" s="33">
        <f t="shared" si="6"/>
        <v>1.4703000000000001E-5</v>
      </c>
      <c r="AG48" s="33">
        <f t="shared" si="7"/>
        <v>1.4703000000000001E-5</v>
      </c>
      <c r="AI48">
        <v>3032</v>
      </c>
      <c r="AJ48" t="s">
        <v>492</v>
      </c>
      <c r="AL48">
        <v>44202</v>
      </c>
      <c r="AM48" t="s">
        <v>1094</v>
      </c>
      <c r="AN48">
        <v>1.4703000000000001E-5</v>
      </c>
      <c r="AO48">
        <f t="shared" si="8"/>
        <v>1.4703000000000001E-3</v>
      </c>
      <c r="AP48">
        <v>3154</v>
      </c>
    </row>
    <row r="49" spans="3:42" x14ac:dyDescent="0.25">
      <c r="C49">
        <v>3022</v>
      </c>
      <c r="D49" t="s">
        <v>473</v>
      </c>
      <c r="E49">
        <v>44022</v>
      </c>
      <c r="F49">
        <v>0.20581717999999999</v>
      </c>
      <c r="G49" t="s">
        <v>665</v>
      </c>
      <c r="H49">
        <f t="shared" si="2"/>
        <v>1.4999999999999999E-2</v>
      </c>
      <c r="I49">
        <f t="shared" si="3"/>
        <v>3.0872576999999997E-3</v>
      </c>
      <c r="K49">
        <v>3023</v>
      </c>
      <c r="L49" t="s">
        <v>474</v>
      </c>
      <c r="M49">
        <v>43304</v>
      </c>
      <c r="N49" t="s">
        <v>614</v>
      </c>
      <c r="O49">
        <v>9.5332848000000006E-4</v>
      </c>
      <c r="P49" s="33">
        <f t="shared" si="4"/>
        <v>5.9438577949999995E-2</v>
      </c>
      <c r="Q49" s="33">
        <f t="shared" si="5"/>
        <v>0</v>
      </c>
      <c r="T49">
        <v>3028</v>
      </c>
      <c r="U49" t="s">
        <v>482</v>
      </c>
      <c r="V49">
        <v>44211</v>
      </c>
      <c r="W49" t="s">
        <v>996</v>
      </c>
      <c r="X49">
        <v>2.0856029999999999E-4</v>
      </c>
      <c r="AA49">
        <v>3028</v>
      </c>
      <c r="AB49" t="s">
        <v>482</v>
      </c>
      <c r="AC49">
        <v>44211</v>
      </c>
      <c r="AD49" t="s">
        <v>996</v>
      </c>
      <c r="AE49">
        <v>2.0856029999999999E-4</v>
      </c>
      <c r="AF49" s="33">
        <f t="shared" si="6"/>
        <v>2.0856029999999999E-4</v>
      </c>
      <c r="AG49" s="33">
        <f t="shared" si="7"/>
        <v>2.0856029999999999E-4</v>
      </c>
      <c r="AI49">
        <v>3028</v>
      </c>
      <c r="AJ49" t="s">
        <v>482</v>
      </c>
      <c r="AL49">
        <v>44211</v>
      </c>
      <c r="AM49" t="s">
        <v>996</v>
      </c>
      <c r="AN49">
        <v>2.0856029999999999E-4</v>
      </c>
      <c r="AO49">
        <f t="shared" si="8"/>
        <v>2.0856029999999998E-2</v>
      </c>
      <c r="AP49">
        <v>3161</v>
      </c>
    </row>
    <row r="50" spans="3:42" x14ac:dyDescent="0.25">
      <c r="C50">
        <v>3022</v>
      </c>
      <c r="D50" t="s">
        <v>473</v>
      </c>
      <c r="E50">
        <v>44024</v>
      </c>
      <c r="F50">
        <v>8.64674E-3</v>
      </c>
      <c r="G50" t="s">
        <v>967</v>
      </c>
      <c r="H50">
        <f t="shared" si="2"/>
        <v>1.4999999999999999E-2</v>
      </c>
      <c r="I50">
        <f t="shared" si="3"/>
        <v>1.297011E-4</v>
      </c>
      <c r="K50">
        <v>3024</v>
      </c>
      <c r="L50" t="s">
        <v>475</v>
      </c>
      <c r="M50">
        <v>43304</v>
      </c>
      <c r="N50" t="s">
        <v>614</v>
      </c>
      <c r="O50">
        <v>8.2676750000000012E-4</v>
      </c>
      <c r="P50" s="33">
        <f t="shared" si="4"/>
        <v>5.9438577949999995E-2</v>
      </c>
      <c r="Q50" s="33">
        <f t="shared" si="5"/>
        <v>0</v>
      </c>
      <c r="T50">
        <v>3026</v>
      </c>
      <c r="U50" t="s">
        <v>480</v>
      </c>
      <c r="V50">
        <v>44250</v>
      </c>
      <c r="W50" t="s">
        <v>668</v>
      </c>
      <c r="X50">
        <v>7.1620799999999999E-6</v>
      </c>
      <c r="AA50">
        <v>3026</v>
      </c>
      <c r="AB50" t="s">
        <v>480</v>
      </c>
      <c r="AC50">
        <v>44250</v>
      </c>
      <c r="AD50" t="s">
        <v>668</v>
      </c>
      <c r="AE50">
        <v>7.1620799999999999E-6</v>
      </c>
      <c r="AF50" s="33">
        <f t="shared" si="6"/>
        <v>7.1620799999999999E-6</v>
      </c>
      <c r="AG50" s="33">
        <f t="shared" si="7"/>
        <v>7.1620799999999999E-6</v>
      </c>
      <c r="AI50">
        <v>3026</v>
      </c>
      <c r="AJ50" t="s">
        <v>480</v>
      </c>
      <c r="AL50">
        <v>44250</v>
      </c>
      <c r="AM50" t="s">
        <v>668</v>
      </c>
      <c r="AN50">
        <v>7.1620799999999999E-6</v>
      </c>
      <c r="AO50">
        <f t="shared" si="8"/>
        <v>7.1620799999999997E-4</v>
      </c>
      <c r="AP50">
        <v>3175</v>
      </c>
    </row>
    <row r="51" spans="3:42" x14ac:dyDescent="0.25">
      <c r="C51">
        <v>3022</v>
      </c>
      <c r="D51" t="s">
        <v>473</v>
      </c>
      <c r="E51">
        <v>98074</v>
      </c>
      <c r="F51">
        <v>5.9345700000000001E-3</v>
      </c>
      <c r="G51" t="s">
        <v>671</v>
      </c>
      <c r="H51">
        <f t="shared" si="2"/>
        <v>1.4999999999999999E-2</v>
      </c>
      <c r="I51">
        <f t="shared" si="3"/>
        <v>8.9018550000000005E-5</v>
      </c>
      <c r="K51">
        <v>3026</v>
      </c>
      <c r="L51" t="s">
        <v>480</v>
      </c>
      <c r="M51">
        <v>43304</v>
      </c>
      <c r="N51" t="s">
        <v>614</v>
      </c>
      <c r="O51">
        <v>1.5433129999999998E-4</v>
      </c>
      <c r="P51" s="33">
        <f t="shared" si="4"/>
        <v>5.9438577949999995E-2</v>
      </c>
      <c r="Q51" s="33">
        <f t="shared" si="5"/>
        <v>0</v>
      </c>
      <c r="T51">
        <v>3103</v>
      </c>
      <c r="U51" t="s">
        <v>530</v>
      </c>
      <c r="V51">
        <v>44266</v>
      </c>
      <c r="W51" t="s">
        <v>1003</v>
      </c>
      <c r="X51">
        <v>4.0271010000000002E-5</v>
      </c>
      <c r="AA51">
        <v>3103</v>
      </c>
      <c r="AB51" t="s">
        <v>530</v>
      </c>
      <c r="AC51">
        <v>44266</v>
      </c>
      <c r="AD51" t="s">
        <v>1003</v>
      </c>
      <c r="AE51">
        <v>4.0271010000000002E-5</v>
      </c>
      <c r="AF51" s="33">
        <f t="shared" si="6"/>
        <v>4.0271010000000002E-5</v>
      </c>
      <c r="AG51" s="33">
        <f t="shared" si="7"/>
        <v>4.0271010000000002E-5</v>
      </c>
      <c r="AI51">
        <v>3103</v>
      </c>
      <c r="AJ51" t="s">
        <v>530</v>
      </c>
      <c r="AL51">
        <v>44266</v>
      </c>
      <c r="AM51" t="s">
        <v>1003</v>
      </c>
      <c r="AN51">
        <v>4.0271010000000002E-5</v>
      </c>
      <c r="AO51">
        <f t="shared" si="8"/>
        <v>4.0271009999999999E-3</v>
      </c>
      <c r="AP51">
        <v>3180</v>
      </c>
    </row>
    <row r="52" spans="3:42" x14ac:dyDescent="0.25">
      <c r="C52">
        <v>3022</v>
      </c>
      <c r="D52" t="s">
        <v>473</v>
      </c>
      <c r="E52">
        <v>99134</v>
      </c>
      <c r="F52">
        <v>1.68E-6</v>
      </c>
      <c r="G52" t="s">
        <v>571</v>
      </c>
      <c r="H52">
        <f t="shared" si="2"/>
        <v>1.4999999999999999E-2</v>
      </c>
      <c r="I52">
        <f t="shared" si="3"/>
        <v>2.5200000000000001E-8</v>
      </c>
      <c r="K52">
        <v>3027</v>
      </c>
      <c r="L52" t="s">
        <v>481</v>
      </c>
      <c r="M52">
        <v>43304</v>
      </c>
      <c r="N52" t="s">
        <v>614</v>
      </c>
      <c r="O52">
        <v>1.2260428699999999E-3</v>
      </c>
      <c r="P52" s="33">
        <f t="shared" si="4"/>
        <v>5.9438577949999995E-2</v>
      </c>
      <c r="Q52" s="33">
        <f t="shared" si="5"/>
        <v>0</v>
      </c>
      <c r="T52">
        <v>3024</v>
      </c>
      <c r="U52" t="s">
        <v>475</v>
      </c>
      <c r="V52">
        <v>45102</v>
      </c>
      <c r="W52" t="s">
        <v>586</v>
      </c>
      <c r="X52">
        <v>5.0401000000000008E-5</v>
      </c>
      <c r="AA52">
        <v>3024</v>
      </c>
      <c r="AB52" t="s">
        <v>475</v>
      </c>
      <c r="AC52">
        <v>45102</v>
      </c>
      <c r="AD52" t="s">
        <v>586</v>
      </c>
      <c r="AE52">
        <v>5.0401000000000008E-5</v>
      </c>
      <c r="AF52" s="33">
        <f t="shared" si="6"/>
        <v>5.0401000000000008E-5</v>
      </c>
      <c r="AG52" s="33">
        <f t="shared" si="7"/>
        <v>5.0401000000000008E-5</v>
      </c>
      <c r="AI52">
        <v>3024</v>
      </c>
      <c r="AJ52" t="s">
        <v>475</v>
      </c>
      <c r="AL52">
        <v>45102</v>
      </c>
      <c r="AM52" t="s">
        <v>586</v>
      </c>
      <c r="AN52">
        <v>5.0401000000000008E-5</v>
      </c>
      <c r="AO52">
        <f t="shared" si="8"/>
        <v>5.0401000000000005E-3</v>
      </c>
      <c r="AP52">
        <v>507</v>
      </c>
    </row>
    <row r="53" spans="3:42" x14ac:dyDescent="0.25">
      <c r="C53">
        <v>3023</v>
      </c>
      <c r="D53" t="s">
        <v>474</v>
      </c>
      <c r="E53">
        <v>43204</v>
      </c>
      <c r="F53">
        <v>0.11445651</v>
      </c>
      <c r="G53" t="s">
        <v>603</v>
      </c>
      <c r="H53">
        <f t="shared" si="2"/>
        <v>8.0000000000000002E-3</v>
      </c>
      <c r="I53">
        <f t="shared" si="3"/>
        <v>9.1565207999999999E-4</v>
      </c>
      <c r="K53">
        <v>3028</v>
      </c>
      <c r="L53" t="s">
        <v>482</v>
      </c>
      <c r="M53">
        <v>43304</v>
      </c>
      <c r="N53" t="s">
        <v>614</v>
      </c>
      <c r="O53">
        <v>8.7388762500000012E-3</v>
      </c>
      <c r="P53" s="33">
        <f t="shared" si="4"/>
        <v>5.9438577949999995E-2</v>
      </c>
      <c r="Q53" s="33">
        <f t="shared" si="5"/>
        <v>0</v>
      </c>
      <c r="T53">
        <v>3027</v>
      </c>
      <c r="U53" t="s">
        <v>481</v>
      </c>
      <c r="V53">
        <v>45107</v>
      </c>
      <c r="W53" t="s">
        <v>1073</v>
      </c>
      <c r="X53">
        <v>3.4291140000000004E-5</v>
      </c>
      <c r="AA53">
        <v>3027</v>
      </c>
      <c r="AB53" t="s">
        <v>481</v>
      </c>
      <c r="AC53">
        <v>45107</v>
      </c>
      <c r="AD53" t="s">
        <v>1073</v>
      </c>
      <c r="AE53">
        <v>3.4291140000000004E-5</v>
      </c>
      <c r="AF53" s="33">
        <f t="shared" si="6"/>
        <v>3.4291140000000004E-5</v>
      </c>
      <c r="AG53" s="33">
        <f t="shared" si="7"/>
        <v>3.4291140000000004E-5</v>
      </c>
      <c r="AI53">
        <v>3027</v>
      </c>
      <c r="AJ53" t="s">
        <v>481</v>
      </c>
      <c r="AL53">
        <v>45107</v>
      </c>
      <c r="AM53" t="s">
        <v>1073</v>
      </c>
      <c r="AN53">
        <v>3.4291140000000004E-5</v>
      </c>
      <c r="AO53">
        <f t="shared" si="8"/>
        <v>3.4291140000000005E-3</v>
      </c>
      <c r="AP53">
        <v>755</v>
      </c>
    </row>
    <row r="54" spans="3:42" x14ac:dyDescent="0.25">
      <c r="C54">
        <v>3023</v>
      </c>
      <c r="D54" t="s">
        <v>474</v>
      </c>
      <c r="E54">
        <v>43212</v>
      </c>
      <c r="F54">
        <v>0.31940732999999999</v>
      </c>
      <c r="G54" t="s">
        <v>604</v>
      </c>
      <c r="H54">
        <f t="shared" si="2"/>
        <v>8.0000000000000002E-3</v>
      </c>
      <c r="I54">
        <f t="shared" si="3"/>
        <v>2.55525864E-3</v>
      </c>
      <c r="K54">
        <v>3029</v>
      </c>
      <c r="L54" t="s">
        <v>483</v>
      </c>
      <c r="M54">
        <v>43304</v>
      </c>
      <c r="N54" t="s">
        <v>614</v>
      </c>
      <c r="O54">
        <v>8.3834399999999995E-6</v>
      </c>
      <c r="P54" s="33">
        <f t="shared" si="4"/>
        <v>5.9438577949999995E-2</v>
      </c>
      <c r="Q54" s="33">
        <f t="shared" si="5"/>
        <v>0</v>
      </c>
      <c r="T54">
        <v>3026</v>
      </c>
      <c r="U54" t="s">
        <v>480</v>
      </c>
      <c r="V54">
        <v>45225</v>
      </c>
      <c r="W54" t="s">
        <v>1215</v>
      </c>
      <c r="X54">
        <v>3.3196000000000002E-7</v>
      </c>
      <c r="AA54">
        <v>3026</v>
      </c>
      <c r="AB54" t="s">
        <v>480</v>
      </c>
      <c r="AC54">
        <v>45225</v>
      </c>
      <c r="AD54" t="s">
        <v>1215</v>
      </c>
      <c r="AE54">
        <v>3.3196000000000002E-7</v>
      </c>
      <c r="AF54" s="33">
        <f t="shared" si="6"/>
        <v>3.3196000000000002E-7</v>
      </c>
      <c r="AG54" s="33">
        <f t="shared" si="7"/>
        <v>3.3196000000000002E-7</v>
      </c>
      <c r="AI54">
        <v>3026</v>
      </c>
      <c r="AJ54" t="s">
        <v>480</v>
      </c>
      <c r="AL54">
        <v>45225</v>
      </c>
      <c r="AM54" t="s">
        <v>1215</v>
      </c>
      <c r="AN54">
        <v>3.3196000000000002E-7</v>
      </c>
      <c r="AO54">
        <f t="shared" si="8"/>
        <v>3.3195999999999999E-5</v>
      </c>
      <c r="AP54">
        <v>25</v>
      </c>
    </row>
    <row r="55" spans="3:42" x14ac:dyDescent="0.25">
      <c r="C55">
        <v>3023</v>
      </c>
      <c r="D55" t="s">
        <v>474</v>
      </c>
      <c r="E55">
        <v>43214</v>
      </c>
      <c r="F55">
        <v>0.21452519</v>
      </c>
      <c r="G55" t="s">
        <v>605</v>
      </c>
      <c r="H55">
        <f t="shared" si="2"/>
        <v>8.0000000000000002E-3</v>
      </c>
      <c r="I55">
        <f t="shared" si="3"/>
        <v>1.71620152E-3</v>
      </c>
      <c r="K55">
        <v>3031</v>
      </c>
      <c r="L55" t="s">
        <v>491</v>
      </c>
      <c r="M55">
        <v>43304</v>
      </c>
      <c r="N55" t="s">
        <v>614</v>
      </c>
      <c r="O55">
        <v>3.5069735999999999E-4</v>
      </c>
      <c r="P55" s="33">
        <f t="shared" si="4"/>
        <v>5.9438577949999995E-2</v>
      </c>
      <c r="Q55" s="33">
        <f t="shared" si="5"/>
        <v>0</v>
      </c>
      <c r="T55">
        <v>3020</v>
      </c>
      <c r="U55" t="s">
        <v>471</v>
      </c>
      <c r="V55">
        <v>45300</v>
      </c>
      <c r="W55" t="s">
        <v>332</v>
      </c>
      <c r="X55">
        <v>1.7396970000000001E-5</v>
      </c>
      <c r="AA55">
        <v>3020</v>
      </c>
      <c r="AB55" t="s">
        <v>471</v>
      </c>
      <c r="AC55">
        <v>45300</v>
      </c>
      <c r="AD55" t="s">
        <v>332</v>
      </c>
      <c r="AE55">
        <v>1.7396970000000001E-5</v>
      </c>
      <c r="AF55" s="33">
        <f t="shared" si="6"/>
        <v>1.7396970000000001E-5</v>
      </c>
      <c r="AG55" s="33">
        <f t="shared" si="7"/>
        <v>1.7396970000000001E-5</v>
      </c>
      <c r="AI55">
        <v>3020</v>
      </c>
      <c r="AJ55" t="s">
        <v>471</v>
      </c>
      <c r="AL55">
        <v>45300</v>
      </c>
      <c r="AM55" t="s">
        <v>332</v>
      </c>
      <c r="AN55">
        <v>1.7396970000000001E-5</v>
      </c>
      <c r="AO55">
        <f t="shared" si="8"/>
        <v>1.7396970000000001E-3</v>
      </c>
      <c r="AP55">
        <v>663</v>
      </c>
    </row>
    <row r="56" spans="3:42" x14ac:dyDescent="0.25">
      <c r="C56">
        <v>3023</v>
      </c>
      <c r="D56" t="s">
        <v>474</v>
      </c>
      <c r="E56">
        <v>43302</v>
      </c>
      <c r="F56">
        <v>9.4626959999999996E-2</v>
      </c>
      <c r="G56" t="s">
        <v>591</v>
      </c>
      <c r="H56">
        <f t="shared" si="2"/>
        <v>8.0000000000000002E-3</v>
      </c>
      <c r="I56">
        <f t="shared" si="3"/>
        <v>7.5701567999999998E-4</v>
      </c>
      <c r="K56">
        <v>3032</v>
      </c>
      <c r="L56" t="s">
        <v>492</v>
      </c>
      <c r="M56">
        <v>43304</v>
      </c>
      <c r="N56" t="s">
        <v>614</v>
      </c>
      <c r="O56">
        <v>5.498352E-4</v>
      </c>
      <c r="P56" s="33">
        <f t="shared" si="4"/>
        <v>5.9438577949999995E-2</v>
      </c>
      <c r="Q56" s="33">
        <f t="shared" si="5"/>
        <v>0</v>
      </c>
      <c r="T56">
        <v>3103</v>
      </c>
      <c r="U56" t="s">
        <v>530</v>
      </c>
      <c r="V56">
        <v>45807</v>
      </c>
      <c r="W56" t="s">
        <v>1095</v>
      </c>
      <c r="X56">
        <v>1.3526599999999999E-6</v>
      </c>
      <c r="AA56">
        <v>3103</v>
      </c>
      <c r="AB56" t="s">
        <v>530</v>
      </c>
      <c r="AC56">
        <v>45807</v>
      </c>
      <c r="AD56" t="s">
        <v>1095</v>
      </c>
      <c r="AE56">
        <v>1.3526599999999999E-6</v>
      </c>
      <c r="AF56" s="33">
        <f t="shared" si="6"/>
        <v>1.3526599999999999E-6</v>
      </c>
      <c r="AG56" s="33">
        <f t="shared" si="7"/>
        <v>1.3526599999999999E-6</v>
      </c>
      <c r="AI56">
        <v>3103</v>
      </c>
      <c r="AJ56" t="s">
        <v>530</v>
      </c>
      <c r="AL56">
        <v>45807</v>
      </c>
      <c r="AM56" t="s">
        <v>1095</v>
      </c>
      <c r="AN56">
        <v>1.3526599999999999E-6</v>
      </c>
      <c r="AO56">
        <f t="shared" si="8"/>
        <v>1.3526599999999999E-4</v>
      </c>
      <c r="AP56">
        <v>647</v>
      </c>
    </row>
    <row r="57" spans="3:42" x14ac:dyDescent="0.25">
      <c r="C57">
        <v>3023</v>
      </c>
      <c r="D57" t="s">
        <v>474</v>
      </c>
      <c r="E57">
        <v>43304</v>
      </c>
      <c r="F57">
        <v>0.11916606</v>
      </c>
      <c r="G57" t="s">
        <v>614</v>
      </c>
      <c r="H57">
        <f t="shared" si="2"/>
        <v>8.0000000000000002E-3</v>
      </c>
      <c r="I57">
        <f t="shared" si="3"/>
        <v>9.5332848000000006E-4</v>
      </c>
      <c r="K57">
        <v>3103</v>
      </c>
      <c r="L57" t="s">
        <v>530</v>
      </c>
      <c r="M57">
        <v>43304</v>
      </c>
      <c r="N57" t="s">
        <v>614</v>
      </c>
      <c r="O57">
        <v>2.3234464099999999E-3</v>
      </c>
      <c r="P57" s="33">
        <f t="shared" si="4"/>
        <v>5.9438577949999995E-2</v>
      </c>
      <c r="Q57" s="33">
        <f t="shared" si="5"/>
        <v>5.9438577949999995E-2</v>
      </c>
      <c r="T57">
        <v>3020</v>
      </c>
      <c r="U57" t="s">
        <v>471</v>
      </c>
      <c r="V57">
        <v>50178</v>
      </c>
      <c r="W57" t="s">
        <v>1004</v>
      </c>
      <c r="X57">
        <v>1.0924999999999999E-7</v>
      </c>
      <c r="AA57">
        <v>3020</v>
      </c>
      <c r="AB57" t="s">
        <v>471</v>
      </c>
      <c r="AC57">
        <v>50178</v>
      </c>
      <c r="AD57" t="s">
        <v>1004</v>
      </c>
      <c r="AE57">
        <v>1.0924999999999999E-7</v>
      </c>
      <c r="AF57" s="33">
        <f t="shared" si="6"/>
        <v>1.0924999999999999E-7</v>
      </c>
      <c r="AG57" s="33">
        <f t="shared" si="7"/>
        <v>1.0924999999999999E-7</v>
      </c>
      <c r="AI57">
        <v>3020</v>
      </c>
      <c r="AJ57" t="s">
        <v>471</v>
      </c>
      <c r="AL57">
        <v>50178</v>
      </c>
      <c r="AM57" t="s">
        <v>1004</v>
      </c>
      <c r="AN57">
        <v>1.0924999999999999E-7</v>
      </c>
      <c r="AO57">
        <f t="shared" si="8"/>
        <v>1.0925E-5</v>
      </c>
      <c r="AP57">
        <v>2355</v>
      </c>
    </row>
    <row r="58" spans="3:42" x14ac:dyDescent="0.25">
      <c r="C58">
        <v>3023</v>
      </c>
      <c r="D58" t="s">
        <v>474</v>
      </c>
      <c r="E58">
        <v>43369</v>
      </c>
      <c r="F58">
        <v>5.2196000000000002E-4</v>
      </c>
      <c r="G58" t="s">
        <v>13</v>
      </c>
      <c r="H58">
        <f t="shared" si="2"/>
        <v>8.0000000000000002E-3</v>
      </c>
      <c r="I58">
        <f t="shared" si="3"/>
        <v>4.17568E-6</v>
      </c>
      <c r="K58">
        <v>3025</v>
      </c>
      <c r="L58" t="s">
        <v>479</v>
      </c>
      <c r="M58">
        <v>43305</v>
      </c>
      <c r="N58" t="s">
        <v>615</v>
      </c>
      <c r="O58">
        <v>1.13276E-5</v>
      </c>
      <c r="P58" s="33">
        <f t="shared" si="4"/>
        <v>2.5087579999999999E-5</v>
      </c>
      <c r="Q58" s="33">
        <f t="shared" si="5"/>
        <v>0</v>
      </c>
      <c r="T58">
        <v>3103</v>
      </c>
      <c r="U58" t="s">
        <v>530</v>
      </c>
      <c r="V58">
        <v>60006</v>
      </c>
      <c r="W58" t="s">
        <v>987</v>
      </c>
      <c r="X58">
        <v>3.2473787000000007E-4</v>
      </c>
      <c r="AA58">
        <v>3103</v>
      </c>
      <c r="AB58" t="s">
        <v>530</v>
      </c>
      <c r="AC58">
        <v>60006</v>
      </c>
      <c r="AD58" t="s">
        <v>987</v>
      </c>
      <c r="AE58">
        <v>3.2473787000000007E-4</v>
      </c>
      <c r="AF58" s="33">
        <f t="shared" si="6"/>
        <v>3.2473787000000007E-4</v>
      </c>
      <c r="AG58" s="33">
        <f t="shared" si="7"/>
        <v>3.2473787000000007E-4</v>
      </c>
      <c r="AI58">
        <v>3103</v>
      </c>
      <c r="AJ58" t="s">
        <v>530</v>
      </c>
      <c r="AL58">
        <v>60006</v>
      </c>
      <c r="AM58" t="s">
        <v>987</v>
      </c>
      <c r="AN58">
        <v>3.2473787000000007E-4</v>
      </c>
      <c r="AO58">
        <f t="shared" si="8"/>
        <v>3.2473787000000004E-2</v>
      </c>
      <c r="AP58">
        <v>518</v>
      </c>
    </row>
    <row r="59" spans="3:42" x14ac:dyDescent="0.25">
      <c r="C59">
        <v>3023</v>
      </c>
      <c r="D59" t="s">
        <v>474</v>
      </c>
      <c r="E59">
        <v>43724</v>
      </c>
      <c r="F59">
        <v>1.19E-6</v>
      </c>
      <c r="G59" t="s">
        <v>993</v>
      </c>
      <c r="H59">
        <f t="shared" si="2"/>
        <v>8.0000000000000002E-3</v>
      </c>
      <c r="I59">
        <f t="shared" si="3"/>
        <v>9.5200000000000002E-9</v>
      </c>
      <c r="K59">
        <v>3029</v>
      </c>
      <c r="L59" t="s">
        <v>483</v>
      </c>
      <c r="M59">
        <v>43305</v>
      </c>
      <c r="N59" t="s">
        <v>615</v>
      </c>
      <c r="O59">
        <v>1.3759979999999999E-5</v>
      </c>
      <c r="P59" s="33">
        <f t="shared" si="4"/>
        <v>2.5087579999999999E-5</v>
      </c>
      <c r="Q59" s="33">
        <f t="shared" si="5"/>
        <v>2.5087579999999999E-5</v>
      </c>
      <c r="T59">
        <v>3103</v>
      </c>
      <c r="U59" t="s">
        <v>530</v>
      </c>
      <c r="V59">
        <v>98018</v>
      </c>
      <c r="W59" t="s">
        <v>608</v>
      </c>
      <c r="X59">
        <v>1.56515248E-3</v>
      </c>
      <c r="AA59">
        <v>3103</v>
      </c>
      <c r="AB59" t="s">
        <v>530</v>
      </c>
      <c r="AC59">
        <v>98018</v>
      </c>
      <c r="AD59" t="s">
        <v>608</v>
      </c>
      <c r="AE59">
        <v>1.56515248E-3</v>
      </c>
      <c r="AF59" s="33">
        <f t="shared" si="6"/>
        <v>1.56515248E-3</v>
      </c>
      <c r="AG59" s="33">
        <f t="shared" si="7"/>
        <v>1.56515248E-3</v>
      </c>
      <c r="AI59">
        <v>3103</v>
      </c>
      <c r="AJ59" t="s">
        <v>530</v>
      </c>
      <c r="AL59">
        <v>98018</v>
      </c>
      <c r="AM59" t="s">
        <v>608</v>
      </c>
      <c r="AN59">
        <v>1.56515248E-3</v>
      </c>
      <c r="AO59">
        <f t="shared" si="8"/>
        <v>0.156515248</v>
      </c>
      <c r="AP59">
        <v>417</v>
      </c>
    </row>
    <row r="60" spans="3:42" x14ac:dyDescent="0.25">
      <c r="C60">
        <v>3023</v>
      </c>
      <c r="D60" t="s">
        <v>474</v>
      </c>
      <c r="E60">
        <v>43891</v>
      </c>
      <c r="F60">
        <v>4.7232860000000002E-2</v>
      </c>
      <c r="G60" t="s">
        <v>1066</v>
      </c>
      <c r="H60">
        <f t="shared" si="2"/>
        <v>8.0000000000000002E-3</v>
      </c>
      <c r="I60">
        <f t="shared" si="3"/>
        <v>3.7786288000000003E-4</v>
      </c>
      <c r="K60">
        <v>3020</v>
      </c>
      <c r="L60" t="s">
        <v>471</v>
      </c>
      <c r="M60">
        <v>43309</v>
      </c>
      <c r="N60" t="s">
        <v>652</v>
      </c>
      <c r="O60">
        <v>3.2359412999999999E-4</v>
      </c>
      <c r="P60" s="33">
        <f t="shared" si="4"/>
        <v>3.2359412999999999E-4</v>
      </c>
      <c r="Q60" s="33">
        <f t="shared" si="5"/>
        <v>3.2359412999999999E-4</v>
      </c>
      <c r="T60">
        <v>3020</v>
      </c>
      <c r="U60" t="s">
        <v>471</v>
      </c>
      <c r="V60">
        <v>98023</v>
      </c>
      <c r="W60" t="s">
        <v>1213</v>
      </c>
      <c r="X60">
        <v>2.1718900000000001E-6</v>
      </c>
      <c r="AA60">
        <v>3020</v>
      </c>
      <c r="AB60" t="s">
        <v>471</v>
      </c>
      <c r="AC60">
        <v>98023</v>
      </c>
      <c r="AD60" t="s">
        <v>1213</v>
      </c>
      <c r="AE60">
        <v>2.1718900000000001E-6</v>
      </c>
      <c r="AF60" s="33">
        <f t="shared" si="6"/>
        <v>2.1718900000000001E-6</v>
      </c>
      <c r="AG60" s="33">
        <f t="shared" si="7"/>
        <v>2.1718900000000001E-6</v>
      </c>
      <c r="AI60">
        <v>3020</v>
      </c>
      <c r="AJ60" t="s">
        <v>471</v>
      </c>
      <c r="AL60">
        <v>98023</v>
      </c>
      <c r="AM60" t="s">
        <v>1213</v>
      </c>
      <c r="AN60">
        <v>2.1718900000000001E-6</v>
      </c>
      <c r="AO60">
        <f t="shared" si="8"/>
        <v>2.1718900000000001E-4</v>
      </c>
      <c r="AP60">
        <v>646</v>
      </c>
    </row>
    <row r="61" spans="3:42" x14ac:dyDescent="0.25">
      <c r="C61">
        <v>3023</v>
      </c>
      <c r="D61" t="s">
        <v>474</v>
      </c>
      <c r="E61">
        <v>44011</v>
      </c>
      <c r="F61">
        <v>3.0216130000000001E-2</v>
      </c>
      <c r="G61" t="s">
        <v>557</v>
      </c>
      <c r="H61">
        <f t="shared" si="2"/>
        <v>8.0000000000000002E-3</v>
      </c>
      <c r="I61">
        <f t="shared" si="3"/>
        <v>2.4172904000000002E-4</v>
      </c>
      <c r="K61">
        <v>3020</v>
      </c>
      <c r="L61" t="s">
        <v>471</v>
      </c>
      <c r="M61">
        <v>43365</v>
      </c>
      <c r="N61" t="s">
        <v>655</v>
      </c>
      <c r="O61">
        <v>3.9098389999999998E-5</v>
      </c>
      <c r="P61" s="33">
        <f t="shared" si="4"/>
        <v>2.4531719000000004E-3</v>
      </c>
      <c r="Q61" s="33">
        <f t="shared" si="5"/>
        <v>0</v>
      </c>
      <c r="T61">
        <v>3103</v>
      </c>
      <c r="U61" t="s">
        <v>530</v>
      </c>
      <c r="V61">
        <v>98027</v>
      </c>
      <c r="W61" t="s">
        <v>566</v>
      </c>
      <c r="X61">
        <v>9.1602045999999993E-4</v>
      </c>
      <c r="AA61">
        <v>3103</v>
      </c>
      <c r="AB61" t="s">
        <v>530</v>
      </c>
      <c r="AC61">
        <v>98027</v>
      </c>
      <c r="AD61" t="s">
        <v>566</v>
      </c>
      <c r="AE61">
        <v>9.1602045999999993E-4</v>
      </c>
      <c r="AF61" s="33">
        <f t="shared" si="6"/>
        <v>9.1602045999999993E-4</v>
      </c>
      <c r="AG61" s="33">
        <f t="shared" si="7"/>
        <v>9.1602045999999993E-4</v>
      </c>
      <c r="AI61">
        <v>3103</v>
      </c>
      <c r="AJ61" t="s">
        <v>530</v>
      </c>
      <c r="AL61">
        <v>98027</v>
      </c>
      <c r="AM61" t="s">
        <v>566</v>
      </c>
      <c r="AN61">
        <v>9.1602045999999993E-4</v>
      </c>
      <c r="AO61">
        <f t="shared" si="8"/>
        <v>9.1602045999999993E-2</v>
      </c>
      <c r="AP61">
        <v>392</v>
      </c>
    </row>
    <row r="62" spans="3:42" x14ac:dyDescent="0.25">
      <c r="C62">
        <v>3023</v>
      </c>
      <c r="D62" t="s">
        <v>474</v>
      </c>
      <c r="E62">
        <v>44013</v>
      </c>
      <c r="F62">
        <v>2.7913299999999999E-3</v>
      </c>
      <c r="G62" t="s">
        <v>558</v>
      </c>
      <c r="H62">
        <f t="shared" si="2"/>
        <v>8.0000000000000002E-3</v>
      </c>
      <c r="I62">
        <f t="shared" si="3"/>
        <v>2.2330639999999999E-5</v>
      </c>
      <c r="K62">
        <v>3022</v>
      </c>
      <c r="L62" t="s">
        <v>473</v>
      </c>
      <c r="M62">
        <v>43365</v>
      </c>
      <c r="N62" t="s">
        <v>655</v>
      </c>
      <c r="O62">
        <v>1.369515E-5</v>
      </c>
      <c r="P62" s="33">
        <f t="shared" si="4"/>
        <v>2.4531719000000004E-3</v>
      </c>
      <c r="Q62" s="33">
        <f t="shared" si="5"/>
        <v>0</v>
      </c>
      <c r="T62">
        <v>3103</v>
      </c>
      <c r="U62" t="s">
        <v>530</v>
      </c>
      <c r="V62">
        <v>98046</v>
      </c>
      <c r="W62" t="s">
        <v>1076</v>
      </c>
      <c r="X62">
        <v>2.1860387999999997E-4</v>
      </c>
      <c r="AA62">
        <v>3103</v>
      </c>
      <c r="AB62" t="s">
        <v>530</v>
      </c>
      <c r="AC62">
        <v>98046</v>
      </c>
      <c r="AD62" t="s">
        <v>1076</v>
      </c>
      <c r="AE62">
        <v>2.1860387999999997E-4</v>
      </c>
      <c r="AF62" s="33">
        <f t="shared" si="6"/>
        <v>2.1860387999999997E-4</v>
      </c>
      <c r="AG62" s="33">
        <f t="shared" si="7"/>
        <v>2.1860387999999997E-4</v>
      </c>
      <c r="AI62">
        <v>3103</v>
      </c>
      <c r="AJ62" t="s">
        <v>530</v>
      </c>
      <c r="AL62">
        <v>98046</v>
      </c>
      <c r="AM62" t="s">
        <v>1076</v>
      </c>
      <c r="AN62">
        <v>2.1860387999999997E-4</v>
      </c>
      <c r="AO62">
        <f t="shared" si="8"/>
        <v>2.1860387999999998E-2</v>
      </c>
      <c r="AP62">
        <v>611</v>
      </c>
    </row>
    <row r="63" spans="3:42" x14ac:dyDescent="0.25">
      <c r="C63">
        <v>3023</v>
      </c>
      <c r="D63" t="s">
        <v>474</v>
      </c>
      <c r="E63">
        <v>44016</v>
      </c>
      <c r="F63">
        <v>1.9862999999999999E-2</v>
      </c>
      <c r="G63" t="s">
        <v>585</v>
      </c>
      <c r="H63">
        <f t="shared" si="2"/>
        <v>8.0000000000000002E-3</v>
      </c>
      <c r="I63">
        <f t="shared" si="3"/>
        <v>1.58904E-4</v>
      </c>
      <c r="K63">
        <v>3103</v>
      </c>
      <c r="L63" t="s">
        <v>530</v>
      </c>
      <c r="M63">
        <v>43365</v>
      </c>
      <c r="N63" t="s">
        <v>655</v>
      </c>
      <c r="O63">
        <v>2.4003783600000002E-3</v>
      </c>
      <c r="P63" s="33">
        <f t="shared" si="4"/>
        <v>2.4531719000000004E-3</v>
      </c>
      <c r="Q63" s="33">
        <f t="shared" si="5"/>
        <v>2.4531719000000004E-3</v>
      </c>
      <c r="T63">
        <v>3103</v>
      </c>
      <c r="U63" t="s">
        <v>530</v>
      </c>
      <c r="V63">
        <v>98074</v>
      </c>
      <c r="W63" t="s">
        <v>671</v>
      </c>
      <c r="X63">
        <v>3.9213800200000003E-3</v>
      </c>
      <c r="AA63">
        <v>3103</v>
      </c>
      <c r="AB63" t="s">
        <v>530</v>
      </c>
      <c r="AC63">
        <v>98074</v>
      </c>
      <c r="AD63" t="s">
        <v>671</v>
      </c>
      <c r="AE63">
        <v>3.9213800200000003E-3</v>
      </c>
      <c r="AF63" s="33">
        <f t="shared" si="6"/>
        <v>3.9213800200000003E-3</v>
      </c>
      <c r="AG63" s="33">
        <f t="shared" si="7"/>
        <v>3.9213800200000003E-3</v>
      </c>
      <c r="AI63">
        <v>3103</v>
      </c>
      <c r="AJ63" t="s">
        <v>530</v>
      </c>
      <c r="AL63">
        <v>98074</v>
      </c>
      <c r="AM63" t="s">
        <v>671</v>
      </c>
      <c r="AN63">
        <v>3.9213800200000003E-3</v>
      </c>
      <c r="AO63">
        <f t="shared" si="8"/>
        <v>0.39213800200000004</v>
      </c>
      <c r="AP63">
        <v>310</v>
      </c>
    </row>
    <row r="64" spans="3:42" x14ac:dyDescent="0.25">
      <c r="C64">
        <v>3023</v>
      </c>
      <c r="D64" t="s">
        <v>474</v>
      </c>
      <c r="E64">
        <v>44022</v>
      </c>
      <c r="F64">
        <v>1.4372309999999999E-2</v>
      </c>
      <c r="G64" t="s">
        <v>665</v>
      </c>
      <c r="H64">
        <f t="shared" si="2"/>
        <v>8.0000000000000002E-3</v>
      </c>
      <c r="I64">
        <f t="shared" si="3"/>
        <v>1.1497848E-4</v>
      </c>
      <c r="K64">
        <v>3020</v>
      </c>
      <c r="L64" t="s">
        <v>471</v>
      </c>
      <c r="M64">
        <v>43366</v>
      </c>
      <c r="N64" t="s">
        <v>647</v>
      </c>
      <c r="O64">
        <v>1.3928937999999999E-4</v>
      </c>
      <c r="P64" s="33">
        <f t="shared" si="4"/>
        <v>1.5363747999999999E-4</v>
      </c>
      <c r="Q64" s="33">
        <f t="shared" si="5"/>
        <v>0</v>
      </c>
      <c r="T64">
        <v>3020</v>
      </c>
      <c r="U64" t="s">
        <v>471</v>
      </c>
      <c r="V64">
        <v>98097</v>
      </c>
      <c r="W64" t="s">
        <v>1049</v>
      </c>
      <c r="X64">
        <v>2.3606740000000002E-5</v>
      </c>
      <c r="AA64">
        <v>3020</v>
      </c>
      <c r="AB64" t="s">
        <v>471</v>
      </c>
      <c r="AC64">
        <v>98097</v>
      </c>
      <c r="AD64" t="s">
        <v>1049</v>
      </c>
      <c r="AE64">
        <v>2.3606740000000002E-5</v>
      </c>
      <c r="AF64" s="33">
        <f t="shared" si="6"/>
        <v>2.3606740000000002E-5</v>
      </c>
      <c r="AG64" s="33">
        <f t="shared" si="7"/>
        <v>2.3606740000000002E-5</v>
      </c>
      <c r="AI64">
        <v>3020</v>
      </c>
      <c r="AJ64" t="s">
        <v>471</v>
      </c>
      <c r="AL64">
        <v>98097</v>
      </c>
      <c r="AM64" t="s">
        <v>1049</v>
      </c>
      <c r="AN64">
        <v>2.3606740000000002E-5</v>
      </c>
      <c r="AO64">
        <f t="shared" si="8"/>
        <v>2.3606740000000001E-3</v>
      </c>
      <c r="AP64">
        <v>1904</v>
      </c>
    </row>
    <row r="65" spans="3:42" x14ac:dyDescent="0.25">
      <c r="C65">
        <v>3023</v>
      </c>
      <c r="D65" t="s">
        <v>474</v>
      </c>
      <c r="E65">
        <v>44023</v>
      </c>
      <c r="F65">
        <v>5.4023099999999996E-3</v>
      </c>
      <c r="G65" t="s">
        <v>561</v>
      </c>
      <c r="H65">
        <f t="shared" si="2"/>
        <v>8.0000000000000002E-3</v>
      </c>
      <c r="I65">
        <f t="shared" si="3"/>
        <v>4.3218479999999998E-5</v>
      </c>
      <c r="K65">
        <v>3031</v>
      </c>
      <c r="L65" t="s">
        <v>491</v>
      </c>
      <c r="M65">
        <v>43366</v>
      </c>
      <c r="N65" t="s">
        <v>647</v>
      </c>
      <c r="O65">
        <v>1.4348099999999999E-5</v>
      </c>
      <c r="P65" s="33">
        <f t="shared" si="4"/>
        <v>1.5363747999999999E-4</v>
      </c>
      <c r="Q65" s="33">
        <f t="shared" si="5"/>
        <v>1.5363747999999999E-4</v>
      </c>
      <c r="T65">
        <v>3103</v>
      </c>
      <c r="U65" t="s">
        <v>530</v>
      </c>
      <c r="V65">
        <v>98110</v>
      </c>
      <c r="W65" t="s">
        <v>568</v>
      </c>
      <c r="X65">
        <v>8.2119840000000001E-4</v>
      </c>
      <c r="AA65">
        <v>3103</v>
      </c>
      <c r="AB65" t="s">
        <v>530</v>
      </c>
      <c r="AC65">
        <v>98110</v>
      </c>
      <c r="AD65" t="s">
        <v>568</v>
      </c>
      <c r="AE65">
        <v>8.2119840000000001E-4</v>
      </c>
      <c r="AF65" s="33">
        <f t="shared" si="6"/>
        <v>8.2119840000000001E-4</v>
      </c>
      <c r="AG65" s="33">
        <f t="shared" si="7"/>
        <v>8.2119840000000001E-4</v>
      </c>
      <c r="AI65">
        <v>3103</v>
      </c>
      <c r="AJ65" t="s">
        <v>530</v>
      </c>
      <c r="AL65">
        <v>98110</v>
      </c>
      <c r="AM65" t="s">
        <v>568</v>
      </c>
      <c r="AN65">
        <v>8.2119840000000001E-4</v>
      </c>
      <c r="AO65">
        <f t="shared" si="8"/>
        <v>8.211984E-2</v>
      </c>
      <c r="AP65">
        <v>167</v>
      </c>
    </row>
    <row r="66" spans="3:42" x14ac:dyDescent="0.25">
      <c r="C66">
        <v>3023</v>
      </c>
      <c r="D66" t="s">
        <v>474</v>
      </c>
      <c r="E66">
        <v>99134</v>
      </c>
      <c r="F66">
        <v>1.4617160000000001E-2</v>
      </c>
      <c r="G66" t="s">
        <v>571</v>
      </c>
      <c r="H66">
        <f t="shared" si="2"/>
        <v>8.0000000000000002E-3</v>
      </c>
      <c r="I66">
        <f t="shared" si="3"/>
        <v>1.1693728E-4</v>
      </c>
      <c r="K66">
        <v>3020</v>
      </c>
      <c r="L66" t="s">
        <v>471</v>
      </c>
      <c r="M66">
        <v>43369</v>
      </c>
      <c r="N66" t="s">
        <v>13</v>
      </c>
      <c r="O66">
        <v>5.3772850000000005E-5</v>
      </c>
      <c r="P66" s="33">
        <f t="shared" si="4"/>
        <v>2.1736183349999997E-2</v>
      </c>
      <c r="Q66" s="33">
        <f t="shared" si="5"/>
        <v>0</v>
      </c>
      <c r="T66">
        <v>3103</v>
      </c>
      <c r="U66" t="s">
        <v>530</v>
      </c>
      <c r="V66">
        <v>98112</v>
      </c>
      <c r="W66" t="s">
        <v>1077</v>
      </c>
      <c r="X66">
        <v>2.5614529999999999E-5</v>
      </c>
      <c r="AA66">
        <v>3103</v>
      </c>
      <c r="AB66" t="s">
        <v>530</v>
      </c>
      <c r="AC66">
        <v>98112</v>
      </c>
      <c r="AD66" t="s">
        <v>1077</v>
      </c>
      <c r="AE66">
        <v>2.5614529999999999E-5</v>
      </c>
      <c r="AF66" s="33">
        <f t="shared" si="6"/>
        <v>2.5614529999999999E-5</v>
      </c>
      <c r="AG66" s="33">
        <f t="shared" si="7"/>
        <v>2.5614529999999999E-5</v>
      </c>
      <c r="AI66">
        <v>3103</v>
      </c>
      <c r="AJ66" t="s">
        <v>530</v>
      </c>
      <c r="AL66">
        <v>98112</v>
      </c>
      <c r="AM66" t="s">
        <v>1077</v>
      </c>
      <c r="AN66">
        <v>2.5614529999999999E-5</v>
      </c>
      <c r="AO66">
        <f t="shared" si="8"/>
        <v>2.561453E-3</v>
      </c>
      <c r="AP66">
        <v>1891</v>
      </c>
    </row>
    <row r="67" spans="3:42" x14ac:dyDescent="0.25">
      <c r="C67">
        <v>3023</v>
      </c>
      <c r="D67" t="s">
        <v>474</v>
      </c>
      <c r="E67">
        <v>99168</v>
      </c>
      <c r="F67">
        <v>2.7997E-3</v>
      </c>
      <c r="G67" t="s">
        <v>574</v>
      </c>
      <c r="H67">
        <f t="shared" si="2"/>
        <v>8.0000000000000002E-3</v>
      </c>
      <c r="I67">
        <f t="shared" si="3"/>
        <v>2.2397600000000001E-5</v>
      </c>
      <c r="K67">
        <v>3022</v>
      </c>
      <c r="L67" t="s">
        <v>473</v>
      </c>
      <c r="M67">
        <v>43369</v>
      </c>
      <c r="N67" t="s">
        <v>13</v>
      </c>
      <c r="O67">
        <v>9.5681692499999995E-3</v>
      </c>
      <c r="P67" s="33">
        <f t="shared" si="4"/>
        <v>2.1736183349999997E-2</v>
      </c>
      <c r="Q67" s="33">
        <f t="shared" si="5"/>
        <v>0</v>
      </c>
      <c r="T67">
        <v>3032</v>
      </c>
      <c r="U67" t="s">
        <v>492</v>
      </c>
      <c r="V67">
        <v>98123</v>
      </c>
      <c r="W67" t="s">
        <v>969</v>
      </c>
      <c r="X67">
        <v>4.3132799999999995E-5</v>
      </c>
      <c r="AA67">
        <v>3032</v>
      </c>
      <c r="AB67" t="s">
        <v>492</v>
      </c>
      <c r="AC67">
        <v>98123</v>
      </c>
      <c r="AD67" t="s">
        <v>969</v>
      </c>
      <c r="AE67">
        <v>4.3132799999999995E-5</v>
      </c>
      <c r="AF67" s="33">
        <f t="shared" si="6"/>
        <v>4.3132799999999995E-5</v>
      </c>
      <c r="AG67" s="33">
        <f t="shared" si="7"/>
        <v>4.3132799999999995E-5</v>
      </c>
      <c r="AI67">
        <v>3032</v>
      </c>
      <c r="AJ67" t="s">
        <v>492</v>
      </c>
      <c r="AL67">
        <v>98123</v>
      </c>
      <c r="AM67" t="s">
        <v>969</v>
      </c>
      <c r="AN67">
        <v>4.3132799999999995E-5</v>
      </c>
      <c r="AO67">
        <f t="shared" si="8"/>
        <v>4.3132799999999992E-3</v>
      </c>
      <c r="AP67">
        <v>534</v>
      </c>
    </row>
    <row r="68" spans="3:42" x14ac:dyDescent="0.25">
      <c r="C68">
        <v>3024</v>
      </c>
      <c r="D68" t="s">
        <v>475</v>
      </c>
      <c r="E68">
        <v>43204</v>
      </c>
      <c r="F68">
        <v>0.20478387000000001</v>
      </c>
      <c r="G68" t="s">
        <v>603</v>
      </c>
      <c r="H68">
        <f t="shared" ref="H68:H131" si="9">VLOOKUP(C68,$A$3:$B$15,2,FALSE)</f>
        <v>0.05</v>
      </c>
      <c r="I68">
        <f t="shared" ref="I68:I131" si="10">F68*H68</f>
        <v>1.02391935E-2</v>
      </c>
      <c r="K68">
        <v>3023</v>
      </c>
      <c r="L68" t="s">
        <v>474</v>
      </c>
      <c r="M68">
        <v>43369</v>
      </c>
      <c r="N68" t="s">
        <v>13</v>
      </c>
      <c r="O68">
        <v>4.17568E-6</v>
      </c>
      <c r="P68" s="33">
        <f t="shared" ref="P68:P131" si="11">SUMIF($M$3:$M$300,M68,$O$3:$O$300)</f>
        <v>2.1736183349999997E-2</v>
      </c>
      <c r="Q68" s="33">
        <f t="shared" ref="Q68:Q131" si="12">IF(M68=M69,0,P68)</f>
        <v>0</v>
      </c>
      <c r="T68">
        <v>3103</v>
      </c>
      <c r="U68" t="s">
        <v>530</v>
      </c>
      <c r="V68">
        <v>98125</v>
      </c>
      <c r="W68" t="s">
        <v>1218</v>
      </c>
      <c r="X68">
        <v>4.8070079999999998E-5</v>
      </c>
      <c r="AA68">
        <v>3103</v>
      </c>
      <c r="AB68" t="s">
        <v>530</v>
      </c>
      <c r="AC68">
        <v>98125</v>
      </c>
      <c r="AD68" t="s">
        <v>1218</v>
      </c>
      <c r="AE68">
        <v>4.8070079999999998E-5</v>
      </c>
      <c r="AF68" s="33">
        <f t="shared" ref="AF68:AF131" si="13">SUMIF($AC$3:$AC$405,AC68,$AE$3:$AE$405)</f>
        <v>4.8070079999999998E-5</v>
      </c>
      <c r="AG68" s="33">
        <f t="shared" ref="AG68:AG131" si="14">IF(AC68=AC69,0,AF68)</f>
        <v>4.8070079999999998E-5</v>
      </c>
      <c r="AI68">
        <v>3103</v>
      </c>
      <c r="AJ68" t="s">
        <v>530</v>
      </c>
      <c r="AL68">
        <v>98125</v>
      </c>
      <c r="AM68" t="s">
        <v>1218</v>
      </c>
      <c r="AN68">
        <v>4.8070079999999998E-5</v>
      </c>
      <c r="AO68">
        <f t="shared" ref="AO68:AO131" si="15">AN68*100</f>
        <v>4.8070079999999998E-3</v>
      </c>
      <c r="AP68">
        <v>77</v>
      </c>
    </row>
    <row r="69" spans="3:42" x14ac:dyDescent="0.25">
      <c r="C69">
        <v>3024</v>
      </c>
      <c r="D69" t="s">
        <v>475</v>
      </c>
      <c r="E69">
        <v>43212</v>
      </c>
      <c r="F69">
        <v>0.21402879999999999</v>
      </c>
      <c r="G69" t="s">
        <v>604</v>
      </c>
      <c r="H69">
        <f t="shared" si="9"/>
        <v>0.05</v>
      </c>
      <c r="I69">
        <f t="shared" si="10"/>
        <v>1.070144E-2</v>
      </c>
      <c r="K69">
        <v>3027</v>
      </c>
      <c r="L69" t="s">
        <v>481</v>
      </c>
      <c r="M69">
        <v>43369</v>
      </c>
      <c r="N69" t="s">
        <v>13</v>
      </c>
      <c r="O69">
        <v>1.3735283899999999E-3</v>
      </c>
      <c r="P69" s="33">
        <f t="shared" si="11"/>
        <v>2.1736183349999997E-2</v>
      </c>
      <c r="Q69" s="33">
        <f t="shared" si="12"/>
        <v>0</v>
      </c>
      <c r="T69">
        <v>3103</v>
      </c>
      <c r="U69" t="s">
        <v>530</v>
      </c>
      <c r="V69">
        <v>98126</v>
      </c>
      <c r="W69" t="s">
        <v>970</v>
      </c>
      <c r="X69">
        <v>4.6833269999999996E-5</v>
      </c>
      <c r="AA69">
        <v>3103</v>
      </c>
      <c r="AB69" t="s">
        <v>530</v>
      </c>
      <c r="AC69">
        <v>98126</v>
      </c>
      <c r="AD69" t="s">
        <v>970</v>
      </c>
      <c r="AE69">
        <v>4.6833269999999996E-5</v>
      </c>
      <c r="AF69" s="33">
        <f t="shared" si="13"/>
        <v>4.6833269999999996E-5</v>
      </c>
      <c r="AG69" s="33">
        <f t="shared" si="14"/>
        <v>4.6833269999999996E-5</v>
      </c>
      <c r="AI69">
        <v>3103</v>
      </c>
      <c r="AJ69" t="s">
        <v>530</v>
      </c>
      <c r="AL69">
        <v>98126</v>
      </c>
      <c r="AM69" t="s">
        <v>970</v>
      </c>
      <c r="AN69">
        <v>4.6833269999999996E-5</v>
      </c>
      <c r="AO69">
        <f t="shared" si="15"/>
        <v>4.6833269999999993E-3</v>
      </c>
      <c r="AP69">
        <v>708</v>
      </c>
    </row>
    <row r="70" spans="3:42" x14ac:dyDescent="0.25">
      <c r="C70">
        <v>3024</v>
      </c>
      <c r="D70" t="s">
        <v>475</v>
      </c>
      <c r="E70">
        <v>43214</v>
      </c>
      <c r="F70">
        <v>0.20378811999999999</v>
      </c>
      <c r="G70" t="s">
        <v>605</v>
      </c>
      <c r="H70">
        <f t="shared" si="9"/>
        <v>0.05</v>
      </c>
      <c r="I70">
        <f t="shared" si="10"/>
        <v>1.0189406E-2</v>
      </c>
      <c r="K70">
        <v>3028</v>
      </c>
      <c r="L70" t="s">
        <v>482</v>
      </c>
      <c r="M70">
        <v>43369</v>
      </c>
      <c r="N70" t="s">
        <v>13</v>
      </c>
      <c r="O70">
        <v>1.0426650000000001E-5</v>
      </c>
      <c r="P70" s="33">
        <f t="shared" si="11"/>
        <v>2.1736183349999997E-2</v>
      </c>
      <c r="Q70" s="33">
        <f t="shared" si="12"/>
        <v>0</v>
      </c>
      <c r="T70">
        <v>3103</v>
      </c>
      <c r="U70" t="s">
        <v>530</v>
      </c>
      <c r="V70">
        <v>98127</v>
      </c>
      <c r="W70" t="s">
        <v>1029</v>
      </c>
      <c r="X70">
        <v>3.26462406E-3</v>
      </c>
      <c r="AA70">
        <v>3103</v>
      </c>
      <c r="AB70" t="s">
        <v>530</v>
      </c>
      <c r="AC70">
        <v>98127</v>
      </c>
      <c r="AD70" t="s">
        <v>1029</v>
      </c>
      <c r="AE70">
        <v>3.26462406E-3</v>
      </c>
      <c r="AF70" s="33">
        <f t="shared" si="13"/>
        <v>3.26462406E-3</v>
      </c>
      <c r="AG70" s="33">
        <f t="shared" si="14"/>
        <v>3.26462406E-3</v>
      </c>
      <c r="AI70">
        <v>3103</v>
      </c>
      <c r="AJ70" t="s">
        <v>530</v>
      </c>
      <c r="AL70">
        <v>98127</v>
      </c>
      <c r="AM70" t="s">
        <v>1029</v>
      </c>
      <c r="AN70">
        <v>3.26462406E-3</v>
      </c>
      <c r="AO70">
        <f t="shared" si="15"/>
        <v>0.32646240599999998</v>
      </c>
      <c r="AP70">
        <v>386</v>
      </c>
    </row>
    <row r="71" spans="3:42" x14ac:dyDescent="0.25">
      <c r="C71">
        <v>3024</v>
      </c>
      <c r="D71" t="s">
        <v>475</v>
      </c>
      <c r="E71">
        <v>43302</v>
      </c>
      <c r="F71">
        <v>1.253E-5</v>
      </c>
      <c r="G71" t="s">
        <v>591</v>
      </c>
      <c r="H71">
        <f t="shared" si="9"/>
        <v>0.05</v>
      </c>
      <c r="I71">
        <f t="shared" si="10"/>
        <v>6.2650000000000006E-7</v>
      </c>
      <c r="K71">
        <v>3029</v>
      </c>
      <c r="L71" t="s">
        <v>483</v>
      </c>
      <c r="M71">
        <v>43369</v>
      </c>
      <c r="N71" t="s">
        <v>13</v>
      </c>
      <c r="O71">
        <v>2.0516079999999997E-5</v>
      </c>
      <c r="P71" s="33">
        <f t="shared" si="11"/>
        <v>2.1736183349999997E-2</v>
      </c>
      <c r="Q71" s="33">
        <f t="shared" si="12"/>
        <v>0</v>
      </c>
      <c r="T71">
        <v>3103</v>
      </c>
      <c r="U71" t="s">
        <v>530</v>
      </c>
      <c r="V71">
        <v>98129</v>
      </c>
      <c r="W71" t="s">
        <v>569</v>
      </c>
      <c r="X71">
        <v>3.1485159700000002E-3</v>
      </c>
      <c r="AA71">
        <v>3103</v>
      </c>
      <c r="AB71" t="s">
        <v>530</v>
      </c>
      <c r="AC71">
        <v>98129</v>
      </c>
      <c r="AD71" t="s">
        <v>569</v>
      </c>
      <c r="AE71">
        <v>3.1485159700000002E-3</v>
      </c>
      <c r="AF71" s="33">
        <f t="shared" si="13"/>
        <v>3.1485159700000002E-3</v>
      </c>
      <c r="AG71" s="33">
        <f t="shared" si="14"/>
        <v>3.1485159700000002E-3</v>
      </c>
      <c r="AI71">
        <v>3103</v>
      </c>
      <c r="AJ71" t="s">
        <v>530</v>
      </c>
      <c r="AL71">
        <v>98129</v>
      </c>
      <c r="AM71" t="s">
        <v>569</v>
      </c>
      <c r="AN71">
        <v>3.1485159700000002E-3</v>
      </c>
      <c r="AO71">
        <f t="shared" si="15"/>
        <v>0.31485159700000004</v>
      </c>
      <c r="AP71">
        <v>85</v>
      </c>
    </row>
    <row r="72" spans="3:42" x14ac:dyDescent="0.25">
      <c r="C72">
        <v>3024</v>
      </c>
      <c r="D72" t="s">
        <v>475</v>
      </c>
      <c r="E72">
        <v>43304</v>
      </c>
      <c r="F72">
        <v>1.6535350000000001E-2</v>
      </c>
      <c r="G72" t="s">
        <v>614</v>
      </c>
      <c r="H72">
        <f t="shared" si="9"/>
        <v>0.05</v>
      </c>
      <c r="I72">
        <f t="shared" si="10"/>
        <v>8.2676750000000012E-4</v>
      </c>
      <c r="K72">
        <v>3031</v>
      </c>
      <c r="L72" t="s">
        <v>491</v>
      </c>
      <c r="M72">
        <v>43369</v>
      </c>
      <c r="N72" t="s">
        <v>13</v>
      </c>
      <c r="O72">
        <v>3.5559419999999998E-5</v>
      </c>
      <c r="P72" s="33">
        <f t="shared" si="11"/>
        <v>2.1736183349999997E-2</v>
      </c>
      <c r="Q72" s="33">
        <f t="shared" si="12"/>
        <v>0</v>
      </c>
      <c r="T72">
        <v>3103</v>
      </c>
      <c r="U72" t="s">
        <v>530</v>
      </c>
      <c r="V72">
        <v>98167</v>
      </c>
      <c r="W72" t="s">
        <v>1005</v>
      </c>
      <c r="X72">
        <v>2.9295099999999999E-6</v>
      </c>
      <c r="AA72">
        <v>3103</v>
      </c>
      <c r="AB72" t="s">
        <v>530</v>
      </c>
      <c r="AC72">
        <v>98167</v>
      </c>
      <c r="AD72" t="s">
        <v>1005</v>
      </c>
      <c r="AE72">
        <v>2.9295099999999999E-6</v>
      </c>
      <c r="AF72" s="33">
        <f t="shared" si="13"/>
        <v>2.9295099999999999E-6</v>
      </c>
      <c r="AG72" s="33">
        <f t="shared" si="14"/>
        <v>2.9295099999999999E-6</v>
      </c>
      <c r="AI72">
        <v>3103</v>
      </c>
      <c r="AJ72" t="s">
        <v>530</v>
      </c>
      <c r="AL72">
        <v>98167</v>
      </c>
      <c r="AM72" t="s">
        <v>1005</v>
      </c>
      <c r="AN72">
        <v>2.9295099999999999E-6</v>
      </c>
      <c r="AO72">
        <f t="shared" si="15"/>
        <v>2.9295100000000001E-4</v>
      </c>
      <c r="AP72">
        <v>527</v>
      </c>
    </row>
    <row r="73" spans="3:42" x14ac:dyDescent="0.25">
      <c r="C73">
        <v>3024</v>
      </c>
      <c r="D73" t="s">
        <v>475</v>
      </c>
      <c r="E73">
        <v>44006</v>
      </c>
      <c r="F73">
        <v>2.5332000000000002E-4</v>
      </c>
      <c r="G73" t="s">
        <v>556</v>
      </c>
      <c r="H73">
        <f t="shared" si="9"/>
        <v>0.05</v>
      </c>
      <c r="I73">
        <f t="shared" si="10"/>
        <v>1.2666000000000002E-5</v>
      </c>
      <c r="K73">
        <v>3032</v>
      </c>
      <c r="L73" t="s">
        <v>492</v>
      </c>
      <c r="M73">
        <v>43369</v>
      </c>
      <c r="N73" t="s">
        <v>13</v>
      </c>
      <c r="O73">
        <v>1.9484940000000001E-4</v>
      </c>
      <c r="P73" s="33">
        <f t="shared" si="11"/>
        <v>2.1736183349999997E-2</v>
      </c>
      <c r="Q73" s="33">
        <f t="shared" si="12"/>
        <v>0</v>
      </c>
      <c r="T73">
        <v>3103</v>
      </c>
      <c r="U73" t="s">
        <v>530</v>
      </c>
      <c r="V73">
        <v>99134</v>
      </c>
      <c r="W73" t="s">
        <v>571</v>
      </c>
      <c r="X73">
        <v>1.0695271049999998E-2</v>
      </c>
      <c r="AA73">
        <v>3103</v>
      </c>
      <c r="AB73" t="s">
        <v>530</v>
      </c>
      <c r="AC73">
        <v>99134</v>
      </c>
      <c r="AD73" t="s">
        <v>571</v>
      </c>
      <c r="AE73">
        <v>1.0695271049999998E-2</v>
      </c>
      <c r="AF73" s="33">
        <f t="shared" si="13"/>
        <v>1.0695271049999998E-2</v>
      </c>
      <c r="AG73" s="33">
        <f t="shared" si="14"/>
        <v>1.0695271049999998E-2</v>
      </c>
      <c r="AI73">
        <v>3103</v>
      </c>
      <c r="AJ73" t="s">
        <v>530</v>
      </c>
      <c r="AL73">
        <v>99134</v>
      </c>
      <c r="AM73" t="s">
        <v>571</v>
      </c>
      <c r="AN73">
        <v>1.0695271049999998E-2</v>
      </c>
      <c r="AO73">
        <f t="shared" si="15"/>
        <v>1.0695271049999999</v>
      </c>
      <c r="AP73">
        <v>467</v>
      </c>
    </row>
    <row r="74" spans="3:42" x14ac:dyDescent="0.25">
      <c r="C74">
        <v>3024</v>
      </c>
      <c r="D74" t="s">
        <v>475</v>
      </c>
      <c r="E74">
        <v>44007</v>
      </c>
      <c r="F74">
        <v>3.725E-4</v>
      </c>
      <c r="G74" t="s">
        <v>664</v>
      </c>
      <c r="H74">
        <f t="shared" si="9"/>
        <v>0.05</v>
      </c>
      <c r="I74">
        <f t="shared" si="10"/>
        <v>1.8625000000000002E-5</v>
      </c>
      <c r="K74">
        <v>3103</v>
      </c>
      <c r="L74" t="s">
        <v>530</v>
      </c>
      <c r="M74">
        <v>43369</v>
      </c>
      <c r="N74" t="s">
        <v>13</v>
      </c>
      <c r="O74">
        <v>1.047518563E-2</v>
      </c>
      <c r="P74" s="33">
        <f t="shared" si="11"/>
        <v>2.1736183349999997E-2</v>
      </c>
      <c r="Q74" s="33">
        <f t="shared" si="12"/>
        <v>2.1736183349999997E-2</v>
      </c>
      <c r="T74">
        <v>3032</v>
      </c>
      <c r="U74" t="s">
        <v>492</v>
      </c>
      <c r="V74">
        <v>99165</v>
      </c>
      <c r="W74" t="s">
        <v>1122</v>
      </c>
      <c r="X74">
        <v>1.9931999999999998E-6</v>
      </c>
      <c r="AA74">
        <v>3032</v>
      </c>
      <c r="AB74" t="s">
        <v>492</v>
      </c>
      <c r="AC74">
        <v>99165</v>
      </c>
      <c r="AD74" t="s">
        <v>1122</v>
      </c>
      <c r="AE74">
        <v>1.9931999999999998E-6</v>
      </c>
      <c r="AF74" s="33">
        <f t="shared" si="13"/>
        <v>1.9931999999999998E-6</v>
      </c>
      <c r="AG74" s="33">
        <f t="shared" si="14"/>
        <v>1.9931999999999998E-6</v>
      </c>
      <c r="AI74">
        <v>3032</v>
      </c>
      <c r="AJ74" t="s">
        <v>492</v>
      </c>
      <c r="AL74">
        <v>99165</v>
      </c>
      <c r="AM74" t="s">
        <v>1122</v>
      </c>
      <c r="AN74">
        <v>1.9931999999999998E-6</v>
      </c>
      <c r="AO74">
        <f t="shared" si="15"/>
        <v>1.9931999999999998E-4</v>
      </c>
      <c r="AP74">
        <v>772</v>
      </c>
    </row>
    <row r="75" spans="3:42" x14ac:dyDescent="0.25">
      <c r="C75">
        <v>3024</v>
      </c>
      <c r="D75" t="s">
        <v>475</v>
      </c>
      <c r="E75">
        <v>44011</v>
      </c>
      <c r="F75">
        <v>0.103169</v>
      </c>
      <c r="G75" t="s">
        <v>557</v>
      </c>
      <c r="H75">
        <f t="shared" si="9"/>
        <v>0.05</v>
      </c>
      <c r="I75">
        <f t="shared" si="10"/>
        <v>5.1584500000000002E-3</v>
      </c>
      <c r="K75">
        <v>3020</v>
      </c>
      <c r="L75" t="s">
        <v>471</v>
      </c>
      <c r="M75">
        <v>43370</v>
      </c>
      <c r="N75" t="s">
        <v>279</v>
      </c>
      <c r="O75">
        <v>1.7084077999999998E-4</v>
      </c>
      <c r="P75" s="33">
        <f t="shared" si="11"/>
        <v>2.57297694E-3</v>
      </c>
      <c r="Q75" s="33">
        <f t="shared" si="12"/>
        <v>0</v>
      </c>
      <c r="T75">
        <v>3103</v>
      </c>
      <c r="U75" t="s">
        <v>530</v>
      </c>
      <c r="V75">
        <v>99166</v>
      </c>
      <c r="W75" t="s">
        <v>573</v>
      </c>
      <c r="X75">
        <v>2.7736248300000007E-3</v>
      </c>
      <c r="AA75">
        <v>3103</v>
      </c>
      <c r="AB75" t="s">
        <v>530</v>
      </c>
      <c r="AC75">
        <v>99166</v>
      </c>
      <c r="AD75" t="s">
        <v>573</v>
      </c>
      <c r="AE75">
        <v>2.7736248300000007E-3</v>
      </c>
      <c r="AF75" s="33">
        <f t="shared" si="13"/>
        <v>2.7736248300000007E-3</v>
      </c>
      <c r="AG75" s="33">
        <f t="shared" si="14"/>
        <v>2.7736248300000007E-3</v>
      </c>
      <c r="AI75">
        <v>3103</v>
      </c>
      <c r="AJ75" t="s">
        <v>530</v>
      </c>
      <c r="AL75">
        <v>99166</v>
      </c>
      <c r="AM75" t="s">
        <v>573</v>
      </c>
      <c r="AN75">
        <v>2.7736248300000007E-3</v>
      </c>
      <c r="AO75">
        <f t="shared" si="15"/>
        <v>0.27736248300000005</v>
      </c>
      <c r="AP75">
        <v>773</v>
      </c>
    </row>
    <row r="76" spans="3:42" x14ac:dyDescent="0.25">
      <c r="C76">
        <v>3024</v>
      </c>
      <c r="D76" t="s">
        <v>475</v>
      </c>
      <c r="E76">
        <v>44014</v>
      </c>
      <c r="F76">
        <v>5.8239999999999998E-5</v>
      </c>
      <c r="G76" t="s">
        <v>985</v>
      </c>
      <c r="H76">
        <f t="shared" si="9"/>
        <v>0.05</v>
      </c>
      <c r="I76">
        <f t="shared" si="10"/>
        <v>2.9120000000000002E-6</v>
      </c>
      <c r="K76">
        <v>3022</v>
      </c>
      <c r="L76" t="s">
        <v>473</v>
      </c>
      <c r="M76">
        <v>43370</v>
      </c>
      <c r="N76" t="s">
        <v>279</v>
      </c>
      <c r="O76">
        <v>1.241955E-5</v>
      </c>
      <c r="P76" s="33">
        <f t="shared" si="11"/>
        <v>2.57297694E-3</v>
      </c>
      <c r="Q76" s="33">
        <f t="shared" si="12"/>
        <v>0</v>
      </c>
      <c r="T76">
        <v>3103</v>
      </c>
      <c r="U76" t="s">
        <v>530</v>
      </c>
      <c r="V76">
        <v>99168</v>
      </c>
      <c r="W76" t="s">
        <v>574</v>
      </c>
      <c r="X76">
        <v>8.338410499999999E-4</v>
      </c>
      <c r="AA76">
        <v>3103</v>
      </c>
      <c r="AB76" t="s">
        <v>530</v>
      </c>
      <c r="AC76">
        <v>99168</v>
      </c>
      <c r="AD76" t="s">
        <v>574</v>
      </c>
      <c r="AE76">
        <v>8.338410499999999E-4</v>
      </c>
      <c r="AF76" s="33">
        <f t="shared" si="13"/>
        <v>8.338410499999999E-4</v>
      </c>
      <c r="AG76" s="33">
        <f t="shared" si="14"/>
        <v>8.338410499999999E-4</v>
      </c>
      <c r="AI76">
        <v>3103</v>
      </c>
      <c r="AJ76" t="s">
        <v>530</v>
      </c>
      <c r="AL76">
        <v>99168</v>
      </c>
      <c r="AM76" t="s">
        <v>574</v>
      </c>
      <c r="AN76">
        <v>8.338410499999999E-4</v>
      </c>
      <c r="AO76">
        <f t="shared" si="15"/>
        <v>8.3384104999999986E-2</v>
      </c>
      <c r="AP76">
        <v>287</v>
      </c>
    </row>
    <row r="77" spans="3:42" x14ac:dyDescent="0.25">
      <c r="C77">
        <v>3024</v>
      </c>
      <c r="D77" t="s">
        <v>475</v>
      </c>
      <c r="E77">
        <v>44015</v>
      </c>
      <c r="F77">
        <v>4.4624499999999998E-2</v>
      </c>
      <c r="G77" t="s">
        <v>559</v>
      </c>
      <c r="H77">
        <f t="shared" si="9"/>
        <v>0.05</v>
      </c>
      <c r="I77">
        <f t="shared" si="10"/>
        <v>2.2312249999999999E-3</v>
      </c>
      <c r="K77">
        <v>3027</v>
      </c>
      <c r="L77" t="s">
        <v>481</v>
      </c>
      <c r="M77">
        <v>43370</v>
      </c>
      <c r="N77" t="s">
        <v>279</v>
      </c>
      <c r="O77">
        <v>2.2804599999999998E-6</v>
      </c>
      <c r="P77" s="33">
        <f t="shared" si="11"/>
        <v>2.57297694E-3</v>
      </c>
      <c r="Q77" s="33">
        <f t="shared" si="12"/>
        <v>0</v>
      </c>
      <c r="T77">
        <v>3029</v>
      </c>
      <c r="U77" t="s">
        <v>483</v>
      </c>
      <c r="V77">
        <v>99172</v>
      </c>
      <c r="W77" t="s">
        <v>971</v>
      </c>
      <c r="X77">
        <v>2.713698E-5</v>
      </c>
      <c r="AA77">
        <v>3029</v>
      </c>
      <c r="AB77" t="s">
        <v>483</v>
      </c>
      <c r="AC77">
        <v>99172</v>
      </c>
      <c r="AD77" t="s">
        <v>971</v>
      </c>
      <c r="AE77">
        <v>2.713698E-5</v>
      </c>
      <c r="AF77" s="33">
        <f t="shared" si="13"/>
        <v>2.713698E-5</v>
      </c>
      <c r="AG77" s="33">
        <f t="shared" si="14"/>
        <v>2.713698E-5</v>
      </c>
      <c r="AI77">
        <v>3029</v>
      </c>
      <c r="AJ77" t="s">
        <v>483</v>
      </c>
      <c r="AL77">
        <v>99172</v>
      </c>
      <c r="AM77" t="s">
        <v>971</v>
      </c>
      <c r="AN77">
        <v>2.713698E-5</v>
      </c>
      <c r="AO77">
        <f t="shared" si="15"/>
        <v>2.7136980000000001E-3</v>
      </c>
      <c r="AP77">
        <v>422</v>
      </c>
    </row>
    <row r="78" spans="3:42" x14ac:dyDescent="0.25">
      <c r="C78">
        <v>3024</v>
      </c>
      <c r="D78" t="s">
        <v>475</v>
      </c>
      <c r="E78">
        <v>44016</v>
      </c>
      <c r="F78">
        <v>0.15490612000000001</v>
      </c>
      <c r="G78" t="s">
        <v>585</v>
      </c>
      <c r="H78">
        <f t="shared" si="9"/>
        <v>0.05</v>
      </c>
      <c r="I78">
        <f t="shared" si="10"/>
        <v>7.7453060000000004E-3</v>
      </c>
      <c r="K78">
        <v>3029</v>
      </c>
      <c r="L78" t="s">
        <v>483</v>
      </c>
      <c r="M78">
        <v>43370</v>
      </c>
      <c r="N78" t="s">
        <v>279</v>
      </c>
      <c r="O78">
        <v>2.37105336E-3</v>
      </c>
      <c r="P78" s="33">
        <f t="shared" si="11"/>
        <v>2.57297694E-3</v>
      </c>
      <c r="Q78" s="33">
        <f t="shared" si="12"/>
        <v>0</v>
      </c>
      <c r="T78">
        <v>3031</v>
      </c>
      <c r="U78" t="s">
        <v>491</v>
      </c>
      <c r="V78">
        <v>99174</v>
      </c>
      <c r="W78" t="s">
        <v>609</v>
      </c>
      <c r="X78">
        <v>3.5373155200000006E-3</v>
      </c>
      <c r="AA78">
        <v>3031</v>
      </c>
      <c r="AB78" t="s">
        <v>491</v>
      </c>
      <c r="AC78">
        <v>99174</v>
      </c>
      <c r="AD78" t="s">
        <v>609</v>
      </c>
      <c r="AE78">
        <v>3.5373155200000006E-3</v>
      </c>
      <c r="AF78" s="33">
        <f t="shared" si="13"/>
        <v>3.5373155200000006E-3</v>
      </c>
      <c r="AG78" s="33">
        <f t="shared" si="14"/>
        <v>3.5373155200000006E-3</v>
      </c>
      <c r="AI78">
        <v>3031</v>
      </c>
      <c r="AJ78" t="s">
        <v>491</v>
      </c>
      <c r="AL78">
        <v>99174</v>
      </c>
      <c r="AM78" t="s">
        <v>609</v>
      </c>
      <c r="AN78">
        <v>3.5373155200000006E-3</v>
      </c>
      <c r="AO78">
        <f t="shared" si="15"/>
        <v>0.35373155200000006</v>
      </c>
      <c r="AP78">
        <v>478</v>
      </c>
    </row>
    <row r="79" spans="3:42" x14ac:dyDescent="0.25">
      <c r="C79">
        <v>3024</v>
      </c>
      <c r="D79" t="s">
        <v>475</v>
      </c>
      <c r="E79">
        <v>44022</v>
      </c>
      <c r="F79">
        <v>5.6099999999999997E-6</v>
      </c>
      <c r="G79" t="s">
        <v>665</v>
      </c>
      <c r="H79">
        <f t="shared" si="9"/>
        <v>0.05</v>
      </c>
      <c r="I79">
        <f t="shared" si="10"/>
        <v>2.805E-7</v>
      </c>
      <c r="K79">
        <v>3103</v>
      </c>
      <c r="L79" t="s">
        <v>530</v>
      </c>
      <c r="M79">
        <v>43370</v>
      </c>
      <c r="N79" t="s">
        <v>279</v>
      </c>
      <c r="O79">
        <v>1.6382789999999998E-5</v>
      </c>
      <c r="P79" s="33">
        <f t="shared" si="11"/>
        <v>2.57297694E-3</v>
      </c>
      <c r="Q79" s="33">
        <f t="shared" si="12"/>
        <v>2.57297694E-3</v>
      </c>
      <c r="T79">
        <v>3027</v>
      </c>
      <c r="U79" t="s">
        <v>481</v>
      </c>
      <c r="V79">
        <v>99184</v>
      </c>
      <c r="W79" t="s">
        <v>1123</v>
      </c>
      <c r="X79">
        <v>3.2747000000000001E-7</v>
      </c>
      <c r="AA79">
        <v>3027</v>
      </c>
      <c r="AB79" t="s">
        <v>481</v>
      </c>
      <c r="AC79">
        <v>99184</v>
      </c>
      <c r="AD79" t="s">
        <v>1123</v>
      </c>
      <c r="AE79">
        <v>3.2747000000000001E-7</v>
      </c>
      <c r="AF79" s="33">
        <f t="shared" si="13"/>
        <v>3.2747000000000001E-7</v>
      </c>
      <c r="AG79" s="33">
        <f t="shared" si="14"/>
        <v>3.2747000000000001E-7</v>
      </c>
      <c r="AI79">
        <v>3027</v>
      </c>
      <c r="AJ79" t="s">
        <v>481</v>
      </c>
      <c r="AL79">
        <v>99184</v>
      </c>
      <c r="AM79" t="s">
        <v>1123</v>
      </c>
      <c r="AN79">
        <v>3.2747000000000001E-7</v>
      </c>
      <c r="AO79">
        <f t="shared" si="15"/>
        <v>3.2747000000000003E-5</v>
      </c>
      <c r="AP79">
        <v>469</v>
      </c>
    </row>
    <row r="80" spans="3:42" x14ac:dyDescent="0.25">
      <c r="C80">
        <v>3024</v>
      </c>
      <c r="D80" t="s">
        <v>475</v>
      </c>
      <c r="E80">
        <v>44024</v>
      </c>
      <c r="F80">
        <v>1.0621700000000001E-3</v>
      </c>
      <c r="G80" t="s">
        <v>967</v>
      </c>
      <c r="H80">
        <f t="shared" si="9"/>
        <v>0.05</v>
      </c>
      <c r="I80">
        <f t="shared" si="10"/>
        <v>5.3108500000000008E-5</v>
      </c>
      <c r="K80">
        <v>3020</v>
      </c>
      <c r="L80" t="s">
        <v>471</v>
      </c>
      <c r="M80">
        <v>43371</v>
      </c>
      <c r="N80" t="s">
        <v>656</v>
      </c>
      <c r="O80">
        <v>7.5768370999999997E-4</v>
      </c>
      <c r="P80" s="33">
        <f t="shared" si="11"/>
        <v>2.8020776100000002E-3</v>
      </c>
      <c r="Q80" s="33">
        <f t="shared" si="12"/>
        <v>0</v>
      </c>
      <c r="T80">
        <v>3032</v>
      </c>
      <c r="U80" t="s">
        <v>492</v>
      </c>
      <c r="V80">
        <v>99187</v>
      </c>
      <c r="W80" t="s">
        <v>1161</v>
      </c>
      <c r="X80">
        <v>3.0249599999999999E-5</v>
      </c>
      <c r="AA80">
        <v>3032</v>
      </c>
      <c r="AB80" t="s">
        <v>492</v>
      </c>
      <c r="AC80">
        <v>99187</v>
      </c>
      <c r="AD80" t="s">
        <v>1161</v>
      </c>
      <c r="AE80">
        <v>3.0249599999999999E-5</v>
      </c>
      <c r="AF80" s="33">
        <f t="shared" si="13"/>
        <v>3.0249599999999999E-5</v>
      </c>
      <c r="AG80" s="33">
        <f t="shared" si="14"/>
        <v>3.0249599999999999E-5</v>
      </c>
      <c r="AI80">
        <v>3032</v>
      </c>
      <c r="AJ80" t="s">
        <v>492</v>
      </c>
      <c r="AL80">
        <v>99187</v>
      </c>
      <c r="AM80" t="s">
        <v>1161</v>
      </c>
      <c r="AN80">
        <v>3.0249599999999999E-5</v>
      </c>
      <c r="AO80">
        <f t="shared" si="15"/>
        <v>3.0249599999999997E-3</v>
      </c>
      <c r="AP80">
        <v>306</v>
      </c>
    </row>
    <row r="81" spans="3:42" x14ac:dyDescent="0.25">
      <c r="C81">
        <v>3024</v>
      </c>
      <c r="D81" t="s">
        <v>475</v>
      </c>
      <c r="E81">
        <v>45102</v>
      </c>
      <c r="F81">
        <v>1.0080200000000001E-3</v>
      </c>
      <c r="G81" t="s">
        <v>586</v>
      </c>
      <c r="H81">
        <f t="shared" si="9"/>
        <v>0.05</v>
      </c>
      <c r="I81">
        <f t="shared" si="10"/>
        <v>5.0401000000000008E-5</v>
      </c>
      <c r="K81">
        <v>3031</v>
      </c>
      <c r="L81" t="s">
        <v>491</v>
      </c>
      <c r="M81">
        <v>43371</v>
      </c>
      <c r="N81" t="s">
        <v>656</v>
      </c>
      <c r="O81">
        <v>6.3255854999999994E-4</v>
      </c>
      <c r="P81" s="33">
        <f t="shared" si="11"/>
        <v>2.8020776100000002E-3</v>
      </c>
      <c r="Q81" s="33">
        <f t="shared" si="12"/>
        <v>0</v>
      </c>
      <c r="T81">
        <v>3031</v>
      </c>
      <c r="U81" t="s">
        <v>491</v>
      </c>
      <c r="V81">
        <v>99198</v>
      </c>
      <c r="W81" t="s">
        <v>992</v>
      </c>
      <c r="X81">
        <v>6.5547250000000005E-5</v>
      </c>
      <c r="AA81">
        <v>3031</v>
      </c>
      <c r="AB81" t="s">
        <v>491</v>
      </c>
      <c r="AC81">
        <v>99198</v>
      </c>
      <c r="AD81" t="s">
        <v>992</v>
      </c>
      <c r="AE81">
        <v>6.5547250000000005E-5</v>
      </c>
      <c r="AF81" s="33">
        <f t="shared" si="13"/>
        <v>6.5547250000000005E-5</v>
      </c>
      <c r="AG81" s="33">
        <f t="shared" si="14"/>
        <v>6.5547250000000005E-5</v>
      </c>
      <c r="AI81">
        <v>3031</v>
      </c>
      <c r="AJ81" t="s">
        <v>491</v>
      </c>
      <c r="AL81">
        <v>99198</v>
      </c>
      <c r="AM81" t="s">
        <v>992</v>
      </c>
      <c r="AN81">
        <v>6.5547250000000005E-5</v>
      </c>
      <c r="AO81">
        <f t="shared" si="15"/>
        <v>6.5547250000000008E-3</v>
      </c>
      <c r="AP81">
        <v>589</v>
      </c>
    </row>
    <row r="82" spans="3:42" x14ac:dyDescent="0.25">
      <c r="C82">
        <v>3024</v>
      </c>
      <c r="D82" t="s">
        <v>475</v>
      </c>
      <c r="E82">
        <v>99134</v>
      </c>
      <c r="F82">
        <v>2.9406699999999998E-3</v>
      </c>
      <c r="G82" t="s">
        <v>571</v>
      </c>
      <c r="H82">
        <f t="shared" si="9"/>
        <v>0.05</v>
      </c>
      <c r="I82">
        <f t="shared" si="10"/>
        <v>1.4703350000000001E-4</v>
      </c>
      <c r="K82">
        <v>3103</v>
      </c>
      <c r="L82" t="s">
        <v>530</v>
      </c>
      <c r="M82">
        <v>43371</v>
      </c>
      <c r="N82" t="s">
        <v>656</v>
      </c>
      <c r="O82">
        <v>1.4118353500000001E-3</v>
      </c>
      <c r="P82" s="33">
        <f t="shared" si="11"/>
        <v>2.8020776100000002E-3</v>
      </c>
      <c r="Q82" s="33">
        <f t="shared" si="12"/>
        <v>2.8020776100000002E-3</v>
      </c>
      <c r="T82">
        <v>3103</v>
      </c>
      <c r="U82" t="s">
        <v>530</v>
      </c>
      <c r="V82">
        <v>99207</v>
      </c>
      <c r="W82" t="s">
        <v>1075</v>
      </c>
      <c r="X82">
        <v>6.245407E-5</v>
      </c>
      <c r="AA82">
        <v>3103</v>
      </c>
      <c r="AB82" t="s">
        <v>530</v>
      </c>
      <c r="AC82">
        <v>99207</v>
      </c>
      <c r="AD82" t="s">
        <v>1075</v>
      </c>
      <c r="AE82">
        <v>6.245407E-5</v>
      </c>
      <c r="AF82" s="33">
        <f t="shared" si="13"/>
        <v>6.245407E-5</v>
      </c>
      <c r="AG82" s="33">
        <f t="shared" si="14"/>
        <v>6.245407E-5</v>
      </c>
      <c r="AI82">
        <v>3103</v>
      </c>
      <c r="AJ82" t="s">
        <v>530</v>
      </c>
      <c r="AL82">
        <v>99207</v>
      </c>
      <c r="AM82" t="s">
        <v>1075</v>
      </c>
      <c r="AN82">
        <v>6.245407E-5</v>
      </c>
      <c r="AO82">
        <f t="shared" si="15"/>
        <v>6.2454069999999997E-3</v>
      </c>
      <c r="AP82">
        <v>751</v>
      </c>
    </row>
    <row r="83" spans="3:42" x14ac:dyDescent="0.25">
      <c r="C83">
        <v>3024</v>
      </c>
      <c r="D83" t="s">
        <v>475</v>
      </c>
      <c r="E83">
        <v>99166</v>
      </c>
      <c r="F83">
        <v>5.2442660000000002E-2</v>
      </c>
      <c r="G83" t="s">
        <v>573</v>
      </c>
      <c r="H83">
        <f t="shared" si="9"/>
        <v>0.05</v>
      </c>
      <c r="I83">
        <f t="shared" si="10"/>
        <v>2.6221330000000004E-3</v>
      </c>
      <c r="K83">
        <v>3020</v>
      </c>
      <c r="L83" t="s">
        <v>471</v>
      </c>
      <c r="M83">
        <v>43373</v>
      </c>
      <c r="N83" t="s">
        <v>657</v>
      </c>
      <c r="O83">
        <v>6.5550000000000001E-8</v>
      </c>
      <c r="P83" s="33">
        <f t="shared" si="11"/>
        <v>8.2656899999999988E-6</v>
      </c>
      <c r="Q83" s="33">
        <f t="shared" si="12"/>
        <v>0</v>
      </c>
      <c r="T83">
        <v>3031</v>
      </c>
      <c r="U83" t="s">
        <v>491</v>
      </c>
      <c r="V83">
        <v>99211</v>
      </c>
      <c r="W83" t="s">
        <v>578</v>
      </c>
      <c r="X83">
        <v>9.9499920000000001E-5</v>
      </c>
      <c r="AA83">
        <v>3031</v>
      </c>
      <c r="AB83" t="s">
        <v>491</v>
      </c>
      <c r="AC83">
        <v>99211</v>
      </c>
      <c r="AD83" t="s">
        <v>578</v>
      </c>
      <c r="AE83">
        <v>9.9499920000000001E-5</v>
      </c>
      <c r="AF83" s="33">
        <f t="shared" si="13"/>
        <v>9.9499920000000001E-5</v>
      </c>
      <c r="AG83" s="33">
        <f t="shared" si="14"/>
        <v>9.9499920000000001E-5</v>
      </c>
      <c r="AI83">
        <v>3031</v>
      </c>
      <c r="AJ83" t="s">
        <v>491</v>
      </c>
      <c r="AL83">
        <v>99211</v>
      </c>
      <c r="AM83" t="s">
        <v>578</v>
      </c>
      <c r="AN83">
        <v>9.9499920000000001E-5</v>
      </c>
      <c r="AO83">
        <f t="shared" si="15"/>
        <v>9.9499919999999995E-3</v>
      </c>
      <c r="AP83">
        <v>169</v>
      </c>
    </row>
    <row r="84" spans="3:42" x14ac:dyDescent="0.25">
      <c r="C84">
        <v>3024</v>
      </c>
      <c r="D84" t="s">
        <v>475</v>
      </c>
      <c r="E84">
        <v>99168</v>
      </c>
      <c r="F84">
        <v>4.2599999999999999E-6</v>
      </c>
      <c r="G84" t="s">
        <v>574</v>
      </c>
      <c r="H84">
        <f t="shared" si="9"/>
        <v>0.05</v>
      </c>
      <c r="I84">
        <f t="shared" si="10"/>
        <v>2.1300000000000001E-7</v>
      </c>
      <c r="K84">
        <v>3029</v>
      </c>
      <c r="L84" t="s">
        <v>483</v>
      </c>
      <c r="M84">
        <v>43373</v>
      </c>
      <c r="N84" t="s">
        <v>657</v>
      </c>
      <c r="O84">
        <v>8.200139999999999E-6</v>
      </c>
      <c r="P84" s="33">
        <f t="shared" si="11"/>
        <v>8.2656899999999988E-6</v>
      </c>
      <c r="Q84" s="33">
        <f t="shared" si="12"/>
        <v>8.2656899999999988E-6</v>
      </c>
      <c r="T84">
        <v>3020</v>
      </c>
      <c r="U84" t="s">
        <v>471</v>
      </c>
      <c r="V84">
        <v>99214</v>
      </c>
      <c r="W84" t="s">
        <v>1124</v>
      </c>
      <c r="X84">
        <v>2.8370039999999997E-5</v>
      </c>
      <c r="AA84">
        <v>3020</v>
      </c>
      <c r="AB84" t="s">
        <v>471</v>
      </c>
      <c r="AC84">
        <v>99214</v>
      </c>
      <c r="AD84" t="s">
        <v>1124</v>
      </c>
      <c r="AE84">
        <v>2.8370039999999997E-5</v>
      </c>
      <c r="AF84" s="33">
        <f t="shared" si="13"/>
        <v>2.8370039999999997E-5</v>
      </c>
      <c r="AG84" s="33">
        <f t="shared" si="14"/>
        <v>2.8370039999999997E-5</v>
      </c>
      <c r="AI84">
        <v>3020</v>
      </c>
      <c r="AJ84" t="s">
        <v>471</v>
      </c>
      <c r="AL84">
        <v>99214</v>
      </c>
      <c r="AM84" t="s">
        <v>1124</v>
      </c>
      <c r="AN84">
        <v>2.8370039999999997E-5</v>
      </c>
      <c r="AO84">
        <f t="shared" si="15"/>
        <v>2.8370039999999997E-3</v>
      </c>
      <c r="AP84">
        <v>435</v>
      </c>
    </row>
    <row r="85" spans="3:42" x14ac:dyDescent="0.25">
      <c r="C85">
        <v>3024</v>
      </c>
      <c r="D85" t="s">
        <v>475</v>
      </c>
      <c r="E85">
        <v>99198</v>
      </c>
      <c r="F85">
        <v>4.2599999999999999E-6</v>
      </c>
      <c r="G85" t="s">
        <v>992</v>
      </c>
      <c r="H85">
        <f t="shared" si="9"/>
        <v>0.05</v>
      </c>
      <c r="I85">
        <f t="shared" si="10"/>
        <v>2.1300000000000001E-7</v>
      </c>
      <c r="K85">
        <v>3022</v>
      </c>
      <c r="L85" t="s">
        <v>473</v>
      </c>
      <c r="M85">
        <v>43374</v>
      </c>
      <c r="N85" t="s">
        <v>593</v>
      </c>
      <c r="O85">
        <v>8.1674954999999994E-4</v>
      </c>
      <c r="P85" s="33">
        <f t="shared" si="11"/>
        <v>2.2664117100000001E-3</v>
      </c>
      <c r="Q85" s="33">
        <f t="shared" si="12"/>
        <v>0</v>
      </c>
      <c r="T85">
        <v>3020</v>
      </c>
      <c r="U85" t="s">
        <v>471</v>
      </c>
      <c r="V85">
        <v>99225</v>
      </c>
      <c r="W85" t="s">
        <v>673</v>
      </c>
      <c r="X85">
        <v>4.35252E-6</v>
      </c>
      <c r="AA85">
        <v>3020</v>
      </c>
      <c r="AB85" t="s">
        <v>471</v>
      </c>
      <c r="AC85">
        <v>99225</v>
      </c>
      <c r="AD85" t="s">
        <v>673</v>
      </c>
      <c r="AE85">
        <v>4.35252E-6</v>
      </c>
      <c r="AF85" s="33">
        <f t="shared" si="13"/>
        <v>4.35252E-6</v>
      </c>
      <c r="AG85" s="33">
        <f t="shared" si="14"/>
        <v>4.35252E-6</v>
      </c>
      <c r="AI85">
        <v>3020</v>
      </c>
      <c r="AJ85" t="s">
        <v>471</v>
      </c>
      <c r="AL85">
        <v>99225</v>
      </c>
      <c r="AM85" t="s">
        <v>673</v>
      </c>
      <c r="AN85">
        <v>4.35252E-6</v>
      </c>
      <c r="AO85">
        <f t="shared" si="15"/>
        <v>4.3525200000000001E-4</v>
      </c>
      <c r="AP85">
        <v>776</v>
      </c>
    </row>
    <row r="86" spans="3:42" x14ac:dyDescent="0.25">
      <c r="C86">
        <v>3025</v>
      </c>
      <c r="D86" t="s">
        <v>479</v>
      </c>
      <c r="E86">
        <v>43302</v>
      </c>
      <c r="F86">
        <v>4.3621000000000003E-4</v>
      </c>
      <c r="G86" t="s">
        <v>591</v>
      </c>
      <c r="H86">
        <f t="shared" si="9"/>
        <v>4.0000000000000001E-3</v>
      </c>
      <c r="I86">
        <f t="shared" si="10"/>
        <v>1.7448400000000001E-6</v>
      </c>
      <c r="K86">
        <v>3027</v>
      </c>
      <c r="L86" t="s">
        <v>481</v>
      </c>
      <c r="M86">
        <v>43374</v>
      </c>
      <c r="N86" t="s">
        <v>593</v>
      </c>
      <c r="O86">
        <v>3.2350369999999999E-5</v>
      </c>
      <c r="P86" s="33">
        <f t="shared" si="11"/>
        <v>2.2664117100000001E-3</v>
      </c>
      <c r="Q86" s="33">
        <f t="shared" si="12"/>
        <v>0</v>
      </c>
      <c r="T86">
        <v>3028</v>
      </c>
      <c r="U86" t="s">
        <v>482</v>
      </c>
      <c r="V86">
        <v>99233</v>
      </c>
      <c r="W86" t="s">
        <v>999</v>
      </c>
      <c r="X86">
        <v>4.1094510999999997E-3</v>
      </c>
      <c r="AA86">
        <v>3028</v>
      </c>
      <c r="AB86" t="s">
        <v>482</v>
      </c>
      <c r="AC86">
        <v>99233</v>
      </c>
      <c r="AD86" t="s">
        <v>999</v>
      </c>
      <c r="AE86">
        <v>4.1094510999999997E-3</v>
      </c>
      <c r="AF86" s="33">
        <f t="shared" si="13"/>
        <v>4.1094510999999997E-3</v>
      </c>
      <c r="AG86" s="33">
        <f t="shared" si="14"/>
        <v>4.1094510999999997E-3</v>
      </c>
      <c r="AI86">
        <v>3028</v>
      </c>
      <c r="AJ86" t="s">
        <v>482</v>
      </c>
      <c r="AL86">
        <v>99233</v>
      </c>
      <c r="AM86" t="s">
        <v>999</v>
      </c>
      <c r="AN86">
        <v>4.1094510999999997E-3</v>
      </c>
      <c r="AO86">
        <f t="shared" si="15"/>
        <v>0.41094510999999995</v>
      </c>
      <c r="AP86">
        <v>681</v>
      </c>
    </row>
    <row r="87" spans="3:42" x14ac:dyDescent="0.25">
      <c r="C87">
        <v>3025</v>
      </c>
      <c r="D87" t="s">
        <v>479</v>
      </c>
      <c r="E87">
        <v>43305</v>
      </c>
      <c r="F87">
        <v>2.8319E-3</v>
      </c>
      <c r="G87" t="s">
        <v>615</v>
      </c>
      <c r="H87">
        <f t="shared" si="9"/>
        <v>4.0000000000000001E-3</v>
      </c>
      <c r="I87">
        <f t="shared" si="10"/>
        <v>1.13276E-5</v>
      </c>
      <c r="K87">
        <v>3103</v>
      </c>
      <c r="L87" t="s">
        <v>530</v>
      </c>
      <c r="M87">
        <v>43374</v>
      </c>
      <c r="N87" t="s">
        <v>593</v>
      </c>
      <c r="O87">
        <v>1.41731179E-3</v>
      </c>
      <c r="P87" s="33">
        <f t="shared" si="11"/>
        <v>2.2664117100000001E-3</v>
      </c>
      <c r="Q87" s="33">
        <f t="shared" si="12"/>
        <v>2.2664117100000001E-3</v>
      </c>
      <c r="T87">
        <v>3020</v>
      </c>
      <c r="U87" t="s">
        <v>471</v>
      </c>
      <c r="V87">
        <v>99237</v>
      </c>
      <c r="W87" t="s">
        <v>1000</v>
      </c>
      <c r="X87">
        <v>3.8873509800000003E-3</v>
      </c>
      <c r="AA87">
        <v>3020</v>
      </c>
      <c r="AB87" t="s">
        <v>471</v>
      </c>
      <c r="AC87">
        <v>99237</v>
      </c>
      <c r="AD87" t="s">
        <v>1000</v>
      </c>
      <c r="AE87">
        <v>3.8873509800000003E-3</v>
      </c>
      <c r="AF87" s="33">
        <f t="shared" si="13"/>
        <v>3.8873509800000003E-3</v>
      </c>
      <c r="AG87" s="33">
        <f t="shared" si="14"/>
        <v>3.8873509800000003E-3</v>
      </c>
      <c r="AI87">
        <v>3020</v>
      </c>
      <c r="AJ87" t="s">
        <v>471</v>
      </c>
      <c r="AL87">
        <v>99237</v>
      </c>
      <c r="AM87" t="s">
        <v>1000</v>
      </c>
      <c r="AN87">
        <v>3.8873509800000003E-3</v>
      </c>
      <c r="AO87">
        <f t="shared" si="15"/>
        <v>0.38873509800000006</v>
      </c>
      <c r="AP87">
        <v>667</v>
      </c>
    </row>
    <row r="88" spans="3:42" x14ac:dyDescent="0.25">
      <c r="C88">
        <v>3025</v>
      </c>
      <c r="D88" t="s">
        <v>479</v>
      </c>
      <c r="E88">
        <v>44011</v>
      </c>
      <c r="F88">
        <v>1.5797039999999998E-2</v>
      </c>
      <c r="G88" t="s">
        <v>557</v>
      </c>
      <c r="H88">
        <f t="shared" si="9"/>
        <v>4.0000000000000001E-3</v>
      </c>
      <c r="I88">
        <f t="shared" si="10"/>
        <v>6.318815999999999E-5</v>
      </c>
      <c r="K88">
        <v>3020</v>
      </c>
      <c r="L88" t="s">
        <v>471</v>
      </c>
      <c r="M88">
        <v>43376</v>
      </c>
      <c r="N88" t="s">
        <v>991</v>
      </c>
      <c r="O88">
        <v>1.2881011999999999E-4</v>
      </c>
      <c r="P88" s="33">
        <f t="shared" si="11"/>
        <v>1.3157985999999997E-4</v>
      </c>
      <c r="Q88" s="33">
        <f t="shared" si="12"/>
        <v>0</v>
      </c>
      <c r="T88">
        <v>3028</v>
      </c>
      <c r="U88" t="s">
        <v>482</v>
      </c>
      <c r="V88">
        <v>99252</v>
      </c>
      <c r="W88" t="s">
        <v>675</v>
      </c>
      <c r="X88">
        <v>1.0836946000000001E-4</v>
      </c>
      <c r="AA88">
        <v>3028</v>
      </c>
      <c r="AB88" t="s">
        <v>482</v>
      </c>
      <c r="AC88">
        <v>99252</v>
      </c>
      <c r="AD88" t="s">
        <v>675</v>
      </c>
      <c r="AE88">
        <v>1.0836946000000001E-4</v>
      </c>
      <c r="AF88" s="33">
        <f t="shared" si="13"/>
        <v>1.0836946000000001E-4</v>
      </c>
      <c r="AG88" s="33">
        <f t="shared" si="14"/>
        <v>1.0836946000000001E-4</v>
      </c>
      <c r="AI88">
        <v>3028</v>
      </c>
      <c r="AJ88" t="s">
        <v>482</v>
      </c>
      <c r="AL88">
        <v>99252</v>
      </c>
      <c r="AM88" t="s">
        <v>675</v>
      </c>
      <c r="AN88">
        <v>1.0836946000000001E-4</v>
      </c>
      <c r="AO88">
        <f t="shared" si="15"/>
        <v>1.0836946000000002E-2</v>
      </c>
      <c r="AP88">
        <v>473</v>
      </c>
    </row>
    <row r="89" spans="3:42" x14ac:dyDescent="0.25">
      <c r="C89">
        <v>3025</v>
      </c>
      <c r="D89" t="s">
        <v>479</v>
      </c>
      <c r="E89">
        <v>44016</v>
      </c>
      <c r="F89">
        <v>0.97297568000000001</v>
      </c>
      <c r="G89" t="s">
        <v>585</v>
      </c>
      <c r="H89">
        <f t="shared" si="9"/>
        <v>4.0000000000000001E-3</v>
      </c>
      <c r="I89">
        <f t="shared" si="10"/>
        <v>3.8919027200000002E-3</v>
      </c>
      <c r="K89">
        <v>3031</v>
      </c>
      <c r="L89" t="s">
        <v>491</v>
      </c>
      <c r="M89">
        <v>43376</v>
      </c>
      <c r="N89" t="s">
        <v>991</v>
      </c>
      <c r="O89">
        <v>8.4629999999999997E-8</v>
      </c>
      <c r="P89" s="33">
        <f t="shared" si="11"/>
        <v>1.3157985999999997E-4</v>
      </c>
      <c r="Q89" s="33">
        <f t="shared" si="12"/>
        <v>0</v>
      </c>
      <c r="T89">
        <v>3031</v>
      </c>
      <c r="U89" t="s">
        <v>491</v>
      </c>
      <c r="V89">
        <v>99265</v>
      </c>
      <c r="W89" t="s">
        <v>610</v>
      </c>
      <c r="X89">
        <v>9.6267830999999997E-4</v>
      </c>
      <c r="AA89">
        <v>3031</v>
      </c>
      <c r="AB89" t="s">
        <v>491</v>
      </c>
      <c r="AC89">
        <v>99265</v>
      </c>
      <c r="AD89" t="s">
        <v>610</v>
      </c>
      <c r="AE89">
        <v>9.6267830999999997E-4</v>
      </c>
      <c r="AF89" s="33">
        <f t="shared" si="13"/>
        <v>9.6267830999999997E-4</v>
      </c>
      <c r="AG89" s="33">
        <f t="shared" si="14"/>
        <v>9.6267830999999997E-4</v>
      </c>
      <c r="AI89">
        <v>3031</v>
      </c>
      <c r="AJ89" t="s">
        <v>491</v>
      </c>
      <c r="AL89">
        <v>99265</v>
      </c>
      <c r="AM89" t="s">
        <v>610</v>
      </c>
      <c r="AN89">
        <v>9.6267830999999997E-4</v>
      </c>
      <c r="AO89">
        <f t="shared" si="15"/>
        <v>9.6267830999999998E-2</v>
      </c>
      <c r="AP89">
        <v>484</v>
      </c>
    </row>
    <row r="90" spans="3:42" x14ac:dyDescent="0.25">
      <c r="C90">
        <v>3025</v>
      </c>
      <c r="D90" t="s">
        <v>479</v>
      </c>
      <c r="E90">
        <v>44019</v>
      </c>
      <c r="F90">
        <v>7.9265099999999995E-3</v>
      </c>
      <c r="G90" t="s">
        <v>1067</v>
      </c>
      <c r="H90">
        <f t="shared" si="9"/>
        <v>4.0000000000000001E-3</v>
      </c>
      <c r="I90">
        <f t="shared" si="10"/>
        <v>3.170604E-5</v>
      </c>
      <c r="K90">
        <v>3103</v>
      </c>
      <c r="L90" t="s">
        <v>530</v>
      </c>
      <c r="M90">
        <v>43376</v>
      </c>
      <c r="N90" t="s">
        <v>991</v>
      </c>
      <c r="O90">
        <v>2.6851099999999998E-6</v>
      </c>
      <c r="P90" s="33">
        <f t="shared" si="11"/>
        <v>1.3157985999999997E-4</v>
      </c>
      <c r="Q90" s="33">
        <f t="shared" si="12"/>
        <v>1.3157985999999997E-4</v>
      </c>
      <c r="T90">
        <v>3103</v>
      </c>
      <c r="U90" t="s">
        <v>530</v>
      </c>
      <c r="V90">
        <v>99271</v>
      </c>
      <c r="W90" t="s">
        <v>1107</v>
      </c>
      <c r="X90">
        <v>3.0122300000000001E-6</v>
      </c>
      <c r="AA90">
        <v>3103</v>
      </c>
      <c r="AB90" t="s">
        <v>530</v>
      </c>
      <c r="AC90">
        <v>99271</v>
      </c>
      <c r="AD90" t="s">
        <v>1107</v>
      </c>
      <c r="AE90">
        <v>3.0122300000000001E-6</v>
      </c>
      <c r="AF90" s="33">
        <f t="shared" si="13"/>
        <v>3.0122300000000001E-6</v>
      </c>
      <c r="AG90" s="33">
        <f t="shared" si="14"/>
        <v>3.0122300000000001E-6</v>
      </c>
      <c r="AI90">
        <v>3103</v>
      </c>
      <c r="AJ90" t="s">
        <v>530</v>
      </c>
      <c r="AL90">
        <v>99271</v>
      </c>
      <c r="AM90" t="s">
        <v>1107</v>
      </c>
      <c r="AN90">
        <v>3.0122300000000001E-6</v>
      </c>
      <c r="AO90">
        <f t="shared" si="15"/>
        <v>3.0122299999999999E-4</v>
      </c>
      <c r="AP90">
        <v>774</v>
      </c>
    </row>
    <row r="91" spans="3:42" x14ac:dyDescent="0.25">
      <c r="C91">
        <v>3025</v>
      </c>
      <c r="D91" t="s">
        <v>479</v>
      </c>
      <c r="E91">
        <v>99134</v>
      </c>
      <c r="F91">
        <v>3.2660000000000002E-5</v>
      </c>
      <c r="G91" t="s">
        <v>571</v>
      </c>
      <c r="H91">
        <f t="shared" si="9"/>
        <v>4.0000000000000001E-3</v>
      </c>
      <c r="I91">
        <f t="shared" si="10"/>
        <v>1.3064000000000001E-7</v>
      </c>
      <c r="K91">
        <v>3032</v>
      </c>
      <c r="L91" t="s">
        <v>492</v>
      </c>
      <c r="M91">
        <v>43380</v>
      </c>
      <c r="N91" t="s">
        <v>1220</v>
      </c>
      <c r="O91">
        <v>9.3005999999999987E-6</v>
      </c>
      <c r="P91" s="33">
        <f t="shared" si="11"/>
        <v>9.3005999999999987E-6</v>
      </c>
      <c r="Q91" s="33">
        <f t="shared" si="12"/>
        <v>9.3005999999999987E-6</v>
      </c>
      <c r="T91">
        <v>3103</v>
      </c>
      <c r="U91" t="s">
        <v>530</v>
      </c>
      <c r="V91">
        <v>99418</v>
      </c>
      <c r="W91" t="s">
        <v>1069</v>
      </c>
      <c r="X91">
        <v>2.2628110000000002E-5</v>
      </c>
      <c r="AA91">
        <v>3103</v>
      </c>
      <c r="AB91" t="s">
        <v>530</v>
      </c>
      <c r="AC91">
        <v>99418</v>
      </c>
      <c r="AD91" t="s">
        <v>1069</v>
      </c>
      <c r="AE91">
        <v>2.2628110000000002E-5</v>
      </c>
      <c r="AF91" s="33">
        <f t="shared" si="13"/>
        <v>2.2628110000000002E-5</v>
      </c>
      <c r="AG91" s="33">
        <f t="shared" si="14"/>
        <v>2.2628110000000002E-5</v>
      </c>
      <c r="AI91">
        <v>3103</v>
      </c>
      <c r="AJ91" t="s">
        <v>530</v>
      </c>
      <c r="AL91">
        <v>99418</v>
      </c>
      <c r="AM91" t="s">
        <v>1069</v>
      </c>
      <c r="AN91">
        <v>2.2628110000000002E-5</v>
      </c>
      <c r="AO91">
        <f t="shared" si="15"/>
        <v>2.262811E-3</v>
      </c>
      <c r="AP91">
        <v>3186</v>
      </c>
    </row>
    <row r="92" spans="3:42" x14ac:dyDescent="0.25">
      <c r="C92">
        <v>3026</v>
      </c>
      <c r="D92" t="s">
        <v>480</v>
      </c>
      <c r="E92">
        <v>43204</v>
      </c>
      <c r="F92">
        <v>4.9692140000000003E-2</v>
      </c>
      <c r="G92" t="s">
        <v>603</v>
      </c>
      <c r="H92">
        <f t="shared" si="9"/>
        <v>8.5999999999999993E-2</v>
      </c>
      <c r="I92">
        <f t="shared" si="10"/>
        <v>4.2735240399999997E-3</v>
      </c>
      <c r="K92">
        <v>3103</v>
      </c>
      <c r="L92" t="s">
        <v>530</v>
      </c>
      <c r="M92">
        <v>43390</v>
      </c>
      <c r="N92" t="s">
        <v>619</v>
      </c>
      <c r="O92">
        <v>1.8264199999999999E-6</v>
      </c>
      <c r="P92" s="33">
        <f t="shared" si="11"/>
        <v>1.8264199999999999E-6</v>
      </c>
      <c r="Q92" s="33">
        <f t="shared" si="12"/>
        <v>1.8264199999999999E-6</v>
      </c>
      <c r="S92">
        <v>44001</v>
      </c>
      <c r="T92" t="s">
        <v>681</v>
      </c>
      <c r="U92" t="s">
        <v>682</v>
      </c>
      <c r="V92">
        <v>0.10069014389203036</v>
      </c>
      <c r="W92" s="40" t="e">
        <f t="shared" ref="W92:W155" si="16">VLOOKUP(S92,$U$452:$W$471,3,FALSE)</f>
        <v>#N/A</v>
      </c>
      <c r="X92" s="40" t="e">
        <f>W92*V92</f>
        <v>#N/A</v>
      </c>
      <c r="AA92">
        <v>44006</v>
      </c>
      <c r="AC92" t="s">
        <v>729</v>
      </c>
      <c r="AD92" t="s">
        <v>730</v>
      </c>
      <c r="AE92">
        <v>1.4287567243708233E-6</v>
      </c>
      <c r="AF92" s="33">
        <f t="shared" si="13"/>
        <v>4.7858731608260081E-6</v>
      </c>
      <c r="AG92" s="33">
        <f t="shared" si="14"/>
        <v>0</v>
      </c>
      <c r="AI92">
        <v>44009</v>
      </c>
      <c r="AL92" t="s">
        <v>729</v>
      </c>
      <c r="AM92" t="s">
        <v>730</v>
      </c>
      <c r="AN92">
        <v>4.7858731608260081E-6</v>
      </c>
      <c r="AO92">
        <f t="shared" si="15"/>
        <v>4.7858731608260084E-4</v>
      </c>
      <c r="AP92">
        <v>3196</v>
      </c>
    </row>
    <row r="93" spans="3:42" x14ac:dyDescent="0.25">
      <c r="C93">
        <v>3026</v>
      </c>
      <c r="D93" t="s">
        <v>480</v>
      </c>
      <c r="E93">
        <v>43212</v>
      </c>
      <c r="F93">
        <v>2.58713E-2</v>
      </c>
      <c r="G93" t="s">
        <v>604</v>
      </c>
      <c r="H93">
        <f t="shared" si="9"/>
        <v>8.5999999999999993E-2</v>
      </c>
      <c r="I93">
        <f t="shared" si="10"/>
        <v>2.2249317999999997E-3</v>
      </c>
      <c r="K93">
        <v>3020</v>
      </c>
      <c r="L93" t="s">
        <v>471</v>
      </c>
      <c r="M93">
        <v>43404</v>
      </c>
      <c r="N93" t="s">
        <v>594</v>
      </c>
      <c r="O93">
        <v>4.2389000000000002E-7</v>
      </c>
      <c r="P93" s="33">
        <f t="shared" si="11"/>
        <v>6.5411804999999999E-4</v>
      </c>
      <c r="Q93" s="33">
        <f t="shared" si="12"/>
        <v>0</v>
      </c>
      <c r="S93">
        <v>44001</v>
      </c>
      <c r="T93" t="s">
        <v>685</v>
      </c>
      <c r="U93" t="s">
        <v>686</v>
      </c>
      <c r="V93">
        <v>2.9378294786336776E-2</v>
      </c>
      <c r="W93" s="40" t="e">
        <f t="shared" si="16"/>
        <v>#N/A</v>
      </c>
      <c r="X93" s="40" t="e">
        <f t="shared" ref="X93:X156" si="17">W93*V93</f>
        <v>#N/A</v>
      </c>
      <c r="AA93">
        <v>44007</v>
      </c>
      <c r="AC93" t="s">
        <v>729</v>
      </c>
      <c r="AD93" t="s">
        <v>730</v>
      </c>
      <c r="AE93">
        <v>2.2663737352810698E-6</v>
      </c>
      <c r="AF93" s="33">
        <f t="shared" si="13"/>
        <v>4.7858731608260081E-6</v>
      </c>
      <c r="AG93" s="33">
        <f t="shared" si="14"/>
        <v>0</v>
      </c>
      <c r="AI93">
        <v>44015</v>
      </c>
      <c r="AL93" t="s">
        <v>771</v>
      </c>
      <c r="AM93" t="s">
        <v>772</v>
      </c>
      <c r="AN93">
        <v>1.4999752358304058E-2</v>
      </c>
      <c r="AO93">
        <f t="shared" si="15"/>
        <v>1.4999752358304059</v>
      </c>
      <c r="AP93">
        <v>3197</v>
      </c>
    </row>
    <row r="94" spans="3:42" x14ac:dyDescent="0.25">
      <c r="C94">
        <v>3026</v>
      </c>
      <c r="D94" t="s">
        <v>480</v>
      </c>
      <c r="E94">
        <v>43214</v>
      </c>
      <c r="F94">
        <v>1.63247E-3</v>
      </c>
      <c r="G94" t="s">
        <v>605</v>
      </c>
      <c r="H94">
        <f t="shared" si="9"/>
        <v>8.5999999999999993E-2</v>
      </c>
      <c r="I94">
        <f t="shared" si="10"/>
        <v>1.4039241999999998E-4</v>
      </c>
      <c r="K94">
        <v>3028</v>
      </c>
      <c r="L94" t="s">
        <v>482</v>
      </c>
      <c r="M94">
        <v>43404</v>
      </c>
      <c r="N94" t="s">
        <v>594</v>
      </c>
      <c r="O94">
        <v>2.0474999999999998E-7</v>
      </c>
      <c r="P94" s="33">
        <f t="shared" si="11"/>
        <v>6.5411804999999999E-4</v>
      </c>
      <c r="Q94" s="33">
        <f t="shared" si="12"/>
        <v>0</v>
      </c>
      <c r="S94">
        <v>44001</v>
      </c>
      <c r="T94" t="s">
        <v>687</v>
      </c>
      <c r="U94" t="s">
        <v>688</v>
      </c>
      <c r="V94">
        <v>0.10068677919089632</v>
      </c>
      <c r="W94" s="40" t="e">
        <f t="shared" si="16"/>
        <v>#N/A</v>
      </c>
      <c r="X94" s="40" t="e">
        <f t="shared" si="17"/>
        <v>#N/A</v>
      </c>
      <c r="AA94">
        <v>44009</v>
      </c>
      <c r="AC94" t="s">
        <v>729</v>
      </c>
      <c r="AD94" t="s">
        <v>730</v>
      </c>
      <c r="AE94">
        <v>1.0907427011741152E-6</v>
      </c>
      <c r="AF94" s="33">
        <f t="shared" si="13"/>
        <v>4.7858731608260081E-6</v>
      </c>
      <c r="AG94" s="33">
        <f t="shared" si="14"/>
        <v>4.7858731608260081E-6</v>
      </c>
      <c r="AI94">
        <v>44015</v>
      </c>
      <c r="AL94" t="s">
        <v>777</v>
      </c>
      <c r="AM94" t="s">
        <v>778</v>
      </c>
      <c r="AN94">
        <v>4.3672666104534234E-2</v>
      </c>
      <c r="AO94">
        <f t="shared" si="15"/>
        <v>4.3672666104534237</v>
      </c>
      <c r="AP94">
        <v>3198</v>
      </c>
    </row>
    <row r="95" spans="3:42" x14ac:dyDescent="0.25">
      <c r="C95">
        <v>3026</v>
      </c>
      <c r="D95" t="s">
        <v>480</v>
      </c>
      <c r="E95">
        <v>43232</v>
      </c>
      <c r="F95">
        <v>1.81E-6</v>
      </c>
      <c r="G95" t="s">
        <v>649</v>
      </c>
      <c r="H95">
        <f t="shared" si="9"/>
        <v>8.5999999999999993E-2</v>
      </c>
      <c r="I95">
        <f t="shared" si="10"/>
        <v>1.5565999999999998E-7</v>
      </c>
      <c r="K95">
        <v>3103</v>
      </c>
      <c r="L95" t="s">
        <v>530</v>
      </c>
      <c r="M95">
        <v>43404</v>
      </c>
      <c r="N95" t="s">
        <v>594</v>
      </c>
      <c r="O95">
        <v>6.5348941000000003E-4</v>
      </c>
      <c r="P95" s="33">
        <f t="shared" si="11"/>
        <v>6.5411804999999999E-4</v>
      </c>
      <c r="Q95" s="33">
        <f t="shared" si="12"/>
        <v>6.5411804999999999E-4</v>
      </c>
      <c r="S95">
        <v>44001</v>
      </c>
      <c r="T95" t="s">
        <v>689</v>
      </c>
      <c r="U95" t="s">
        <v>690</v>
      </c>
      <c r="V95">
        <v>0.2033369252876141</v>
      </c>
      <c r="W95" s="40" t="e">
        <f t="shared" si="16"/>
        <v>#N/A</v>
      </c>
      <c r="X95" s="40" t="e">
        <f t="shared" si="17"/>
        <v>#N/A</v>
      </c>
      <c r="AA95">
        <v>44011</v>
      </c>
      <c r="AC95" t="s">
        <v>771</v>
      </c>
      <c r="AD95" t="s">
        <v>772</v>
      </c>
      <c r="AE95">
        <v>5.2785617857643401E-3</v>
      </c>
      <c r="AF95" s="33">
        <f t="shared" si="13"/>
        <v>1.4999752358304058E-2</v>
      </c>
      <c r="AG95" s="33">
        <f t="shared" si="14"/>
        <v>0</v>
      </c>
      <c r="AI95">
        <v>44015</v>
      </c>
      <c r="AL95" t="s">
        <v>783</v>
      </c>
      <c r="AM95" t="s">
        <v>784</v>
      </c>
      <c r="AN95">
        <v>2.083099484893304E-2</v>
      </c>
      <c r="AO95">
        <f t="shared" si="15"/>
        <v>2.083099484893304</v>
      </c>
      <c r="AP95">
        <v>1934</v>
      </c>
    </row>
    <row r="96" spans="3:42" x14ac:dyDescent="0.25">
      <c r="C96">
        <v>3026</v>
      </c>
      <c r="D96" t="s">
        <v>480</v>
      </c>
      <c r="E96">
        <v>43304</v>
      </c>
      <c r="F96">
        <v>1.79455E-3</v>
      </c>
      <c r="G96" t="s">
        <v>614</v>
      </c>
      <c r="H96">
        <f t="shared" si="9"/>
        <v>8.5999999999999993E-2</v>
      </c>
      <c r="I96">
        <f t="shared" si="10"/>
        <v>1.5433129999999998E-4</v>
      </c>
      <c r="K96">
        <v>3103</v>
      </c>
      <c r="L96" t="s">
        <v>530</v>
      </c>
      <c r="M96">
        <v>43406</v>
      </c>
      <c r="N96" t="s">
        <v>1223</v>
      </c>
      <c r="O96">
        <v>1.8376999999999998E-7</v>
      </c>
      <c r="P96" s="33">
        <f t="shared" si="11"/>
        <v>1.8376999999999998E-7</v>
      </c>
      <c r="Q96" s="33">
        <f t="shared" si="12"/>
        <v>1.8376999999999998E-7</v>
      </c>
      <c r="S96">
        <v>44001</v>
      </c>
      <c r="T96" t="s">
        <v>691</v>
      </c>
      <c r="U96" t="s">
        <v>692</v>
      </c>
      <c r="V96">
        <v>0.20553192644381016</v>
      </c>
      <c r="W96" s="40" t="e">
        <f t="shared" si="16"/>
        <v>#N/A</v>
      </c>
      <c r="X96" s="40" t="e">
        <f t="shared" si="17"/>
        <v>#N/A</v>
      </c>
      <c r="AA96">
        <v>44012</v>
      </c>
      <c r="AC96" t="s">
        <v>771</v>
      </c>
      <c r="AD96" t="s">
        <v>772</v>
      </c>
      <c r="AE96">
        <v>9.1404894055605677E-3</v>
      </c>
      <c r="AF96" s="33">
        <f t="shared" si="13"/>
        <v>1.4999752358304058E-2</v>
      </c>
      <c r="AG96" s="33">
        <f t="shared" si="14"/>
        <v>0</v>
      </c>
      <c r="AI96">
        <v>44020</v>
      </c>
      <c r="AL96" t="s">
        <v>857</v>
      </c>
      <c r="AM96" t="s">
        <v>858</v>
      </c>
      <c r="AN96">
        <v>7.577283459439684E-4</v>
      </c>
      <c r="AO96">
        <f t="shared" si="15"/>
        <v>7.5772834594396835E-2</v>
      </c>
      <c r="AP96">
        <v>1936</v>
      </c>
    </row>
    <row r="97" spans="3:42" x14ac:dyDescent="0.25">
      <c r="C97">
        <v>3026</v>
      </c>
      <c r="D97" t="s">
        <v>480</v>
      </c>
      <c r="E97">
        <v>43725</v>
      </c>
      <c r="F97">
        <v>3.0000000000000001E-6</v>
      </c>
      <c r="G97" t="s">
        <v>626</v>
      </c>
      <c r="H97">
        <f t="shared" si="9"/>
        <v>8.5999999999999993E-2</v>
      </c>
      <c r="I97">
        <f t="shared" si="10"/>
        <v>2.5800000000000001E-7</v>
      </c>
      <c r="K97">
        <v>3103</v>
      </c>
      <c r="L97" t="s">
        <v>530</v>
      </c>
      <c r="M97">
        <v>43433</v>
      </c>
      <c r="N97" t="s">
        <v>622</v>
      </c>
      <c r="O97">
        <v>1.106897E-5</v>
      </c>
      <c r="P97" s="33">
        <f t="shared" si="11"/>
        <v>1.106897E-5</v>
      </c>
      <c r="Q97" s="33">
        <f t="shared" si="12"/>
        <v>1.106897E-5</v>
      </c>
      <c r="S97">
        <v>44001</v>
      </c>
      <c r="T97" t="s">
        <v>693</v>
      </c>
      <c r="U97" t="s">
        <v>694</v>
      </c>
      <c r="V97">
        <v>0.2033341455191168</v>
      </c>
      <c r="W97" s="40" t="e">
        <f t="shared" si="16"/>
        <v>#N/A</v>
      </c>
      <c r="X97" s="40" t="e">
        <f t="shared" si="17"/>
        <v>#N/A</v>
      </c>
      <c r="AA97">
        <v>44014</v>
      </c>
      <c r="AC97" t="s">
        <v>771</v>
      </c>
      <c r="AD97" t="s">
        <v>772</v>
      </c>
      <c r="AE97">
        <v>3.8522237976309165E-5</v>
      </c>
      <c r="AF97" s="33">
        <f t="shared" si="13"/>
        <v>1.4999752358304058E-2</v>
      </c>
      <c r="AG97" s="33">
        <f t="shared" si="14"/>
        <v>0</v>
      </c>
      <c r="AI97">
        <v>44020</v>
      </c>
      <c r="AL97" t="s">
        <v>863</v>
      </c>
      <c r="AM97" t="s">
        <v>864</v>
      </c>
      <c r="AN97">
        <v>5.7188143051323873E-3</v>
      </c>
      <c r="AO97">
        <f t="shared" si="15"/>
        <v>0.5718814305132387</v>
      </c>
      <c r="AP97">
        <v>1938</v>
      </c>
    </row>
    <row r="98" spans="3:42" x14ac:dyDescent="0.25">
      <c r="C98">
        <v>3026</v>
      </c>
      <c r="D98" t="s">
        <v>480</v>
      </c>
      <c r="E98">
        <v>44011</v>
      </c>
      <c r="F98">
        <v>0.55921889999999996</v>
      </c>
      <c r="G98" t="s">
        <v>557</v>
      </c>
      <c r="H98">
        <f t="shared" si="9"/>
        <v>8.5999999999999993E-2</v>
      </c>
      <c r="I98">
        <f t="shared" si="10"/>
        <v>4.809282539999999E-2</v>
      </c>
      <c r="K98">
        <v>3020</v>
      </c>
      <c r="L98" t="s">
        <v>471</v>
      </c>
      <c r="M98">
        <v>43514</v>
      </c>
      <c r="N98" t="s">
        <v>1065</v>
      </c>
      <c r="O98">
        <v>1.86468337E-3</v>
      </c>
      <c r="P98" s="33">
        <f t="shared" si="11"/>
        <v>1.86468337E-3</v>
      </c>
      <c r="Q98" s="33">
        <f t="shared" si="12"/>
        <v>1.86468337E-3</v>
      </c>
      <c r="S98">
        <v>44001</v>
      </c>
      <c r="T98" t="s">
        <v>695</v>
      </c>
      <c r="U98" t="s">
        <v>696</v>
      </c>
      <c r="V98">
        <v>2.9305481552760942E-2</v>
      </c>
      <c r="W98" s="40" t="e">
        <f t="shared" si="16"/>
        <v>#N/A</v>
      </c>
      <c r="X98" s="40" t="e">
        <f t="shared" si="17"/>
        <v>#N/A</v>
      </c>
      <c r="AA98">
        <v>44015</v>
      </c>
      <c r="AC98" t="s">
        <v>771</v>
      </c>
      <c r="AD98" t="s">
        <v>772</v>
      </c>
      <c r="AE98">
        <v>5.4217892900284095E-4</v>
      </c>
      <c r="AF98" s="33">
        <f t="shared" si="13"/>
        <v>1.4999752358304058E-2</v>
      </c>
      <c r="AG98" s="33">
        <f t="shared" si="14"/>
        <v>1.4999752358304058E-2</v>
      </c>
      <c r="AI98">
        <v>44020</v>
      </c>
      <c r="AL98" t="s">
        <v>869</v>
      </c>
      <c r="AM98" t="s">
        <v>870</v>
      </c>
      <c r="AN98">
        <v>8.6316699331526279E-3</v>
      </c>
      <c r="AO98">
        <f t="shared" si="15"/>
        <v>0.86316699331526281</v>
      </c>
      <c r="AP98">
        <v>1939</v>
      </c>
    </row>
    <row r="99" spans="3:42" x14ac:dyDescent="0.25">
      <c r="C99">
        <v>3026</v>
      </c>
      <c r="D99" t="s">
        <v>480</v>
      </c>
      <c r="E99">
        <v>44014</v>
      </c>
      <c r="F99">
        <v>4.2526E-4</v>
      </c>
      <c r="G99" t="s">
        <v>985</v>
      </c>
      <c r="H99">
        <f t="shared" si="9"/>
        <v>8.5999999999999993E-2</v>
      </c>
      <c r="I99">
        <f t="shared" si="10"/>
        <v>3.657236E-5</v>
      </c>
      <c r="K99">
        <v>3027</v>
      </c>
      <c r="L99" t="s">
        <v>481</v>
      </c>
      <c r="M99">
        <v>43551</v>
      </c>
      <c r="N99" t="s">
        <v>607</v>
      </c>
      <c r="O99">
        <v>7.0838481999999992E-4</v>
      </c>
      <c r="P99" s="33">
        <f t="shared" si="11"/>
        <v>5.96286248E-3</v>
      </c>
      <c r="Q99" s="33">
        <f t="shared" si="12"/>
        <v>0</v>
      </c>
      <c r="S99">
        <v>44001</v>
      </c>
      <c r="T99" t="s">
        <v>697</v>
      </c>
      <c r="U99" t="s">
        <v>698</v>
      </c>
      <c r="V99">
        <v>9.8427887777615283E-2</v>
      </c>
      <c r="W99" s="40" t="e">
        <f t="shared" si="16"/>
        <v>#N/A</v>
      </c>
      <c r="X99" s="40" t="e">
        <f t="shared" si="17"/>
        <v>#N/A</v>
      </c>
      <c r="AA99">
        <v>44011</v>
      </c>
      <c r="AC99" t="s">
        <v>777</v>
      </c>
      <c r="AD99" t="s">
        <v>778</v>
      </c>
      <c r="AE99">
        <v>1.5367281976001053E-2</v>
      </c>
      <c r="AF99" s="33">
        <f t="shared" si="13"/>
        <v>4.3672666104534234E-2</v>
      </c>
      <c r="AG99" s="33">
        <f t="shared" si="14"/>
        <v>0</v>
      </c>
      <c r="AI99">
        <v>44020</v>
      </c>
      <c r="AL99" t="s">
        <v>875</v>
      </c>
      <c r="AM99" t="s">
        <v>876</v>
      </c>
      <c r="AN99">
        <v>4.8122762845665022E-3</v>
      </c>
      <c r="AO99">
        <f t="shared" si="15"/>
        <v>0.48122762845665024</v>
      </c>
      <c r="AP99">
        <v>3199</v>
      </c>
    </row>
    <row r="100" spans="3:42" x14ac:dyDescent="0.25">
      <c r="C100">
        <v>3026</v>
      </c>
      <c r="D100" t="s">
        <v>480</v>
      </c>
      <c r="E100">
        <v>44015</v>
      </c>
      <c r="F100">
        <v>7.7349539999999994E-2</v>
      </c>
      <c r="G100" t="s">
        <v>559</v>
      </c>
      <c r="H100">
        <f t="shared" si="9"/>
        <v>8.5999999999999993E-2</v>
      </c>
      <c r="I100">
        <f t="shared" si="10"/>
        <v>6.6520604399999987E-3</v>
      </c>
      <c r="K100">
        <v>3028</v>
      </c>
      <c r="L100" t="s">
        <v>482</v>
      </c>
      <c r="M100">
        <v>43551</v>
      </c>
      <c r="N100" t="s">
        <v>607</v>
      </c>
      <c r="O100">
        <v>4.46797455E-3</v>
      </c>
      <c r="P100" s="33">
        <f t="shared" si="11"/>
        <v>5.96286248E-3</v>
      </c>
      <c r="Q100" s="33">
        <f t="shared" si="12"/>
        <v>0</v>
      </c>
      <c r="S100">
        <v>44001</v>
      </c>
      <c r="T100" t="s">
        <v>699</v>
      </c>
      <c r="U100" t="s">
        <v>700</v>
      </c>
      <c r="V100">
        <v>2.9308415549819257E-2</v>
      </c>
      <c r="W100" s="40" t="e">
        <f t="shared" si="16"/>
        <v>#N/A</v>
      </c>
      <c r="X100" s="40" t="e">
        <f t="shared" si="17"/>
        <v>#N/A</v>
      </c>
      <c r="AA100">
        <v>44012</v>
      </c>
      <c r="AC100" t="s">
        <v>777</v>
      </c>
      <c r="AD100" t="s">
        <v>778</v>
      </c>
      <c r="AE100">
        <v>2.6614632975791665E-2</v>
      </c>
      <c r="AF100" s="33">
        <f t="shared" si="13"/>
        <v>4.3672666104534234E-2</v>
      </c>
      <c r="AG100" s="33">
        <f t="shared" si="14"/>
        <v>0</v>
      </c>
      <c r="AI100">
        <v>44005</v>
      </c>
      <c r="AL100" t="s">
        <v>685</v>
      </c>
      <c r="AM100" t="s">
        <v>686</v>
      </c>
      <c r="AN100">
        <v>8.1506949397366003E-6</v>
      </c>
      <c r="AO100">
        <f t="shared" si="15"/>
        <v>8.1506949397366002E-4</v>
      </c>
      <c r="AP100">
        <v>3200</v>
      </c>
    </row>
    <row r="101" spans="3:42" x14ac:dyDescent="0.25">
      <c r="C101">
        <v>3026</v>
      </c>
      <c r="D101" t="s">
        <v>480</v>
      </c>
      <c r="E101">
        <v>44016</v>
      </c>
      <c r="F101">
        <v>0.25409799999999999</v>
      </c>
      <c r="G101" t="s">
        <v>585</v>
      </c>
      <c r="H101">
        <f t="shared" si="9"/>
        <v>8.5999999999999993E-2</v>
      </c>
      <c r="I101">
        <f t="shared" si="10"/>
        <v>2.1852427999999997E-2</v>
      </c>
      <c r="K101">
        <v>3030</v>
      </c>
      <c r="L101" t="s">
        <v>490</v>
      </c>
      <c r="M101">
        <v>43551</v>
      </c>
      <c r="N101" t="s">
        <v>607</v>
      </c>
      <c r="O101">
        <v>7.7117359999999999E-4</v>
      </c>
      <c r="P101" s="33">
        <f t="shared" si="11"/>
        <v>5.96286248E-3</v>
      </c>
      <c r="Q101" s="33">
        <f t="shared" si="12"/>
        <v>0</v>
      </c>
      <c r="S101">
        <v>44002</v>
      </c>
      <c r="T101" t="s">
        <v>681</v>
      </c>
      <c r="U101" t="s">
        <v>682</v>
      </c>
      <c r="V101">
        <v>0.15103407307219582</v>
      </c>
      <c r="W101" s="40" t="e">
        <f t="shared" si="16"/>
        <v>#N/A</v>
      </c>
      <c r="X101" s="40" t="e">
        <f t="shared" si="17"/>
        <v>#N/A</v>
      </c>
      <c r="AA101">
        <v>44014</v>
      </c>
      <c r="AC101" t="s">
        <v>777</v>
      </c>
      <c r="AD101" t="s">
        <v>778</v>
      </c>
      <c r="AE101">
        <v>1.1215972952664197E-4</v>
      </c>
      <c r="AF101" s="33">
        <f t="shared" si="13"/>
        <v>4.3672666104534234E-2</v>
      </c>
      <c r="AG101" s="33">
        <f t="shared" si="14"/>
        <v>0</v>
      </c>
      <c r="AI101">
        <v>44005</v>
      </c>
      <c r="AL101" t="s">
        <v>691</v>
      </c>
      <c r="AM101" t="s">
        <v>692</v>
      </c>
      <c r="AN101">
        <v>5.7027655066169963E-5</v>
      </c>
      <c r="AO101">
        <f t="shared" si="15"/>
        <v>5.702765506616996E-3</v>
      </c>
      <c r="AP101">
        <v>3201</v>
      </c>
    </row>
    <row r="102" spans="3:42" x14ac:dyDescent="0.25">
      <c r="C102">
        <v>3026</v>
      </c>
      <c r="D102" t="s">
        <v>480</v>
      </c>
      <c r="E102">
        <v>44018</v>
      </c>
      <c r="F102">
        <v>3.1647000000000001E-4</v>
      </c>
      <c r="G102" t="s">
        <v>1053</v>
      </c>
      <c r="H102">
        <f t="shared" si="9"/>
        <v>8.5999999999999993E-2</v>
      </c>
      <c r="I102">
        <f t="shared" si="10"/>
        <v>2.7216419999999997E-5</v>
      </c>
      <c r="K102">
        <v>3031</v>
      </c>
      <c r="L102" t="s">
        <v>491</v>
      </c>
      <c r="M102">
        <v>43551</v>
      </c>
      <c r="N102" t="s">
        <v>607</v>
      </c>
      <c r="O102">
        <v>1.12203E-5</v>
      </c>
      <c r="P102" s="33">
        <f t="shared" si="11"/>
        <v>5.96286248E-3</v>
      </c>
      <c r="Q102" s="33">
        <f t="shared" si="12"/>
        <v>0</v>
      </c>
      <c r="S102">
        <v>44002</v>
      </c>
      <c r="T102" t="s">
        <v>685</v>
      </c>
      <c r="U102" t="s">
        <v>686</v>
      </c>
      <c r="V102">
        <v>4.4063741342536621E-2</v>
      </c>
      <c r="W102" s="40" t="e">
        <f t="shared" si="16"/>
        <v>#N/A</v>
      </c>
      <c r="X102" s="40" t="e">
        <f t="shared" si="17"/>
        <v>#N/A</v>
      </c>
      <c r="AA102">
        <v>44015</v>
      </c>
      <c r="AC102" t="s">
        <v>777</v>
      </c>
      <c r="AD102" t="s">
        <v>778</v>
      </c>
      <c r="AE102">
        <v>1.5785914232148768E-3</v>
      </c>
      <c r="AF102" s="33">
        <f t="shared" si="13"/>
        <v>4.3672666104534234E-2</v>
      </c>
      <c r="AG102" s="33">
        <f t="shared" si="14"/>
        <v>4.3672666104534234E-2</v>
      </c>
      <c r="AI102">
        <v>44005</v>
      </c>
      <c r="AL102" t="s">
        <v>697</v>
      </c>
      <c r="AM102" t="s">
        <v>698</v>
      </c>
      <c r="AN102">
        <v>2.7309479283969553E-5</v>
      </c>
      <c r="AO102">
        <f t="shared" si="15"/>
        <v>2.7309479283969553E-3</v>
      </c>
      <c r="AP102">
        <v>3202</v>
      </c>
    </row>
    <row r="103" spans="3:42" x14ac:dyDescent="0.25">
      <c r="C103">
        <v>3026</v>
      </c>
      <c r="D103" t="s">
        <v>480</v>
      </c>
      <c r="E103">
        <v>44022</v>
      </c>
      <c r="F103">
        <v>2.4984199999999999E-3</v>
      </c>
      <c r="G103" t="s">
        <v>665</v>
      </c>
      <c r="H103">
        <f t="shared" si="9"/>
        <v>8.5999999999999993E-2</v>
      </c>
      <c r="I103">
        <f t="shared" si="10"/>
        <v>2.1486411999999998E-4</v>
      </c>
      <c r="K103">
        <v>3103</v>
      </c>
      <c r="L103" t="s">
        <v>530</v>
      </c>
      <c r="M103">
        <v>43551</v>
      </c>
      <c r="N103" t="s">
        <v>607</v>
      </c>
      <c r="O103">
        <v>4.1092099999999994E-6</v>
      </c>
      <c r="P103" s="33">
        <f t="shared" si="11"/>
        <v>5.96286248E-3</v>
      </c>
      <c r="Q103" s="33">
        <f t="shared" si="12"/>
        <v>5.96286248E-3</v>
      </c>
      <c r="S103">
        <v>44002</v>
      </c>
      <c r="T103" t="s">
        <v>689</v>
      </c>
      <c r="U103" t="s">
        <v>690</v>
      </c>
      <c r="V103">
        <v>0.30500235183997942</v>
      </c>
      <c r="W103" s="40" t="e">
        <f t="shared" si="16"/>
        <v>#N/A</v>
      </c>
      <c r="X103" s="40" t="e">
        <f t="shared" si="17"/>
        <v>#N/A</v>
      </c>
      <c r="AA103">
        <v>44011</v>
      </c>
      <c r="AC103" t="s">
        <v>783</v>
      </c>
      <c r="AD103" t="s">
        <v>784</v>
      </c>
      <c r="AE103">
        <v>7.3299571640982114E-3</v>
      </c>
      <c r="AF103" s="33">
        <f t="shared" si="13"/>
        <v>2.083099484893304E-2</v>
      </c>
      <c r="AG103" s="33">
        <f t="shared" si="14"/>
        <v>0</v>
      </c>
      <c r="AI103">
        <v>44009</v>
      </c>
      <c r="AL103" t="s">
        <v>717</v>
      </c>
      <c r="AM103" t="s">
        <v>718</v>
      </c>
      <c r="AN103">
        <v>9.3568594450953423E-6</v>
      </c>
      <c r="AO103">
        <f t="shared" si="15"/>
        <v>9.3568594450953429E-4</v>
      </c>
      <c r="AP103">
        <v>3203</v>
      </c>
    </row>
    <row r="104" spans="3:42" x14ac:dyDescent="0.25">
      <c r="C104">
        <v>3026</v>
      </c>
      <c r="D104" t="s">
        <v>480</v>
      </c>
      <c r="E104">
        <v>44023</v>
      </c>
      <c r="F104">
        <v>7.0400000000000004E-6</v>
      </c>
      <c r="G104" t="s">
        <v>561</v>
      </c>
      <c r="H104">
        <f t="shared" si="9"/>
        <v>8.5999999999999993E-2</v>
      </c>
      <c r="I104">
        <f t="shared" si="10"/>
        <v>6.0544E-7</v>
      </c>
      <c r="K104">
        <v>3027</v>
      </c>
      <c r="L104" t="s">
        <v>481</v>
      </c>
      <c r="M104">
        <v>43561</v>
      </c>
      <c r="N104" t="s">
        <v>981</v>
      </c>
      <c r="O104">
        <v>3.0859620999999999E-4</v>
      </c>
      <c r="P104" s="33">
        <f t="shared" si="11"/>
        <v>1.45114741E-3</v>
      </c>
      <c r="Q104" s="33">
        <f t="shared" si="12"/>
        <v>0</v>
      </c>
      <c r="S104">
        <v>44002</v>
      </c>
      <c r="T104" t="s">
        <v>691</v>
      </c>
      <c r="U104" t="s">
        <v>692</v>
      </c>
      <c r="V104">
        <v>0.30829549187105593</v>
      </c>
      <c r="W104" s="40" t="e">
        <f t="shared" si="16"/>
        <v>#N/A</v>
      </c>
      <c r="X104" s="40" t="e">
        <f t="shared" si="17"/>
        <v>#N/A</v>
      </c>
      <c r="AA104">
        <v>44012</v>
      </c>
      <c r="AC104" t="s">
        <v>783</v>
      </c>
      <c r="AD104" t="s">
        <v>784</v>
      </c>
      <c r="AE104">
        <v>1.2694587368994535E-2</v>
      </c>
      <c r="AF104" s="33">
        <f t="shared" si="13"/>
        <v>2.083099484893304E-2</v>
      </c>
      <c r="AG104" s="33">
        <f t="shared" si="14"/>
        <v>0</v>
      </c>
      <c r="AI104">
        <v>44009</v>
      </c>
      <c r="AL104" t="s">
        <v>723</v>
      </c>
      <c r="AM104" t="s">
        <v>724</v>
      </c>
      <c r="AN104">
        <v>1.6075213204742565E-5</v>
      </c>
      <c r="AO104">
        <f t="shared" si="15"/>
        <v>1.6075213204742565E-3</v>
      </c>
      <c r="AP104">
        <v>3204</v>
      </c>
    </row>
    <row r="105" spans="3:42" x14ac:dyDescent="0.25">
      <c r="C105">
        <v>3026</v>
      </c>
      <c r="D105" t="s">
        <v>480</v>
      </c>
      <c r="E105">
        <v>44250</v>
      </c>
      <c r="F105">
        <v>8.3280000000000002E-5</v>
      </c>
      <c r="G105" t="s">
        <v>668</v>
      </c>
      <c r="H105">
        <f t="shared" si="9"/>
        <v>8.5999999999999993E-2</v>
      </c>
      <c r="I105">
        <f t="shared" si="10"/>
        <v>7.1620799999999999E-6</v>
      </c>
      <c r="K105">
        <v>3103</v>
      </c>
      <c r="L105" t="s">
        <v>530</v>
      </c>
      <c r="M105">
        <v>43561</v>
      </c>
      <c r="N105" t="s">
        <v>981</v>
      </c>
      <c r="O105">
        <v>1.1425512E-3</v>
      </c>
      <c r="P105" s="33">
        <f t="shared" si="11"/>
        <v>1.45114741E-3</v>
      </c>
      <c r="Q105" s="33">
        <f t="shared" si="12"/>
        <v>1.45114741E-3</v>
      </c>
      <c r="S105">
        <v>44002</v>
      </c>
      <c r="T105" t="s">
        <v>695</v>
      </c>
      <c r="U105" t="s">
        <v>696</v>
      </c>
      <c r="V105">
        <v>4.3962075164110735E-2</v>
      </c>
      <c r="W105" s="40" t="e">
        <f t="shared" si="16"/>
        <v>#N/A</v>
      </c>
      <c r="X105" s="40" t="e">
        <f t="shared" si="17"/>
        <v>#N/A</v>
      </c>
      <c r="AA105">
        <v>44014</v>
      </c>
      <c r="AC105" t="s">
        <v>783</v>
      </c>
      <c r="AD105" t="s">
        <v>784</v>
      </c>
      <c r="AE105">
        <v>5.3494721184219487E-5</v>
      </c>
      <c r="AF105" s="33">
        <f t="shared" si="13"/>
        <v>2.083099484893304E-2</v>
      </c>
      <c r="AG105" s="33">
        <f t="shared" si="14"/>
        <v>0</v>
      </c>
      <c r="AI105">
        <v>44021</v>
      </c>
      <c r="AL105" t="s">
        <v>739</v>
      </c>
      <c r="AM105" t="s">
        <v>740</v>
      </c>
      <c r="AN105">
        <v>1.3742665314633658E-5</v>
      </c>
      <c r="AO105">
        <f t="shared" si="15"/>
        <v>1.3742665314633658E-3</v>
      </c>
      <c r="AP105">
        <v>449</v>
      </c>
    </row>
    <row r="106" spans="3:42" x14ac:dyDescent="0.25">
      <c r="C106">
        <v>3026</v>
      </c>
      <c r="D106" t="s">
        <v>480</v>
      </c>
      <c r="E106">
        <v>45225</v>
      </c>
      <c r="F106">
        <v>3.8600000000000003E-6</v>
      </c>
      <c r="G106" t="s">
        <v>1215</v>
      </c>
      <c r="H106">
        <f t="shared" si="9"/>
        <v>8.5999999999999993E-2</v>
      </c>
      <c r="I106">
        <f t="shared" si="10"/>
        <v>3.3196000000000002E-7</v>
      </c>
      <c r="K106">
        <v>3020</v>
      </c>
      <c r="L106" t="s">
        <v>471</v>
      </c>
      <c r="M106">
        <v>43601</v>
      </c>
      <c r="N106" t="s">
        <v>33</v>
      </c>
      <c r="O106">
        <v>2.185E-8</v>
      </c>
      <c r="P106" s="33">
        <f t="shared" si="11"/>
        <v>2.185E-8</v>
      </c>
      <c r="Q106" s="33">
        <f t="shared" si="12"/>
        <v>2.185E-8</v>
      </c>
      <c r="S106">
        <v>44002</v>
      </c>
      <c r="T106" t="s">
        <v>697</v>
      </c>
      <c r="U106" t="s">
        <v>698</v>
      </c>
      <c r="V106">
        <v>0.14764226671012154</v>
      </c>
      <c r="W106" s="40" t="e">
        <f t="shared" si="16"/>
        <v>#N/A</v>
      </c>
      <c r="X106" s="40" t="e">
        <f t="shared" si="17"/>
        <v>#N/A</v>
      </c>
      <c r="AA106">
        <v>44015</v>
      </c>
      <c r="AC106" t="s">
        <v>783</v>
      </c>
      <c r="AD106" t="s">
        <v>784</v>
      </c>
      <c r="AE106">
        <v>7.5295559465607322E-4</v>
      </c>
      <c r="AF106" s="33">
        <f t="shared" si="13"/>
        <v>2.083099484893304E-2</v>
      </c>
      <c r="AG106" s="33">
        <f t="shared" si="14"/>
        <v>2.083099484893304E-2</v>
      </c>
      <c r="AI106">
        <v>44022</v>
      </c>
      <c r="AL106" t="s">
        <v>747</v>
      </c>
      <c r="AM106" t="s">
        <v>748</v>
      </c>
      <c r="AN106">
        <v>3.7713071582112789E-4</v>
      </c>
      <c r="AO106">
        <f t="shared" si="15"/>
        <v>3.7713071582112789E-2</v>
      </c>
      <c r="AP106">
        <v>608</v>
      </c>
    </row>
    <row r="107" spans="3:42" x14ac:dyDescent="0.25">
      <c r="C107">
        <v>3026</v>
      </c>
      <c r="D107" t="s">
        <v>480</v>
      </c>
      <c r="E107">
        <v>99134</v>
      </c>
      <c r="F107">
        <v>5.1325000000000003E-4</v>
      </c>
      <c r="G107" t="s">
        <v>571</v>
      </c>
      <c r="H107">
        <f t="shared" si="9"/>
        <v>8.5999999999999993E-2</v>
      </c>
      <c r="I107">
        <f t="shared" si="10"/>
        <v>4.41395E-5</v>
      </c>
      <c r="K107">
        <v>3020</v>
      </c>
      <c r="L107" t="s">
        <v>471</v>
      </c>
      <c r="M107">
        <v>43723</v>
      </c>
      <c r="N107" t="s">
        <v>625</v>
      </c>
      <c r="O107">
        <v>2.5486713999999997E-4</v>
      </c>
      <c r="P107" s="33">
        <f t="shared" si="11"/>
        <v>2.3075738100000001E-3</v>
      </c>
      <c r="Q107" s="33">
        <f t="shared" si="12"/>
        <v>0</v>
      </c>
      <c r="S107">
        <v>44003</v>
      </c>
      <c r="T107" t="s">
        <v>687</v>
      </c>
      <c r="U107" t="s">
        <v>688</v>
      </c>
      <c r="V107">
        <v>0.30206848965755173</v>
      </c>
      <c r="W107" s="40" t="e">
        <f t="shared" si="16"/>
        <v>#N/A</v>
      </c>
      <c r="X107" s="40" t="e">
        <f t="shared" si="17"/>
        <v>#N/A</v>
      </c>
      <c r="AA107">
        <v>44016</v>
      </c>
      <c r="AC107" t="s">
        <v>857</v>
      </c>
      <c r="AD107" t="s">
        <v>858</v>
      </c>
      <c r="AE107">
        <v>7.0178542091847132E-4</v>
      </c>
      <c r="AF107" s="33">
        <f t="shared" si="13"/>
        <v>7.577283459439684E-4</v>
      </c>
      <c r="AG107" s="33">
        <f t="shared" si="14"/>
        <v>0</v>
      </c>
      <c r="AI107">
        <v>44023</v>
      </c>
      <c r="AL107" t="s">
        <v>795</v>
      </c>
      <c r="AM107" t="s">
        <v>796</v>
      </c>
      <c r="AN107">
        <v>1.5128549151964272E-4</v>
      </c>
      <c r="AO107">
        <f t="shared" si="15"/>
        <v>1.5128549151964273E-2</v>
      </c>
      <c r="AP107">
        <v>596</v>
      </c>
    </row>
    <row r="108" spans="3:42" x14ac:dyDescent="0.25">
      <c r="C108">
        <v>3026</v>
      </c>
      <c r="D108" t="s">
        <v>480</v>
      </c>
      <c r="E108">
        <v>99166</v>
      </c>
      <c r="F108">
        <v>1.7934E-4</v>
      </c>
      <c r="G108" t="s">
        <v>573</v>
      </c>
      <c r="H108">
        <f t="shared" si="9"/>
        <v>8.5999999999999993E-2</v>
      </c>
      <c r="I108">
        <f t="shared" si="10"/>
        <v>1.5423239999999998E-5</v>
      </c>
      <c r="K108">
        <v>3103</v>
      </c>
      <c r="L108" t="s">
        <v>530</v>
      </c>
      <c r="M108">
        <v>43723</v>
      </c>
      <c r="N108" t="s">
        <v>625</v>
      </c>
      <c r="O108">
        <v>2.05270667E-3</v>
      </c>
      <c r="P108" s="33">
        <f t="shared" si="11"/>
        <v>2.3075738100000001E-3</v>
      </c>
      <c r="Q108" s="33">
        <f t="shared" si="12"/>
        <v>2.3075738100000001E-3</v>
      </c>
      <c r="S108">
        <v>44003</v>
      </c>
      <c r="T108" t="s">
        <v>693</v>
      </c>
      <c r="U108" t="s">
        <v>694</v>
      </c>
      <c r="V108">
        <v>0.61000494997525012</v>
      </c>
      <c r="W108" s="40" t="e">
        <f t="shared" si="16"/>
        <v>#N/A</v>
      </c>
      <c r="X108" s="40" t="e">
        <f t="shared" si="17"/>
        <v>#N/A</v>
      </c>
      <c r="AA108">
        <v>44017</v>
      </c>
      <c r="AC108" t="s">
        <v>857</v>
      </c>
      <c r="AD108" t="s">
        <v>858</v>
      </c>
      <c r="AE108">
        <v>3.3796585869141022E-5</v>
      </c>
      <c r="AF108" s="33">
        <f t="shared" si="13"/>
        <v>7.577283459439684E-4</v>
      </c>
      <c r="AG108" s="33">
        <f t="shared" si="14"/>
        <v>0</v>
      </c>
      <c r="AI108">
        <v>44023</v>
      </c>
      <c r="AL108" t="s">
        <v>805</v>
      </c>
      <c r="AM108" t="s">
        <v>806</v>
      </c>
      <c r="AN108">
        <v>1.5402794601437951E-4</v>
      </c>
      <c r="AO108">
        <f t="shared" si="15"/>
        <v>1.5402794601437951E-2</v>
      </c>
      <c r="AP108">
        <v>59</v>
      </c>
    </row>
    <row r="109" spans="3:42" x14ac:dyDescent="0.25">
      <c r="C109">
        <v>3026</v>
      </c>
      <c r="D109" t="s">
        <v>480</v>
      </c>
      <c r="E109">
        <v>99168</v>
      </c>
      <c r="F109">
        <v>1.77E-6</v>
      </c>
      <c r="G109" t="s">
        <v>574</v>
      </c>
      <c r="H109">
        <f t="shared" si="9"/>
        <v>8.5999999999999993E-2</v>
      </c>
      <c r="I109">
        <f t="shared" si="10"/>
        <v>1.5222E-7</v>
      </c>
      <c r="K109">
        <v>3023</v>
      </c>
      <c r="L109" t="s">
        <v>474</v>
      </c>
      <c r="M109">
        <v>43724</v>
      </c>
      <c r="N109" t="s">
        <v>993</v>
      </c>
      <c r="O109">
        <v>9.5200000000000002E-9</v>
      </c>
      <c r="P109" s="33">
        <f t="shared" si="11"/>
        <v>2.7358799999999998E-6</v>
      </c>
      <c r="Q109" s="33">
        <f t="shared" si="12"/>
        <v>0</v>
      </c>
      <c r="S109">
        <v>44003</v>
      </c>
      <c r="T109" t="s">
        <v>699</v>
      </c>
      <c r="U109" t="s">
        <v>700</v>
      </c>
      <c r="V109">
        <v>8.7926560367198162E-2</v>
      </c>
      <c r="W109" s="40" t="e">
        <f t="shared" si="16"/>
        <v>#N/A</v>
      </c>
      <c r="X109" s="40" t="e">
        <f t="shared" si="17"/>
        <v>#N/A</v>
      </c>
      <c r="AA109">
        <v>44019</v>
      </c>
      <c r="AC109" t="s">
        <v>857</v>
      </c>
      <c r="AD109" t="s">
        <v>858</v>
      </c>
      <c r="AE109">
        <v>6.0925472357436213E-6</v>
      </c>
      <c r="AF109" s="33">
        <f t="shared" si="13"/>
        <v>7.577283459439684E-4</v>
      </c>
      <c r="AG109" s="33">
        <f t="shared" si="14"/>
        <v>0</v>
      </c>
      <c r="AI109">
        <v>44021</v>
      </c>
      <c r="AL109" t="s">
        <v>745</v>
      </c>
      <c r="AM109" t="s">
        <v>746</v>
      </c>
      <c r="AN109">
        <v>1.6742139841285372E-5</v>
      </c>
      <c r="AO109">
        <f t="shared" si="15"/>
        <v>1.6742139841285373E-3</v>
      </c>
      <c r="AP109">
        <v>648</v>
      </c>
    </row>
    <row r="110" spans="3:42" x14ac:dyDescent="0.25">
      <c r="C110">
        <v>3026</v>
      </c>
      <c r="D110" t="s">
        <v>480</v>
      </c>
      <c r="E110">
        <v>99233</v>
      </c>
      <c r="F110">
        <v>2.6309599999999999E-2</v>
      </c>
      <c r="G110" t="s">
        <v>999</v>
      </c>
      <c r="H110">
        <f t="shared" si="9"/>
        <v>8.5999999999999993E-2</v>
      </c>
      <c r="I110">
        <f t="shared" si="10"/>
        <v>2.2626255999999997E-3</v>
      </c>
      <c r="K110">
        <v>3027</v>
      </c>
      <c r="L110" t="s">
        <v>481</v>
      </c>
      <c r="M110">
        <v>43724</v>
      </c>
      <c r="N110" t="s">
        <v>993</v>
      </c>
      <c r="O110">
        <v>3.4137999999999995E-7</v>
      </c>
      <c r="P110" s="33">
        <f t="shared" si="11"/>
        <v>2.7358799999999998E-6</v>
      </c>
      <c r="Q110" s="33">
        <f t="shared" si="12"/>
        <v>0</v>
      </c>
      <c r="S110">
        <v>44004</v>
      </c>
      <c r="T110" t="s">
        <v>681</v>
      </c>
      <c r="U110" t="s">
        <v>682</v>
      </c>
      <c r="V110">
        <v>9.5654769499752615E-2</v>
      </c>
      <c r="W110" s="40">
        <f t="shared" si="16"/>
        <v>2.7765512000000003E-4</v>
      </c>
      <c r="X110" s="40">
        <f t="shared" si="17"/>
        <v>2.6559036504026155E-5</v>
      </c>
      <c r="AA110">
        <v>44020</v>
      </c>
      <c r="AC110" t="s">
        <v>857</v>
      </c>
      <c r="AD110" t="s">
        <v>858</v>
      </c>
      <c r="AE110">
        <v>1.6053791920612288E-5</v>
      </c>
      <c r="AF110" s="33">
        <f t="shared" si="13"/>
        <v>7.577283459439684E-4</v>
      </c>
      <c r="AG110" s="33">
        <f t="shared" si="14"/>
        <v>7.577283459439684E-4</v>
      </c>
      <c r="AI110">
        <v>44021</v>
      </c>
      <c r="AL110" t="s">
        <v>741</v>
      </c>
      <c r="AM110" t="s">
        <v>742</v>
      </c>
      <c r="AN110">
        <v>4.4297877156666731E-5</v>
      </c>
      <c r="AO110">
        <f t="shared" si="15"/>
        <v>4.4297877156666728E-3</v>
      </c>
      <c r="AP110">
        <v>524</v>
      </c>
    </row>
    <row r="111" spans="3:42" x14ac:dyDescent="0.25">
      <c r="C111">
        <v>3027</v>
      </c>
      <c r="D111" t="s">
        <v>481</v>
      </c>
      <c r="E111">
        <v>43204</v>
      </c>
      <c r="F111">
        <v>1.8992720000000001E-2</v>
      </c>
      <c r="G111" t="s">
        <v>603</v>
      </c>
      <c r="H111">
        <f t="shared" si="9"/>
        <v>1.2999999999999999E-2</v>
      </c>
      <c r="I111">
        <f t="shared" si="10"/>
        <v>2.4690535999999998E-4</v>
      </c>
      <c r="K111">
        <v>3029</v>
      </c>
      <c r="L111" t="s">
        <v>483</v>
      </c>
      <c r="M111">
        <v>43724</v>
      </c>
      <c r="N111" t="s">
        <v>993</v>
      </c>
      <c r="O111">
        <v>2.3849799999999999E-6</v>
      </c>
      <c r="P111" s="33">
        <f t="shared" si="11"/>
        <v>2.7358799999999998E-6</v>
      </c>
      <c r="Q111" s="33">
        <f t="shared" si="12"/>
        <v>2.7358799999999998E-6</v>
      </c>
      <c r="S111">
        <v>44004</v>
      </c>
      <c r="T111" t="s">
        <v>685</v>
      </c>
      <c r="U111" t="s">
        <v>686</v>
      </c>
      <c r="V111">
        <v>2.7906723460456237E-2</v>
      </c>
      <c r="W111" s="40">
        <f t="shared" si="16"/>
        <v>2.7765512000000003E-4</v>
      </c>
      <c r="X111" s="40">
        <f t="shared" si="17"/>
        <v>7.7484446512197929E-6</v>
      </c>
      <c r="AA111">
        <v>44016</v>
      </c>
      <c r="AC111" t="s">
        <v>863</v>
      </c>
      <c r="AD111" t="s">
        <v>864</v>
      </c>
      <c r="AE111">
        <v>5.2964789644260003E-3</v>
      </c>
      <c r="AF111" s="33">
        <f t="shared" si="13"/>
        <v>5.7188143051323873E-3</v>
      </c>
      <c r="AG111" s="33">
        <f t="shared" si="14"/>
        <v>0</v>
      </c>
      <c r="AI111">
        <v>44022</v>
      </c>
      <c r="AL111" t="s">
        <v>761</v>
      </c>
      <c r="AM111" t="s">
        <v>762</v>
      </c>
      <c r="AN111">
        <v>7.0722971278454241E-4</v>
      </c>
      <c r="AO111">
        <f t="shared" si="15"/>
        <v>7.0722971278454241E-2</v>
      </c>
      <c r="AP111">
        <v>44</v>
      </c>
    </row>
    <row r="112" spans="3:42" x14ac:dyDescent="0.25">
      <c r="C112">
        <v>3027</v>
      </c>
      <c r="D112" t="s">
        <v>481</v>
      </c>
      <c r="E112">
        <v>43214</v>
      </c>
      <c r="F112">
        <v>1.165481E-2</v>
      </c>
      <c r="G112" t="s">
        <v>605</v>
      </c>
      <c r="H112">
        <f t="shared" si="9"/>
        <v>1.2999999999999999E-2</v>
      </c>
      <c r="I112">
        <f t="shared" si="10"/>
        <v>1.5151252999999999E-4</v>
      </c>
      <c r="K112">
        <v>3022</v>
      </c>
      <c r="L112" t="s">
        <v>473</v>
      </c>
      <c r="M112">
        <v>43725</v>
      </c>
      <c r="N112" t="s">
        <v>626</v>
      </c>
      <c r="O112">
        <v>1.6800000000000002E-8</v>
      </c>
      <c r="P112" s="33">
        <f t="shared" si="11"/>
        <v>2.6307424999999999E-3</v>
      </c>
      <c r="Q112" s="33">
        <f t="shared" si="12"/>
        <v>0</v>
      </c>
      <c r="S112">
        <v>44004</v>
      </c>
      <c r="T112" t="s">
        <v>687</v>
      </c>
      <c r="U112" t="s">
        <v>688</v>
      </c>
      <c r="V112">
        <v>9.5656262281173243E-2</v>
      </c>
      <c r="W112" s="40">
        <f t="shared" si="16"/>
        <v>2.7765512000000003E-4</v>
      </c>
      <c r="X112" s="40">
        <f t="shared" si="17"/>
        <v>2.6559450982430634E-5</v>
      </c>
      <c r="AA112">
        <v>44017</v>
      </c>
      <c r="AC112" t="s">
        <v>863</v>
      </c>
      <c r="AD112" t="s">
        <v>864</v>
      </c>
      <c r="AE112">
        <v>2.551159902260299E-4</v>
      </c>
      <c r="AF112" s="33">
        <f t="shared" si="13"/>
        <v>5.7188143051323873E-3</v>
      </c>
      <c r="AG112" s="33">
        <f t="shared" si="14"/>
        <v>0</v>
      </c>
      <c r="AI112">
        <v>44021</v>
      </c>
      <c r="AL112" t="s">
        <v>709</v>
      </c>
      <c r="AM112" t="s">
        <v>710</v>
      </c>
      <c r="AN112">
        <v>9.1388200442502982E-6</v>
      </c>
      <c r="AO112">
        <f t="shared" si="15"/>
        <v>9.1388200442502976E-4</v>
      </c>
      <c r="AP112">
        <v>717</v>
      </c>
    </row>
    <row r="113" spans="3:42" x14ac:dyDescent="0.25">
      <c r="C113">
        <v>3027</v>
      </c>
      <c r="D113" t="s">
        <v>481</v>
      </c>
      <c r="E113">
        <v>43301</v>
      </c>
      <c r="F113">
        <v>5.3579999999999999E-5</v>
      </c>
      <c r="G113" t="s">
        <v>590</v>
      </c>
      <c r="H113">
        <f t="shared" si="9"/>
        <v>1.2999999999999999E-2</v>
      </c>
      <c r="I113">
        <f t="shared" si="10"/>
        <v>6.9653999999999996E-7</v>
      </c>
      <c r="K113">
        <v>3026</v>
      </c>
      <c r="L113" t="s">
        <v>480</v>
      </c>
      <c r="M113">
        <v>43725</v>
      </c>
      <c r="N113" t="s">
        <v>626</v>
      </c>
      <c r="O113">
        <v>2.5800000000000001E-7</v>
      </c>
      <c r="P113" s="33">
        <f t="shared" si="11"/>
        <v>2.6307424999999999E-3</v>
      </c>
      <c r="Q113" s="33">
        <f t="shared" si="12"/>
        <v>0</v>
      </c>
      <c r="S113">
        <v>44004</v>
      </c>
      <c r="T113" t="s">
        <v>689</v>
      </c>
      <c r="U113" t="s">
        <v>690</v>
      </c>
      <c r="V113">
        <v>0.19316596385514867</v>
      </c>
      <c r="W113" s="40">
        <f t="shared" si="16"/>
        <v>2.7765512000000003E-4</v>
      </c>
      <c r="X113" s="40">
        <f t="shared" si="17"/>
        <v>5.3633518874116971E-5</v>
      </c>
      <c r="AA113">
        <v>44019</v>
      </c>
      <c r="AC113" t="s">
        <v>863</v>
      </c>
      <c r="AD113" t="s">
        <v>864</v>
      </c>
      <c r="AE113">
        <v>4.5991607085959893E-5</v>
      </c>
      <c r="AF113" s="33">
        <f t="shared" si="13"/>
        <v>5.7188143051323873E-3</v>
      </c>
      <c r="AG113" s="33">
        <f t="shared" si="14"/>
        <v>0</v>
      </c>
      <c r="AI113">
        <v>44005</v>
      </c>
      <c r="AL113" t="s">
        <v>681</v>
      </c>
      <c r="AM113" t="s">
        <v>682</v>
      </c>
      <c r="AN113">
        <v>2.7937660952180306E-5</v>
      </c>
      <c r="AO113">
        <f t="shared" si="15"/>
        <v>2.7937660952180306E-3</v>
      </c>
      <c r="AP113">
        <v>605</v>
      </c>
    </row>
    <row r="114" spans="3:42" x14ac:dyDescent="0.25">
      <c r="C114">
        <v>3027</v>
      </c>
      <c r="D114" t="s">
        <v>481</v>
      </c>
      <c r="E114">
        <v>43302</v>
      </c>
      <c r="F114">
        <v>9.7662800000000004E-3</v>
      </c>
      <c r="G114" t="s">
        <v>591</v>
      </c>
      <c r="H114">
        <f t="shared" si="9"/>
        <v>1.2999999999999999E-2</v>
      </c>
      <c r="I114">
        <f t="shared" si="10"/>
        <v>1.2696164E-4</v>
      </c>
      <c r="K114">
        <v>3027</v>
      </c>
      <c r="L114" t="s">
        <v>481</v>
      </c>
      <c r="M114">
        <v>43725</v>
      </c>
      <c r="N114" t="s">
        <v>626</v>
      </c>
      <c r="O114">
        <v>1.30832E-6</v>
      </c>
      <c r="P114" s="33">
        <f t="shared" si="11"/>
        <v>2.6307424999999999E-3</v>
      </c>
      <c r="Q114" s="33">
        <f t="shared" si="12"/>
        <v>0</v>
      </c>
      <c r="S114">
        <v>44004</v>
      </c>
      <c r="T114" t="s">
        <v>691</v>
      </c>
      <c r="U114" t="s">
        <v>692</v>
      </c>
      <c r="V114">
        <v>0.19525529512059239</v>
      </c>
      <c r="W114" s="40">
        <f t="shared" si="16"/>
        <v>2.7765512000000003E-4</v>
      </c>
      <c r="X114" s="40">
        <f t="shared" si="17"/>
        <v>5.4213632397343501E-5</v>
      </c>
      <c r="AA114">
        <v>44020</v>
      </c>
      <c r="AC114" t="s">
        <v>863</v>
      </c>
      <c r="AD114" t="s">
        <v>864</v>
      </c>
      <c r="AE114">
        <v>1.212277433943967E-4</v>
      </c>
      <c r="AF114" s="33">
        <f t="shared" si="13"/>
        <v>5.7188143051323873E-3</v>
      </c>
      <c r="AG114" s="33">
        <f t="shared" si="14"/>
        <v>5.7188143051323873E-3</v>
      </c>
      <c r="AI114">
        <v>44023</v>
      </c>
      <c r="AL114" t="s">
        <v>793</v>
      </c>
      <c r="AM114" t="s">
        <v>794</v>
      </c>
      <c r="AN114">
        <v>1.8626611727511432E-4</v>
      </c>
      <c r="AO114">
        <f t="shared" si="15"/>
        <v>1.8626611727511431E-2</v>
      </c>
      <c r="AP114">
        <v>3205</v>
      </c>
    </row>
    <row r="115" spans="3:42" x14ac:dyDescent="0.25">
      <c r="C115">
        <v>3027</v>
      </c>
      <c r="D115" t="s">
        <v>481</v>
      </c>
      <c r="E115">
        <v>43304</v>
      </c>
      <c r="F115">
        <v>9.4310989999999997E-2</v>
      </c>
      <c r="G115" t="s">
        <v>614</v>
      </c>
      <c r="H115">
        <f t="shared" si="9"/>
        <v>1.2999999999999999E-2</v>
      </c>
      <c r="I115">
        <f t="shared" si="10"/>
        <v>1.2260428699999999E-3</v>
      </c>
      <c r="K115">
        <v>3028</v>
      </c>
      <c r="L115" t="s">
        <v>482</v>
      </c>
      <c r="M115">
        <v>43725</v>
      </c>
      <c r="N115" t="s">
        <v>626</v>
      </c>
      <c r="O115">
        <v>8.5800000000000009E-7</v>
      </c>
      <c r="P115" s="33">
        <f t="shared" si="11"/>
        <v>2.6307424999999999E-3</v>
      </c>
      <c r="Q115" s="33">
        <f t="shared" si="12"/>
        <v>0</v>
      </c>
      <c r="S115">
        <v>44004</v>
      </c>
      <c r="T115" t="s">
        <v>693</v>
      </c>
      <c r="U115" t="s">
        <v>694</v>
      </c>
      <c r="V115">
        <v>0.19316712510016662</v>
      </c>
      <c r="W115" s="40">
        <f t="shared" si="16"/>
        <v>2.7765512000000003E-4</v>
      </c>
      <c r="X115" s="40">
        <f t="shared" si="17"/>
        <v>5.3633841299741779E-5</v>
      </c>
      <c r="AA115">
        <v>44016</v>
      </c>
      <c r="AC115" t="s">
        <v>869</v>
      </c>
      <c r="AD115" t="s">
        <v>870</v>
      </c>
      <c r="AE115">
        <v>7.9942326798361184E-3</v>
      </c>
      <c r="AF115" s="33">
        <f t="shared" si="13"/>
        <v>8.6316699331526279E-3</v>
      </c>
      <c r="AG115" s="33">
        <f t="shared" si="14"/>
        <v>0</v>
      </c>
      <c r="AI115">
        <v>44023</v>
      </c>
      <c r="AL115" t="s">
        <v>809</v>
      </c>
      <c r="AM115" t="s">
        <v>810</v>
      </c>
      <c r="AN115">
        <v>1.9608040604131762E-3</v>
      </c>
      <c r="AO115">
        <f t="shared" si="15"/>
        <v>0.19608040604131763</v>
      </c>
      <c r="AP115">
        <v>3206</v>
      </c>
    </row>
    <row r="116" spans="3:42" x14ac:dyDescent="0.25">
      <c r="C116">
        <v>3027</v>
      </c>
      <c r="D116" t="s">
        <v>481</v>
      </c>
      <c r="E116">
        <v>43369</v>
      </c>
      <c r="F116">
        <v>0.10565603</v>
      </c>
      <c r="G116" t="s">
        <v>13</v>
      </c>
      <c r="H116">
        <f t="shared" si="9"/>
        <v>1.2999999999999999E-2</v>
      </c>
      <c r="I116">
        <f t="shared" si="10"/>
        <v>1.3735283899999999E-3</v>
      </c>
      <c r="K116">
        <v>3032</v>
      </c>
      <c r="L116" t="s">
        <v>492</v>
      </c>
      <c r="M116">
        <v>43725</v>
      </c>
      <c r="N116" t="s">
        <v>626</v>
      </c>
      <c r="O116">
        <v>4.9301400000000002E-5</v>
      </c>
      <c r="P116" s="33">
        <f t="shared" si="11"/>
        <v>2.6307424999999999E-3</v>
      </c>
      <c r="Q116" s="33">
        <f t="shared" si="12"/>
        <v>0</v>
      </c>
      <c r="S116">
        <v>44004</v>
      </c>
      <c r="T116" t="s">
        <v>695</v>
      </c>
      <c r="U116" t="s">
        <v>696</v>
      </c>
      <c r="V116">
        <v>2.7846374612157283E-2</v>
      </c>
      <c r="W116" s="40">
        <f t="shared" si="16"/>
        <v>2.7765512000000003E-4</v>
      </c>
      <c r="X116" s="40">
        <f t="shared" si="17"/>
        <v>7.7316884845034842E-6</v>
      </c>
      <c r="AA116">
        <v>44017</v>
      </c>
      <c r="AC116" t="s">
        <v>869</v>
      </c>
      <c r="AD116" t="s">
        <v>870</v>
      </c>
      <c r="AE116">
        <v>3.8504542142542064E-4</v>
      </c>
      <c r="AF116" s="33">
        <f t="shared" si="13"/>
        <v>8.6316699331526279E-3</v>
      </c>
      <c r="AG116" s="33">
        <f t="shared" si="14"/>
        <v>0</v>
      </c>
      <c r="AI116">
        <v>44005</v>
      </c>
      <c r="AL116" t="s">
        <v>689</v>
      </c>
      <c r="AM116" t="s">
        <v>690</v>
      </c>
      <c r="AN116">
        <v>5.6417537934241021E-5</v>
      </c>
      <c r="AO116">
        <f t="shared" si="15"/>
        <v>5.6417537934241018E-3</v>
      </c>
      <c r="AP116">
        <v>601</v>
      </c>
    </row>
    <row r="117" spans="3:42" x14ac:dyDescent="0.25">
      <c r="C117">
        <v>3027</v>
      </c>
      <c r="D117" t="s">
        <v>481</v>
      </c>
      <c r="E117">
        <v>43370</v>
      </c>
      <c r="F117">
        <v>1.7542E-4</v>
      </c>
      <c r="G117" t="s">
        <v>279</v>
      </c>
      <c r="H117">
        <f t="shared" si="9"/>
        <v>1.2999999999999999E-2</v>
      </c>
      <c r="I117">
        <f t="shared" si="10"/>
        <v>2.2804599999999998E-6</v>
      </c>
      <c r="K117">
        <v>3103</v>
      </c>
      <c r="L117" t="s">
        <v>530</v>
      </c>
      <c r="M117">
        <v>43725</v>
      </c>
      <c r="N117" t="s">
        <v>626</v>
      </c>
      <c r="O117">
        <v>2.5789999799999998E-3</v>
      </c>
      <c r="P117" s="33">
        <f t="shared" si="11"/>
        <v>2.6307424999999999E-3</v>
      </c>
      <c r="Q117" s="33">
        <f t="shared" si="12"/>
        <v>2.6307424999999999E-3</v>
      </c>
      <c r="S117">
        <v>44004</v>
      </c>
      <c r="T117" t="s">
        <v>697</v>
      </c>
      <c r="U117" t="s">
        <v>698</v>
      </c>
      <c r="V117">
        <v>9.3503930982744718E-2</v>
      </c>
      <c r="W117" s="40">
        <f t="shared" si="16"/>
        <v>2.7765512000000003E-4</v>
      </c>
      <c r="X117" s="40">
        <f t="shared" si="17"/>
        <v>2.5961845177485704E-5</v>
      </c>
      <c r="AA117">
        <v>44019</v>
      </c>
      <c r="AC117" t="s">
        <v>869</v>
      </c>
      <c r="AD117" t="s">
        <v>870</v>
      </c>
      <c r="AE117">
        <v>6.9418526943241772E-5</v>
      </c>
      <c r="AF117" s="33">
        <f t="shared" si="13"/>
        <v>8.6316699331526279E-3</v>
      </c>
      <c r="AG117" s="33">
        <f t="shared" si="14"/>
        <v>0</v>
      </c>
      <c r="AI117">
        <v>44009</v>
      </c>
      <c r="AL117" t="s">
        <v>715</v>
      </c>
      <c r="AM117" t="s">
        <v>716</v>
      </c>
      <c r="AN117">
        <v>1.5104942483226811E-5</v>
      </c>
      <c r="AO117">
        <f t="shared" si="15"/>
        <v>1.510494248322681E-3</v>
      </c>
      <c r="AP117">
        <v>604</v>
      </c>
    </row>
    <row r="118" spans="3:42" x14ac:dyDescent="0.25">
      <c r="C118">
        <v>3027</v>
      </c>
      <c r="D118" t="s">
        <v>481</v>
      </c>
      <c r="E118">
        <v>43374</v>
      </c>
      <c r="F118">
        <v>2.4884899999999999E-3</v>
      </c>
      <c r="G118" t="s">
        <v>593</v>
      </c>
      <c r="H118">
        <f t="shared" si="9"/>
        <v>1.2999999999999999E-2</v>
      </c>
      <c r="I118">
        <f t="shared" si="10"/>
        <v>3.2350369999999999E-5</v>
      </c>
      <c r="K118">
        <v>3020</v>
      </c>
      <c r="L118" t="s">
        <v>471</v>
      </c>
      <c r="M118">
        <v>43865</v>
      </c>
      <c r="N118" t="s">
        <v>1211</v>
      </c>
      <c r="O118">
        <v>2.6678850000000003E-5</v>
      </c>
      <c r="P118" s="33">
        <f t="shared" si="11"/>
        <v>2.6678850000000003E-5</v>
      </c>
      <c r="Q118" s="33">
        <f t="shared" si="12"/>
        <v>2.6678850000000003E-5</v>
      </c>
      <c r="S118">
        <v>44004</v>
      </c>
      <c r="T118" t="s">
        <v>699</v>
      </c>
      <c r="U118" t="s">
        <v>700</v>
      </c>
      <c r="V118">
        <v>2.7846688672344844E-2</v>
      </c>
      <c r="W118" s="40">
        <f t="shared" si="16"/>
        <v>2.7765512000000003E-4</v>
      </c>
      <c r="X118" s="40">
        <f t="shared" si="17"/>
        <v>7.7317756849225499E-6</v>
      </c>
      <c r="AA118">
        <v>44020</v>
      </c>
      <c r="AC118" t="s">
        <v>869</v>
      </c>
      <c r="AD118" t="s">
        <v>870</v>
      </c>
      <c r="AE118">
        <v>1.829733049478455E-4</v>
      </c>
      <c r="AF118" s="33">
        <f t="shared" si="13"/>
        <v>8.6316699331526279E-3</v>
      </c>
      <c r="AG118" s="33">
        <f t="shared" si="14"/>
        <v>8.6316699331526279E-3</v>
      </c>
      <c r="AI118">
        <v>44009</v>
      </c>
      <c r="AL118" t="s">
        <v>721</v>
      </c>
      <c r="AM118" t="s">
        <v>722</v>
      </c>
      <c r="AN118">
        <v>1.1600995868081839E-5</v>
      </c>
      <c r="AO118">
        <f t="shared" si="15"/>
        <v>1.1600995868081838E-3</v>
      </c>
      <c r="AP118">
        <v>603</v>
      </c>
    </row>
    <row r="119" spans="3:42" x14ac:dyDescent="0.25">
      <c r="C119">
        <v>3027</v>
      </c>
      <c r="D119" t="s">
        <v>481</v>
      </c>
      <c r="E119">
        <v>43551</v>
      </c>
      <c r="F119">
        <v>5.449114E-2</v>
      </c>
      <c r="G119" t="s">
        <v>607</v>
      </c>
      <c r="H119">
        <f t="shared" si="9"/>
        <v>1.2999999999999999E-2</v>
      </c>
      <c r="I119">
        <f t="shared" si="10"/>
        <v>7.0838481999999992E-4</v>
      </c>
      <c r="K119">
        <v>3032</v>
      </c>
      <c r="L119" t="s">
        <v>492</v>
      </c>
      <c r="M119">
        <v>43873</v>
      </c>
      <c r="N119" t="s">
        <v>1221</v>
      </c>
      <c r="O119">
        <v>9.4340399999999995E-5</v>
      </c>
      <c r="P119" s="33">
        <f t="shared" si="11"/>
        <v>9.4340399999999995E-5</v>
      </c>
      <c r="Q119" s="33">
        <f t="shared" si="12"/>
        <v>9.4340399999999995E-5</v>
      </c>
      <c r="S119">
        <v>44004</v>
      </c>
      <c r="T119" t="s">
        <v>707</v>
      </c>
      <c r="U119" t="s">
        <v>708</v>
      </c>
      <c r="V119">
        <v>2.4806975049800561E-2</v>
      </c>
      <c r="W119" s="40">
        <f t="shared" si="16"/>
        <v>2.7765512000000003E-4</v>
      </c>
      <c r="X119" s="40">
        <f t="shared" si="17"/>
        <v>6.8877836342893813E-6</v>
      </c>
      <c r="AA119">
        <v>44016</v>
      </c>
      <c r="AC119" t="s">
        <v>875</v>
      </c>
      <c r="AD119" t="s">
        <v>876</v>
      </c>
      <c r="AE119">
        <v>4.4569005565879109E-3</v>
      </c>
      <c r="AF119" s="33">
        <f t="shared" si="13"/>
        <v>4.8122762845665022E-3</v>
      </c>
      <c r="AG119" s="33">
        <f t="shared" si="14"/>
        <v>0</v>
      </c>
      <c r="AI119">
        <v>44015</v>
      </c>
      <c r="AL119" t="s">
        <v>769</v>
      </c>
      <c r="AM119" t="s">
        <v>770</v>
      </c>
      <c r="AN119">
        <v>3.6319708347987804E-2</v>
      </c>
      <c r="AO119">
        <f t="shared" si="15"/>
        <v>3.6319708347987802</v>
      </c>
      <c r="AP119">
        <v>610</v>
      </c>
    </row>
    <row r="120" spans="3:42" x14ac:dyDescent="0.25">
      <c r="C120">
        <v>3027</v>
      </c>
      <c r="D120" t="s">
        <v>481</v>
      </c>
      <c r="E120">
        <v>43561</v>
      </c>
      <c r="F120">
        <v>2.3738169999999999E-2</v>
      </c>
      <c r="G120" t="s">
        <v>981</v>
      </c>
      <c r="H120">
        <f t="shared" si="9"/>
        <v>1.2999999999999999E-2</v>
      </c>
      <c r="I120">
        <f t="shared" si="10"/>
        <v>3.0859620999999999E-4</v>
      </c>
      <c r="K120">
        <v>3031</v>
      </c>
      <c r="L120" t="s">
        <v>491</v>
      </c>
      <c r="M120">
        <v>43884</v>
      </c>
      <c r="N120" t="s">
        <v>1219</v>
      </c>
      <c r="O120">
        <v>7.6829317500000001E-3</v>
      </c>
      <c r="P120" s="33">
        <f t="shared" si="11"/>
        <v>7.6831327500000001E-3</v>
      </c>
      <c r="Q120" s="33">
        <f t="shared" si="12"/>
        <v>0</v>
      </c>
      <c r="S120">
        <v>44004</v>
      </c>
      <c r="T120" t="s">
        <v>709</v>
      </c>
      <c r="U120" t="s">
        <v>710</v>
      </c>
      <c r="V120">
        <v>2.5189891365662694E-2</v>
      </c>
      <c r="W120" s="40">
        <f t="shared" si="16"/>
        <v>2.7765512000000003E-4</v>
      </c>
      <c r="X120" s="40">
        <f t="shared" si="17"/>
        <v>6.9941023099200399E-6</v>
      </c>
      <c r="AA120">
        <v>44017</v>
      </c>
      <c r="AC120" t="s">
        <v>875</v>
      </c>
      <c r="AD120" t="s">
        <v>876</v>
      </c>
      <c r="AE120">
        <v>2.1466689945019165E-4</v>
      </c>
      <c r="AF120" s="33">
        <f t="shared" si="13"/>
        <v>4.8122762845665022E-3</v>
      </c>
      <c r="AG120" s="33">
        <f t="shared" si="14"/>
        <v>0</v>
      </c>
      <c r="AI120">
        <v>44015</v>
      </c>
      <c r="AL120" t="s">
        <v>775</v>
      </c>
      <c r="AM120" t="s">
        <v>776</v>
      </c>
      <c r="AN120">
        <v>3.0630470854753358E-2</v>
      </c>
      <c r="AO120">
        <f t="shared" si="15"/>
        <v>3.0630470854753358</v>
      </c>
      <c r="AP120">
        <v>599</v>
      </c>
    </row>
    <row r="121" spans="3:42" x14ac:dyDescent="0.25">
      <c r="C121">
        <v>3027</v>
      </c>
      <c r="D121" t="s">
        <v>481</v>
      </c>
      <c r="E121">
        <v>43724</v>
      </c>
      <c r="F121">
        <v>2.6259999999999999E-5</v>
      </c>
      <c r="G121" t="s">
        <v>993</v>
      </c>
      <c r="H121">
        <f t="shared" si="9"/>
        <v>1.2999999999999999E-2</v>
      </c>
      <c r="I121">
        <f t="shared" si="10"/>
        <v>3.4137999999999995E-7</v>
      </c>
      <c r="K121">
        <v>3032</v>
      </c>
      <c r="L121" t="s">
        <v>492</v>
      </c>
      <c r="M121">
        <v>43884</v>
      </c>
      <c r="N121" t="s">
        <v>1219</v>
      </c>
      <c r="O121">
        <v>2.0099999999999999E-7</v>
      </c>
      <c r="P121" s="33">
        <f t="shared" si="11"/>
        <v>7.6831327500000001E-3</v>
      </c>
      <c r="Q121" s="33">
        <f t="shared" si="12"/>
        <v>7.6831327500000001E-3</v>
      </c>
      <c r="S121">
        <v>44005</v>
      </c>
      <c r="T121" t="s">
        <v>681</v>
      </c>
      <c r="U121" t="s">
        <v>682</v>
      </c>
      <c r="V121">
        <v>8.558717048059522E-2</v>
      </c>
      <c r="W121" s="40">
        <f t="shared" si="16"/>
        <v>1.6107840000000001E-5</v>
      </c>
      <c r="X121" s="40">
        <f t="shared" si="17"/>
        <v>1.3786244481541511E-6</v>
      </c>
      <c r="AA121">
        <v>44019</v>
      </c>
      <c r="AC121" t="s">
        <v>875</v>
      </c>
      <c r="AD121" t="s">
        <v>876</v>
      </c>
      <c r="AE121">
        <v>3.8696839525319729E-5</v>
      </c>
      <c r="AF121" s="33">
        <f t="shared" si="13"/>
        <v>4.8122762845665022E-3</v>
      </c>
      <c r="AG121" s="33">
        <f t="shared" si="14"/>
        <v>0</v>
      </c>
      <c r="AI121">
        <v>44023</v>
      </c>
      <c r="AL121" t="s">
        <v>815</v>
      </c>
      <c r="AM121" t="s">
        <v>816</v>
      </c>
      <c r="AN121">
        <v>1.2832721257293966E-5</v>
      </c>
      <c r="AO121">
        <f t="shared" si="15"/>
        <v>1.2832721257293967E-3</v>
      </c>
      <c r="AP121">
        <v>1079</v>
      </c>
    </row>
    <row r="122" spans="3:42" x14ac:dyDescent="0.25">
      <c r="C122">
        <v>3027</v>
      </c>
      <c r="D122" t="s">
        <v>481</v>
      </c>
      <c r="E122">
        <v>43725</v>
      </c>
      <c r="F122">
        <v>1.0064E-4</v>
      </c>
      <c r="G122" t="s">
        <v>626</v>
      </c>
      <c r="H122">
        <f t="shared" si="9"/>
        <v>1.2999999999999999E-2</v>
      </c>
      <c r="I122">
        <f t="shared" si="10"/>
        <v>1.30832E-6</v>
      </c>
      <c r="K122">
        <v>3023</v>
      </c>
      <c r="L122" t="s">
        <v>474</v>
      </c>
      <c r="M122">
        <v>43891</v>
      </c>
      <c r="N122" t="s">
        <v>1066</v>
      </c>
      <c r="O122">
        <v>3.7786288000000003E-4</v>
      </c>
      <c r="P122" s="33">
        <f t="shared" si="11"/>
        <v>3.8044324000000002E-4</v>
      </c>
      <c r="Q122" s="33">
        <f t="shared" si="12"/>
        <v>0</v>
      </c>
      <c r="S122">
        <v>44005</v>
      </c>
      <c r="T122" t="s">
        <v>685</v>
      </c>
      <c r="U122" t="s">
        <v>686</v>
      </c>
      <c r="V122">
        <v>2.4972329531259739E-2</v>
      </c>
      <c r="W122" s="40">
        <f t="shared" si="16"/>
        <v>1.6107840000000001E-5</v>
      </c>
      <c r="X122" s="40">
        <f t="shared" si="17"/>
        <v>4.0225028851680691E-7</v>
      </c>
      <c r="AA122">
        <v>44020</v>
      </c>
      <c r="AC122" t="s">
        <v>875</v>
      </c>
      <c r="AD122" t="s">
        <v>876</v>
      </c>
      <c r="AE122">
        <v>1.0201198900308029E-4</v>
      </c>
      <c r="AF122" s="33">
        <f t="shared" si="13"/>
        <v>4.8122762845665022E-3</v>
      </c>
      <c r="AG122" s="33">
        <f t="shared" si="14"/>
        <v>4.8122762845665022E-3</v>
      </c>
      <c r="AI122">
        <v>44023</v>
      </c>
      <c r="AL122" t="s">
        <v>819</v>
      </c>
      <c r="AM122" t="s">
        <v>820</v>
      </c>
      <c r="AN122">
        <v>4.6325463406354428E-5</v>
      </c>
      <c r="AO122">
        <f t="shared" si="15"/>
        <v>4.632546340635443E-3</v>
      </c>
      <c r="AP122">
        <v>3207</v>
      </c>
    </row>
    <row r="123" spans="3:42" x14ac:dyDescent="0.25">
      <c r="C123">
        <v>3027</v>
      </c>
      <c r="D123" t="s">
        <v>481</v>
      </c>
      <c r="E123">
        <v>43954</v>
      </c>
      <c r="F123">
        <v>1.1561510000000001E-2</v>
      </c>
      <c r="G123" t="s">
        <v>1216</v>
      </c>
      <c r="H123">
        <f t="shared" si="9"/>
        <v>1.2999999999999999E-2</v>
      </c>
      <c r="I123">
        <f t="shared" si="10"/>
        <v>1.5029963000000001E-4</v>
      </c>
      <c r="K123">
        <v>3028</v>
      </c>
      <c r="L123" t="s">
        <v>482</v>
      </c>
      <c r="M123">
        <v>43891</v>
      </c>
      <c r="N123" t="s">
        <v>1066</v>
      </c>
      <c r="O123">
        <v>2.5155000000000003E-6</v>
      </c>
      <c r="P123" s="33">
        <f t="shared" si="11"/>
        <v>3.8044324000000002E-4</v>
      </c>
      <c r="Q123" s="33">
        <f t="shared" si="12"/>
        <v>0</v>
      </c>
      <c r="S123">
        <v>44005</v>
      </c>
      <c r="T123" t="s">
        <v>687</v>
      </c>
      <c r="U123" t="s">
        <v>688</v>
      </c>
      <c r="V123">
        <v>8.5584377408455661E-2</v>
      </c>
      <c r="W123" s="40">
        <f t="shared" si="16"/>
        <v>1.6107840000000001E-5</v>
      </c>
      <c r="X123" s="40">
        <f t="shared" si="17"/>
        <v>1.3785794577950185E-6</v>
      </c>
      <c r="AA123">
        <v>44004</v>
      </c>
      <c r="AC123" t="s">
        <v>685</v>
      </c>
      <c r="AD123" t="s">
        <v>686</v>
      </c>
      <c r="AE123">
        <v>7.7484446512197929E-6</v>
      </c>
      <c r="AF123" s="33">
        <f t="shared" si="13"/>
        <v>8.1506949397366003E-6</v>
      </c>
      <c r="AG123" s="33">
        <f t="shared" si="14"/>
        <v>0</v>
      </c>
      <c r="AI123">
        <v>44023</v>
      </c>
      <c r="AL123" t="s">
        <v>825</v>
      </c>
      <c r="AM123" t="s">
        <v>826</v>
      </c>
      <c r="AN123">
        <v>4.4772817977207661E-4</v>
      </c>
      <c r="AO123">
        <f t="shared" si="15"/>
        <v>4.4772817977207661E-2</v>
      </c>
      <c r="AP123">
        <v>3208</v>
      </c>
    </row>
    <row r="124" spans="3:42" x14ac:dyDescent="0.25">
      <c r="C124">
        <v>3027</v>
      </c>
      <c r="D124" t="s">
        <v>481</v>
      </c>
      <c r="E124">
        <v>43966</v>
      </c>
      <c r="F124">
        <v>2.8978000000000001E-4</v>
      </c>
      <c r="G124" t="s">
        <v>1217</v>
      </c>
      <c r="H124">
        <f t="shared" si="9"/>
        <v>1.2999999999999999E-2</v>
      </c>
      <c r="I124">
        <f t="shared" si="10"/>
        <v>3.7671399999999997E-6</v>
      </c>
      <c r="K124">
        <v>3103</v>
      </c>
      <c r="L124" t="s">
        <v>530</v>
      </c>
      <c r="M124">
        <v>43891</v>
      </c>
      <c r="N124" t="s">
        <v>1066</v>
      </c>
      <c r="O124">
        <v>6.486E-8</v>
      </c>
      <c r="P124" s="33">
        <f t="shared" si="11"/>
        <v>3.8044324000000002E-4</v>
      </c>
      <c r="Q124" s="33">
        <f t="shared" si="12"/>
        <v>3.8044324000000002E-4</v>
      </c>
      <c r="S124">
        <v>44005</v>
      </c>
      <c r="T124" t="s">
        <v>689</v>
      </c>
      <c r="U124" t="s">
        <v>690</v>
      </c>
      <c r="V124">
        <v>0.17283627476583135</v>
      </c>
      <c r="W124" s="40">
        <f t="shared" si="16"/>
        <v>1.6107840000000001E-5</v>
      </c>
      <c r="X124" s="40">
        <f t="shared" si="17"/>
        <v>2.7840190601240493E-6</v>
      </c>
      <c r="AA124">
        <v>44005</v>
      </c>
      <c r="AC124" t="s">
        <v>685</v>
      </c>
      <c r="AD124" t="s">
        <v>686</v>
      </c>
      <c r="AE124">
        <v>4.0225028851680691E-7</v>
      </c>
      <c r="AF124" s="33">
        <f t="shared" si="13"/>
        <v>8.1506949397366003E-6</v>
      </c>
      <c r="AG124" s="33">
        <f t="shared" si="14"/>
        <v>8.1506949397366003E-6</v>
      </c>
      <c r="AI124">
        <v>44023</v>
      </c>
      <c r="AL124" t="s">
        <v>829</v>
      </c>
      <c r="AM124" t="s">
        <v>830</v>
      </c>
      <c r="AN124">
        <v>1.8016979982233964E-4</v>
      </c>
      <c r="AO124">
        <f t="shared" si="15"/>
        <v>1.8016979982233963E-2</v>
      </c>
      <c r="AP124">
        <v>3209</v>
      </c>
    </row>
    <row r="125" spans="3:42" x14ac:dyDescent="0.25">
      <c r="C125">
        <v>3027</v>
      </c>
      <c r="D125" t="s">
        <v>481</v>
      </c>
      <c r="E125">
        <v>43976</v>
      </c>
      <c r="F125">
        <v>9.2999999999999999E-7</v>
      </c>
      <c r="G125" t="s">
        <v>663</v>
      </c>
      <c r="H125">
        <f t="shared" si="9"/>
        <v>1.2999999999999999E-2</v>
      </c>
      <c r="I125">
        <f t="shared" si="10"/>
        <v>1.2089999999999999E-8</v>
      </c>
      <c r="K125">
        <v>3020</v>
      </c>
      <c r="L125" t="s">
        <v>471</v>
      </c>
      <c r="M125">
        <v>43910</v>
      </c>
      <c r="N125" t="s">
        <v>1212</v>
      </c>
      <c r="O125">
        <v>4.35252E-6</v>
      </c>
      <c r="P125" s="33">
        <f t="shared" si="11"/>
        <v>4.35252E-6</v>
      </c>
      <c r="Q125" s="33">
        <f t="shared" si="12"/>
        <v>4.35252E-6</v>
      </c>
      <c r="S125">
        <v>44005</v>
      </c>
      <c r="T125" t="s">
        <v>691</v>
      </c>
      <c r="U125" t="s">
        <v>692</v>
      </c>
      <c r="V125">
        <v>0.17469894590624582</v>
      </c>
      <c r="W125" s="40">
        <f t="shared" si="16"/>
        <v>1.6107840000000001E-5</v>
      </c>
      <c r="X125" s="40">
        <f t="shared" si="17"/>
        <v>2.8140226688264629E-6</v>
      </c>
      <c r="AA125">
        <v>44004</v>
      </c>
      <c r="AC125" t="s">
        <v>691</v>
      </c>
      <c r="AD125" t="s">
        <v>692</v>
      </c>
      <c r="AE125">
        <v>5.4213632397343501E-5</v>
      </c>
      <c r="AF125" s="33">
        <f t="shared" si="13"/>
        <v>5.7027655066169963E-5</v>
      </c>
      <c r="AG125" s="33">
        <f t="shared" si="14"/>
        <v>0</v>
      </c>
      <c r="AI125">
        <v>44015</v>
      </c>
      <c r="AL125" t="s">
        <v>727</v>
      </c>
      <c r="AM125" t="s">
        <v>728</v>
      </c>
      <c r="AN125">
        <v>7.3508344933549243E-3</v>
      </c>
      <c r="AO125">
        <f t="shared" si="15"/>
        <v>0.73508344933549241</v>
      </c>
      <c r="AP125">
        <v>598</v>
      </c>
    </row>
    <row r="126" spans="3:42" x14ac:dyDescent="0.25">
      <c r="C126">
        <v>3027</v>
      </c>
      <c r="D126" t="s">
        <v>481</v>
      </c>
      <c r="E126">
        <v>43989</v>
      </c>
      <c r="F126">
        <v>1.3200000000000001E-5</v>
      </c>
      <c r="G126" t="s">
        <v>1047</v>
      </c>
      <c r="H126">
        <f t="shared" si="9"/>
        <v>1.2999999999999999E-2</v>
      </c>
      <c r="I126">
        <f t="shared" si="10"/>
        <v>1.716E-7</v>
      </c>
      <c r="K126">
        <v>3032</v>
      </c>
      <c r="L126" t="s">
        <v>492</v>
      </c>
      <c r="M126">
        <v>43949</v>
      </c>
      <c r="N126" t="s">
        <v>1222</v>
      </c>
      <c r="O126">
        <v>4.4999999999999998E-7</v>
      </c>
      <c r="P126" s="33">
        <f t="shared" si="11"/>
        <v>4.4999999999999998E-7</v>
      </c>
      <c r="Q126" s="33">
        <f t="shared" si="12"/>
        <v>4.4999999999999998E-7</v>
      </c>
      <c r="S126">
        <v>44005</v>
      </c>
      <c r="T126" t="s">
        <v>693</v>
      </c>
      <c r="U126" t="s">
        <v>694</v>
      </c>
      <c r="V126">
        <v>0.17283227216839187</v>
      </c>
      <c r="W126" s="40">
        <f t="shared" si="16"/>
        <v>1.6107840000000001E-5</v>
      </c>
      <c r="X126" s="40">
        <f t="shared" si="17"/>
        <v>2.7839545869249093E-6</v>
      </c>
      <c r="AA126">
        <v>44005</v>
      </c>
      <c r="AC126" t="s">
        <v>691</v>
      </c>
      <c r="AD126" t="s">
        <v>692</v>
      </c>
      <c r="AE126">
        <v>2.8140226688264629E-6</v>
      </c>
      <c r="AF126" s="33">
        <f t="shared" si="13"/>
        <v>5.7027655066169963E-5</v>
      </c>
      <c r="AG126" s="33">
        <f t="shared" si="14"/>
        <v>5.7027655066169963E-5</v>
      </c>
      <c r="AI126">
        <v>44023</v>
      </c>
      <c r="AL126" t="s">
        <v>835</v>
      </c>
      <c r="AM126" t="s">
        <v>836</v>
      </c>
      <c r="AN126">
        <v>1.5386088997781673E-5</v>
      </c>
      <c r="AO126">
        <f t="shared" si="15"/>
        <v>1.5386088997781672E-3</v>
      </c>
      <c r="AP126">
        <v>3210</v>
      </c>
    </row>
    <row r="127" spans="3:42" x14ac:dyDescent="0.25">
      <c r="C127">
        <v>3027</v>
      </c>
      <c r="D127" t="s">
        <v>481</v>
      </c>
      <c r="E127">
        <v>44011</v>
      </c>
      <c r="F127">
        <v>0.17615633999999999</v>
      </c>
      <c r="G127" t="s">
        <v>557</v>
      </c>
      <c r="H127">
        <f t="shared" si="9"/>
        <v>1.2999999999999999E-2</v>
      </c>
      <c r="I127">
        <f t="shared" si="10"/>
        <v>2.2900324199999996E-3</v>
      </c>
      <c r="K127">
        <v>3027</v>
      </c>
      <c r="L127" t="s">
        <v>481</v>
      </c>
      <c r="M127">
        <v>43954</v>
      </c>
      <c r="N127" t="s">
        <v>1216</v>
      </c>
      <c r="O127">
        <v>1.5029963000000001E-4</v>
      </c>
      <c r="P127" s="33">
        <f t="shared" si="11"/>
        <v>1.5029963000000001E-4</v>
      </c>
      <c r="Q127" s="33">
        <f t="shared" si="12"/>
        <v>1.5029963000000001E-4</v>
      </c>
      <c r="S127">
        <v>44005</v>
      </c>
      <c r="T127" t="s">
        <v>695</v>
      </c>
      <c r="U127" t="s">
        <v>696</v>
      </c>
      <c r="V127">
        <v>2.4914447347721993E-2</v>
      </c>
      <c r="W127" s="40">
        <f t="shared" si="16"/>
        <v>1.6107840000000001E-5</v>
      </c>
      <c r="X127" s="40">
        <f t="shared" si="17"/>
        <v>4.0131793156553024E-7</v>
      </c>
      <c r="AA127">
        <v>44004</v>
      </c>
      <c r="AC127" t="s">
        <v>697</v>
      </c>
      <c r="AD127" t="s">
        <v>698</v>
      </c>
      <c r="AE127">
        <v>2.5961845177485704E-5</v>
      </c>
      <c r="AF127" s="33">
        <f t="shared" si="13"/>
        <v>2.7309479283969553E-5</v>
      </c>
      <c r="AG127" s="33">
        <f t="shared" si="14"/>
        <v>0</v>
      </c>
      <c r="AI127">
        <v>44023</v>
      </c>
      <c r="AL127" t="s">
        <v>839</v>
      </c>
      <c r="AM127" t="s">
        <v>840</v>
      </c>
      <c r="AN127">
        <v>4.6728112076249538E-4</v>
      </c>
      <c r="AO127">
        <f t="shared" si="15"/>
        <v>4.6728112076249537E-2</v>
      </c>
      <c r="AP127">
        <v>3211</v>
      </c>
    </row>
    <row r="128" spans="3:42" x14ac:dyDescent="0.25">
      <c r="C128">
        <v>3027</v>
      </c>
      <c r="D128" t="s">
        <v>481</v>
      </c>
      <c r="E128">
        <v>44016</v>
      </c>
      <c r="F128">
        <v>9.2893999999999995E-4</v>
      </c>
      <c r="G128" t="s">
        <v>585</v>
      </c>
      <c r="H128">
        <f t="shared" si="9"/>
        <v>1.2999999999999999E-2</v>
      </c>
      <c r="I128">
        <f t="shared" si="10"/>
        <v>1.2076219999999999E-5</v>
      </c>
      <c r="K128">
        <v>3103</v>
      </c>
      <c r="L128" t="s">
        <v>530</v>
      </c>
      <c r="M128">
        <v>43961</v>
      </c>
      <c r="N128" t="s">
        <v>636</v>
      </c>
      <c r="O128">
        <v>2.0414920000000001E-5</v>
      </c>
      <c r="P128" s="33">
        <f t="shared" si="11"/>
        <v>2.0414920000000001E-5</v>
      </c>
      <c r="Q128" s="33">
        <f t="shared" si="12"/>
        <v>2.0414920000000001E-5</v>
      </c>
      <c r="S128">
        <v>44005</v>
      </c>
      <c r="T128" t="s">
        <v>697</v>
      </c>
      <c r="U128" t="s">
        <v>698</v>
      </c>
      <c r="V128">
        <v>8.3663241408149652E-2</v>
      </c>
      <c r="W128" s="40">
        <f t="shared" si="16"/>
        <v>1.6107840000000001E-5</v>
      </c>
      <c r="X128" s="40">
        <f t="shared" si="17"/>
        <v>1.3476341064838494E-6</v>
      </c>
      <c r="AA128">
        <v>44005</v>
      </c>
      <c r="AC128" t="s">
        <v>697</v>
      </c>
      <c r="AD128" t="s">
        <v>698</v>
      </c>
      <c r="AE128">
        <v>1.3476341064838494E-6</v>
      </c>
      <c r="AF128" s="33">
        <f t="shared" si="13"/>
        <v>2.7309479283969553E-5</v>
      </c>
      <c r="AG128" s="33">
        <f t="shared" si="14"/>
        <v>2.7309479283969553E-5</v>
      </c>
      <c r="AI128">
        <v>44023</v>
      </c>
      <c r="AL128" t="s">
        <v>841</v>
      </c>
      <c r="AM128" t="s">
        <v>842</v>
      </c>
      <c r="AN128">
        <v>2.2610702510651265E-4</v>
      </c>
      <c r="AO128">
        <f t="shared" si="15"/>
        <v>2.2610702510651264E-2</v>
      </c>
      <c r="AP128">
        <v>3212</v>
      </c>
    </row>
    <row r="129" spans="3:42" x14ac:dyDescent="0.25">
      <c r="C129">
        <v>3027</v>
      </c>
      <c r="D129" t="s">
        <v>481</v>
      </c>
      <c r="E129">
        <v>44022</v>
      </c>
      <c r="F129">
        <v>0.38312590000000002</v>
      </c>
      <c r="G129" t="s">
        <v>665</v>
      </c>
      <c r="H129">
        <f t="shared" si="9"/>
        <v>1.2999999999999999E-2</v>
      </c>
      <c r="I129">
        <f t="shared" si="10"/>
        <v>4.9806366999999999E-3</v>
      </c>
      <c r="K129">
        <v>3022</v>
      </c>
      <c r="L129" t="s">
        <v>473</v>
      </c>
      <c r="M129">
        <v>43962</v>
      </c>
      <c r="N129" t="s">
        <v>1214</v>
      </c>
      <c r="O129">
        <v>1.6607099999999999E-5</v>
      </c>
      <c r="P129" s="33">
        <f t="shared" si="11"/>
        <v>3.7083399999999998E-5</v>
      </c>
      <c r="Q129" s="33">
        <f t="shared" si="12"/>
        <v>0</v>
      </c>
      <c r="S129">
        <v>44005</v>
      </c>
      <c r="T129" t="s">
        <v>699</v>
      </c>
      <c r="U129" t="s">
        <v>700</v>
      </c>
      <c r="V129">
        <v>2.4908878519531417E-2</v>
      </c>
      <c r="W129" s="40">
        <f t="shared" si="16"/>
        <v>1.6107840000000001E-5</v>
      </c>
      <c r="X129" s="40">
        <f t="shared" si="17"/>
        <v>4.0122822977204897E-7</v>
      </c>
      <c r="AA129">
        <v>44006</v>
      </c>
      <c r="AC129" t="s">
        <v>717</v>
      </c>
      <c r="AD129" t="s">
        <v>718</v>
      </c>
      <c r="AE129">
        <v>2.7932060980754983E-6</v>
      </c>
      <c r="AF129" s="33">
        <f t="shared" si="13"/>
        <v>9.3568594450953423E-6</v>
      </c>
      <c r="AG129" s="33">
        <f t="shared" si="14"/>
        <v>0</v>
      </c>
      <c r="AI129">
        <v>44023</v>
      </c>
      <c r="AL129" t="s">
        <v>803</v>
      </c>
      <c r="AM129" t="s">
        <v>804</v>
      </c>
      <c r="AN129">
        <v>7.5814732843979148E-5</v>
      </c>
      <c r="AO129">
        <f t="shared" si="15"/>
        <v>7.581473284397915E-3</v>
      </c>
      <c r="AP129">
        <v>36</v>
      </c>
    </row>
    <row r="130" spans="3:42" x14ac:dyDescent="0.25">
      <c r="C130">
        <v>3027</v>
      </c>
      <c r="D130" t="s">
        <v>481</v>
      </c>
      <c r="E130">
        <v>44023</v>
      </c>
      <c r="F130">
        <v>1.9156940000000001E-2</v>
      </c>
      <c r="G130" t="s">
        <v>561</v>
      </c>
      <c r="H130">
        <f t="shared" si="9"/>
        <v>1.2999999999999999E-2</v>
      </c>
      <c r="I130">
        <f t="shared" si="10"/>
        <v>2.4904022E-4</v>
      </c>
      <c r="K130">
        <v>3029</v>
      </c>
      <c r="L130" t="s">
        <v>483</v>
      </c>
      <c r="M130">
        <v>43962</v>
      </c>
      <c r="N130" t="s">
        <v>1214</v>
      </c>
      <c r="O130">
        <v>2.0476299999999999E-5</v>
      </c>
      <c r="P130" s="33">
        <f t="shared" si="11"/>
        <v>3.7083399999999998E-5</v>
      </c>
      <c r="Q130" s="33">
        <f t="shared" si="12"/>
        <v>3.7083399999999998E-5</v>
      </c>
      <c r="S130">
        <v>44005</v>
      </c>
      <c r="T130" t="s">
        <v>707</v>
      </c>
      <c r="U130" t="s">
        <v>708</v>
      </c>
      <c r="V130">
        <v>7.44275239553744E-2</v>
      </c>
      <c r="W130" s="40">
        <f t="shared" si="16"/>
        <v>1.6107840000000001E-5</v>
      </c>
      <c r="X130" s="40">
        <f t="shared" si="17"/>
        <v>1.1988666474693381E-6</v>
      </c>
      <c r="AA130">
        <v>44007</v>
      </c>
      <c r="AC130" t="s">
        <v>717</v>
      </c>
      <c r="AD130" t="s">
        <v>718</v>
      </c>
      <c r="AE130">
        <v>4.4312146285005475E-6</v>
      </c>
      <c r="AF130" s="33">
        <f t="shared" si="13"/>
        <v>9.3568594450953423E-6</v>
      </c>
      <c r="AG130" s="33">
        <f t="shared" si="14"/>
        <v>0</v>
      </c>
      <c r="AI130">
        <v>44023</v>
      </c>
      <c r="AL130" t="s">
        <v>797</v>
      </c>
      <c r="AM130" t="s">
        <v>798</v>
      </c>
      <c r="AN130">
        <v>9.9247976566906311E-6</v>
      </c>
      <c r="AO130">
        <f t="shared" si="15"/>
        <v>9.924797656690632E-4</v>
      </c>
      <c r="AP130">
        <v>1</v>
      </c>
    </row>
    <row r="131" spans="3:42" x14ac:dyDescent="0.25">
      <c r="C131">
        <v>3027</v>
      </c>
      <c r="D131" t="s">
        <v>481</v>
      </c>
      <c r="E131">
        <v>45107</v>
      </c>
      <c r="F131">
        <v>2.6377800000000002E-3</v>
      </c>
      <c r="G131" t="s">
        <v>1073</v>
      </c>
      <c r="H131">
        <f t="shared" si="9"/>
        <v>1.2999999999999999E-2</v>
      </c>
      <c r="I131">
        <f t="shared" si="10"/>
        <v>3.4291140000000004E-5</v>
      </c>
      <c r="K131">
        <v>3027</v>
      </c>
      <c r="L131" t="s">
        <v>481</v>
      </c>
      <c r="M131">
        <v>43966</v>
      </c>
      <c r="N131" t="s">
        <v>1217</v>
      </c>
      <c r="O131">
        <v>3.7671399999999997E-6</v>
      </c>
      <c r="P131" s="33">
        <f t="shared" si="11"/>
        <v>3.7671399999999997E-6</v>
      </c>
      <c r="Q131" s="33">
        <f t="shared" si="12"/>
        <v>3.7671399999999997E-6</v>
      </c>
      <c r="S131">
        <v>44005</v>
      </c>
      <c r="T131" t="s">
        <v>709</v>
      </c>
      <c r="U131" t="s">
        <v>710</v>
      </c>
      <c r="V131">
        <v>7.5574538508442798E-2</v>
      </c>
      <c r="W131" s="40">
        <f t="shared" si="16"/>
        <v>1.6107840000000001E-5</v>
      </c>
      <c r="X131" s="40">
        <f t="shared" si="17"/>
        <v>1.2173425743678353E-6</v>
      </c>
      <c r="AA131">
        <v>44009</v>
      </c>
      <c r="AC131" t="s">
        <v>717</v>
      </c>
      <c r="AD131" t="s">
        <v>718</v>
      </c>
      <c r="AE131">
        <v>2.1324387185192962E-6</v>
      </c>
      <c r="AF131" s="33">
        <f t="shared" si="13"/>
        <v>9.3568594450953423E-6</v>
      </c>
      <c r="AG131" s="33">
        <f t="shared" si="14"/>
        <v>9.3568594450953423E-6</v>
      </c>
      <c r="AI131">
        <v>44024</v>
      </c>
      <c r="AL131" t="s">
        <v>843</v>
      </c>
      <c r="AM131" t="s">
        <v>844</v>
      </c>
      <c r="AN131">
        <v>3.896294889107695E-6</v>
      </c>
      <c r="AO131">
        <f t="shared" si="15"/>
        <v>3.8962948891076951E-4</v>
      </c>
      <c r="AP131">
        <v>3213</v>
      </c>
    </row>
    <row r="132" spans="3:42" x14ac:dyDescent="0.25">
      <c r="C132">
        <v>3027</v>
      </c>
      <c r="D132" t="s">
        <v>481</v>
      </c>
      <c r="E132">
        <v>98127</v>
      </c>
      <c r="F132">
        <v>5.1188879999999999E-2</v>
      </c>
      <c r="G132" t="s">
        <v>1029</v>
      </c>
      <c r="H132">
        <f t="shared" ref="H132:H195" si="18">VLOOKUP(C132,$A$3:$B$15,2,FALSE)</f>
        <v>1.2999999999999999E-2</v>
      </c>
      <c r="I132">
        <f t="shared" ref="I132:I195" si="19">F132*H132</f>
        <v>6.6545543999999999E-4</v>
      </c>
      <c r="K132">
        <v>3027</v>
      </c>
      <c r="L132" t="s">
        <v>481</v>
      </c>
      <c r="M132">
        <v>43976</v>
      </c>
      <c r="N132" t="s">
        <v>663</v>
      </c>
      <c r="O132">
        <v>1.2089999999999999E-8</v>
      </c>
      <c r="P132" s="33">
        <f t="shared" ref="P132:P195" si="20">SUMIF($M$3:$M$300,M132,$O$3:$O$300)</f>
        <v>1.2089999999999999E-8</v>
      </c>
      <c r="Q132" s="33">
        <f t="shared" ref="Q132:Q195" si="21">IF(M132=M133,0,P132)</f>
        <v>1.2089999999999999E-8</v>
      </c>
      <c r="S132">
        <v>44006</v>
      </c>
      <c r="T132" t="s">
        <v>695</v>
      </c>
      <c r="U132" t="s">
        <v>696</v>
      </c>
      <c r="V132">
        <v>3.1692540883303803E-2</v>
      </c>
      <c r="W132" s="40">
        <f t="shared" si="16"/>
        <v>2.7061650000000002E-5</v>
      </c>
      <c r="X132" s="40">
        <f t="shared" si="17"/>
        <v>8.5765244899465845E-7</v>
      </c>
      <c r="AA132">
        <v>44006</v>
      </c>
      <c r="AC132" t="s">
        <v>723</v>
      </c>
      <c r="AD132" t="s">
        <v>724</v>
      </c>
      <c r="AE132">
        <v>4.7987504977227944E-6</v>
      </c>
      <c r="AF132" s="33">
        <f t="shared" ref="AF132:AF195" si="22">SUMIF($AC$3:$AC$405,AC132,$AE$3:$AE$405)</f>
        <v>1.6075213204742565E-5</v>
      </c>
      <c r="AG132" s="33">
        <f t="shared" ref="AG132:AG195" si="23">IF(AC132=AC133,0,AF132)</f>
        <v>0</v>
      </c>
      <c r="AI132">
        <v>44024</v>
      </c>
      <c r="AL132" t="s">
        <v>845</v>
      </c>
      <c r="AM132" t="s">
        <v>846</v>
      </c>
      <c r="AN132">
        <v>1.1266016085769158E-5</v>
      </c>
      <c r="AO132">
        <f t="shared" ref="AO132:AO184" si="24">AN132*100</f>
        <v>1.1266016085769157E-3</v>
      </c>
      <c r="AP132">
        <v>3214</v>
      </c>
    </row>
    <row r="133" spans="3:42" x14ac:dyDescent="0.25">
      <c r="C133">
        <v>3027</v>
      </c>
      <c r="D133" t="s">
        <v>481</v>
      </c>
      <c r="E133">
        <v>98129</v>
      </c>
      <c r="F133">
        <v>3.0584489999999999E-2</v>
      </c>
      <c r="G133" t="s">
        <v>569</v>
      </c>
      <c r="H133">
        <f t="shared" si="18"/>
        <v>1.2999999999999999E-2</v>
      </c>
      <c r="I133">
        <f t="shared" si="19"/>
        <v>3.9759836999999997E-4</v>
      </c>
      <c r="K133">
        <v>3103</v>
      </c>
      <c r="L133" t="s">
        <v>530</v>
      </c>
      <c r="M133">
        <v>43980</v>
      </c>
      <c r="N133" t="s">
        <v>1224</v>
      </c>
      <c r="O133">
        <v>6.70737E-6</v>
      </c>
      <c r="P133" s="33">
        <f t="shared" si="20"/>
        <v>6.70737E-6</v>
      </c>
      <c r="Q133" s="33">
        <f t="shared" si="21"/>
        <v>6.70737E-6</v>
      </c>
      <c r="S133">
        <v>44006</v>
      </c>
      <c r="T133" t="s">
        <v>699</v>
      </c>
      <c r="U133" t="s">
        <v>700</v>
      </c>
      <c r="V133">
        <v>3.1691827358559133E-2</v>
      </c>
      <c r="W133" s="40">
        <f t="shared" si="16"/>
        <v>2.7061650000000002E-5</v>
      </c>
      <c r="X133" s="40">
        <f t="shared" si="17"/>
        <v>8.5763313983775178E-7</v>
      </c>
      <c r="AA133">
        <v>44007</v>
      </c>
      <c r="AC133" t="s">
        <v>723</v>
      </c>
      <c r="AD133" t="s">
        <v>724</v>
      </c>
      <c r="AE133">
        <v>7.6127972377063334E-6</v>
      </c>
      <c r="AF133" s="33">
        <f t="shared" si="22"/>
        <v>1.6075213204742565E-5</v>
      </c>
      <c r="AG133" s="33">
        <f t="shared" si="23"/>
        <v>0</v>
      </c>
      <c r="AI133">
        <v>44024</v>
      </c>
      <c r="AL133" t="s">
        <v>847</v>
      </c>
      <c r="AM133" t="s">
        <v>848</v>
      </c>
      <c r="AN133">
        <v>1.1680050274837404E-4</v>
      </c>
      <c r="AO133">
        <f t="shared" si="24"/>
        <v>1.1680050274837404E-2</v>
      </c>
      <c r="AP133">
        <v>3215</v>
      </c>
    </row>
    <row r="134" spans="3:42" x14ac:dyDescent="0.25">
      <c r="C134">
        <v>3027</v>
      </c>
      <c r="D134" t="s">
        <v>481</v>
      </c>
      <c r="E134">
        <v>99134</v>
      </c>
      <c r="F134">
        <v>2.3350699999999999E-3</v>
      </c>
      <c r="G134" t="s">
        <v>571</v>
      </c>
      <c r="H134">
        <f t="shared" si="18"/>
        <v>1.2999999999999999E-2</v>
      </c>
      <c r="I134">
        <f t="shared" si="19"/>
        <v>3.0355909999999996E-5</v>
      </c>
      <c r="K134">
        <v>3027</v>
      </c>
      <c r="L134" t="s">
        <v>481</v>
      </c>
      <c r="M134">
        <v>43989</v>
      </c>
      <c r="N134" t="s">
        <v>1047</v>
      </c>
      <c r="O134">
        <v>1.716E-7</v>
      </c>
      <c r="P134" s="33">
        <f t="shared" si="20"/>
        <v>3.0541589999999998E-5</v>
      </c>
      <c r="Q134" s="33">
        <f t="shared" si="21"/>
        <v>0</v>
      </c>
      <c r="S134">
        <v>44006</v>
      </c>
      <c r="T134" t="s">
        <v>715</v>
      </c>
      <c r="U134" t="s">
        <v>716</v>
      </c>
      <c r="V134">
        <v>0.16662329158578681</v>
      </c>
      <c r="W134" s="40">
        <f t="shared" si="16"/>
        <v>2.7061650000000002E-5</v>
      </c>
      <c r="X134" s="40">
        <f t="shared" si="17"/>
        <v>4.5091011987425083E-6</v>
      </c>
      <c r="AA134">
        <v>44009</v>
      </c>
      <c r="AC134" t="s">
        <v>723</v>
      </c>
      <c r="AD134" t="s">
        <v>724</v>
      </c>
      <c r="AE134">
        <v>3.6636654693134362E-6</v>
      </c>
      <c r="AF134" s="33">
        <f t="shared" si="22"/>
        <v>1.6075213204742565E-5</v>
      </c>
      <c r="AG134" s="33">
        <f t="shared" si="23"/>
        <v>1.6075213204742565E-5</v>
      </c>
      <c r="AI134">
        <v>44024</v>
      </c>
      <c r="AL134" t="s">
        <v>849</v>
      </c>
      <c r="AM134" t="s">
        <v>850</v>
      </c>
      <c r="AN134">
        <v>1.3196592293024723E-4</v>
      </c>
      <c r="AO134">
        <f t="shared" si="24"/>
        <v>1.3196592293024723E-2</v>
      </c>
      <c r="AP134">
        <v>3216</v>
      </c>
    </row>
    <row r="135" spans="3:42" x14ac:dyDescent="0.25">
      <c r="C135">
        <v>3027</v>
      </c>
      <c r="D135" t="s">
        <v>481</v>
      </c>
      <c r="E135">
        <v>99166</v>
      </c>
      <c r="F135">
        <v>4.8652999999999999E-4</v>
      </c>
      <c r="G135" t="s">
        <v>573</v>
      </c>
      <c r="H135">
        <f t="shared" si="18"/>
        <v>1.2999999999999999E-2</v>
      </c>
      <c r="I135">
        <f t="shared" si="19"/>
        <v>6.3248899999999995E-6</v>
      </c>
      <c r="K135">
        <v>3103</v>
      </c>
      <c r="L135" t="s">
        <v>530</v>
      </c>
      <c r="M135">
        <v>43989</v>
      </c>
      <c r="N135" t="s">
        <v>1047</v>
      </c>
      <c r="O135">
        <v>3.0369989999999998E-5</v>
      </c>
      <c r="P135" s="33">
        <f t="shared" si="20"/>
        <v>3.0541589999999998E-5</v>
      </c>
      <c r="Q135" s="33">
        <f t="shared" si="21"/>
        <v>3.0541589999999998E-5</v>
      </c>
      <c r="S135">
        <v>44006</v>
      </c>
      <c r="T135" t="s">
        <v>717</v>
      </c>
      <c r="U135" t="s">
        <v>718</v>
      </c>
      <c r="V135">
        <v>0.10321640025924132</v>
      </c>
      <c r="W135" s="40">
        <f t="shared" si="16"/>
        <v>2.7061650000000002E-5</v>
      </c>
      <c r="X135" s="40">
        <f t="shared" si="17"/>
        <v>2.7932060980754983E-6</v>
      </c>
      <c r="AA135">
        <v>44009</v>
      </c>
      <c r="AC135" t="s">
        <v>739</v>
      </c>
      <c r="AD135" t="s">
        <v>740</v>
      </c>
      <c r="AE135">
        <v>6.0117206336438219E-8</v>
      </c>
      <c r="AF135" s="33">
        <f t="shared" si="22"/>
        <v>1.3742665314633658E-5</v>
      </c>
      <c r="AG135" s="33">
        <f t="shared" si="23"/>
        <v>0</v>
      </c>
      <c r="AI135">
        <v>44023</v>
      </c>
      <c r="AL135" t="s">
        <v>801</v>
      </c>
      <c r="AM135" t="s">
        <v>802</v>
      </c>
      <c r="AN135">
        <v>2.5265347032114372E-4</v>
      </c>
      <c r="AO135">
        <f t="shared" si="24"/>
        <v>2.5265347032114371E-2</v>
      </c>
      <c r="AP135">
        <v>51</v>
      </c>
    </row>
    <row r="136" spans="3:42" x14ac:dyDescent="0.25">
      <c r="C136">
        <v>3027</v>
      </c>
      <c r="D136" t="s">
        <v>481</v>
      </c>
      <c r="E136">
        <v>99168</v>
      </c>
      <c r="F136">
        <v>5.3990000000000003E-5</v>
      </c>
      <c r="G136" t="s">
        <v>574</v>
      </c>
      <c r="H136">
        <f t="shared" si="18"/>
        <v>1.2999999999999999E-2</v>
      </c>
      <c r="I136">
        <f t="shared" si="19"/>
        <v>7.0187000000000002E-7</v>
      </c>
      <c r="K136">
        <v>3028</v>
      </c>
      <c r="L136" t="s">
        <v>482</v>
      </c>
      <c r="M136">
        <v>44004</v>
      </c>
      <c r="N136" t="s">
        <v>984</v>
      </c>
      <c r="O136">
        <v>1.8010200000000002E-5</v>
      </c>
      <c r="P136" s="33">
        <f t="shared" si="20"/>
        <v>2.7765512000000003E-4</v>
      </c>
      <c r="Q136" s="33">
        <f t="shared" si="21"/>
        <v>0</v>
      </c>
      <c r="S136">
        <v>44006</v>
      </c>
      <c r="T136" t="s">
        <v>719</v>
      </c>
      <c r="U136" t="s">
        <v>720</v>
      </c>
      <c r="V136">
        <v>0.16662586931251677</v>
      </c>
      <c r="W136" s="40">
        <f t="shared" si="16"/>
        <v>2.7061650000000002E-5</v>
      </c>
      <c r="X136" s="40">
        <f t="shared" si="17"/>
        <v>4.5091709562810702E-6</v>
      </c>
      <c r="AA136">
        <v>44021</v>
      </c>
      <c r="AC136" t="s">
        <v>739</v>
      </c>
      <c r="AD136" t="s">
        <v>740</v>
      </c>
      <c r="AE136">
        <v>1.3682548108297221E-5</v>
      </c>
      <c r="AF136" s="33">
        <f t="shared" si="22"/>
        <v>1.3742665314633658E-5</v>
      </c>
      <c r="AG136" s="33">
        <f t="shared" si="23"/>
        <v>1.3742665314633658E-5</v>
      </c>
      <c r="AI136">
        <v>44009</v>
      </c>
      <c r="AL136" t="s">
        <v>695</v>
      </c>
      <c r="AM136" t="s">
        <v>696</v>
      </c>
      <c r="AN136">
        <v>1.1006129641826509E-5</v>
      </c>
      <c r="AO136">
        <f t="shared" si="24"/>
        <v>1.100612964182651E-3</v>
      </c>
      <c r="AP136">
        <v>600</v>
      </c>
    </row>
    <row r="137" spans="3:42" x14ac:dyDescent="0.25">
      <c r="C137">
        <v>3027</v>
      </c>
      <c r="D137" t="s">
        <v>481</v>
      </c>
      <c r="E137">
        <v>99184</v>
      </c>
      <c r="F137">
        <v>2.5190000000000001E-5</v>
      </c>
      <c r="G137" t="s">
        <v>1123</v>
      </c>
      <c r="H137">
        <f t="shared" si="18"/>
        <v>1.2999999999999999E-2</v>
      </c>
      <c r="I137">
        <f t="shared" si="19"/>
        <v>3.2747000000000001E-7</v>
      </c>
      <c r="K137">
        <v>3103</v>
      </c>
      <c r="L137" t="s">
        <v>530</v>
      </c>
      <c r="M137">
        <v>44004</v>
      </c>
      <c r="N137" t="s">
        <v>984</v>
      </c>
      <c r="O137">
        <v>2.5964492000000002E-4</v>
      </c>
      <c r="P137" s="33">
        <f t="shared" si="20"/>
        <v>2.7765512000000003E-4</v>
      </c>
      <c r="Q137" s="33">
        <f t="shared" si="21"/>
        <v>2.7765512000000003E-4</v>
      </c>
      <c r="S137">
        <v>44006</v>
      </c>
      <c r="T137" t="s">
        <v>721</v>
      </c>
      <c r="U137" t="s">
        <v>722</v>
      </c>
      <c r="V137">
        <v>0.12797175431954969</v>
      </c>
      <c r="W137" s="40">
        <f t="shared" si="16"/>
        <v>2.7061650000000002E-5</v>
      </c>
      <c r="X137" s="40">
        <f t="shared" si="17"/>
        <v>3.463126825281642E-6</v>
      </c>
      <c r="AA137">
        <v>44009</v>
      </c>
      <c r="AC137" t="s">
        <v>747</v>
      </c>
      <c r="AD137" t="s">
        <v>748</v>
      </c>
      <c r="AE137">
        <v>1.0171999768918425E-8</v>
      </c>
      <c r="AF137" s="33">
        <f t="shared" si="22"/>
        <v>3.7713071582112789E-4</v>
      </c>
      <c r="AG137" s="33">
        <f t="shared" si="23"/>
        <v>0</v>
      </c>
      <c r="AI137">
        <v>44024</v>
      </c>
      <c r="AL137" t="s">
        <v>885</v>
      </c>
      <c r="AM137" t="s">
        <v>886</v>
      </c>
      <c r="AN137">
        <v>6.400350757805556E-6</v>
      </c>
      <c r="AO137">
        <f t="shared" si="24"/>
        <v>6.4003507578055561E-4</v>
      </c>
      <c r="AP137">
        <v>3217</v>
      </c>
    </row>
    <row r="138" spans="3:42" x14ac:dyDescent="0.25">
      <c r="C138">
        <v>3028</v>
      </c>
      <c r="D138" t="s">
        <v>482</v>
      </c>
      <c r="E138">
        <v>43204</v>
      </c>
      <c r="F138">
        <v>0.10975746</v>
      </c>
      <c r="G138" t="s">
        <v>603</v>
      </c>
      <c r="H138">
        <f t="shared" si="18"/>
        <v>0.19500000000000001</v>
      </c>
      <c r="I138">
        <f t="shared" si="19"/>
        <v>2.14027047E-2</v>
      </c>
      <c r="K138">
        <v>3103</v>
      </c>
      <c r="L138" t="s">
        <v>530</v>
      </c>
      <c r="M138">
        <v>44005</v>
      </c>
      <c r="N138" t="s">
        <v>582</v>
      </c>
      <c r="O138">
        <v>1.6107840000000001E-5</v>
      </c>
      <c r="P138" s="33">
        <f t="shared" si="20"/>
        <v>1.6107840000000001E-5</v>
      </c>
      <c r="Q138" s="33">
        <f t="shared" si="21"/>
        <v>1.6107840000000001E-5</v>
      </c>
      <c r="S138">
        <v>44006</v>
      </c>
      <c r="T138" t="s">
        <v>723</v>
      </c>
      <c r="U138" t="s">
        <v>724</v>
      </c>
      <c r="V138">
        <v>0.17732660416947207</v>
      </c>
      <c r="W138" s="40">
        <f t="shared" si="16"/>
        <v>2.7061650000000002E-5</v>
      </c>
      <c r="X138" s="40">
        <f t="shared" si="17"/>
        <v>4.7987504977227944E-6</v>
      </c>
      <c r="AA138">
        <v>44021</v>
      </c>
      <c r="AC138" t="s">
        <v>747</v>
      </c>
      <c r="AD138" t="s">
        <v>748</v>
      </c>
      <c r="AE138">
        <v>2.4459627465443755E-7</v>
      </c>
      <c r="AF138" s="33">
        <f t="shared" si="22"/>
        <v>3.7713071582112789E-4</v>
      </c>
      <c r="AG138" s="33">
        <f t="shared" si="23"/>
        <v>0</v>
      </c>
      <c r="AI138">
        <v>44024</v>
      </c>
      <c r="AL138" t="s">
        <v>887</v>
      </c>
      <c r="AM138" t="s">
        <v>888</v>
      </c>
      <c r="AN138">
        <v>1.8809898490222899E-5</v>
      </c>
      <c r="AO138">
        <f t="shared" si="24"/>
        <v>1.88098984902229E-3</v>
      </c>
      <c r="AP138">
        <v>3218</v>
      </c>
    </row>
    <row r="139" spans="3:42" x14ac:dyDescent="0.25">
      <c r="C139">
        <v>3028</v>
      </c>
      <c r="D139" t="s">
        <v>482</v>
      </c>
      <c r="E139">
        <v>43212</v>
      </c>
      <c r="F139">
        <v>2.0041380000000001E-2</v>
      </c>
      <c r="G139" t="s">
        <v>604</v>
      </c>
      <c r="H139">
        <f t="shared" si="18"/>
        <v>0.19500000000000001</v>
      </c>
      <c r="I139">
        <f t="shared" si="19"/>
        <v>3.9080691000000006E-3</v>
      </c>
      <c r="K139">
        <v>3024</v>
      </c>
      <c r="L139" t="s">
        <v>475</v>
      </c>
      <c r="M139">
        <v>44006</v>
      </c>
      <c r="N139" t="s">
        <v>556</v>
      </c>
      <c r="O139">
        <v>1.2666000000000002E-5</v>
      </c>
      <c r="P139" s="33">
        <f t="shared" si="20"/>
        <v>2.7061650000000002E-5</v>
      </c>
      <c r="Q139" s="33">
        <f t="shared" si="21"/>
        <v>0</v>
      </c>
      <c r="S139">
        <v>44006</v>
      </c>
      <c r="T139" t="s">
        <v>725</v>
      </c>
      <c r="U139" t="s">
        <v>726</v>
      </c>
      <c r="V139">
        <v>0.12797184808875584</v>
      </c>
      <c r="W139" s="40">
        <f t="shared" si="16"/>
        <v>2.7061650000000002E-5</v>
      </c>
      <c r="X139" s="40">
        <f t="shared" si="17"/>
        <v>3.4631293628310794E-6</v>
      </c>
      <c r="AA139">
        <v>44022</v>
      </c>
      <c r="AC139" t="s">
        <v>747</v>
      </c>
      <c r="AD139" t="s">
        <v>748</v>
      </c>
      <c r="AE139">
        <v>3.7687594754670455E-4</v>
      </c>
      <c r="AF139" s="33">
        <f t="shared" si="22"/>
        <v>3.7713071582112789E-4</v>
      </c>
      <c r="AG139" s="33">
        <f t="shared" si="23"/>
        <v>3.7713071582112789E-4</v>
      </c>
      <c r="AI139">
        <v>44024</v>
      </c>
      <c r="AL139" t="s">
        <v>889</v>
      </c>
      <c r="AM139" t="s">
        <v>890</v>
      </c>
      <c r="AN139">
        <v>1.9468376663717279E-4</v>
      </c>
      <c r="AO139">
        <f t="shared" si="24"/>
        <v>1.9468376663717278E-2</v>
      </c>
      <c r="AP139">
        <v>3219</v>
      </c>
    </row>
    <row r="140" spans="3:42" x14ac:dyDescent="0.25">
      <c r="C140">
        <v>3028</v>
      </c>
      <c r="D140" t="s">
        <v>482</v>
      </c>
      <c r="E140">
        <v>43214</v>
      </c>
      <c r="F140">
        <v>0.14737792999999999</v>
      </c>
      <c r="G140" t="s">
        <v>605</v>
      </c>
      <c r="H140">
        <f t="shared" si="18"/>
        <v>0.19500000000000001</v>
      </c>
      <c r="I140">
        <f t="shared" si="19"/>
        <v>2.8738696349999999E-2</v>
      </c>
      <c r="K140">
        <v>3028</v>
      </c>
      <c r="L140" t="s">
        <v>482</v>
      </c>
      <c r="M140">
        <v>44006</v>
      </c>
      <c r="N140" t="s">
        <v>556</v>
      </c>
      <c r="O140">
        <v>9.194250000000001E-6</v>
      </c>
      <c r="P140" s="33">
        <f t="shared" si="20"/>
        <v>2.7061650000000002E-5</v>
      </c>
      <c r="Q140" s="33">
        <f t="shared" si="21"/>
        <v>0</v>
      </c>
      <c r="S140">
        <v>44006</v>
      </c>
      <c r="T140" t="s">
        <v>727</v>
      </c>
      <c r="U140" t="s">
        <v>728</v>
      </c>
      <c r="V140">
        <v>7.0421902986422943E-3</v>
      </c>
      <c r="W140" s="40">
        <f t="shared" si="16"/>
        <v>2.7061650000000002E-5</v>
      </c>
      <c r="X140" s="40">
        <f t="shared" si="17"/>
        <v>1.9057328909525326E-7</v>
      </c>
      <c r="AA140">
        <v>44014</v>
      </c>
      <c r="AC140" t="s">
        <v>795</v>
      </c>
      <c r="AD140" t="s">
        <v>796</v>
      </c>
      <c r="AE140">
        <v>1.1660191893985159E-7</v>
      </c>
      <c r="AF140" s="33">
        <f t="shared" si="22"/>
        <v>1.5128549151964272E-4</v>
      </c>
      <c r="AG140" s="33">
        <f t="shared" si="23"/>
        <v>0</v>
      </c>
      <c r="AI140">
        <v>44024</v>
      </c>
      <c r="AL140" t="s">
        <v>891</v>
      </c>
      <c r="AM140" t="s">
        <v>892</v>
      </c>
      <c r="AN140">
        <v>6.5965772567250116E-4</v>
      </c>
      <c r="AO140">
        <f t="shared" si="24"/>
        <v>6.5965772567250114E-2</v>
      </c>
      <c r="AP140">
        <v>3220</v>
      </c>
    </row>
    <row r="141" spans="3:42" x14ac:dyDescent="0.25">
      <c r="C141">
        <v>3028</v>
      </c>
      <c r="D141" t="s">
        <v>482</v>
      </c>
      <c r="E141">
        <v>43302</v>
      </c>
      <c r="F141">
        <v>2.3139999999999999E-5</v>
      </c>
      <c r="G141" t="s">
        <v>591</v>
      </c>
      <c r="H141">
        <f t="shared" si="18"/>
        <v>0.19500000000000001</v>
      </c>
      <c r="I141">
        <f t="shared" si="19"/>
        <v>4.5123E-6</v>
      </c>
      <c r="K141">
        <v>3032</v>
      </c>
      <c r="L141" t="s">
        <v>492</v>
      </c>
      <c r="M141">
        <v>44006</v>
      </c>
      <c r="N141" t="s">
        <v>556</v>
      </c>
      <c r="O141">
        <v>5.2013999999999999E-6</v>
      </c>
      <c r="P141" s="33">
        <f t="shared" si="20"/>
        <v>2.7061650000000002E-5</v>
      </c>
      <c r="Q141" s="33">
        <f t="shared" si="21"/>
        <v>2.7061650000000002E-5</v>
      </c>
      <c r="S141">
        <v>44006</v>
      </c>
      <c r="T141" t="s">
        <v>729</v>
      </c>
      <c r="U141" t="s">
        <v>730</v>
      </c>
      <c r="V141">
        <v>5.2796364019593159E-2</v>
      </c>
      <c r="W141" s="40">
        <f t="shared" si="16"/>
        <v>2.7061650000000002E-5</v>
      </c>
      <c r="X141" s="40">
        <f t="shared" si="17"/>
        <v>1.4287567243708233E-6</v>
      </c>
      <c r="AA141">
        <v>44015</v>
      </c>
      <c r="AC141" t="s">
        <v>795</v>
      </c>
      <c r="AD141" t="s">
        <v>796</v>
      </c>
      <c r="AE141">
        <v>5.5330891634762724E-6</v>
      </c>
      <c r="AF141" s="33">
        <f t="shared" si="22"/>
        <v>1.5128549151964272E-4</v>
      </c>
      <c r="AG141" s="33">
        <f t="shared" si="23"/>
        <v>0</v>
      </c>
      <c r="AI141">
        <v>44024</v>
      </c>
      <c r="AL141" t="s">
        <v>893</v>
      </c>
      <c r="AM141" t="s">
        <v>894</v>
      </c>
      <c r="AN141">
        <v>1.2234080140052479E-6</v>
      </c>
      <c r="AO141">
        <f t="shared" si="24"/>
        <v>1.223408014005248E-4</v>
      </c>
      <c r="AP141">
        <v>3221</v>
      </c>
    </row>
    <row r="142" spans="3:42" x14ac:dyDescent="0.25">
      <c r="C142">
        <v>3028</v>
      </c>
      <c r="D142" t="s">
        <v>482</v>
      </c>
      <c r="E142">
        <v>43303</v>
      </c>
      <c r="F142">
        <v>7.2696000000000002E-4</v>
      </c>
      <c r="G142" t="s">
        <v>651</v>
      </c>
      <c r="H142">
        <f t="shared" si="18"/>
        <v>0.19500000000000001</v>
      </c>
      <c r="I142">
        <f t="shared" si="19"/>
        <v>1.4175720000000002E-4</v>
      </c>
      <c r="K142">
        <v>3024</v>
      </c>
      <c r="L142" t="s">
        <v>475</v>
      </c>
      <c r="M142">
        <v>44007</v>
      </c>
      <c r="N142" t="s">
        <v>664</v>
      </c>
      <c r="O142">
        <v>1.8625000000000002E-5</v>
      </c>
      <c r="P142" s="33">
        <f t="shared" si="20"/>
        <v>2.8620700000000002E-5</v>
      </c>
      <c r="Q142" s="33">
        <f t="shared" si="21"/>
        <v>0</v>
      </c>
      <c r="S142">
        <v>44006</v>
      </c>
      <c r="T142" t="s">
        <v>731</v>
      </c>
      <c r="U142" t="s">
        <v>732</v>
      </c>
      <c r="V142">
        <v>7.0413097045790764E-3</v>
      </c>
      <c r="W142" s="40">
        <f t="shared" si="16"/>
        <v>2.7061650000000002E-5</v>
      </c>
      <c r="X142" s="40">
        <f t="shared" si="17"/>
        <v>1.9054945876692239E-7</v>
      </c>
      <c r="AA142">
        <v>44022</v>
      </c>
      <c r="AC142" t="s">
        <v>795</v>
      </c>
      <c r="AD142" t="s">
        <v>796</v>
      </c>
      <c r="AE142">
        <v>1.3988474707744264E-4</v>
      </c>
      <c r="AF142" s="33">
        <f t="shared" si="22"/>
        <v>1.5128549151964272E-4</v>
      </c>
      <c r="AG142" s="33">
        <f t="shared" si="23"/>
        <v>0</v>
      </c>
      <c r="AI142">
        <v>44024</v>
      </c>
      <c r="AL142" t="s">
        <v>895</v>
      </c>
      <c r="AM142" t="s">
        <v>896</v>
      </c>
      <c r="AN142">
        <v>3.5920549280941412E-6</v>
      </c>
      <c r="AO142">
        <f t="shared" si="24"/>
        <v>3.5920549280941413E-4</v>
      </c>
      <c r="AP142">
        <v>3222</v>
      </c>
    </row>
    <row r="143" spans="3:42" x14ac:dyDescent="0.25">
      <c r="C143">
        <v>3028</v>
      </c>
      <c r="D143" t="s">
        <v>482</v>
      </c>
      <c r="E143">
        <v>43304</v>
      </c>
      <c r="F143">
        <v>4.481475E-2</v>
      </c>
      <c r="G143" t="s">
        <v>614</v>
      </c>
      <c r="H143">
        <f t="shared" si="18"/>
        <v>0.19500000000000001</v>
      </c>
      <c r="I143">
        <f t="shared" si="19"/>
        <v>8.7388762500000012E-3</v>
      </c>
      <c r="K143">
        <v>3028</v>
      </c>
      <c r="L143" t="s">
        <v>482</v>
      </c>
      <c r="M143">
        <v>44007</v>
      </c>
      <c r="N143" t="s">
        <v>664</v>
      </c>
      <c r="O143">
        <v>9.9956999999999999E-6</v>
      </c>
      <c r="P143" s="33">
        <f t="shared" si="20"/>
        <v>2.8620700000000002E-5</v>
      </c>
      <c r="Q143" s="33">
        <f t="shared" si="21"/>
        <v>2.8620700000000002E-5</v>
      </c>
      <c r="S143">
        <v>44007</v>
      </c>
      <c r="T143" t="s">
        <v>695</v>
      </c>
      <c r="U143" t="s">
        <v>696</v>
      </c>
      <c r="V143">
        <v>4.7540473664495715E-2</v>
      </c>
      <c r="W143" s="40">
        <f t="shared" si="16"/>
        <v>2.8620700000000002E-5</v>
      </c>
      <c r="X143" s="40">
        <f t="shared" si="17"/>
        <v>1.3606416346094326E-6</v>
      </c>
      <c r="AA143">
        <v>44023</v>
      </c>
      <c r="AC143" t="s">
        <v>795</v>
      </c>
      <c r="AD143" t="s">
        <v>796</v>
      </c>
      <c r="AE143">
        <v>5.7510533597839525E-6</v>
      </c>
      <c r="AF143" s="33">
        <f t="shared" si="22"/>
        <v>1.5128549151964272E-4</v>
      </c>
      <c r="AG143" s="33">
        <f t="shared" si="23"/>
        <v>1.5128549151964272E-4</v>
      </c>
      <c r="AI143">
        <v>44024</v>
      </c>
      <c r="AL143" t="s">
        <v>897</v>
      </c>
      <c r="AM143" t="s">
        <v>898</v>
      </c>
      <c r="AN143">
        <v>3.7170848138256097E-5</v>
      </c>
      <c r="AO143">
        <f t="shared" si="24"/>
        <v>3.7170848138256096E-3</v>
      </c>
      <c r="AP143">
        <v>3223</v>
      </c>
    </row>
    <row r="144" spans="3:42" x14ac:dyDescent="0.25">
      <c r="C144">
        <v>3028</v>
      </c>
      <c r="D144" t="s">
        <v>482</v>
      </c>
      <c r="E144">
        <v>43369</v>
      </c>
      <c r="F144">
        <v>5.3470000000000001E-5</v>
      </c>
      <c r="G144" t="s">
        <v>13</v>
      </c>
      <c r="H144">
        <f t="shared" si="18"/>
        <v>0.19500000000000001</v>
      </c>
      <c r="I144">
        <f t="shared" si="19"/>
        <v>1.0426650000000001E-5</v>
      </c>
      <c r="K144">
        <v>3028</v>
      </c>
      <c r="L144" t="s">
        <v>482</v>
      </c>
      <c r="M144">
        <v>44008</v>
      </c>
      <c r="N144" t="s">
        <v>1070</v>
      </c>
      <c r="O144">
        <v>1.8367050000000002E-5</v>
      </c>
      <c r="P144" s="33">
        <f t="shared" si="20"/>
        <v>1.8367050000000002E-5</v>
      </c>
      <c r="Q144" s="33">
        <f t="shared" si="21"/>
        <v>1.8367050000000002E-5</v>
      </c>
      <c r="S144">
        <v>44007</v>
      </c>
      <c r="T144" t="s">
        <v>715</v>
      </c>
      <c r="U144" t="s">
        <v>716</v>
      </c>
      <c r="V144">
        <v>0.24993765179418495</v>
      </c>
      <c r="W144" s="40">
        <f t="shared" si="16"/>
        <v>2.8620700000000002E-5</v>
      </c>
      <c r="X144" s="40">
        <f t="shared" si="17"/>
        <v>7.1533905507058298E-6</v>
      </c>
      <c r="AA144">
        <v>44014</v>
      </c>
      <c r="AC144" t="s">
        <v>805</v>
      </c>
      <c r="AD144" t="s">
        <v>806</v>
      </c>
      <c r="AE144">
        <v>1.2273886204194904E-7</v>
      </c>
      <c r="AF144" s="33">
        <f t="shared" si="22"/>
        <v>1.5402794601437951E-4</v>
      </c>
      <c r="AG144" s="33">
        <f t="shared" si="23"/>
        <v>0</v>
      </c>
      <c r="AI144">
        <v>44024</v>
      </c>
      <c r="AL144" t="s">
        <v>899</v>
      </c>
      <c r="AM144" t="s">
        <v>900</v>
      </c>
      <c r="AN144">
        <v>3.7769003955816813E-4</v>
      </c>
      <c r="AO144">
        <f t="shared" si="24"/>
        <v>3.776900395581681E-2</v>
      </c>
      <c r="AP144">
        <v>3224</v>
      </c>
    </row>
    <row r="145" spans="3:42" x14ac:dyDescent="0.25">
      <c r="C145">
        <v>3028</v>
      </c>
      <c r="D145" t="s">
        <v>482</v>
      </c>
      <c r="E145">
        <v>43404</v>
      </c>
      <c r="F145">
        <v>1.0499999999999999E-6</v>
      </c>
      <c r="G145" t="s">
        <v>594</v>
      </c>
      <c r="H145">
        <f t="shared" si="18"/>
        <v>0.19500000000000001</v>
      </c>
      <c r="I145">
        <f t="shared" si="19"/>
        <v>2.0474999999999998E-7</v>
      </c>
      <c r="K145">
        <v>3029</v>
      </c>
      <c r="L145" t="s">
        <v>483</v>
      </c>
      <c r="M145">
        <v>44009</v>
      </c>
      <c r="N145" t="s">
        <v>966</v>
      </c>
      <c r="O145">
        <v>4.3232799999999992E-6</v>
      </c>
      <c r="P145" s="33">
        <f t="shared" si="20"/>
        <v>2.1747589999999998E-5</v>
      </c>
      <c r="Q145" s="33">
        <f t="shared" si="21"/>
        <v>0</v>
      </c>
      <c r="S145">
        <v>44007</v>
      </c>
      <c r="T145" t="s">
        <v>717</v>
      </c>
      <c r="U145" t="s">
        <v>718</v>
      </c>
      <c r="V145">
        <v>0.15482551539621836</v>
      </c>
      <c r="W145" s="40">
        <f t="shared" si="16"/>
        <v>2.8620700000000002E-5</v>
      </c>
      <c r="X145" s="40">
        <f t="shared" si="17"/>
        <v>4.4312146285005475E-6</v>
      </c>
      <c r="AA145">
        <v>44015</v>
      </c>
      <c r="AC145" t="s">
        <v>805</v>
      </c>
      <c r="AD145" t="s">
        <v>806</v>
      </c>
      <c r="AE145">
        <v>5.630160903186382E-6</v>
      </c>
      <c r="AF145" s="33">
        <f t="shared" si="22"/>
        <v>1.5402794601437951E-4</v>
      </c>
      <c r="AG145" s="33">
        <f t="shared" si="23"/>
        <v>0</v>
      </c>
      <c r="AI145">
        <v>44020</v>
      </c>
      <c r="AL145" t="s">
        <v>901</v>
      </c>
      <c r="AM145" t="s">
        <v>902</v>
      </c>
      <c r="AN145">
        <v>4.9892562160741747E-5</v>
      </c>
      <c r="AO145">
        <f t="shared" si="24"/>
        <v>4.9892562160741751E-3</v>
      </c>
      <c r="AP145">
        <v>3225</v>
      </c>
    </row>
    <row r="146" spans="3:42" x14ac:dyDescent="0.25">
      <c r="C146">
        <v>3028</v>
      </c>
      <c r="D146" t="s">
        <v>482</v>
      </c>
      <c r="E146">
        <v>43551</v>
      </c>
      <c r="F146">
        <v>2.2912689999999999E-2</v>
      </c>
      <c r="G146" t="s">
        <v>607</v>
      </c>
      <c r="H146">
        <f t="shared" si="18"/>
        <v>0.19500000000000001</v>
      </c>
      <c r="I146">
        <f t="shared" si="19"/>
        <v>4.46797455E-3</v>
      </c>
      <c r="K146">
        <v>3103</v>
      </c>
      <c r="L146" t="s">
        <v>530</v>
      </c>
      <c r="M146">
        <v>44009</v>
      </c>
      <c r="N146" t="s">
        <v>966</v>
      </c>
      <c r="O146">
        <v>1.7424309999999999E-5</v>
      </c>
      <c r="P146" s="33">
        <f t="shared" si="20"/>
        <v>2.1747589999999998E-5</v>
      </c>
      <c r="Q146" s="33">
        <f t="shared" si="21"/>
        <v>2.1747589999999998E-5</v>
      </c>
      <c r="S146">
        <v>44007</v>
      </c>
      <c r="T146" t="s">
        <v>721</v>
      </c>
      <c r="U146" t="s">
        <v>722</v>
      </c>
      <c r="V146">
        <v>0.19195644211510257</v>
      </c>
      <c r="W146" s="40">
        <f t="shared" si="16"/>
        <v>2.8620700000000002E-5</v>
      </c>
      <c r="X146" s="40">
        <f t="shared" si="17"/>
        <v>5.4939277428437169E-6</v>
      </c>
      <c r="AA146">
        <v>44022</v>
      </c>
      <c r="AC146" t="s">
        <v>805</v>
      </c>
      <c r="AD146" t="s">
        <v>806</v>
      </c>
      <c r="AE146">
        <v>1.4241278467522775E-4</v>
      </c>
      <c r="AF146" s="33">
        <f t="shared" si="22"/>
        <v>1.5402794601437951E-4</v>
      </c>
      <c r="AG146" s="33">
        <f t="shared" si="23"/>
        <v>0</v>
      </c>
      <c r="AI146">
        <v>44023</v>
      </c>
      <c r="AL146" t="s">
        <v>811</v>
      </c>
      <c r="AM146" t="s">
        <v>812</v>
      </c>
      <c r="AN146">
        <v>4.9964248788892263E-4</v>
      </c>
      <c r="AO146">
        <f t="shared" si="24"/>
        <v>4.996424878889226E-2</v>
      </c>
      <c r="AP146">
        <v>2253</v>
      </c>
    </row>
    <row r="147" spans="3:42" x14ac:dyDescent="0.25">
      <c r="C147">
        <v>3028</v>
      </c>
      <c r="D147" t="s">
        <v>482</v>
      </c>
      <c r="E147">
        <v>43725</v>
      </c>
      <c r="F147">
        <v>4.4000000000000002E-6</v>
      </c>
      <c r="G147" t="s">
        <v>626</v>
      </c>
      <c r="H147">
        <f t="shared" si="18"/>
        <v>0.19500000000000001</v>
      </c>
      <c r="I147">
        <f t="shared" si="19"/>
        <v>8.5800000000000009E-7</v>
      </c>
      <c r="K147">
        <v>3022</v>
      </c>
      <c r="L147" t="s">
        <v>473</v>
      </c>
      <c r="M147">
        <v>44011</v>
      </c>
      <c r="N147" t="s">
        <v>557</v>
      </c>
      <c r="O147">
        <v>1.5944114999999999E-4</v>
      </c>
      <c r="P147" s="33">
        <f t="shared" si="20"/>
        <v>8.3928701329999994E-2</v>
      </c>
      <c r="Q147" s="33">
        <f t="shared" si="21"/>
        <v>0</v>
      </c>
      <c r="S147">
        <v>44007</v>
      </c>
      <c r="T147" t="s">
        <v>723</v>
      </c>
      <c r="U147" t="s">
        <v>724</v>
      </c>
      <c r="V147">
        <v>0.26598920493580985</v>
      </c>
      <c r="W147" s="40">
        <f t="shared" si="16"/>
        <v>2.8620700000000002E-5</v>
      </c>
      <c r="X147" s="40">
        <f t="shared" si="17"/>
        <v>7.6127972377063334E-6</v>
      </c>
      <c r="AA147">
        <v>44023</v>
      </c>
      <c r="AC147" t="s">
        <v>805</v>
      </c>
      <c r="AD147" t="s">
        <v>806</v>
      </c>
      <c r="AE147">
        <v>5.8622615739234218E-6</v>
      </c>
      <c r="AF147" s="33">
        <f t="shared" si="22"/>
        <v>1.5402794601437951E-4</v>
      </c>
      <c r="AG147" s="33">
        <f t="shared" si="23"/>
        <v>1.5402794601437951E-4</v>
      </c>
      <c r="AI147">
        <v>44023</v>
      </c>
      <c r="AL147" t="s">
        <v>813</v>
      </c>
      <c r="AM147" t="s">
        <v>814</v>
      </c>
      <c r="AN147">
        <v>4.0657225489865411E-4</v>
      </c>
      <c r="AO147">
        <f t="shared" si="24"/>
        <v>4.065722548986541E-2</v>
      </c>
      <c r="AP147">
        <v>1652</v>
      </c>
    </row>
    <row r="148" spans="3:42" x14ac:dyDescent="0.25">
      <c r="C148">
        <v>3028</v>
      </c>
      <c r="D148" t="s">
        <v>482</v>
      </c>
      <c r="E148">
        <v>43891</v>
      </c>
      <c r="F148">
        <v>1.29E-5</v>
      </c>
      <c r="G148" t="s">
        <v>1066</v>
      </c>
      <c r="H148">
        <f t="shared" si="18"/>
        <v>0.19500000000000001</v>
      </c>
      <c r="I148">
        <f t="shared" si="19"/>
        <v>2.5155000000000003E-6</v>
      </c>
      <c r="K148">
        <v>3023</v>
      </c>
      <c r="L148" t="s">
        <v>474</v>
      </c>
      <c r="M148">
        <v>44011</v>
      </c>
      <c r="N148" t="s">
        <v>557</v>
      </c>
      <c r="O148">
        <v>2.4172904000000002E-4</v>
      </c>
      <c r="P148" s="33">
        <f t="shared" si="20"/>
        <v>8.3928701329999994E-2</v>
      </c>
      <c r="Q148" s="33">
        <f t="shared" si="21"/>
        <v>0</v>
      </c>
      <c r="S148">
        <v>44007</v>
      </c>
      <c r="T148" t="s">
        <v>727</v>
      </c>
      <c r="U148" t="s">
        <v>728</v>
      </c>
      <c r="V148">
        <v>1.056418851925592E-2</v>
      </c>
      <c r="W148" s="40">
        <f t="shared" si="16"/>
        <v>2.8620700000000002E-5</v>
      </c>
      <c r="X148" s="40">
        <f t="shared" si="17"/>
        <v>3.0235447035306792E-7</v>
      </c>
      <c r="AA148">
        <v>44009</v>
      </c>
      <c r="AC148" t="s">
        <v>745</v>
      </c>
      <c r="AD148" t="s">
        <v>746</v>
      </c>
      <c r="AE148">
        <v>7.3186164235663919E-8</v>
      </c>
      <c r="AF148" s="33">
        <f t="shared" si="22"/>
        <v>1.6742139841285372E-5</v>
      </c>
      <c r="AG148" s="33">
        <f t="shared" si="23"/>
        <v>0</v>
      </c>
      <c r="AI148">
        <v>44005</v>
      </c>
      <c r="AL148" t="s">
        <v>687</v>
      </c>
      <c r="AM148" t="s">
        <v>688</v>
      </c>
      <c r="AN148">
        <v>2.7938030440225653E-5</v>
      </c>
      <c r="AO148">
        <f t="shared" si="24"/>
        <v>2.7938030440225652E-3</v>
      </c>
      <c r="AP148">
        <v>390</v>
      </c>
    </row>
    <row r="149" spans="3:42" x14ac:dyDescent="0.25">
      <c r="C149">
        <v>3028</v>
      </c>
      <c r="D149" t="s">
        <v>482</v>
      </c>
      <c r="E149">
        <v>44004</v>
      </c>
      <c r="F149">
        <v>9.2360000000000003E-5</v>
      </c>
      <c r="G149" t="s">
        <v>984</v>
      </c>
      <c r="H149">
        <f t="shared" si="18"/>
        <v>0.19500000000000001</v>
      </c>
      <c r="I149">
        <f t="shared" si="19"/>
        <v>1.8010200000000002E-5</v>
      </c>
      <c r="K149">
        <v>3024</v>
      </c>
      <c r="L149" t="s">
        <v>475</v>
      </c>
      <c r="M149">
        <v>44011</v>
      </c>
      <c r="N149" t="s">
        <v>557</v>
      </c>
      <c r="O149">
        <v>5.1584500000000002E-3</v>
      </c>
      <c r="P149" s="33">
        <f t="shared" si="20"/>
        <v>8.3928701329999994E-2</v>
      </c>
      <c r="Q149" s="33">
        <f t="shared" si="21"/>
        <v>0</v>
      </c>
      <c r="S149">
        <v>44007</v>
      </c>
      <c r="T149" t="s">
        <v>729</v>
      </c>
      <c r="U149" t="s">
        <v>730</v>
      </c>
      <c r="V149">
        <v>7.9186523574932471E-2</v>
      </c>
      <c r="W149" s="40">
        <f t="shared" si="16"/>
        <v>2.8620700000000002E-5</v>
      </c>
      <c r="X149" s="40">
        <f t="shared" si="17"/>
        <v>2.2663737352810698E-6</v>
      </c>
      <c r="AA149">
        <v>44021</v>
      </c>
      <c r="AC149" t="s">
        <v>745</v>
      </c>
      <c r="AD149" t="s">
        <v>746</v>
      </c>
      <c r="AE149">
        <v>1.6668953677049709E-5</v>
      </c>
      <c r="AF149" s="33">
        <f t="shared" si="22"/>
        <v>1.6742139841285372E-5</v>
      </c>
      <c r="AG149" s="33">
        <f t="shared" si="23"/>
        <v>1.6742139841285372E-5</v>
      </c>
      <c r="AI149">
        <v>44022</v>
      </c>
      <c r="AL149" t="s">
        <v>763</v>
      </c>
      <c r="AM149" t="s">
        <v>764</v>
      </c>
      <c r="AN149">
        <v>3.4397160911301045E-4</v>
      </c>
      <c r="AO149">
        <f t="shared" si="24"/>
        <v>3.4397160911301045E-2</v>
      </c>
      <c r="AP149">
        <v>485</v>
      </c>
    </row>
    <row r="150" spans="3:42" x14ac:dyDescent="0.25">
      <c r="C150">
        <v>3028</v>
      </c>
      <c r="D150" t="s">
        <v>482</v>
      </c>
      <c r="E150">
        <v>44006</v>
      </c>
      <c r="F150">
        <v>4.7150000000000001E-5</v>
      </c>
      <c r="G150" t="s">
        <v>556</v>
      </c>
      <c r="H150">
        <f t="shared" si="18"/>
        <v>0.19500000000000001</v>
      </c>
      <c r="I150">
        <f t="shared" si="19"/>
        <v>9.194250000000001E-6</v>
      </c>
      <c r="K150">
        <v>3025</v>
      </c>
      <c r="L150" t="s">
        <v>479</v>
      </c>
      <c r="M150">
        <v>44011</v>
      </c>
      <c r="N150" t="s">
        <v>557</v>
      </c>
      <c r="O150">
        <v>6.318815999999999E-5</v>
      </c>
      <c r="P150" s="33">
        <f t="shared" si="20"/>
        <v>8.3928701329999994E-2</v>
      </c>
      <c r="Q150" s="33">
        <f t="shared" si="21"/>
        <v>0</v>
      </c>
      <c r="S150">
        <v>44008</v>
      </c>
      <c r="T150" t="s">
        <v>699</v>
      </c>
      <c r="U150" t="s">
        <v>700</v>
      </c>
      <c r="V150">
        <v>9.5075045825504093E-2</v>
      </c>
      <c r="W150" s="40">
        <f t="shared" si="16"/>
        <v>1.8367050000000002E-5</v>
      </c>
      <c r="X150" s="40">
        <f t="shared" si="17"/>
        <v>1.7462481204293252E-6</v>
      </c>
      <c r="AA150">
        <v>44009</v>
      </c>
      <c r="AC150" t="s">
        <v>741</v>
      </c>
      <c r="AD150" t="s">
        <v>742</v>
      </c>
      <c r="AE150">
        <v>1.9358393888228067E-7</v>
      </c>
      <c r="AF150" s="33">
        <f t="shared" si="22"/>
        <v>4.4297877156666731E-5</v>
      </c>
      <c r="AG150" s="33">
        <f t="shared" si="23"/>
        <v>0</v>
      </c>
      <c r="AI150">
        <v>44022</v>
      </c>
      <c r="AL150" t="s">
        <v>757</v>
      </c>
      <c r="AM150" t="s">
        <v>758</v>
      </c>
      <c r="AN150">
        <v>1.1181250815987817E-3</v>
      </c>
      <c r="AO150">
        <f t="shared" si="24"/>
        <v>0.11181250815987817</v>
      </c>
      <c r="AP150">
        <v>25</v>
      </c>
    </row>
    <row r="151" spans="3:42" x14ac:dyDescent="0.25">
      <c r="C151">
        <v>3028</v>
      </c>
      <c r="D151" t="s">
        <v>482</v>
      </c>
      <c r="E151">
        <v>44007</v>
      </c>
      <c r="F151">
        <v>5.126E-5</v>
      </c>
      <c r="G151" t="s">
        <v>664</v>
      </c>
      <c r="H151">
        <f t="shared" si="18"/>
        <v>0.19500000000000001</v>
      </c>
      <c r="I151">
        <f t="shared" si="19"/>
        <v>9.9956999999999999E-6</v>
      </c>
      <c r="K151">
        <v>3026</v>
      </c>
      <c r="L151" t="s">
        <v>480</v>
      </c>
      <c r="M151">
        <v>44011</v>
      </c>
      <c r="N151" t="s">
        <v>557</v>
      </c>
      <c r="O151">
        <v>4.809282539999999E-2</v>
      </c>
      <c r="P151" s="33">
        <f t="shared" si="20"/>
        <v>8.3928701329999994E-2</v>
      </c>
      <c r="Q151" s="33">
        <f t="shared" si="21"/>
        <v>0</v>
      </c>
      <c r="S151">
        <v>44008</v>
      </c>
      <c r="T151" t="s">
        <v>719</v>
      </c>
      <c r="U151" t="s">
        <v>720</v>
      </c>
      <c r="V151">
        <v>0.49987749865248515</v>
      </c>
      <c r="W151" s="40">
        <f t="shared" si="16"/>
        <v>1.8367050000000002E-5</v>
      </c>
      <c r="X151" s="40">
        <f t="shared" si="17"/>
        <v>9.1812750116251287E-6</v>
      </c>
      <c r="AA151">
        <v>44021</v>
      </c>
      <c r="AC151" t="s">
        <v>741</v>
      </c>
      <c r="AD151" t="s">
        <v>742</v>
      </c>
      <c r="AE151">
        <v>4.4104293217784447E-5</v>
      </c>
      <c r="AF151" s="33">
        <f t="shared" si="22"/>
        <v>4.4297877156666731E-5</v>
      </c>
      <c r="AG151" s="33">
        <f t="shared" si="23"/>
        <v>4.4297877156666731E-5</v>
      </c>
      <c r="AI151">
        <v>44023</v>
      </c>
      <c r="AL151" t="s">
        <v>807</v>
      </c>
      <c r="AM151" t="s">
        <v>808</v>
      </c>
      <c r="AN151">
        <v>3.8297414806717171E-4</v>
      </c>
      <c r="AO151">
        <f t="shared" si="24"/>
        <v>3.8297414806717167E-2</v>
      </c>
      <c r="AP151">
        <v>23</v>
      </c>
    </row>
    <row r="152" spans="3:42" x14ac:dyDescent="0.25">
      <c r="C152">
        <v>3028</v>
      </c>
      <c r="D152" t="s">
        <v>482</v>
      </c>
      <c r="E152">
        <v>44008</v>
      </c>
      <c r="F152">
        <v>9.4190000000000005E-5</v>
      </c>
      <c r="G152" t="s">
        <v>1070</v>
      </c>
      <c r="H152">
        <f t="shared" si="18"/>
        <v>0.19500000000000001</v>
      </c>
      <c r="I152">
        <f t="shared" si="19"/>
        <v>1.8367050000000002E-5</v>
      </c>
      <c r="K152">
        <v>3027</v>
      </c>
      <c r="L152" t="s">
        <v>481</v>
      </c>
      <c r="M152">
        <v>44011</v>
      </c>
      <c r="N152" t="s">
        <v>557</v>
      </c>
      <c r="O152">
        <v>2.2900324199999996E-3</v>
      </c>
      <c r="P152" s="33">
        <f t="shared" si="20"/>
        <v>8.3928701329999994E-2</v>
      </c>
      <c r="Q152" s="33">
        <f t="shared" si="21"/>
        <v>0</v>
      </c>
      <c r="S152">
        <v>44008</v>
      </c>
      <c r="T152" t="s">
        <v>725</v>
      </c>
      <c r="U152" t="s">
        <v>726</v>
      </c>
      <c r="V152">
        <v>0.38391722308945403</v>
      </c>
      <c r="W152" s="40">
        <f t="shared" si="16"/>
        <v>1.8367050000000002E-5</v>
      </c>
      <c r="X152" s="40">
        <f t="shared" si="17"/>
        <v>7.0514268323451573E-6</v>
      </c>
      <c r="AA152">
        <v>44009</v>
      </c>
      <c r="AC152" t="s">
        <v>761</v>
      </c>
      <c r="AD152" t="s">
        <v>762</v>
      </c>
      <c r="AE152">
        <v>1.9234326835773021E-8</v>
      </c>
      <c r="AF152" s="33">
        <f t="shared" si="22"/>
        <v>7.0722971278454241E-4</v>
      </c>
      <c r="AG152" s="33">
        <f t="shared" si="23"/>
        <v>0</v>
      </c>
      <c r="AI152">
        <v>44020</v>
      </c>
      <c r="AL152" t="s">
        <v>867</v>
      </c>
      <c r="AM152" t="s">
        <v>868</v>
      </c>
      <c r="AN152">
        <v>4.8393626908532009E-3</v>
      </c>
      <c r="AO152">
        <f t="shared" si="24"/>
        <v>0.48393626908532006</v>
      </c>
      <c r="AP152">
        <v>1045</v>
      </c>
    </row>
    <row r="153" spans="3:42" x14ac:dyDescent="0.25">
      <c r="C153">
        <v>3028</v>
      </c>
      <c r="D153" t="s">
        <v>482</v>
      </c>
      <c r="E153">
        <v>44011</v>
      </c>
      <c r="F153">
        <v>0.11439297</v>
      </c>
      <c r="G153" t="s">
        <v>557</v>
      </c>
      <c r="H153">
        <f t="shared" si="18"/>
        <v>0.19500000000000001</v>
      </c>
      <c r="I153">
        <f t="shared" si="19"/>
        <v>2.230662915E-2</v>
      </c>
      <c r="K153">
        <v>3028</v>
      </c>
      <c r="L153" t="s">
        <v>482</v>
      </c>
      <c r="M153">
        <v>44011</v>
      </c>
      <c r="N153" t="s">
        <v>557</v>
      </c>
      <c r="O153">
        <v>2.230662915E-2</v>
      </c>
      <c r="P153" s="33">
        <f t="shared" si="20"/>
        <v>8.3928701329999994E-2</v>
      </c>
      <c r="Q153" s="33">
        <f t="shared" si="21"/>
        <v>0</v>
      </c>
      <c r="S153">
        <v>44008</v>
      </c>
      <c r="T153" t="s">
        <v>731</v>
      </c>
      <c r="U153" t="s">
        <v>732</v>
      </c>
      <c r="V153">
        <v>2.113023243255676E-2</v>
      </c>
      <c r="W153" s="40">
        <f t="shared" si="16"/>
        <v>1.8367050000000002E-5</v>
      </c>
      <c r="X153" s="40">
        <f t="shared" si="17"/>
        <v>3.8810003560039168E-7</v>
      </c>
      <c r="AA153">
        <v>44021</v>
      </c>
      <c r="AC153" t="s">
        <v>761</v>
      </c>
      <c r="AD153" t="s">
        <v>762</v>
      </c>
      <c r="AE153">
        <v>4.602747631428332E-7</v>
      </c>
      <c r="AF153" s="33">
        <f t="shared" si="22"/>
        <v>7.0722971278454241E-4</v>
      </c>
      <c r="AG153" s="33">
        <f t="shared" si="23"/>
        <v>0</v>
      </c>
      <c r="AI153">
        <v>44022</v>
      </c>
      <c r="AL153" t="s">
        <v>753</v>
      </c>
      <c r="AM153" t="s">
        <v>754</v>
      </c>
      <c r="AN153">
        <v>5.2438096797421247E-4</v>
      </c>
      <c r="AO153">
        <f t="shared" si="24"/>
        <v>5.2438096797421244E-2</v>
      </c>
      <c r="AP153">
        <v>80</v>
      </c>
    </row>
    <row r="154" spans="3:42" x14ac:dyDescent="0.25">
      <c r="C154">
        <v>3028</v>
      </c>
      <c r="D154" t="s">
        <v>482</v>
      </c>
      <c r="E154">
        <v>44012</v>
      </c>
      <c r="F154">
        <v>0.49315251999999998</v>
      </c>
      <c r="G154" t="s">
        <v>584</v>
      </c>
      <c r="H154">
        <f t="shared" si="18"/>
        <v>0.19500000000000001</v>
      </c>
      <c r="I154">
        <f t="shared" si="19"/>
        <v>9.6164741400000003E-2</v>
      </c>
      <c r="K154">
        <v>3029</v>
      </c>
      <c r="L154" t="s">
        <v>483</v>
      </c>
      <c r="M154">
        <v>44011</v>
      </c>
      <c r="N154" t="s">
        <v>557</v>
      </c>
      <c r="O154">
        <v>4.5083401999999996E-3</v>
      </c>
      <c r="P154" s="33">
        <f t="shared" si="20"/>
        <v>8.3928701329999994E-2</v>
      </c>
      <c r="Q154" s="33">
        <f t="shared" si="21"/>
        <v>0</v>
      </c>
      <c r="S154">
        <v>44009</v>
      </c>
      <c r="T154" t="s">
        <v>695</v>
      </c>
      <c r="U154" t="s">
        <v>696</v>
      </c>
      <c r="V154">
        <v>3.0110423368906868E-2</v>
      </c>
      <c r="W154" s="40">
        <f t="shared" si="16"/>
        <v>2.1747589999999998E-5</v>
      </c>
      <c r="X154" s="40">
        <f t="shared" si="17"/>
        <v>6.5482914215340519E-7</v>
      </c>
      <c r="AA154">
        <v>44022</v>
      </c>
      <c r="AC154" t="s">
        <v>761</v>
      </c>
      <c r="AD154" t="s">
        <v>762</v>
      </c>
      <c r="AE154">
        <v>7.0675020369456384E-4</v>
      </c>
      <c r="AF154" s="33">
        <f t="shared" si="22"/>
        <v>7.0722971278454241E-4</v>
      </c>
      <c r="AG154" s="33">
        <f t="shared" si="23"/>
        <v>7.0722971278454241E-4</v>
      </c>
      <c r="AI154">
        <v>44022</v>
      </c>
      <c r="AL154" t="s">
        <v>751</v>
      </c>
      <c r="AM154" t="s">
        <v>752</v>
      </c>
      <c r="AN154">
        <v>1.0078773434423127E-3</v>
      </c>
      <c r="AO154">
        <f t="shared" si="24"/>
        <v>0.10078773434423127</v>
      </c>
      <c r="AP154">
        <v>89</v>
      </c>
    </row>
    <row r="155" spans="3:42" x14ac:dyDescent="0.25">
      <c r="C155">
        <v>3028</v>
      </c>
      <c r="D155" t="s">
        <v>482</v>
      </c>
      <c r="E155">
        <v>44015</v>
      </c>
      <c r="F155">
        <v>6.3917100000000001E-3</v>
      </c>
      <c r="G155" t="s">
        <v>559</v>
      </c>
      <c r="H155">
        <f t="shared" si="18"/>
        <v>0.19500000000000001</v>
      </c>
      <c r="I155">
        <f t="shared" si="19"/>
        <v>1.2463834500000001E-3</v>
      </c>
      <c r="K155">
        <v>3030</v>
      </c>
      <c r="L155" t="s">
        <v>490</v>
      </c>
      <c r="M155">
        <v>44011</v>
      </c>
      <c r="N155" t="s">
        <v>557</v>
      </c>
      <c r="O155">
        <v>9.3669640000000002E-4</v>
      </c>
      <c r="P155" s="33">
        <f t="shared" si="20"/>
        <v>8.3928701329999994E-2</v>
      </c>
      <c r="Q155" s="33">
        <f t="shared" si="21"/>
        <v>0</v>
      </c>
      <c r="S155">
        <v>44009</v>
      </c>
      <c r="T155" t="s">
        <v>699</v>
      </c>
      <c r="U155" t="s">
        <v>700</v>
      </c>
      <c r="V155">
        <v>3.0109060967285915E-2</v>
      </c>
      <c r="W155" s="40">
        <f t="shared" si="16"/>
        <v>2.1747589999999998E-5</v>
      </c>
      <c r="X155" s="40">
        <f t="shared" si="17"/>
        <v>6.547995132015374E-7</v>
      </c>
      <c r="AA155">
        <v>44004</v>
      </c>
      <c r="AC155" t="s">
        <v>709</v>
      </c>
      <c r="AD155" t="s">
        <v>710</v>
      </c>
      <c r="AE155">
        <v>6.9941023099200399E-6</v>
      </c>
      <c r="AF155" s="33">
        <f t="shared" si="22"/>
        <v>9.1388200442502982E-6</v>
      </c>
      <c r="AG155" s="33">
        <f t="shared" si="23"/>
        <v>0</v>
      </c>
      <c r="AI155">
        <v>44022</v>
      </c>
      <c r="AL155" t="s">
        <v>755</v>
      </c>
      <c r="AM155" t="s">
        <v>756</v>
      </c>
      <c r="AN155">
        <v>5.27292828083274E-4</v>
      </c>
      <c r="AO155">
        <f t="shared" si="24"/>
        <v>5.27292828083274E-2</v>
      </c>
      <c r="AP155">
        <v>94</v>
      </c>
    </row>
    <row r="156" spans="3:42" x14ac:dyDescent="0.25">
      <c r="C156">
        <v>3028</v>
      </c>
      <c r="D156" t="s">
        <v>482</v>
      </c>
      <c r="E156">
        <v>44016</v>
      </c>
      <c r="F156">
        <v>1.136202E-2</v>
      </c>
      <c r="G156" t="s">
        <v>585</v>
      </c>
      <c r="H156">
        <f t="shared" si="18"/>
        <v>0.19500000000000001</v>
      </c>
      <c r="I156">
        <f t="shared" si="19"/>
        <v>2.2155938999999999E-3</v>
      </c>
      <c r="K156">
        <v>3032</v>
      </c>
      <c r="L156" t="s">
        <v>492</v>
      </c>
      <c r="M156">
        <v>44011</v>
      </c>
      <c r="N156" t="s">
        <v>557</v>
      </c>
      <c r="O156">
        <v>4.3487999999999998E-6</v>
      </c>
      <c r="P156" s="33">
        <f t="shared" si="20"/>
        <v>8.3928701329999994E-2</v>
      </c>
      <c r="Q156" s="33">
        <f t="shared" si="21"/>
        <v>0</v>
      </c>
      <c r="S156">
        <v>44009</v>
      </c>
      <c r="T156" t="s">
        <v>715</v>
      </c>
      <c r="U156" t="s">
        <v>716</v>
      </c>
      <c r="V156">
        <v>0.15829113634101394</v>
      </c>
      <c r="W156" s="40">
        <f t="shared" ref="W156:W219" si="25">VLOOKUP(S156,$U$452:$W$471,3,FALSE)</f>
        <v>2.1747589999999998E-5</v>
      </c>
      <c r="X156" s="40">
        <f t="shared" si="17"/>
        <v>3.4424507337784711E-6</v>
      </c>
      <c r="AA156">
        <v>44005</v>
      </c>
      <c r="AC156" t="s">
        <v>709</v>
      </c>
      <c r="AD156" t="s">
        <v>710</v>
      </c>
      <c r="AE156">
        <v>1.2173425743678353E-6</v>
      </c>
      <c r="AF156" s="33">
        <f t="shared" si="22"/>
        <v>9.1388200442502982E-6</v>
      </c>
      <c r="AG156" s="33">
        <f t="shared" si="23"/>
        <v>0</v>
      </c>
      <c r="AI156">
        <v>44015</v>
      </c>
      <c r="AL156" t="s">
        <v>781</v>
      </c>
      <c r="AM156" t="s">
        <v>782</v>
      </c>
      <c r="AN156">
        <v>5.2024425618493186E-3</v>
      </c>
      <c r="AO156">
        <f t="shared" si="24"/>
        <v>0.52024425618493186</v>
      </c>
      <c r="AP156">
        <v>609</v>
      </c>
    </row>
    <row r="157" spans="3:42" x14ac:dyDescent="0.25">
      <c r="C157">
        <v>3028</v>
      </c>
      <c r="D157" t="s">
        <v>482</v>
      </c>
      <c r="E157">
        <v>44017</v>
      </c>
      <c r="F157">
        <v>9.1141699999999996E-3</v>
      </c>
      <c r="G157" t="s">
        <v>1022</v>
      </c>
      <c r="H157">
        <f t="shared" si="18"/>
        <v>0.19500000000000001</v>
      </c>
      <c r="I157">
        <f t="shared" si="19"/>
        <v>1.7772631499999999E-3</v>
      </c>
      <c r="K157">
        <v>3103</v>
      </c>
      <c r="L157" t="s">
        <v>530</v>
      </c>
      <c r="M157">
        <v>44011</v>
      </c>
      <c r="N157" t="s">
        <v>557</v>
      </c>
      <c r="O157">
        <v>1.6702060999999999E-4</v>
      </c>
      <c r="P157" s="33">
        <f t="shared" si="20"/>
        <v>8.3928701329999994E-2</v>
      </c>
      <c r="Q157" s="33">
        <f t="shared" si="21"/>
        <v>8.3928701329999994E-2</v>
      </c>
      <c r="S157">
        <v>44009</v>
      </c>
      <c r="T157" t="s">
        <v>717</v>
      </c>
      <c r="U157" t="s">
        <v>718</v>
      </c>
      <c r="V157">
        <v>9.8054024308868074E-2</v>
      </c>
      <c r="W157" s="40">
        <f t="shared" si="25"/>
        <v>2.1747589999999998E-5</v>
      </c>
      <c r="X157" s="40">
        <f t="shared" ref="X157:X220" si="26">W157*V157</f>
        <v>2.1324387185192962E-6</v>
      </c>
      <c r="AA157">
        <v>44009</v>
      </c>
      <c r="AC157" t="s">
        <v>709</v>
      </c>
      <c r="AD157" t="s">
        <v>710</v>
      </c>
      <c r="AE157">
        <v>3.3899238665378065E-7</v>
      </c>
      <c r="AF157" s="33">
        <f t="shared" si="22"/>
        <v>9.1388200442502982E-6</v>
      </c>
      <c r="AG157" s="33">
        <f t="shared" si="23"/>
        <v>0</v>
      </c>
      <c r="AI157">
        <v>44020</v>
      </c>
      <c r="AL157" t="s">
        <v>854</v>
      </c>
      <c r="AM157" t="s">
        <v>855</v>
      </c>
      <c r="AN157">
        <v>4.5708317364630676E-3</v>
      </c>
      <c r="AO157">
        <f t="shared" si="24"/>
        <v>0.45708317364630674</v>
      </c>
      <c r="AP157">
        <v>1051</v>
      </c>
    </row>
    <row r="158" spans="3:42" x14ac:dyDescent="0.25">
      <c r="C158">
        <v>3028</v>
      </c>
      <c r="D158" t="s">
        <v>482</v>
      </c>
      <c r="E158">
        <v>44018</v>
      </c>
      <c r="F158">
        <v>4.4048999999999998E-4</v>
      </c>
      <c r="G158" t="s">
        <v>1053</v>
      </c>
      <c r="H158">
        <f t="shared" si="18"/>
        <v>0.19500000000000001</v>
      </c>
      <c r="I158">
        <f t="shared" si="19"/>
        <v>8.5895550000000001E-5</v>
      </c>
      <c r="K158">
        <v>3028</v>
      </c>
      <c r="L158" t="s">
        <v>482</v>
      </c>
      <c r="M158">
        <v>44012</v>
      </c>
      <c r="N158" t="s">
        <v>584</v>
      </c>
      <c r="O158">
        <v>9.6164741400000003E-2</v>
      </c>
      <c r="P158" s="33">
        <f t="shared" si="20"/>
        <v>9.689815299E-2</v>
      </c>
      <c r="Q158" s="33">
        <f t="shared" si="21"/>
        <v>0</v>
      </c>
      <c r="S158">
        <v>44009</v>
      </c>
      <c r="T158" t="s">
        <v>719</v>
      </c>
      <c r="U158" t="s">
        <v>720</v>
      </c>
      <c r="V158">
        <v>0.15829239857730351</v>
      </c>
      <c r="W158" s="40">
        <f t="shared" si="25"/>
        <v>2.1747589999999998E-5</v>
      </c>
      <c r="X158" s="40">
        <f t="shared" si="26"/>
        <v>3.4424781843757795E-6</v>
      </c>
      <c r="AA158">
        <v>44021</v>
      </c>
      <c r="AC158" t="s">
        <v>709</v>
      </c>
      <c r="AD158" t="s">
        <v>710</v>
      </c>
      <c r="AE158">
        <v>5.8838277330864222E-7</v>
      </c>
      <c r="AF158" s="33">
        <f t="shared" si="22"/>
        <v>9.1388200442502982E-6</v>
      </c>
      <c r="AG158" s="33">
        <f t="shared" si="23"/>
        <v>9.1388200442502982E-6</v>
      </c>
      <c r="AI158">
        <v>44020</v>
      </c>
      <c r="AL158" t="s">
        <v>861</v>
      </c>
      <c r="AM158" t="s">
        <v>862</v>
      </c>
      <c r="AN158">
        <v>9.9489723082192526E-3</v>
      </c>
      <c r="AO158">
        <f t="shared" si="24"/>
        <v>0.99489723082192527</v>
      </c>
      <c r="AP158">
        <v>1049</v>
      </c>
    </row>
    <row r="159" spans="3:42" x14ac:dyDescent="0.25">
      <c r="C159">
        <v>3028</v>
      </c>
      <c r="D159" t="s">
        <v>482</v>
      </c>
      <c r="E159">
        <v>44211</v>
      </c>
      <c r="F159">
        <v>1.0695399999999999E-3</v>
      </c>
      <c r="G159" t="s">
        <v>996</v>
      </c>
      <c r="H159">
        <f t="shared" si="18"/>
        <v>0.19500000000000001</v>
      </c>
      <c r="I159">
        <f t="shared" si="19"/>
        <v>2.0856029999999999E-4</v>
      </c>
      <c r="K159">
        <v>3029</v>
      </c>
      <c r="L159" t="s">
        <v>483</v>
      </c>
      <c r="M159">
        <v>44012</v>
      </c>
      <c r="N159" t="s">
        <v>584</v>
      </c>
      <c r="O159">
        <v>1.1473748E-4</v>
      </c>
      <c r="P159" s="33">
        <f t="shared" si="20"/>
        <v>9.689815299E-2</v>
      </c>
      <c r="Q159" s="33">
        <f t="shared" si="21"/>
        <v>0</v>
      </c>
      <c r="S159">
        <v>44009</v>
      </c>
      <c r="T159" t="s">
        <v>721</v>
      </c>
      <c r="U159" t="s">
        <v>722</v>
      </c>
      <c r="V159">
        <v>0.12157399049533674</v>
      </c>
      <c r="W159" s="40">
        <f t="shared" si="25"/>
        <v>2.1747589999999998E-5</v>
      </c>
      <c r="X159" s="40">
        <f t="shared" si="26"/>
        <v>2.64394129995648E-6</v>
      </c>
      <c r="AA159">
        <v>44004</v>
      </c>
      <c r="AC159" t="s">
        <v>681</v>
      </c>
      <c r="AD159" t="s">
        <v>682</v>
      </c>
      <c r="AE159">
        <v>2.6559036504026155E-5</v>
      </c>
      <c r="AF159" s="33">
        <f t="shared" si="22"/>
        <v>2.7937660952180306E-5</v>
      </c>
      <c r="AG159" s="33">
        <f t="shared" si="23"/>
        <v>0</v>
      </c>
      <c r="AI159">
        <v>44020</v>
      </c>
      <c r="AL159" t="s">
        <v>873</v>
      </c>
      <c r="AM159" t="s">
        <v>874</v>
      </c>
      <c r="AN159">
        <v>5.6206908597601201E-4</v>
      </c>
      <c r="AO159">
        <f t="shared" si="24"/>
        <v>5.6206908597601205E-2</v>
      </c>
      <c r="AP159">
        <v>1043</v>
      </c>
    </row>
    <row r="160" spans="3:42" x14ac:dyDescent="0.25">
      <c r="C160">
        <v>3028</v>
      </c>
      <c r="D160" t="s">
        <v>482</v>
      </c>
      <c r="E160">
        <v>98129</v>
      </c>
      <c r="F160">
        <v>2.8557000000000002E-4</v>
      </c>
      <c r="G160" t="s">
        <v>569</v>
      </c>
      <c r="H160">
        <f t="shared" si="18"/>
        <v>0.19500000000000001</v>
      </c>
      <c r="I160">
        <f t="shared" si="19"/>
        <v>5.5686150000000006E-5</v>
      </c>
      <c r="K160">
        <v>3030</v>
      </c>
      <c r="L160" t="s">
        <v>490</v>
      </c>
      <c r="M160">
        <v>44012</v>
      </c>
      <c r="N160" t="s">
        <v>584</v>
      </c>
      <c r="O160">
        <v>2.8688140000000003E-4</v>
      </c>
      <c r="P160" s="33">
        <f t="shared" si="20"/>
        <v>9.689815299E-2</v>
      </c>
      <c r="Q160" s="33">
        <f t="shared" si="21"/>
        <v>0</v>
      </c>
      <c r="S160">
        <v>44009</v>
      </c>
      <c r="T160" t="s">
        <v>723</v>
      </c>
      <c r="U160" t="s">
        <v>724</v>
      </c>
      <c r="V160">
        <v>0.16846305587485494</v>
      </c>
      <c r="W160" s="40">
        <f t="shared" si="25"/>
        <v>2.1747589999999998E-5</v>
      </c>
      <c r="X160" s="40">
        <f t="shared" si="26"/>
        <v>3.6636654693134362E-6</v>
      </c>
      <c r="AA160">
        <v>44005</v>
      </c>
      <c r="AC160" t="s">
        <v>681</v>
      </c>
      <c r="AD160" t="s">
        <v>682</v>
      </c>
      <c r="AE160">
        <v>1.3786244481541511E-6</v>
      </c>
      <c r="AF160" s="33">
        <f t="shared" si="22"/>
        <v>2.7937660952180306E-5</v>
      </c>
      <c r="AG160" s="33">
        <f t="shared" si="23"/>
        <v>2.7937660952180306E-5</v>
      </c>
      <c r="AI160">
        <v>44023</v>
      </c>
      <c r="AL160" t="s">
        <v>827</v>
      </c>
      <c r="AM160" t="s">
        <v>828</v>
      </c>
      <c r="AN160">
        <v>7.0969827975618993E-5</v>
      </c>
      <c r="AO160">
        <f t="shared" si="24"/>
        <v>7.0969827975618993E-3</v>
      </c>
      <c r="AP160">
        <v>655</v>
      </c>
    </row>
    <row r="161" spans="3:42" x14ac:dyDescent="0.25">
      <c r="C161">
        <v>3028</v>
      </c>
      <c r="D161" t="s">
        <v>482</v>
      </c>
      <c r="E161">
        <v>99134</v>
      </c>
      <c r="F161">
        <v>4.5836399999999999E-3</v>
      </c>
      <c r="G161" t="s">
        <v>571</v>
      </c>
      <c r="H161">
        <f t="shared" si="18"/>
        <v>0.19500000000000001</v>
      </c>
      <c r="I161">
        <f t="shared" si="19"/>
        <v>8.9380980000000002E-4</v>
      </c>
      <c r="K161">
        <v>3031</v>
      </c>
      <c r="L161" t="s">
        <v>491</v>
      </c>
      <c r="M161">
        <v>44012</v>
      </c>
      <c r="N161" t="s">
        <v>584</v>
      </c>
      <c r="O161">
        <v>1.2434759999999999E-5</v>
      </c>
      <c r="P161" s="33">
        <f t="shared" si="20"/>
        <v>9.689815299E-2</v>
      </c>
      <c r="Q161" s="33">
        <f t="shared" si="21"/>
        <v>0</v>
      </c>
      <c r="S161">
        <v>44009</v>
      </c>
      <c r="T161" t="s">
        <v>725</v>
      </c>
      <c r="U161" t="s">
        <v>726</v>
      </c>
      <c r="V161">
        <v>0.12157458828635893</v>
      </c>
      <c r="W161" s="40">
        <f t="shared" si="25"/>
        <v>2.1747589999999998E-5</v>
      </c>
      <c r="X161" s="40">
        <f t="shared" si="26"/>
        <v>2.6439543004705364E-6</v>
      </c>
      <c r="AA161">
        <v>44014</v>
      </c>
      <c r="AC161" t="s">
        <v>793</v>
      </c>
      <c r="AD161" t="s">
        <v>794</v>
      </c>
      <c r="AE161">
        <v>1.411496913482414E-7</v>
      </c>
      <c r="AF161" s="33">
        <f t="shared" si="22"/>
        <v>1.8626611727511432E-4</v>
      </c>
      <c r="AG161" s="33">
        <f t="shared" si="23"/>
        <v>0</v>
      </c>
      <c r="AI161">
        <v>44005</v>
      </c>
      <c r="AL161" t="s">
        <v>707</v>
      </c>
      <c r="AM161" t="s">
        <v>708</v>
      </c>
      <c r="AN161">
        <v>8.08665028175872E-6</v>
      </c>
      <c r="AO161">
        <f t="shared" si="24"/>
        <v>8.0866502817587198E-4</v>
      </c>
      <c r="AP161">
        <v>302</v>
      </c>
    </row>
    <row r="162" spans="3:42" x14ac:dyDescent="0.25">
      <c r="C162">
        <v>3028</v>
      </c>
      <c r="D162" t="s">
        <v>482</v>
      </c>
      <c r="E162">
        <v>99168</v>
      </c>
      <c r="F162">
        <v>2.9174700000000001E-3</v>
      </c>
      <c r="G162" t="s">
        <v>574</v>
      </c>
      <c r="H162">
        <f t="shared" si="18"/>
        <v>0.19500000000000001</v>
      </c>
      <c r="I162">
        <f t="shared" si="19"/>
        <v>5.6890665E-4</v>
      </c>
      <c r="K162">
        <v>3103</v>
      </c>
      <c r="L162" t="s">
        <v>530</v>
      </c>
      <c r="M162">
        <v>44012</v>
      </c>
      <c r="N162" t="s">
        <v>584</v>
      </c>
      <c r="O162">
        <v>3.1935794999999998E-4</v>
      </c>
      <c r="P162" s="33">
        <f t="shared" si="20"/>
        <v>9.689815299E-2</v>
      </c>
      <c r="Q162" s="33">
        <f t="shared" si="21"/>
        <v>9.689815299E-2</v>
      </c>
      <c r="S162">
        <v>44009</v>
      </c>
      <c r="T162" t="s">
        <v>727</v>
      </c>
      <c r="U162" t="s">
        <v>728</v>
      </c>
      <c r="V162">
        <v>6.69466886885589E-3</v>
      </c>
      <c r="W162" s="40">
        <f t="shared" si="25"/>
        <v>2.1747589999999998E-5</v>
      </c>
      <c r="X162" s="40">
        <f t="shared" si="26"/>
        <v>1.4559291374564165E-7</v>
      </c>
      <c r="AA162">
        <v>44015</v>
      </c>
      <c r="AC162" t="s">
        <v>793</v>
      </c>
      <c r="AD162" t="s">
        <v>794</v>
      </c>
      <c r="AE162">
        <v>9.7071739710110035E-8</v>
      </c>
      <c r="AF162" s="33">
        <f t="shared" si="22"/>
        <v>1.8626611727511432E-4</v>
      </c>
      <c r="AG162" s="33">
        <f t="shared" si="23"/>
        <v>0</v>
      </c>
      <c r="AI162">
        <v>44023</v>
      </c>
      <c r="AL162" t="s">
        <v>831</v>
      </c>
      <c r="AM162" t="s">
        <v>832</v>
      </c>
      <c r="AN162">
        <v>1.9320347475593161E-5</v>
      </c>
      <c r="AO162">
        <f t="shared" si="24"/>
        <v>1.9320347475593161E-3</v>
      </c>
      <c r="AP162">
        <v>105</v>
      </c>
    </row>
    <row r="163" spans="3:42" x14ac:dyDescent="0.25">
      <c r="C163">
        <v>3028</v>
      </c>
      <c r="D163" t="s">
        <v>482</v>
      </c>
      <c r="E163">
        <v>99174</v>
      </c>
      <c r="F163">
        <v>7.5336000000000001E-4</v>
      </c>
      <c r="G163" t="s">
        <v>609</v>
      </c>
      <c r="H163">
        <f t="shared" si="18"/>
        <v>0.19500000000000001</v>
      </c>
      <c r="I163">
        <f t="shared" si="19"/>
        <v>1.469052E-4</v>
      </c>
      <c r="K163">
        <v>3023</v>
      </c>
      <c r="L163" t="s">
        <v>474</v>
      </c>
      <c r="M163">
        <v>44013</v>
      </c>
      <c r="N163" t="s">
        <v>558</v>
      </c>
      <c r="O163">
        <v>2.2330639999999999E-5</v>
      </c>
      <c r="P163" s="33">
        <f t="shared" si="20"/>
        <v>2.313144E-5</v>
      </c>
      <c r="Q163" s="33">
        <f t="shared" si="21"/>
        <v>0</v>
      </c>
      <c r="S163">
        <v>44009</v>
      </c>
      <c r="T163" t="s">
        <v>729</v>
      </c>
      <c r="U163" t="s">
        <v>730</v>
      </c>
      <c r="V163">
        <v>5.0154647074646681E-2</v>
      </c>
      <c r="W163" s="40">
        <f t="shared" si="25"/>
        <v>2.1747589999999998E-5</v>
      </c>
      <c r="X163" s="40">
        <f t="shared" si="26"/>
        <v>1.0907427011741152E-6</v>
      </c>
      <c r="AA163">
        <v>44015</v>
      </c>
      <c r="AC163" t="s">
        <v>793</v>
      </c>
      <c r="AD163" t="s">
        <v>794</v>
      </c>
      <c r="AE163">
        <v>6.7950217797077016E-6</v>
      </c>
      <c r="AF163" s="33">
        <f t="shared" si="22"/>
        <v>1.8626611727511432E-4</v>
      </c>
      <c r="AG163" s="33">
        <f t="shared" si="23"/>
        <v>0</v>
      </c>
      <c r="AI163">
        <v>44023</v>
      </c>
      <c r="AL163" t="s">
        <v>817</v>
      </c>
      <c r="AM163" t="s">
        <v>818</v>
      </c>
      <c r="AN163">
        <v>1.4849046558714345E-4</v>
      </c>
      <c r="AO163">
        <f t="shared" si="24"/>
        <v>1.4849046558714345E-2</v>
      </c>
      <c r="AP163">
        <v>611</v>
      </c>
    </row>
    <row r="164" spans="3:42" x14ac:dyDescent="0.25">
      <c r="C164">
        <v>3028</v>
      </c>
      <c r="D164" t="s">
        <v>482</v>
      </c>
      <c r="E164">
        <v>99233</v>
      </c>
      <c r="F164">
        <v>9.4709000000000008E-3</v>
      </c>
      <c r="G164" t="s">
        <v>999</v>
      </c>
      <c r="H164">
        <f t="shared" si="18"/>
        <v>0.19500000000000001</v>
      </c>
      <c r="I164">
        <f t="shared" si="19"/>
        <v>1.8468255000000002E-3</v>
      </c>
      <c r="K164">
        <v>3030</v>
      </c>
      <c r="L164" t="s">
        <v>490</v>
      </c>
      <c r="M164">
        <v>44013</v>
      </c>
      <c r="N164" t="s">
        <v>558</v>
      </c>
      <c r="O164">
        <v>8.0080000000000002E-7</v>
      </c>
      <c r="P164" s="33">
        <f t="shared" si="20"/>
        <v>2.313144E-5</v>
      </c>
      <c r="Q164" s="33">
        <f t="shared" si="21"/>
        <v>2.313144E-5</v>
      </c>
      <c r="S164">
        <v>44009</v>
      </c>
      <c r="T164" t="s">
        <v>731</v>
      </c>
      <c r="U164" t="s">
        <v>732</v>
      </c>
      <c r="V164">
        <v>6.6891380750051773E-3</v>
      </c>
      <c r="W164" s="40">
        <f t="shared" si="25"/>
        <v>2.1747589999999998E-5</v>
      </c>
      <c r="X164" s="40">
        <f t="shared" si="26"/>
        <v>1.4547263230860183E-7</v>
      </c>
      <c r="AA164">
        <v>44022</v>
      </c>
      <c r="AC164" t="s">
        <v>793</v>
      </c>
      <c r="AD164" t="s">
        <v>794</v>
      </c>
      <c r="AE164">
        <v>2.2872721122817644E-6</v>
      </c>
      <c r="AF164" s="33">
        <f t="shared" si="22"/>
        <v>1.8626611727511432E-4</v>
      </c>
      <c r="AG164" s="33">
        <f t="shared" si="23"/>
        <v>0</v>
      </c>
      <c r="AI164">
        <v>44023</v>
      </c>
      <c r="AL164" t="s">
        <v>833</v>
      </c>
      <c r="AM164" t="s">
        <v>834</v>
      </c>
      <c r="AN164">
        <v>8.3759776059700561E-5</v>
      </c>
      <c r="AO164">
        <f t="shared" si="24"/>
        <v>8.3759776059700568E-3</v>
      </c>
      <c r="AP164">
        <v>196</v>
      </c>
    </row>
    <row r="165" spans="3:42" x14ac:dyDescent="0.25">
      <c r="C165">
        <v>3028</v>
      </c>
      <c r="D165" t="s">
        <v>482</v>
      </c>
      <c r="E165">
        <v>99252</v>
      </c>
      <c r="F165">
        <v>1.5799999999999999E-6</v>
      </c>
      <c r="G165" t="s">
        <v>675</v>
      </c>
      <c r="H165">
        <f t="shared" si="18"/>
        <v>0.19500000000000001</v>
      </c>
      <c r="I165">
        <f t="shared" si="19"/>
        <v>3.0810000000000001E-7</v>
      </c>
      <c r="K165">
        <v>3022</v>
      </c>
      <c r="L165" t="s">
        <v>473</v>
      </c>
      <c r="M165">
        <v>44014</v>
      </c>
      <c r="N165" t="s">
        <v>985</v>
      </c>
      <c r="O165">
        <v>3.0766259999999998E-4</v>
      </c>
      <c r="P165" s="33">
        <f t="shared" si="20"/>
        <v>6.4476411999999988E-4</v>
      </c>
      <c r="Q165" s="33">
        <f t="shared" si="21"/>
        <v>0</v>
      </c>
      <c r="S165">
        <v>44009</v>
      </c>
      <c r="T165" t="s">
        <v>709</v>
      </c>
      <c r="U165" t="s">
        <v>710</v>
      </c>
      <c r="V165">
        <v>1.5587584033623068E-2</v>
      </c>
      <c r="W165" s="40">
        <f t="shared" si="25"/>
        <v>2.1747589999999998E-5</v>
      </c>
      <c r="X165" s="40">
        <f t="shared" si="26"/>
        <v>3.3899238665378065E-7</v>
      </c>
      <c r="AA165">
        <v>44022</v>
      </c>
      <c r="AC165" t="s">
        <v>793</v>
      </c>
      <c r="AD165" t="s">
        <v>794</v>
      </c>
      <c r="AE165">
        <v>1.6986005002260892E-4</v>
      </c>
      <c r="AF165" s="33">
        <f t="shared" si="22"/>
        <v>1.8626611727511432E-4</v>
      </c>
      <c r="AG165" s="33">
        <f t="shared" si="23"/>
        <v>0</v>
      </c>
      <c r="AI165">
        <v>44021</v>
      </c>
      <c r="AL165" t="s">
        <v>743</v>
      </c>
      <c r="AM165" t="s">
        <v>744</v>
      </c>
      <c r="AN165">
        <v>5.3781776730916258E-5</v>
      </c>
      <c r="AO165">
        <f t="shared" si="24"/>
        <v>5.3781776730916254E-3</v>
      </c>
      <c r="AP165">
        <v>620</v>
      </c>
    </row>
    <row r="166" spans="3:42" x14ac:dyDescent="0.25">
      <c r="C166">
        <v>3028</v>
      </c>
      <c r="D166" t="s">
        <v>482</v>
      </c>
      <c r="E166">
        <v>99418</v>
      </c>
      <c r="F166">
        <v>5.2970000000000003E-5</v>
      </c>
      <c r="G166" t="s">
        <v>1069</v>
      </c>
      <c r="H166">
        <f t="shared" si="18"/>
        <v>0.19500000000000001</v>
      </c>
      <c r="I166">
        <f t="shared" si="19"/>
        <v>1.0329150000000001E-5</v>
      </c>
      <c r="K166">
        <v>3024</v>
      </c>
      <c r="L166" t="s">
        <v>475</v>
      </c>
      <c r="M166">
        <v>44014</v>
      </c>
      <c r="N166" t="s">
        <v>985</v>
      </c>
      <c r="O166">
        <v>2.9120000000000002E-6</v>
      </c>
      <c r="P166" s="33">
        <f t="shared" si="20"/>
        <v>6.4476411999999988E-4</v>
      </c>
      <c r="Q166" s="33">
        <f t="shared" si="21"/>
        <v>0</v>
      </c>
      <c r="S166">
        <v>44009</v>
      </c>
      <c r="T166" t="s">
        <v>739</v>
      </c>
      <c r="U166" t="s">
        <v>740</v>
      </c>
      <c r="V166">
        <v>2.764315785631338E-3</v>
      </c>
      <c r="W166" s="40">
        <f t="shared" si="25"/>
        <v>2.1747589999999998E-5</v>
      </c>
      <c r="X166" s="40">
        <f t="shared" si="26"/>
        <v>6.0117206336438219E-8</v>
      </c>
      <c r="AA166">
        <v>44023</v>
      </c>
      <c r="AC166" t="s">
        <v>793</v>
      </c>
      <c r="AD166" t="s">
        <v>794</v>
      </c>
      <c r="AE166">
        <v>9.5321326405258879E-8</v>
      </c>
      <c r="AF166" s="33">
        <f t="shared" si="22"/>
        <v>1.8626611727511432E-4</v>
      </c>
      <c r="AG166" s="33">
        <f t="shared" si="23"/>
        <v>0</v>
      </c>
      <c r="AI166">
        <v>44022</v>
      </c>
      <c r="AL166" t="s">
        <v>759</v>
      </c>
      <c r="AM166" t="s">
        <v>760</v>
      </c>
      <c r="AN166">
        <v>2.0239526468425542E-3</v>
      </c>
      <c r="AO166">
        <f t="shared" si="24"/>
        <v>0.20239526468425542</v>
      </c>
      <c r="AP166">
        <v>30</v>
      </c>
    </row>
    <row r="167" spans="3:42" x14ac:dyDescent="0.25">
      <c r="C167">
        <v>3029</v>
      </c>
      <c r="D167" t="s">
        <v>483</v>
      </c>
      <c r="E167">
        <v>43302</v>
      </c>
      <c r="F167">
        <v>6.3397270000000006E-2</v>
      </c>
      <c r="G167" t="s">
        <v>591</v>
      </c>
      <c r="H167">
        <f t="shared" si="18"/>
        <v>2.5999999999999999E-2</v>
      </c>
      <c r="I167">
        <f t="shared" si="19"/>
        <v>1.6483290200000002E-3</v>
      </c>
      <c r="K167">
        <v>3026</v>
      </c>
      <c r="L167" t="s">
        <v>480</v>
      </c>
      <c r="M167">
        <v>44014</v>
      </c>
      <c r="N167" t="s">
        <v>985</v>
      </c>
      <c r="O167">
        <v>3.657236E-5</v>
      </c>
      <c r="P167" s="33">
        <f t="shared" si="20"/>
        <v>6.4476411999999988E-4</v>
      </c>
      <c r="Q167" s="33">
        <f t="shared" si="21"/>
        <v>0</v>
      </c>
      <c r="S167">
        <v>44009</v>
      </c>
      <c r="T167" t="s">
        <v>741</v>
      </c>
      <c r="U167" t="s">
        <v>742</v>
      </c>
      <c r="V167">
        <v>8.9013972988400414E-3</v>
      </c>
      <c r="W167" s="40">
        <f t="shared" si="25"/>
        <v>2.1747589999999998E-5</v>
      </c>
      <c r="X167" s="40">
        <f t="shared" si="26"/>
        <v>1.9358393888228067E-7</v>
      </c>
      <c r="AA167">
        <v>44023</v>
      </c>
      <c r="AC167" t="s">
        <v>793</v>
      </c>
      <c r="AD167" t="s">
        <v>794</v>
      </c>
      <c r="AE167">
        <v>6.9902306030523184E-6</v>
      </c>
      <c r="AF167" s="33">
        <f t="shared" si="22"/>
        <v>1.8626611727511432E-4</v>
      </c>
      <c r="AG167" s="33">
        <f t="shared" si="23"/>
        <v>1.8626611727511432E-4</v>
      </c>
      <c r="AI167">
        <v>44022</v>
      </c>
      <c r="AL167" t="s">
        <v>749</v>
      </c>
      <c r="AM167" t="s">
        <v>750</v>
      </c>
      <c r="AN167">
        <v>2.3969804905432716E-4</v>
      </c>
      <c r="AO167">
        <f t="shared" si="24"/>
        <v>2.3969804905432716E-2</v>
      </c>
      <c r="AP167">
        <v>514</v>
      </c>
    </row>
    <row r="168" spans="3:42" x14ac:dyDescent="0.25">
      <c r="C168">
        <v>3029</v>
      </c>
      <c r="D168" t="s">
        <v>483</v>
      </c>
      <c r="E168">
        <v>43304</v>
      </c>
      <c r="F168">
        <v>3.2244000000000001E-4</v>
      </c>
      <c r="G168" t="s">
        <v>614</v>
      </c>
      <c r="H168">
        <f t="shared" si="18"/>
        <v>2.5999999999999999E-2</v>
      </c>
      <c r="I168">
        <f t="shared" si="19"/>
        <v>8.3834399999999995E-6</v>
      </c>
      <c r="K168">
        <v>3103</v>
      </c>
      <c r="L168" t="s">
        <v>530</v>
      </c>
      <c r="M168">
        <v>44014</v>
      </c>
      <c r="N168" t="s">
        <v>985</v>
      </c>
      <c r="O168">
        <v>2.9761715999999998E-4</v>
      </c>
      <c r="P168" s="33">
        <f t="shared" si="20"/>
        <v>6.4476411999999988E-4</v>
      </c>
      <c r="Q168" s="33">
        <f t="shared" si="21"/>
        <v>6.4476411999999988E-4</v>
      </c>
      <c r="S168">
        <v>44009</v>
      </c>
      <c r="T168" t="s">
        <v>743</v>
      </c>
      <c r="U168" t="s">
        <v>744</v>
      </c>
      <c r="V168">
        <v>1.0809376129139934E-2</v>
      </c>
      <c r="W168" s="40">
        <f t="shared" si="25"/>
        <v>2.1747589999999998E-5</v>
      </c>
      <c r="X168" s="40">
        <f t="shared" si="26"/>
        <v>2.3507788021232231E-7</v>
      </c>
      <c r="AA168">
        <v>44014</v>
      </c>
      <c r="AC168" t="s">
        <v>809</v>
      </c>
      <c r="AD168" t="s">
        <v>810</v>
      </c>
      <c r="AE168">
        <v>1.5280988324222654E-6</v>
      </c>
      <c r="AF168" s="33">
        <f t="shared" si="22"/>
        <v>1.9608040604131762E-3</v>
      </c>
      <c r="AG168" s="33">
        <f t="shared" si="23"/>
        <v>0</v>
      </c>
      <c r="AI168">
        <v>44015</v>
      </c>
      <c r="AL168" t="s">
        <v>731</v>
      </c>
      <c r="AM168" t="s">
        <v>732</v>
      </c>
      <c r="AN168">
        <v>2.8739353366330428E-3</v>
      </c>
      <c r="AO168">
        <f t="shared" si="24"/>
        <v>0.28739353366330428</v>
      </c>
      <c r="AP168">
        <v>3226</v>
      </c>
    </row>
    <row r="169" spans="3:42" x14ac:dyDescent="0.25">
      <c r="C169">
        <v>3029</v>
      </c>
      <c r="D169" t="s">
        <v>483</v>
      </c>
      <c r="E169">
        <v>43305</v>
      </c>
      <c r="F169">
        <v>5.2923E-4</v>
      </c>
      <c r="G169" t="s">
        <v>615</v>
      </c>
      <c r="H169">
        <f t="shared" si="18"/>
        <v>2.5999999999999999E-2</v>
      </c>
      <c r="I169">
        <f t="shared" si="19"/>
        <v>1.3759979999999999E-5</v>
      </c>
      <c r="K169">
        <v>3024</v>
      </c>
      <c r="L169" t="s">
        <v>475</v>
      </c>
      <c r="M169">
        <v>44015</v>
      </c>
      <c r="N169" t="s">
        <v>559</v>
      </c>
      <c r="O169">
        <v>2.2312249999999999E-3</v>
      </c>
      <c r="P169" s="33">
        <f t="shared" si="20"/>
        <v>1.0142641459999999E-2</v>
      </c>
      <c r="Q169" s="33">
        <f t="shared" si="21"/>
        <v>0</v>
      </c>
      <c r="S169">
        <v>44009</v>
      </c>
      <c r="T169" t="s">
        <v>745</v>
      </c>
      <c r="U169" t="s">
        <v>746</v>
      </c>
      <c r="V169">
        <v>3.3652539998990198E-3</v>
      </c>
      <c r="W169" s="40">
        <f t="shared" si="25"/>
        <v>2.1747589999999998E-5</v>
      </c>
      <c r="X169" s="40">
        <f t="shared" si="26"/>
        <v>7.3186164235663919E-8</v>
      </c>
      <c r="AA169">
        <v>44015</v>
      </c>
      <c r="AC169" t="s">
        <v>809</v>
      </c>
      <c r="AD169" t="s">
        <v>810</v>
      </c>
      <c r="AE169">
        <v>7.2027230864901652E-5</v>
      </c>
      <c r="AF169" s="33">
        <f t="shared" si="22"/>
        <v>1.9608040604131762E-3</v>
      </c>
      <c r="AG169" s="33">
        <f t="shared" si="23"/>
        <v>0</v>
      </c>
      <c r="AI169">
        <v>44015</v>
      </c>
      <c r="AL169" t="s">
        <v>773</v>
      </c>
      <c r="AM169" t="s">
        <v>774</v>
      </c>
      <c r="AN169">
        <v>1.4197502736573218E-2</v>
      </c>
      <c r="AO169">
        <f t="shared" si="24"/>
        <v>1.4197502736573218</v>
      </c>
      <c r="AP169">
        <v>3227</v>
      </c>
    </row>
    <row r="170" spans="3:42" x14ac:dyDescent="0.25">
      <c r="C170">
        <v>3029</v>
      </c>
      <c r="D170" t="s">
        <v>483</v>
      </c>
      <c r="E170">
        <v>43369</v>
      </c>
      <c r="F170">
        <v>7.8907999999999995E-4</v>
      </c>
      <c r="G170" t="s">
        <v>13</v>
      </c>
      <c r="H170">
        <f t="shared" si="18"/>
        <v>2.5999999999999999E-2</v>
      </c>
      <c r="I170">
        <f t="shared" si="19"/>
        <v>2.0516079999999997E-5</v>
      </c>
      <c r="K170">
        <v>3026</v>
      </c>
      <c r="L170" t="s">
        <v>480</v>
      </c>
      <c r="M170">
        <v>44015</v>
      </c>
      <c r="N170" t="s">
        <v>559</v>
      </c>
      <c r="O170">
        <v>6.6520604399999987E-3</v>
      </c>
      <c r="P170" s="33">
        <f t="shared" si="20"/>
        <v>1.0142641459999999E-2</v>
      </c>
      <c r="Q170" s="33">
        <f t="shared" si="21"/>
        <v>0</v>
      </c>
      <c r="S170">
        <v>44009</v>
      </c>
      <c r="T170" t="s">
        <v>747</v>
      </c>
      <c r="U170" t="s">
        <v>748</v>
      </c>
      <c r="V170">
        <v>4.6772997692702626E-4</v>
      </c>
      <c r="W170" s="40">
        <f t="shared" si="25"/>
        <v>2.1747589999999998E-5</v>
      </c>
      <c r="X170" s="40">
        <f t="shared" si="26"/>
        <v>1.0171999768918425E-8</v>
      </c>
      <c r="AA170">
        <v>44022</v>
      </c>
      <c r="AC170" t="s">
        <v>809</v>
      </c>
      <c r="AD170" t="s">
        <v>810</v>
      </c>
      <c r="AE170">
        <v>1.8127233403546739E-3</v>
      </c>
      <c r="AF170" s="33">
        <f t="shared" si="22"/>
        <v>1.9608040604131762E-3</v>
      </c>
      <c r="AG170" s="33">
        <f t="shared" si="23"/>
        <v>0</v>
      </c>
      <c r="AI170">
        <v>44015</v>
      </c>
      <c r="AL170" t="s">
        <v>779</v>
      </c>
      <c r="AM170" t="s">
        <v>780</v>
      </c>
      <c r="AN170">
        <v>1.1972689080832058E-2</v>
      </c>
      <c r="AO170">
        <f t="shared" si="24"/>
        <v>1.1972689080832057</v>
      </c>
      <c r="AP170">
        <v>3228</v>
      </c>
    </row>
    <row r="171" spans="3:42" x14ac:dyDescent="0.25">
      <c r="C171">
        <v>3029</v>
      </c>
      <c r="D171" t="s">
        <v>483</v>
      </c>
      <c r="E171">
        <v>43370</v>
      </c>
      <c r="F171">
        <v>9.1194360000000002E-2</v>
      </c>
      <c r="G171" t="s">
        <v>279</v>
      </c>
      <c r="H171">
        <f t="shared" si="18"/>
        <v>2.5999999999999999E-2</v>
      </c>
      <c r="I171">
        <f t="shared" si="19"/>
        <v>2.37105336E-3</v>
      </c>
      <c r="K171">
        <v>3028</v>
      </c>
      <c r="L171" t="s">
        <v>482</v>
      </c>
      <c r="M171">
        <v>44015</v>
      </c>
      <c r="N171" t="s">
        <v>559</v>
      </c>
      <c r="O171">
        <v>1.2463834500000001E-3</v>
      </c>
      <c r="P171" s="33">
        <f t="shared" si="20"/>
        <v>1.0142641459999999E-2</v>
      </c>
      <c r="Q171" s="33">
        <f t="shared" si="21"/>
        <v>0</v>
      </c>
      <c r="S171">
        <v>44009</v>
      </c>
      <c r="T171" t="s">
        <v>749</v>
      </c>
      <c r="U171" t="s">
        <v>750</v>
      </c>
      <c r="V171">
        <v>2.9764634895356211E-4</v>
      </c>
      <c r="W171" s="40">
        <f t="shared" si="25"/>
        <v>2.1747589999999998E-5</v>
      </c>
      <c r="X171" s="40">
        <f t="shared" si="26"/>
        <v>6.473090762038997E-9</v>
      </c>
      <c r="AA171">
        <v>44023</v>
      </c>
      <c r="AC171" t="s">
        <v>809</v>
      </c>
      <c r="AD171" t="s">
        <v>810</v>
      </c>
      <c r="AE171">
        <v>7.4525390361178232E-5</v>
      </c>
      <c r="AF171" s="33">
        <f t="shared" si="22"/>
        <v>1.9608040604131762E-3</v>
      </c>
      <c r="AG171" s="33">
        <f t="shared" si="23"/>
        <v>1.9608040604131762E-3</v>
      </c>
      <c r="AI171">
        <v>44015</v>
      </c>
      <c r="AL171" t="s">
        <v>785</v>
      </c>
      <c r="AM171" t="s">
        <v>786</v>
      </c>
      <c r="AN171">
        <v>2.0340505319222232E-3</v>
      </c>
      <c r="AO171">
        <f t="shared" si="24"/>
        <v>0.20340505319222232</v>
      </c>
      <c r="AP171">
        <v>3229</v>
      </c>
    </row>
    <row r="172" spans="3:42" x14ac:dyDescent="0.25">
      <c r="C172">
        <v>3029</v>
      </c>
      <c r="D172" t="s">
        <v>483</v>
      </c>
      <c r="E172">
        <v>43373</v>
      </c>
      <c r="F172">
        <v>3.1538999999999997E-4</v>
      </c>
      <c r="G172" t="s">
        <v>657</v>
      </c>
      <c r="H172">
        <f t="shared" si="18"/>
        <v>2.5999999999999999E-2</v>
      </c>
      <c r="I172">
        <f t="shared" si="19"/>
        <v>8.200139999999999E-6</v>
      </c>
      <c r="K172">
        <v>3031</v>
      </c>
      <c r="L172" t="s">
        <v>491</v>
      </c>
      <c r="M172">
        <v>44015</v>
      </c>
      <c r="N172" t="s">
        <v>559</v>
      </c>
      <c r="O172">
        <v>1.297257E-5</v>
      </c>
      <c r="P172" s="33">
        <f t="shared" si="20"/>
        <v>1.0142641459999999E-2</v>
      </c>
      <c r="Q172" s="33">
        <f t="shared" si="21"/>
        <v>1.0142641459999999E-2</v>
      </c>
      <c r="S172">
        <v>44009</v>
      </c>
      <c r="T172" t="s">
        <v>751</v>
      </c>
      <c r="U172" t="s">
        <v>752</v>
      </c>
      <c r="V172">
        <v>1.2586188470036343E-3</v>
      </c>
      <c r="W172" s="40">
        <f t="shared" si="25"/>
        <v>2.1747589999999998E-5</v>
      </c>
      <c r="X172" s="40">
        <f t="shared" si="26"/>
        <v>2.7371926650907764E-8</v>
      </c>
      <c r="AA172">
        <v>44004</v>
      </c>
      <c r="AC172" t="s">
        <v>689</v>
      </c>
      <c r="AD172" t="s">
        <v>690</v>
      </c>
      <c r="AE172">
        <v>5.3633518874116971E-5</v>
      </c>
      <c r="AF172" s="33">
        <f t="shared" si="22"/>
        <v>5.6417537934241021E-5</v>
      </c>
      <c r="AG172" s="33">
        <f t="shared" si="23"/>
        <v>0</v>
      </c>
      <c r="AI172">
        <v>44020</v>
      </c>
      <c r="AL172" t="s">
        <v>859</v>
      </c>
      <c r="AM172" t="s">
        <v>860</v>
      </c>
      <c r="AN172">
        <v>4.4425524453816688E-3</v>
      </c>
      <c r="AO172">
        <f t="shared" si="24"/>
        <v>0.44425524453816689</v>
      </c>
      <c r="AP172">
        <v>3230</v>
      </c>
    </row>
    <row r="173" spans="3:42" x14ac:dyDescent="0.25">
      <c r="C173">
        <v>3029</v>
      </c>
      <c r="D173" t="s">
        <v>483</v>
      </c>
      <c r="E173">
        <v>43724</v>
      </c>
      <c r="F173">
        <v>9.1730000000000004E-5</v>
      </c>
      <c r="G173" t="s">
        <v>993</v>
      </c>
      <c r="H173">
        <f t="shared" si="18"/>
        <v>2.5999999999999999E-2</v>
      </c>
      <c r="I173">
        <f t="shared" si="19"/>
        <v>2.3849799999999999E-6</v>
      </c>
      <c r="K173">
        <v>3022</v>
      </c>
      <c r="L173" t="s">
        <v>473</v>
      </c>
      <c r="M173">
        <v>44016</v>
      </c>
      <c r="N173" t="s">
        <v>585</v>
      </c>
      <c r="O173">
        <v>1.9460250000000001E-5</v>
      </c>
      <c r="P173" s="33">
        <f t="shared" si="20"/>
        <v>5.5348830609999997E-2</v>
      </c>
      <c r="Q173" s="33">
        <f t="shared" si="21"/>
        <v>0</v>
      </c>
      <c r="S173">
        <v>44009</v>
      </c>
      <c r="T173" t="s">
        <v>753</v>
      </c>
      <c r="U173" t="s">
        <v>754</v>
      </c>
      <c r="V173">
        <v>6.5482196769783678E-4</v>
      </c>
      <c r="W173" s="40">
        <f t="shared" si="25"/>
        <v>2.1747589999999998E-5</v>
      </c>
      <c r="X173" s="40">
        <f t="shared" si="26"/>
        <v>1.4240799676485797E-8</v>
      </c>
      <c r="AA173">
        <v>44005</v>
      </c>
      <c r="AC173" t="s">
        <v>689</v>
      </c>
      <c r="AD173" t="s">
        <v>690</v>
      </c>
      <c r="AE173">
        <v>2.7840190601240493E-6</v>
      </c>
      <c r="AF173" s="33">
        <f t="shared" si="22"/>
        <v>5.6417537934241021E-5</v>
      </c>
      <c r="AG173" s="33">
        <f t="shared" si="23"/>
        <v>5.6417537934241021E-5</v>
      </c>
      <c r="AI173">
        <v>44020</v>
      </c>
      <c r="AL173" t="s">
        <v>865</v>
      </c>
      <c r="AM173" t="s">
        <v>866</v>
      </c>
      <c r="AN173">
        <v>9.6695267730459149E-3</v>
      </c>
      <c r="AO173">
        <f t="shared" si="24"/>
        <v>0.96695267730459145</v>
      </c>
      <c r="AP173">
        <v>3231</v>
      </c>
    </row>
    <row r="174" spans="3:42" x14ac:dyDescent="0.25">
      <c r="C174">
        <v>3029</v>
      </c>
      <c r="D174" t="s">
        <v>483</v>
      </c>
      <c r="E174">
        <v>43962</v>
      </c>
      <c r="F174">
        <v>7.8755000000000003E-4</v>
      </c>
      <c r="G174" t="s">
        <v>1214</v>
      </c>
      <c r="H174">
        <f t="shared" si="18"/>
        <v>2.5999999999999999E-2</v>
      </c>
      <c r="I174">
        <f t="shared" si="19"/>
        <v>2.0476299999999999E-5</v>
      </c>
      <c r="K174">
        <v>3023</v>
      </c>
      <c r="L174" t="s">
        <v>474</v>
      </c>
      <c r="M174">
        <v>44016</v>
      </c>
      <c r="N174" t="s">
        <v>585</v>
      </c>
      <c r="O174">
        <v>1.58904E-4</v>
      </c>
      <c r="P174" s="33">
        <f t="shared" si="20"/>
        <v>5.5348830609999997E-2</v>
      </c>
      <c r="Q174" s="33">
        <f t="shared" si="21"/>
        <v>0</v>
      </c>
      <c r="S174">
        <v>44009</v>
      </c>
      <c r="T174" t="s">
        <v>755</v>
      </c>
      <c r="U174" t="s">
        <v>756</v>
      </c>
      <c r="V174">
        <v>6.5482196769783678E-4</v>
      </c>
      <c r="W174" s="40">
        <f t="shared" si="25"/>
        <v>2.1747589999999998E-5</v>
      </c>
      <c r="X174" s="40">
        <f t="shared" si="26"/>
        <v>1.4240799676485797E-8</v>
      </c>
      <c r="AA174">
        <v>44006</v>
      </c>
      <c r="AC174" t="s">
        <v>715</v>
      </c>
      <c r="AD174" t="s">
        <v>716</v>
      </c>
      <c r="AE174">
        <v>4.5091011987425083E-6</v>
      </c>
      <c r="AF174" s="33">
        <f t="shared" si="22"/>
        <v>1.5104942483226811E-5</v>
      </c>
      <c r="AG174" s="33">
        <f t="shared" si="23"/>
        <v>0</v>
      </c>
      <c r="AI174">
        <v>44020</v>
      </c>
      <c r="AL174" t="s">
        <v>871</v>
      </c>
      <c r="AM174" t="s">
        <v>872</v>
      </c>
      <c r="AN174">
        <v>4.703130800024798E-3</v>
      </c>
      <c r="AO174">
        <f t="shared" si="24"/>
        <v>0.47031308000247979</v>
      </c>
      <c r="AP174">
        <v>3232</v>
      </c>
    </row>
    <row r="175" spans="3:42" x14ac:dyDescent="0.25">
      <c r="C175">
        <v>3029</v>
      </c>
      <c r="D175" t="s">
        <v>483</v>
      </c>
      <c r="E175">
        <v>44009</v>
      </c>
      <c r="F175">
        <v>1.6627999999999999E-4</v>
      </c>
      <c r="G175" t="s">
        <v>966</v>
      </c>
      <c r="H175">
        <f t="shared" si="18"/>
        <v>2.5999999999999999E-2</v>
      </c>
      <c r="I175">
        <f t="shared" si="19"/>
        <v>4.3232799999999992E-6</v>
      </c>
      <c r="K175">
        <v>3024</v>
      </c>
      <c r="L175" t="s">
        <v>475</v>
      </c>
      <c r="M175">
        <v>44016</v>
      </c>
      <c r="N175" t="s">
        <v>585</v>
      </c>
      <c r="O175">
        <v>7.7453060000000004E-3</v>
      </c>
      <c r="P175" s="33">
        <f t="shared" si="20"/>
        <v>5.5348830609999997E-2</v>
      </c>
      <c r="Q175" s="33">
        <f t="shared" si="21"/>
        <v>0</v>
      </c>
      <c r="S175">
        <v>44009</v>
      </c>
      <c r="T175" t="s">
        <v>757</v>
      </c>
      <c r="U175" t="s">
        <v>758</v>
      </c>
      <c r="V175">
        <v>1.3946857493824056E-3</v>
      </c>
      <c r="W175" s="40">
        <f t="shared" si="25"/>
        <v>2.1747589999999998E-5</v>
      </c>
      <c r="X175" s="40">
        <f t="shared" si="26"/>
        <v>3.0331053856411305E-8</v>
      </c>
      <c r="AA175">
        <v>44007</v>
      </c>
      <c r="AC175" t="s">
        <v>715</v>
      </c>
      <c r="AD175" t="s">
        <v>716</v>
      </c>
      <c r="AE175">
        <v>7.1533905507058298E-6</v>
      </c>
      <c r="AF175" s="33">
        <f t="shared" si="22"/>
        <v>1.5104942483226811E-5</v>
      </c>
      <c r="AG175" s="33">
        <f t="shared" si="23"/>
        <v>0</v>
      </c>
      <c r="AI175">
        <v>44020</v>
      </c>
      <c r="AL175" t="s">
        <v>877</v>
      </c>
      <c r="AM175" t="s">
        <v>878</v>
      </c>
      <c r="AN175">
        <v>5.4564322894053055E-4</v>
      </c>
      <c r="AO175">
        <f t="shared" si="24"/>
        <v>5.4564322894053052E-2</v>
      </c>
      <c r="AP175">
        <v>3233</v>
      </c>
    </row>
    <row r="176" spans="3:42" x14ac:dyDescent="0.25">
      <c r="C176">
        <v>3029</v>
      </c>
      <c r="D176" t="s">
        <v>483</v>
      </c>
      <c r="E176">
        <v>44011</v>
      </c>
      <c r="F176">
        <v>0.17339769999999999</v>
      </c>
      <c r="G176" t="s">
        <v>557</v>
      </c>
      <c r="H176">
        <f t="shared" si="18"/>
        <v>2.5999999999999999E-2</v>
      </c>
      <c r="I176">
        <f t="shared" si="19"/>
        <v>4.5083401999999996E-3</v>
      </c>
      <c r="K176">
        <v>3025</v>
      </c>
      <c r="L176" t="s">
        <v>479</v>
      </c>
      <c r="M176">
        <v>44016</v>
      </c>
      <c r="N176" t="s">
        <v>585</v>
      </c>
      <c r="O176">
        <v>3.8919027200000002E-3</v>
      </c>
      <c r="P176" s="33">
        <f t="shared" si="20"/>
        <v>5.5348830609999997E-2</v>
      </c>
      <c r="Q176" s="33">
        <f t="shared" si="21"/>
        <v>0</v>
      </c>
      <c r="S176">
        <v>44009</v>
      </c>
      <c r="T176" t="s">
        <v>759</v>
      </c>
      <c r="U176" t="s">
        <v>760</v>
      </c>
      <c r="V176">
        <v>2.5257418754059419E-3</v>
      </c>
      <c r="W176" s="40">
        <f t="shared" si="25"/>
        <v>2.1747589999999998E-5</v>
      </c>
      <c r="X176" s="40">
        <f t="shared" si="26"/>
        <v>5.4928798752159503E-8</v>
      </c>
      <c r="AA176">
        <v>44009</v>
      </c>
      <c r="AC176" t="s">
        <v>715</v>
      </c>
      <c r="AD176" t="s">
        <v>716</v>
      </c>
      <c r="AE176">
        <v>3.4424507337784711E-6</v>
      </c>
      <c r="AF176" s="33">
        <f t="shared" si="22"/>
        <v>1.5104942483226811E-5</v>
      </c>
      <c r="AG176" s="33">
        <f t="shared" si="23"/>
        <v>1.5104942483226811E-5</v>
      </c>
      <c r="AI176">
        <v>44005</v>
      </c>
      <c r="AL176" t="s">
        <v>693</v>
      </c>
      <c r="AM176" t="s">
        <v>694</v>
      </c>
      <c r="AN176">
        <v>5.641779588666669E-5</v>
      </c>
      <c r="AO176">
        <f t="shared" si="24"/>
        <v>5.6417795886666688E-3</v>
      </c>
      <c r="AP176">
        <v>3234</v>
      </c>
    </row>
    <row r="177" spans="3:42" x14ac:dyDescent="0.25">
      <c r="C177">
        <v>3029</v>
      </c>
      <c r="D177" t="s">
        <v>483</v>
      </c>
      <c r="E177">
        <v>44012</v>
      </c>
      <c r="F177">
        <v>4.4129800000000004E-3</v>
      </c>
      <c r="G177" t="s">
        <v>584</v>
      </c>
      <c r="H177">
        <f t="shared" si="18"/>
        <v>2.5999999999999999E-2</v>
      </c>
      <c r="I177">
        <f t="shared" si="19"/>
        <v>1.1473748E-4</v>
      </c>
      <c r="K177">
        <v>3026</v>
      </c>
      <c r="L177" t="s">
        <v>480</v>
      </c>
      <c r="M177">
        <v>44016</v>
      </c>
      <c r="N177" t="s">
        <v>585</v>
      </c>
      <c r="O177">
        <v>2.1852427999999997E-2</v>
      </c>
      <c r="P177" s="33">
        <f t="shared" si="20"/>
        <v>5.5348830609999997E-2</v>
      </c>
      <c r="Q177" s="33">
        <f t="shared" si="21"/>
        <v>0</v>
      </c>
      <c r="S177">
        <v>44009</v>
      </c>
      <c r="T177" t="s">
        <v>761</v>
      </c>
      <c r="U177" t="s">
        <v>762</v>
      </c>
      <c r="V177">
        <v>8.8443486546201317E-4</v>
      </c>
      <c r="W177" s="40">
        <f t="shared" si="25"/>
        <v>2.1747589999999998E-5</v>
      </c>
      <c r="X177" s="40">
        <f t="shared" si="26"/>
        <v>1.9234326835773021E-8</v>
      </c>
      <c r="AA177">
        <v>44006</v>
      </c>
      <c r="AC177" t="s">
        <v>721</v>
      </c>
      <c r="AD177" t="s">
        <v>722</v>
      </c>
      <c r="AE177">
        <v>3.463126825281642E-6</v>
      </c>
      <c r="AF177" s="33">
        <f t="shared" si="22"/>
        <v>1.1600995868081839E-5</v>
      </c>
      <c r="AG177" s="33">
        <f t="shared" si="23"/>
        <v>0</v>
      </c>
      <c r="AI177">
        <v>44009</v>
      </c>
      <c r="AL177" t="s">
        <v>699</v>
      </c>
      <c r="AM177" t="s">
        <v>700</v>
      </c>
      <c r="AN177">
        <v>1.1391684688163215E-5</v>
      </c>
      <c r="AO177">
        <f t="shared" si="24"/>
        <v>1.1391684688163216E-3</v>
      </c>
      <c r="AP177">
        <v>2006</v>
      </c>
    </row>
    <row r="178" spans="3:42" x14ac:dyDescent="0.25">
      <c r="C178">
        <v>3029</v>
      </c>
      <c r="D178" t="s">
        <v>483</v>
      </c>
      <c r="E178">
        <v>44016</v>
      </c>
      <c r="F178">
        <v>0.57388176999999996</v>
      </c>
      <c r="G178" t="s">
        <v>585</v>
      </c>
      <c r="H178">
        <f t="shared" si="18"/>
        <v>2.5999999999999999E-2</v>
      </c>
      <c r="I178">
        <f t="shared" si="19"/>
        <v>1.4920926019999997E-2</v>
      </c>
      <c r="K178">
        <v>3027</v>
      </c>
      <c r="L178" t="s">
        <v>481</v>
      </c>
      <c r="M178">
        <v>44016</v>
      </c>
      <c r="N178" t="s">
        <v>585</v>
      </c>
      <c r="O178">
        <v>1.2076219999999999E-5</v>
      </c>
      <c r="P178" s="33">
        <f t="shared" si="20"/>
        <v>5.5348830609999997E-2</v>
      </c>
      <c r="Q178" s="33">
        <f t="shared" si="21"/>
        <v>0</v>
      </c>
      <c r="S178">
        <v>44009</v>
      </c>
      <c r="T178" t="s">
        <v>763</v>
      </c>
      <c r="U178" t="s">
        <v>764</v>
      </c>
      <c r="V178">
        <v>4.2643891589971974E-4</v>
      </c>
      <c r="W178" s="40">
        <f t="shared" si="25"/>
        <v>2.1747589999999998E-5</v>
      </c>
      <c r="X178" s="40">
        <f t="shared" si="26"/>
        <v>9.2740187030315857E-9</v>
      </c>
      <c r="AA178">
        <v>44007</v>
      </c>
      <c r="AC178" t="s">
        <v>721</v>
      </c>
      <c r="AD178" t="s">
        <v>722</v>
      </c>
      <c r="AE178">
        <v>5.4939277428437169E-6</v>
      </c>
      <c r="AF178" s="33">
        <f t="shared" si="22"/>
        <v>1.1600995868081839E-5</v>
      </c>
      <c r="AG178" s="33">
        <f t="shared" si="23"/>
        <v>0</v>
      </c>
      <c r="AI178">
        <v>44009</v>
      </c>
      <c r="AL178" t="s">
        <v>719</v>
      </c>
      <c r="AM178" t="s">
        <v>720</v>
      </c>
      <c r="AN178">
        <v>1.7132924152281978E-5</v>
      </c>
      <c r="AO178">
        <f t="shared" si="24"/>
        <v>1.7132924152281977E-3</v>
      </c>
      <c r="AP178">
        <v>325</v>
      </c>
    </row>
    <row r="179" spans="3:42" x14ac:dyDescent="0.25">
      <c r="C179">
        <v>3029</v>
      </c>
      <c r="D179" t="s">
        <v>483</v>
      </c>
      <c r="E179">
        <v>44018</v>
      </c>
      <c r="F179">
        <v>8.3062399999999995E-3</v>
      </c>
      <c r="G179" t="s">
        <v>1053</v>
      </c>
      <c r="H179">
        <f t="shared" si="18"/>
        <v>2.5999999999999999E-2</v>
      </c>
      <c r="I179">
        <f t="shared" si="19"/>
        <v>2.1596223999999998E-4</v>
      </c>
      <c r="K179">
        <v>3028</v>
      </c>
      <c r="L179" t="s">
        <v>482</v>
      </c>
      <c r="M179">
        <v>44016</v>
      </c>
      <c r="N179" t="s">
        <v>585</v>
      </c>
      <c r="O179">
        <v>2.2155938999999999E-3</v>
      </c>
      <c r="P179" s="33">
        <f t="shared" si="20"/>
        <v>5.5348830609999997E-2</v>
      </c>
      <c r="Q179" s="33">
        <f t="shared" si="21"/>
        <v>0</v>
      </c>
      <c r="S179">
        <v>44010</v>
      </c>
      <c r="T179" t="s">
        <v>695</v>
      </c>
      <c r="U179" t="s">
        <v>696</v>
      </c>
      <c r="V179">
        <v>2.6937424005786827E-2</v>
      </c>
      <c r="W179" s="40" t="e">
        <f t="shared" si="25"/>
        <v>#N/A</v>
      </c>
      <c r="X179" s="40" t="e">
        <f t="shared" si="26"/>
        <v>#N/A</v>
      </c>
      <c r="AA179">
        <v>44009</v>
      </c>
      <c r="AC179" t="s">
        <v>721</v>
      </c>
      <c r="AD179" t="s">
        <v>722</v>
      </c>
      <c r="AE179">
        <v>2.64394129995648E-6</v>
      </c>
      <c r="AF179" s="33">
        <f t="shared" si="22"/>
        <v>1.1600995868081839E-5</v>
      </c>
      <c r="AG179" s="33">
        <f t="shared" si="23"/>
        <v>1.1600995868081839E-5</v>
      </c>
      <c r="AI179">
        <v>44009</v>
      </c>
      <c r="AL179" t="s">
        <v>725</v>
      </c>
      <c r="AM179" t="s">
        <v>726</v>
      </c>
      <c r="AN179">
        <v>1.3158510495646774E-5</v>
      </c>
      <c r="AO179">
        <f t="shared" si="24"/>
        <v>1.3158510495646775E-3</v>
      </c>
      <c r="AP179">
        <v>2019</v>
      </c>
    </row>
    <row r="180" spans="3:42" x14ac:dyDescent="0.25">
      <c r="C180">
        <v>3029</v>
      </c>
      <c r="D180" t="s">
        <v>483</v>
      </c>
      <c r="E180">
        <v>44019</v>
      </c>
      <c r="F180">
        <v>5.2554400000000001E-3</v>
      </c>
      <c r="G180" t="s">
        <v>1067</v>
      </c>
      <c r="H180">
        <f t="shared" si="18"/>
        <v>2.5999999999999999E-2</v>
      </c>
      <c r="I180">
        <f t="shared" si="19"/>
        <v>1.3664143999999999E-4</v>
      </c>
      <c r="K180">
        <v>3029</v>
      </c>
      <c r="L180" t="s">
        <v>483</v>
      </c>
      <c r="M180">
        <v>44016</v>
      </c>
      <c r="N180" t="s">
        <v>585</v>
      </c>
      <c r="O180">
        <v>1.4920926019999997E-2</v>
      </c>
      <c r="P180" s="33">
        <f t="shared" si="20"/>
        <v>5.5348830609999997E-2</v>
      </c>
      <c r="Q180" s="33">
        <f t="shared" si="21"/>
        <v>0</v>
      </c>
      <c r="S180">
        <v>44010</v>
      </c>
      <c r="T180" t="s">
        <v>699</v>
      </c>
      <c r="U180" t="s">
        <v>700</v>
      </c>
      <c r="V180">
        <v>2.6941171644650645E-2</v>
      </c>
      <c r="W180" s="40" t="e">
        <f t="shared" si="25"/>
        <v>#N/A</v>
      </c>
      <c r="X180" s="40" t="e">
        <f t="shared" si="26"/>
        <v>#N/A</v>
      </c>
      <c r="AA180">
        <v>44011</v>
      </c>
      <c r="AC180" t="s">
        <v>769</v>
      </c>
      <c r="AD180" t="s">
        <v>770</v>
      </c>
      <c r="AE180">
        <v>1.2780798896744345E-2</v>
      </c>
      <c r="AF180" s="33">
        <f t="shared" si="22"/>
        <v>3.6319708347987804E-2</v>
      </c>
      <c r="AG180" s="33">
        <f t="shared" si="23"/>
        <v>0</v>
      </c>
      <c r="AI180">
        <v>44023</v>
      </c>
      <c r="AL180" t="s">
        <v>837</v>
      </c>
      <c r="AM180" t="s">
        <v>838</v>
      </c>
      <c r="AN180">
        <v>4.509883211404107E-5</v>
      </c>
      <c r="AO180">
        <f t="shared" si="24"/>
        <v>4.509883211404107E-3</v>
      </c>
      <c r="AP180">
        <v>320</v>
      </c>
    </row>
    <row r="181" spans="3:42" x14ac:dyDescent="0.25">
      <c r="C181">
        <v>3029</v>
      </c>
      <c r="D181" t="s">
        <v>483</v>
      </c>
      <c r="E181">
        <v>44022</v>
      </c>
      <c r="F181">
        <v>9.6423399999999992E-3</v>
      </c>
      <c r="G181" t="s">
        <v>665</v>
      </c>
      <c r="H181">
        <f t="shared" si="18"/>
        <v>2.5999999999999999E-2</v>
      </c>
      <c r="I181">
        <f t="shared" si="19"/>
        <v>2.5070083999999997E-4</v>
      </c>
      <c r="K181">
        <v>3030</v>
      </c>
      <c r="L181" t="s">
        <v>490</v>
      </c>
      <c r="M181">
        <v>44016</v>
      </c>
      <c r="N181" t="s">
        <v>585</v>
      </c>
      <c r="O181">
        <v>2.4573279999999997E-4</v>
      </c>
      <c r="P181" s="33">
        <f t="shared" si="20"/>
        <v>5.5348830609999997E-2</v>
      </c>
      <c r="Q181" s="33">
        <f t="shared" si="21"/>
        <v>0</v>
      </c>
      <c r="S181">
        <v>44010</v>
      </c>
      <c r="T181" t="s">
        <v>715</v>
      </c>
      <c r="U181" t="s">
        <v>716</v>
      </c>
      <c r="V181">
        <v>0.14163377849369577</v>
      </c>
      <c r="W181" s="40" t="e">
        <f t="shared" si="25"/>
        <v>#N/A</v>
      </c>
      <c r="X181" s="40" t="e">
        <f t="shared" si="26"/>
        <v>#N/A</v>
      </c>
      <c r="AA181">
        <v>44012</v>
      </c>
      <c r="AC181" t="s">
        <v>769</v>
      </c>
      <c r="AD181" t="s">
        <v>770</v>
      </c>
      <c r="AE181">
        <v>2.2132806007232605E-2</v>
      </c>
      <c r="AF181" s="33">
        <f t="shared" si="22"/>
        <v>3.6319708347987804E-2</v>
      </c>
      <c r="AG181" s="33">
        <f t="shared" si="23"/>
        <v>0</v>
      </c>
      <c r="AI181">
        <v>44023</v>
      </c>
      <c r="AL181" t="s">
        <v>821</v>
      </c>
      <c r="AM181" t="s">
        <v>822</v>
      </c>
      <c r="AN181">
        <v>1.3603466222823448E-4</v>
      </c>
      <c r="AO181">
        <f t="shared" si="24"/>
        <v>1.3603466222823449E-2</v>
      </c>
      <c r="AP181">
        <v>318</v>
      </c>
    </row>
    <row r="182" spans="3:42" x14ac:dyDescent="0.25">
      <c r="C182">
        <v>3029</v>
      </c>
      <c r="D182" t="s">
        <v>483</v>
      </c>
      <c r="E182">
        <v>44023</v>
      </c>
      <c r="F182">
        <v>1.9707760000000001E-2</v>
      </c>
      <c r="G182" t="s">
        <v>561</v>
      </c>
      <c r="H182">
        <f t="shared" si="18"/>
        <v>2.5999999999999999E-2</v>
      </c>
      <c r="I182">
        <f t="shared" si="19"/>
        <v>5.1240176E-4</v>
      </c>
      <c r="K182">
        <v>3031</v>
      </c>
      <c r="L182" t="s">
        <v>491</v>
      </c>
      <c r="M182">
        <v>44016</v>
      </c>
      <c r="N182" t="s">
        <v>585</v>
      </c>
      <c r="O182">
        <v>1.8010083E-4</v>
      </c>
      <c r="P182" s="33">
        <f t="shared" si="20"/>
        <v>5.5348830609999997E-2</v>
      </c>
      <c r="Q182" s="33">
        <f t="shared" si="21"/>
        <v>0</v>
      </c>
      <c r="S182">
        <v>44010</v>
      </c>
      <c r="T182" t="s">
        <v>717</v>
      </c>
      <c r="U182" t="s">
        <v>718</v>
      </c>
      <c r="V182">
        <v>8.7729599953082799E-2</v>
      </c>
      <c r="W182" s="40" t="e">
        <f t="shared" si="25"/>
        <v>#N/A</v>
      </c>
      <c r="X182" s="40" t="e">
        <f t="shared" si="26"/>
        <v>#N/A</v>
      </c>
      <c r="AA182">
        <v>44014</v>
      </c>
      <c r="AC182" t="s">
        <v>769</v>
      </c>
      <c r="AD182" t="s">
        <v>770</v>
      </c>
      <c r="AE182">
        <v>9.3275274179742269E-5</v>
      </c>
      <c r="AF182" s="33">
        <f t="shared" si="22"/>
        <v>3.6319708347987804E-2</v>
      </c>
      <c r="AG182" s="33">
        <f t="shared" si="23"/>
        <v>0</v>
      </c>
      <c r="AI182">
        <v>44023</v>
      </c>
      <c r="AL182" t="s">
        <v>823</v>
      </c>
      <c r="AM182" t="s">
        <v>824</v>
      </c>
      <c r="AN182">
        <v>8.902395717483632E-4</v>
      </c>
      <c r="AO182">
        <f t="shared" si="24"/>
        <v>8.9023957174836327E-2</v>
      </c>
      <c r="AP182">
        <v>1994</v>
      </c>
    </row>
    <row r="183" spans="3:42" x14ac:dyDescent="0.25">
      <c r="C183">
        <v>3029</v>
      </c>
      <c r="D183" t="s">
        <v>483</v>
      </c>
      <c r="E183">
        <v>98027</v>
      </c>
      <c r="F183">
        <v>2.9519139999999999E-2</v>
      </c>
      <c r="G183" t="s">
        <v>566</v>
      </c>
      <c r="H183">
        <f t="shared" si="18"/>
        <v>2.5999999999999999E-2</v>
      </c>
      <c r="I183">
        <f t="shared" si="19"/>
        <v>7.6749763999999995E-4</v>
      </c>
      <c r="K183">
        <v>3103</v>
      </c>
      <c r="L183" t="s">
        <v>530</v>
      </c>
      <c r="M183">
        <v>44016</v>
      </c>
      <c r="N183" t="s">
        <v>585</v>
      </c>
      <c r="O183">
        <v>4.1063998700000002E-3</v>
      </c>
      <c r="P183" s="33">
        <f t="shared" si="20"/>
        <v>5.5348830609999997E-2</v>
      </c>
      <c r="Q183" s="33">
        <f t="shared" si="21"/>
        <v>5.5348830609999997E-2</v>
      </c>
      <c r="S183">
        <v>44010</v>
      </c>
      <c r="T183" t="s">
        <v>719</v>
      </c>
      <c r="U183" t="s">
        <v>720</v>
      </c>
      <c r="V183">
        <v>0.14162879089315328</v>
      </c>
      <c r="W183" s="40" t="e">
        <f t="shared" si="25"/>
        <v>#N/A</v>
      </c>
      <c r="X183" s="40" t="e">
        <f t="shared" si="26"/>
        <v>#N/A</v>
      </c>
      <c r="AA183">
        <v>44015</v>
      </c>
      <c r="AC183" t="s">
        <v>769</v>
      </c>
      <c r="AD183" t="s">
        <v>770</v>
      </c>
      <c r="AE183">
        <v>1.3128281698311078E-3</v>
      </c>
      <c r="AF183" s="33">
        <f t="shared" si="22"/>
        <v>3.6319708347987804E-2</v>
      </c>
      <c r="AG183" s="33">
        <f t="shared" si="23"/>
        <v>3.6319708347987804E-2</v>
      </c>
      <c r="AI183">
        <v>44023</v>
      </c>
      <c r="AL183" t="s">
        <v>799</v>
      </c>
      <c r="AM183" t="s">
        <v>800</v>
      </c>
      <c r="AN183">
        <v>1.2972406026286517E-3</v>
      </c>
      <c r="AO183">
        <f t="shared" si="24"/>
        <v>0.12972406026286518</v>
      </c>
      <c r="AP183">
        <v>1984</v>
      </c>
    </row>
    <row r="184" spans="3:42" x14ac:dyDescent="0.25">
      <c r="C184">
        <v>3029</v>
      </c>
      <c r="D184" t="s">
        <v>483</v>
      </c>
      <c r="E184">
        <v>98046</v>
      </c>
      <c r="F184">
        <v>1.3407E-4</v>
      </c>
      <c r="G184" t="s">
        <v>1076</v>
      </c>
      <c r="H184">
        <f t="shared" si="18"/>
        <v>2.5999999999999999E-2</v>
      </c>
      <c r="I184">
        <f t="shared" si="19"/>
        <v>3.4858199999999999E-6</v>
      </c>
      <c r="K184">
        <v>3028</v>
      </c>
      <c r="L184" t="s">
        <v>482</v>
      </c>
      <c r="M184">
        <v>44017</v>
      </c>
      <c r="N184" t="s">
        <v>1022</v>
      </c>
      <c r="O184">
        <v>1.7772631499999999E-3</v>
      </c>
      <c r="P184" s="33">
        <f t="shared" si="20"/>
        <v>1.7772631499999999E-3</v>
      </c>
      <c r="Q184" s="33">
        <f t="shared" si="21"/>
        <v>1.7772631499999999E-3</v>
      </c>
      <c r="S184">
        <v>44010</v>
      </c>
      <c r="T184" t="s">
        <v>721</v>
      </c>
      <c r="U184" t="s">
        <v>722</v>
      </c>
      <c r="V184">
        <v>0.10877377584512471</v>
      </c>
      <c r="W184" s="40" t="e">
        <f t="shared" si="25"/>
        <v>#N/A</v>
      </c>
      <c r="X184" s="40" t="e">
        <f t="shared" si="26"/>
        <v>#N/A</v>
      </c>
      <c r="AA184">
        <v>44011</v>
      </c>
      <c r="AC184" t="s">
        <v>775</v>
      </c>
      <c r="AD184" t="s">
        <v>776</v>
      </c>
      <c r="AE184">
        <v>1.0778630381430379E-2</v>
      </c>
      <c r="AF184" s="33">
        <f t="shared" si="22"/>
        <v>3.0630470854753358E-2</v>
      </c>
      <c r="AG184" s="33">
        <f t="shared" si="23"/>
        <v>0</v>
      </c>
      <c r="AI184">
        <v>44022</v>
      </c>
      <c r="AL184" t="s">
        <v>909</v>
      </c>
      <c r="AM184" t="s">
        <v>910</v>
      </c>
      <c r="AN184">
        <v>1.0780204449276446E-7</v>
      </c>
      <c r="AO184">
        <f t="shared" si="24"/>
        <v>1.0780204449276446E-5</v>
      </c>
      <c r="AP184">
        <v>326</v>
      </c>
    </row>
    <row r="185" spans="3:42" x14ac:dyDescent="0.25">
      <c r="C185">
        <v>3029</v>
      </c>
      <c r="D185" t="s">
        <v>483</v>
      </c>
      <c r="E185">
        <v>98074</v>
      </c>
      <c r="F185">
        <v>9.2981100000000001E-3</v>
      </c>
      <c r="G185" t="s">
        <v>671</v>
      </c>
      <c r="H185">
        <f t="shared" si="18"/>
        <v>2.5999999999999999E-2</v>
      </c>
      <c r="I185">
        <f t="shared" si="19"/>
        <v>2.4175086E-4</v>
      </c>
      <c r="K185">
        <v>3026</v>
      </c>
      <c r="L185" t="s">
        <v>480</v>
      </c>
      <c r="M185">
        <v>44018</v>
      </c>
      <c r="N185" t="s">
        <v>1053</v>
      </c>
      <c r="O185">
        <v>2.7216419999999997E-5</v>
      </c>
      <c r="P185" s="33">
        <f t="shared" si="20"/>
        <v>3.2907420999999997E-4</v>
      </c>
      <c r="Q185" s="33">
        <f t="shared" si="21"/>
        <v>0</v>
      </c>
      <c r="S185">
        <v>44010</v>
      </c>
      <c r="T185" t="s">
        <v>723</v>
      </c>
      <c r="U185" t="s">
        <v>724</v>
      </c>
      <c r="V185">
        <v>0.15072793907329976</v>
      </c>
      <c r="W185" s="40" t="e">
        <f t="shared" si="25"/>
        <v>#N/A</v>
      </c>
      <c r="X185" s="40" t="e">
        <f t="shared" si="26"/>
        <v>#N/A</v>
      </c>
      <c r="AA185">
        <v>44012</v>
      </c>
      <c r="AC185" t="s">
        <v>775</v>
      </c>
      <c r="AD185" t="s">
        <v>776</v>
      </c>
      <c r="AE185">
        <v>1.8666045436987359E-2</v>
      </c>
      <c r="AF185" s="33">
        <f t="shared" si="22"/>
        <v>3.0630470854753358E-2</v>
      </c>
      <c r="AG185" s="33">
        <f t="shared" si="23"/>
        <v>0</v>
      </c>
    </row>
    <row r="186" spans="3:42" x14ac:dyDescent="0.25">
      <c r="C186">
        <v>3029</v>
      </c>
      <c r="D186" t="s">
        <v>483</v>
      </c>
      <c r="E186">
        <v>98125</v>
      </c>
      <c r="F186">
        <v>3.4360000000000003E-5</v>
      </c>
      <c r="G186" t="s">
        <v>1218</v>
      </c>
      <c r="H186">
        <f t="shared" si="18"/>
        <v>2.5999999999999999E-2</v>
      </c>
      <c r="I186">
        <f t="shared" si="19"/>
        <v>8.9336000000000005E-7</v>
      </c>
      <c r="K186">
        <v>3028</v>
      </c>
      <c r="L186" t="s">
        <v>482</v>
      </c>
      <c r="M186">
        <v>44018</v>
      </c>
      <c r="N186" t="s">
        <v>1053</v>
      </c>
      <c r="O186">
        <v>8.5895550000000001E-5</v>
      </c>
      <c r="P186" s="33">
        <f t="shared" si="20"/>
        <v>3.2907420999999997E-4</v>
      </c>
      <c r="Q186" s="33">
        <f t="shared" si="21"/>
        <v>0</v>
      </c>
      <c r="S186">
        <v>44010</v>
      </c>
      <c r="T186" t="s">
        <v>725</v>
      </c>
      <c r="U186" t="s">
        <v>726</v>
      </c>
      <c r="V186">
        <v>0.10877309412356131</v>
      </c>
      <c r="W186" s="40" t="e">
        <f t="shared" si="25"/>
        <v>#N/A</v>
      </c>
      <c r="X186" s="40" t="e">
        <f t="shared" si="26"/>
        <v>#N/A</v>
      </c>
      <c r="AA186">
        <v>44014</v>
      </c>
      <c r="AC186" t="s">
        <v>775</v>
      </c>
      <c r="AD186" t="s">
        <v>776</v>
      </c>
      <c r="AE186">
        <v>7.8662125423170886E-5</v>
      </c>
      <c r="AF186" s="33">
        <f t="shared" si="22"/>
        <v>3.0630470854753358E-2</v>
      </c>
      <c r="AG186" s="33">
        <f t="shared" si="23"/>
        <v>0</v>
      </c>
    </row>
    <row r="187" spans="3:42" x14ac:dyDescent="0.25">
      <c r="C187">
        <v>3029</v>
      </c>
      <c r="D187" t="s">
        <v>483</v>
      </c>
      <c r="E187">
        <v>98126</v>
      </c>
      <c r="F187">
        <v>1.0437300000000001E-3</v>
      </c>
      <c r="G187" t="s">
        <v>970</v>
      </c>
      <c r="H187">
        <f t="shared" si="18"/>
        <v>2.5999999999999999E-2</v>
      </c>
      <c r="I187">
        <f t="shared" si="19"/>
        <v>2.713698E-5</v>
      </c>
      <c r="K187">
        <v>3029</v>
      </c>
      <c r="L187" t="s">
        <v>483</v>
      </c>
      <c r="M187">
        <v>44018</v>
      </c>
      <c r="N187" t="s">
        <v>1053</v>
      </c>
      <c r="O187">
        <v>2.1596223999999998E-4</v>
      </c>
      <c r="P187" s="33">
        <f t="shared" si="20"/>
        <v>3.2907420999999997E-4</v>
      </c>
      <c r="Q187" s="33">
        <f t="shared" si="21"/>
        <v>3.2907420999999997E-4</v>
      </c>
      <c r="S187">
        <v>44010</v>
      </c>
      <c r="T187" t="s">
        <v>727</v>
      </c>
      <c r="U187" t="s">
        <v>728</v>
      </c>
      <c r="V187">
        <v>5.9914176234528065E-3</v>
      </c>
      <c r="W187" s="40" t="e">
        <f t="shared" si="25"/>
        <v>#N/A</v>
      </c>
      <c r="X187" s="40" t="e">
        <f t="shared" si="26"/>
        <v>#N/A</v>
      </c>
      <c r="AA187">
        <v>44015</v>
      </c>
      <c r="AC187" t="s">
        <v>775</v>
      </c>
      <c r="AD187" t="s">
        <v>776</v>
      </c>
      <c r="AE187">
        <v>1.1071329109124471E-3</v>
      </c>
      <c r="AF187" s="33">
        <f t="shared" si="22"/>
        <v>3.0630470854753358E-2</v>
      </c>
      <c r="AG187" s="33">
        <f t="shared" si="23"/>
        <v>3.0630470854753358E-2</v>
      </c>
    </row>
    <row r="188" spans="3:42" x14ac:dyDescent="0.25">
      <c r="C188">
        <v>3029</v>
      </c>
      <c r="D188" t="s">
        <v>483</v>
      </c>
      <c r="E188">
        <v>99134</v>
      </c>
      <c r="F188">
        <v>5.5199999999999997E-6</v>
      </c>
      <c r="G188" t="s">
        <v>571</v>
      </c>
      <c r="H188">
        <f t="shared" si="18"/>
        <v>2.5999999999999999E-2</v>
      </c>
      <c r="I188">
        <f t="shared" si="19"/>
        <v>1.4351999999999998E-7</v>
      </c>
      <c r="K188">
        <v>3025</v>
      </c>
      <c r="L188" t="s">
        <v>479</v>
      </c>
      <c r="M188">
        <v>44019</v>
      </c>
      <c r="N188" t="s">
        <v>1067</v>
      </c>
      <c r="O188">
        <v>3.170604E-5</v>
      </c>
      <c r="P188" s="33">
        <f t="shared" si="20"/>
        <v>5.0591652000000001E-4</v>
      </c>
      <c r="Q188" s="33">
        <f t="shared" si="21"/>
        <v>0</v>
      </c>
      <c r="S188">
        <v>44010</v>
      </c>
      <c r="T188" t="s">
        <v>729</v>
      </c>
      <c r="U188" t="s">
        <v>730</v>
      </c>
      <c r="V188">
        <v>4.4869736719800553E-2</v>
      </c>
      <c r="W188" s="40" t="e">
        <f t="shared" si="25"/>
        <v>#N/A</v>
      </c>
      <c r="X188" s="40" t="e">
        <f t="shared" si="26"/>
        <v>#N/A</v>
      </c>
      <c r="AA188">
        <v>44014</v>
      </c>
      <c r="AC188" t="s">
        <v>815</v>
      </c>
      <c r="AD188" t="s">
        <v>816</v>
      </c>
      <c r="AE188">
        <v>1.2089539453194049E-8</v>
      </c>
      <c r="AF188" s="33">
        <f t="shared" si="22"/>
        <v>1.2832721257293966E-5</v>
      </c>
      <c r="AG188" s="33">
        <f t="shared" si="23"/>
        <v>0</v>
      </c>
    </row>
    <row r="189" spans="3:42" x14ac:dyDescent="0.25">
      <c r="C189">
        <v>3029</v>
      </c>
      <c r="D189" t="s">
        <v>483</v>
      </c>
      <c r="E189">
        <v>99166</v>
      </c>
      <c r="F189">
        <v>3.3594300000000001E-3</v>
      </c>
      <c r="G189" t="s">
        <v>573</v>
      </c>
      <c r="H189">
        <f t="shared" si="18"/>
        <v>2.5999999999999999E-2</v>
      </c>
      <c r="I189">
        <f t="shared" si="19"/>
        <v>8.7345179999999997E-5</v>
      </c>
      <c r="K189">
        <v>3029</v>
      </c>
      <c r="L189" t="s">
        <v>483</v>
      </c>
      <c r="M189">
        <v>44019</v>
      </c>
      <c r="N189" t="s">
        <v>1067</v>
      </c>
      <c r="O189">
        <v>1.3664143999999999E-4</v>
      </c>
      <c r="P189" s="33">
        <f t="shared" si="20"/>
        <v>5.0591652000000001E-4</v>
      </c>
      <c r="Q189" s="33">
        <f t="shared" si="21"/>
        <v>0</v>
      </c>
      <c r="S189">
        <v>44010</v>
      </c>
      <c r="T189" t="s">
        <v>731</v>
      </c>
      <c r="U189" t="s">
        <v>732</v>
      </c>
      <c r="V189">
        <v>5.9864828486648142E-3</v>
      </c>
      <c r="W189" s="40" t="e">
        <f t="shared" si="25"/>
        <v>#N/A</v>
      </c>
      <c r="X189" s="40" t="e">
        <f t="shared" si="26"/>
        <v>#N/A</v>
      </c>
      <c r="AA189">
        <v>44015</v>
      </c>
      <c r="AC189" t="s">
        <v>815</v>
      </c>
      <c r="AD189" t="s">
        <v>816</v>
      </c>
      <c r="AE189">
        <v>4.7806888848882624E-7</v>
      </c>
      <c r="AF189" s="33">
        <f t="shared" si="22"/>
        <v>1.2832721257293966E-5</v>
      </c>
      <c r="AG189" s="33">
        <f t="shared" si="23"/>
        <v>0</v>
      </c>
    </row>
    <row r="190" spans="3:42" x14ac:dyDescent="0.25">
      <c r="C190">
        <v>3029</v>
      </c>
      <c r="D190" t="s">
        <v>483</v>
      </c>
      <c r="E190">
        <v>99168</v>
      </c>
      <c r="F190">
        <v>3.3643499999999999E-3</v>
      </c>
      <c r="G190" t="s">
        <v>574</v>
      </c>
      <c r="H190">
        <f t="shared" si="18"/>
        <v>2.5999999999999999E-2</v>
      </c>
      <c r="I190">
        <f t="shared" si="19"/>
        <v>8.7473099999999988E-5</v>
      </c>
      <c r="K190">
        <v>3103</v>
      </c>
      <c r="L190" t="s">
        <v>530</v>
      </c>
      <c r="M190">
        <v>44019</v>
      </c>
      <c r="N190" t="s">
        <v>1067</v>
      </c>
      <c r="O190">
        <v>3.3756903999999997E-4</v>
      </c>
      <c r="P190" s="33">
        <f t="shared" si="20"/>
        <v>5.0591652000000001E-4</v>
      </c>
      <c r="Q190" s="33">
        <f t="shared" si="21"/>
        <v>5.0591652000000001E-4</v>
      </c>
      <c r="S190">
        <v>44010</v>
      </c>
      <c r="T190" t="s">
        <v>709</v>
      </c>
      <c r="U190" t="s">
        <v>710</v>
      </c>
      <c r="V190">
        <v>4.6768969258458339E-2</v>
      </c>
      <c r="W190" s="40" t="e">
        <f t="shared" si="25"/>
        <v>#N/A</v>
      </c>
      <c r="X190" s="40" t="e">
        <f t="shared" si="26"/>
        <v>#N/A</v>
      </c>
      <c r="AA190">
        <v>44022</v>
      </c>
      <c r="AC190" t="s">
        <v>815</v>
      </c>
      <c r="AD190" t="s">
        <v>816</v>
      </c>
      <c r="AE190">
        <v>1.1857466280587131E-5</v>
      </c>
      <c r="AF190" s="33">
        <f t="shared" si="22"/>
        <v>1.2832721257293966E-5</v>
      </c>
      <c r="AG190" s="33">
        <f t="shared" si="23"/>
        <v>0</v>
      </c>
    </row>
    <row r="191" spans="3:42" x14ac:dyDescent="0.25">
      <c r="C191">
        <v>3029</v>
      </c>
      <c r="D191" t="s">
        <v>483</v>
      </c>
      <c r="E191">
        <v>99172</v>
      </c>
      <c r="F191">
        <v>1.0437300000000001E-3</v>
      </c>
      <c r="G191" t="s">
        <v>971</v>
      </c>
      <c r="H191">
        <f t="shared" si="18"/>
        <v>2.5999999999999999E-2</v>
      </c>
      <c r="I191">
        <f t="shared" si="19"/>
        <v>2.713698E-5</v>
      </c>
      <c r="K191">
        <v>3022</v>
      </c>
      <c r="L191" t="s">
        <v>473</v>
      </c>
      <c r="M191">
        <v>44020</v>
      </c>
      <c r="N191" t="s">
        <v>1023</v>
      </c>
      <c r="O191">
        <v>7.575466499999999E-4</v>
      </c>
      <c r="P191" s="33">
        <f t="shared" si="20"/>
        <v>1.4903603099999999E-3</v>
      </c>
      <c r="Q191" s="33">
        <f t="shared" si="21"/>
        <v>0</v>
      </c>
      <c r="S191">
        <v>44010</v>
      </c>
      <c r="T191" t="s">
        <v>739</v>
      </c>
      <c r="U191" t="s">
        <v>740</v>
      </c>
      <c r="V191">
        <v>8.2905825008874681E-3</v>
      </c>
      <c r="W191" s="40" t="e">
        <f t="shared" si="25"/>
        <v>#N/A</v>
      </c>
      <c r="X191" s="40" t="e">
        <f t="shared" si="26"/>
        <v>#N/A</v>
      </c>
      <c r="AA191">
        <v>44023</v>
      </c>
      <c r="AC191" t="s">
        <v>815</v>
      </c>
      <c r="AD191" t="s">
        <v>816</v>
      </c>
      <c r="AE191">
        <v>4.8509654876481474E-7</v>
      </c>
      <c r="AF191" s="33">
        <f t="shared" si="22"/>
        <v>1.2832721257293966E-5</v>
      </c>
      <c r="AG191" s="33">
        <f t="shared" si="23"/>
        <v>1.2832721257293966E-5</v>
      </c>
    </row>
    <row r="192" spans="3:42" x14ac:dyDescent="0.25">
      <c r="C192">
        <v>3030</v>
      </c>
      <c r="D192" t="s">
        <v>490</v>
      </c>
      <c r="E192">
        <v>43204</v>
      </c>
      <c r="F192">
        <v>0.21702630000000001</v>
      </c>
      <c r="G192" t="s">
        <v>603</v>
      </c>
      <c r="H192">
        <f t="shared" si="18"/>
        <v>0.02</v>
      </c>
      <c r="I192">
        <f t="shared" si="19"/>
        <v>4.3405259999999999E-3</v>
      </c>
      <c r="K192">
        <v>3103</v>
      </c>
      <c r="L192" t="s">
        <v>530</v>
      </c>
      <c r="M192">
        <v>44020</v>
      </c>
      <c r="N192" t="s">
        <v>1023</v>
      </c>
      <c r="O192">
        <v>7.3281365999999998E-4</v>
      </c>
      <c r="P192" s="33">
        <f t="shared" si="20"/>
        <v>1.4903603099999999E-3</v>
      </c>
      <c r="Q192" s="33">
        <f t="shared" si="21"/>
        <v>1.4903603099999999E-3</v>
      </c>
      <c r="S192">
        <v>44010</v>
      </c>
      <c r="T192" t="s">
        <v>741</v>
      </c>
      <c r="U192" t="s">
        <v>742</v>
      </c>
      <c r="V192">
        <v>2.6717461125122754E-2</v>
      </c>
      <c r="W192" s="40" t="e">
        <f t="shared" si="25"/>
        <v>#N/A</v>
      </c>
      <c r="X192" s="40" t="e">
        <f t="shared" si="26"/>
        <v>#N/A</v>
      </c>
      <c r="AA192">
        <v>44014</v>
      </c>
      <c r="AC192" t="s">
        <v>819</v>
      </c>
      <c r="AD192" t="s">
        <v>820</v>
      </c>
      <c r="AE192">
        <v>3.5247105009778088E-7</v>
      </c>
      <c r="AF192" s="33">
        <f t="shared" si="22"/>
        <v>4.6325463406354428E-5</v>
      </c>
      <c r="AG192" s="33">
        <f t="shared" si="23"/>
        <v>0</v>
      </c>
    </row>
    <row r="193" spans="3:33" x14ac:dyDescent="0.25">
      <c r="C193">
        <v>3030</v>
      </c>
      <c r="D193" t="s">
        <v>490</v>
      </c>
      <c r="E193">
        <v>43212</v>
      </c>
      <c r="F193">
        <v>0.11775049</v>
      </c>
      <c r="G193" t="s">
        <v>604</v>
      </c>
      <c r="H193">
        <f t="shared" si="18"/>
        <v>0.02</v>
      </c>
      <c r="I193">
        <f t="shared" si="19"/>
        <v>2.3550098000000002E-3</v>
      </c>
      <c r="K193">
        <v>3103</v>
      </c>
      <c r="L193" t="s">
        <v>530</v>
      </c>
      <c r="M193">
        <v>44021</v>
      </c>
      <c r="N193" t="s">
        <v>560</v>
      </c>
      <c r="O193">
        <v>1.3305606E-4</v>
      </c>
      <c r="P193" s="33">
        <f t="shared" si="20"/>
        <v>1.3305606E-4</v>
      </c>
      <c r="Q193" s="33">
        <f t="shared" si="21"/>
        <v>1.3305606E-4</v>
      </c>
      <c r="S193">
        <v>44010</v>
      </c>
      <c r="T193" t="s">
        <v>743</v>
      </c>
      <c r="U193" t="s">
        <v>744</v>
      </c>
      <c r="V193">
        <v>3.243614759471302E-2</v>
      </c>
      <c r="W193" s="40" t="e">
        <f t="shared" si="25"/>
        <v>#N/A</v>
      </c>
      <c r="X193" s="40" t="e">
        <f t="shared" si="26"/>
        <v>#N/A</v>
      </c>
      <c r="AA193">
        <v>44015</v>
      </c>
      <c r="AC193" t="s">
        <v>819</v>
      </c>
      <c r="AD193" t="s">
        <v>820</v>
      </c>
      <c r="AE193">
        <v>1.6511310551862971E-5</v>
      </c>
      <c r="AF193" s="33">
        <f t="shared" si="22"/>
        <v>4.6325463406354428E-5</v>
      </c>
      <c r="AG193" s="33">
        <f t="shared" si="23"/>
        <v>0</v>
      </c>
    </row>
    <row r="194" spans="3:33" x14ac:dyDescent="0.25">
      <c r="C194">
        <v>3030</v>
      </c>
      <c r="D194" t="s">
        <v>490</v>
      </c>
      <c r="E194">
        <v>43214</v>
      </c>
      <c r="F194">
        <v>0.25234846999999999</v>
      </c>
      <c r="G194" t="s">
        <v>605</v>
      </c>
      <c r="H194">
        <f t="shared" si="18"/>
        <v>0.02</v>
      </c>
      <c r="I194">
        <f t="shared" si="19"/>
        <v>5.0469694000000002E-3</v>
      </c>
      <c r="K194">
        <v>3022</v>
      </c>
      <c r="L194" t="s">
        <v>473</v>
      </c>
      <c r="M194">
        <v>44022</v>
      </c>
      <c r="N194" t="s">
        <v>665</v>
      </c>
      <c r="O194">
        <v>3.0872576999999997E-3</v>
      </c>
      <c r="P194" s="33">
        <f t="shared" si="20"/>
        <v>1.198524458E-2</v>
      </c>
      <c r="Q194" s="33">
        <f t="shared" si="21"/>
        <v>0</v>
      </c>
      <c r="S194">
        <v>44010</v>
      </c>
      <c r="T194" t="s">
        <v>745</v>
      </c>
      <c r="U194" t="s">
        <v>746</v>
      </c>
      <c r="V194">
        <v>1.0098474122887566E-2</v>
      </c>
      <c r="W194" s="40" t="e">
        <f t="shared" si="25"/>
        <v>#N/A</v>
      </c>
      <c r="X194" s="40" t="e">
        <f t="shared" si="26"/>
        <v>#N/A</v>
      </c>
      <c r="AA194">
        <v>44023</v>
      </c>
      <c r="AC194" t="s">
        <v>819</v>
      </c>
      <c r="AD194" t="s">
        <v>820</v>
      </c>
      <c r="AE194">
        <v>2.9461681804393675E-5</v>
      </c>
      <c r="AF194" s="33">
        <f t="shared" si="22"/>
        <v>4.6325463406354428E-5</v>
      </c>
      <c r="AG194" s="33">
        <f t="shared" si="23"/>
        <v>4.6325463406354428E-5</v>
      </c>
    </row>
    <row r="195" spans="3:33" x14ac:dyDescent="0.25">
      <c r="C195">
        <v>3030</v>
      </c>
      <c r="D195" t="s">
        <v>490</v>
      </c>
      <c r="E195">
        <v>43302</v>
      </c>
      <c r="F195">
        <v>2.9943890000000001E-2</v>
      </c>
      <c r="G195" t="s">
        <v>591</v>
      </c>
      <c r="H195">
        <f t="shared" si="18"/>
        <v>0.02</v>
      </c>
      <c r="I195">
        <f t="shared" si="19"/>
        <v>5.9887779999999999E-4</v>
      </c>
      <c r="K195">
        <v>3023</v>
      </c>
      <c r="L195" t="s">
        <v>474</v>
      </c>
      <c r="M195">
        <v>44022</v>
      </c>
      <c r="N195" t="s">
        <v>665</v>
      </c>
      <c r="O195">
        <v>1.1497848E-4</v>
      </c>
      <c r="P195" s="33">
        <f t="shared" si="20"/>
        <v>1.198524458E-2</v>
      </c>
      <c r="Q195" s="33">
        <f t="shared" si="21"/>
        <v>0</v>
      </c>
      <c r="S195">
        <v>44010</v>
      </c>
      <c r="T195" t="s">
        <v>747</v>
      </c>
      <c r="U195" t="s">
        <v>748</v>
      </c>
      <c r="V195">
        <v>1.4130291320547438E-3</v>
      </c>
      <c r="W195" s="40" t="e">
        <f t="shared" si="25"/>
        <v>#N/A</v>
      </c>
      <c r="X195" s="40" t="e">
        <f t="shared" si="26"/>
        <v>#N/A</v>
      </c>
      <c r="AA195">
        <v>44014</v>
      </c>
      <c r="AC195" t="s">
        <v>825</v>
      </c>
      <c r="AD195" t="s">
        <v>826</v>
      </c>
      <c r="AE195">
        <v>3.3823664230537047E-6</v>
      </c>
      <c r="AF195" s="33">
        <f t="shared" si="22"/>
        <v>4.4772817977207661E-4</v>
      </c>
      <c r="AG195" s="33">
        <f t="shared" si="23"/>
        <v>0</v>
      </c>
    </row>
    <row r="196" spans="3:33" x14ac:dyDescent="0.25">
      <c r="C196">
        <v>3030</v>
      </c>
      <c r="D196" t="s">
        <v>490</v>
      </c>
      <c r="E196">
        <v>43551</v>
      </c>
      <c r="F196">
        <v>3.8558679999999998E-2</v>
      </c>
      <c r="G196" t="s">
        <v>607</v>
      </c>
      <c r="H196">
        <f t="shared" ref="H196:H259" si="27">VLOOKUP(C196,$A$3:$B$15,2,FALSE)</f>
        <v>0.02</v>
      </c>
      <c r="I196">
        <f t="shared" ref="I196:I259" si="28">F196*H196</f>
        <v>7.7117359999999999E-4</v>
      </c>
      <c r="K196">
        <v>3024</v>
      </c>
      <c r="L196" t="s">
        <v>475</v>
      </c>
      <c r="M196">
        <v>44022</v>
      </c>
      <c r="N196" t="s">
        <v>665</v>
      </c>
      <c r="O196">
        <v>2.805E-7</v>
      </c>
      <c r="P196" s="33">
        <f t="shared" ref="P196:P259" si="29">SUMIF($M$3:$M$300,M196,$O$3:$O$300)</f>
        <v>1.198524458E-2</v>
      </c>
      <c r="Q196" s="33">
        <f t="shared" ref="Q196:Q259" si="30">IF(M196=M197,0,P196)</f>
        <v>0</v>
      </c>
      <c r="S196">
        <v>44010</v>
      </c>
      <c r="T196" t="s">
        <v>749</v>
      </c>
      <c r="U196" t="s">
        <v>750</v>
      </c>
      <c r="V196">
        <v>8.9920035676210972E-4</v>
      </c>
      <c r="W196" s="40" t="e">
        <f t="shared" si="25"/>
        <v>#N/A</v>
      </c>
      <c r="X196" s="40" t="e">
        <f t="shared" si="26"/>
        <v>#N/A</v>
      </c>
      <c r="AA196">
        <v>44015</v>
      </c>
      <c r="AC196" t="s">
        <v>825</v>
      </c>
      <c r="AD196" t="s">
        <v>826</v>
      </c>
      <c r="AE196">
        <v>1.5953785779981882E-4</v>
      </c>
      <c r="AF196" s="33">
        <f t="shared" ref="AF196:AF259" si="31">SUMIF($AC$3:$AC$405,AC196,$AE$3:$AE$405)</f>
        <v>4.4772817977207661E-4</v>
      </c>
      <c r="AG196" s="33">
        <f t="shared" ref="AG196:AG259" si="32">IF(AC196=AC197,0,AF196)</f>
        <v>0</v>
      </c>
    </row>
    <row r="197" spans="3:33" x14ac:dyDescent="0.25">
      <c r="C197">
        <v>3030</v>
      </c>
      <c r="D197" t="s">
        <v>490</v>
      </c>
      <c r="E197">
        <v>44011</v>
      </c>
      <c r="F197">
        <v>4.6834819999999999E-2</v>
      </c>
      <c r="G197" t="s">
        <v>557</v>
      </c>
      <c r="H197">
        <f t="shared" si="27"/>
        <v>0.02</v>
      </c>
      <c r="I197">
        <f t="shared" si="28"/>
        <v>9.3669640000000002E-4</v>
      </c>
      <c r="K197">
        <v>3026</v>
      </c>
      <c r="L197" t="s">
        <v>480</v>
      </c>
      <c r="M197">
        <v>44022</v>
      </c>
      <c r="N197" t="s">
        <v>665</v>
      </c>
      <c r="O197">
        <v>2.1486411999999998E-4</v>
      </c>
      <c r="P197" s="33">
        <f t="shared" si="29"/>
        <v>1.198524458E-2</v>
      </c>
      <c r="Q197" s="33">
        <f t="shared" si="30"/>
        <v>0</v>
      </c>
      <c r="S197">
        <v>44010</v>
      </c>
      <c r="T197" t="s">
        <v>751</v>
      </c>
      <c r="U197" t="s">
        <v>752</v>
      </c>
      <c r="V197">
        <v>3.7680776854793164E-3</v>
      </c>
      <c r="W197" s="40" t="e">
        <f t="shared" si="25"/>
        <v>#N/A</v>
      </c>
      <c r="X197" s="40" t="e">
        <f t="shared" si="26"/>
        <v>#N/A</v>
      </c>
      <c r="AA197">
        <v>44023</v>
      </c>
      <c r="AC197" t="s">
        <v>825</v>
      </c>
      <c r="AD197" t="s">
        <v>826</v>
      </c>
      <c r="AE197">
        <v>2.8480795554920409E-4</v>
      </c>
      <c r="AF197" s="33">
        <f t="shared" si="31"/>
        <v>4.4772817977207661E-4</v>
      </c>
      <c r="AG197" s="33">
        <f t="shared" si="32"/>
        <v>4.4772817977207661E-4</v>
      </c>
    </row>
    <row r="198" spans="3:33" x14ac:dyDescent="0.25">
      <c r="C198">
        <v>3030</v>
      </c>
      <c r="D198" t="s">
        <v>490</v>
      </c>
      <c r="E198">
        <v>44012</v>
      </c>
      <c r="F198">
        <v>1.434407E-2</v>
      </c>
      <c r="G198" t="s">
        <v>584</v>
      </c>
      <c r="H198">
        <f t="shared" si="27"/>
        <v>0.02</v>
      </c>
      <c r="I198">
        <f t="shared" si="28"/>
        <v>2.8688140000000003E-4</v>
      </c>
      <c r="K198">
        <v>3027</v>
      </c>
      <c r="L198" t="s">
        <v>481</v>
      </c>
      <c r="M198">
        <v>44022</v>
      </c>
      <c r="N198" t="s">
        <v>665</v>
      </c>
      <c r="O198">
        <v>4.9806366999999999E-3</v>
      </c>
      <c r="P198" s="33">
        <f t="shared" si="29"/>
        <v>1.198524458E-2</v>
      </c>
      <c r="Q198" s="33">
        <f t="shared" si="30"/>
        <v>0</v>
      </c>
      <c r="S198">
        <v>44010</v>
      </c>
      <c r="T198" t="s">
        <v>753</v>
      </c>
      <c r="U198" t="s">
        <v>754</v>
      </c>
      <c r="V198">
        <v>1.9611131590335533E-3</v>
      </c>
      <c r="W198" s="40" t="e">
        <f t="shared" si="25"/>
        <v>#N/A</v>
      </c>
      <c r="X198" s="40" t="e">
        <f t="shared" si="26"/>
        <v>#N/A</v>
      </c>
      <c r="AA198">
        <v>44014</v>
      </c>
      <c r="AC198" t="s">
        <v>829</v>
      </c>
      <c r="AD198" t="s">
        <v>830</v>
      </c>
      <c r="AE198">
        <v>1.3572815580397505E-6</v>
      </c>
      <c r="AF198" s="33">
        <f t="shared" si="31"/>
        <v>1.8016979982233964E-4</v>
      </c>
      <c r="AG198" s="33">
        <f t="shared" si="32"/>
        <v>0</v>
      </c>
    </row>
    <row r="199" spans="3:33" x14ac:dyDescent="0.25">
      <c r="C199">
        <v>3030</v>
      </c>
      <c r="D199" t="s">
        <v>490</v>
      </c>
      <c r="E199">
        <v>44013</v>
      </c>
      <c r="F199">
        <v>4.0040000000000003E-5</v>
      </c>
      <c r="G199" t="s">
        <v>558</v>
      </c>
      <c r="H199">
        <f t="shared" si="27"/>
        <v>0.02</v>
      </c>
      <c r="I199">
        <f t="shared" si="28"/>
        <v>8.0080000000000002E-7</v>
      </c>
      <c r="K199">
        <v>3029</v>
      </c>
      <c r="L199" t="s">
        <v>483</v>
      </c>
      <c r="M199">
        <v>44022</v>
      </c>
      <c r="N199" t="s">
        <v>665</v>
      </c>
      <c r="O199">
        <v>2.5070083999999997E-4</v>
      </c>
      <c r="P199" s="33">
        <f t="shared" si="29"/>
        <v>1.198524458E-2</v>
      </c>
      <c r="Q199" s="33">
        <f t="shared" si="30"/>
        <v>0</v>
      </c>
      <c r="S199">
        <v>44010</v>
      </c>
      <c r="T199" t="s">
        <v>755</v>
      </c>
      <c r="U199" t="s">
        <v>756</v>
      </c>
      <c r="V199">
        <v>1.9696769719550972E-3</v>
      </c>
      <c r="W199" s="40" t="e">
        <f t="shared" si="25"/>
        <v>#N/A</v>
      </c>
      <c r="X199" s="40" t="e">
        <f t="shared" si="26"/>
        <v>#N/A</v>
      </c>
      <c r="AA199">
        <v>44015</v>
      </c>
      <c r="AC199" t="s">
        <v>829</v>
      </c>
      <c r="AD199" t="s">
        <v>830</v>
      </c>
      <c r="AE199">
        <v>6.4195312545395182E-5</v>
      </c>
      <c r="AF199" s="33">
        <f t="shared" si="31"/>
        <v>1.8016979982233964E-4</v>
      </c>
      <c r="AG199" s="33">
        <f t="shared" si="32"/>
        <v>0</v>
      </c>
    </row>
    <row r="200" spans="3:33" x14ac:dyDescent="0.25">
      <c r="C200">
        <v>3030</v>
      </c>
      <c r="D200" t="s">
        <v>490</v>
      </c>
      <c r="E200">
        <v>44016</v>
      </c>
      <c r="F200">
        <v>1.228664E-2</v>
      </c>
      <c r="G200" t="s">
        <v>585</v>
      </c>
      <c r="H200">
        <f t="shared" si="27"/>
        <v>0.02</v>
      </c>
      <c r="I200">
        <f t="shared" si="28"/>
        <v>2.4573279999999997E-4</v>
      </c>
      <c r="K200">
        <v>3030</v>
      </c>
      <c r="L200" t="s">
        <v>490</v>
      </c>
      <c r="M200">
        <v>44022</v>
      </c>
      <c r="N200" t="s">
        <v>665</v>
      </c>
      <c r="O200">
        <v>3.4328800000000002E-4</v>
      </c>
      <c r="P200" s="33">
        <f t="shared" si="29"/>
        <v>1.198524458E-2</v>
      </c>
      <c r="Q200" s="33">
        <f t="shared" si="30"/>
        <v>0</v>
      </c>
      <c r="S200">
        <v>44010</v>
      </c>
      <c r="T200" t="s">
        <v>757</v>
      </c>
      <c r="U200" t="s">
        <v>758</v>
      </c>
      <c r="V200">
        <v>4.1791407057134239E-3</v>
      </c>
      <c r="W200" s="40" t="e">
        <f t="shared" si="25"/>
        <v>#N/A</v>
      </c>
      <c r="X200" s="40" t="e">
        <f t="shared" si="26"/>
        <v>#N/A</v>
      </c>
      <c r="AA200">
        <v>44023</v>
      </c>
      <c r="AC200" t="s">
        <v>829</v>
      </c>
      <c r="AD200" t="s">
        <v>830</v>
      </c>
      <c r="AE200">
        <v>1.1461720571890472E-4</v>
      </c>
      <c r="AF200" s="33">
        <f t="shared" si="31"/>
        <v>1.8016979982233964E-4</v>
      </c>
      <c r="AG200" s="33">
        <f t="shared" si="32"/>
        <v>1.8016979982233964E-4</v>
      </c>
    </row>
    <row r="201" spans="3:33" x14ac:dyDescent="0.25">
      <c r="C201">
        <v>3030</v>
      </c>
      <c r="D201" t="s">
        <v>490</v>
      </c>
      <c r="E201">
        <v>44022</v>
      </c>
      <c r="F201">
        <v>1.71644E-2</v>
      </c>
      <c r="G201" t="s">
        <v>665</v>
      </c>
      <c r="H201">
        <f t="shared" si="27"/>
        <v>0.02</v>
      </c>
      <c r="I201">
        <f t="shared" si="28"/>
        <v>3.4328800000000002E-4</v>
      </c>
      <c r="K201">
        <v>3103</v>
      </c>
      <c r="L201" t="s">
        <v>530</v>
      </c>
      <c r="M201">
        <v>44022</v>
      </c>
      <c r="N201" t="s">
        <v>665</v>
      </c>
      <c r="O201">
        <v>2.9932382399999995E-3</v>
      </c>
      <c r="P201" s="33">
        <f t="shared" si="29"/>
        <v>1.198524458E-2</v>
      </c>
      <c r="Q201" s="33">
        <f t="shared" si="30"/>
        <v>1.198524458E-2</v>
      </c>
      <c r="S201">
        <v>44010</v>
      </c>
      <c r="T201" t="s">
        <v>759</v>
      </c>
      <c r="U201" t="s">
        <v>760</v>
      </c>
      <c r="V201">
        <v>7.5704106226448095E-3</v>
      </c>
      <c r="W201" s="40" t="e">
        <f t="shared" si="25"/>
        <v>#N/A</v>
      </c>
      <c r="X201" s="40" t="e">
        <f t="shared" si="26"/>
        <v>#N/A</v>
      </c>
      <c r="AA201">
        <v>44006</v>
      </c>
      <c r="AC201" t="s">
        <v>727</v>
      </c>
      <c r="AD201" t="s">
        <v>728</v>
      </c>
      <c r="AE201">
        <v>1.9057328909525326E-7</v>
      </c>
      <c r="AF201" s="33">
        <f t="shared" si="31"/>
        <v>7.3508344933549243E-3</v>
      </c>
      <c r="AG201" s="33">
        <f t="shared" si="32"/>
        <v>0</v>
      </c>
    </row>
    <row r="202" spans="3:33" x14ac:dyDescent="0.25">
      <c r="C202">
        <v>3030</v>
      </c>
      <c r="D202" t="s">
        <v>490</v>
      </c>
      <c r="E202">
        <v>60006</v>
      </c>
      <c r="F202">
        <v>4.4768999999999999E-4</v>
      </c>
      <c r="G202" t="s">
        <v>987</v>
      </c>
      <c r="H202">
        <f t="shared" si="27"/>
        <v>0.02</v>
      </c>
      <c r="I202">
        <f t="shared" si="28"/>
        <v>8.9538000000000006E-6</v>
      </c>
      <c r="K202">
        <v>3023</v>
      </c>
      <c r="L202" t="s">
        <v>474</v>
      </c>
      <c r="M202">
        <v>44023</v>
      </c>
      <c r="N202" t="s">
        <v>561</v>
      </c>
      <c r="O202">
        <v>4.3218479999999998E-5</v>
      </c>
      <c r="P202" s="33">
        <f t="shared" si="29"/>
        <v>1.58791084E-3</v>
      </c>
      <c r="Q202" s="33">
        <f t="shared" si="30"/>
        <v>0</v>
      </c>
      <c r="S202">
        <v>44010</v>
      </c>
      <c r="T202" t="s">
        <v>761</v>
      </c>
      <c r="U202" t="s">
        <v>762</v>
      </c>
      <c r="V202">
        <v>2.6462181927570652E-3</v>
      </c>
      <c r="W202" s="40" t="e">
        <f t="shared" si="25"/>
        <v>#N/A</v>
      </c>
      <c r="X202" s="40" t="e">
        <f t="shared" si="26"/>
        <v>#N/A</v>
      </c>
      <c r="AA202">
        <v>44007</v>
      </c>
      <c r="AC202" t="s">
        <v>727</v>
      </c>
      <c r="AD202" t="s">
        <v>728</v>
      </c>
      <c r="AE202">
        <v>3.0235447035306792E-7</v>
      </c>
      <c r="AF202" s="33">
        <f t="shared" si="31"/>
        <v>7.3508344933549243E-3</v>
      </c>
      <c r="AG202" s="33">
        <f t="shared" si="32"/>
        <v>0</v>
      </c>
    </row>
    <row r="203" spans="3:33" x14ac:dyDescent="0.25">
      <c r="C203">
        <v>3030</v>
      </c>
      <c r="D203" t="s">
        <v>490</v>
      </c>
      <c r="E203">
        <v>98018</v>
      </c>
      <c r="F203">
        <v>7.7940750000000003E-2</v>
      </c>
      <c r="G203" t="s">
        <v>608</v>
      </c>
      <c r="H203">
        <f t="shared" si="27"/>
        <v>0.02</v>
      </c>
      <c r="I203">
        <f t="shared" si="28"/>
        <v>1.5588150000000001E-3</v>
      </c>
      <c r="K203">
        <v>3026</v>
      </c>
      <c r="L203" t="s">
        <v>480</v>
      </c>
      <c r="M203">
        <v>44023</v>
      </c>
      <c r="N203" t="s">
        <v>561</v>
      </c>
      <c r="O203">
        <v>6.0544E-7</v>
      </c>
      <c r="P203" s="33">
        <f t="shared" si="29"/>
        <v>1.58791084E-3</v>
      </c>
      <c r="Q203" s="33">
        <f t="shared" si="30"/>
        <v>0</v>
      </c>
      <c r="S203">
        <v>44010</v>
      </c>
      <c r="T203" t="s">
        <v>763</v>
      </c>
      <c r="U203" t="s">
        <v>764</v>
      </c>
      <c r="V203">
        <v>1.2882873472575354E-3</v>
      </c>
      <c r="W203" s="40" t="e">
        <f t="shared" si="25"/>
        <v>#N/A</v>
      </c>
      <c r="X203" s="40" t="e">
        <f t="shared" si="26"/>
        <v>#N/A</v>
      </c>
      <c r="AA203">
        <v>44009</v>
      </c>
      <c r="AC203" t="s">
        <v>727</v>
      </c>
      <c r="AD203" t="s">
        <v>728</v>
      </c>
      <c r="AE203">
        <v>1.4559291374564165E-7</v>
      </c>
      <c r="AF203" s="33">
        <f t="shared" si="31"/>
        <v>7.3508344933549243E-3</v>
      </c>
      <c r="AG203" s="33">
        <f t="shared" si="32"/>
        <v>0</v>
      </c>
    </row>
    <row r="204" spans="3:33" x14ac:dyDescent="0.25">
      <c r="C204">
        <v>3030</v>
      </c>
      <c r="D204" t="s">
        <v>490</v>
      </c>
      <c r="E204">
        <v>99134</v>
      </c>
      <c r="F204">
        <v>9.9251000000000005E-4</v>
      </c>
      <c r="G204" t="s">
        <v>571</v>
      </c>
      <c r="H204">
        <f t="shared" si="27"/>
        <v>0.02</v>
      </c>
      <c r="I204">
        <f t="shared" si="28"/>
        <v>1.9850200000000002E-5</v>
      </c>
      <c r="K204">
        <v>3027</v>
      </c>
      <c r="L204" t="s">
        <v>481</v>
      </c>
      <c r="M204">
        <v>44023</v>
      </c>
      <c r="N204" t="s">
        <v>561</v>
      </c>
      <c r="O204">
        <v>2.4904022E-4</v>
      </c>
      <c r="P204" s="33">
        <f t="shared" si="29"/>
        <v>1.58791084E-3</v>
      </c>
      <c r="Q204" s="33">
        <f t="shared" si="30"/>
        <v>0</v>
      </c>
      <c r="S204">
        <v>44011</v>
      </c>
      <c r="T204" t="s">
        <v>727</v>
      </c>
      <c r="U204" t="s">
        <v>728</v>
      </c>
      <c r="V204">
        <v>3.0818173267258081E-2</v>
      </c>
      <c r="W204" s="40">
        <f t="shared" si="25"/>
        <v>8.3928701329999994E-2</v>
      </c>
      <c r="X204" s="40">
        <f t="shared" si="26"/>
        <v>2.5865292596838935E-3</v>
      </c>
      <c r="AA204">
        <v>44011</v>
      </c>
      <c r="AC204" t="s">
        <v>727</v>
      </c>
      <c r="AD204" t="s">
        <v>728</v>
      </c>
      <c r="AE204">
        <v>2.5865292596838935E-3</v>
      </c>
      <c r="AF204" s="33">
        <f t="shared" si="31"/>
        <v>7.3508344933549243E-3</v>
      </c>
      <c r="AG204" s="33">
        <f t="shared" si="32"/>
        <v>0</v>
      </c>
    </row>
    <row r="205" spans="3:33" x14ac:dyDescent="0.25">
      <c r="C205">
        <v>3030</v>
      </c>
      <c r="D205" t="s">
        <v>490</v>
      </c>
      <c r="E205">
        <v>99174</v>
      </c>
      <c r="F205">
        <v>0.16853873</v>
      </c>
      <c r="G205" t="s">
        <v>609</v>
      </c>
      <c r="H205">
        <f t="shared" si="27"/>
        <v>0.02</v>
      </c>
      <c r="I205">
        <f t="shared" si="28"/>
        <v>3.3707746000000002E-3</v>
      </c>
      <c r="K205">
        <v>3029</v>
      </c>
      <c r="L205" t="s">
        <v>483</v>
      </c>
      <c r="M205">
        <v>44023</v>
      </c>
      <c r="N205" t="s">
        <v>561</v>
      </c>
      <c r="O205">
        <v>5.1240176E-4</v>
      </c>
      <c r="P205" s="33">
        <f t="shared" si="29"/>
        <v>1.58791084E-3</v>
      </c>
      <c r="Q205" s="33">
        <f t="shared" si="30"/>
        <v>0</v>
      </c>
      <c r="S205">
        <v>44011</v>
      </c>
      <c r="T205" t="s">
        <v>731</v>
      </c>
      <c r="U205" t="s">
        <v>732</v>
      </c>
      <c r="V205">
        <v>3.0817964994915757E-2</v>
      </c>
      <c r="W205" s="40">
        <f t="shared" si="25"/>
        <v>8.3928701329999994E-2</v>
      </c>
      <c r="X205" s="40">
        <f t="shared" si="26"/>
        <v>2.5865117796566792E-3</v>
      </c>
      <c r="AA205">
        <v>44012</v>
      </c>
      <c r="AC205" t="s">
        <v>727</v>
      </c>
      <c r="AD205" t="s">
        <v>728</v>
      </c>
      <c r="AE205">
        <v>4.4790902919777395E-3</v>
      </c>
      <c r="AF205" s="33">
        <f t="shared" si="31"/>
        <v>7.3508344933549243E-3</v>
      </c>
      <c r="AG205" s="33">
        <f t="shared" si="32"/>
        <v>0</v>
      </c>
    </row>
    <row r="206" spans="3:33" x14ac:dyDescent="0.25">
      <c r="C206">
        <v>3030</v>
      </c>
      <c r="D206" t="s">
        <v>490</v>
      </c>
      <c r="E206">
        <v>99198</v>
      </c>
      <c r="F206">
        <v>1.15E-5</v>
      </c>
      <c r="G206" t="s">
        <v>992</v>
      </c>
      <c r="H206">
        <f t="shared" si="27"/>
        <v>0.02</v>
      </c>
      <c r="I206">
        <f t="shared" si="28"/>
        <v>2.2999999999999999E-7</v>
      </c>
      <c r="K206">
        <v>3103</v>
      </c>
      <c r="L206" t="s">
        <v>530</v>
      </c>
      <c r="M206">
        <v>44023</v>
      </c>
      <c r="N206" t="s">
        <v>561</v>
      </c>
      <c r="O206">
        <v>7.8264494000000002E-4</v>
      </c>
      <c r="P206" s="33">
        <f t="shared" si="29"/>
        <v>1.58791084E-3</v>
      </c>
      <c r="Q206" s="33">
        <f t="shared" si="30"/>
        <v>1.58791084E-3</v>
      </c>
      <c r="S206">
        <v>44011</v>
      </c>
      <c r="T206" t="s">
        <v>769</v>
      </c>
      <c r="U206" t="s">
        <v>770</v>
      </c>
      <c r="V206">
        <v>0.15228162349958699</v>
      </c>
      <c r="W206" s="40">
        <f t="shared" si="25"/>
        <v>8.3928701329999994E-2</v>
      </c>
      <c r="X206" s="40">
        <f t="shared" si="26"/>
        <v>1.2780798896744345E-2</v>
      </c>
      <c r="AA206">
        <v>44014</v>
      </c>
      <c r="AC206" t="s">
        <v>727</v>
      </c>
      <c r="AD206" t="s">
        <v>728</v>
      </c>
      <c r="AE206">
        <v>1.8879357425095746E-5</v>
      </c>
      <c r="AF206" s="33">
        <f t="shared" si="31"/>
        <v>7.3508344933549243E-3</v>
      </c>
      <c r="AG206" s="33">
        <f t="shared" si="32"/>
        <v>0</v>
      </c>
    </row>
    <row r="207" spans="3:33" x14ac:dyDescent="0.25">
      <c r="C207">
        <v>3030</v>
      </c>
      <c r="D207" t="s">
        <v>490</v>
      </c>
      <c r="E207">
        <v>99265</v>
      </c>
      <c r="F207">
        <v>5.77102E-3</v>
      </c>
      <c r="G207" t="s">
        <v>610</v>
      </c>
      <c r="H207">
        <f t="shared" si="27"/>
        <v>0.02</v>
      </c>
      <c r="I207">
        <f t="shared" si="28"/>
        <v>1.154204E-4</v>
      </c>
      <c r="K207">
        <v>3022</v>
      </c>
      <c r="L207" t="s">
        <v>473</v>
      </c>
      <c r="M207">
        <v>44024</v>
      </c>
      <c r="N207" t="s">
        <v>967</v>
      </c>
      <c r="O207">
        <v>1.297011E-4</v>
      </c>
      <c r="P207" s="33">
        <f t="shared" si="29"/>
        <v>1.2693856799999999E-3</v>
      </c>
      <c r="Q207" s="33">
        <f t="shared" si="30"/>
        <v>0</v>
      </c>
      <c r="S207">
        <v>44011</v>
      </c>
      <c r="T207" t="s">
        <v>771</v>
      </c>
      <c r="U207" t="s">
        <v>772</v>
      </c>
      <c r="V207">
        <v>6.2893404784252732E-2</v>
      </c>
      <c r="W207" s="40">
        <f t="shared" si="25"/>
        <v>8.3928701329999994E-2</v>
      </c>
      <c r="X207" s="40">
        <f t="shared" si="26"/>
        <v>5.2785617857643401E-3</v>
      </c>
      <c r="AA207">
        <v>44015</v>
      </c>
      <c r="AC207" t="s">
        <v>727</v>
      </c>
      <c r="AD207" t="s">
        <v>728</v>
      </c>
      <c r="AE207">
        <v>2.6569706359500124E-4</v>
      </c>
      <c r="AF207" s="33">
        <f t="shared" si="31"/>
        <v>7.3508344933549243E-3</v>
      </c>
      <c r="AG207" s="33">
        <f t="shared" si="32"/>
        <v>7.3508344933549243E-3</v>
      </c>
    </row>
    <row r="208" spans="3:33" x14ac:dyDescent="0.25">
      <c r="C208">
        <v>3031</v>
      </c>
      <c r="D208" t="s">
        <v>491</v>
      </c>
      <c r="E208">
        <v>43204</v>
      </c>
      <c r="F208">
        <v>3.1051430000000001E-2</v>
      </c>
      <c r="G208" t="s">
        <v>603</v>
      </c>
      <c r="H208">
        <f t="shared" si="27"/>
        <v>3.9E-2</v>
      </c>
      <c r="I208">
        <f t="shared" si="28"/>
        <v>1.21100577E-3</v>
      </c>
      <c r="K208">
        <v>3024</v>
      </c>
      <c r="L208" t="s">
        <v>475</v>
      </c>
      <c r="M208">
        <v>44024</v>
      </c>
      <c r="N208" t="s">
        <v>967</v>
      </c>
      <c r="O208">
        <v>5.3108500000000008E-5</v>
      </c>
      <c r="P208" s="33">
        <f t="shared" si="29"/>
        <v>1.2693856799999999E-3</v>
      </c>
      <c r="Q208" s="33">
        <f t="shared" si="30"/>
        <v>0</v>
      </c>
      <c r="S208">
        <v>44011</v>
      </c>
      <c r="T208" t="s">
        <v>773</v>
      </c>
      <c r="U208" t="s">
        <v>774</v>
      </c>
      <c r="V208">
        <v>0.15228161286689512</v>
      </c>
      <c r="W208" s="40">
        <f t="shared" si="25"/>
        <v>8.3928701329999994E-2</v>
      </c>
      <c r="X208" s="40">
        <f t="shared" si="26"/>
        <v>1.2780798004356326E-2</v>
      </c>
      <c r="AA208">
        <v>44014</v>
      </c>
      <c r="AC208" t="s">
        <v>835</v>
      </c>
      <c r="AD208" t="s">
        <v>836</v>
      </c>
      <c r="AE208">
        <v>2.3742834393015028E-7</v>
      </c>
      <c r="AF208" s="33">
        <f t="shared" si="31"/>
        <v>1.5386088997781673E-5</v>
      </c>
      <c r="AG208" s="33">
        <f t="shared" si="32"/>
        <v>0</v>
      </c>
    </row>
    <row r="209" spans="3:33" x14ac:dyDescent="0.25">
      <c r="C209">
        <v>3031</v>
      </c>
      <c r="D209" t="s">
        <v>491</v>
      </c>
      <c r="E209">
        <v>43212</v>
      </c>
      <c r="F209">
        <v>3.9360480000000003E-2</v>
      </c>
      <c r="G209" t="s">
        <v>604</v>
      </c>
      <c r="H209">
        <f t="shared" si="27"/>
        <v>3.9E-2</v>
      </c>
      <c r="I209">
        <f t="shared" si="28"/>
        <v>1.5350587200000001E-3</v>
      </c>
      <c r="K209">
        <v>3103</v>
      </c>
      <c r="L209" t="s">
        <v>530</v>
      </c>
      <c r="M209">
        <v>44024</v>
      </c>
      <c r="N209" t="s">
        <v>967</v>
      </c>
      <c r="O209">
        <v>1.08657608E-3</v>
      </c>
      <c r="P209" s="33">
        <f t="shared" si="29"/>
        <v>1.2693856799999999E-3</v>
      </c>
      <c r="Q209" s="33">
        <f t="shared" si="30"/>
        <v>1.2693856799999999E-3</v>
      </c>
      <c r="S209">
        <v>44011</v>
      </c>
      <c r="T209" t="s">
        <v>775</v>
      </c>
      <c r="U209" t="s">
        <v>776</v>
      </c>
      <c r="V209">
        <v>0.12842603555903706</v>
      </c>
      <c r="W209" s="40">
        <f t="shared" si="25"/>
        <v>8.3928701329999994E-2</v>
      </c>
      <c r="X209" s="40">
        <f t="shared" si="26"/>
        <v>1.0778630381430379E-2</v>
      </c>
      <c r="AA209">
        <v>44015</v>
      </c>
      <c r="AC209" t="s">
        <v>835</v>
      </c>
      <c r="AD209" t="s">
        <v>836</v>
      </c>
      <c r="AE209">
        <v>1.1384003891375276E-5</v>
      </c>
      <c r="AF209" s="33">
        <f t="shared" si="31"/>
        <v>1.5386088997781673E-5</v>
      </c>
      <c r="AG209" s="33">
        <f t="shared" si="32"/>
        <v>0</v>
      </c>
    </row>
    <row r="210" spans="3:33" x14ac:dyDescent="0.25">
      <c r="C210">
        <v>3031</v>
      </c>
      <c r="D210" t="s">
        <v>491</v>
      </c>
      <c r="E210">
        <v>43214</v>
      </c>
      <c r="F210">
        <v>7.3789439999999998E-2</v>
      </c>
      <c r="G210" t="s">
        <v>605</v>
      </c>
      <c r="H210">
        <f t="shared" si="27"/>
        <v>3.9E-2</v>
      </c>
      <c r="I210">
        <f t="shared" si="28"/>
        <v>2.8777881599999998E-3</v>
      </c>
      <c r="K210">
        <v>3032</v>
      </c>
      <c r="L210" t="s">
        <v>492</v>
      </c>
      <c r="M210">
        <v>44202</v>
      </c>
      <c r="N210" t="s">
        <v>1094</v>
      </c>
      <c r="O210">
        <v>1.4703000000000001E-5</v>
      </c>
      <c r="P210" s="33">
        <f t="shared" si="29"/>
        <v>1.4703000000000001E-5</v>
      </c>
      <c r="Q210" s="33">
        <f t="shared" si="30"/>
        <v>1.4703000000000001E-5</v>
      </c>
      <c r="S210">
        <v>44011</v>
      </c>
      <c r="T210" t="s">
        <v>777</v>
      </c>
      <c r="U210" t="s">
        <v>778</v>
      </c>
      <c r="V210">
        <v>0.18309924653281959</v>
      </c>
      <c r="W210" s="40">
        <f t="shared" si="25"/>
        <v>8.3928701329999994E-2</v>
      </c>
      <c r="X210" s="40">
        <f t="shared" si="26"/>
        <v>1.5367281976001053E-2</v>
      </c>
      <c r="AA210">
        <v>44023</v>
      </c>
      <c r="AC210" t="s">
        <v>835</v>
      </c>
      <c r="AD210" t="s">
        <v>836</v>
      </c>
      <c r="AE210">
        <v>3.7646567624762474E-6</v>
      </c>
      <c r="AF210" s="33">
        <f t="shared" si="31"/>
        <v>1.5386088997781673E-5</v>
      </c>
      <c r="AG210" s="33">
        <f t="shared" si="32"/>
        <v>1.5386088997781673E-5</v>
      </c>
    </row>
    <row r="211" spans="3:33" x14ac:dyDescent="0.25">
      <c r="C211">
        <v>3031</v>
      </c>
      <c r="D211" t="s">
        <v>491</v>
      </c>
      <c r="E211">
        <v>43302</v>
      </c>
      <c r="F211">
        <v>0.61931835000000002</v>
      </c>
      <c r="G211" t="s">
        <v>591</v>
      </c>
      <c r="H211">
        <f t="shared" si="27"/>
        <v>3.9E-2</v>
      </c>
      <c r="I211">
        <f t="shared" si="28"/>
        <v>2.4153415649999999E-2</v>
      </c>
      <c r="K211">
        <v>3028</v>
      </c>
      <c r="L211" t="s">
        <v>482</v>
      </c>
      <c r="M211">
        <v>44211</v>
      </c>
      <c r="N211" t="s">
        <v>996</v>
      </c>
      <c r="O211">
        <v>2.0856029999999999E-4</v>
      </c>
      <c r="P211" s="33">
        <f t="shared" si="29"/>
        <v>2.0856029999999999E-4</v>
      </c>
      <c r="Q211" s="33">
        <f t="shared" si="30"/>
        <v>2.0856029999999999E-4</v>
      </c>
      <c r="S211">
        <v>44011</v>
      </c>
      <c r="T211" t="s">
        <v>779</v>
      </c>
      <c r="U211" t="s">
        <v>780</v>
      </c>
      <c r="V211">
        <v>0.12841777573098659</v>
      </c>
      <c r="W211" s="40">
        <f t="shared" si="25"/>
        <v>8.3928701329999994E-2</v>
      </c>
      <c r="X211" s="40">
        <f t="shared" si="26"/>
        <v>1.0777937144788896E-2</v>
      </c>
      <c r="AA211">
        <v>44014</v>
      </c>
      <c r="AC211" t="s">
        <v>839</v>
      </c>
      <c r="AD211" t="s">
        <v>840</v>
      </c>
      <c r="AE211">
        <v>7.3157608473477564E-6</v>
      </c>
      <c r="AF211" s="33">
        <f t="shared" si="31"/>
        <v>4.6728112076249538E-4</v>
      </c>
      <c r="AG211" s="33">
        <f t="shared" si="32"/>
        <v>0</v>
      </c>
    </row>
    <row r="212" spans="3:33" x14ac:dyDescent="0.25">
      <c r="C212">
        <v>3031</v>
      </c>
      <c r="D212" t="s">
        <v>491</v>
      </c>
      <c r="E212">
        <v>43304</v>
      </c>
      <c r="F212">
        <v>8.9922400000000003E-3</v>
      </c>
      <c r="G212" t="s">
        <v>614</v>
      </c>
      <c r="H212">
        <f t="shared" si="27"/>
        <v>3.9E-2</v>
      </c>
      <c r="I212">
        <f t="shared" si="28"/>
        <v>3.5069735999999999E-4</v>
      </c>
      <c r="K212">
        <v>3026</v>
      </c>
      <c r="L212" t="s">
        <v>480</v>
      </c>
      <c r="M212">
        <v>44250</v>
      </c>
      <c r="N212" t="s">
        <v>668</v>
      </c>
      <c r="O212">
        <v>7.1620799999999999E-6</v>
      </c>
      <c r="P212" s="33">
        <f t="shared" si="29"/>
        <v>7.1620799999999999E-6</v>
      </c>
      <c r="Q212" s="33">
        <f t="shared" si="30"/>
        <v>7.1620799999999999E-6</v>
      </c>
      <c r="S212">
        <v>44011</v>
      </c>
      <c r="T212" t="s">
        <v>781</v>
      </c>
      <c r="U212" t="s">
        <v>782</v>
      </c>
      <c r="V212">
        <v>2.1811066240397612E-2</v>
      </c>
      <c r="W212" s="40">
        <f t="shared" si="25"/>
        <v>8.3928701329999994E-2</v>
      </c>
      <c r="X212" s="40">
        <f t="shared" si="26"/>
        <v>1.830574464179177E-3</v>
      </c>
      <c r="AA212">
        <v>44015</v>
      </c>
      <c r="AC212" t="s">
        <v>839</v>
      </c>
      <c r="AD212" t="s">
        <v>840</v>
      </c>
      <c r="AE212">
        <v>3.4539302528162303E-4</v>
      </c>
      <c r="AF212" s="33">
        <f t="shared" si="31"/>
        <v>4.6728112076249538E-4</v>
      </c>
      <c r="AG212" s="33">
        <f t="shared" si="32"/>
        <v>0</v>
      </c>
    </row>
    <row r="213" spans="3:33" x14ac:dyDescent="0.25">
      <c r="C213">
        <v>3031</v>
      </c>
      <c r="D213" t="s">
        <v>491</v>
      </c>
      <c r="E213">
        <v>43366</v>
      </c>
      <c r="F213">
        <v>3.679E-4</v>
      </c>
      <c r="G213" t="s">
        <v>647</v>
      </c>
      <c r="H213">
        <f t="shared" si="27"/>
        <v>3.9E-2</v>
      </c>
      <c r="I213">
        <f t="shared" si="28"/>
        <v>1.4348099999999999E-5</v>
      </c>
      <c r="K213">
        <v>3103</v>
      </c>
      <c r="L213" t="s">
        <v>530</v>
      </c>
      <c r="M213">
        <v>44266</v>
      </c>
      <c r="N213" t="s">
        <v>1003</v>
      </c>
      <c r="O213">
        <v>4.0271010000000002E-5</v>
      </c>
      <c r="P213" s="33">
        <f t="shared" si="29"/>
        <v>4.0271010000000002E-5</v>
      </c>
      <c r="Q213" s="33">
        <f t="shared" si="30"/>
        <v>4.0271010000000002E-5</v>
      </c>
      <c r="S213">
        <v>44011</v>
      </c>
      <c r="T213" t="s">
        <v>783</v>
      </c>
      <c r="U213" t="s">
        <v>784</v>
      </c>
      <c r="V213">
        <v>8.7335524652972868E-2</v>
      </c>
      <c r="W213" s="40">
        <f t="shared" si="25"/>
        <v>8.3928701329999994E-2</v>
      </c>
      <c r="X213" s="40">
        <f t="shared" si="26"/>
        <v>7.3299571640982114E-3</v>
      </c>
      <c r="AA213">
        <v>44023</v>
      </c>
      <c r="AC213" t="s">
        <v>839</v>
      </c>
      <c r="AD213" t="s">
        <v>840</v>
      </c>
      <c r="AE213">
        <v>1.1457233463352457E-4</v>
      </c>
      <c r="AF213" s="33">
        <f t="shared" si="31"/>
        <v>4.6728112076249538E-4</v>
      </c>
      <c r="AG213" s="33">
        <f t="shared" si="32"/>
        <v>4.6728112076249538E-4</v>
      </c>
    </row>
    <row r="214" spans="3:33" x14ac:dyDescent="0.25">
      <c r="C214">
        <v>3031</v>
      </c>
      <c r="D214" t="s">
        <v>491</v>
      </c>
      <c r="E214">
        <v>43369</v>
      </c>
      <c r="F214">
        <v>9.1177999999999995E-4</v>
      </c>
      <c r="G214" t="s">
        <v>13</v>
      </c>
      <c r="H214">
        <f t="shared" si="27"/>
        <v>3.9E-2</v>
      </c>
      <c r="I214">
        <f t="shared" si="28"/>
        <v>3.5559419999999998E-5</v>
      </c>
      <c r="K214">
        <v>3024</v>
      </c>
      <c r="L214" t="s">
        <v>475</v>
      </c>
      <c r="M214">
        <v>45102</v>
      </c>
      <c r="N214" t="s">
        <v>586</v>
      </c>
      <c r="O214">
        <v>5.0401000000000008E-5</v>
      </c>
      <c r="P214" s="33">
        <f t="shared" si="29"/>
        <v>5.0401000000000008E-5</v>
      </c>
      <c r="Q214" s="33">
        <f t="shared" si="30"/>
        <v>5.0401000000000008E-5</v>
      </c>
      <c r="S214">
        <v>44011</v>
      </c>
      <c r="T214" t="s">
        <v>785</v>
      </c>
      <c r="U214" t="s">
        <v>786</v>
      </c>
      <c r="V214">
        <v>2.181757187087759E-2</v>
      </c>
      <c r="W214" s="40">
        <f t="shared" si="25"/>
        <v>8.3928701329999994E-2</v>
      </c>
      <c r="X214" s="40">
        <f t="shared" si="26"/>
        <v>1.8311204732966945E-3</v>
      </c>
      <c r="AA214">
        <v>44014</v>
      </c>
      <c r="AC214" t="s">
        <v>841</v>
      </c>
      <c r="AD214" t="s">
        <v>842</v>
      </c>
      <c r="AE214">
        <v>3.5429853481726969E-6</v>
      </c>
      <c r="AF214" s="33">
        <f t="shared" si="31"/>
        <v>2.2610702510651265E-4</v>
      </c>
      <c r="AG214" s="33">
        <f t="shared" si="32"/>
        <v>0</v>
      </c>
    </row>
    <row r="215" spans="3:33" x14ac:dyDescent="0.25">
      <c r="C215">
        <v>3031</v>
      </c>
      <c r="D215" t="s">
        <v>491</v>
      </c>
      <c r="E215">
        <v>43371</v>
      </c>
      <c r="F215">
        <v>1.621945E-2</v>
      </c>
      <c r="G215" t="s">
        <v>656</v>
      </c>
      <c r="H215">
        <f t="shared" si="27"/>
        <v>3.9E-2</v>
      </c>
      <c r="I215">
        <f t="shared" si="28"/>
        <v>6.3255854999999994E-4</v>
      </c>
      <c r="K215">
        <v>3027</v>
      </c>
      <c r="L215" t="s">
        <v>481</v>
      </c>
      <c r="M215">
        <v>45107</v>
      </c>
      <c r="N215" t="s">
        <v>1073</v>
      </c>
      <c r="O215">
        <v>3.4291140000000004E-5</v>
      </c>
      <c r="P215" s="33">
        <f t="shared" si="29"/>
        <v>3.4291140000000004E-5</v>
      </c>
      <c r="Q215" s="33">
        <f t="shared" si="30"/>
        <v>3.4291140000000004E-5</v>
      </c>
      <c r="S215">
        <v>44012</v>
      </c>
      <c r="T215" t="s">
        <v>727</v>
      </c>
      <c r="U215" t="s">
        <v>728</v>
      </c>
      <c r="V215">
        <v>4.6224723111491992E-2</v>
      </c>
      <c r="W215" s="40">
        <f t="shared" si="25"/>
        <v>9.689815299E-2</v>
      </c>
      <c r="X215" s="40">
        <f t="shared" si="26"/>
        <v>4.4790902919777395E-3</v>
      </c>
      <c r="AA215">
        <v>44015</v>
      </c>
      <c r="AC215" t="s">
        <v>841</v>
      </c>
      <c r="AD215" t="s">
        <v>842</v>
      </c>
      <c r="AE215">
        <v>1.6710774167848422E-4</v>
      </c>
      <c r="AF215" s="33">
        <f t="shared" si="31"/>
        <v>2.2610702510651265E-4</v>
      </c>
      <c r="AG215" s="33">
        <f t="shared" si="32"/>
        <v>0</v>
      </c>
    </row>
    <row r="216" spans="3:33" x14ac:dyDescent="0.25">
      <c r="C216">
        <v>3031</v>
      </c>
      <c r="D216" t="s">
        <v>491</v>
      </c>
      <c r="E216">
        <v>43376</v>
      </c>
      <c r="F216">
        <v>2.17E-6</v>
      </c>
      <c r="G216" t="s">
        <v>991</v>
      </c>
      <c r="H216">
        <f t="shared" si="27"/>
        <v>3.9E-2</v>
      </c>
      <c r="I216">
        <f t="shared" si="28"/>
        <v>8.4629999999999997E-8</v>
      </c>
      <c r="K216">
        <v>3026</v>
      </c>
      <c r="L216" t="s">
        <v>480</v>
      </c>
      <c r="M216">
        <v>45225</v>
      </c>
      <c r="N216" t="s">
        <v>1215</v>
      </c>
      <c r="O216">
        <v>3.3196000000000002E-7</v>
      </c>
      <c r="P216" s="33">
        <f t="shared" si="29"/>
        <v>3.3196000000000002E-7</v>
      </c>
      <c r="Q216" s="33">
        <f t="shared" si="30"/>
        <v>3.3196000000000002E-7</v>
      </c>
      <c r="S216">
        <v>44012</v>
      </c>
      <c r="T216" t="s">
        <v>769</v>
      </c>
      <c r="U216" t="s">
        <v>770</v>
      </c>
      <c r="V216">
        <v>0.22841308450447695</v>
      </c>
      <c r="W216" s="40">
        <f t="shared" si="25"/>
        <v>9.689815299E-2</v>
      </c>
      <c r="X216" s="40">
        <f t="shared" si="26"/>
        <v>2.2132806007232605E-2</v>
      </c>
      <c r="AA216">
        <v>44023</v>
      </c>
      <c r="AC216" t="s">
        <v>841</v>
      </c>
      <c r="AD216" t="s">
        <v>842</v>
      </c>
      <c r="AE216">
        <v>5.545629807985574E-5</v>
      </c>
      <c r="AF216" s="33">
        <f t="shared" si="31"/>
        <v>2.2610702510651265E-4</v>
      </c>
      <c r="AG216" s="33">
        <f t="shared" si="32"/>
        <v>2.2610702510651265E-4</v>
      </c>
    </row>
    <row r="217" spans="3:33" x14ac:dyDescent="0.25">
      <c r="C217">
        <v>3031</v>
      </c>
      <c r="D217" t="s">
        <v>491</v>
      </c>
      <c r="E217">
        <v>43551</v>
      </c>
      <c r="F217">
        <v>2.877E-4</v>
      </c>
      <c r="G217" t="s">
        <v>607</v>
      </c>
      <c r="H217">
        <f t="shared" si="27"/>
        <v>3.9E-2</v>
      </c>
      <c r="I217">
        <f t="shared" si="28"/>
        <v>1.12203E-5</v>
      </c>
      <c r="K217">
        <v>3020</v>
      </c>
      <c r="L217" t="s">
        <v>471</v>
      </c>
      <c r="M217">
        <v>45300</v>
      </c>
      <c r="N217" t="s">
        <v>332</v>
      </c>
      <c r="O217">
        <v>1.7396970000000001E-5</v>
      </c>
      <c r="P217" s="33">
        <f t="shared" si="29"/>
        <v>1.7396970000000001E-5</v>
      </c>
      <c r="Q217" s="33">
        <f t="shared" si="30"/>
        <v>1.7396970000000001E-5</v>
      </c>
      <c r="S217">
        <v>44012</v>
      </c>
      <c r="T217" t="s">
        <v>771</v>
      </c>
      <c r="U217" t="s">
        <v>772</v>
      </c>
      <c r="V217">
        <v>9.4330894072912577E-2</v>
      </c>
      <c r="W217" s="40">
        <f t="shared" si="25"/>
        <v>9.689815299E-2</v>
      </c>
      <c r="X217" s="40">
        <f t="shared" si="26"/>
        <v>9.1404894055605677E-3</v>
      </c>
      <c r="AA217">
        <v>44014</v>
      </c>
      <c r="AC217" t="s">
        <v>803</v>
      </c>
      <c r="AD217" t="s">
        <v>804</v>
      </c>
      <c r="AE217">
        <v>6.1369431020974521E-8</v>
      </c>
      <c r="AF217" s="33">
        <f t="shared" si="31"/>
        <v>7.5814732843979148E-5</v>
      </c>
      <c r="AG217" s="33">
        <f t="shared" si="32"/>
        <v>0</v>
      </c>
    </row>
    <row r="218" spans="3:33" x14ac:dyDescent="0.25">
      <c r="C218">
        <v>3031</v>
      </c>
      <c r="D218" t="s">
        <v>491</v>
      </c>
      <c r="E218">
        <v>43884</v>
      </c>
      <c r="F218">
        <v>0.19699825000000001</v>
      </c>
      <c r="G218" t="s">
        <v>1219</v>
      </c>
      <c r="H218">
        <f t="shared" si="27"/>
        <v>3.9E-2</v>
      </c>
      <c r="I218">
        <f t="shared" si="28"/>
        <v>7.6829317500000001E-3</v>
      </c>
      <c r="K218">
        <v>3103</v>
      </c>
      <c r="L218" t="s">
        <v>530</v>
      </c>
      <c r="M218">
        <v>45807</v>
      </c>
      <c r="N218" t="s">
        <v>1095</v>
      </c>
      <c r="O218">
        <v>1.3526599999999999E-6</v>
      </c>
      <c r="P218" s="33">
        <f t="shared" si="29"/>
        <v>1.3526599999999999E-6</v>
      </c>
      <c r="Q218" s="33">
        <f t="shared" si="30"/>
        <v>1.3526599999999999E-6</v>
      </c>
      <c r="S218">
        <v>44012</v>
      </c>
      <c r="T218" t="s">
        <v>775</v>
      </c>
      <c r="U218" t="s">
        <v>776</v>
      </c>
      <c r="V218">
        <v>0.19263571968099036</v>
      </c>
      <c r="W218" s="40">
        <f t="shared" si="25"/>
        <v>9.689815299E-2</v>
      </c>
      <c r="X218" s="40">
        <f t="shared" si="26"/>
        <v>1.8666045436987359E-2</v>
      </c>
      <c r="AA218">
        <v>44015</v>
      </c>
      <c r="AC218" t="s">
        <v>803</v>
      </c>
      <c r="AD218" t="s">
        <v>804</v>
      </c>
      <c r="AE218">
        <v>2.815080451593191E-6</v>
      </c>
      <c r="AF218" s="33">
        <f t="shared" si="31"/>
        <v>7.5814732843979148E-5</v>
      </c>
      <c r="AG218" s="33">
        <f t="shared" si="32"/>
        <v>0</v>
      </c>
    </row>
    <row r="219" spans="3:33" x14ac:dyDescent="0.25">
      <c r="C219">
        <v>3031</v>
      </c>
      <c r="D219" t="s">
        <v>491</v>
      </c>
      <c r="E219">
        <v>44012</v>
      </c>
      <c r="F219">
        <v>3.1883999999999998E-4</v>
      </c>
      <c r="G219" t="s">
        <v>584</v>
      </c>
      <c r="H219">
        <f t="shared" si="27"/>
        <v>3.9E-2</v>
      </c>
      <c r="I219">
        <f t="shared" si="28"/>
        <v>1.2434759999999999E-5</v>
      </c>
      <c r="K219">
        <v>3020</v>
      </c>
      <c r="L219" t="s">
        <v>471</v>
      </c>
      <c r="M219">
        <v>50178</v>
      </c>
      <c r="N219" t="s">
        <v>1004</v>
      </c>
      <c r="O219">
        <v>1.0924999999999999E-7</v>
      </c>
      <c r="P219" s="33">
        <f t="shared" si="29"/>
        <v>1.0924999999999999E-7</v>
      </c>
      <c r="Q219" s="33">
        <f t="shared" si="30"/>
        <v>1.0924999999999999E-7</v>
      </c>
      <c r="S219">
        <v>44012</v>
      </c>
      <c r="T219" t="s">
        <v>777</v>
      </c>
      <c r="U219" t="s">
        <v>778</v>
      </c>
      <c r="V219">
        <v>0.27466605043068598</v>
      </c>
      <c r="W219" s="40">
        <f t="shared" si="25"/>
        <v>9.689815299E-2</v>
      </c>
      <c r="X219" s="40">
        <f t="shared" si="26"/>
        <v>2.6614632975791665E-2</v>
      </c>
      <c r="AA219">
        <v>44022</v>
      </c>
      <c r="AC219" t="s">
        <v>803</v>
      </c>
      <c r="AD219" t="s">
        <v>804</v>
      </c>
      <c r="AE219">
        <v>7.0062756281473001E-5</v>
      </c>
      <c r="AF219" s="33">
        <f t="shared" si="31"/>
        <v>7.5814732843979148E-5</v>
      </c>
      <c r="AG219" s="33">
        <f t="shared" si="32"/>
        <v>0</v>
      </c>
    </row>
    <row r="220" spans="3:33" x14ac:dyDescent="0.25">
      <c r="C220">
        <v>3031</v>
      </c>
      <c r="D220" t="s">
        <v>491</v>
      </c>
      <c r="E220">
        <v>44015</v>
      </c>
      <c r="F220">
        <v>3.3262999999999999E-4</v>
      </c>
      <c r="G220" t="s">
        <v>559</v>
      </c>
      <c r="H220">
        <f t="shared" si="27"/>
        <v>3.9E-2</v>
      </c>
      <c r="I220">
        <f t="shared" si="28"/>
        <v>1.297257E-5</v>
      </c>
      <c r="K220">
        <v>3030</v>
      </c>
      <c r="L220" t="s">
        <v>490</v>
      </c>
      <c r="M220">
        <v>60006</v>
      </c>
      <c r="N220" t="s">
        <v>987</v>
      </c>
      <c r="O220">
        <v>8.9538000000000006E-6</v>
      </c>
      <c r="P220" s="33">
        <f t="shared" si="29"/>
        <v>3.2473787000000007E-4</v>
      </c>
      <c r="Q220" s="33">
        <f t="shared" si="30"/>
        <v>0</v>
      </c>
      <c r="S220">
        <v>44012</v>
      </c>
      <c r="T220" t="s">
        <v>781</v>
      </c>
      <c r="U220" t="s">
        <v>782</v>
      </c>
      <c r="V220">
        <v>3.271993743557447E-2</v>
      </c>
      <c r="W220" s="40">
        <f t="shared" ref="W220:W283" si="33">VLOOKUP(S220,$U$452:$W$471,3,FALSE)</f>
        <v>9.689815299E-2</v>
      </c>
      <c r="X220" s="40">
        <f t="shared" si="26"/>
        <v>3.1705015034555234E-3</v>
      </c>
      <c r="AA220">
        <v>44023</v>
      </c>
      <c r="AC220" t="s">
        <v>803</v>
      </c>
      <c r="AD220" t="s">
        <v>804</v>
      </c>
      <c r="AE220">
        <v>2.8755266798919762E-6</v>
      </c>
      <c r="AF220" s="33">
        <f t="shared" si="31"/>
        <v>7.5814732843979148E-5</v>
      </c>
      <c r="AG220" s="33">
        <f t="shared" si="32"/>
        <v>7.5814732843979148E-5</v>
      </c>
    </row>
    <row r="221" spans="3:33" x14ac:dyDescent="0.25">
      <c r="C221">
        <v>3031</v>
      </c>
      <c r="D221" t="s">
        <v>491</v>
      </c>
      <c r="E221">
        <v>44016</v>
      </c>
      <c r="F221">
        <v>4.6179699999999999E-3</v>
      </c>
      <c r="G221" t="s">
        <v>585</v>
      </c>
      <c r="H221">
        <f t="shared" si="27"/>
        <v>3.9E-2</v>
      </c>
      <c r="I221">
        <f t="shared" si="28"/>
        <v>1.8010083E-4</v>
      </c>
      <c r="K221">
        <v>3103</v>
      </c>
      <c r="L221" t="s">
        <v>530</v>
      </c>
      <c r="M221">
        <v>60006</v>
      </c>
      <c r="N221" t="s">
        <v>987</v>
      </c>
      <c r="O221">
        <v>3.1578407000000004E-4</v>
      </c>
      <c r="P221" s="33">
        <f t="shared" si="29"/>
        <v>3.2473787000000007E-4</v>
      </c>
      <c r="Q221" s="33">
        <f t="shared" si="30"/>
        <v>3.2473787000000007E-4</v>
      </c>
      <c r="S221">
        <v>44012</v>
      </c>
      <c r="T221" t="s">
        <v>783</v>
      </c>
      <c r="U221" t="s">
        <v>784</v>
      </c>
      <c r="V221">
        <v>0.13100959076386762</v>
      </c>
      <c r="W221" s="40">
        <f t="shared" si="33"/>
        <v>9.689815299E-2</v>
      </c>
      <c r="X221" s="40">
        <f t="shared" ref="X221:X284" si="34">W221*V221</f>
        <v>1.2694587368994535E-2</v>
      </c>
      <c r="AA221">
        <v>44014</v>
      </c>
      <c r="AC221" t="s">
        <v>797</v>
      </c>
      <c r="AD221" t="s">
        <v>798</v>
      </c>
      <c r="AE221">
        <v>6.1369431020974511E-9</v>
      </c>
      <c r="AF221" s="33">
        <f t="shared" si="31"/>
        <v>9.9247976566906311E-6</v>
      </c>
      <c r="AG221" s="33">
        <f t="shared" si="32"/>
        <v>0</v>
      </c>
    </row>
    <row r="222" spans="3:33" x14ac:dyDescent="0.25">
      <c r="C222">
        <v>3031</v>
      </c>
      <c r="D222" t="s">
        <v>491</v>
      </c>
      <c r="E222">
        <v>99134</v>
      </c>
      <c r="F222">
        <v>3.8455400000000002E-3</v>
      </c>
      <c r="G222" t="s">
        <v>571</v>
      </c>
      <c r="H222">
        <f t="shared" si="27"/>
        <v>3.9E-2</v>
      </c>
      <c r="I222">
        <f t="shared" si="28"/>
        <v>1.4997605999999999E-4</v>
      </c>
      <c r="K222">
        <v>3030</v>
      </c>
      <c r="L222" t="s">
        <v>490</v>
      </c>
      <c r="M222">
        <v>98018</v>
      </c>
      <c r="N222" t="s">
        <v>608</v>
      </c>
      <c r="O222">
        <v>1.5588150000000001E-3</v>
      </c>
      <c r="P222" s="33">
        <f t="shared" si="29"/>
        <v>1.56515248E-3</v>
      </c>
      <c r="Q222" s="33">
        <f t="shared" si="30"/>
        <v>0</v>
      </c>
      <c r="S222">
        <v>44013</v>
      </c>
      <c r="T222" t="s">
        <v>731</v>
      </c>
      <c r="U222" t="s">
        <v>732</v>
      </c>
      <c r="V222">
        <v>9.2450739605916848E-2</v>
      </c>
      <c r="W222" s="40">
        <f t="shared" si="33"/>
        <v>2.313144E-5</v>
      </c>
      <c r="X222" s="40">
        <f t="shared" si="34"/>
        <v>2.138518736149889E-6</v>
      </c>
      <c r="AA222">
        <v>44015</v>
      </c>
      <c r="AC222" t="s">
        <v>797</v>
      </c>
      <c r="AD222" t="s">
        <v>798</v>
      </c>
      <c r="AE222">
        <v>3.8828695884044014E-7</v>
      </c>
      <c r="AF222" s="33">
        <f t="shared" si="31"/>
        <v>9.9247976566906311E-6</v>
      </c>
      <c r="AG222" s="33">
        <f t="shared" si="32"/>
        <v>0</v>
      </c>
    </row>
    <row r="223" spans="3:33" x14ac:dyDescent="0.25">
      <c r="C223">
        <v>3031</v>
      </c>
      <c r="D223" t="s">
        <v>491</v>
      </c>
      <c r="E223">
        <v>99174</v>
      </c>
      <c r="F223">
        <v>5.0348000000000005E-4</v>
      </c>
      <c r="G223" t="s">
        <v>609</v>
      </c>
      <c r="H223">
        <f t="shared" si="27"/>
        <v>3.9E-2</v>
      </c>
      <c r="I223">
        <f t="shared" si="28"/>
        <v>1.963572E-5</v>
      </c>
      <c r="K223">
        <v>3103</v>
      </c>
      <c r="L223" t="s">
        <v>530</v>
      </c>
      <c r="M223">
        <v>98018</v>
      </c>
      <c r="N223" t="s">
        <v>608</v>
      </c>
      <c r="O223">
        <v>6.3374800000000002E-6</v>
      </c>
      <c r="P223" s="33">
        <f t="shared" si="29"/>
        <v>1.56515248E-3</v>
      </c>
      <c r="Q223" s="33">
        <f t="shared" si="30"/>
        <v>1.56515248E-3</v>
      </c>
      <c r="S223">
        <v>44013</v>
      </c>
      <c r="T223" t="s">
        <v>773</v>
      </c>
      <c r="U223" t="s">
        <v>774</v>
      </c>
      <c r="V223">
        <v>0.45684465475723807</v>
      </c>
      <c r="W223" s="40">
        <f t="shared" si="33"/>
        <v>2.313144E-5</v>
      </c>
      <c r="X223" s="40">
        <f t="shared" si="34"/>
        <v>1.0567474720837766E-5</v>
      </c>
      <c r="AA223">
        <v>44022</v>
      </c>
      <c r="AC223" t="s">
        <v>797</v>
      </c>
      <c r="AD223" t="s">
        <v>798</v>
      </c>
      <c r="AE223">
        <v>9.1490884491270576E-6</v>
      </c>
      <c r="AF223" s="33">
        <f t="shared" si="31"/>
        <v>9.9247976566906311E-6</v>
      </c>
      <c r="AG223" s="33">
        <f t="shared" si="32"/>
        <v>0</v>
      </c>
    </row>
    <row r="224" spans="3:33" x14ac:dyDescent="0.25">
      <c r="C224">
        <v>3031</v>
      </c>
      <c r="D224" t="s">
        <v>491</v>
      </c>
      <c r="E224">
        <v>99198</v>
      </c>
      <c r="F224">
        <v>4.5067000000000002E-4</v>
      </c>
      <c r="G224" t="s">
        <v>992</v>
      </c>
      <c r="H224">
        <f t="shared" si="27"/>
        <v>3.9E-2</v>
      </c>
      <c r="I224">
        <f t="shared" si="28"/>
        <v>1.7576130000000001E-5</v>
      </c>
      <c r="K224">
        <v>3020</v>
      </c>
      <c r="L224" t="s">
        <v>471</v>
      </c>
      <c r="M224">
        <v>98023</v>
      </c>
      <c r="N224" t="s">
        <v>1213</v>
      </c>
      <c r="O224">
        <v>2.1718900000000001E-6</v>
      </c>
      <c r="P224" s="33">
        <f t="shared" si="29"/>
        <v>2.1718900000000001E-6</v>
      </c>
      <c r="Q224" s="33">
        <f t="shared" si="30"/>
        <v>2.1718900000000001E-6</v>
      </c>
      <c r="S224">
        <v>44013</v>
      </c>
      <c r="T224" t="s">
        <v>779</v>
      </c>
      <c r="U224" t="s">
        <v>780</v>
      </c>
      <c r="V224">
        <v>0.38527508220065765</v>
      </c>
      <c r="W224" s="40">
        <f t="shared" si="33"/>
        <v>2.313144E-5</v>
      </c>
      <c r="X224" s="40">
        <f t="shared" si="34"/>
        <v>8.9119674474195809E-6</v>
      </c>
      <c r="AA224">
        <v>44023</v>
      </c>
      <c r="AC224" t="s">
        <v>797</v>
      </c>
      <c r="AD224" t="s">
        <v>798</v>
      </c>
      <c r="AE224">
        <v>3.8128530562103551E-7</v>
      </c>
      <c r="AF224" s="33">
        <f t="shared" si="31"/>
        <v>9.9247976566906311E-6</v>
      </c>
      <c r="AG224" s="33">
        <f t="shared" si="32"/>
        <v>9.9247976566906311E-6</v>
      </c>
    </row>
    <row r="225" spans="3:33" x14ac:dyDescent="0.25">
      <c r="C225">
        <v>3031</v>
      </c>
      <c r="D225" t="s">
        <v>491</v>
      </c>
      <c r="E225">
        <v>99211</v>
      </c>
      <c r="F225">
        <v>2.55128E-3</v>
      </c>
      <c r="G225" t="s">
        <v>578</v>
      </c>
      <c r="H225">
        <f t="shared" si="27"/>
        <v>3.9E-2</v>
      </c>
      <c r="I225">
        <f t="shared" si="28"/>
        <v>9.9499920000000001E-5</v>
      </c>
      <c r="K225">
        <v>3029</v>
      </c>
      <c r="L225" t="s">
        <v>483</v>
      </c>
      <c r="M225">
        <v>98027</v>
      </c>
      <c r="N225" t="s">
        <v>566</v>
      </c>
      <c r="O225">
        <v>7.6749763999999995E-4</v>
      </c>
      <c r="P225" s="33">
        <f t="shared" si="29"/>
        <v>9.1602045999999993E-4</v>
      </c>
      <c r="Q225" s="33">
        <f t="shared" si="30"/>
        <v>0</v>
      </c>
      <c r="S225">
        <v>44013</v>
      </c>
      <c r="T225" t="s">
        <v>785</v>
      </c>
      <c r="U225" t="s">
        <v>786</v>
      </c>
      <c r="V225">
        <v>6.5429523436187478E-2</v>
      </c>
      <c r="W225" s="40">
        <f t="shared" si="33"/>
        <v>2.313144E-5</v>
      </c>
      <c r="X225" s="40">
        <f t="shared" si="34"/>
        <v>1.5134790955927645E-6</v>
      </c>
      <c r="AA225">
        <v>44014</v>
      </c>
      <c r="AC225" t="s">
        <v>843</v>
      </c>
      <c r="AD225" t="s">
        <v>844</v>
      </c>
      <c r="AE225">
        <v>3.2243928282708268E-8</v>
      </c>
      <c r="AF225" s="33">
        <f t="shared" si="31"/>
        <v>3.896294889107695E-6</v>
      </c>
      <c r="AG225" s="33">
        <f t="shared" si="32"/>
        <v>0</v>
      </c>
    </row>
    <row r="226" spans="3:33" x14ac:dyDescent="0.25">
      <c r="C226">
        <v>3031</v>
      </c>
      <c r="D226" t="s">
        <v>491</v>
      </c>
      <c r="E226">
        <v>99265</v>
      </c>
      <c r="F226">
        <v>8.0400000000000003E-5</v>
      </c>
      <c r="G226" t="s">
        <v>610</v>
      </c>
      <c r="H226">
        <f t="shared" si="27"/>
        <v>3.9E-2</v>
      </c>
      <c r="I226">
        <f t="shared" si="28"/>
        <v>3.1356000000000001E-6</v>
      </c>
      <c r="K226">
        <v>3103</v>
      </c>
      <c r="L226" t="s">
        <v>530</v>
      </c>
      <c r="M226">
        <v>98027</v>
      </c>
      <c r="N226" t="s">
        <v>566</v>
      </c>
      <c r="O226">
        <v>1.4852282E-4</v>
      </c>
      <c r="P226" s="33">
        <f t="shared" si="29"/>
        <v>9.1602045999999993E-4</v>
      </c>
      <c r="Q226" s="33">
        <f t="shared" si="30"/>
        <v>9.1602045999999993E-4</v>
      </c>
      <c r="S226">
        <v>44014</v>
      </c>
      <c r="T226" t="s">
        <v>727</v>
      </c>
      <c r="U226" t="s">
        <v>728</v>
      </c>
      <c r="V226">
        <v>2.9281029820790509E-2</v>
      </c>
      <c r="W226" s="40">
        <f t="shared" si="33"/>
        <v>6.4476411999999988E-4</v>
      </c>
      <c r="X226" s="40">
        <f t="shared" si="34"/>
        <v>1.8879357425095746E-5</v>
      </c>
      <c r="AA226">
        <v>44015</v>
      </c>
      <c r="AC226" t="s">
        <v>843</v>
      </c>
      <c r="AD226" t="s">
        <v>844</v>
      </c>
      <c r="AE226">
        <v>1.402559701776787E-6</v>
      </c>
      <c r="AF226" s="33">
        <f t="shared" si="31"/>
        <v>3.896294889107695E-6</v>
      </c>
      <c r="AG226" s="33">
        <f t="shared" si="32"/>
        <v>0</v>
      </c>
    </row>
    <row r="227" spans="3:33" x14ac:dyDescent="0.25">
      <c r="C227">
        <v>3032</v>
      </c>
      <c r="D227" t="s">
        <v>492</v>
      </c>
      <c r="E227">
        <v>43302</v>
      </c>
      <c r="F227">
        <v>0.97079669000000002</v>
      </c>
      <c r="G227" t="s">
        <v>591</v>
      </c>
      <c r="H227">
        <f t="shared" si="27"/>
        <v>0.06</v>
      </c>
      <c r="I227">
        <f t="shared" si="28"/>
        <v>5.82478014E-2</v>
      </c>
      <c r="K227">
        <v>3029</v>
      </c>
      <c r="L227" t="s">
        <v>483</v>
      </c>
      <c r="M227">
        <v>98046</v>
      </c>
      <c r="N227" t="s">
        <v>1076</v>
      </c>
      <c r="O227">
        <v>3.4858199999999999E-6</v>
      </c>
      <c r="P227" s="33">
        <f t="shared" si="29"/>
        <v>2.1860387999999997E-4</v>
      </c>
      <c r="Q227" s="33">
        <f t="shared" si="30"/>
        <v>0</v>
      </c>
      <c r="S227">
        <v>44014</v>
      </c>
      <c r="T227" t="s">
        <v>731</v>
      </c>
      <c r="U227" t="s">
        <v>732</v>
      </c>
      <c r="V227">
        <v>2.9273996018522343E-2</v>
      </c>
      <c r="W227" s="40">
        <f t="shared" si="33"/>
        <v>6.4476411999999988E-4</v>
      </c>
      <c r="X227" s="40">
        <f t="shared" si="34"/>
        <v>1.887482228176606E-5</v>
      </c>
      <c r="AA227">
        <v>44024</v>
      </c>
      <c r="AC227" t="s">
        <v>843</v>
      </c>
      <c r="AD227" t="s">
        <v>844</v>
      </c>
      <c r="AE227">
        <v>2.4614912590481994E-6</v>
      </c>
      <c r="AF227" s="33">
        <f t="shared" si="31"/>
        <v>3.896294889107695E-6</v>
      </c>
      <c r="AG227" s="33">
        <f t="shared" si="32"/>
        <v>3.896294889107695E-6</v>
      </c>
    </row>
    <row r="228" spans="3:33" x14ac:dyDescent="0.25">
      <c r="C228">
        <v>3032</v>
      </c>
      <c r="D228" t="s">
        <v>492</v>
      </c>
      <c r="E228">
        <v>43304</v>
      </c>
      <c r="F228">
        <v>9.1639200000000007E-3</v>
      </c>
      <c r="G228" t="s">
        <v>614</v>
      </c>
      <c r="H228">
        <f t="shared" si="27"/>
        <v>0.06</v>
      </c>
      <c r="I228">
        <f t="shared" si="28"/>
        <v>5.498352E-4</v>
      </c>
      <c r="K228">
        <v>3103</v>
      </c>
      <c r="L228" t="s">
        <v>530</v>
      </c>
      <c r="M228">
        <v>98046</v>
      </c>
      <c r="N228" t="s">
        <v>1076</v>
      </c>
      <c r="O228">
        <v>2.1511805999999999E-4</v>
      </c>
      <c r="P228" s="33">
        <f t="shared" si="29"/>
        <v>2.1860387999999997E-4</v>
      </c>
      <c r="Q228" s="33">
        <f t="shared" si="30"/>
        <v>2.1860387999999997E-4</v>
      </c>
      <c r="S228">
        <v>44014</v>
      </c>
      <c r="T228" t="s">
        <v>769</v>
      </c>
      <c r="U228" t="s">
        <v>770</v>
      </c>
      <c r="V228">
        <v>0.14466573322929677</v>
      </c>
      <c r="W228" s="40">
        <f t="shared" si="33"/>
        <v>6.4476411999999988E-4</v>
      </c>
      <c r="X228" s="40">
        <f t="shared" si="34"/>
        <v>9.3275274179742269E-5</v>
      </c>
      <c r="AA228">
        <v>44014</v>
      </c>
      <c r="AC228" t="s">
        <v>845</v>
      </c>
      <c r="AD228" t="s">
        <v>846</v>
      </c>
      <c r="AE228">
        <v>8.0609820706770698E-8</v>
      </c>
      <c r="AF228" s="33">
        <f t="shared" si="31"/>
        <v>1.1266016085769158E-5</v>
      </c>
      <c r="AG228" s="33">
        <f t="shared" si="32"/>
        <v>0</v>
      </c>
    </row>
    <row r="229" spans="3:33" x14ac:dyDescent="0.25">
      <c r="C229">
        <v>3032</v>
      </c>
      <c r="D229" t="s">
        <v>492</v>
      </c>
      <c r="E229">
        <v>43369</v>
      </c>
      <c r="F229">
        <v>3.24749E-3</v>
      </c>
      <c r="G229" t="s">
        <v>13</v>
      </c>
      <c r="H229">
        <f t="shared" si="27"/>
        <v>0.06</v>
      </c>
      <c r="I229">
        <f t="shared" si="28"/>
        <v>1.9484940000000001E-4</v>
      </c>
      <c r="K229">
        <v>3020</v>
      </c>
      <c r="L229" t="s">
        <v>471</v>
      </c>
      <c r="M229">
        <v>98074</v>
      </c>
      <c r="N229" t="s">
        <v>671</v>
      </c>
      <c r="O229">
        <v>3.4927749400000003E-3</v>
      </c>
      <c r="P229" s="33">
        <f t="shared" si="29"/>
        <v>3.9213800200000003E-3</v>
      </c>
      <c r="Q229" s="33">
        <f t="shared" si="30"/>
        <v>0</v>
      </c>
      <c r="S229">
        <v>44014</v>
      </c>
      <c r="T229" t="s">
        <v>771</v>
      </c>
      <c r="U229" t="s">
        <v>772</v>
      </c>
      <c r="V229">
        <v>5.9746249490913311E-2</v>
      </c>
      <c r="W229" s="40">
        <f t="shared" si="33"/>
        <v>6.4476411999999988E-4</v>
      </c>
      <c r="X229" s="40">
        <f t="shared" si="34"/>
        <v>3.8522237976309165E-5</v>
      </c>
      <c r="AA229">
        <v>44015</v>
      </c>
      <c r="AC229" t="s">
        <v>845</v>
      </c>
      <c r="AD229" t="s">
        <v>846</v>
      </c>
      <c r="AE229">
        <v>3.9526682504618541E-6</v>
      </c>
      <c r="AF229" s="33">
        <f t="shared" si="31"/>
        <v>1.1266016085769158E-5</v>
      </c>
      <c r="AG229" s="33">
        <f t="shared" si="32"/>
        <v>0</v>
      </c>
    </row>
    <row r="230" spans="3:33" x14ac:dyDescent="0.25">
      <c r="C230">
        <v>3032</v>
      </c>
      <c r="D230" t="s">
        <v>492</v>
      </c>
      <c r="E230">
        <v>43380</v>
      </c>
      <c r="F230">
        <v>1.5500999999999999E-4</v>
      </c>
      <c r="G230" t="s">
        <v>1220</v>
      </c>
      <c r="H230">
        <f t="shared" si="27"/>
        <v>0.06</v>
      </c>
      <c r="I230">
        <f t="shared" si="28"/>
        <v>9.3005999999999987E-6</v>
      </c>
      <c r="K230">
        <v>3022</v>
      </c>
      <c r="L230" t="s">
        <v>473</v>
      </c>
      <c r="M230">
        <v>98074</v>
      </c>
      <c r="N230" t="s">
        <v>671</v>
      </c>
      <c r="O230">
        <v>8.9018550000000005E-5</v>
      </c>
      <c r="P230" s="33">
        <f t="shared" si="29"/>
        <v>3.9213800200000003E-3</v>
      </c>
      <c r="Q230" s="33">
        <f t="shared" si="30"/>
        <v>0</v>
      </c>
      <c r="S230">
        <v>44014</v>
      </c>
      <c r="T230" t="s">
        <v>773</v>
      </c>
      <c r="U230" t="s">
        <v>774</v>
      </c>
      <c r="V230">
        <v>0.14467103394243719</v>
      </c>
      <c r="W230" s="40">
        <f t="shared" si="33"/>
        <v>6.4476411999999988E-4</v>
      </c>
      <c r="X230" s="40">
        <f t="shared" si="34"/>
        <v>9.3278691889385625E-5</v>
      </c>
      <c r="AA230">
        <v>44024</v>
      </c>
      <c r="AC230" t="s">
        <v>845</v>
      </c>
      <c r="AD230" t="s">
        <v>846</v>
      </c>
      <c r="AE230">
        <v>7.2327380146005331E-6</v>
      </c>
      <c r="AF230" s="33">
        <f t="shared" si="31"/>
        <v>1.1266016085769158E-5</v>
      </c>
      <c r="AG230" s="33">
        <f t="shared" si="32"/>
        <v>1.1266016085769158E-5</v>
      </c>
    </row>
    <row r="231" spans="3:33" x14ac:dyDescent="0.25">
      <c r="C231">
        <v>3032</v>
      </c>
      <c r="D231" t="s">
        <v>492</v>
      </c>
      <c r="E231">
        <v>43725</v>
      </c>
      <c r="F231">
        <v>8.2169000000000003E-4</v>
      </c>
      <c r="G231" t="s">
        <v>626</v>
      </c>
      <c r="H231">
        <f t="shared" si="27"/>
        <v>0.06</v>
      </c>
      <c r="I231">
        <f t="shared" si="28"/>
        <v>4.9301400000000002E-5</v>
      </c>
      <c r="K231">
        <v>3029</v>
      </c>
      <c r="L231" t="s">
        <v>483</v>
      </c>
      <c r="M231">
        <v>98074</v>
      </c>
      <c r="N231" t="s">
        <v>671</v>
      </c>
      <c r="O231">
        <v>2.4175086E-4</v>
      </c>
      <c r="P231" s="33">
        <f t="shared" si="29"/>
        <v>3.9213800200000003E-3</v>
      </c>
      <c r="Q231" s="33">
        <f t="shared" si="30"/>
        <v>0</v>
      </c>
      <c r="S231">
        <v>44014</v>
      </c>
      <c r="T231" t="s">
        <v>775</v>
      </c>
      <c r="U231" t="s">
        <v>776</v>
      </c>
      <c r="V231">
        <v>0.12200140017588276</v>
      </c>
      <c r="W231" s="40">
        <f t="shared" si="33"/>
        <v>6.4476411999999988E-4</v>
      </c>
      <c r="X231" s="40">
        <f t="shared" si="34"/>
        <v>7.8662125423170886E-5</v>
      </c>
      <c r="AA231">
        <v>44014</v>
      </c>
      <c r="AC231" t="s">
        <v>847</v>
      </c>
      <c r="AD231" t="s">
        <v>848</v>
      </c>
      <c r="AE231">
        <v>8.7058606363312338E-7</v>
      </c>
      <c r="AF231" s="33">
        <f t="shared" si="31"/>
        <v>1.1680050274837404E-4</v>
      </c>
      <c r="AG231" s="33">
        <f t="shared" si="32"/>
        <v>0</v>
      </c>
    </row>
    <row r="232" spans="3:33" x14ac:dyDescent="0.25">
      <c r="C232">
        <v>3032</v>
      </c>
      <c r="D232" t="s">
        <v>492</v>
      </c>
      <c r="E232">
        <v>43873</v>
      </c>
      <c r="F232">
        <v>1.57234E-3</v>
      </c>
      <c r="G232" t="s">
        <v>1221</v>
      </c>
      <c r="H232">
        <f t="shared" si="27"/>
        <v>0.06</v>
      </c>
      <c r="I232">
        <f t="shared" si="28"/>
        <v>9.4340399999999995E-5</v>
      </c>
      <c r="K232">
        <v>3103</v>
      </c>
      <c r="L232" t="s">
        <v>530</v>
      </c>
      <c r="M232">
        <v>98074</v>
      </c>
      <c r="N232" t="s">
        <v>671</v>
      </c>
      <c r="O232">
        <v>9.7835669999999994E-5</v>
      </c>
      <c r="P232" s="33">
        <f t="shared" si="29"/>
        <v>3.9213800200000003E-3</v>
      </c>
      <c r="Q232" s="33">
        <f t="shared" si="30"/>
        <v>3.9213800200000003E-3</v>
      </c>
      <c r="S232">
        <v>44014</v>
      </c>
      <c r="T232" t="s">
        <v>777</v>
      </c>
      <c r="U232" t="s">
        <v>778</v>
      </c>
      <c r="V232">
        <v>0.17395466969632553</v>
      </c>
      <c r="W232" s="40">
        <f t="shared" si="33"/>
        <v>6.4476411999999988E-4</v>
      </c>
      <c r="X232" s="40">
        <f t="shared" si="34"/>
        <v>1.1215972952664197E-4</v>
      </c>
      <c r="AA232">
        <v>44015</v>
      </c>
      <c r="AC232" t="s">
        <v>847</v>
      </c>
      <c r="AD232" t="s">
        <v>848</v>
      </c>
      <c r="AE232">
        <v>4.1056747633829582E-5</v>
      </c>
      <c r="AF232" s="33">
        <f t="shared" si="31"/>
        <v>1.1680050274837404E-4</v>
      </c>
      <c r="AG232" s="33">
        <f t="shared" si="32"/>
        <v>0</v>
      </c>
    </row>
    <row r="233" spans="3:33" x14ac:dyDescent="0.25">
      <c r="C233">
        <v>3032</v>
      </c>
      <c r="D233" t="s">
        <v>492</v>
      </c>
      <c r="E233">
        <v>43884</v>
      </c>
      <c r="F233">
        <v>3.3500000000000001E-6</v>
      </c>
      <c r="G233" t="s">
        <v>1219</v>
      </c>
      <c r="H233">
        <f t="shared" si="27"/>
        <v>0.06</v>
      </c>
      <c r="I233">
        <f t="shared" si="28"/>
        <v>2.0099999999999999E-7</v>
      </c>
      <c r="K233">
        <v>3020</v>
      </c>
      <c r="L233" t="s">
        <v>471</v>
      </c>
      <c r="M233">
        <v>98097</v>
      </c>
      <c r="N233" t="s">
        <v>1049</v>
      </c>
      <c r="O233">
        <v>2.3606740000000002E-5</v>
      </c>
      <c r="P233" s="33">
        <f t="shared" si="29"/>
        <v>2.3606740000000002E-5</v>
      </c>
      <c r="Q233" s="33">
        <f t="shared" si="30"/>
        <v>2.3606740000000002E-5</v>
      </c>
      <c r="S233">
        <v>44014</v>
      </c>
      <c r="T233" t="s">
        <v>779</v>
      </c>
      <c r="U233" t="s">
        <v>780</v>
      </c>
      <c r="V233">
        <v>0.12200184028759097</v>
      </c>
      <c r="W233" s="40">
        <f t="shared" si="33"/>
        <v>6.4476411999999988E-4</v>
      </c>
      <c r="X233" s="40">
        <f t="shared" si="34"/>
        <v>7.8662409191409123E-5</v>
      </c>
      <c r="AA233">
        <v>44024</v>
      </c>
      <c r="AC233" t="s">
        <v>847</v>
      </c>
      <c r="AD233" t="s">
        <v>848</v>
      </c>
      <c r="AE233">
        <v>7.4873169050911331E-5</v>
      </c>
      <c r="AF233" s="33">
        <f t="shared" si="31"/>
        <v>1.1680050274837404E-4</v>
      </c>
      <c r="AG233" s="33">
        <f t="shared" si="32"/>
        <v>1.1680050274837404E-4</v>
      </c>
    </row>
    <row r="234" spans="3:33" x14ac:dyDescent="0.25">
      <c r="C234">
        <v>3032</v>
      </c>
      <c r="D234" t="s">
        <v>492</v>
      </c>
      <c r="E234">
        <v>43949</v>
      </c>
      <c r="F234">
        <v>7.5000000000000002E-6</v>
      </c>
      <c r="G234" t="s">
        <v>1222</v>
      </c>
      <c r="H234">
        <f t="shared" si="27"/>
        <v>0.06</v>
      </c>
      <c r="I234">
        <f t="shared" si="28"/>
        <v>4.4999999999999998E-7</v>
      </c>
      <c r="K234">
        <v>3020</v>
      </c>
      <c r="L234" t="s">
        <v>471</v>
      </c>
      <c r="M234">
        <v>98110</v>
      </c>
      <c r="N234" t="s">
        <v>568</v>
      </c>
      <c r="O234">
        <v>8.1881127000000002E-4</v>
      </c>
      <c r="P234" s="33">
        <f t="shared" si="29"/>
        <v>8.2119840000000001E-4</v>
      </c>
      <c r="Q234" s="33">
        <f t="shared" si="30"/>
        <v>0</v>
      </c>
      <c r="S234">
        <v>44014</v>
      </c>
      <c r="T234" t="s">
        <v>781</v>
      </c>
      <c r="U234" t="s">
        <v>782</v>
      </c>
      <c r="V234">
        <v>2.0722362439609475E-2</v>
      </c>
      <c r="W234" s="40">
        <f t="shared" si="33"/>
        <v>6.4476411999999988E-4</v>
      </c>
      <c r="X234" s="40">
        <f t="shared" si="34"/>
        <v>1.3361035782695854E-5</v>
      </c>
      <c r="AA234">
        <v>44014</v>
      </c>
      <c r="AC234" t="s">
        <v>849</v>
      </c>
      <c r="AD234" t="s">
        <v>850</v>
      </c>
      <c r="AE234">
        <v>9.8084220496614991E-7</v>
      </c>
      <c r="AF234" s="33">
        <f t="shared" si="31"/>
        <v>1.3196592293024723E-4</v>
      </c>
      <c r="AG234" s="33">
        <f t="shared" si="32"/>
        <v>0</v>
      </c>
    </row>
    <row r="235" spans="3:33" x14ac:dyDescent="0.25">
      <c r="C235">
        <v>3032</v>
      </c>
      <c r="D235" t="s">
        <v>492</v>
      </c>
      <c r="E235">
        <v>44006</v>
      </c>
      <c r="F235">
        <v>8.6689999999999998E-5</v>
      </c>
      <c r="G235" t="s">
        <v>556</v>
      </c>
      <c r="H235">
        <f t="shared" si="27"/>
        <v>0.06</v>
      </c>
      <c r="I235">
        <f t="shared" si="28"/>
        <v>5.2013999999999999E-6</v>
      </c>
      <c r="K235">
        <v>3103</v>
      </c>
      <c r="L235" t="s">
        <v>530</v>
      </c>
      <c r="M235">
        <v>98110</v>
      </c>
      <c r="N235" t="s">
        <v>568</v>
      </c>
      <c r="O235">
        <v>2.38713E-6</v>
      </c>
      <c r="P235" s="33">
        <f t="shared" si="29"/>
        <v>8.2119840000000001E-4</v>
      </c>
      <c r="Q235" s="33">
        <f t="shared" si="30"/>
        <v>8.2119840000000001E-4</v>
      </c>
      <c r="S235">
        <v>44014</v>
      </c>
      <c r="T235" t="s">
        <v>783</v>
      </c>
      <c r="U235" t="s">
        <v>784</v>
      </c>
      <c r="V235">
        <v>8.2967894032657238E-2</v>
      </c>
      <c r="W235" s="40">
        <f t="shared" si="33"/>
        <v>6.4476411999999988E-4</v>
      </c>
      <c r="X235" s="40">
        <f t="shared" si="34"/>
        <v>5.3494721184219487E-5</v>
      </c>
      <c r="AA235">
        <v>44015</v>
      </c>
      <c r="AC235" t="s">
        <v>849</v>
      </c>
      <c r="AD235" t="s">
        <v>850</v>
      </c>
      <c r="AE235">
        <v>4.6420591106751545E-5</v>
      </c>
      <c r="AF235" s="33">
        <f t="shared" si="31"/>
        <v>1.3196592293024723E-4</v>
      </c>
      <c r="AG235" s="33">
        <f t="shared" si="32"/>
        <v>0</v>
      </c>
    </row>
    <row r="236" spans="3:33" x14ac:dyDescent="0.25">
      <c r="C236">
        <v>3032</v>
      </c>
      <c r="D236" t="s">
        <v>492</v>
      </c>
      <c r="E236">
        <v>44011</v>
      </c>
      <c r="F236">
        <v>7.2479999999999997E-5</v>
      </c>
      <c r="G236" t="s">
        <v>557</v>
      </c>
      <c r="H236">
        <f t="shared" si="27"/>
        <v>0.06</v>
      </c>
      <c r="I236">
        <f t="shared" si="28"/>
        <v>4.3487999999999998E-6</v>
      </c>
      <c r="K236">
        <v>3103</v>
      </c>
      <c r="L236" t="s">
        <v>530</v>
      </c>
      <c r="M236">
        <v>98112</v>
      </c>
      <c r="N236" t="s">
        <v>1077</v>
      </c>
      <c r="O236">
        <v>2.5614529999999999E-5</v>
      </c>
      <c r="P236" s="33">
        <f t="shared" si="29"/>
        <v>2.5614529999999999E-5</v>
      </c>
      <c r="Q236" s="33">
        <f t="shared" si="30"/>
        <v>2.5614529999999999E-5</v>
      </c>
      <c r="S236">
        <v>44014</v>
      </c>
      <c r="T236" t="s">
        <v>785</v>
      </c>
      <c r="U236" t="s">
        <v>786</v>
      </c>
      <c r="V236">
        <v>2.0715604521975742E-2</v>
      </c>
      <c r="W236" s="40">
        <f t="shared" si="33"/>
        <v>6.4476411999999988E-4</v>
      </c>
      <c r="X236" s="40">
        <f t="shared" si="34"/>
        <v>1.3356678519879707E-5</v>
      </c>
      <c r="AA236">
        <v>44024</v>
      </c>
      <c r="AC236" t="s">
        <v>849</v>
      </c>
      <c r="AD236" t="s">
        <v>850</v>
      </c>
      <c r="AE236">
        <v>8.456448961852953E-5</v>
      </c>
      <c r="AF236" s="33">
        <f t="shared" si="31"/>
        <v>1.3196592293024723E-4</v>
      </c>
      <c r="AG236" s="33">
        <f t="shared" si="32"/>
        <v>1.3196592293024723E-4</v>
      </c>
    </row>
    <row r="237" spans="3:33" x14ac:dyDescent="0.25">
      <c r="C237">
        <v>3032</v>
      </c>
      <c r="D237" t="s">
        <v>492</v>
      </c>
      <c r="E237">
        <v>44202</v>
      </c>
      <c r="F237">
        <v>2.4505000000000002E-4</v>
      </c>
      <c r="G237" t="s">
        <v>1094</v>
      </c>
      <c r="H237">
        <f t="shared" si="27"/>
        <v>0.06</v>
      </c>
      <c r="I237">
        <f t="shared" si="28"/>
        <v>1.4703000000000001E-5</v>
      </c>
      <c r="K237">
        <v>3032</v>
      </c>
      <c r="L237" t="s">
        <v>492</v>
      </c>
      <c r="M237">
        <v>98123</v>
      </c>
      <c r="N237" t="s">
        <v>969</v>
      </c>
      <c r="O237">
        <v>4.3132799999999995E-5</v>
      </c>
      <c r="P237" s="33">
        <f t="shared" si="29"/>
        <v>4.3132799999999995E-5</v>
      </c>
      <c r="Q237" s="33">
        <f t="shared" si="30"/>
        <v>4.3132799999999995E-5</v>
      </c>
      <c r="S237">
        <v>44014</v>
      </c>
      <c r="T237" t="s">
        <v>793</v>
      </c>
      <c r="U237" t="s">
        <v>794</v>
      </c>
      <c r="V237">
        <v>2.1891678983042889E-4</v>
      </c>
      <c r="W237" s="40">
        <f t="shared" si="33"/>
        <v>6.4476411999999988E-4</v>
      </c>
      <c r="X237" s="40">
        <f t="shared" si="34"/>
        <v>1.411496913482414E-7</v>
      </c>
      <c r="AA237">
        <v>44014</v>
      </c>
      <c r="AC237" t="s">
        <v>801</v>
      </c>
      <c r="AD237" t="s">
        <v>802</v>
      </c>
      <c r="AE237">
        <v>1.9638217926711844E-7</v>
      </c>
      <c r="AF237" s="33">
        <f t="shared" si="31"/>
        <v>2.5265347032114372E-4</v>
      </c>
      <c r="AG237" s="33">
        <f t="shared" si="32"/>
        <v>0</v>
      </c>
    </row>
    <row r="238" spans="3:33" x14ac:dyDescent="0.25">
      <c r="C238">
        <v>3032</v>
      </c>
      <c r="D238" t="s">
        <v>492</v>
      </c>
      <c r="E238">
        <v>98123</v>
      </c>
      <c r="F238">
        <v>7.1887999999999997E-4</v>
      </c>
      <c r="G238" t="s">
        <v>969</v>
      </c>
      <c r="H238">
        <f t="shared" si="27"/>
        <v>0.06</v>
      </c>
      <c r="I238">
        <f t="shared" si="28"/>
        <v>4.3132799999999995E-5</v>
      </c>
      <c r="K238">
        <v>3029</v>
      </c>
      <c r="L238" t="s">
        <v>483</v>
      </c>
      <c r="M238">
        <v>98125</v>
      </c>
      <c r="N238" t="s">
        <v>1218</v>
      </c>
      <c r="O238">
        <v>8.9336000000000005E-7</v>
      </c>
      <c r="P238" s="33">
        <f t="shared" si="29"/>
        <v>4.8070079999999998E-5</v>
      </c>
      <c r="Q238" s="33">
        <f t="shared" si="30"/>
        <v>0</v>
      </c>
      <c r="S238">
        <v>44014</v>
      </c>
      <c r="T238" t="s">
        <v>795</v>
      </c>
      <c r="U238" t="s">
        <v>796</v>
      </c>
      <c r="V238">
        <v>1.8084430464252821E-4</v>
      </c>
      <c r="W238" s="40">
        <f t="shared" si="33"/>
        <v>6.4476411999999988E-4</v>
      </c>
      <c r="X238" s="40">
        <f t="shared" si="34"/>
        <v>1.1660191893985159E-7</v>
      </c>
      <c r="AA238">
        <v>44015</v>
      </c>
      <c r="AC238" t="s">
        <v>801</v>
      </c>
      <c r="AD238" t="s">
        <v>802</v>
      </c>
      <c r="AE238">
        <v>9.3188870121705651E-6</v>
      </c>
      <c r="AF238" s="33">
        <f t="shared" si="31"/>
        <v>2.5265347032114372E-4</v>
      </c>
      <c r="AG238" s="33">
        <f t="shared" si="32"/>
        <v>0</v>
      </c>
    </row>
    <row r="239" spans="3:33" x14ac:dyDescent="0.25">
      <c r="C239">
        <v>3032</v>
      </c>
      <c r="D239" t="s">
        <v>492</v>
      </c>
      <c r="E239">
        <v>99134</v>
      </c>
      <c r="F239">
        <v>1.228018E-2</v>
      </c>
      <c r="G239" t="s">
        <v>571</v>
      </c>
      <c r="H239">
        <f t="shared" si="27"/>
        <v>0.06</v>
      </c>
      <c r="I239">
        <f t="shared" si="28"/>
        <v>7.3681080000000002E-4</v>
      </c>
      <c r="K239">
        <v>3103</v>
      </c>
      <c r="L239" t="s">
        <v>530</v>
      </c>
      <c r="M239">
        <v>98125</v>
      </c>
      <c r="N239" t="s">
        <v>1218</v>
      </c>
      <c r="O239">
        <v>4.717672E-5</v>
      </c>
      <c r="P239" s="33">
        <f t="shared" si="29"/>
        <v>4.8070079999999998E-5</v>
      </c>
      <c r="Q239" s="33">
        <f t="shared" si="30"/>
        <v>4.8070079999999998E-5</v>
      </c>
      <c r="S239">
        <v>44014</v>
      </c>
      <c r="T239" t="s">
        <v>797</v>
      </c>
      <c r="U239" t="s">
        <v>798</v>
      </c>
      <c r="V239">
        <v>9.5181212969751676E-6</v>
      </c>
      <c r="W239" s="40">
        <f t="shared" si="33"/>
        <v>6.4476411999999988E-4</v>
      </c>
      <c r="X239" s="40">
        <f t="shared" si="34"/>
        <v>6.1369431020974511E-9</v>
      </c>
      <c r="AA239">
        <v>44022</v>
      </c>
      <c r="AC239" t="s">
        <v>801</v>
      </c>
      <c r="AD239" t="s">
        <v>802</v>
      </c>
      <c r="AE239">
        <v>2.3354252093824333E-4</v>
      </c>
      <c r="AF239" s="33">
        <f t="shared" si="31"/>
        <v>2.5265347032114372E-4</v>
      </c>
      <c r="AG239" s="33">
        <f t="shared" si="32"/>
        <v>0</v>
      </c>
    </row>
    <row r="240" spans="3:33" x14ac:dyDescent="0.25">
      <c r="C240">
        <v>3032</v>
      </c>
      <c r="D240" t="s">
        <v>492</v>
      </c>
      <c r="E240">
        <v>99165</v>
      </c>
      <c r="F240">
        <v>3.3219999999999997E-5</v>
      </c>
      <c r="G240" t="s">
        <v>1122</v>
      </c>
      <c r="H240">
        <f t="shared" si="27"/>
        <v>0.06</v>
      </c>
      <c r="I240">
        <f t="shared" si="28"/>
        <v>1.9931999999999998E-6</v>
      </c>
      <c r="K240">
        <v>3029</v>
      </c>
      <c r="L240" t="s">
        <v>483</v>
      </c>
      <c r="M240">
        <v>98126</v>
      </c>
      <c r="N240" t="s">
        <v>970</v>
      </c>
      <c r="O240">
        <v>2.713698E-5</v>
      </c>
      <c r="P240" s="33">
        <f t="shared" si="29"/>
        <v>4.6833269999999996E-5</v>
      </c>
      <c r="Q240" s="33">
        <f t="shared" si="30"/>
        <v>0</v>
      </c>
      <c r="S240">
        <v>44014</v>
      </c>
      <c r="T240" t="s">
        <v>799</v>
      </c>
      <c r="U240" t="s">
        <v>800</v>
      </c>
      <c r="V240">
        <v>1.5704900140009028E-3</v>
      </c>
      <c r="W240" s="40">
        <f t="shared" si="33"/>
        <v>6.4476411999999988E-4</v>
      </c>
      <c r="X240" s="40">
        <f t="shared" si="34"/>
        <v>1.0125956118460795E-6</v>
      </c>
      <c r="AA240">
        <v>44023</v>
      </c>
      <c r="AC240" t="s">
        <v>801</v>
      </c>
      <c r="AD240" t="s">
        <v>802</v>
      </c>
      <c r="AE240">
        <v>9.5956801914627266E-6</v>
      </c>
      <c r="AF240" s="33">
        <f t="shared" si="31"/>
        <v>2.5265347032114372E-4</v>
      </c>
      <c r="AG240" s="33">
        <f t="shared" si="32"/>
        <v>2.5265347032114372E-4</v>
      </c>
    </row>
    <row r="241" spans="3:33" x14ac:dyDescent="0.25">
      <c r="C241">
        <v>3032</v>
      </c>
      <c r="D241" t="s">
        <v>492</v>
      </c>
      <c r="E241">
        <v>99166</v>
      </c>
      <c r="F241">
        <v>2.9135000000000001E-4</v>
      </c>
      <c r="G241" t="s">
        <v>573</v>
      </c>
      <c r="H241">
        <f t="shared" si="27"/>
        <v>0.06</v>
      </c>
      <c r="I241">
        <f t="shared" si="28"/>
        <v>1.7481000000000001E-5</v>
      </c>
      <c r="K241">
        <v>3103</v>
      </c>
      <c r="L241" t="s">
        <v>530</v>
      </c>
      <c r="M241">
        <v>98126</v>
      </c>
      <c r="N241" t="s">
        <v>970</v>
      </c>
      <c r="O241">
        <v>1.9696289999999999E-5</v>
      </c>
      <c r="P241" s="33">
        <f t="shared" si="29"/>
        <v>4.6833269999999996E-5</v>
      </c>
      <c r="Q241" s="33">
        <f t="shared" si="30"/>
        <v>4.6833269999999996E-5</v>
      </c>
      <c r="S241">
        <v>44014</v>
      </c>
      <c r="T241" t="s">
        <v>801</v>
      </c>
      <c r="U241" t="s">
        <v>802</v>
      </c>
      <c r="V241">
        <v>3.0457988150320536E-4</v>
      </c>
      <c r="W241" s="40">
        <f t="shared" si="33"/>
        <v>6.4476411999999988E-4</v>
      </c>
      <c r="X241" s="40">
        <f t="shared" si="34"/>
        <v>1.9638217926711844E-7</v>
      </c>
      <c r="AA241">
        <v>44004</v>
      </c>
      <c r="AC241" t="s">
        <v>695</v>
      </c>
      <c r="AD241" t="s">
        <v>696</v>
      </c>
      <c r="AE241">
        <v>7.7316884845034842E-6</v>
      </c>
      <c r="AF241" s="33">
        <f t="shared" si="31"/>
        <v>1.1006129641826509E-5</v>
      </c>
      <c r="AG241" s="33">
        <f t="shared" si="32"/>
        <v>0</v>
      </c>
    </row>
    <row r="242" spans="3:33" x14ac:dyDescent="0.25">
      <c r="C242">
        <v>3032</v>
      </c>
      <c r="D242" t="s">
        <v>492</v>
      </c>
      <c r="E242">
        <v>99187</v>
      </c>
      <c r="F242">
        <v>5.0416000000000002E-4</v>
      </c>
      <c r="G242" t="s">
        <v>1161</v>
      </c>
      <c r="H242">
        <f t="shared" si="27"/>
        <v>0.06</v>
      </c>
      <c r="I242">
        <f t="shared" si="28"/>
        <v>3.0249599999999999E-5</v>
      </c>
      <c r="K242">
        <v>3027</v>
      </c>
      <c r="L242" t="s">
        <v>481</v>
      </c>
      <c r="M242">
        <v>98127</v>
      </c>
      <c r="N242" t="s">
        <v>1029</v>
      </c>
      <c r="O242">
        <v>6.6545543999999999E-4</v>
      </c>
      <c r="P242" s="33">
        <f t="shared" si="29"/>
        <v>3.26462406E-3</v>
      </c>
      <c r="Q242" s="33">
        <f t="shared" si="30"/>
        <v>0</v>
      </c>
      <c r="S242">
        <v>44014</v>
      </c>
      <c r="T242" t="s">
        <v>803</v>
      </c>
      <c r="U242" t="s">
        <v>804</v>
      </c>
      <c r="V242">
        <v>9.5181212969751693E-5</v>
      </c>
      <c r="W242" s="40">
        <f t="shared" si="33"/>
        <v>6.4476411999999988E-4</v>
      </c>
      <c r="X242" s="40">
        <f t="shared" si="34"/>
        <v>6.1369431020974521E-8</v>
      </c>
      <c r="AA242">
        <v>44005</v>
      </c>
      <c r="AC242" t="s">
        <v>695</v>
      </c>
      <c r="AD242" t="s">
        <v>696</v>
      </c>
      <c r="AE242">
        <v>4.0131793156553024E-7</v>
      </c>
      <c r="AF242" s="33">
        <f t="shared" si="31"/>
        <v>1.1006129641826509E-5</v>
      </c>
      <c r="AG242" s="33">
        <f t="shared" si="32"/>
        <v>0</v>
      </c>
    </row>
    <row r="243" spans="3:33" x14ac:dyDescent="0.25">
      <c r="C243">
        <v>3103</v>
      </c>
      <c r="D243" t="s">
        <v>530</v>
      </c>
      <c r="E243">
        <v>43128</v>
      </c>
      <c r="F243">
        <v>6.7499999999999997E-6</v>
      </c>
      <c r="G243" t="s">
        <v>1080</v>
      </c>
      <c r="H243">
        <f t="shared" si="27"/>
        <v>4.7E-2</v>
      </c>
      <c r="I243">
        <f t="shared" si="28"/>
        <v>3.1725000000000001E-7</v>
      </c>
      <c r="K243">
        <v>3103</v>
      </c>
      <c r="L243" t="s">
        <v>530</v>
      </c>
      <c r="M243">
        <v>98127</v>
      </c>
      <c r="N243" t="s">
        <v>1029</v>
      </c>
      <c r="O243">
        <v>2.5991686199999999E-3</v>
      </c>
      <c r="P243" s="33">
        <f t="shared" si="29"/>
        <v>3.26462406E-3</v>
      </c>
      <c r="Q243" s="33">
        <f t="shared" si="30"/>
        <v>3.26462406E-3</v>
      </c>
      <c r="S243">
        <v>44014</v>
      </c>
      <c r="T243" t="s">
        <v>805</v>
      </c>
      <c r="U243" t="s">
        <v>806</v>
      </c>
      <c r="V243">
        <v>1.9036242593950339E-4</v>
      </c>
      <c r="W243" s="40">
        <f t="shared" si="33"/>
        <v>6.4476411999999988E-4</v>
      </c>
      <c r="X243" s="40">
        <f t="shared" si="34"/>
        <v>1.2273886204194904E-7</v>
      </c>
      <c r="AA243">
        <v>44006</v>
      </c>
      <c r="AC243" t="s">
        <v>695</v>
      </c>
      <c r="AD243" t="s">
        <v>696</v>
      </c>
      <c r="AE243">
        <v>8.5765244899465845E-7</v>
      </c>
      <c r="AF243" s="33">
        <f t="shared" si="31"/>
        <v>1.1006129641826509E-5</v>
      </c>
      <c r="AG243" s="33">
        <f t="shared" si="32"/>
        <v>0</v>
      </c>
    </row>
    <row r="244" spans="3:33" x14ac:dyDescent="0.25">
      <c r="C244">
        <v>3103</v>
      </c>
      <c r="D244" t="s">
        <v>530</v>
      </c>
      <c r="E244">
        <v>43204</v>
      </c>
      <c r="F244">
        <v>4.3040999999999999E-4</v>
      </c>
      <c r="G244" t="s">
        <v>603</v>
      </c>
      <c r="H244">
        <f t="shared" si="27"/>
        <v>4.7E-2</v>
      </c>
      <c r="I244">
        <f t="shared" si="28"/>
        <v>2.0229270000000001E-5</v>
      </c>
      <c r="K244">
        <v>3027</v>
      </c>
      <c r="L244" t="s">
        <v>481</v>
      </c>
      <c r="M244">
        <v>98129</v>
      </c>
      <c r="N244" t="s">
        <v>569</v>
      </c>
      <c r="O244">
        <v>3.9759836999999997E-4</v>
      </c>
      <c r="P244" s="33">
        <f t="shared" si="29"/>
        <v>3.1485159700000002E-3</v>
      </c>
      <c r="Q244" s="33">
        <f t="shared" si="30"/>
        <v>0</v>
      </c>
      <c r="S244">
        <v>44014</v>
      </c>
      <c r="T244" t="s">
        <v>807</v>
      </c>
      <c r="U244" t="s">
        <v>808</v>
      </c>
      <c r="V244">
        <v>4.6638794355178322E-4</v>
      </c>
      <c r="W244" s="40">
        <f t="shared" si="33"/>
        <v>6.4476411999999988E-4</v>
      </c>
      <c r="X244" s="40">
        <f t="shared" si="34"/>
        <v>3.0071021200277512E-7</v>
      </c>
      <c r="AA244">
        <v>44007</v>
      </c>
      <c r="AC244" t="s">
        <v>695</v>
      </c>
      <c r="AD244" t="s">
        <v>696</v>
      </c>
      <c r="AE244">
        <v>1.3606416346094326E-6</v>
      </c>
      <c r="AF244" s="33">
        <f t="shared" si="31"/>
        <v>1.1006129641826509E-5</v>
      </c>
      <c r="AG244" s="33">
        <f t="shared" si="32"/>
        <v>0</v>
      </c>
    </row>
    <row r="245" spans="3:33" x14ac:dyDescent="0.25">
      <c r="C245">
        <v>3103</v>
      </c>
      <c r="D245" t="s">
        <v>530</v>
      </c>
      <c r="E245">
        <v>43214</v>
      </c>
      <c r="F245">
        <v>3.0204799999999999E-3</v>
      </c>
      <c r="G245" t="s">
        <v>605</v>
      </c>
      <c r="H245">
        <f t="shared" si="27"/>
        <v>4.7E-2</v>
      </c>
      <c r="I245">
        <f t="shared" si="28"/>
        <v>1.4196255999999999E-4</v>
      </c>
      <c r="K245">
        <v>3028</v>
      </c>
      <c r="L245" t="s">
        <v>482</v>
      </c>
      <c r="M245">
        <v>98129</v>
      </c>
      <c r="N245" t="s">
        <v>569</v>
      </c>
      <c r="O245">
        <v>5.5686150000000006E-5</v>
      </c>
      <c r="P245" s="33">
        <f t="shared" si="29"/>
        <v>3.1485159700000002E-3</v>
      </c>
      <c r="Q245" s="33">
        <f t="shared" si="30"/>
        <v>0</v>
      </c>
      <c r="S245">
        <v>44014</v>
      </c>
      <c r="T245" t="s">
        <v>809</v>
      </c>
      <c r="U245" t="s">
        <v>810</v>
      </c>
      <c r="V245">
        <v>2.3700122029468168E-3</v>
      </c>
      <c r="W245" s="40">
        <f t="shared" si="33"/>
        <v>6.4476411999999988E-4</v>
      </c>
      <c r="X245" s="40">
        <f t="shared" si="34"/>
        <v>1.5280988324222654E-6</v>
      </c>
      <c r="AA245">
        <v>44009</v>
      </c>
      <c r="AC245" t="s">
        <v>695</v>
      </c>
      <c r="AD245" t="s">
        <v>696</v>
      </c>
      <c r="AE245">
        <v>6.5482914215340519E-7</v>
      </c>
      <c r="AF245" s="33">
        <f t="shared" si="31"/>
        <v>1.1006129641826509E-5</v>
      </c>
      <c r="AG245" s="33">
        <f t="shared" si="32"/>
        <v>1.1006129641826509E-5</v>
      </c>
    </row>
    <row r="246" spans="3:33" x14ac:dyDescent="0.25">
      <c r="C246">
        <v>3103</v>
      </c>
      <c r="D246" t="s">
        <v>530</v>
      </c>
      <c r="E246">
        <v>43264</v>
      </c>
      <c r="F246">
        <v>7.1472530000000006E-2</v>
      </c>
      <c r="G246" t="s">
        <v>613</v>
      </c>
      <c r="H246">
        <f t="shared" si="27"/>
        <v>4.7E-2</v>
      </c>
      <c r="I246">
        <f t="shared" si="28"/>
        <v>3.3592089100000005E-3</v>
      </c>
      <c r="K246">
        <v>3103</v>
      </c>
      <c r="L246" t="s">
        <v>530</v>
      </c>
      <c r="M246">
        <v>98129</v>
      </c>
      <c r="N246" t="s">
        <v>569</v>
      </c>
      <c r="O246">
        <v>2.6952314500000001E-3</v>
      </c>
      <c r="P246" s="33">
        <f t="shared" si="29"/>
        <v>3.1485159700000002E-3</v>
      </c>
      <c r="Q246" s="33">
        <f t="shared" si="30"/>
        <v>3.1485159700000002E-3</v>
      </c>
      <c r="S246">
        <v>44014</v>
      </c>
      <c r="T246" t="s">
        <v>811</v>
      </c>
      <c r="U246" t="s">
        <v>812</v>
      </c>
      <c r="V246">
        <v>5.9964164170943563E-4</v>
      </c>
      <c r="W246" s="40">
        <f t="shared" si="33"/>
        <v>6.4476411999999988E-4</v>
      </c>
      <c r="X246" s="40">
        <f t="shared" si="34"/>
        <v>3.8662741543213949E-7</v>
      </c>
      <c r="AA246">
        <v>44019</v>
      </c>
      <c r="AC246" t="s">
        <v>885</v>
      </c>
      <c r="AD246" t="s">
        <v>886</v>
      </c>
      <c r="AE246">
        <v>5.4753296795513388E-8</v>
      </c>
      <c r="AF246" s="33">
        <f t="shared" si="31"/>
        <v>6.400350757805556E-6</v>
      </c>
      <c r="AG246" s="33">
        <f t="shared" si="32"/>
        <v>0</v>
      </c>
    </row>
    <row r="247" spans="3:33" x14ac:dyDescent="0.25">
      <c r="C247">
        <v>3103</v>
      </c>
      <c r="D247" t="s">
        <v>530</v>
      </c>
      <c r="E247">
        <v>43301</v>
      </c>
      <c r="F247">
        <v>1.23927E-3</v>
      </c>
      <c r="G247" t="s">
        <v>590</v>
      </c>
      <c r="H247">
        <f t="shared" si="27"/>
        <v>4.7E-2</v>
      </c>
      <c r="I247">
        <f t="shared" si="28"/>
        <v>5.8245690000000003E-5</v>
      </c>
      <c r="K247">
        <v>3103</v>
      </c>
      <c r="L247" t="s">
        <v>530</v>
      </c>
      <c r="M247">
        <v>98167</v>
      </c>
      <c r="N247" t="s">
        <v>1005</v>
      </c>
      <c r="O247">
        <v>2.9295099999999999E-6</v>
      </c>
      <c r="P247" s="33">
        <f t="shared" si="29"/>
        <v>2.9295099999999999E-6</v>
      </c>
      <c r="Q247" s="33">
        <f t="shared" si="30"/>
        <v>2.9295099999999999E-6</v>
      </c>
      <c r="S247">
        <v>44014</v>
      </c>
      <c r="T247" t="s">
        <v>813</v>
      </c>
      <c r="U247" t="s">
        <v>814</v>
      </c>
      <c r="V247">
        <v>4.8750855705656417E-4</v>
      </c>
      <c r="W247" s="40">
        <f t="shared" si="33"/>
        <v>6.4476411999999988E-4</v>
      </c>
      <c r="X247" s="40">
        <f t="shared" si="34"/>
        <v>3.1432802578304534E-7</v>
      </c>
      <c r="AA247">
        <v>44020</v>
      </c>
      <c r="AC247" t="s">
        <v>885</v>
      </c>
      <c r="AD247" t="s">
        <v>886</v>
      </c>
      <c r="AE247">
        <v>4.6670552521791314E-7</v>
      </c>
      <c r="AF247" s="33">
        <f t="shared" si="31"/>
        <v>6.400350757805556E-6</v>
      </c>
      <c r="AG247" s="33">
        <f t="shared" si="32"/>
        <v>0</v>
      </c>
    </row>
    <row r="248" spans="3:33" x14ac:dyDescent="0.25">
      <c r="C248">
        <v>3103</v>
      </c>
      <c r="D248" t="s">
        <v>530</v>
      </c>
      <c r="E248">
        <v>43302</v>
      </c>
      <c r="F248">
        <v>1.5802589999999998E-2</v>
      </c>
      <c r="G248" t="s">
        <v>591</v>
      </c>
      <c r="H248">
        <f t="shared" si="27"/>
        <v>4.7E-2</v>
      </c>
      <c r="I248">
        <f t="shared" si="28"/>
        <v>7.4272172999999991E-4</v>
      </c>
      <c r="K248">
        <v>3020</v>
      </c>
      <c r="L248" t="s">
        <v>471</v>
      </c>
      <c r="M248">
        <v>99134</v>
      </c>
      <c r="N248" t="s">
        <v>571</v>
      </c>
      <c r="O248">
        <v>8.0190723600000006E-3</v>
      </c>
      <c r="P248" s="33">
        <f t="shared" si="29"/>
        <v>1.0695271049999998E-2</v>
      </c>
      <c r="Q248" s="33">
        <f t="shared" si="30"/>
        <v>0</v>
      </c>
      <c r="S248">
        <v>44014</v>
      </c>
      <c r="T248" t="s">
        <v>815</v>
      </c>
      <c r="U248" t="s">
        <v>816</v>
      </c>
      <c r="V248">
        <v>1.8750329117560158E-5</v>
      </c>
      <c r="W248" s="40">
        <f t="shared" si="33"/>
        <v>6.4476411999999988E-4</v>
      </c>
      <c r="X248" s="40">
        <f t="shared" si="34"/>
        <v>1.2089539453194049E-8</v>
      </c>
      <c r="AA248">
        <v>44024</v>
      </c>
      <c r="AC248" t="s">
        <v>885</v>
      </c>
      <c r="AD248" t="s">
        <v>886</v>
      </c>
      <c r="AE248">
        <v>5.8788919357921298E-6</v>
      </c>
      <c r="AF248" s="33">
        <f t="shared" si="31"/>
        <v>6.400350757805556E-6</v>
      </c>
      <c r="AG248" s="33">
        <f t="shared" si="32"/>
        <v>6.400350757805556E-6</v>
      </c>
    </row>
    <row r="249" spans="3:33" x14ac:dyDescent="0.25">
      <c r="C249">
        <v>3103</v>
      </c>
      <c r="D249" t="s">
        <v>530</v>
      </c>
      <c r="E249">
        <v>43304</v>
      </c>
      <c r="F249">
        <v>4.9435029999999998E-2</v>
      </c>
      <c r="G249" t="s">
        <v>614</v>
      </c>
      <c r="H249">
        <f t="shared" si="27"/>
        <v>4.7E-2</v>
      </c>
      <c r="I249">
        <f t="shared" si="28"/>
        <v>2.3234464099999999E-3</v>
      </c>
      <c r="K249">
        <v>3022</v>
      </c>
      <c r="L249" t="s">
        <v>473</v>
      </c>
      <c r="M249">
        <v>99134</v>
      </c>
      <c r="N249" t="s">
        <v>571</v>
      </c>
      <c r="O249">
        <v>2.5200000000000001E-8</v>
      </c>
      <c r="P249" s="33">
        <f t="shared" si="29"/>
        <v>1.0695271049999998E-2</v>
      </c>
      <c r="Q249" s="33">
        <f t="shared" si="30"/>
        <v>0</v>
      </c>
      <c r="S249">
        <v>44014</v>
      </c>
      <c r="T249" t="s">
        <v>817</v>
      </c>
      <c r="U249" t="s">
        <v>818</v>
      </c>
      <c r="V249">
        <v>1.8178502164779817E-4</v>
      </c>
      <c r="W249" s="40">
        <f t="shared" si="33"/>
        <v>6.4476411999999988E-4</v>
      </c>
      <c r="X249" s="40">
        <f t="shared" si="34"/>
        <v>1.1720845951192352E-7</v>
      </c>
      <c r="AA249">
        <v>44019</v>
      </c>
      <c r="AC249" t="s">
        <v>887</v>
      </c>
      <c r="AD249" t="s">
        <v>888</v>
      </c>
      <c r="AE249">
        <v>1.5741572828710097E-7</v>
      </c>
      <c r="AF249" s="33">
        <f t="shared" si="31"/>
        <v>1.8809898490222899E-5</v>
      </c>
      <c r="AG249" s="33">
        <f t="shared" si="32"/>
        <v>0</v>
      </c>
    </row>
    <row r="250" spans="3:33" x14ac:dyDescent="0.25">
      <c r="C250">
        <v>3103</v>
      </c>
      <c r="D250" t="s">
        <v>530</v>
      </c>
      <c r="E250">
        <v>43365</v>
      </c>
      <c r="F250">
        <v>5.107188E-2</v>
      </c>
      <c r="G250" t="s">
        <v>655</v>
      </c>
      <c r="H250">
        <f t="shared" si="27"/>
        <v>4.7E-2</v>
      </c>
      <c r="I250">
        <f t="shared" si="28"/>
        <v>2.4003783600000002E-3</v>
      </c>
      <c r="K250">
        <v>3023</v>
      </c>
      <c r="L250" t="s">
        <v>474</v>
      </c>
      <c r="M250">
        <v>99134</v>
      </c>
      <c r="N250" t="s">
        <v>571</v>
      </c>
      <c r="O250">
        <v>1.1693728E-4</v>
      </c>
      <c r="P250" s="33">
        <f t="shared" si="29"/>
        <v>1.0695271049999998E-2</v>
      </c>
      <c r="Q250" s="33">
        <f t="shared" si="30"/>
        <v>0</v>
      </c>
      <c r="S250">
        <v>44014</v>
      </c>
      <c r="T250" t="s">
        <v>819</v>
      </c>
      <c r="U250" t="s">
        <v>820</v>
      </c>
      <c r="V250">
        <v>5.4666666330282295E-4</v>
      </c>
      <c r="W250" s="40">
        <f t="shared" si="33"/>
        <v>6.4476411999999988E-4</v>
      </c>
      <c r="X250" s="40">
        <f t="shared" si="34"/>
        <v>3.5247105009778088E-7</v>
      </c>
      <c r="AA250">
        <v>44020</v>
      </c>
      <c r="AC250" t="s">
        <v>887</v>
      </c>
      <c r="AD250" t="s">
        <v>888</v>
      </c>
      <c r="AE250">
        <v>1.3798250310790476E-6</v>
      </c>
      <c r="AF250" s="33">
        <f t="shared" si="31"/>
        <v>1.8809898490222899E-5</v>
      </c>
      <c r="AG250" s="33">
        <f t="shared" si="32"/>
        <v>0</v>
      </c>
    </row>
    <row r="251" spans="3:33" x14ac:dyDescent="0.25">
      <c r="C251">
        <v>3103</v>
      </c>
      <c r="D251" t="s">
        <v>530</v>
      </c>
      <c r="E251">
        <v>43369</v>
      </c>
      <c r="F251">
        <v>0.22287629</v>
      </c>
      <c r="G251" t="s">
        <v>13</v>
      </c>
      <c r="H251">
        <f t="shared" si="27"/>
        <v>4.7E-2</v>
      </c>
      <c r="I251">
        <f t="shared" si="28"/>
        <v>1.047518563E-2</v>
      </c>
      <c r="K251">
        <v>3024</v>
      </c>
      <c r="L251" t="s">
        <v>475</v>
      </c>
      <c r="M251">
        <v>99134</v>
      </c>
      <c r="N251" t="s">
        <v>571</v>
      </c>
      <c r="O251">
        <v>1.4703350000000001E-4</v>
      </c>
      <c r="P251" s="33">
        <f t="shared" si="29"/>
        <v>1.0695271049999998E-2</v>
      </c>
      <c r="Q251" s="33">
        <f t="shared" si="30"/>
        <v>0</v>
      </c>
      <c r="S251">
        <v>44014</v>
      </c>
      <c r="T251" t="s">
        <v>821</v>
      </c>
      <c r="U251" t="s">
        <v>822</v>
      </c>
      <c r="V251">
        <v>1.597948708115944E-3</v>
      </c>
      <c r="W251" s="40">
        <f t="shared" si="33"/>
        <v>6.4476411999999988E-4</v>
      </c>
      <c r="X251" s="40">
        <f t="shared" si="34"/>
        <v>1.0302999925935133E-6</v>
      </c>
      <c r="AA251">
        <v>44024</v>
      </c>
      <c r="AC251" t="s">
        <v>887</v>
      </c>
      <c r="AD251" t="s">
        <v>888</v>
      </c>
      <c r="AE251">
        <v>1.7272657730856751E-5</v>
      </c>
      <c r="AF251" s="33">
        <f t="shared" si="31"/>
        <v>1.8809898490222899E-5</v>
      </c>
      <c r="AG251" s="33">
        <f t="shared" si="32"/>
        <v>1.8809898490222899E-5</v>
      </c>
    </row>
    <row r="252" spans="3:33" x14ac:dyDescent="0.25">
      <c r="C252">
        <v>3103</v>
      </c>
      <c r="D252" t="s">
        <v>530</v>
      </c>
      <c r="E252">
        <v>43370</v>
      </c>
      <c r="F252">
        <v>3.4856999999999998E-4</v>
      </c>
      <c r="G252" t="s">
        <v>279</v>
      </c>
      <c r="H252">
        <f t="shared" si="27"/>
        <v>4.7E-2</v>
      </c>
      <c r="I252">
        <f t="shared" si="28"/>
        <v>1.6382789999999998E-5</v>
      </c>
      <c r="K252">
        <v>3025</v>
      </c>
      <c r="L252" t="s">
        <v>479</v>
      </c>
      <c r="M252">
        <v>99134</v>
      </c>
      <c r="N252" t="s">
        <v>571</v>
      </c>
      <c r="O252">
        <v>1.3064000000000001E-7</v>
      </c>
      <c r="P252" s="33">
        <f t="shared" si="29"/>
        <v>1.0695271049999998E-2</v>
      </c>
      <c r="Q252" s="33">
        <f t="shared" si="30"/>
        <v>0</v>
      </c>
      <c r="S252">
        <v>44014</v>
      </c>
      <c r="T252" t="s">
        <v>823</v>
      </c>
      <c r="U252" t="s">
        <v>824</v>
      </c>
      <c r="V252">
        <v>1.0428717884546161E-2</v>
      </c>
      <c r="W252" s="40">
        <f t="shared" si="33"/>
        <v>6.4476411999999988E-4</v>
      </c>
      <c r="X252" s="40">
        <f t="shared" si="34"/>
        <v>6.7240631095576658E-6</v>
      </c>
      <c r="AA252">
        <v>44019</v>
      </c>
      <c r="AC252" t="s">
        <v>889</v>
      </c>
      <c r="AD252" t="s">
        <v>890</v>
      </c>
      <c r="AE252">
        <v>1.6152222554676447E-6</v>
      </c>
      <c r="AF252" s="33">
        <f t="shared" si="31"/>
        <v>1.9468376663717279E-4</v>
      </c>
      <c r="AG252" s="33">
        <f t="shared" si="32"/>
        <v>0</v>
      </c>
    </row>
    <row r="253" spans="3:33" x14ac:dyDescent="0.25">
      <c r="C253">
        <v>3103</v>
      </c>
      <c r="D253" t="s">
        <v>530</v>
      </c>
      <c r="E253">
        <v>43371</v>
      </c>
      <c r="F253">
        <v>3.0039050000000001E-2</v>
      </c>
      <c r="G253" t="s">
        <v>656</v>
      </c>
      <c r="H253">
        <f t="shared" si="27"/>
        <v>4.7E-2</v>
      </c>
      <c r="I253">
        <f t="shared" si="28"/>
        <v>1.4118353500000001E-3</v>
      </c>
      <c r="K253">
        <v>3026</v>
      </c>
      <c r="L253" t="s">
        <v>480</v>
      </c>
      <c r="M253">
        <v>99134</v>
      </c>
      <c r="N253" t="s">
        <v>571</v>
      </c>
      <c r="O253">
        <v>4.41395E-5</v>
      </c>
      <c r="P253" s="33">
        <f t="shared" si="29"/>
        <v>1.0695271049999998E-2</v>
      </c>
      <c r="Q253" s="33">
        <f t="shared" si="30"/>
        <v>0</v>
      </c>
      <c r="S253">
        <v>44014</v>
      </c>
      <c r="T253" t="s">
        <v>825</v>
      </c>
      <c r="U253" t="s">
        <v>826</v>
      </c>
      <c r="V253">
        <v>5.2458974036174739E-3</v>
      </c>
      <c r="W253" s="40">
        <f t="shared" si="33"/>
        <v>6.4476411999999988E-4</v>
      </c>
      <c r="X253" s="40">
        <f t="shared" si="34"/>
        <v>3.3823664230537047E-6</v>
      </c>
      <c r="AA253">
        <v>44020</v>
      </c>
      <c r="AC253" t="s">
        <v>889</v>
      </c>
      <c r="AD253" t="s">
        <v>890</v>
      </c>
      <c r="AE253">
        <v>1.4244664291433697E-5</v>
      </c>
      <c r="AF253" s="33">
        <f t="shared" si="31"/>
        <v>1.9468376663717279E-4</v>
      </c>
      <c r="AG253" s="33">
        <f t="shared" si="32"/>
        <v>0</v>
      </c>
    </row>
    <row r="254" spans="3:33" x14ac:dyDescent="0.25">
      <c r="C254">
        <v>3103</v>
      </c>
      <c r="D254" t="s">
        <v>530</v>
      </c>
      <c r="E254">
        <v>43374</v>
      </c>
      <c r="F254">
        <v>3.015557E-2</v>
      </c>
      <c r="G254" t="s">
        <v>593</v>
      </c>
      <c r="H254">
        <f t="shared" si="27"/>
        <v>4.7E-2</v>
      </c>
      <c r="I254">
        <f t="shared" si="28"/>
        <v>1.41731179E-3</v>
      </c>
      <c r="K254">
        <v>3027</v>
      </c>
      <c r="L254" t="s">
        <v>481</v>
      </c>
      <c r="M254">
        <v>99134</v>
      </c>
      <c r="N254" t="s">
        <v>571</v>
      </c>
      <c r="O254">
        <v>3.0355909999999996E-5</v>
      </c>
      <c r="P254" s="33">
        <f t="shared" si="29"/>
        <v>1.0695271049999998E-2</v>
      </c>
      <c r="Q254" s="33">
        <f t="shared" si="30"/>
        <v>0</v>
      </c>
      <c r="S254">
        <v>44014</v>
      </c>
      <c r="T254" t="s">
        <v>827</v>
      </c>
      <c r="U254" t="s">
        <v>828</v>
      </c>
      <c r="V254">
        <v>8.3051281540236568E-4</v>
      </c>
      <c r="W254" s="40">
        <f t="shared" si="33"/>
        <v>6.4476411999999988E-4</v>
      </c>
      <c r="X254" s="40">
        <f t="shared" si="34"/>
        <v>5.354848645716287E-7</v>
      </c>
      <c r="AA254">
        <v>44024</v>
      </c>
      <c r="AC254" t="s">
        <v>889</v>
      </c>
      <c r="AD254" t="s">
        <v>890</v>
      </c>
      <c r="AE254">
        <v>1.7882388009027146E-4</v>
      </c>
      <c r="AF254" s="33">
        <f t="shared" si="31"/>
        <v>1.9468376663717279E-4</v>
      </c>
      <c r="AG254" s="33">
        <f t="shared" si="32"/>
        <v>1.9468376663717279E-4</v>
      </c>
    </row>
    <row r="255" spans="3:33" x14ac:dyDescent="0.25">
      <c r="C255">
        <v>3103</v>
      </c>
      <c r="D255" t="s">
        <v>530</v>
      </c>
      <c r="E255">
        <v>43376</v>
      </c>
      <c r="F255">
        <v>5.7129999999999997E-5</v>
      </c>
      <c r="G255" t="s">
        <v>991</v>
      </c>
      <c r="H255">
        <f t="shared" si="27"/>
        <v>4.7E-2</v>
      </c>
      <c r="I255">
        <f t="shared" si="28"/>
        <v>2.6851099999999998E-6</v>
      </c>
      <c r="K255">
        <v>3028</v>
      </c>
      <c r="L255" t="s">
        <v>482</v>
      </c>
      <c r="M255">
        <v>99134</v>
      </c>
      <c r="N255" t="s">
        <v>571</v>
      </c>
      <c r="O255">
        <v>8.9380980000000002E-4</v>
      </c>
      <c r="P255" s="33">
        <f t="shared" si="29"/>
        <v>1.0695271049999998E-2</v>
      </c>
      <c r="Q255" s="33">
        <f t="shared" si="30"/>
        <v>0</v>
      </c>
      <c r="S255">
        <v>44014</v>
      </c>
      <c r="T255" t="s">
        <v>829</v>
      </c>
      <c r="U255" t="s">
        <v>830</v>
      </c>
      <c r="V255">
        <v>2.1050823331170334E-3</v>
      </c>
      <c r="W255" s="40">
        <f t="shared" si="33"/>
        <v>6.4476411999999988E-4</v>
      </c>
      <c r="X255" s="40">
        <f t="shared" si="34"/>
        <v>1.3572815580397505E-6</v>
      </c>
      <c r="AA255">
        <v>44019</v>
      </c>
      <c r="AC255" t="s">
        <v>891</v>
      </c>
      <c r="AD255" t="s">
        <v>892</v>
      </c>
      <c r="AE255">
        <v>5.467015937252232E-6</v>
      </c>
      <c r="AF255" s="33">
        <f t="shared" si="31"/>
        <v>6.5965772567250116E-4</v>
      </c>
      <c r="AG255" s="33">
        <f t="shared" si="32"/>
        <v>0</v>
      </c>
    </row>
    <row r="256" spans="3:33" x14ac:dyDescent="0.25">
      <c r="C256">
        <v>3103</v>
      </c>
      <c r="D256" t="s">
        <v>530</v>
      </c>
      <c r="E256">
        <v>43390</v>
      </c>
      <c r="F256">
        <v>3.8859999999999997E-5</v>
      </c>
      <c r="G256" t="s">
        <v>619</v>
      </c>
      <c r="H256">
        <f t="shared" si="27"/>
        <v>4.7E-2</v>
      </c>
      <c r="I256">
        <f t="shared" si="28"/>
        <v>1.8264199999999999E-6</v>
      </c>
      <c r="K256">
        <v>3029</v>
      </c>
      <c r="L256" t="s">
        <v>483</v>
      </c>
      <c r="M256">
        <v>99134</v>
      </c>
      <c r="N256" t="s">
        <v>571</v>
      </c>
      <c r="O256">
        <v>1.4351999999999998E-7</v>
      </c>
      <c r="P256" s="33">
        <f t="shared" si="29"/>
        <v>1.0695271049999998E-2</v>
      </c>
      <c r="Q256" s="33">
        <f t="shared" si="30"/>
        <v>0</v>
      </c>
      <c r="S256">
        <v>44014</v>
      </c>
      <c r="T256" t="s">
        <v>831</v>
      </c>
      <c r="U256" t="s">
        <v>832</v>
      </c>
      <c r="V256">
        <v>2.2184690513801086E-4</v>
      </c>
      <c r="W256" s="40">
        <f t="shared" si="33"/>
        <v>6.4476411999999988E-4</v>
      </c>
      <c r="X256" s="40">
        <f t="shared" si="34"/>
        <v>1.4303892456603303E-7</v>
      </c>
      <c r="AA256">
        <v>44020</v>
      </c>
      <c r="AC256" t="s">
        <v>891</v>
      </c>
      <c r="AD256" t="s">
        <v>892</v>
      </c>
      <c r="AE256">
        <v>4.82917662006211E-5</v>
      </c>
      <c r="AF256" s="33">
        <f t="shared" si="31"/>
        <v>6.5965772567250116E-4</v>
      </c>
      <c r="AG256" s="33">
        <f t="shared" si="32"/>
        <v>0</v>
      </c>
    </row>
    <row r="257" spans="3:33" x14ac:dyDescent="0.25">
      <c r="C257">
        <v>3103</v>
      </c>
      <c r="D257" t="s">
        <v>530</v>
      </c>
      <c r="E257">
        <v>43404</v>
      </c>
      <c r="F257">
        <v>1.390403E-2</v>
      </c>
      <c r="G257" t="s">
        <v>594</v>
      </c>
      <c r="H257">
        <f t="shared" si="27"/>
        <v>4.7E-2</v>
      </c>
      <c r="I257">
        <f t="shared" si="28"/>
        <v>6.5348941000000003E-4</v>
      </c>
      <c r="K257">
        <v>3030</v>
      </c>
      <c r="L257" t="s">
        <v>490</v>
      </c>
      <c r="M257">
        <v>99134</v>
      </c>
      <c r="N257" t="s">
        <v>571</v>
      </c>
      <c r="O257">
        <v>1.9850200000000002E-5</v>
      </c>
      <c r="P257" s="33">
        <f t="shared" si="29"/>
        <v>1.0695271049999998E-2</v>
      </c>
      <c r="Q257" s="33">
        <f t="shared" si="30"/>
        <v>0</v>
      </c>
      <c r="S257">
        <v>44014</v>
      </c>
      <c r="T257" t="s">
        <v>833</v>
      </c>
      <c r="U257" t="s">
        <v>834</v>
      </c>
      <c r="V257">
        <v>9.7814317265395721E-4</v>
      </c>
      <c r="W257" s="40">
        <f t="shared" si="33"/>
        <v>6.4476411999999988E-4</v>
      </c>
      <c r="X257" s="40">
        <f t="shared" si="34"/>
        <v>6.3067162195023663E-7</v>
      </c>
      <c r="AA257">
        <v>44024</v>
      </c>
      <c r="AC257" t="s">
        <v>891</v>
      </c>
      <c r="AD257" t="s">
        <v>892</v>
      </c>
      <c r="AE257">
        <v>6.0589894353462782E-4</v>
      </c>
      <c r="AF257" s="33">
        <f t="shared" si="31"/>
        <v>6.5965772567250116E-4</v>
      </c>
      <c r="AG257" s="33">
        <f t="shared" si="32"/>
        <v>6.5965772567250116E-4</v>
      </c>
    </row>
    <row r="258" spans="3:33" x14ac:dyDescent="0.25">
      <c r="C258">
        <v>3103</v>
      </c>
      <c r="D258" t="s">
        <v>530</v>
      </c>
      <c r="E258">
        <v>43406</v>
      </c>
      <c r="F258">
        <v>3.9099999999999998E-6</v>
      </c>
      <c r="G258" t="s">
        <v>1223</v>
      </c>
      <c r="H258">
        <f t="shared" si="27"/>
        <v>4.7E-2</v>
      </c>
      <c r="I258">
        <f t="shared" si="28"/>
        <v>1.8376999999999998E-7</v>
      </c>
      <c r="K258">
        <v>3031</v>
      </c>
      <c r="L258" t="s">
        <v>491</v>
      </c>
      <c r="M258">
        <v>99134</v>
      </c>
      <c r="N258" t="s">
        <v>571</v>
      </c>
      <c r="O258">
        <v>1.4997605999999999E-4</v>
      </c>
      <c r="P258" s="33">
        <f t="shared" si="29"/>
        <v>1.0695271049999998E-2</v>
      </c>
      <c r="Q258" s="33">
        <f t="shared" si="30"/>
        <v>0</v>
      </c>
      <c r="S258">
        <v>44014</v>
      </c>
      <c r="T258" t="s">
        <v>835</v>
      </c>
      <c r="U258" t="s">
        <v>836</v>
      </c>
      <c r="V258">
        <v>3.6824062717719206E-4</v>
      </c>
      <c r="W258" s="40">
        <f t="shared" si="33"/>
        <v>6.4476411999999988E-4</v>
      </c>
      <c r="X258" s="40">
        <f t="shared" si="34"/>
        <v>2.3742834393015028E-7</v>
      </c>
      <c r="AA258">
        <v>44019</v>
      </c>
      <c r="AC258" t="s">
        <v>893</v>
      </c>
      <c r="AD258" t="s">
        <v>894</v>
      </c>
      <c r="AE258">
        <v>3.6742824145170929E-8</v>
      </c>
      <c r="AF258" s="33">
        <f t="shared" si="31"/>
        <v>1.2234080140052479E-6</v>
      </c>
      <c r="AG258" s="33">
        <f t="shared" si="32"/>
        <v>0</v>
      </c>
    </row>
    <row r="259" spans="3:33" x14ac:dyDescent="0.25">
      <c r="C259">
        <v>3103</v>
      </c>
      <c r="D259" t="s">
        <v>530</v>
      </c>
      <c r="E259">
        <v>43433</v>
      </c>
      <c r="F259">
        <v>2.3551E-4</v>
      </c>
      <c r="G259" t="s">
        <v>622</v>
      </c>
      <c r="H259">
        <f t="shared" si="27"/>
        <v>4.7E-2</v>
      </c>
      <c r="I259">
        <f t="shared" si="28"/>
        <v>1.106897E-5</v>
      </c>
      <c r="K259">
        <v>3032</v>
      </c>
      <c r="L259" t="s">
        <v>492</v>
      </c>
      <c r="M259">
        <v>99134</v>
      </c>
      <c r="N259" t="s">
        <v>571</v>
      </c>
      <c r="O259">
        <v>7.3681080000000002E-4</v>
      </c>
      <c r="P259" s="33">
        <f t="shared" si="29"/>
        <v>1.0695271049999998E-2</v>
      </c>
      <c r="Q259" s="33">
        <f t="shared" si="30"/>
        <v>0</v>
      </c>
      <c r="S259">
        <v>44014</v>
      </c>
      <c r="T259" t="s">
        <v>837</v>
      </c>
      <c r="U259" t="s">
        <v>838</v>
      </c>
      <c r="V259">
        <v>1.0932143619322892E-3</v>
      </c>
      <c r="W259" s="40">
        <f t="shared" si="33"/>
        <v>6.4476411999999988E-4</v>
      </c>
      <c r="X259" s="40">
        <f t="shared" si="34"/>
        <v>7.0486539604263377E-7</v>
      </c>
      <c r="AA259">
        <v>44020</v>
      </c>
      <c r="AC259" t="s">
        <v>893</v>
      </c>
      <c r="AD259" t="s">
        <v>894</v>
      </c>
      <c r="AE259">
        <v>3.2680493672244906E-7</v>
      </c>
      <c r="AF259" s="33">
        <f t="shared" si="31"/>
        <v>1.2234080140052479E-6</v>
      </c>
      <c r="AG259" s="33">
        <f t="shared" si="32"/>
        <v>0</v>
      </c>
    </row>
    <row r="260" spans="3:33" x14ac:dyDescent="0.25">
      <c r="C260">
        <v>3103</v>
      </c>
      <c r="D260" t="s">
        <v>530</v>
      </c>
      <c r="E260">
        <v>43551</v>
      </c>
      <c r="F260">
        <v>8.7429999999999995E-5</v>
      </c>
      <c r="G260" t="s">
        <v>607</v>
      </c>
      <c r="H260">
        <f t="shared" ref="H260:H300" si="35">VLOOKUP(C260,$A$3:$B$15,2,FALSE)</f>
        <v>4.7E-2</v>
      </c>
      <c r="I260">
        <f t="shared" ref="I260:I300" si="36">F260*H260</f>
        <v>4.1092099999999994E-6</v>
      </c>
      <c r="K260">
        <v>3103</v>
      </c>
      <c r="L260" t="s">
        <v>530</v>
      </c>
      <c r="M260">
        <v>99134</v>
      </c>
      <c r="N260" t="s">
        <v>571</v>
      </c>
      <c r="O260">
        <v>5.3698628E-4</v>
      </c>
      <c r="P260" s="33">
        <f t="shared" ref="P260:P300" si="37">SUMIF($M$3:$M$300,M260,$O$3:$O$300)</f>
        <v>1.0695271049999998E-2</v>
      </c>
      <c r="Q260" s="33">
        <f t="shared" ref="Q260:Q300" si="38">IF(M260=M261,0,P260)</f>
        <v>1.0695271049999998E-2</v>
      </c>
      <c r="S260">
        <v>44014</v>
      </c>
      <c r="T260" t="s">
        <v>839</v>
      </c>
      <c r="U260" t="s">
        <v>840</v>
      </c>
      <c r="V260">
        <v>1.1346414324897231E-2</v>
      </c>
      <c r="W260" s="40">
        <f t="shared" si="33"/>
        <v>6.4476411999999988E-4</v>
      </c>
      <c r="X260" s="40">
        <f t="shared" si="34"/>
        <v>7.3157608473477564E-6</v>
      </c>
      <c r="AA260">
        <v>44024</v>
      </c>
      <c r="AC260" t="s">
        <v>893</v>
      </c>
      <c r="AD260" t="s">
        <v>894</v>
      </c>
      <c r="AE260">
        <v>8.5986025313762797E-7</v>
      </c>
      <c r="AF260" s="33">
        <f t="shared" ref="AF260:AF323" si="39">SUMIF($AC$3:$AC$405,AC260,$AE$3:$AE$405)</f>
        <v>1.2234080140052479E-6</v>
      </c>
      <c r="AG260" s="33">
        <f t="shared" ref="AG260:AG323" si="40">IF(AC260=AC261,0,AF260)</f>
        <v>1.2234080140052479E-6</v>
      </c>
    </row>
    <row r="261" spans="3:33" x14ac:dyDescent="0.25">
      <c r="C261">
        <v>3103</v>
      </c>
      <c r="D261" t="s">
        <v>530</v>
      </c>
      <c r="E261">
        <v>43561</v>
      </c>
      <c r="F261">
        <v>2.4309600000000001E-2</v>
      </c>
      <c r="G261" t="s">
        <v>981</v>
      </c>
      <c r="H261">
        <f t="shared" si="35"/>
        <v>4.7E-2</v>
      </c>
      <c r="I261">
        <f t="shared" si="36"/>
        <v>1.1425512E-3</v>
      </c>
      <c r="K261">
        <v>3032</v>
      </c>
      <c r="L261" t="s">
        <v>492</v>
      </c>
      <c r="M261">
        <v>99165</v>
      </c>
      <c r="N261" t="s">
        <v>1122</v>
      </c>
      <c r="O261">
        <v>1.9931999999999998E-6</v>
      </c>
      <c r="P261" s="33">
        <f t="shared" si="37"/>
        <v>1.9931999999999998E-6</v>
      </c>
      <c r="Q261" s="33">
        <f t="shared" si="38"/>
        <v>1.9931999999999998E-6</v>
      </c>
      <c r="S261">
        <v>44014</v>
      </c>
      <c r="T261" t="s">
        <v>841</v>
      </c>
      <c r="U261" t="s">
        <v>842</v>
      </c>
      <c r="V261">
        <v>5.4950100948121892E-3</v>
      </c>
      <c r="W261" s="40">
        <f t="shared" si="33"/>
        <v>6.4476411999999988E-4</v>
      </c>
      <c r="X261" s="40">
        <f t="shared" si="34"/>
        <v>3.5429853481726969E-6</v>
      </c>
      <c r="AA261">
        <v>44019</v>
      </c>
      <c r="AC261" t="s">
        <v>895</v>
      </c>
      <c r="AD261" t="s">
        <v>896</v>
      </c>
      <c r="AE261">
        <v>1.1022847243551279E-7</v>
      </c>
      <c r="AF261" s="33">
        <f t="shared" si="39"/>
        <v>3.5920549280941412E-6</v>
      </c>
      <c r="AG261" s="33">
        <f t="shared" si="40"/>
        <v>0</v>
      </c>
    </row>
    <row r="262" spans="3:33" x14ac:dyDescent="0.25">
      <c r="C262">
        <v>3103</v>
      </c>
      <c r="D262" t="s">
        <v>530</v>
      </c>
      <c r="E262">
        <v>43723</v>
      </c>
      <c r="F262">
        <v>4.3674610000000003E-2</v>
      </c>
      <c r="G262" t="s">
        <v>625</v>
      </c>
      <c r="H262">
        <f t="shared" si="35"/>
        <v>4.7E-2</v>
      </c>
      <c r="I262">
        <f t="shared" si="36"/>
        <v>2.05270667E-3</v>
      </c>
      <c r="K262">
        <v>3024</v>
      </c>
      <c r="L262" t="s">
        <v>475</v>
      </c>
      <c r="M262">
        <v>99166</v>
      </c>
      <c r="N262" t="s">
        <v>573</v>
      </c>
      <c r="O262">
        <v>2.6221330000000004E-3</v>
      </c>
      <c r="P262" s="33">
        <f t="shared" si="37"/>
        <v>2.7736248300000007E-3</v>
      </c>
      <c r="Q262" s="33">
        <f t="shared" si="38"/>
        <v>0</v>
      </c>
      <c r="S262">
        <v>44014</v>
      </c>
      <c r="T262" t="s">
        <v>843</v>
      </c>
      <c r="U262" t="s">
        <v>844</v>
      </c>
      <c r="V262">
        <v>5.0008875001773172E-5</v>
      </c>
      <c r="W262" s="40">
        <f t="shared" si="33"/>
        <v>6.4476411999999988E-4</v>
      </c>
      <c r="X262" s="40">
        <f t="shared" si="34"/>
        <v>3.2243928282708268E-8</v>
      </c>
      <c r="AA262">
        <v>44020</v>
      </c>
      <c r="AC262" t="s">
        <v>895</v>
      </c>
      <c r="AD262" t="s">
        <v>896</v>
      </c>
      <c r="AE262">
        <v>9.8041481016734714E-7</v>
      </c>
      <c r="AF262" s="33">
        <f t="shared" si="39"/>
        <v>3.5920549280941412E-6</v>
      </c>
      <c r="AG262" s="33">
        <f t="shared" si="40"/>
        <v>0</v>
      </c>
    </row>
    <row r="263" spans="3:33" x14ac:dyDescent="0.25">
      <c r="C263">
        <v>3103</v>
      </c>
      <c r="D263" t="s">
        <v>530</v>
      </c>
      <c r="E263">
        <v>43725</v>
      </c>
      <c r="F263">
        <v>5.4872339999999999E-2</v>
      </c>
      <c r="G263" t="s">
        <v>626</v>
      </c>
      <c r="H263">
        <f t="shared" si="35"/>
        <v>4.7E-2</v>
      </c>
      <c r="I263">
        <f t="shared" si="36"/>
        <v>2.5789999799999998E-3</v>
      </c>
      <c r="K263">
        <v>3026</v>
      </c>
      <c r="L263" t="s">
        <v>480</v>
      </c>
      <c r="M263">
        <v>99166</v>
      </c>
      <c r="N263" t="s">
        <v>573</v>
      </c>
      <c r="O263">
        <v>1.5423239999999998E-5</v>
      </c>
      <c r="P263" s="33">
        <f t="shared" si="37"/>
        <v>2.7736248300000007E-3</v>
      </c>
      <c r="Q263" s="33">
        <f t="shared" si="38"/>
        <v>0</v>
      </c>
      <c r="S263">
        <v>44014</v>
      </c>
      <c r="T263" t="s">
        <v>845</v>
      </c>
      <c r="U263" t="s">
        <v>846</v>
      </c>
      <c r="V263">
        <v>1.2502218750443296E-4</v>
      </c>
      <c r="W263" s="40">
        <f t="shared" si="33"/>
        <v>6.4476411999999988E-4</v>
      </c>
      <c r="X263" s="40">
        <f t="shared" si="34"/>
        <v>8.0609820706770698E-8</v>
      </c>
      <c r="AA263">
        <v>44024</v>
      </c>
      <c r="AC263" t="s">
        <v>895</v>
      </c>
      <c r="AD263" t="s">
        <v>896</v>
      </c>
      <c r="AE263">
        <v>2.5014116454912813E-6</v>
      </c>
      <c r="AF263" s="33">
        <f t="shared" si="39"/>
        <v>3.5920549280941412E-6</v>
      </c>
      <c r="AG263" s="33">
        <f t="shared" si="40"/>
        <v>3.5920549280941412E-6</v>
      </c>
    </row>
    <row r="264" spans="3:33" x14ac:dyDescent="0.25">
      <c r="C264">
        <v>3103</v>
      </c>
      <c r="D264" t="s">
        <v>530</v>
      </c>
      <c r="E264">
        <v>43891</v>
      </c>
      <c r="F264">
        <v>1.3799999999999999E-6</v>
      </c>
      <c r="G264" t="s">
        <v>1066</v>
      </c>
      <c r="H264">
        <f t="shared" si="35"/>
        <v>4.7E-2</v>
      </c>
      <c r="I264">
        <f t="shared" si="36"/>
        <v>6.486E-8</v>
      </c>
      <c r="K264">
        <v>3027</v>
      </c>
      <c r="L264" t="s">
        <v>481</v>
      </c>
      <c r="M264">
        <v>99166</v>
      </c>
      <c r="N264" t="s">
        <v>573</v>
      </c>
      <c r="O264">
        <v>6.3248899999999995E-6</v>
      </c>
      <c r="P264" s="33">
        <f t="shared" si="37"/>
        <v>2.7736248300000007E-3</v>
      </c>
      <c r="Q264" s="33">
        <f t="shared" si="38"/>
        <v>0</v>
      </c>
      <c r="S264">
        <v>44014</v>
      </c>
      <c r="T264" t="s">
        <v>847</v>
      </c>
      <c r="U264" t="s">
        <v>848</v>
      </c>
      <c r="V264">
        <v>1.3502396250478757E-3</v>
      </c>
      <c r="W264" s="40">
        <f t="shared" si="33"/>
        <v>6.4476411999999988E-4</v>
      </c>
      <c r="X264" s="40">
        <f t="shared" si="34"/>
        <v>8.7058606363312338E-7</v>
      </c>
      <c r="AA264">
        <v>44019</v>
      </c>
      <c r="AC264" t="s">
        <v>897</v>
      </c>
      <c r="AD264" t="s">
        <v>898</v>
      </c>
      <c r="AE264">
        <v>1.146376113329333E-6</v>
      </c>
      <c r="AF264" s="33">
        <f t="shared" si="39"/>
        <v>3.7170848138256097E-5</v>
      </c>
      <c r="AG264" s="33">
        <f t="shared" si="40"/>
        <v>0</v>
      </c>
    </row>
    <row r="265" spans="3:33" x14ac:dyDescent="0.25">
      <c r="C265">
        <v>3103</v>
      </c>
      <c r="D265" t="s">
        <v>530</v>
      </c>
      <c r="E265">
        <v>43961</v>
      </c>
      <c r="F265">
        <v>4.3436000000000001E-4</v>
      </c>
      <c r="G265" t="s">
        <v>636</v>
      </c>
      <c r="H265">
        <f t="shared" si="35"/>
        <v>4.7E-2</v>
      </c>
      <c r="I265">
        <f t="shared" si="36"/>
        <v>2.0414920000000001E-5</v>
      </c>
      <c r="K265">
        <v>3029</v>
      </c>
      <c r="L265" t="s">
        <v>483</v>
      </c>
      <c r="M265">
        <v>99166</v>
      </c>
      <c r="N265" t="s">
        <v>573</v>
      </c>
      <c r="O265">
        <v>8.7345179999999997E-5</v>
      </c>
      <c r="P265" s="33">
        <f t="shared" si="37"/>
        <v>2.7736248300000007E-3</v>
      </c>
      <c r="Q265" s="33">
        <f t="shared" si="38"/>
        <v>0</v>
      </c>
      <c r="S265">
        <v>44014</v>
      </c>
      <c r="T265" t="s">
        <v>849</v>
      </c>
      <c r="U265" t="s">
        <v>850</v>
      </c>
      <c r="V265">
        <v>1.5212419155181123E-3</v>
      </c>
      <c r="W265" s="40">
        <f t="shared" si="33"/>
        <v>6.4476411999999988E-4</v>
      </c>
      <c r="X265" s="40">
        <f t="shared" si="34"/>
        <v>9.8084220496614991E-7</v>
      </c>
      <c r="AA265">
        <v>44020</v>
      </c>
      <c r="AC265" t="s">
        <v>897</v>
      </c>
      <c r="AD265" t="s">
        <v>898</v>
      </c>
      <c r="AE265">
        <v>1.013095303839592E-5</v>
      </c>
      <c r="AF265" s="33">
        <f t="shared" si="39"/>
        <v>3.7170848138256097E-5</v>
      </c>
      <c r="AG265" s="33">
        <f t="shared" si="40"/>
        <v>0</v>
      </c>
    </row>
    <row r="266" spans="3:33" x14ac:dyDescent="0.25">
      <c r="C266">
        <v>3103</v>
      </c>
      <c r="D266" t="s">
        <v>530</v>
      </c>
      <c r="E266">
        <v>43980</v>
      </c>
      <c r="F266">
        <v>1.4270999999999999E-4</v>
      </c>
      <c r="G266" t="s">
        <v>1224</v>
      </c>
      <c r="H266">
        <f t="shared" si="35"/>
        <v>4.7E-2</v>
      </c>
      <c r="I266">
        <f t="shared" si="36"/>
        <v>6.70737E-6</v>
      </c>
      <c r="K266">
        <v>3032</v>
      </c>
      <c r="L266" t="s">
        <v>492</v>
      </c>
      <c r="M266">
        <v>99166</v>
      </c>
      <c r="N266" t="s">
        <v>573</v>
      </c>
      <c r="O266">
        <v>1.7481000000000001E-5</v>
      </c>
      <c r="P266" s="33">
        <f t="shared" si="37"/>
        <v>2.7736248300000007E-3</v>
      </c>
      <c r="Q266" s="33">
        <f t="shared" si="38"/>
        <v>0</v>
      </c>
      <c r="S266">
        <v>44015</v>
      </c>
      <c r="T266" t="s">
        <v>727</v>
      </c>
      <c r="U266" t="s">
        <v>728</v>
      </c>
      <c r="V266">
        <v>2.6196042189092748E-2</v>
      </c>
      <c r="W266" s="40">
        <f t="shared" si="33"/>
        <v>1.0142641459999999E-2</v>
      </c>
      <c r="X266" s="40">
        <f t="shared" si="34"/>
        <v>2.6569706359500124E-4</v>
      </c>
      <c r="AA266">
        <v>44024</v>
      </c>
      <c r="AC266" t="s">
        <v>897</v>
      </c>
      <c r="AD266" t="s">
        <v>898</v>
      </c>
      <c r="AE266">
        <v>2.5893518986530845E-5</v>
      </c>
      <c r="AF266" s="33">
        <f t="shared" si="39"/>
        <v>3.7170848138256097E-5</v>
      </c>
      <c r="AG266" s="33">
        <f t="shared" si="40"/>
        <v>3.7170848138256097E-5</v>
      </c>
    </row>
    <row r="267" spans="3:33" x14ac:dyDescent="0.25">
      <c r="C267">
        <v>3103</v>
      </c>
      <c r="D267" t="s">
        <v>530</v>
      </c>
      <c r="E267">
        <v>43989</v>
      </c>
      <c r="F267">
        <v>6.4616999999999995E-4</v>
      </c>
      <c r="G267" t="s">
        <v>1047</v>
      </c>
      <c r="H267">
        <f t="shared" si="35"/>
        <v>4.7E-2</v>
      </c>
      <c r="I267">
        <f t="shared" si="36"/>
        <v>3.0369989999999998E-5</v>
      </c>
      <c r="K267">
        <v>3103</v>
      </c>
      <c r="L267" t="s">
        <v>530</v>
      </c>
      <c r="M267">
        <v>99166</v>
      </c>
      <c r="N267" t="s">
        <v>573</v>
      </c>
      <c r="O267">
        <v>2.4917520000000001E-5</v>
      </c>
      <c r="P267" s="33">
        <f t="shared" si="37"/>
        <v>2.7736248300000007E-3</v>
      </c>
      <c r="Q267" s="33">
        <f t="shared" si="38"/>
        <v>2.7736248300000007E-3</v>
      </c>
      <c r="S267">
        <v>44015</v>
      </c>
      <c r="T267" t="s">
        <v>731</v>
      </c>
      <c r="U267" t="s">
        <v>732</v>
      </c>
      <c r="V267">
        <v>2.6194960640141898E-2</v>
      </c>
      <c r="W267" s="40">
        <f t="shared" si="33"/>
        <v>1.0142641459999999E-2</v>
      </c>
      <c r="X267" s="40">
        <f t="shared" si="34"/>
        <v>2.6568609383177135E-4</v>
      </c>
      <c r="AA267">
        <v>44019</v>
      </c>
      <c r="AC267" t="s">
        <v>899</v>
      </c>
      <c r="AD267" t="s">
        <v>900</v>
      </c>
      <c r="AE267">
        <v>1.1645067870195801E-5</v>
      </c>
      <c r="AF267" s="33">
        <f t="shared" si="39"/>
        <v>3.7769003955816813E-4</v>
      </c>
      <c r="AG267" s="33">
        <f t="shared" si="40"/>
        <v>0</v>
      </c>
    </row>
    <row r="268" spans="3:33" x14ac:dyDescent="0.25">
      <c r="C268">
        <v>3103</v>
      </c>
      <c r="D268" t="s">
        <v>530</v>
      </c>
      <c r="E268">
        <v>44004</v>
      </c>
      <c r="F268">
        <v>5.5243599999999999E-3</v>
      </c>
      <c r="G268" t="s">
        <v>984</v>
      </c>
      <c r="H268">
        <f t="shared" si="35"/>
        <v>4.7E-2</v>
      </c>
      <c r="I268">
        <f t="shared" si="36"/>
        <v>2.5964492000000002E-4</v>
      </c>
      <c r="K268">
        <v>3020</v>
      </c>
      <c r="L268" t="s">
        <v>471</v>
      </c>
      <c r="M268">
        <v>99168</v>
      </c>
      <c r="N268" t="s">
        <v>574</v>
      </c>
      <c r="O268">
        <v>1.3296599E-4</v>
      </c>
      <c r="P268" s="33">
        <f t="shared" si="37"/>
        <v>8.338410499999999E-4</v>
      </c>
      <c r="Q268" s="33">
        <f t="shared" si="38"/>
        <v>0</v>
      </c>
      <c r="S268">
        <v>44015</v>
      </c>
      <c r="T268" t="s">
        <v>769</v>
      </c>
      <c r="U268" t="s">
        <v>770</v>
      </c>
      <c r="V268">
        <v>0.12943651562648334</v>
      </c>
      <c r="W268" s="40">
        <f t="shared" si="33"/>
        <v>1.0142641459999999E-2</v>
      </c>
      <c r="X268" s="40">
        <f t="shared" si="34"/>
        <v>1.3128281698311078E-3</v>
      </c>
      <c r="AA268">
        <v>44020</v>
      </c>
      <c r="AC268" t="s">
        <v>899</v>
      </c>
      <c r="AD268" t="s">
        <v>900</v>
      </c>
      <c r="AE268">
        <v>1.0292034380776994E-4</v>
      </c>
      <c r="AF268" s="33">
        <f t="shared" si="39"/>
        <v>3.7769003955816813E-4</v>
      </c>
      <c r="AG268" s="33">
        <f t="shared" si="40"/>
        <v>0</v>
      </c>
    </row>
    <row r="269" spans="3:33" x14ac:dyDescent="0.25">
      <c r="C269">
        <v>3103</v>
      </c>
      <c r="D269" t="s">
        <v>530</v>
      </c>
      <c r="E269">
        <v>44005</v>
      </c>
      <c r="F269">
        <v>3.4272000000000003E-4</v>
      </c>
      <c r="G269" t="s">
        <v>582</v>
      </c>
      <c r="H269">
        <f t="shared" si="35"/>
        <v>4.7E-2</v>
      </c>
      <c r="I269">
        <f t="shared" si="36"/>
        <v>1.6107840000000001E-5</v>
      </c>
      <c r="K269">
        <v>3023</v>
      </c>
      <c r="L269" t="s">
        <v>474</v>
      </c>
      <c r="M269">
        <v>99168</v>
      </c>
      <c r="N269" t="s">
        <v>574</v>
      </c>
      <c r="O269">
        <v>2.2397600000000001E-5</v>
      </c>
      <c r="P269" s="33">
        <f t="shared" si="37"/>
        <v>8.338410499999999E-4</v>
      </c>
      <c r="Q269" s="33">
        <f t="shared" si="38"/>
        <v>0</v>
      </c>
      <c r="S269">
        <v>44015</v>
      </c>
      <c r="T269" t="s">
        <v>771</v>
      </c>
      <c r="U269" t="s">
        <v>772</v>
      </c>
      <c r="V269">
        <v>5.3455397308586415E-2</v>
      </c>
      <c r="W269" s="40">
        <f t="shared" si="33"/>
        <v>1.0142641459999999E-2</v>
      </c>
      <c r="X269" s="40">
        <f t="shared" si="34"/>
        <v>5.4217892900284095E-4</v>
      </c>
      <c r="AA269">
        <v>44024</v>
      </c>
      <c r="AC269" t="s">
        <v>899</v>
      </c>
      <c r="AD269" t="s">
        <v>900</v>
      </c>
      <c r="AE269">
        <v>2.6312462788020236E-4</v>
      </c>
      <c r="AF269" s="33">
        <f t="shared" si="39"/>
        <v>3.7769003955816813E-4</v>
      </c>
      <c r="AG269" s="33">
        <f t="shared" si="40"/>
        <v>3.7769003955816813E-4</v>
      </c>
    </row>
    <row r="270" spans="3:33" x14ac:dyDescent="0.25">
      <c r="C270">
        <v>3103</v>
      </c>
      <c r="D270" t="s">
        <v>530</v>
      </c>
      <c r="E270">
        <v>44009</v>
      </c>
      <c r="F270">
        <v>3.7073E-4</v>
      </c>
      <c r="G270" t="s">
        <v>966</v>
      </c>
      <c r="H270">
        <f t="shared" si="35"/>
        <v>4.7E-2</v>
      </c>
      <c r="I270">
        <f t="shared" si="36"/>
        <v>1.7424309999999999E-5</v>
      </c>
      <c r="K270">
        <v>3024</v>
      </c>
      <c r="L270" t="s">
        <v>475</v>
      </c>
      <c r="M270">
        <v>99168</v>
      </c>
      <c r="N270" t="s">
        <v>574</v>
      </c>
      <c r="O270">
        <v>2.1300000000000001E-7</v>
      </c>
      <c r="P270" s="33">
        <f t="shared" si="37"/>
        <v>8.338410499999999E-4</v>
      </c>
      <c r="Q270" s="33">
        <f t="shared" si="38"/>
        <v>0</v>
      </c>
      <c r="S270">
        <v>44015</v>
      </c>
      <c r="T270" t="s">
        <v>773</v>
      </c>
      <c r="U270" t="s">
        <v>774</v>
      </c>
      <c r="V270">
        <v>0.12943951245681418</v>
      </c>
      <c r="W270" s="40">
        <f t="shared" si="33"/>
        <v>1.0142641459999999E-2</v>
      </c>
      <c r="X270" s="40">
        <f t="shared" si="34"/>
        <v>1.3128585656066699E-3</v>
      </c>
      <c r="AA270">
        <v>44019</v>
      </c>
      <c r="AC270" t="s">
        <v>901</v>
      </c>
      <c r="AD270" t="s">
        <v>902</v>
      </c>
      <c r="AE270">
        <v>5.0699663186421557E-6</v>
      </c>
      <c r="AF270" s="33">
        <f t="shared" si="39"/>
        <v>4.9892562160741747E-5</v>
      </c>
      <c r="AG270" s="33">
        <f t="shared" si="40"/>
        <v>0</v>
      </c>
    </row>
    <row r="271" spans="3:33" x14ac:dyDescent="0.25">
      <c r="C271">
        <v>3103</v>
      </c>
      <c r="D271" t="s">
        <v>530</v>
      </c>
      <c r="E271">
        <v>44011</v>
      </c>
      <c r="F271">
        <v>3.5536299999999999E-3</v>
      </c>
      <c r="G271" t="s">
        <v>557</v>
      </c>
      <c r="H271">
        <f t="shared" si="35"/>
        <v>4.7E-2</v>
      </c>
      <c r="I271">
        <f t="shared" si="36"/>
        <v>1.6702060999999999E-4</v>
      </c>
      <c r="K271">
        <v>3026</v>
      </c>
      <c r="L271" t="s">
        <v>480</v>
      </c>
      <c r="M271">
        <v>99168</v>
      </c>
      <c r="N271" t="s">
        <v>574</v>
      </c>
      <c r="O271">
        <v>1.5222E-7</v>
      </c>
      <c r="P271" s="33">
        <f t="shared" si="37"/>
        <v>8.338410499999999E-4</v>
      </c>
      <c r="Q271" s="33">
        <f t="shared" si="38"/>
        <v>0</v>
      </c>
      <c r="S271">
        <v>44015</v>
      </c>
      <c r="T271" t="s">
        <v>775</v>
      </c>
      <c r="U271" t="s">
        <v>776</v>
      </c>
      <c r="V271">
        <v>0.10915627011747364</v>
      </c>
      <c r="W271" s="40">
        <f t="shared" si="33"/>
        <v>1.0142641459999999E-2</v>
      </c>
      <c r="X271" s="40">
        <f t="shared" si="34"/>
        <v>1.1071329109124471E-3</v>
      </c>
      <c r="AA271">
        <v>44020</v>
      </c>
      <c r="AC271" t="s">
        <v>901</v>
      </c>
      <c r="AD271" t="s">
        <v>902</v>
      </c>
      <c r="AE271">
        <v>4.482259584209959E-5</v>
      </c>
      <c r="AF271" s="33">
        <f t="shared" si="39"/>
        <v>4.9892562160741747E-5</v>
      </c>
      <c r="AG271" s="33">
        <f t="shared" si="40"/>
        <v>4.9892562160741747E-5</v>
      </c>
    </row>
    <row r="272" spans="3:33" x14ac:dyDescent="0.25">
      <c r="C272">
        <v>3103</v>
      </c>
      <c r="D272" t="s">
        <v>530</v>
      </c>
      <c r="E272">
        <v>44012</v>
      </c>
      <c r="F272">
        <v>6.7948499999999998E-3</v>
      </c>
      <c r="G272" t="s">
        <v>584</v>
      </c>
      <c r="H272">
        <f t="shared" si="35"/>
        <v>4.7E-2</v>
      </c>
      <c r="I272">
        <f t="shared" si="36"/>
        <v>3.1935794999999998E-4</v>
      </c>
      <c r="K272">
        <v>3027</v>
      </c>
      <c r="L272" t="s">
        <v>481</v>
      </c>
      <c r="M272">
        <v>99168</v>
      </c>
      <c r="N272" t="s">
        <v>574</v>
      </c>
      <c r="O272">
        <v>7.0187000000000002E-7</v>
      </c>
      <c r="P272" s="33">
        <f t="shared" si="37"/>
        <v>8.338410499999999E-4</v>
      </c>
      <c r="Q272" s="33">
        <f t="shared" si="38"/>
        <v>0</v>
      </c>
      <c r="S272">
        <v>44015</v>
      </c>
      <c r="T272" t="s">
        <v>777</v>
      </c>
      <c r="U272" t="s">
        <v>778</v>
      </c>
      <c r="V272">
        <v>0.15563908370816817</v>
      </c>
      <c r="W272" s="40">
        <f t="shared" si="33"/>
        <v>1.0142641459999999E-2</v>
      </c>
      <c r="X272" s="40">
        <f t="shared" si="34"/>
        <v>1.5785914232148768E-3</v>
      </c>
      <c r="AA272">
        <v>44014</v>
      </c>
      <c r="AC272" t="s">
        <v>811</v>
      </c>
      <c r="AD272" t="s">
        <v>812</v>
      </c>
      <c r="AE272">
        <v>3.8662741543213949E-7</v>
      </c>
      <c r="AF272" s="33">
        <f t="shared" si="39"/>
        <v>4.9964248788892263E-4</v>
      </c>
      <c r="AG272" s="33">
        <f t="shared" si="40"/>
        <v>0</v>
      </c>
    </row>
    <row r="273" spans="3:33" x14ac:dyDescent="0.25">
      <c r="C273">
        <v>3103</v>
      </c>
      <c r="D273" t="s">
        <v>530</v>
      </c>
      <c r="E273">
        <v>44014</v>
      </c>
      <c r="F273">
        <v>6.33228E-3</v>
      </c>
      <c r="G273" t="s">
        <v>985</v>
      </c>
      <c r="H273">
        <f t="shared" si="35"/>
        <v>4.7E-2</v>
      </c>
      <c r="I273">
        <f t="shared" si="36"/>
        <v>2.9761715999999998E-4</v>
      </c>
      <c r="K273">
        <v>3028</v>
      </c>
      <c r="L273" t="s">
        <v>482</v>
      </c>
      <c r="M273">
        <v>99168</v>
      </c>
      <c r="N273" t="s">
        <v>574</v>
      </c>
      <c r="O273">
        <v>5.6890665E-4</v>
      </c>
      <c r="P273" s="33">
        <f t="shared" si="37"/>
        <v>8.338410499999999E-4</v>
      </c>
      <c r="Q273" s="33">
        <f t="shared" si="38"/>
        <v>0</v>
      </c>
      <c r="S273">
        <v>44015</v>
      </c>
      <c r="T273" t="s">
        <v>779</v>
      </c>
      <c r="U273" t="s">
        <v>780</v>
      </c>
      <c r="V273">
        <v>0.10916067217507013</v>
      </c>
      <c r="W273" s="40">
        <f t="shared" si="33"/>
        <v>1.0142641459999999E-2</v>
      </c>
      <c r="X273" s="40">
        <f t="shared" si="34"/>
        <v>1.1071775594043345E-3</v>
      </c>
      <c r="AA273">
        <v>44015</v>
      </c>
      <c r="AC273" t="s">
        <v>811</v>
      </c>
      <c r="AD273" t="s">
        <v>812</v>
      </c>
      <c r="AE273">
        <v>1.83465588052108E-5</v>
      </c>
      <c r="AF273" s="33">
        <f t="shared" si="39"/>
        <v>4.9964248788892263E-4</v>
      </c>
      <c r="AG273" s="33">
        <f t="shared" si="40"/>
        <v>0</v>
      </c>
    </row>
    <row r="274" spans="3:33" x14ac:dyDescent="0.25">
      <c r="C274">
        <v>3103</v>
      </c>
      <c r="D274" t="s">
        <v>530</v>
      </c>
      <c r="E274">
        <v>44016</v>
      </c>
      <c r="F274">
        <v>8.7370210000000004E-2</v>
      </c>
      <c r="G274" t="s">
        <v>585</v>
      </c>
      <c r="H274">
        <f t="shared" si="35"/>
        <v>4.7E-2</v>
      </c>
      <c r="I274">
        <f t="shared" si="36"/>
        <v>4.1063998700000002E-3</v>
      </c>
      <c r="K274">
        <v>3029</v>
      </c>
      <c r="L274" t="s">
        <v>483</v>
      </c>
      <c r="M274">
        <v>99168</v>
      </c>
      <c r="N274" t="s">
        <v>574</v>
      </c>
      <c r="O274">
        <v>8.7473099999999988E-5</v>
      </c>
      <c r="P274" s="33">
        <f t="shared" si="37"/>
        <v>8.338410499999999E-4</v>
      </c>
      <c r="Q274" s="33">
        <f t="shared" si="38"/>
        <v>0</v>
      </c>
      <c r="S274">
        <v>44015</v>
      </c>
      <c r="T274" t="s">
        <v>781</v>
      </c>
      <c r="U274" t="s">
        <v>782</v>
      </c>
      <c r="V274">
        <v>1.853615344418592E-2</v>
      </c>
      <c r="W274" s="40">
        <f t="shared" si="33"/>
        <v>1.0142641459999999E-2</v>
      </c>
      <c r="X274" s="40">
        <f t="shared" si="34"/>
        <v>1.8800555843192189E-4</v>
      </c>
      <c r="AA274">
        <v>44022</v>
      </c>
      <c r="AC274" t="s">
        <v>811</v>
      </c>
      <c r="AD274" t="s">
        <v>812</v>
      </c>
      <c r="AE274">
        <v>4.6190858393816472E-4</v>
      </c>
      <c r="AF274" s="33">
        <f t="shared" si="39"/>
        <v>4.9964248788892263E-4</v>
      </c>
      <c r="AG274" s="33">
        <f t="shared" si="40"/>
        <v>0</v>
      </c>
    </row>
    <row r="275" spans="3:33" x14ac:dyDescent="0.25">
      <c r="C275">
        <v>3103</v>
      </c>
      <c r="D275" t="s">
        <v>530</v>
      </c>
      <c r="E275">
        <v>44019</v>
      </c>
      <c r="F275">
        <v>7.1823199999999999E-3</v>
      </c>
      <c r="G275" t="s">
        <v>1067</v>
      </c>
      <c r="H275">
        <f t="shared" si="35"/>
        <v>4.7E-2</v>
      </c>
      <c r="I275">
        <f t="shared" si="36"/>
        <v>3.3756903999999997E-4</v>
      </c>
      <c r="K275">
        <v>3103</v>
      </c>
      <c r="L275" t="s">
        <v>530</v>
      </c>
      <c r="M275">
        <v>99168</v>
      </c>
      <c r="N275" t="s">
        <v>574</v>
      </c>
      <c r="O275">
        <v>2.103062E-5</v>
      </c>
      <c r="P275" s="33">
        <f t="shared" si="37"/>
        <v>8.338410499999999E-4</v>
      </c>
      <c r="Q275" s="33">
        <f t="shared" si="38"/>
        <v>8.338410499999999E-4</v>
      </c>
      <c r="S275">
        <v>44015</v>
      </c>
      <c r="T275" t="s">
        <v>783</v>
      </c>
      <c r="U275" t="s">
        <v>784</v>
      </c>
      <c r="V275">
        <v>7.4236637233558805E-2</v>
      </c>
      <c r="W275" s="40">
        <f t="shared" si="33"/>
        <v>1.0142641459999999E-2</v>
      </c>
      <c r="X275" s="40">
        <f t="shared" si="34"/>
        <v>7.5295559465607322E-4</v>
      </c>
      <c r="AA275">
        <v>44023</v>
      </c>
      <c r="AC275" t="s">
        <v>811</v>
      </c>
      <c r="AD275" t="s">
        <v>812</v>
      </c>
      <c r="AE275">
        <v>1.9000717730114939E-5</v>
      </c>
      <c r="AF275" s="33">
        <f t="shared" si="39"/>
        <v>4.9964248788892263E-4</v>
      </c>
      <c r="AG275" s="33">
        <f t="shared" si="40"/>
        <v>4.9964248788892263E-4</v>
      </c>
    </row>
    <row r="276" spans="3:33" x14ac:dyDescent="0.25">
      <c r="C276">
        <v>3103</v>
      </c>
      <c r="D276" t="s">
        <v>530</v>
      </c>
      <c r="E276">
        <v>44020</v>
      </c>
      <c r="F276">
        <v>1.559178E-2</v>
      </c>
      <c r="G276" t="s">
        <v>1023</v>
      </c>
      <c r="H276">
        <f t="shared" si="35"/>
        <v>4.7E-2</v>
      </c>
      <c r="I276">
        <f t="shared" si="36"/>
        <v>7.3281365999999998E-4</v>
      </c>
      <c r="K276">
        <v>3029</v>
      </c>
      <c r="L276" t="s">
        <v>483</v>
      </c>
      <c r="M276">
        <v>99172</v>
      </c>
      <c r="N276" t="s">
        <v>971</v>
      </c>
      <c r="O276">
        <v>2.713698E-5</v>
      </c>
      <c r="P276" s="33">
        <f t="shared" si="37"/>
        <v>2.713698E-5</v>
      </c>
      <c r="Q276" s="33">
        <f t="shared" si="38"/>
        <v>2.713698E-5</v>
      </c>
      <c r="S276">
        <v>44015</v>
      </c>
      <c r="T276" t="s">
        <v>785</v>
      </c>
      <c r="U276" t="s">
        <v>786</v>
      </c>
      <c r="V276">
        <v>1.8541511277088599E-2</v>
      </c>
      <c r="W276" s="40">
        <f t="shared" si="33"/>
        <v>1.0142641459999999E-2</v>
      </c>
      <c r="X276" s="40">
        <f t="shared" si="34"/>
        <v>1.8805990101005636E-4</v>
      </c>
      <c r="AA276">
        <v>44014</v>
      </c>
      <c r="AC276" t="s">
        <v>813</v>
      </c>
      <c r="AD276" t="s">
        <v>814</v>
      </c>
      <c r="AE276">
        <v>3.1432802578304534E-7</v>
      </c>
      <c r="AF276" s="33">
        <f t="shared" si="39"/>
        <v>4.0657225489865411E-4</v>
      </c>
      <c r="AG276" s="33">
        <f t="shared" si="40"/>
        <v>0</v>
      </c>
    </row>
    <row r="277" spans="3:33" x14ac:dyDescent="0.25">
      <c r="C277">
        <v>3103</v>
      </c>
      <c r="D277" t="s">
        <v>530</v>
      </c>
      <c r="E277">
        <v>44021</v>
      </c>
      <c r="F277">
        <v>2.8309799999999999E-3</v>
      </c>
      <c r="G277" t="s">
        <v>560</v>
      </c>
      <c r="H277">
        <f t="shared" si="35"/>
        <v>4.7E-2</v>
      </c>
      <c r="I277">
        <f t="shared" si="36"/>
        <v>1.3305606E-4</v>
      </c>
      <c r="K277">
        <v>3028</v>
      </c>
      <c r="L277" t="s">
        <v>482</v>
      </c>
      <c r="M277">
        <v>99174</v>
      </c>
      <c r="N277" t="s">
        <v>609</v>
      </c>
      <c r="O277">
        <v>1.469052E-4</v>
      </c>
      <c r="P277" s="33">
        <f t="shared" si="37"/>
        <v>3.5373155200000006E-3</v>
      </c>
      <c r="Q277" s="33">
        <f t="shared" si="38"/>
        <v>0</v>
      </c>
      <c r="S277">
        <v>44015</v>
      </c>
      <c r="T277" t="s">
        <v>793</v>
      </c>
      <c r="U277" t="s">
        <v>794</v>
      </c>
      <c r="V277">
        <v>6.6994597083072898E-4</v>
      </c>
      <c r="W277" s="40">
        <f t="shared" si="33"/>
        <v>1.0142641459999999E-2</v>
      </c>
      <c r="X277" s="40">
        <f t="shared" si="34"/>
        <v>6.7950217797077016E-6</v>
      </c>
      <c r="AA277">
        <v>44015</v>
      </c>
      <c r="AC277" t="s">
        <v>813</v>
      </c>
      <c r="AD277" t="s">
        <v>814</v>
      </c>
      <c r="AE277">
        <v>1.4915749320851375E-5</v>
      </c>
      <c r="AF277" s="33">
        <f t="shared" si="39"/>
        <v>4.0657225489865411E-4</v>
      </c>
      <c r="AG277" s="33">
        <f t="shared" si="40"/>
        <v>0</v>
      </c>
    </row>
    <row r="278" spans="3:33" x14ac:dyDescent="0.25">
      <c r="C278">
        <v>3103</v>
      </c>
      <c r="D278" t="s">
        <v>530</v>
      </c>
      <c r="E278">
        <v>44022</v>
      </c>
      <c r="F278">
        <v>6.3685919999999993E-2</v>
      </c>
      <c r="G278" t="s">
        <v>665</v>
      </c>
      <c r="H278">
        <f t="shared" si="35"/>
        <v>4.7E-2</v>
      </c>
      <c r="I278">
        <f t="shared" si="36"/>
        <v>2.9932382399999995E-3</v>
      </c>
      <c r="K278">
        <v>3030</v>
      </c>
      <c r="L278" t="s">
        <v>490</v>
      </c>
      <c r="M278">
        <v>99174</v>
      </c>
      <c r="N278" t="s">
        <v>609</v>
      </c>
      <c r="O278">
        <v>3.3707746000000002E-3</v>
      </c>
      <c r="P278" s="33">
        <f t="shared" si="37"/>
        <v>3.5373155200000006E-3</v>
      </c>
      <c r="Q278" s="33">
        <f t="shared" si="38"/>
        <v>0</v>
      </c>
      <c r="S278">
        <v>44015</v>
      </c>
      <c r="T278" t="s">
        <v>795</v>
      </c>
      <c r="U278" t="s">
        <v>796</v>
      </c>
      <c r="V278">
        <v>5.4552743339073657E-4</v>
      </c>
      <c r="W278" s="40">
        <f t="shared" si="33"/>
        <v>1.0142641459999999E-2</v>
      </c>
      <c r="X278" s="40">
        <f t="shared" si="34"/>
        <v>5.5330891634762724E-6</v>
      </c>
      <c r="AA278">
        <v>44022</v>
      </c>
      <c r="AC278" t="s">
        <v>813</v>
      </c>
      <c r="AD278" t="s">
        <v>814</v>
      </c>
      <c r="AE278">
        <v>3.7588168109461203E-4</v>
      </c>
      <c r="AF278" s="33">
        <f t="shared" si="39"/>
        <v>4.0657225489865411E-4</v>
      </c>
      <c r="AG278" s="33">
        <f t="shared" si="40"/>
        <v>0</v>
      </c>
    </row>
    <row r="279" spans="3:33" x14ac:dyDescent="0.25">
      <c r="C279">
        <v>3103</v>
      </c>
      <c r="D279" t="s">
        <v>530</v>
      </c>
      <c r="E279">
        <v>44023</v>
      </c>
      <c r="F279">
        <v>1.665202E-2</v>
      </c>
      <c r="G279" t="s">
        <v>561</v>
      </c>
      <c r="H279">
        <f t="shared" si="35"/>
        <v>4.7E-2</v>
      </c>
      <c r="I279">
        <f t="shared" si="36"/>
        <v>7.8264494000000002E-4</v>
      </c>
      <c r="K279">
        <v>3031</v>
      </c>
      <c r="L279" t="s">
        <v>491</v>
      </c>
      <c r="M279">
        <v>99174</v>
      </c>
      <c r="N279" t="s">
        <v>609</v>
      </c>
      <c r="O279">
        <v>1.963572E-5</v>
      </c>
      <c r="P279" s="33">
        <f t="shared" si="37"/>
        <v>3.5373155200000006E-3</v>
      </c>
      <c r="Q279" s="33">
        <f t="shared" si="38"/>
        <v>3.5373155200000006E-3</v>
      </c>
      <c r="S279">
        <v>44015</v>
      </c>
      <c r="T279" t="s">
        <v>797</v>
      </c>
      <c r="U279" t="s">
        <v>798</v>
      </c>
      <c r="V279">
        <v>3.8282626904613091E-5</v>
      </c>
      <c r="W279" s="40">
        <f t="shared" si="33"/>
        <v>1.0142641459999999E-2</v>
      </c>
      <c r="X279" s="40">
        <f t="shared" si="34"/>
        <v>3.8828695884044014E-7</v>
      </c>
      <c r="AA279">
        <v>44023</v>
      </c>
      <c r="AC279" t="s">
        <v>813</v>
      </c>
      <c r="AD279" t="s">
        <v>814</v>
      </c>
      <c r="AE279">
        <v>1.5460496457407645E-5</v>
      </c>
      <c r="AF279" s="33">
        <f t="shared" si="39"/>
        <v>4.0657225489865411E-4</v>
      </c>
      <c r="AG279" s="33">
        <f t="shared" si="40"/>
        <v>4.0657225489865411E-4</v>
      </c>
    </row>
    <row r="280" spans="3:33" x14ac:dyDescent="0.25">
      <c r="C280">
        <v>3103</v>
      </c>
      <c r="D280" t="s">
        <v>530</v>
      </c>
      <c r="E280">
        <v>44024</v>
      </c>
      <c r="F280">
        <v>2.3118639999999999E-2</v>
      </c>
      <c r="G280" t="s">
        <v>967</v>
      </c>
      <c r="H280">
        <f t="shared" si="35"/>
        <v>4.7E-2</v>
      </c>
      <c r="I280">
        <f t="shared" si="36"/>
        <v>1.08657608E-3</v>
      </c>
      <c r="K280">
        <v>3027</v>
      </c>
      <c r="L280" t="s">
        <v>481</v>
      </c>
      <c r="M280">
        <v>99184</v>
      </c>
      <c r="N280" t="s">
        <v>1123</v>
      </c>
      <c r="O280">
        <v>3.2747000000000001E-7</v>
      </c>
      <c r="P280" s="33">
        <f t="shared" si="37"/>
        <v>3.2747000000000001E-7</v>
      </c>
      <c r="Q280" s="33">
        <f t="shared" si="38"/>
        <v>3.2747000000000001E-7</v>
      </c>
      <c r="S280">
        <v>44015</v>
      </c>
      <c r="T280" t="s">
        <v>799</v>
      </c>
      <c r="U280" t="s">
        <v>800</v>
      </c>
      <c r="V280">
        <v>4.6991924525412567E-3</v>
      </c>
      <c r="W280" s="40">
        <f t="shared" si="33"/>
        <v>1.0142641459999999E-2</v>
      </c>
      <c r="X280" s="40">
        <f t="shared" si="34"/>
        <v>4.7662224197664027E-5</v>
      </c>
      <c r="AA280">
        <v>44004</v>
      </c>
      <c r="AC280" t="s">
        <v>687</v>
      </c>
      <c r="AD280" t="s">
        <v>688</v>
      </c>
      <c r="AE280">
        <v>2.6559450982430634E-5</v>
      </c>
      <c r="AF280" s="33">
        <f t="shared" si="39"/>
        <v>2.7938030440225653E-5</v>
      </c>
      <c r="AG280" s="33">
        <f t="shared" si="40"/>
        <v>0</v>
      </c>
    </row>
    <row r="281" spans="3:33" x14ac:dyDescent="0.25">
      <c r="C281">
        <v>3103</v>
      </c>
      <c r="D281" t="s">
        <v>530</v>
      </c>
      <c r="E281">
        <v>44266</v>
      </c>
      <c r="F281">
        <v>8.5683000000000005E-4</v>
      </c>
      <c r="G281" t="s">
        <v>1003</v>
      </c>
      <c r="H281">
        <f t="shared" si="35"/>
        <v>4.7E-2</v>
      </c>
      <c r="I281">
        <f t="shared" si="36"/>
        <v>4.0271010000000002E-5</v>
      </c>
      <c r="K281">
        <v>3032</v>
      </c>
      <c r="L281" t="s">
        <v>492</v>
      </c>
      <c r="M281">
        <v>99187</v>
      </c>
      <c r="N281" t="s">
        <v>1161</v>
      </c>
      <c r="O281">
        <v>3.0249599999999999E-5</v>
      </c>
      <c r="P281" s="33">
        <f t="shared" si="37"/>
        <v>3.0249599999999999E-5</v>
      </c>
      <c r="Q281" s="33">
        <f t="shared" si="38"/>
        <v>3.0249599999999999E-5</v>
      </c>
      <c r="S281">
        <v>44015</v>
      </c>
      <c r="T281" t="s">
        <v>801</v>
      </c>
      <c r="U281" t="s">
        <v>802</v>
      </c>
      <c r="V281">
        <v>9.1878304571071424E-4</v>
      </c>
      <c r="W281" s="40">
        <f t="shared" si="33"/>
        <v>1.0142641459999999E-2</v>
      </c>
      <c r="X281" s="40">
        <f t="shared" si="34"/>
        <v>9.3188870121705651E-6</v>
      </c>
      <c r="AA281">
        <v>44005</v>
      </c>
      <c r="AC281" t="s">
        <v>687</v>
      </c>
      <c r="AD281" t="s">
        <v>688</v>
      </c>
      <c r="AE281">
        <v>1.3785794577950185E-6</v>
      </c>
      <c r="AF281" s="33">
        <f t="shared" si="39"/>
        <v>2.7938030440225653E-5</v>
      </c>
      <c r="AG281" s="33">
        <f t="shared" si="40"/>
        <v>2.7938030440225653E-5</v>
      </c>
    </row>
    <row r="282" spans="3:33" x14ac:dyDescent="0.25">
      <c r="C282">
        <v>3103</v>
      </c>
      <c r="D282" t="s">
        <v>530</v>
      </c>
      <c r="E282">
        <v>45807</v>
      </c>
      <c r="F282">
        <v>2.8779999999999999E-5</v>
      </c>
      <c r="G282" t="s">
        <v>1095</v>
      </c>
      <c r="H282">
        <f t="shared" si="35"/>
        <v>4.7E-2</v>
      </c>
      <c r="I282">
        <f t="shared" si="36"/>
        <v>1.3526599999999999E-6</v>
      </c>
      <c r="K282">
        <v>3020</v>
      </c>
      <c r="L282" t="s">
        <v>471</v>
      </c>
      <c r="M282">
        <v>99198</v>
      </c>
      <c r="N282" t="s">
        <v>992</v>
      </c>
      <c r="O282">
        <v>4.7528119999999998E-5</v>
      </c>
      <c r="P282" s="33">
        <f t="shared" si="37"/>
        <v>6.5547250000000005E-5</v>
      </c>
      <c r="Q282" s="33">
        <f t="shared" si="38"/>
        <v>0</v>
      </c>
      <c r="S282">
        <v>44015</v>
      </c>
      <c r="T282" t="s">
        <v>803</v>
      </c>
      <c r="U282" t="s">
        <v>804</v>
      </c>
      <c r="V282">
        <v>2.7754904505844491E-4</v>
      </c>
      <c r="W282" s="40">
        <f t="shared" si="33"/>
        <v>1.0142641459999999E-2</v>
      </c>
      <c r="X282" s="40">
        <f t="shared" si="34"/>
        <v>2.815080451593191E-6</v>
      </c>
      <c r="AA282">
        <v>44009</v>
      </c>
      <c r="AC282" t="s">
        <v>763</v>
      </c>
      <c r="AD282" t="s">
        <v>764</v>
      </c>
      <c r="AE282">
        <v>9.2740187030315857E-9</v>
      </c>
      <c r="AF282" s="33">
        <f t="shared" si="39"/>
        <v>3.4397160911301045E-4</v>
      </c>
      <c r="AG282" s="33">
        <f t="shared" si="40"/>
        <v>0</v>
      </c>
    </row>
    <row r="283" spans="3:33" x14ac:dyDescent="0.25">
      <c r="C283">
        <v>3103</v>
      </c>
      <c r="D283" t="s">
        <v>530</v>
      </c>
      <c r="E283">
        <v>60006</v>
      </c>
      <c r="F283">
        <v>6.7188100000000004E-3</v>
      </c>
      <c r="G283" t="s">
        <v>987</v>
      </c>
      <c r="H283">
        <f t="shared" si="35"/>
        <v>4.7E-2</v>
      </c>
      <c r="I283">
        <f t="shared" si="36"/>
        <v>3.1578407000000004E-4</v>
      </c>
      <c r="K283">
        <v>3024</v>
      </c>
      <c r="L283" t="s">
        <v>475</v>
      </c>
      <c r="M283">
        <v>99198</v>
      </c>
      <c r="N283" t="s">
        <v>992</v>
      </c>
      <c r="O283">
        <v>2.1300000000000001E-7</v>
      </c>
      <c r="P283" s="33">
        <f t="shared" si="37"/>
        <v>6.5547250000000005E-5</v>
      </c>
      <c r="Q283" s="33">
        <f t="shared" si="38"/>
        <v>0</v>
      </c>
      <c r="S283">
        <v>44015</v>
      </c>
      <c r="T283" t="s">
        <v>805</v>
      </c>
      <c r="U283" t="s">
        <v>806</v>
      </c>
      <c r="V283">
        <v>5.5509809011688982E-4</v>
      </c>
      <c r="W283" s="40">
        <f t="shared" si="33"/>
        <v>1.0142641459999999E-2</v>
      </c>
      <c r="X283" s="40">
        <f t="shared" si="34"/>
        <v>5.630160903186382E-6</v>
      </c>
      <c r="AA283">
        <v>44021</v>
      </c>
      <c r="AC283" t="s">
        <v>763</v>
      </c>
      <c r="AD283" t="s">
        <v>764</v>
      </c>
      <c r="AE283">
        <v>2.2390806850322405E-7</v>
      </c>
      <c r="AF283" s="33">
        <f t="shared" si="39"/>
        <v>3.4397160911301045E-4</v>
      </c>
      <c r="AG283" s="33">
        <f t="shared" si="40"/>
        <v>0</v>
      </c>
    </row>
    <row r="284" spans="3:33" x14ac:dyDescent="0.25">
      <c r="C284">
        <v>3103</v>
      </c>
      <c r="D284" t="s">
        <v>530</v>
      </c>
      <c r="E284">
        <v>98018</v>
      </c>
      <c r="F284">
        <v>1.3484E-4</v>
      </c>
      <c r="G284" t="s">
        <v>608</v>
      </c>
      <c r="H284">
        <f t="shared" si="35"/>
        <v>4.7E-2</v>
      </c>
      <c r="I284">
        <f t="shared" si="36"/>
        <v>6.3374800000000002E-6</v>
      </c>
      <c r="K284">
        <v>3030</v>
      </c>
      <c r="L284" t="s">
        <v>490</v>
      </c>
      <c r="M284">
        <v>99198</v>
      </c>
      <c r="N284" t="s">
        <v>992</v>
      </c>
      <c r="O284">
        <v>2.2999999999999999E-7</v>
      </c>
      <c r="P284" s="33">
        <f t="shared" si="37"/>
        <v>6.5547250000000005E-5</v>
      </c>
      <c r="Q284" s="33">
        <f t="shared" si="38"/>
        <v>0</v>
      </c>
      <c r="S284">
        <v>44015</v>
      </c>
      <c r="T284" t="s">
        <v>807</v>
      </c>
      <c r="U284" t="s">
        <v>808</v>
      </c>
      <c r="V284">
        <v>1.3877452252922247E-3</v>
      </c>
      <c r="W284" s="40">
        <f t="shared" ref="W284:W347" si="41">VLOOKUP(S284,$U$452:$W$471,3,FALSE)</f>
        <v>1.0142641459999999E-2</v>
      </c>
      <c r="X284" s="40">
        <f t="shared" si="34"/>
        <v>1.4075402257965957E-5</v>
      </c>
      <c r="AA284">
        <v>44022</v>
      </c>
      <c r="AC284" t="s">
        <v>763</v>
      </c>
      <c r="AD284" t="s">
        <v>764</v>
      </c>
      <c r="AE284">
        <v>3.4373842702580421E-4</v>
      </c>
      <c r="AF284" s="33">
        <f t="shared" si="39"/>
        <v>3.4397160911301045E-4</v>
      </c>
      <c r="AG284" s="33">
        <f t="shared" si="40"/>
        <v>3.4397160911301045E-4</v>
      </c>
    </row>
    <row r="285" spans="3:33" x14ac:dyDescent="0.25">
      <c r="C285">
        <v>3103</v>
      </c>
      <c r="D285" t="s">
        <v>530</v>
      </c>
      <c r="E285">
        <v>98027</v>
      </c>
      <c r="F285">
        <v>3.1600600000000001E-3</v>
      </c>
      <c r="G285" t="s">
        <v>566</v>
      </c>
      <c r="H285">
        <f t="shared" si="35"/>
        <v>4.7E-2</v>
      </c>
      <c r="I285">
        <f t="shared" si="36"/>
        <v>1.4852282E-4</v>
      </c>
      <c r="K285">
        <v>3031</v>
      </c>
      <c r="L285" t="s">
        <v>491</v>
      </c>
      <c r="M285">
        <v>99198</v>
      </c>
      <c r="N285" t="s">
        <v>992</v>
      </c>
      <c r="O285">
        <v>1.7576130000000001E-5</v>
      </c>
      <c r="P285" s="33">
        <f t="shared" si="37"/>
        <v>6.5547250000000005E-5</v>
      </c>
      <c r="Q285" s="33">
        <f t="shared" si="38"/>
        <v>6.5547250000000005E-5</v>
      </c>
      <c r="S285">
        <v>44015</v>
      </c>
      <c r="T285" t="s">
        <v>809</v>
      </c>
      <c r="U285" t="s">
        <v>810</v>
      </c>
      <c r="V285">
        <v>7.1014272908057289E-3</v>
      </c>
      <c r="W285" s="40">
        <f t="shared" si="41"/>
        <v>1.0142641459999999E-2</v>
      </c>
      <c r="X285" s="40">
        <f t="shared" ref="X285:X348" si="42">W285*V285</f>
        <v>7.2027230864901652E-5</v>
      </c>
      <c r="AA285">
        <v>44009</v>
      </c>
      <c r="AC285" t="s">
        <v>757</v>
      </c>
      <c r="AD285" t="s">
        <v>758</v>
      </c>
      <c r="AE285">
        <v>3.0331053856411305E-8</v>
      </c>
      <c r="AF285" s="33">
        <f t="shared" si="39"/>
        <v>1.1181250815987817E-3</v>
      </c>
      <c r="AG285" s="33">
        <f t="shared" si="40"/>
        <v>0</v>
      </c>
    </row>
    <row r="286" spans="3:33" x14ac:dyDescent="0.25">
      <c r="C286">
        <v>3103</v>
      </c>
      <c r="D286" t="s">
        <v>530</v>
      </c>
      <c r="E286">
        <v>98046</v>
      </c>
      <c r="F286">
        <v>4.5769799999999996E-3</v>
      </c>
      <c r="G286" t="s">
        <v>1076</v>
      </c>
      <c r="H286">
        <f t="shared" si="35"/>
        <v>4.7E-2</v>
      </c>
      <c r="I286">
        <f t="shared" si="36"/>
        <v>2.1511805999999999E-4</v>
      </c>
      <c r="K286">
        <v>3103</v>
      </c>
      <c r="L286" t="s">
        <v>530</v>
      </c>
      <c r="M286">
        <v>99207</v>
      </c>
      <c r="N286" t="s">
        <v>1075</v>
      </c>
      <c r="O286">
        <v>6.245407E-5</v>
      </c>
      <c r="P286" s="33">
        <f t="shared" si="37"/>
        <v>6.245407E-5</v>
      </c>
      <c r="Q286" s="33">
        <f t="shared" si="38"/>
        <v>6.245407E-5</v>
      </c>
      <c r="S286">
        <v>44015</v>
      </c>
      <c r="T286" t="s">
        <v>811</v>
      </c>
      <c r="U286" t="s">
        <v>812</v>
      </c>
      <c r="V286">
        <v>1.8088541212429687E-3</v>
      </c>
      <c r="W286" s="40">
        <f t="shared" si="41"/>
        <v>1.0142641459999999E-2</v>
      </c>
      <c r="X286" s="40">
        <f t="shared" si="42"/>
        <v>1.83465588052108E-5</v>
      </c>
      <c r="AA286">
        <v>44021</v>
      </c>
      <c r="AC286" t="s">
        <v>757</v>
      </c>
      <c r="AD286" t="s">
        <v>758</v>
      </c>
      <c r="AE286">
        <v>7.2655937742180216E-7</v>
      </c>
      <c r="AF286" s="33">
        <f t="shared" si="39"/>
        <v>1.1181250815987817E-3</v>
      </c>
      <c r="AG286" s="33">
        <f t="shared" si="40"/>
        <v>0</v>
      </c>
    </row>
    <row r="287" spans="3:33" x14ac:dyDescent="0.25">
      <c r="C287">
        <v>3103</v>
      </c>
      <c r="D287" t="s">
        <v>530</v>
      </c>
      <c r="E287">
        <v>98074</v>
      </c>
      <c r="F287">
        <v>2.0816099999999998E-3</v>
      </c>
      <c r="G287" t="s">
        <v>671</v>
      </c>
      <c r="H287">
        <f t="shared" si="35"/>
        <v>4.7E-2</v>
      </c>
      <c r="I287">
        <f t="shared" si="36"/>
        <v>9.7835669999999994E-5</v>
      </c>
      <c r="K287">
        <v>3031</v>
      </c>
      <c r="L287" t="s">
        <v>491</v>
      </c>
      <c r="M287">
        <v>99211</v>
      </c>
      <c r="N287" t="s">
        <v>578</v>
      </c>
      <c r="O287">
        <v>9.9499920000000001E-5</v>
      </c>
      <c r="P287" s="33">
        <f t="shared" si="37"/>
        <v>9.9499920000000001E-5</v>
      </c>
      <c r="Q287" s="33">
        <f t="shared" si="38"/>
        <v>9.9499920000000001E-5</v>
      </c>
      <c r="S287">
        <v>44015</v>
      </c>
      <c r="T287" t="s">
        <v>793</v>
      </c>
      <c r="U287" t="s">
        <v>794</v>
      </c>
      <c r="V287">
        <v>9.5706567261532728E-6</v>
      </c>
      <c r="W287" s="40">
        <f t="shared" si="41"/>
        <v>1.0142641459999999E-2</v>
      </c>
      <c r="X287" s="40">
        <f t="shared" si="42"/>
        <v>9.7071739710110035E-8</v>
      </c>
      <c r="AA287">
        <v>44022</v>
      </c>
      <c r="AC287" t="s">
        <v>757</v>
      </c>
      <c r="AD287" t="s">
        <v>758</v>
      </c>
      <c r="AE287">
        <v>1.1173681911675036E-3</v>
      </c>
      <c r="AF287" s="33">
        <f t="shared" si="39"/>
        <v>1.1181250815987817E-3</v>
      </c>
      <c r="AG287" s="33">
        <f t="shared" si="40"/>
        <v>1.1181250815987817E-3</v>
      </c>
    </row>
    <row r="288" spans="3:33" x14ac:dyDescent="0.25">
      <c r="C288">
        <v>3103</v>
      </c>
      <c r="D288" t="s">
        <v>530</v>
      </c>
      <c r="E288">
        <v>98110</v>
      </c>
      <c r="F288">
        <v>5.079E-5</v>
      </c>
      <c r="G288" t="s">
        <v>568</v>
      </c>
      <c r="H288">
        <f t="shared" si="35"/>
        <v>4.7E-2</v>
      </c>
      <c r="I288">
        <f t="shared" si="36"/>
        <v>2.38713E-6</v>
      </c>
      <c r="K288">
        <v>3020</v>
      </c>
      <c r="L288" t="s">
        <v>471</v>
      </c>
      <c r="M288">
        <v>99214</v>
      </c>
      <c r="N288" t="s">
        <v>1124</v>
      </c>
      <c r="O288">
        <v>2.8370039999999997E-5</v>
      </c>
      <c r="P288" s="33">
        <f t="shared" si="37"/>
        <v>2.8370039999999997E-5</v>
      </c>
      <c r="Q288" s="33">
        <f t="shared" si="38"/>
        <v>2.8370039999999997E-5</v>
      </c>
      <c r="S288">
        <v>44015</v>
      </c>
      <c r="T288" t="s">
        <v>813</v>
      </c>
      <c r="U288" t="s">
        <v>814</v>
      </c>
      <c r="V288">
        <v>1.470598105993917E-3</v>
      </c>
      <c r="W288" s="40">
        <f t="shared" si="41"/>
        <v>1.0142641459999999E-2</v>
      </c>
      <c r="X288" s="40">
        <f t="shared" si="42"/>
        <v>1.4915749320851375E-5</v>
      </c>
      <c r="AA288">
        <v>44014</v>
      </c>
      <c r="AC288" t="s">
        <v>807</v>
      </c>
      <c r="AD288" t="s">
        <v>808</v>
      </c>
      <c r="AE288">
        <v>3.0071021200277512E-7</v>
      </c>
      <c r="AF288" s="33">
        <f t="shared" si="39"/>
        <v>3.8297414806717171E-4</v>
      </c>
      <c r="AG288" s="33">
        <f t="shared" si="40"/>
        <v>0</v>
      </c>
    </row>
    <row r="289" spans="3:33" x14ac:dyDescent="0.25">
      <c r="C289">
        <v>3103</v>
      </c>
      <c r="D289" t="s">
        <v>530</v>
      </c>
      <c r="E289">
        <v>98112</v>
      </c>
      <c r="F289">
        <v>5.4498999999999997E-4</v>
      </c>
      <c r="G289" t="s">
        <v>1077</v>
      </c>
      <c r="H289">
        <f t="shared" si="35"/>
        <v>4.7E-2</v>
      </c>
      <c r="I289">
        <f t="shared" si="36"/>
        <v>2.5614529999999999E-5</v>
      </c>
      <c r="K289">
        <v>3020</v>
      </c>
      <c r="L289" t="s">
        <v>471</v>
      </c>
      <c r="M289">
        <v>99225</v>
      </c>
      <c r="N289" t="s">
        <v>673</v>
      </c>
      <c r="O289">
        <v>4.35252E-6</v>
      </c>
      <c r="P289" s="33">
        <f t="shared" si="37"/>
        <v>4.35252E-6</v>
      </c>
      <c r="Q289" s="33">
        <f t="shared" si="38"/>
        <v>4.35252E-6</v>
      </c>
      <c r="S289">
        <v>44015</v>
      </c>
      <c r="T289" t="s">
        <v>815</v>
      </c>
      <c r="U289" t="s">
        <v>816</v>
      </c>
      <c r="V289">
        <v>4.7134554679292223E-5</v>
      </c>
      <c r="W289" s="40">
        <f t="shared" si="41"/>
        <v>1.0142641459999999E-2</v>
      </c>
      <c r="X289" s="40">
        <f t="shared" si="42"/>
        <v>4.7806888848882624E-7</v>
      </c>
      <c r="AA289">
        <v>44015</v>
      </c>
      <c r="AC289" t="s">
        <v>807</v>
      </c>
      <c r="AD289" t="s">
        <v>808</v>
      </c>
      <c r="AE289">
        <v>1.4075402257965957E-5</v>
      </c>
      <c r="AF289" s="33">
        <f t="shared" si="39"/>
        <v>3.8297414806717171E-4</v>
      </c>
      <c r="AG289" s="33">
        <f t="shared" si="40"/>
        <v>0</v>
      </c>
    </row>
    <row r="290" spans="3:33" x14ac:dyDescent="0.25">
      <c r="C290">
        <v>3103</v>
      </c>
      <c r="D290" t="s">
        <v>530</v>
      </c>
      <c r="E290">
        <v>98125</v>
      </c>
      <c r="F290">
        <v>1.00376E-3</v>
      </c>
      <c r="G290" t="s">
        <v>1218</v>
      </c>
      <c r="H290">
        <f t="shared" si="35"/>
        <v>4.7E-2</v>
      </c>
      <c r="I290">
        <f t="shared" si="36"/>
        <v>4.717672E-5</v>
      </c>
      <c r="K290">
        <v>3026</v>
      </c>
      <c r="L290" t="s">
        <v>480</v>
      </c>
      <c r="M290">
        <v>99233</v>
      </c>
      <c r="N290" t="s">
        <v>999</v>
      </c>
      <c r="O290">
        <v>2.2626255999999997E-3</v>
      </c>
      <c r="P290" s="33">
        <f t="shared" si="37"/>
        <v>4.1094510999999997E-3</v>
      </c>
      <c r="Q290" s="33">
        <f t="shared" si="38"/>
        <v>0</v>
      </c>
      <c r="S290">
        <v>44015</v>
      </c>
      <c r="T290" t="s">
        <v>817</v>
      </c>
      <c r="U290" t="s">
        <v>818</v>
      </c>
      <c r="V290">
        <v>5.3922574196085826E-4</v>
      </c>
      <c r="W290" s="40">
        <f t="shared" si="41"/>
        <v>1.0142641459999999E-2</v>
      </c>
      <c r="X290" s="40">
        <f t="shared" si="42"/>
        <v>5.4691733667114622E-6</v>
      </c>
      <c r="AA290">
        <v>44022</v>
      </c>
      <c r="AC290" t="s">
        <v>807</v>
      </c>
      <c r="AD290" t="s">
        <v>808</v>
      </c>
      <c r="AE290">
        <v>3.5404564643266677E-4</v>
      </c>
      <c r="AF290" s="33">
        <f t="shared" si="39"/>
        <v>3.8297414806717171E-4</v>
      </c>
      <c r="AG290" s="33">
        <f t="shared" si="40"/>
        <v>0</v>
      </c>
    </row>
    <row r="291" spans="3:33" x14ac:dyDescent="0.25">
      <c r="C291">
        <v>3103</v>
      </c>
      <c r="D291" t="s">
        <v>530</v>
      </c>
      <c r="E291">
        <v>98126</v>
      </c>
      <c r="F291">
        <v>4.1907000000000001E-4</v>
      </c>
      <c r="G291" t="s">
        <v>970</v>
      </c>
      <c r="H291">
        <f t="shared" si="35"/>
        <v>4.7E-2</v>
      </c>
      <c r="I291">
        <f t="shared" si="36"/>
        <v>1.9696289999999999E-5</v>
      </c>
      <c r="K291">
        <v>3028</v>
      </c>
      <c r="L291" t="s">
        <v>482</v>
      </c>
      <c r="M291">
        <v>99233</v>
      </c>
      <c r="N291" t="s">
        <v>999</v>
      </c>
      <c r="O291">
        <v>1.8468255000000002E-3</v>
      </c>
      <c r="P291" s="33">
        <f t="shared" si="37"/>
        <v>4.1094510999999997E-3</v>
      </c>
      <c r="Q291" s="33">
        <f t="shared" si="38"/>
        <v>4.1094510999999997E-3</v>
      </c>
      <c r="S291">
        <v>44015</v>
      </c>
      <c r="T291" t="s">
        <v>819</v>
      </c>
      <c r="U291" t="s">
        <v>820</v>
      </c>
      <c r="V291">
        <v>1.6279103049219854E-3</v>
      </c>
      <c r="W291" s="40">
        <f t="shared" si="41"/>
        <v>1.0142641459999999E-2</v>
      </c>
      <c r="X291" s="40">
        <f t="shared" si="42"/>
        <v>1.6511310551862971E-5</v>
      </c>
      <c r="AA291">
        <v>44023</v>
      </c>
      <c r="AC291" t="s">
        <v>807</v>
      </c>
      <c r="AD291" t="s">
        <v>808</v>
      </c>
      <c r="AE291">
        <v>1.4552389164536189E-5</v>
      </c>
      <c r="AF291" s="33">
        <f t="shared" si="39"/>
        <v>3.8297414806717171E-4</v>
      </c>
      <c r="AG291" s="33">
        <f t="shared" si="40"/>
        <v>3.8297414806717171E-4</v>
      </c>
    </row>
    <row r="292" spans="3:33" x14ac:dyDescent="0.25">
      <c r="C292">
        <v>3103</v>
      </c>
      <c r="D292" t="s">
        <v>530</v>
      </c>
      <c r="E292">
        <v>98127</v>
      </c>
      <c r="F292">
        <v>5.5301459999999997E-2</v>
      </c>
      <c r="G292" t="s">
        <v>1029</v>
      </c>
      <c r="H292">
        <f t="shared" si="35"/>
        <v>4.7E-2</v>
      </c>
      <c r="I292">
        <f t="shared" si="36"/>
        <v>2.5991686199999999E-3</v>
      </c>
      <c r="K292">
        <v>3020</v>
      </c>
      <c r="L292" t="s">
        <v>471</v>
      </c>
      <c r="M292">
        <v>99237</v>
      </c>
      <c r="N292" t="s">
        <v>1000</v>
      </c>
      <c r="O292">
        <v>3.8873509800000003E-3</v>
      </c>
      <c r="P292" s="33">
        <f t="shared" si="37"/>
        <v>3.8873509800000003E-3</v>
      </c>
      <c r="Q292" s="33">
        <f t="shared" si="38"/>
        <v>3.8873509800000003E-3</v>
      </c>
      <c r="S292">
        <v>44015</v>
      </c>
      <c r="T292" t="s">
        <v>821</v>
      </c>
      <c r="U292" t="s">
        <v>822</v>
      </c>
      <c r="V292">
        <v>4.7780224534073861E-3</v>
      </c>
      <c r="W292" s="40">
        <f t="shared" si="41"/>
        <v>1.0142641459999999E-2</v>
      </c>
      <c r="X292" s="40">
        <f t="shared" si="42"/>
        <v>4.8461768632740669E-5</v>
      </c>
      <c r="AA292">
        <v>44016</v>
      </c>
      <c r="AC292" t="s">
        <v>867</v>
      </c>
      <c r="AD292" t="s">
        <v>868</v>
      </c>
      <c r="AE292">
        <v>4.4819920390060976E-3</v>
      </c>
      <c r="AF292" s="33">
        <f t="shared" si="39"/>
        <v>4.8393626908532009E-3</v>
      </c>
      <c r="AG292" s="33">
        <f t="shared" si="40"/>
        <v>0</v>
      </c>
    </row>
    <row r="293" spans="3:33" x14ac:dyDescent="0.25">
      <c r="C293">
        <v>3103</v>
      </c>
      <c r="D293" t="s">
        <v>530</v>
      </c>
      <c r="E293">
        <v>98129</v>
      </c>
      <c r="F293">
        <v>5.7345350000000003E-2</v>
      </c>
      <c r="G293" t="s">
        <v>569</v>
      </c>
      <c r="H293">
        <f t="shared" si="35"/>
        <v>4.7E-2</v>
      </c>
      <c r="I293">
        <f t="shared" si="36"/>
        <v>2.6952314500000001E-3</v>
      </c>
      <c r="K293">
        <v>3020</v>
      </c>
      <c r="L293" t="s">
        <v>471</v>
      </c>
      <c r="M293">
        <v>99252</v>
      </c>
      <c r="N293" t="s">
        <v>675</v>
      </c>
      <c r="O293">
        <v>1.0806136000000001E-4</v>
      </c>
      <c r="P293" s="33">
        <f t="shared" si="37"/>
        <v>1.0836946000000001E-4</v>
      </c>
      <c r="Q293" s="33">
        <f t="shared" si="38"/>
        <v>0</v>
      </c>
      <c r="S293">
        <v>44015</v>
      </c>
      <c r="T293" t="s">
        <v>823</v>
      </c>
      <c r="U293" t="s">
        <v>824</v>
      </c>
      <c r="V293">
        <v>3.1268562869865152E-2</v>
      </c>
      <c r="W293" s="40">
        <f t="shared" si="41"/>
        <v>1.0142641459999999E-2</v>
      </c>
      <c r="X293" s="40">
        <f t="shared" si="42"/>
        <v>3.1714582215851083E-4</v>
      </c>
      <c r="AA293">
        <v>44017</v>
      </c>
      <c r="AC293" t="s">
        <v>867</v>
      </c>
      <c r="AD293" t="s">
        <v>868</v>
      </c>
      <c r="AE293">
        <v>2.1587559470687668E-4</v>
      </c>
      <c r="AF293" s="33">
        <f t="shared" si="39"/>
        <v>4.8393626908532009E-3</v>
      </c>
      <c r="AG293" s="33">
        <f t="shared" si="40"/>
        <v>0</v>
      </c>
    </row>
    <row r="294" spans="3:33" x14ac:dyDescent="0.25">
      <c r="C294">
        <v>3103</v>
      </c>
      <c r="D294" t="s">
        <v>530</v>
      </c>
      <c r="E294">
        <v>98167</v>
      </c>
      <c r="F294">
        <v>6.2329999999999994E-5</v>
      </c>
      <c r="G294" t="s">
        <v>1005</v>
      </c>
      <c r="H294">
        <f t="shared" si="35"/>
        <v>4.7E-2</v>
      </c>
      <c r="I294">
        <f t="shared" si="36"/>
        <v>2.9295099999999999E-6</v>
      </c>
      <c r="K294">
        <v>3028</v>
      </c>
      <c r="L294" t="s">
        <v>482</v>
      </c>
      <c r="M294">
        <v>99252</v>
      </c>
      <c r="N294" t="s">
        <v>675</v>
      </c>
      <c r="O294">
        <v>3.0810000000000001E-7</v>
      </c>
      <c r="P294" s="33">
        <f t="shared" si="37"/>
        <v>1.0836946000000001E-4</v>
      </c>
      <c r="Q294" s="33">
        <f t="shared" si="38"/>
        <v>1.0836946000000001E-4</v>
      </c>
      <c r="S294">
        <v>44015</v>
      </c>
      <c r="T294" t="s">
        <v>825</v>
      </c>
      <c r="U294" t="s">
        <v>826</v>
      </c>
      <c r="V294">
        <v>1.5729419050155288E-2</v>
      </c>
      <c r="W294" s="40">
        <f t="shared" si="41"/>
        <v>1.0142641459999999E-2</v>
      </c>
      <c r="X294" s="40">
        <f t="shared" si="42"/>
        <v>1.5953785779981882E-4</v>
      </c>
      <c r="AA294">
        <v>44019</v>
      </c>
      <c r="AC294" t="s">
        <v>867</v>
      </c>
      <c r="AD294" t="s">
        <v>868</v>
      </c>
      <c r="AE294">
        <v>3.8915089766774488E-5</v>
      </c>
      <c r="AF294" s="33">
        <f t="shared" si="39"/>
        <v>4.8393626908532009E-3</v>
      </c>
      <c r="AG294" s="33">
        <f t="shared" si="40"/>
        <v>0</v>
      </c>
    </row>
    <row r="295" spans="3:33" x14ac:dyDescent="0.25">
      <c r="C295">
        <v>3103</v>
      </c>
      <c r="D295" t="s">
        <v>530</v>
      </c>
      <c r="E295">
        <v>99134</v>
      </c>
      <c r="F295">
        <v>1.142524E-2</v>
      </c>
      <c r="G295" t="s">
        <v>571</v>
      </c>
      <c r="H295">
        <f t="shared" si="35"/>
        <v>4.7E-2</v>
      </c>
      <c r="I295">
        <f t="shared" si="36"/>
        <v>5.3698628E-4</v>
      </c>
      <c r="K295">
        <v>3020</v>
      </c>
      <c r="L295" t="s">
        <v>471</v>
      </c>
      <c r="M295">
        <v>99265</v>
      </c>
      <c r="N295" t="s">
        <v>610</v>
      </c>
      <c r="O295">
        <v>8.4412230999999995E-4</v>
      </c>
      <c r="P295" s="33">
        <f t="shared" si="37"/>
        <v>9.6267830999999997E-4</v>
      </c>
      <c r="Q295" s="33">
        <f t="shared" si="38"/>
        <v>0</v>
      </c>
      <c r="S295">
        <v>44015</v>
      </c>
      <c r="T295" t="s">
        <v>827</v>
      </c>
      <c r="U295" t="s">
        <v>828</v>
      </c>
      <c r="V295">
        <v>2.4947196880622637E-3</v>
      </c>
      <c r="W295" s="40">
        <f t="shared" si="41"/>
        <v>1.0142641459999999E-2</v>
      </c>
      <c r="X295" s="40">
        <f t="shared" si="42"/>
        <v>2.5303047339218579E-5</v>
      </c>
      <c r="AA295">
        <v>44020</v>
      </c>
      <c r="AC295" t="s">
        <v>867</v>
      </c>
      <c r="AD295" t="s">
        <v>868</v>
      </c>
      <c r="AE295">
        <v>1.0257996737345239E-4</v>
      </c>
      <c r="AF295" s="33">
        <f t="shared" si="39"/>
        <v>4.8393626908532009E-3</v>
      </c>
      <c r="AG295" s="33">
        <f t="shared" si="40"/>
        <v>4.8393626908532009E-3</v>
      </c>
    </row>
    <row r="296" spans="3:33" x14ac:dyDescent="0.25">
      <c r="C296">
        <v>3103</v>
      </c>
      <c r="D296" t="s">
        <v>530</v>
      </c>
      <c r="E296">
        <v>99166</v>
      </c>
      <c r="F296">
        <v>5.3016000000000001E-4</v>
      </c>
      <c r="G296" t="s">
        <v>573</v>
      </c>
      <c r="H296">
        <f t="shared" si="35"/>
        <v>4.7E-2</v>
      </c>
      <c r="I296">
        <f t="shared" si="36"/>
        <v>2.4917520000000001E-5</v>
      </c>
      <c r="K296">
        <v>3030</v>
      </c>
      <c r="L296" t="s">
        <v>490</v>
      </c>
      <c r="M296">
        <v>99265</v>
      </c>
      <c r="N296" t="s">
        <v>610</v>
      </c>
      <c r="O296">
        <v>1.154204E-4</v>
      </c>
      <c r="P296" s="33">
        <f t="shared" si="37"/>
        <v>9.6267830999999997E-4</v>
      </c>
      <c r="Q296" s="33">
        <f t="shared" si="38"/>
        <v>0</v>
      </c>
      <c r="S296">
        <v>44015</v>
      </c>
      <c r="T296" t="s">
        <v>829</v>
      </c>
      <c r="U296" t="s">
        <v>830</v>
      </c>
      <c r="V296">
        <v>6.3292499097562689E-3</v>
      </c>
      <c r="W296" s="40">
        <f t="shared" si="41"/>
        <v>1.0142641459999999E-2</v>
      </c>
      <c r="X296" s="40">
        <f t="shared" si="42"/>
        <v>6.4195312545395182E-5</v>
      </c>
      <c r="AA296">
        <v>44009</v>
      </c>
      <c r="AC296" t="s">
        <v>753</v>
      </c>
      <c r="AD296" t="s">
        <v>754</v>
      </c>
      <c r="AE296">
        <v>1.4240799676485797E-8</v>
      </c>
      <c r="AF296" s="33">
        <f t="shared" si="39"/>
        <v>5.2438096797421247E-4</v>
      </c>
      <c r="AG296" s="33">
        <f t="shared" si="40"/>
        <v>0</v>
      </c>
    </row>
    <row r="297" spans="3:33" x14ac:dyDescent="0.25">
      <c r="C297">
        <v>3103</v>
      </c>
      <c r="D297" t="s">
        <v>530</v>
      </c>
      <c r="E297">
        <v>99168</v>
      </c>
      <c r="F297">
        <v>4.4746E-4</v>
      </c>
      <c r="G297" t="s">
        <v>574</v>
      </c>
      <c r="H297">
        <f t="shared" si="35"/>
        <v>4.7E-2</v>
      </c>
      <c r="I297">
        <f t="shared" si="36"/>
        <v>2.103062E-5</v>
      </c>
      <c r="K297">
        <v>3031</v>
      </c>
      <c r="L297" t="s">
        <v>491</v>
      </c>
      <c r="M297">
        <v>99265</v>
      </c>
      <c r="N297" t="s">
        <v>610</v>
      </c>
      <c r="O297">
        <v>3.1356000000000001E-6</v>
      </c>
      <c r="P297" s="33">
        <f t="shared" si="37"/>
        <v>9.6267830999999997E-4</v>
      </c>
      <c r="Q297" s="33">
        <f t="shared" si="38"/>
        <v>9.6267830999999997E-4</v>
      </c>
      <c r="S297">
        <v>44015</v>
      </c>
      <c r="T297" t="s">
        <v>831</v>
      </c>
      <c r="U297" t="s">
        <v>832</v>
      </c>
      <c r="V297">
        <v>6.7935378725316159E-4</v>
      </c>
      <c r="W297" s="40">
        <f t="shared" si="41"/>
        <v>1.0142641459999999E-2</v>
      </c>
      <c r="X297" s="40">
        <f t="shared" si="42"/>
        <v>6.890441888601936E-6</v>
      </c>
      <c r="AA297">
        <v>44021</v>
      </c>
      <c r="AC297" t="s">
        <v>753</v>
      </c>
      <c r="AD297" t="s">
        <v>754</v>
      </c>
      <c r="AE297">
        <v>3.4098889520791043E-7</v>
      </c>
      <c r="AF297" s="33">
        <f t="shared" si="39"/>
        <v>5.2438096797421247E-4</v>
      </c>
      <c r="AG297" s="33">
        <f t="shared" si="40"/>
        <v>0</v>
      </c>
    </row>
    <row r="298" spans="3:33" x14ac:dyDescent="0.25">
      <c r="C298">
        <v>3103</v>
      </c>
      <c r="D298" t="s">
        <v>530</v>
      </c>
      <c r="E298">
        <v>99207</v>
      </c>
      <c r="F298">
        <v>1.3288099999999999E-3</v>
      </c>
      <c r="G298" t="s">
        <v>1075</v>
      </c>
      <c r="H298">
        <f t="shared" si="35"/>
        <v>4.7E-2</v>
      </c>
      <c r="I298">
        <f t="shared" si="36"/>
        <v>6.245407E-5</v>
      </c>
      <c r="K298">
        <v>3103</v>
      </c>
      <c r="L298" t="s">
        <v>530</v>
      </c>
      <c r="M298">
        <v>99271</v>
      </c>
      <c r="N298" t="s">
        <v>1107</v>
      </c>
      <c r="O298">
        <v>3.0122300000000001E-6</v>
      </c>
      <c r="P298" s="33">
        <f t="shared" si="37"/>
        <v>3.0122300000000001E-6</v>
      </c>
      <c r="Q298" s="33">
        <f t="shared" si="38"/>
        <v>3.0122300000000001E-6</v>
      </c>
      <c r="S298">
        <v>44015</v>
      </c>
      <c r="T298" t="s">
        <v>833</v>
      </c>
      <c r="U298" t="s">
        <v>834</v>
      </c>
      <c r="V298">
        <v>2.9404865418420426E-3</v>
      </c>
      <c r="W298" s="40">
        <f t="shared" si="41"/>
        <v>1.0142641459999999E-2</v>
      </c>
      <c r="X298" s="40">
        <f t="shared" si="42"/>
        <v>2.9824300711859122E-5</v>
      </c>
      <c r="AA298">
        <v>44022</v>
      </c>
      <c r="AC298" t="s">
        <v>753</v>
      </c>
      <c r="AD298" t="s">
        <v>754</v>
      </c>
      <c r="AE298">
        <v>5.2402573827932809E-4</v>
      </c>
      <c r="AF298" s="33">
        <f t="shared" si="39"/>
        <v>5.2438096797421247E-4</v>
      </c>
      <c r="AG298" s="33">
        <f t="shared" si="40"/>
        <v>5.2438096797421247E-4</v>
      </c>
    </row>
    <row r="299" spans="3:33" x14ac:dyDescent="0.25">
      <c r="C299">
        <v>3103</v>
      </c>
      <c r="D299" t="s">
        <v>530</v>
      </c>
      <c r="E299">
        <v>99271</v>
      </c>
      <c r="F299">
        <v>6.4090000000000005E-5</v>
      </c>
      <c r="G299" t="s">
        <v>1107</v>
      </c>
      <c r="H299">
        <f t="shared" si="35"/>
        <v>4.7E-2</v>
      </c>
      <c r="I299">
        <f t="shared" si="36"/>
        <v>3.0122300000000001E-6</v>
      </c>
      <c r="K299">
        <v>3028</v>
      </c>
      <c r="L299" t="s">
        <v>482</v>
      </c>
      <c r="M299">
        <v>99418</v>
      </c>
      <c r="N299" t="s">
        <v>1069</v>
      </c>
      <c r="O299">
        <v>1.0329150000000001E-5</v>
      </c>
      <c r="P299" s="33">
        <f t="shared" si="37"/>
        <v>2.2628110000000002E-5</v>
      </c>
      <c r="Q299" s="33">
        <f t="shared" si="38"/>
        <v>0</v>
      </c>
      <c r="S299">
        <v>44015</v>
      </c>
      <c r="T299" t="s">
        <v>835</v>
      </c>
      <c r="U299" t="s">
        <v>836</v>
      </c>
      <c r="V299">
        <v>1.1223904479193999E-3</v>
      </c>
      <c r="W299" s="40">
        <f t="shared" si="41"/>
        <v>1.0142641459999999E-2</v>
      </c>
      <c r="X299" s="40">
        <f t="shared" si="42"/>
        <v>1.1384003891375276E-5</v>
      </c>
      <c r="AA299">
        <v>44009</v>
      </c>
      <c r="AC299" t="s">
        <v>751</v>
      </c>
      <c r="AD299" t="s">
        <v>752</v>
      </c>
      <c r="AE299">
        <v>2.7371926650907764E-8</v>
      </c>
      <c r="AF299" s="33">
        <f t="shared" si="39"/>
        <v>1.0078773434423127E-3</v>
      </c>
      <c r="AG299" s="33">
        <f t="shared" si="40"/>
        <v>0</v>
      </c>
    </row>
    <row r="300" spans="3:33" x14ac:dyDescent="0.25">
      <c r="C300">
        <v>3103</v>
      </c>
      <c r="D300" t="s">
        <v>530</v>
      </c>
      <c r="E300">
        <v>99418</v>
      </c>
      <c r="F300">
        <v>2.6167999999999997E-4</v>
      </c>
      <c r="G300" t="s">
        <v>1069</v>
      </c>
      <c r="H300">
        <f t="shared" si="35"/>
        <v>4.7E-2</v>
      </c>
      <c r="I300">
        <f t="shared" si="36"/>
        <v>1.2298959999999999E-5</v>
      </c>
      <c r="K300">
        <v>3103</v>
      </c>
      <c r="L300" t="s">
        <v>530</v>
      </c>
      <c r="M300">
        <v>99418</v>
      </c>
      <c r="N300" t="s">
        <v>1069</v>
      </c>
      <c r="O300">
        <v>1.2298959999999999E-5</v>
      </c>
      <c r="P300" s="33">
        <f t="shared" si="37"/>
        <v>2.2628110000000002E-5</v>
      </c>
      <c r="Q300" s="33">
        <f t="shared" si="38"/>
        <v>2.2628110000000002E-5</v>
      </c>
      <c r="S300">
        <v>44015</v>
      </c>
      <c r="T300" t="s">
        <v>837</v>
      </c>
      <c r="U300" t="s">
        <v>838</v>
      </c>
      <c r="V300">
        <v>3.2861740949392745E-3</v>
      </c>
      <c r="W300" s="40">
        <f t="shared" si="41"/>
        <v>1.0142641459999999E-2</v>
      </c>
      <c r="X300" s="40">
        <f t="shared" si="42"/>
        <v>3.3330485620109061E-5</v>
      </c>
      <c r="AA300">
        <v>44021</v>
      </c>
      <c r="AC300" t="s">
        <v>751</v>
      </c>
      <c r="AD300" t="s">
        <v>752</v>
      </c>
      <c r="AE300">
        <v>6.5546981976361578E-7</v>
      </c>
      <c r="AF300" s="33">
        <f t="shared" si="39"/>
        <v>1.0078773434423127E-3</v>
      </c>
      <c r="AG300" s="33">
        <f t="shared" si="40"/>
        <v>0</v>
      </c>
    </row>
    <row r="301" spans="3:33" x14ac:dyDescent="0.25">
      <c r="S301">
        <v>44015</v>
      </c>
      <c r="T301" t="s">
        <v>839</v>
      </c>
      <c r="U301" t="s">
        <v>840</v>
      </c>
      <c r="V301">
        <v>3.4053557610585504E-2</v>
      </c>
      <c r="W301" s="40">
        <f t="shared" si="41"/>
        <v>1.0142641459999999E-2</v>
      </c>
      <c r="X301" s="40">
        <f t="shared" si="42"/>
        <v>3.4539302528162303E-4</v>
      </c>
      <c r="AA301">
        <v>44022</v>
      </c>
      <c r="AC301" t="s">
        <v>751</v>
      </c>
      <c r="AD301" t="s">
        <v>752</v>
      </c>
      <c r="AE301">
        <v>1.0071945016958983E-3</v>
      </c>
      <c r="AF301" s="33">
        <f t="shared" si="39"/>
        <v>1.0078773434423127E-3</v>
      </c>
      <c r="AG301" s="33">
        <f t="shared" si="40"/>
        <v>1.0078773434423127E-3</v>
      </c>
    </row>
    <row r="302" spans="3:33" x14ac:dyDescent="0.25">
      <c r="S302">
        <v>44015</v>
      </c>
      <c r="T302" t="s">
        <v>841</v>
      </c>
      <c r="U302" t="s">
        <v>842</v>
      </c>
      <c r="V302">
        <v>1.6475761500346305E-2</v>
      </c>
      <c r="W302" s="40">
        <f t="shared" si="41"/>
        <v>1.0142641459999999E-2</v>
      </c>
      <c r="X302" s="40">
        <f t="shared" si="42"/>
        <v>1.6710774167848422E-4</v>
      </c>
      <c r="AA302">
        <v>44009</v>
      </c>
      <c r="AC302" t="s">
        <v>755</v>
      </c>
      <c r="AD302" t="s">
        <v>756</v>
      </c>
      <c r="AE302">
        <v>1.4240799676485797E-8</v>
      </c>
      <c r="AF302" s="33">
        <f t="shared" si="39"/>
        <v>5.27292828083274E-4</v>
      </c>
      <c r="AG302" s="33">
        <f t="shared" si="40"/>
        <v>0</v>
      </c>
    </row>
    <row r="303" spans="3:33" x14ac:dyDescent="0.25">
      <c r="S303">
        <v>44015</v>
      </c>
      <c r="T303" t="s">
        <v>843</v>
      </c>
      <c r="U303" t="s">
        <v>844</v>
      </c>
      <c r="V303">
        <v>1.3828347450791059E-4</v>
      </c>
      <c r="W303" s="40">
        <f t="shared" si="41"/>
        <v>1.0142641459999999E-2</v>
      </c>
      <c r="X303" s="40">
        <f t="shared" si="42"/>
        <v>1.402559701776787E-6</v>
      </c>
      <c r="AA303">
        <v>44021</v>
      </c>
      <c r="AC303" t="s">
        <v>755</v>
      </c>
      <c r="AD303" t="s">
        <v>756</v>
      </c>
      <c r="AE303">
        <v>3.4219380296482886E-7</v>
      </c>
      <c r="AF303" s="33">
        <f t="shared" si="39"/>
        <v>5.27292828083274E-4</v>
      </c>
      <c r="AG303" s="33">
        <f t="shared" si="40"/>
        <v>0</v>
      </c>
    </row>
    <row r="304" spans="3:33" x14ac:dyDescent="0.25">
      <c r="S304">
        <v>44015</v>
      </c>
      <c r="T304" t="s">
        <v>845</v>
      </c>
      <c r="U304" t="s">
        <v>846</v>
      </c>
      <c r="V304">
        <v>3.8970797361320258E-4</v>
      </c>
      <c r="W304" s="40">
        <f t="shared" si="41"/>
        <v>1.0142641459999999E-2</v>
      </c>
      <c r="X304" s="40">
        <f t="shared" si="42"/>
        <v>3.9526682504618541E-6</v>
      </c>
      <c r="AA304">
        <v>44022</v>
      </c>
      <c r="AC304" t="s">
        <v>755</v>
      </c>
      <c r="AD304" t="s">
        <v>756</v>
      </c>
      <c r="AE304">
        <v>5.2693639348063272E-4</v>
      </c>
      <c r="AF304" s="33">
        <f t="shared" si="39"/>
        <v>5.27292828083274E-4</v>
      </c>
      <c r="AG304" s="33">
        <f t="shared" si="40"/>
        <v>5.27292828083274E-4</v>
      </c>
    </row>
    <row r="305" spans="19:33" x14ac:dyDescent="0.25">
      <c r="S305">
        <v>44015</v>
      </c>
      <c r="T305" t="s">
        <v>847</v>
      </c>
      <c r="U305" t="s">
        <v>848</v>
      </c>
      <c r="V305">
        <v>4.047934435595201E-3</v>
      </c>
      <c r="W305" s="40">
        <f t="shared" si="41"/>
        <v>1.0142641459999999E-2</v>
      </c>
      <c r="X305" s="40">
        <f t="shared" si="42"/>
        <v>4.1056747633829582E-5</v>
      </c>
      <c r="AA305">
        <v>44011</v>
      </c>
      <c r="AC305" t="s">
        <v>781</v>
      </c>
      <c r="AD305" t="s">
        <v>782</v>
      </c>
      <c r="AE305">
        <v>1.830574464179177E-3</v>
      </c>
      <c r="AF305" s="33">
        <f t="shared" si="39"/>
        <v>5.2024425618493186E-3</v>
      </c>
      <c r="AG305" s="33">
        <f t="shared" si="40"/>
        <v>0</v>
      </c>
    </row>
    <row r="306" spans="19:33" x14ac:dyDescent="0.25">
      <c r="S306">
        <v>44015</v>
      </c>
      <c r="T306" t="s">
        <v>849</v>
      </c>
      <c r="U306" t="s">
        <v>850</v>
      </c>
      <c r="V306">
        <v>4.5767753193113022E-3</v>
      </c>
      <c r="W306" s="40">
        <f t="shared" si="41"/>
        <v>1.0142641459999999E-2</v>
      </c>
      <c r="X306" s="40">
        <f t="shared" si="42"/>
        <v>4.6420591106751545E-5</v>
      </c>
      <c r="AA306">
        <v>44012</v>
      </c>
      <c r="AC306" t="s">
        <v>781</v>
      </c>
      <c r="AD306" t="s">
        <v>782</v>
      </c>
      <c r="AE306">
        <v>3.1705015034555234E-3</v>
      </c>
      <c r="AF306" s="33">
        <f t="shared" si="39"/>
        <v>5.2024425618493186E-3</v>
      </c>
      <c r="AG306" s="33">
        <f t="shared" si="40"/>
        <v>0</v>
      </c>
    </row>
    <row r="307" spans="19:33" x14ac:dyDescent="0.25">
      <c r="S307">
        <v>44016</v>
      </c>
      <c r="T307" t="s">
        <v>854</v>
      </c>
      <c r="U307" t="s">
        <v>855</v>
      </c>
      <c r="V307">
        <v>7.6483557552367742E-2</v>
      </c>
      <c r="W307" s="40">
        <f t="shared" si="41"/>
        <v>5.5348830609999997E-2</v>
      </c>
      <c r="X307" s="40">
        <f t="shared" si="42"/>
        <v>4.2332754714161881E-3</v>
      </c>
      <c r="AA307">
        <v>44014</v>
      </c>
      <c r="AC307" t="s">
        <v>781</v>
      </c>
      <c r="AD307" t="s">
        <v>782</v>
      </c>
      <c r="AE307">
        <v>1.3361035782695854E-5</v>
      </c>
      <c r="AF307" s="33">
        <f t="shared" si="39"/>
        <v>5.2024425618493186E-3</v>
      </c>
      <c r="AG307" s="33">
        <f t="shared" si="40"/>
        <v>0</v>
      </c>
    </row>
    <row r="308" spans="19:33" x14ac:dyDescent="0.25">
      <c r="S308">
        <v>44016</v>
      </c>
      <c r="T308" t="s">
        <v>857</v>
      </c>
      <c r="U308" t="s">
        <v>858</v>
      </c>
      <c r="V308">
        <v>1.2679317940127865E-2</v>
      </c>
      <c r="W308" s="40">
        <f t="shared" si="41"/>
        <v>5.5348830609999997E-2</v>
      </c>
      <c r="X308" s="40">
        <f t="shared" si="42"/>
        <v>7.0178542091847132E-4</v>
      </c>
      <c r="AA308">
        <v>44015</v>
      </c>
      <c r="AC308" t="s">
        <v>781</v>
      </c>
      <c r="AD308" t="s">
        <v>782</v>
      </c>
      <c r="AE308">
        <v>1.8800555843192189E-4</v>
      </c>
      <c r="AF308" s="33">
        <f t="shared" si="39"/>
        <v>5.2024425618493186E-3</v>
      </c>
      <c r="AG308" s="33">
        <f t="shared" si="40"/>
        <v>5.2024425618493186E-3</v>
      </c>
    </row>
    <row r="309" spans="19:33" x14ac:dyDescent="0.25">
      <c r="S309">
        <v>44016</v>
      </c>
      <c r="T309" t="s">
        <v>859</v>
      </c>
      <c r="U309" t="s">
        <v>860</v>
      </c>
      <c r="V309">
        <v>7.6485572375659394E-2</v>
      </c>
      <c r="W309" s="40">
        <f t="shared" si="41"/>
        <v>5.5348830609999997E-2</v>
      </c>
      <c r="X309" s="40">
        <f t="shared" si="42"/>
        <v>4.2333869895292671E-3</v>
      </c>
      <c r="AA309">
        <v>44016</v>
      </c>
      <c r="AC309" t="s">
        <v>854</v>
      </c>
      <c r="AD309" t="s">
        <v>855</v>
      </c>
      <c r="AE309">
        <v>4.2332754714161881E-3</v>
      </c>
      <c r="AF309" s="33">
        <f t="shared" si="39"/>
        <v>4.5708317364630676E-3</v>
      </c>
      <c r="AG309" s="33">
        <f t="shared" si="40"/>
        <v>0</v>
      </c>
    </row>
    <row r="310" spans="19:33" x14ac:dyDescent="0.25">
      <c r="S310">
        <v>44016</v>
      </c>
      <c r="T310" t="s">
        <v>861</v>
      </c>
      <c r="U310" t="s">
        <v>862</v>
      </c>
      <c r="V310">
        <v>0.16647639808350448</v>
      </c>
      <c r="W310" s="40">
        <f t="shared" si="41"/>
        <v>5.5348830609999997E-2</v>
      </c>
      <c r="X310" s="40">
        <f t="shared" si="42"/>
        <v>9.2142739580868167E-3</v>
      </c>
      <c r="AA310">
        <v>44017</v>
      </c>
      <c r="AC310" t="s">
        <v>854</v>
      </c>
      <c r="AD310" t="s">
        <v>855</v>
      </c>
      <c r="AE310">
        <v>2.0390025682436071E-4</v>
      </c>
      <c r="AF310" s="33">
        <f t="shared" si="39"/>
        <v>4.5708317364630676E-3</v>
      </c>
      <c r="AG310" s="33">
        <f t="shared" si="40"/>
        <v>0</v>
      </c>
    </row>
    <row r="311" spans="19:33" x14ac:dyDescent="0.25">
      <c r="S311">
        <v>44016</v>
      </c>
      <c r="T311" t="s">
        <v>863</v>
      </c>
      <c r="U311" t="s">
        <v>864</v>
      </c>
      <c r="V311">
        <v>9.5692698581947525E-2</v>
      </c>
      <c r="W311" s="40">
        <f t="shared" si="41"/>
        <v>5.5348830609999997E-2</v>
      </c>
      <c r="X311" s="40">
        <f t="shared" si="42"/>
        <v>5.2964789644260003E-3</v>
      </c>
      <c r="AA311">
        <v>44019</v>
      </c>
      <c r="AC311" t="s">
        <v>854</v>
      </c>
      <c r="AD311" t="s">
        <v>855</v>
      </c>
      <c r="AE311">
        <v>3.6762173191787915E-5</v>
      </c>
      <c r="AF311" s="33">
        <f t="shared" si="39"/>
        <v>4.5708317364630676E-3</v>
      </c>
      <c r="AG311" s="33">
        <f t="shared" si="40"/>
        <v>0</v>
      </c>
    </row>
    <row r="312" spans="19:33" x14ac:dyDescent="0.25">
      <c r="S312">
        <v>44016</v>
      </c>
      <c r="T312" t="s">
        <v>865</v>
      </c>
      <c r="U312" t="s">
        <v>866</v>
      </c>
      <c r="V312">
        <v>0.16647672497706317</v>
      </c>
      <c r="W312" s="40">
        <f t="shared" si="41"/>
        <v>5.5348830609999997E-2</v>
      </c>
      <c r="X312" s="40">
        <f t="shared" si="42"/>
        <v>9.2142920512630257E-3</v>
      </c>
      <c r="AA312">
        <v>44020</v>
      </c>
      <c r="AC312" t="s">
        <v>854</v>
      </c>
      <c r="AD312" t="s">
        <v>855</v>
      </c>
      <c r="AE312">
        <v>9.6893835030731094E-5</v>
      </c>
      <c r="AF312" s="33">
        <f t="shared" si="39"/>
        <v>4.5708317364630676E-3</v>
      </c>
      <c r="AG312" s="33">
        <f t="shared" si="40"/>
        <v>4.5708317364630676E-3</v>
      </c>
    </row>
    <row r="313" spans="19:33" x14ac:dyDescent="0.25">
      <c r="S313">
        <v>44016</v>
      </c>
      <c r="T313" t="s">
        <v>867</v>
      </c>
      <c r="U313" t="s">
        <v>868</v>
      </c>
      <c r="V313">
        <v>8.0977176746283894E-2</v>
      </c>
      <c r="W313" s="40">
        <f t="shared" si="41"/>
        <v>5.5348830609999997E-2</v>
      </c>
      <c r="X313" s="40">
        <f t="shared" si="42"/>
        <v>4.4819920390060976E-3</v>
      </c>
      <c r="AA313">
        <v>44016</v>
      </c>
      <c r="AC313" t="s">
        <v>861</v>
      </c>
      <c r="AD313" t="s">
        <v>862</v>
      </c>
      <c r="AE313">
        <v>9.2142739580868167E-3</v>
      </c>
      <c r="AF313" s="33">
        <f t="shared" si="39"/>
        <v>9.9489723082192526E-3</v>
      </c>
      <c r="AG313" s="33">
        <f t="shared" si="40"/>
        <v>0</v>
      </c>
    </row>
    <row r="314" spans="19:33" x14ac:dyDescent="0.25">
      <c r="S314">
        <v>44016</v>
      </c>
      <c r="T314" t="s">
        <v>869</v>
      </c>
      <c r="U314" t="s">
        <v>870</v>
      </c>
      <c r="V314">
        <v>0.14443363286507777</v>
      </c>
      <c r="W314" s="40">
        <f t="shared" si="41"/>
        <v>5.5348830609999997E-2</v>
      </c>
      <c r="X314" s="40">
        <f t="shared" si="42"/>
        <v>7.9942326798361184E-3</v>
      </c>
      <c r="AA314">
        <v>44017</v>
      </c>
      <c r="AC314" t="s">
        <v>861</v>
      </c>
      <c r="AD314" t="s">
        <v>862</v>
      </c>
      <c r="AE314">
        <v>4.4380635782709482E-4</v>
      </c>
      <c r="AF314" s="33">
        <f t="shared" si="39"/>
        <v>9.9489723082192526E-3</v>
      </c>
      <c r="AG314" s="33">
        <f t="shared" si="40"/>
        <v>0</v>
      </c>
    </row>
    <row r="315" spans="19:33" x14ac:dyDescent="0.25">
      <c r="S315">
        <v>44016</v>
      </c>
      <c r="T315" t="s">
        <v>871</v>
      </c>
      <c r="U315" t="s">
        <v>872</v>
      </c>
      <c r="V315">
        <v>8.0971861958337304E-2</v>
      </c>
      <c r="W315" s="40">
        <f t="shared" si="41"/>
        <v>5.5348830609999997E-2</v>
      </c>
      <c r="X315" s="40">
        <f t="shared" si="42"/>
        <v>4.4816978717083138E-3</v>
      </c>
      <c r="AA315">
        <v>44019</v>
      </c>
      <c r="AC315" t="s">
        <v>861</v>
      </c>
      <c r="AD315" t="s">
        <v>862</v>
      </c>
      <c r="AE315">
        <v>8.0005994455795371E-5</v>
      </c>
      <c r="AF315" s="33">
        <f t="shared" si="39"/>
        <v>9.9489723082192526E-3</v>
      </c>
      <c r="AG315" s="33">
        <f t="shared" si="40"/>
        <v>0</v>
      </c>
    </row>
    <row r="316" spans="19:33" x14ac:dyDescent="0.25">
      <c r="S316">
        <v>44016</v>
      </c>
      <c r="T316" t="s">
        <v>873</v>
      </c>
      <c r="U316" t="s">
        <v>874</v>
      </c>
      <c r="V316">
        <v>9.4052394072935697E-3</v>
      </c>
      <c r="W316" s="40">
        <f t="shared" si="41"/>
        <v>5.5348830609999997E-2</v>
      </c>
      <c r="X316" s="40">
        <f t="shared" si="42"/>
        <v>5.205690028007886E-4</v>
      </c>
      <c r="AA316">
        <v>44020</v>
      </c>
      <c r="AC316" t="s">
        <v>861</v>
      </c>
      <c r="AD316" t="s">
        <v>862</v>
      </c>
      <c r="AE316">
        <v>2.1088599784954638E-4</v>
      </c>
      <c r="AF316" s="33">
        <f t="shared" si="39"/>
        <v>9.9489723082192526E-3</v>
      </c>
      <c r="AG316" s="33">
        <f t="shared" si="40"/>
        <v>9.9489723082192526E-3</v>
      </c>
    </row>
    <row r="317" spans="19:33" x14ac:dyDescent="0.25">
      <c r="S317">
        <v>44016</v>
      </c>
      <c r="T317" t="s">
        <v>875</v>
      </c>
      <c r="U317" t="s">
        <v>876</v>
      </c>
      <c r="V317">
        <v>8.0523843186357635E-2</v>
      </c>
      <c r="W317" s="40">
        <f t="shared" si="41"/>
        <v>5.5348830609999997E-2</v>
      </c>
      <c r="X317" s="40">
        <f t="shared" si="42"/>
        <v>4.4569005565879109E-3</v>
      </c>
      <c r="AA317">
        <v>44016</v>
      </c>
      <c r="AC317" t="s">
        <v>873</v>
      </c>
      <c r="AD317" t="s">
        <v>874</v>
      </c>
      <c r="AE317">
        <v>5.205690028007886E-4</v>
      </c>
      <c r="AF317" s="33">
        <f t="shared" si="39"/>
        <v>5.6206908597601201E-4</v>
      </c>
      <c r="AG317" s="33">
        <f t="shared" si="40"/>
        <v>0</v>
      </c>
    </row>
    <row r="318" spans="19:33" x14ac:dyDescent="0.25">
      <c r="S318">
        <v>44016</v>
      </c>
      <c r="T318" t="s">
        <v>877</v>
      </c>
      <c r="U318" t="s">
        <v>878</v>
      </c>
      <c r="V318">
        <v>9.3939763259795299E-3</v>
      </c>
      <c r="W318" s="40">
        <f t="shared" si="41"/>
        <v>5.5348830609999997E-2</v>
      </c>
      <c r="X318" s="40">
        <f t="shared" si="42"/>
        <v>5.1994560442099108E-4</v>
      </c>
      <c r="AA318">
        <v>44017</v>
      </c>
      <c r="AC318" t="s">
        <v>873</v>
      </c>
      <c r="AD318" t="s">
        <v>874</v>
      </c>
      <c r="AE318">
        <v>2.5056043670884416E-5</v>
      </c>
      <c r="AF318" s="33">
        <f t="shared" si="39"/>
        <v>5.6206908597601201E-4</v>
      </c>
      <c r="AG318" s="33">
        <f t="shared" si="40"/>
        <v>0</v>
      </c>
    </row>
    <row r="319" spans="19:33" x14ac:dyDescent="0.25">
      <c r="S319">
        <v>44017</v>
      </c>
      <c r="T319" t="s">
        <v>854</v>
      </c>
      <c r="U319" t="s">
        <v>855</v>
      </c>
      <c r="V319">
        <v>0.11472710545107556</v>
      </c>
      <c r="W319" s="40">
        <f t="shared" si="41"/>
        <v>1.7772631499999999E-3</v>
      </c>
      <c r="X319" s="40">
        <f t="shared" si="42"/>
        <v>2.0390025682436071E-4</v>
      </c>
      <c r="AA319">
        <v>44019</v>
      </c>
      <c r="AC319" t="s">
        <v>873</v>
      </c>
      <c r="AD319" t="s">
        <v>874</v>
      </c>
      <c r="AE319">
        <v>4.5225580048585969E-6</v>
      </c>
      <c r="AF319" s="33">
        <f t="shared" si="39"/>
        <v>5.6206908597601201E-4</v>
      </c>
      <c r="AG319" s="33">
        <f t="shared" si="40"/>
        <v>0</v>
      </c>
    </row>
    <row r="320" spans="19:33" x14ac:dyDescent="0.25">
      <c r="S320">
        <v>44017</v>
      </c>
      <c r="T320" t="s">
        <v>857</v>
      </c>
      <c r="U320" t="s">
        <v>858</v>
      </c>
      <c r="V320">
        <v>1.9016084291817462E-2</v>
      </c>
      <c r="W320" s="40">
        <f t="shared" si="41"/>
        <v>1.7772631499999999E-3</v>
      </c>
      <c r="X320" s="40">
        <f t="shared" si="42"/>
        <v>3.3796585869141022E-5</v>
      </c>
      <c r="AA320">
        <v>44020</v>
      </c>
      <c r="AC320" t="s">
        <v>873</v>
      </c>
      <c r="AD320" t="s">
        <v>874</v>
      </c>
      <c r="AE320">
        <v>1.1921481499480356E-5</v>
      </c>
      <c r="AF320" s="33">
        <f t="shared" si="39"/>
        <v>5.6206908597601201E-4</v>
      </c>
      <c r="AG320" s="33">
        <f t="shared" si="40"/>
        <v>5.6206908597601201E-4</v>
      </c>
    </row>
    <row r="321" spans="19:33" x14ac:dyDescent="0.25">
      <c r="S321">
        <v>44017</v>
      </c>
      <c r="T321" t="s">
        <v>861</v>
      </c>
      <c r="U321" t="s">
        <v>862</v>
      </c>
      <c r="V321">
        <v>0.24971336283380141</v>
      </c>
      <c r="W321" s="40">
        <f t="shared" si="41"/>
        <v>1.7772631499999999E-3</v>
      </c>
      <c r="X321" s="40">
        <f t="shared" si="42"/>
        <v>4.4380635782709482E-4</v>
      </c>
      <c r="AA321">
        <v>44014</v>
      </c>
      <c r="AC321" t="s">
        <v>827</v>
      </c>
      <c r="AD321" t="s">
        <v>828</v>
      </c>
      <c r="AE321">
        <v>5.354848645716287E-7</v>
      </c>
      <c r="AF321" s="33">
        <f t="shared" si="39"/>
        <v>7.0969827975618993E-5</v>
      </c>
      <c r="AG321" s="33">
        <f t="shared" si="40"/>
        <v>0</v>
      </c>
    </row>
    <row r="322" spans="19:33" x14ac:dyDescent="0.25">
      <c r="S322">
        <v>44017</v>
      </c>
      <c r="T322" t="s">
        <v>863</v>
      </c>
      <c r="U322" t="s">
        <v>864</v>
      </c>
      <c r="V322">
        <v>0.1435442974362181</v>
      </c>
      <c r="W322" s="40">
        <f t="shared" si="41"/>
        <v>1.7772631499999999E-3</v>
      </c>
      <c r="X322" s="40">
        <f t="shared" si="42"/>
        <v>2.551159902260299E-4</v>
      </c>
      <c r="AA322">
        <v>44015</v>
      </c>
      <c r="AC322" t="s">
        <v>827</v>
      </c>
      <c r="AD322" t="s">
        <v>828</v>
      </c>
      <c r="AE322">
        <v>2.5303047339218579E-5</v>
      </c>
      <c r="AF322" s="33">
        <f t="shared" si="39"/>
        <v>7.0969827975618993E-5</v>
      </c>
      <c r="AG322" s="33">
        <f t="shared" si="40"/>
        <v>0</v>
      </c>
    </row>
    <row r="323" spans="19:33" x14ac:dyDescent="0.25">
      <c r="S323">
        <v>44017</v>
      </c>
      <c r="T323" t="s">
        <v>867</v>
      </c>
      <c r="U323" t="s">
        <v>868</v>
      </c>
      <c r="V323">
        <v>0.12146518353620098</v>
      </c>
      <c r="W323" s="40">
        <f t="shared" si="41"/>
        <v>1.7772631499999999E-3</v>
      </c>
      <c r="X323" s="40">
        <f t="shared" si="42"/>
        <v>2.1587559470687668E-4</v>
      </c>
      <c r="AA323">
        <v>44023</v>
      </c>
      <c r="AC323" t="s">
        <v>827</v>
      </c>
      <c r="AD323" t="s">
        <v>828</v>
      </c>
      <c r="AE323">
        <v>4.5131295771828787E-5</v>
      </c>
      <c r="AF323" s="33">
        <f t="shared" si="39"/>
        <v>7.0969827975618993E-5</v>
      </c>
      <c r="AG323" s="33">
        <f t="shared" si="40"/>
        <v>7.0969827975618993E-5</v>
      </c>
    </row>
    <row r="324" spans="19:33" x14ac:dyDescent="0.25">
      <c r="S324">
        <v>44017</v>
      </c>
      <c r="T324" t="s">
        <v>869</v>
      </c>
      <c r="U324" t="s">
        <v>870</v>
      </c>
      <c r="V324">
        <v>0.21665076520909166</v>
      </c>
      <c r="W324" s="40">
        <f t="shared" si="41"/>
        <v>1.7772631499999999E-3</v>
      </c>
      <c r="X324" s="40">
        <f t="shared" si="42"/>
        <v>3.8504542142542064E-4</v>
      </c>
      <c r="AA324">
        <v>44004</v>
      </c>
      <c r="AC324" t="s">
        <v>707</v>
      </c>
      <c r="AD324" t="s">
        <v>708</v>
      </c>
      <c r="AE324">
        <v>6.8877836342893813E-6</v>
      </c>
      <c r="AF324" s="33">
        <f t="shared" ref="AF324:AF387" si="43">SUMIF($AC$3:$AC$405,AC324,$AE$3:$AE$405)</f>
        <v>8.08665028175872E-6</v>
      </c>
      <c r="AG324" s="33">
        <f t="shared" ref="AG324:AG387" si="44">IF(AC324=AC325,0,AF324)</f>
        <v>0</v>
      </c>
    </row>
    <row r="325" spans="19:33" x14ac:dyDescent="0.25">
      <c r="S325">
        <v>44017</v>
      </c>
      <c r="T325" t="s">
        <v>873</v>
      </c>
      <c r="U325" t="s">
        <v>874</v>
      </c>
      <c r="V325">
        <v>1.4098105658064432E-2</v>
      </c>
      <c r="W325" s="40">
        <f t="shared" si="41"/>
        <v>1.7772631499999999E-3</v>
      </c>
      <c r="X325" s="40">
        <f t="shared" si="42"/>
        <v>2.5056043670884416E-5</v>
      </c>
      <c r="AA325">
        <v>44005</v>
      </c>
      <c r="AC325" t="s">
        <v>707</v>
      </c>
      <c r="AD325" t="s">
        <v>708</v>
      </c>
      <c r="AE325">
        <v>1.1988666474693381E-6</v>
      </c>
      <c r="AF325" s="33">
        <f t="shared" si="43"/>
        <v>8.08665028175872E-6</v>
      </c>
      <c r="AG325" s="33">
        <f t="shared" si="44"/>
        <v>8.08665028175872E-6</v>
      </c>
    </row>
    <row r="326" spans="19:33" x14ac:dyDescent="0.25">
      <c r="S326">
        <v>44017</v>
      </c>
      <c r="T326" t="s">
        <v>875</v>
      </c>
      <c r="U326" t="s">
        <v>876</v>
      </c>
      <c r="V326">
        <v>0.12078509558373034</v>
      </c>
      <c r="W326" s="40">
        <f t="shared" si="41"/>
        <v>1.7772631499999999E-3</v>
      </c>
      <c r="X326" s="40">
        <f t="shared" si="42"/>
        <v>2.1466689945019165E-4</v>
      </c>
      <c r="AA326">
        <v>44014</v>
      </c>
      <c r="AC326" t="s">
        <v>831</v>
      </c>
      <c r="AD326" t="s">
        <v>832</v>
      </c>
      <c r="AE326">
        <v>1.4303892456603303E-7</v>
      </c>
      <c r="AF326" s="33">
        <f t="shared" si="43"/>
        <v>1.9320347475593161E-5</v>
      </c>
      <c r="AG326" s="33">
        <f t="shared" si="44"/>
        <v>0</v>
      </c>
    </row>
    <row r="327" spans="19:33" x14ac:dyDescent="0.25">
      <c r="S327">
        <v>44018</v>
      </c>
      <c r="T327" t="s">
        <v>859</v>
      </c>
      <c r="U327" t="s">
        <v>860</v>
      </c>
      <c r="V327">
        <v>0.22945977054022945</v>
      </c>
      <c r="W327" s="40">
        <f t="shared" si="41"/>
        <v>3.2907420999999997E-4</v>
      </c>
      <c r="X327" s="40">
        <f t="shared" si="42"/>
        <v>7.5509292717307273E-5</v>
      </c>
      <c r="AA327">
        <v>44015</v>
      </c>
      <c r="AC327" t="s">
        <v>831</v>
      </c>
      <c r="AD327" t="s">
        <v>832</v>
      </c>
      <c r="AE327">
        <v>6.890441888601936E-6</v>
      </c>
      <c r="AF327" s="33">
        <f t="shared" si="43"/>
        <v>1.9320347475593161E-5</v>
      </c>
      <c r="AG327" s="33">
        <f t="shared" si="44"/>
        <v>0</v>
      </c>
    </row>
    <row r="328" spans="19:33" x14ac:dyDescent="0.25">
      <c r="S328">
        <v>44018</v>
      </c>
      <c r="T328" t="s">
        <v>865</v>
      </c>
      <c r="U328" t="s">
        <v>866</v>
      </c>
      <c r="V328">
        <v>0.49940950059049938</v>
      </c>
      <c r="W328" s="40">
        <f t="shared" si="41"/>
        <v>3.2907420999999997E-4</v>
      </c>
      <c r="X328" s="40">
        <f t="shared" si="42"/>
        <v>1.6434278687331311E-4</v>
      </c>
      <c r="AA328">
        <v>44023</v>
      </c>
      <c r="AC328" t="s">
        <v>831</v>
      </c>
      <c r="AD328" t="s">
        <v>832</v>
      </c>
      <c r="AE328">
        <v>1.2286866662425192E-5</v>
      </c>
      <c r="AF328" s="33">
        <f t="shared" si="43"/>
        <v>1.9320347475593161E-5</v>
      </c>
      <c r="AG328" s="33">
        <f t="shared" si="44"/>
        <v>1.9320347475593161E-5</v>
      </c>
    </row>
    <row r="329" spans="19:33" x14ac:dyDescent="0.25">
      <c r="S329">
        <v>44018</v>
      </c>
      <c r="T329" t="s">
        <v>871</v>
      </c>
      <c r="U329" t="s">
        <v>872</v>
      </c>
      <c r="V329">
        <v>0.2429277570722429</v>
      </c>
      <c r="W329" s="40">
        <f t="shared" si="41"/>
        <v>3.2907420999999997E-4</v>
      </c>
      <c r="X329" s="40">
        <f t="shared" si="42"/>
        <v>7.9941259745620235E-5</v>
      </c>
      <c r="AA329">
        <v>44014</v>
      </c>
      <c r="AC329" t="s">
        <v>817</v>
      </c>
      <c r="AD329" t="s">
        <v>818</v>
      </c>
      <c r="AE329">
        <v>1.1720845951192352E-7</v>
      </c>
      <c r="AF329" s="33">
        <f t="shared" si="43"/>
        <v>1.4849046558714345E-4</v>
      </c>
      <c r="AG329" s="33">
        <f t="shared" si="44"/>
        <v>0</v>
      </c>
    </row>
    <row r="330" spans="19:33" x14ac:dyDescent="0.25">
      <c r="S330">
        <v>44018</v>
      </c>
      <c r="T330" t="s">
        <v>877</v>
      </c>
      <c r="U330" t="s">
        <v>878</v>
      </c>
      <c r="V330">
        <v>2.8202971797028208E-2</v>
      </c>
      <c r="W330" s="40">
        <f t="shared" si="41"/>
        <v>3.2907420999999997E-4</v>
      </c>
      <c r="X330" s="40">
        <f t="shared" si="42"/>
        <v>9.2808706637593366E-6</v>
      </c>
      <c r="AA330">
        <v>44015</v>
      </c>
      <c r="AC330" t="s">
        <v>817</v>
      </c>
      <c r="AD330" t="s">
        <v>818</v>
      </c>
      <c r="AE330">
        <v>5.4691733667114622E-6</v>
      </c>
      <c r="AF330" s="33">
        <f t="shared" si="43"/>
        <v>1.4849046558714345E-4</v>
      </c>
      <c r="AG330" s="33">
        <f t="shared" si="44"/>
        <v>0</v>
      </c>
    </row>
    <row r="331" spans="19:33" x14ac:dyDescent="0.25">
      <c r="S331">
        <v>44019</v>
      </c>
      <c r="T331" t="s">
        <v>854</v>
      </c>
      <c r="U331" t="s">
        <v>855</v>
      </c>
      <c r="V331">
        <v>7.2664504396472193E-2</v>
      </c>
      <c r="W331" s="40">
        <f t="shared" si="41"/>
        <v>5.0591652000000001E-4</v>
      </c>
      <c r="X331" s="40">
        <f t="shared" si="42"/>
        <v>3.6762173191787915E-5</v>
      </c>
      <c r="AA331">
        <v>44022</v>
      </c>
      <c r="AC331" t="s">
        <v>817</v>
      </c>
      <c r="AD331" t="s">
        <v>818</v>
      </c>
      <c r="AE331">
        <v>1.3726045247963882E-4</v>
      </c>
      <c r="AF331" s="33">
        <f t="shared" si="43"/>
        <v>1.4849046558714345E-4</v>
      </c>
      <c r="AG331" s="33">
        <f t="shared" si="44"/>
        <v>0</v>
      </c>
    </row>
    <row r="332" spans="19:33" x14ac:dyDescent="0.25">
      <c r="S332">
        <v>44019</v>
      </c>
      <c r="T332" t="s">
        <v>857</v>
      </c>
      <c r="U332" t="s">
        <v>858</v>
      </c>
      <c r="V332">
        <v>1.2042593975274065E-2</v>
      </c>
      <c r="W332" s="40">
        <f t="shared" si="41"/>
        <v>5.0591652000000001E-4</v>
      </c>
      <c r="X332" s="40">
        <f t="shared" si="42"/>
        <v>6.0925472357436213E-6</v>
      </c>
      <c r="AA332">
        <v>44023</v>
      </c>
      <c r="AC332" t="s">
        <v>817</v>
      </c>
      <c r="AD332" t="s">
        <v>818</v>
      </c>
      <c r="AE332">
        <v>5.6436312812812301E-6</v>
      </c>
      <c r="AF332" s="33">
        <f t="shared" si="43"/>
        <v>1.4849046558714345E-4</v>
      </c>
      <c r="AG332" s="33">
        <f t="shared" si="44"/>
        <v>1.4849046558714345E-4</v>
      </c>
    </row>
    <row r="333" spans="19:33" x14ac:dyDescent="0.25">
      <c r="S333">
        <v>44019</v>
      </c>
      <c r="T333" t="s">
        <v>859</v>
      </c>
      <c r="U333" t="s">
        <v>860</v>
      </c>
      <c r="V333">
        <v>7.2665918368909843E-2</v>
      </c>
      <c r="W333" s="40">
        <f t="shared" si="41"/>
        <v>5.0591652000000001E-4</v>
      </c>
      <c r="X333" s="40">
        <f t="shared" si="42"/>
        <v>3.6762888543802945E-5</v>
      </c>
      <c r="AA333">
        <v>44014</v>
      </c>
      <c r="AC333" t="s">
        <v>833</v>
      </c>
      <c r="AD333" t="s">
        <v>834</v>
      </c>
      <c r="AE333">
        <v>6.3067162195023663E-7</v>
      </c>
      <c r="AF333" s="33">
        <f t="shared" si="43"/>
        <v>8.3759776059700561E-5</v>
      </c>
      <c r="AG333" s="33">
        <f t="shared" si="44"/>
        <v>0</v>
      </c>
    </row>
    <row r="334" spans="19:33" x14ac:dyDescent="0.25">
      <c r="S334">
        <v>44019</v>
      </c>
      <c r="T334" t="s">
        <v>861</v>
      </c>
      <c r="U334" t="s">
        <v>862</v>
      </c>
      <c r="V334">
        <v>0.15814070363979293</v>
      </c>
      <c r="W334" s="40">
        <f t="shared" si="41"/>
        <v>5.0591652000000001E-4</v>
      </c>
      <c r="X334" s="40">
        <f t="shared" si="42"/>
        <v>8.0005994455795371E-5</v>
      </c>
      <c r="AA334">
        <v>44015</v>
      </c>
      <c r="AC334" t="s">
        <v>833</v>
      </c>
      <c r="AD334" t="s">
        <v>834</v>
      </c>
      <c r="AE334">
        <v>2.9824300711859122E-5</v>
      </c>
      <c r="AF334" s="33">
        <f t="shared" si="43"/>
        <v>8.3759776059700561E-5</v>
      </c>
      <c r="AG334" s="33">
        <f t="shared" si="44"/>
        <v>0</v>
      </c>
    </row>
    <row r="335" spans="19:33" x14ac:dyDescent="0.25">
      <c r="S335">
        <v>44019</v>
      </c>
      <c r="T335" t="s">
        <v>863</v>
      </c>
      <c r="U335" t="s">
        <v>864</v>
      </c>
      <c r="V335">
        <v>9.0907502063699935E-2</v>
      </c>
      <c r="W335" s="40">
        <f t="shared" si="41"/>
        <v>5.0591652000000001E-4</v>
      </c>
      <c r="X335" s="40">
        <f t="shared" si="42"/>
        <v>4.5991607085959893E-5</v>
      </c>
      <c r="AA335">
        <v>44023</v>
      </c>
      <c r="AC335" t="s">
        <v>833</v>
      </c>
      <c r="AD335" t="s">
        <v>834</v>
      </c>
      <c r="AE335">
        <v>5.330480372589121E-5</v>
      </c>
      <c r="AF335" s="33">
        <f t="shared" si="43"/>
        <v>8.3759776059700561E-5</v>
      </c>
      <c r="AG335" s="33">
        <f t="shared" si="44"/>
        <v>8.3759776059700561E-5</v>
      </c>
    </row>
    <row r="336" spans="19:33" x14ac:dyDescent="0.25">
      <c r="S336">
        <v>44019</v>
      </c>
      <c r="T336" t="s">
        <v>865</v>
      </c>
      <c r="U336" t="s">
        <v>866</v>
      </c>
      <c r="V336">
        <v>0.15815036635294888</v>
      </c>
      <c r="W336" s="40">
        <f t="shared" si="41"/>
        <v>5.0591652000000001E-4</v>
      </c>
      <c r="X336" s="40">
        <f t="shared" si="42"/>
        <v>8.001088298200899E-5</v>
      </c>
      <c r="AA336">
        <v>44009</v>
      </c>
      <c r="AC336" t="s">
        <v>743</v>
      </c>
      <c r="AD336" t="s">
        <v>744</v>
      </c>
      <c r="AE336">
        <v>2.3507788021232231E-7</v>
      </c>
      <c r="AF336" s="33">
        <f t="shared" si="43"/>
        <v>5.3781776730916258E-5</v>
      </c>
      <c r="AG336" s="33">
        <f t="shared" si="44"/>
        <v>0</v>
      </c>
    </row>
    <row r="337" spans="19:33" x14ac:dyDescent="0.25">
      <c r="S337">
        <v>44019</v>
      </c>
      <c r="T337" t="s">
        <v>867</v>
      </c>
      <c r="U337" t="s">
        <v>868</v>
      </c>
      <c r="V337">
        <v>7.6919982306121348E-2</v>
      </c>
      <c r="W337" s="40">
        <f t="shared" si="41"/>
        <v>5.0591652000000001E-4</v>
      </c>
      <c r="X337" s="40">
        <f t="shared" si="42"/>
        <v>3.8915089766774488E-5</v>
      </c>
      <c r="AA337">
        <v>44021</v>
      </c>
      <c r="AC337" t="s">
        <v>743</v>
      </c>
      <c r="AD337" t="s">
        <v>744</v>
      </c>
      <c r="AE337">
        <v>5.3546698850703935E-5</v>
      </c>
      <c r="AF337" s="33">
        <f t="shared" si="43"/>
        <v>5.3781776730916258E-5</v>
      </c>
      <c r="AG337" s="33">
        <f t="shared" si="44"/>
        <v>5.3781776730916258E-5</v>
      </c>
    </row>
    <row r="338" spans="19:33" x14ac:dyDescent="0.25">
      <c r="S338">
        <v>44019</v>
      </c>
      <c r="T338" t="s">
        <v>869</v>
      </c>
      <c r="U338" t="s">
        <v>870</v>
      </c>
      <c r="V338">
        <v>0.13721340220960124</v>
      </c>
      <c r="W338" s="40">
        <f t="shared" si="41"/>
        <v>5.0591652000000001E-4</v>
      </c>
      <c r="X338" s="40">
        <f t="shared" si="42"/>
        <v>6.9418526943241772E-5</v>
      </c>
      <c r="AA338">
        <v>44009</v>
      </c>
      <c r="AC338" t="s">
        <v>759</v>
      </c>
      <c r="AD338" t="s">
        <v>760</v>
      </c>
      <c r="AE338">
        <v>5.4928798752159503E-8</v>
      </c>
      <c r="AF338" s="33">
        <f t="shared" si="43"/>
        <v>2.0239526468425542E-3</v>
      </c>
      <c r="AG338" s="33">
        <f t="shared" si="44"/>
        <v>0</v>
      </c>
    </row>
    <row r="339" spans="19:33" x14ac:dyDescent="0.25">
      <c r="S339">
        <v>44019</v>
      </c>
      <c r="T339" t="s">
        <v>871</v>
      </c>
      <c r="U339" t="s">
        <v>872</v>
      </c>
      <c r="V339">
        <v>7.6921147769032056E-2</v>
      </c>
      <c r="W339" s="40">
        <f t="shared" si="41"/>
        <v>5.0591652000000001E-4</v>
      </c>
      <c r="X339" s="40">
        <f t="shared" si="42"/>
        <v>3.891567939371446E-5</v>
      </c>
      <c r="AA339">
        <v>44021</v>
      </c>
      <c r="AC339" t="s">
        <v>759</v>
      </c>
      <c r="AD339" t="s">
        <v>760</v>
      </c>
      <c r="AE339">
        <v>1.3157592705549053E-6</v>
      </c>
      <c r="AF339" s="33">
        <f t="shared" si="43"/>
        <v>2.0239526468425542E-3</v>
      </c>
      <c r="AG339" s="33">
        <f t="shared" si="44"/>
        <v>0</v>
      </c>
    </row>
    <row r="340" spans="19:33" x14ac:dyDescent="0.25">
      <c r="S340">
        <v>44019</v>
      </c>
      <c r="T340" t="s">
        <v>873</v>
      </c>
      <c r="U340" t="s">
        <v>874</v>
      </c>
      <c r="V340">
        <v>8.9393364835340747E-3</v>
      </c>
      <c r="W340" s="40">
        <f t="shared" si="41"/>
        <v>5.0591652000000001E-4</v>
      </c>
      <c r="X340" s="40">
        <f t="shared" si="42"/>
        <v>4.5225580048585969E-6</v>
      </c>
      <c r="AA340">
        <v>44022</v>
      </c>
      <c r="AC340" t="s">
        <v>759</v>
      </c>
      <c r="AD340" t="s">
        <v>760</v>
      </c>
      <c r="AE340">
        <v>2.0225819587732473E-3</v>
      </c>
      <c r="AF340" s="33">
        <f t="shared" si="43"/>
        <v>2.0239526468425542E-3</v>
      </c>
      <c r="AG340" s="33">
        <f t="shared" si="44"/>
        <v>2.0239526468425542E-3</v>
      </c>
    </row>
    <row r="341" spans="19:33" x14ac:dyDescent="0.25">
      <c r="S341">
        <v>44019</v>
      </c>
      <c r="T341" t="s">
        <v>875</v>
      </c>
      <c r="U341" t="s">
        <v>876</v>
      </c>
      <c r="V341">
        <v>7.6488586546491363E-2</v>
      </c>
      <c r="W341" s="40">
        <f t="shared" si="41"/>
        <v>5.0591652000000001E-4</v>
      </c>
      <c r="X341" s="40">
        <f t="shared" si="42"/>
        <v>3.8696839525319729E-5</v>
      </c>
      <c r="AA341">
        <v>44009</v>
      </c>
      <c r="AC341" t="s">
        <v>749</v>
      </c>
      <c r="AD341" t="s">
        <v>750</v>
      </c>
      <c r="AE341">
        <v>6.473090762038997E-9</v>
      </c>
      <c r="AF341" s="33">
        <f t="shared" si="43"/>
        <v>2.3969804905432716E-4</v>
      </c>
      <c r="AG341" s="33">
        <f t="shared" si="44"/>
        <v>0</v>
      </c>
    </row>
    <row r="342" spans="19:33" x14ac:dyDescent="0.25">
      <c r="S342">
        <v>44019</v>
      </c>
      <c r="T342" t="s">
        <v>877</v>
      </c>
      <c r="U342" t="s">
        <v>878</v>
      </c>
      <c r="V342">
        <v>8.9321931105189531E-3</v>
      </c>
      <c r="W342" s="40">
        <f t="shared" si="41"/>
        <v>5.0591652000000001E-4</v>
      </c>
      <c r="X342" s="40">
        <f t="shared" si="42"/>
        <v>4.5189440544417243E-6</v>
      </c>
      <c r="AA342">
        <v>44021</v>
      </c>
      <c r="AC342" t="s">
        <v>749</v>
      </c>
      <c r="AD342" t="s">
        <v>750</v>
      </c>
      <c r="AE342">
        <v>1.5543310064247508E-7</v>
      </c>
      <c r="AF342" s="33">
        <f t="shared" si="43"/>
        <v>2.3969804905432716E-4</v>
      </c>
      <c r="AG342" s="33">
        <f t="shared" si="44"/>
        <v>0</v>
      </c>
    </row>
    <row r="343" spans="19:33" x14ac:dyDescent="0.25">
      <c r="S343">
        <v>44019</v>
      </c>
      <c r="T343" t="s">
        <v>885</v>
      </c>
      <c r="U343" t="s">
        <v>886</v>
      </c>
      <c r="V343">
        <v>1.0822595157697832E-4</v>
      </c>
      <c r="W343" s="40">
        <f t="shared" si="41"/>
        <v>5.0591652000000001E-4</v>
      </c>
      <c r="X343" s="40">
        <f t="shared" si="42"/>
        <v>5.4753296795513388E-8</v>
      </c>
      <c r="AA343">
        <v>44022</v>
      </c>
      <c r="AC343" t="s">
        <v>749</v>
      </c>
      <c r="AD343" t="s">
        <v>750</v>
      </c>
      <c r="AE343">
        <v>2.3953614286292266E-4</v>
      </c>
      <c r="AF343" s="33">
        <f t="shared" si="43"/>
        <v>2.3969804905432716E-4</v>
      </c>
      <c r="AG343" s="33">
        <f t="shared" si="44"/>
        <v>2.3969804905432716E-4</v>
      </c>
    </row>
    <row r="344" spans="19:33" x14ac:dyDescent="0.25">
      <c r="S344">
        <v>44019</v>
      </c>
      <c r="T344" t="s">
        <v>887</v>
      </c>
      <c r="U344" t="s">
        <v>888</v>
      </c>
      <c r="V344">
        <v>3.1114961078381267E-4</v>
      </c>
      <c r="W344" s="40">
        <f t="shared" si="41"/>
        <v>5.0591652000000001E-4</v>
      </c>
      <c r="X344" s="40">
        <f t="shared" si="42"/>
        <v>1.5741572828710097E-7</v>
      </c>
      <c r="AA344">
        <v>44006</v>
      </c>
      <c r="AC344" t="s">
        <v>731</v>
      </c>
      <c r="AD344" t="s">
        <v>732</v>
      </c>
      <c r="AE344">
        <v>1.9054945876692239E-7</v>
      </c>
      <c r="AF344" s="33">
        <f t="shared" si="43"/>
        <v>2.8739353366330428E-3</v>
      </c>
      <c r="AG344" s="33">
        <f t="shared" si="44"/>
        <v>0</v>
      </c>
    </row>
    <row r="345" spans="19:33" x14ac:dyDescent="0.25">
      <c r="S345">
        <v>44019</v>
      </c>
      <c r="T345" t="s">
        <v>889</v>
      </c>
      <c r="U345" t="s">
        <v>890</v>
      </c>
      <c r="V345">
        <v>3.1926655715208601E-3</v>
      </c>
      <c r="W345" s="40">
        <f t="shared" si="41"/>
        <v>5.0591652000000001E-4</v>
      </c>
      <c r="X345" s="40">
        <f t="shared" si="42"/>
        <v>1.6152222554676447E-6</v>
      </c>
      <c r="AA345">
        <v>44008</v>
      </c>
      <c r="AC345" t="s">
        <v>731</v>
      </c>
      <c r="AD345" t="s">
        <v>732</v>
      </c>
      <c r="AE345">
        <v>3.8810003560039168E-7</v>
      </c>
      <c r="AF345" s="33">
        <f t="shared" si="43"/>
        <v>2.8739353366330428E-3</v>
      </c>
      <c r="AG345" s="33">
        <f t="shared" si="44"/>
        <v>0</v>
      </c>
    </row>
    <row r="346" spans="19:33" x14ac:dyDescent="0.25">
      <c r="S346">
        <v>44019</v>
      </c>
      <c r="T346" t="s">
        <v>891</v>
      </c>
      <c r="U346" t="s">
        <v>892</v>
      </c>
      <c r="V346">
        <v>1.0806162125823113E-2</v>
      </c>
      <c r="W346" s="40">
        <f t="shared" si="41"/>
        <v>5.0591652000000001E-4</v>
      </c>
      <c r="X346" s="40">
        <f t="shared" si="42"/>
        <v>5.467015937252232E-6</v>
      </c>
      <c r="AA346">
        <v>44009</v>
      </c>
      <c r="AC346" t="s">
        <v>731</v>
      </c>
      <c r="AD346" t="s">
        <v>732</v>
      </c>
      <c r="AE346">
        <v>1.4547263230860183E-7</v>
      </c>
      <c r="AF346" s="33">
        <f t="shared" si="43"/>
        <v>2.8739353366330428E-3</v>
      </c>
      <c r="AG346" s="33">
        <f t="shared" si="44"/>
        <v>0</v>
      </c>
    </row>
    <row r="347" spans="19:33" x14ac:dyDescent="0.25">
      <c r="S347">
        <v>44019</v>
      </c>
      <c r="T347" t="s">
        <v>893</v>
      </c>
      <c r="U347" t="s">
        <v>894</v>
      </c>
      <c r="V347">
        <v>7.2626258864151989E-5</v>
      </c>
      <c r="W347" s="40">
        <f t="shared" si="41"/>
        <v>5.0591652000000001E-4</v>
      </c>
      <c r="X347" s="40">
        <f t="shared" si="42"/>
        <v>3.6742824145170929E-8</v>
      </c>
      <c r="AA347">
        <v>44011</v>
      </c>
      <c r="AC347" t="s">
        <v>731</v>
      </c>
      <c r="AD347" t="s">
        <v>732</v>
      </c>
      <c r="AE347">
        <v>2.5865117796566792E-3</v>
      </c>
      <c r="AF347" s="33">
        <f t="shared" si="43"/>
        <v>2.8739353366330428E-3</v>
      </c>
      <c r="AG347" s="33">
        <f t="shared" si="44"/>
        <v>0</v>
      </c>
    </row>
    <row r="348" spans="19:33" x14ac:dyDescent="0.25">
      <c r="S348">
        <v>44019</v>
      </c>
      <c r="T348" t="s">
        <v>895</v>
      </c>
      <c r="U348" t="s">
        <v>896</v>
      </c>
      <c r="V348">
        <v>2.1787877659245599E-4</v>
      </c>
      <c r="W348" s="40">
        <f t="shared" ref="W348:W411" si="45">VLOOKUP(S348,$U$452:$W$471,3,FALSE)</f>
        <v>5.0591652000000001E-4</v>
      </c>
      <c r="X348" s="40">
        <f t="shared" si="42"/>
        <v>1.1022847243551279E-7</v>
      </c>
      <c r="AA348">
        <v>44013</v>
      </c>
      <c r="AC348" t="s">
        <v>731</v>
      </c>
      <c r="AD348" t="s">
        <v>732</v>
      </c>
      <c r="AE348">
        <v>2.138518736149889E-6</v>
      </c>
      <c r="AF348" s="33">
        <f t="shared" si="43"/>
        <v>2.8739353366330428E-3</v>
      </c>
      <c r="AG348" s="33">
        <f t="shared" si="44"/>
        <v>0</v>
      </c>
    </row>
    <row r="349" spans="19:33" x14ac:dyDescent="0.25">
      <c r="S349">
        <v>44019</v>
      </c>
      <c r="T349" t="s">
        <v>897</v>
      </c>
      <c r="U349" t="s">
        <v>898</v>
      </c>
      <c r="V349">
        <v>2.2659392765615421E-3</v>
      </c>
      <c r="W349" s="40">
        <f t="shared" si="45"/>
        <v>5.0591652000000001E-4</v>
      </c>
      <c r="X349" s="40">
        <f t="shared" ref="X349:X412" si="46">W349*V349</f>
        <v>1.146376113329333E-6</v>
      </c>
      <c r="AA349">
        <v>44014</v>
      </c>
      <c r="AC349" t="s">
        <v>731</v>
      </c>
      <c r="AD349" t="s">
        <v>732</v>
      </c>
      <c r="AE349">
        <v>1.887482228176606E-5</v>
      </c>
      <c r="AF349" s="33">
        <f t="shared" si="43"/>
        <v>2.8739353366330428E-3</v>
      </c>
      <c r="AG349" s="33">
        <f t="shared" si="44"/>
        <v>0</v>
      </c>
    </row>
    <row r="350" spans="19:33" x14ac:dyDescent="0.25">
      <c r="S350">
        <v>44019</v>
      </c>
      <c r="T350" t="s">
        <v>899</v>
      </c>
      <c r="U350" t="s">
        <v>900</v>
      </c>
      <c r="V350">
        <v>2.3017765599343942E-2</v>
      </c>
      <c r="W350" s="40">
        <f t="shared" si="45"/>
        <v>5.0591652000000001E-4</v>
      </c>
      <c r="X350" s="40">
        <f t="shared" si="46"/>
        <v>1.1645067870195801E-5</v>
      </c>
      <c r="AA350">
        <v>44015</v>
      </c>
      <c r="AC350" t="s">
        <v>731</v>
      </c>
      <c r="AD350" t="s">
        <v>732</v>
      </c>
      <c r="AE350">
        <v>2.6568609383177135E-4</v>
      </c>
      <c r="AF350" s="33">
        <f t="shared" si="43"/>
        <v>2.8739353366330428E-3</v>
      </c>
      <c r="AG350" s="33">
        <f t="shared" si="44"/>
        <v>2.8739353366330428E-3</v>
      </c>
    </row>
    <row r="351" spans="19:33" x14ac:dyDescent="0.25">
      <c r="S351">
        <v>44019</v>
      </c>
      <c r="T351" t="s">
        <v>901</v>
      </c>
      <c r="U351" t="s">
        <v>902</v>
      </c>
      <c r="V351">
        <v>1.0021349606536185E-2</v>
      </c>
      <c r="W351" s="40">
        <f t="shared" si="45"/>
        <v>5.0591652000000001E-4</v>
      </c>
      <c r="X351" s="40">
        <f t="shared" si="46"/>
        <v>5.0699663186421557E-6</v>
      </c>
      <c r="AA351">
        <v>44011</v>
      </c>
      <c r="AC351" t="s">
        <v>773</v>
      </c>
      <c r="AD351" t="s">
        <v>774</v>
      </c>
      <c r="AE351">
        <v>1.2780798004356326E-2</v>
      </c>
      <c r="AF351" s="33">
        <f t="shared" si="43"/>
        <v>1.4197502736573218E-2</v>
      </c>
      <c r="AG351" s="33">
        <f t="shared" si="44"/>
        <v>0</v>
      </c>
    </row>
    <row r="352" spans="19:33" x14ac:dyDescent="0.25">
      <c r="S352">
        <v>44020</v>
      </c>
      <c r="T352" t="s">
        <v>854</v>
      </c>
      <c r="U352" t="s">
        <v>855</v>
      </c>
      <c r="V352">
        <v>6.5013697949813959E-2</v>
      </c>
      <c r="W352" s="40">
        <f t="shared" si="45"/>
        <v>1.4903603099999999E-3</v>
      </c>
      <c r="X352" s="40">
        <f t="shared" si="46"/>
        <v>9.6893835030731094E-5</v>
      </c>
      <c r="AA352">
        <v>44013</v>
      </c>
      <c r="AC352" t="s">
        <v>773</v>
      </c>
      <c r="AD352" t="s">
        <v>774</v>
      </c>
      <c r="AE352">
        <v>1.0567474720837766E-5</v>
      </c>
      <c r="AF352" s="33">
        <f t="shared" si="43"/>
        <v>1.4197502736573218E-2</v>
      </c>
      <c r="AG352" s="33">
        <f t="shared" si="44"/>
        <v>0</v>
      </c>
    </row>
    <row r="353" spans="19:33" x14ac:dyDescent="0.25">
      <c r="S353">
        <v>44020</v>
      </c>
      <c r="T353" t="s">
        <v>857</v>
      </c>
      <c r="U353" t="s">
        <v>858</v>
      </c>
      <c r="V353">
        <v>1.0771752181599824E-2</v>
      </c>
      <c r="W353" s="40">
        <f t="shared" si="45"/>
        <v>1.4903603099999999E-3</v>
      </c>
      <c r="X353" s="40">
        <f t="shared" si="46"/>
        <v>1.6053791920612288E-5</v>
      </c>
      <c r="AA353">
        <v>44014</v>
      </c>
      <c r="AC353" t="s">
        <v>773</v>
      </c>
      <c r="AD353" t="s">
        <v>774</v>
      </c>
      <c r="AE353">
        <v>9.3278691889385625E-5</v>
      </c>
      <c r="AF353" s="33">
        <f t="shared" si="43"/>
        <v>1.4197502736573218E-2</v>
      </c>
      <c r="AG353" s="33">
        <f t="shared" si="44"/>
        <v>0</v>
      </c>
    </row>
    <row r="354" spans="19:33" x14ac:dyDescent="0.25">
      <c r="S354">
        <v>44020</v>
      </c>
      <c r="T354" t="s">
        <v>859</v>
      </c>
      <c r="U354" t="s">
        <v>860</v>
      </c>
      <c r="V354">
        <v>6.5013321906896251E-2</v>
      </c>
      <c r="W354" s="40">
        <f t="shared" si="45"/>
        <v>1.4903603099999999E-3</v>
      </c>
      <c r="X354" s="40">
        <f t="shared" si="46"/>
        <v>9.6893274591291676E-5</v>
      </c>
      <c r="AA354">
        <v>44015</v>
      </c>
      <c r="AC354" t="s">
        <v>773</v>
      </c>
      <c r="AD354" t="s">
        <v>774</v>
      </c>
      <c r="AE354">
        <v>1.3128585656066699E-3</v>
      </c>
      <c r="AF354" s="33">
        <f t="shared" si="43"/>
        <v>1.4197502736573218E-2</v>
      </c>
      <c r="AG354" s="33">
        <f t="shared" si="44"/>
        <v>1.4197502736573218E-2</v>
      </c>
    </row>
    <row r="355" spans="19:33" x14ac:dyDescent="0.25">
      <c r="S355">
        <v>44020</v>
      </c>
      <c r="T355" t="s">
        <v>861</v>
      </c>
      <c r="U355" t="s">
        <v>862</v>
      </c>
      <c r="V355">
        <v>0.14150000938333254</v>
      </c>
      <c r="W355" s="40">
        <f t="shared" si="45"/>
        <v>1.4903603099999999E-3</v>
      </c>
      <c r="X355" s="40">
        <f t="shared" si="46"/>
        <v>2.1088599784954638E-4</v>
      </c>
      <c r="AA355">
        <v>44011</v>
      </c>
      <c r="AC355" t="s">
        <v>779</v>
      </c>
      <c r="AD355" t="s">
        <v>780</v>
      </c>
      <c r="AE355">
        <v>1.0777937144788896E-2</v>
      </c>
      <c r="AF355" s="33">
        <f t="shared" si="43"/>
        <v>1.1972689080832058E-2</v>
      </c>
      <c r="AG355" s="33">
        <f t="shared" si="44"/>
        <v>0</v>
      </c>
    </row>
    <row r="356" spans="19:33" x14ac:dyDescent="0.25">
      <c r="S356">
        <v>44020</v>
      </c>
      <c r="T356" t="s">
        <v>863</v>
      </c>
      <c r="U356" t="s">
        <v>864</v>
      </c>
      <c r="V356">
        <v>8.1341231768575953E-2</v>
      </c>
      <c r="W356" s="40">
        <f t="shared" si="45"/>
        <v>1.4903603099999999E-3</v>
      </c>
      <c r="X356" s="40">
        <f t="shared" si="46"/>
        <v>1.212277433943967E-4</v>
      </c>
      <c r="AA356">
        <v>44013</v>
      </c>
      <c r="AC356" t="s">
        <v>779</v>
      </c>
      <c r="AD356" t="s">
        <v>780</v>
      </c>
      <c r="AE356">
        <v>8.9119674474195809E-6</v>
      </c>
      <c r="AF356" s="33">
        <f t="shared" si="43"/>
        <v>1.1972689080832058E-2</v>
      </c>
      <c r="AG356" s="33">
        <f t="shared" si="44"/>
        <v>0</v>
      </c>
    </row>
    <row r="357" spans="19:33" x14ac:dyDescent="0.25">
      <c r="S357">
        <v>44020</v>
      </c>
      <c r="T357" t="s">
        <v>865</v>
      </c>
      <c r="U357" t="s">
        <v>866</v>
      </c>
      <c r="V357">
        <v>0.14149669077511076</v>
      </c>
      <c r="W357" s="40">
        <f t="shared" si="45"/>
        <v>1.4903603099999999E-3</v>
      </c>
      <c r="X357" s="40">
        <f t="shared" si="46"/>
        <v>2.108810519275682E-4</v>
      </c>
      <c r="AA357">
        <v>44014</v>
      </c>
      <c r="AC357" t="s">
        <v>779</v>
      </c>
      <c r="AD357" t="s">
        <v>780</v>
      </c>
      <c r="AE357">
        <v>7.8662409191409123E-5</v>
      </c>
      <c r="AF357" s="33">
        <f t="shared" si="43"/>
        <v>1.1972689080832058E-2</v>
      </c>
      <c r="AG357" s="33">
        <f t="shared" si="44"/>
        <v>0</v>
      </c>
    </row>
    <row r="358" spans="19:33" x14ac:dyDescent="0.25">
      <c r="S358">
        <v>44020</v>
      </c>
      <c r="T358" t="s">
        <v>867</v>
      </c>
      <c r="U358" t="s">
        <v>868</v>
      </c>
      <c r="V358">
        <v>6.8828971548130127E-2</v>
      </c>
      <c r="W358" s="40">
        <f t="shared" si="45"/>
        <v>1.4903603099999999E-3</v>
      </c>
      <c r="X358" s="40">
        <f t="shared" si="46"/>
        <v>1.0257996737345239E-4</v>
      </c>
      <c r="AA358">
        <v>44015</v>
      </c>
      <c r="AC358" t="s">
        <v>779</v>
      </c>
      <c r="AD358" t="s">
        <v>780</v>
      </c>
      <c r="AE358">
        <v>1.1071775594043345E-3</v>
      </c>
      <c r="AF358" s="33">
        <f t="shared" si="43"/>
        <v>1.1972689080832058E-2</v>
      </c>
      <c r="AG358" s="33">
        <f t="shared" si="44"/>
        <v>1.1972689080832058E-2</v>
      </c>
    </row>
    <row r="359" spans="19:33" x14ac:dyDescent="0.25">
      <c r="S359">
        <v>44020</v>
      </c>
      <c r="T359" t="s">
        <v>869</v>
      </c>
      <c r="U359" t="s">
        <v>870</v>
      </c>
      <c r="V359">
        <v>0.12277118742369456</v>
      </c>
      <c r="W359" s="40">
        <f t="shared" si="45"/>
        <v>1.4903603099999999E-3</v>
      </c>
      <c r="X359" s="40">
        <f t="shared" si="46"/>
        <v>1.829733049478455E-4</v>
      </c>
      <c r="AA359">
        <v>44011</v>
      </c>
      <c r="AC359" t="s">
        <v>785</v>
      </c>
      <c r="AD359" t="s">
        <v>786</v>
      </c>
      <c r="AE359">
        <v>1.8311204732966945E-3</v>
      </c>
      <c r="AF359" s="33">
        <f t="shared" si="43"/>
        <v>2.0340505319222232E-3</v>
      </c>
      <c r="AG359" s="33">
        <f t="shared" si="44"/>
        <v>0</v>
      </c>
    </row>
    <row r="360" spans="19:33" x14ac:dyDescent="0.25">
      <c r="S360">
        <v>44020</v>
      </c>
      <c r="T360" t="s">
        <v>871</v>
      </c>
      <c r="U360" t="s">
        <v>872</v>
      </c>
      <c r="V360">
        <v>6.8826302263208849E-2</v>
      </c>
      <c r="W360" s="40">
        <f t="shared" si="45"/>
        <v>1.4903603099999999E-3</v>
      </c>
      <c r="X360" s="40">
        <f t="shared" si="46"/>
        <v>1.0257598917714963E-4</v>
      </c>
      <c r="AA360">
        <v>44013</v>
      </c>
      <c r="AC360" t="s">
        <v>785</v>
      </c>
      <c r="AD360" t="s">
        <v>786</v>
      </c>
      <c r="AE360">
        <v>1.5134790955927645E-6</v>
      </c>
      <c r="AF360" s="33">
        <f t="shared" si="43"/>
        <v>2.0340505319222232E-3</v>
      </c>
      <c r="AG360" s="33">
        <f t="shared" si="44"/>
        <v>0</v>
      </c>
    </row>
    <row r="361" spans="19:33" x14ac:dyDescent="0.25">
      <c r="S361">
        <v>44020</v>
      </c>
      <c r="T361" t="s">
        <v>873</v>
      </c>
      <c r="U361" t="s">
        <v>874</v>
      </c>
      <c r="V361">
        <v>7.9990599719341401E-3</v>
      </c>
      <c r="W361" s="40">
        <f t="shared" si="45"/>
        <v>1.4903603099999999E-3</v>
      </c>
      <c r="X361" s="40">
        <f t="shared" si="46"/>
        <v>1.1921481499480356E-5</v>
      </c>
      <c r="AA361">
        <v>44014</v>
      </c>
      <c r="AC361" t="s">
        <v>785</v>
      </c>
      <c r="AD361" t="s">
        <v>786</v>
      </c>
      <c r="AE361">
        <v>1.3356678519879707E-5</v>
      </c>
      <c r="AF361" s="33">
        <f t="shared" si="43"/>
        <v>2.0340505319222232E-3</v>
      </c>
      <c r="AG361" s="33">
        <f t="shared" si="44"/>
        <v>0</v>
      </c>
    </row>
    <row r="362" spans="19:33" x14ac:dyDescent="0.25">
      <c r="S362">
        <v>44020</v>
      </c>
      <c r="T362" t="s">
        <v>875</v>
      </c>
      <c r="U362" t="s">
        <v>876</v>
      </c>
      <c r="V362">
        <v>6.8447870168442893E-2</v>
      </c>
      <c r="W362" s="40">
        <f t="shared" si="45"/>
        <v>1.4903603099999999E-3</v>
      </c>
      <c r="X362" s="40">
        <f t="shared" si="46"/>
        <v>1.0201198900308029E-4</v>
      </c>
      <c r="AA362">
        <v>44015</v>
      </c>
      <c r="AC362" t="s">
        <v>785</v>
      </c>
      <c r="AD362" t="s">
        <v>786</v>
      </c>
      <c r="AE362">
        <v>1.8805990101005636E-4</v>
      </c>
      <c r="AF362" s="33">
        <f t="shared" si="43"/>
        <v>2.0340505319222232E-3</v>
      </c>
      <c r="AG362" s="33">
        <f t="shared" si="44"/>
        <v>2.0340505319222232E-3</v>
      </c>
    </row>
    <row r="363" spans="19:33" x14ac:dyDescent="0.25">
      <c r="S363">
        <v>44020</v>
      </c>
      <c r="T363" t="s">
        <v>877</v>
      </c>
      <c r="U363" t="s">
        <v>878</v>
      </c>
      <c r="V363">
        <v>7.9831767670586907E-3</v>
      </c>
      <c r="W363" s="40">
        <f t="shared" si="45"/>
        <v>1.4903603099999999E-3</v>
      </c>
      <c r="X363" s="40">
        <f t="shared" si="46"/>
        <v>1.1897809801338387E-5</v>
      </c>
      <c r="AA363">
        <v>44016</v>
      </c>
      <c r="AC363" t="s">
        <v>859</v>
      </c>
      <c r="AD363" t="s">
        <v>860</v>
      </c>
      <c r="AE363">
        <v>4.2333869895292671E-3</v>
      </c>
      <c r="AF363" s="33">
        <f t="shared" si="43"/>
        <v>4.4425524453816688E-3</v>
      </c>
      <c r="AG363" s="33">
        <f t="shared" si="44"/>
        <v>0</v>
      </c>
    </row>
    <row r="364" spans="19:33" x14ac:dyDescent="0.25">
      <c r="S364">
        <v>44020</v>
      </c>
      <c r="T364" t="s">
        <v>885</v>
      </c>
      <c r="U364" t="s">
        <v>886</v>
      </c>
      <c r="V364">
        <v>3.1314945928606565E-4</v>
      </c>
      <c r="W364" s="40">
        <f t="shared" si="45"/>
        <v>1.4903603099999999E-3</v>
      </c>
      <c r="X364" s="40">
        <f t="shared" si="46"/>
        <v>4.6670552521791314E-7</v>
      </c>
      <c r="AA364">
        <v>44018</v>
      </c>
      <c r="AC364" t="s">
        <v>859</v>
      </c>
      <c r="AD364" t="s">
        <v>860</v>
      </c>
      <c r="AE364">
        <v>7.5509292717307273E-5</v>
      </c>
      <c r="AF364" s="33">
        <f t="shared" si="43"/>
        <v>4.4425524453816688E-3</v>
      </c>
      <c r="AG364" s="33">
        <f t="shared" si="44"/>
        <v>0</v>
      </c>
    </row>
    <row r="365" spans="19:33" x14ac:dyDescent="0.25">
      <c r="S365">
        <v>44020</v>
      </c>
      <c r="T365" t="s">
        <v>887</v>
      </c>
      <c r="U365" t="s">
        <v>888</v>
      </c>
      <c r="V365">
        <v>9.2583318397619413E-4</v>
      </c>
      <c r="W365" s="40">
        <f t="shared" si="45"/>
        <v>1.4903603099999999E-3</v>
      </c>
      <c r="X365" s="40">
        <f t="shared" si="46"/>
        <v>1.3798250310790476E-6</v>
      </c>
      <c r="AA365">
        <v>44019</v>
      </c>
      <c r="AC365" t="s">
        <v>859</v>
      </c>
      <c r="AD365" t="s">
        <v>860</v>
      </c>
      <c r="AE365">
        <v>3.6762888543802945E-5</v>
      </c>
      <c r="AF365" s="33">
        <f t="shared" si="43"/>
        <v>4.4425524453816688E-3</v>
      </c>
      <c r="AG365" s="33">
        <f t="shared" si="44"/>
        <v>0</v>
      </c>
    </row>
    <row r="366" spans="19:33" x14ac:dyDescent="0.25">
      <c r="S366">
        <v>44020</v>
      </c>
      <c r="T366" t="s">
        <v>889</v>
      </c>
      <c r="U366" t="s">
        <v>890</v>
      </c>
      <c r="V366">
        <v>9.5578661051660043E-3</v>
      </c>
      <c r="W366" s="40">
        <f t="shared" si="45"/>
        <v>1.4903603099999999E-3</v>
      </c>
      <c r="X366" s="40">
        <f t="shared" si="46"/>
        <v>1.4244664291433697E-5</v>
      </c>
      <c r="AA366">
        <v>44020</v>
      </c>
      <c r="AC366" t="s">
        <v>859</v>
      </c>
      <c r="AD366" t="s">
        <v>860</v>
      </c>
      <c r="AE366">
        <v>9.6893274591291676E-5</v>
      </c>
      <c r="AF366" s="33">
        <f t="shared" si="43"/>
        <v>4.4425524453816688E-3</v>
      </c>
      <c r="AG366" s="33">
        <f t="shared" si="44"/>
        <v>4.4425524453816688E-3</v>
      </c>
    </row>
    <row r="367" spans="19:33" x14ac:dyDescent="0.25">
      <c r="S367">
        <v>44020</v>
      </c>
      <c r="T367" t="s">
        <v>891</v>
      </c>
      <c r="U367" t="s">
        <v>892</v>
      </c>
      <c r="V367">
        <v>3.240274574986575E-2</v>
      </c>
      <c r="W367" s="40">
        <f t="shared" si="45"/>
        <v>1.4903603099999999E-3</v>
      </c>
      <c r="X367" s="40">
        <f t="shared" si="46"/>
        <v>4.82917662006211E-5</v>
      </c>
      <c r="AA367">
        <v>44016</v>
      </c>
      <c r="AC367" t="s">
        <v>865</v>
      </c>
      <c r="AD367" t="s">
        <v>866</v>
      </c>
      <c r="AE367">
        <v>9.2142920512630257E-3</v>
      </c>
      <c r="AF367" s="33">
        <f t="shared" si="43"/>
        <v>9.6695267730459149E-3</v>
      </c>
      <c r="AG367" s="33">
        <f t="shared" si="44"/>
        <v>0</v>
      </c>
    </row>
    <row r="368" spans="19:33" x14ac:dyDescent="0.25">
      <c r="S368">
        <v>44020</v>
      </c>
      <c r="T368" t="s">
        <v>893</v>
      </c>
      <c r="U368" t="s">
        <v>894</v>
      </c>
      <c r="V368">
        <v>2.192791464786452E-4</v>
      </c>
      <c r="W368" s="40">
        <f t="shared" si="45"/>
        <v>1.4903603099999999E-3</v>
      </c>
      <c r="X368" s="40">
        <f t="shared" si="46"/>
        <v>3.2680493672244906E-7</v>
      </c>
      <c r="AA368">
        <v>44018</v>
      </c>
      <c r="AC368" t="s">
        <v>865</v>
      </c>
      <c r="AD368" t="s">
        <v>866</v>
      </c>
      <c r="AE368">
        <v>1.6434278687331311E-4</v>
      </c>
      <c r="AF368" s="33">
        <f t="shared" si="43"/>
        <v>9.6695267730459149E-3</v>
      </c>
      <c r="AG368" s="33">
        <f t="shared" si="44"/>
        <v>0</v>
      </c>
    </row>
    <row r="369" spans="19:33" x14ac:dyDescent="0.25">
      <c r="S369">
        <v>44020</v>
      </c>
      <c r="T369" t="s">
        <v>895</v>
      </c>
      <c r="U369" t="s">
        <v>896</v>
      </c>
      <c r="V369">
        <v>6.5783743943593554E-4</v>
      </c>
      <c r="W369" s="40">
        <f t="shared" si="45"/>
        <v>1.4903603099999999E-3</v>
      </c>
      <c r="X369" s="40">
        <f t="shared" si="46"/>
        <v>9.8041481016734714E-7</v>
      </c>
      <c r="AA369">
        <v>44019</v>
      </c>
      <c r="AC369" t="s">
        <v>865</v>
      </c>
      <c r="AD369" t="s">
        <v>866</v>
      </c>
      <c r="AE369">
        <v>8.001088298200899E-5</v>
      </c>
      <c r="AF369" s="33">
        <f t="shared" si="43"/>
        <v>9.6695267730459149E-3</v>
      </c>
      <c r="AG369" s="33">
        <f t="shared" si="44"/>
        <v>0</v>
      </c>
    </row>
    <row r="370" spans="19:33" x14ac:dyDescent="0.25">
      <c r="S370">
        <v>44020</v>
      </c>
      <c r="T370" t="s">
        <v>897</v>
      </c>
      <c r="U370" t="s">
        <v>898</v>
      </c>
      <c r="V370">
        <v>6.797653540838001E-3</v>
      </c>
      <c r="W370" s="40">
        <f t="shared" si="45"/>
        <v>1.4903603099999999E-3</v>
      </c>
      <c r="X370" s="40">
        <f t="shared" si="46"/>
        <v>1.013095303839592E-5</v>
      </c>
      <c r="AA370">
        <v>44020</v>
      </c>
      <c r="AC370" t="s">
        <v>865</v>
      </c>
      <c r="AD370" t="s">
        <v>866</v>
      </c>
      <c r="AE370">
        <v>2.108810519275682E-4</v>
      </c>
      <c r="AF370" s="33">
        <f t="shared" si="43"/>
        <v>9.6695267730459149E-3</v>
      </c>
      <c r="AG370" s="33">
        <f t="shared" si="44"/>
        <v>9.6695267730459149E-3</v>
      </c>
    </row>
    <row r="371" spans="19:33" x14ac:dyDescent="0.25">
      <c r="S371">
        <v>44020</v>
      </c>
      <c r="T371" t="s">
        <v>899</v>
      </c>
      <c r="U371" t="s">
        <v>900</v>
      </c>
      <c r="V371">
        <v>6.9057356880209697E-2</v>
      </c>
      <c r="W371" s="40">
        <f t="shared" si="45"/>
        <v>1.4903603099999999E-3</v>
      </c>
      <c r="X371" s="40">
        <f t="shared" si="46"/>
        <v>1.0292034380776994E-4</v>
      </c>
      <c r="AA371">
        <v>44016</v>
      </c>
      <c r="AC371" t="s">
        <v>871</v>
      </c>
      <c r="AD371" t="s">
        <v>872</v>
      </c>
      <c r="AE371">
        <v>4.4816978717083138E-3</v>
      </c>
      <c r="AF371" s="33">
        <f t="shared" si="43"/>
        <v>4.703130800024798E-3</v>
      </c>
      <c r="AG371" s="33">
        <f t="shared" si="44"/>
        <v>0</v>
      </c>
    </row>
    <row r="372" spans="19:33" x14ac:dyDescent="0.25">
      <c r="S372">
        <v>44020</v>
      </c>
      <c r="T372" t="s">
        <v>901</v>
      </c>
      <c r="U372" t="s">
        <v>902</v>
      </c>
      <c r="V372">
        <v>3.0075006386945179E-2</v>
      </c>
      <c r="W372" s="40">
        <f t="shared" si="45"/>
        <v>1.4903603099999999E-3</v>
      </c>
      <c r="X372" s="40">
        <f t="shared" si="46"/>
        <v>4.482259584209959E-5</v>
      </c>
      <c r="AA372">
        <v>44018</v>
      </c>
      <c r="AC372" t="s">
        <v>871</v>
      </c>
      <c r="AD372" t="s">
        <v>872</v>
      </c>
      <c r="AE372">
        <v>7.9941259745620235E-5</v>
      </c>
      <c r="AF372" s="33">
        <f t="shared" si="43"/>
        <v>4.703130800024798E-3</v>
      </c>
      <c r="AG372" s="33">
        <f t="shared" si="44"/>
        <v>0</v>
      </c>
    </row>
    <row r="373" spans="19:33" x14ac:dyDescent="0.25">
      <c r="S373">
        <v>44021</v>
      </c>
      <c r="T373" t="s">
        <v>709</v>
      </c>
      <c r="U373" t="s">
        <v>710</v>
      </c>
      <c r="V373">
        <v>4.4220667086387663E-3</v>
      </c>
      <c r="W373" s="40">
        <f t="shared" si="45"/>
        <v>1.3305606E-4</v>
      </c>
      <c r="X373" s="40">
        <f t="shared" si="46"/>
        <v>5.8838277330864222E-7</v>
      </c>
      <c r="AA373">
        <v>44019</v>
      </c>
      <c r="AC373" t="s">
        <v>871</v>
      </c>
      <c r="AD373" t="s">
        <v>872</v>
      </c>
      <c r="AE373">
        <v>3.891567939371446E-5</v>
      </c>
      <c r="AF373" s="33">
        <f t="shared" si="43"/>
        <v>4.703130800024798E-3</v>
      </c>
      <c r="AG373" s="33">
        <f t="shared" si="44"/>
        <v>0</v>
      </c>
    </row>
    <row r="374" spans="19:33" x14ac:dyDescent="0.25">
      <c r="S374">
        <v>44021</v>
      </c>
      <c r="T374" t="s">
        <v>739</v>
      </c>
      <c r="U374" t="s">
        <v>740</v>
      </c>
      <c r="V374">
        <v>0.1028329570881418</v>
      </c>
      <c r="W374" s="40">
        <f t="shared" si="45"/>
        <v>1.3305606E-4</v>
      </c>
      <c r="X374" s="40">
        <f t="shared" si="46"/>
        <v>1.3682548108297221E-5</v>
      </c>
      <c r="AA374">
        <v>44020</v>
      </c>
      <c r="AC374" t="s">
        <v>871</v>
      </c>
      <c r="AD374" t="s">
        <v>872</v>
      </c>
      <c r="AE374">
        <v>1.0257598917714963E-4</v>
      </c>
      <c r="AF374" s="33">
        <f t="shared" si="43"/>
        <v>4.703130800024798E-3</v>
      </c>
      <c r="AG374" s="33">
        <f t="shared" si="44"/>
        <v>4.703130800024798E-3</v>
      </c>
    </row>
    <row r="375" spans="19:33" x14ac:dyDescent="0.25">
      <c r="S375">
        <v>44021</v>
      </c>
      <c r="T375" t="s">
        <v>741</v>
      </c>
      <c r="U375" t="s">
        <v>742</v>
      </c>
      <c r="V375">
        <v>0.33147151071348757</v>
      </c>
      <c r="W375" s="40">
        <f t="shared" si="45"/>
        <v>1.3305606E-4</v>
      </c>
      <c r="X375" s="40">
        <f t="shared" si="46"/>
        <v>4.4104293217784447E-5</v>
      </c>
      <c r="AA375">
        <v>44016</v>
      </c>
      <c r="AC375" t="s">
        <v>877</v>
      </c>
      <c r="AD375" t="s">
        <v>878</v>
      </c>
      <c r="AE375">
        <v>5.1994560442099108E-4</v>
      </c>
      <c r="AF375" s="33">
        <f t="shared" si="43"/>
        <v>5.4564322894053055E-4</v>
      </c>
      <c r="AG375" s="33">
        <f t="shared" si="44"/>
        <v>0</v>
      </c>
    </row>
    <row r="376" spans="19:33" x14ac:dyDescent="0.25">
      <c r="S376">
        <v>44021</v>
      </c>
      <c r="T376" t="s">
        <v>743</v>
      </c>
      <c r="U376" t="s">
        <v>744</v>
      </c>
      <c r="V376">
        <v>0.40243712951295818</v>
      </c>
      <c r="W376" s="40">
        <f t="shared" si="45"/>
        <v>1.3305606E-4</v>
      </c>
      <c r="X376" s="40">
        <f t="shared" si="46"/>
        <v>5.3546698850703935E-5</v>
      </c>
      <c r="AA376">
        <v>44018</v>
      </c>
      <c r="AC376" t="s">
        <v>877</v>
      </c>
      <c r="AD376" t="s">
        <v>878</v>
      </c>
      <c r="AE376">
        <v>9.2808706637593366E-6</v>
      </c>
      <c r="AF376" s="33">
        <f t="shared" si="43"/>
        <v>5.4564322894053055E-4</v>
      </c>
      <c r="AG376" s="33">
        <f t="shared" si="44"/>
        <v>0</v>
      </c>
    </row>
    <row r="377" spans="19:33" x14ac:dyDescent="0.25">
      <c r="S377">
        <v>44021</v>
      </c>
      <c r="T377" t="s">
        <v>745</v>
      </c>
      <c r="U377" t="s">
        <v>746</v>
      </c>
      <c r="V377">
        <v>0.12527767376434948</v>
      </c>
      <c r="W377" s="40">
        <f t="shared" si="45"/>
        <v>1.3305606E-4</v>
      </c>
      <c r="X377" s="40">
        <f t="shared" si="46"/>
        <v>1.6668953677049709E-5</v>
      </c>
      <c r="AA377">
        <v>44019</v>
      </c>
      <c r="AC377" t="s">
        <v>877</v>
      </c>
      <c r="AD377" t="s">
        <v>878</v>
      </c>
      <c r="AE377">
        <v>4.5189440544417243E-6</v>
      </c>
      <c r="AF377" s="33">
        <f t="shared" si="43"/>
        <v>5.4564322894053055E-4</v>
      </c>
      <c r="AG377" s="33">
        <f t="shared" si="44"/>
        <v>0</v>
      </c>
    </row>
    <row r="378" spans="19:33" x14ac:dyDescent="0.25">
      <c r="S378">
        <v>44021</v>
      </c>
      <c r="T378" t="s">
        <v>747</v>
      </c>
      <c r="U378" t="s">
        <v>748</v>
      </c>
      <c r="V378">
        <v>1.838294886038543E-3</v>
      </c>
      <c r="W378" s="40">
        <f t="shared" si="45"/>
        <v>1.3305606E-4</v>
      </c>
      <c r="X378" s="40">
        <f t="shared" si="46"/>
        <v>2.4459627465443755E-7</v>
      </c>
      <c r="AA378">
        <v>44020</v>
      </c>
      <c r="AC378" t="s">
        <v>877</v>
      </c>
      <c r="AD378" t="s">
        <v>878</v>
      </c>
      <c r="AE378">
        <v>1.1897809801338387E-5</v>
      </c>
      <c r="AF378" s="33">
        <f t="shared" si="43"/>
        <v>5.4564322894053055E-4</v>
      </c>
      <c r="AG378" s="33">
        <f t="shared" si="44"/>
        <v>5.4564322894053055E-4</v>
      </c>
    </row>
    <row r="379" spans="19:33" x14ac:dyDescent="0.25">
      <c r="S379">
        <v>44021</v>
      </c>
      <c r="T379" t="s">
        <v>749</v>
      </c>
      <c r="U379" t="s">
        <v>750</v>
      </c>
      <c r="V379">
        <v>1.1681775384185815E-3</v>
      </c>
      <c r="W379" s="40">
        <f t="shared" si="45"/>
        <v>1.3305606E-4</v>
      </c>
      <c r="X379" s="40">
        <f t="shared" si="46"/>
        <v>1.5543310064247508E-7</v>
      </c>
      <c r="AA379">
        <v>44004</v>
      </c>
      <c r="AC379" t="s">
        <v>693</v>
      </c>
      <c r="AD379" t="s">
        <v>694</v>
      </c>
      <c r="AE379">
        <v>5.3633841299741779E-5</v>
      </c>
      <c r="AF379" s="33">
        <f t="shared" si="43"/>
        <v>5.641779588666669E-5</v>
      </c>
      <c r="AG379" s="33">
        <f t="shared" si="44"/>
        <v>0</v>
      </c>
    </row>
    <row r="380" spans="19:33" x14ac:dyDescent="0.25">
      <c r="S380">
        <v>44021</v>
      </c>
      <c r="T380" t="s">
        <v>751</v>
      </c>
      <c r="U380" t="s">
        <v>752</v>
      </c>
      <c r="V380">
        <v>4.9262680689899866E-3</v>
      </c>
      <c r="W380" s="40">
        <f t="shared" si="45"/>
        <v>1.3305606E-4</v>
      </c>
      <c r="X380" s="40">
        <f t="shared" si="46"/>
        <v>6.5546981976361578E-7</v>
      </c>
      <c r="AA380">
        <v>44005</v>
      </c>
      <c r="AC380" t="s">
        <v>693</v>
      </c>
      <c r="AD380" t="s">
        <v>694</v>
      </c>
      <c r="AE380">
        <v>2.7839545869249093E-6</v>
      </c>
      <c r="AF380" s="33">
        <f t="shared" si="43"/>
        <v>5.641779588666669E-5</v>
      </c>
      <c r="AG380" s="33">
        <f t="shared" si="44"/>
        <v>5.641779588666669E-5</v>
      </c>
    </row>
    <row r="381" spans="19:33" x14ac:dyDescent="0.25">
      <c r="S381">
        <v>44021</v>
      </c>
      <c r="T381" t="s">
        <v>753</v>
      </c>
      <c r="U381" t="s">
        <v>754</v>
      </c>
      <c r="V381">
        <v>2.5627460726547172E-3</v>
      </c>
      <c r="W381" s="40">
        <f t="shared" si="45"/>
        <v>1.3305606E-4</v>
      </c>
      <c r="X381" s="40">
        <f t="shared" si="46"/>
        <v>3.4098889520791043E-7</v>
      </c>
      <c r="AA381">
        <v>44004</v>
      </c>
      <c r="AC381" t="s">
        <v>699</v>
      </c>
      <c r="AD381" t="s">
        <v>700</v>
      </c>
      <c r="AE381">
        <v>7.7317756849225499E-6</v>
      </c>
      <c r="AF381" s="33">
        <f t="shared" si="43"/>
        <v>1.1391684688163215E-5</v>
      </c>
      <c r="AG381" s="33">
        <f t="shared" si="44"/>
        <v>0</v>
      </c>
    </row>
    <row r="382" spans="19:33" x14ac:dyDescent="0.25">
      <c r="S382">
        <v>44021</v>
      </c>
      <c r="T382" t="s">
        <v>755</v>
      </c>
      <c r="U382" t="s">
        <v>756</v>
      </c>
      <c r="V382">
        <v>2.5718017124874196E-3</v>
      </c>
      <c r="W382" s="40">
        <f t="shared" si="45"/>
        <v>1.3305606E-4</v>
      </c>
      <c r="X382" s="40">
        <f t="shared" si="46"/>
        <v>3.4219380296482886E-7</v>
      </c>
      <c r="AA382">
        <v>44005</v>
      </c>
      <c r="AC382" t="s">
        <v>699</v>
      </c>
      <c r="AD382" t="s">
        <v>700</v>
      </c>
      <c r="AE382">
        <v>4.0122822977204897E-7</v>
      </c>
      <c r="AF382" s="33">
        <f t="shared" si="43"/>
        <v>1.1391684688163215E-5</v>
      </c>
      <c r="AG382" s="33">
        <f t="shared" si="44"/>
        <v>0</v>
      </c>
    </row>
    <row r="383" spans="19:33" x14ac:dyDescent="0.25">
      <c r="S383">
        <v>44021</v>
      </c>
      <c r="T383" t="s">
        <v>757</v>
      </c>
      <c r="U383" t="s">
        <v>758</v>
      </c>
      <c r="V383">
        <v>5.4605508191194162E-3</v>
      </c>
      <c r="W383" s="40">
        <f t="shared" si="45"/>
        <v>1.3305606E-4</v>
      </c>
      <c r="X383" s="40">
        <f t="shared" si="46"/>
        <v>7.2655937742180216E-7</v>
      </c>
      <c r="AA383">
        <v>44006</v>
      </c>
      <c r="AC383" t="s">
        <v>699</v>
      </c>
      <c r="AD383" t="s">
        <v>700</v>
      </c>
      <c r="AE383">
        <v>8.5763313983775178E-7</v>
      </c>
      <c r="AF383" s="33">
        <f t="shared" si="43"/>
        <v>1.1391684688163215E-5</v>
      </c>
      <c r="AG383" s="33">
        <f t="shared" si="44"/>
        <v>0</v>
      </c>
    </row>
    <row r="384" spans="19:33" x14ac:dyDescent="0.25">
      <c r="S384">
        <v>44021</v>
      </c>
      <c r="T384" t="s">
        <v>759</v>
      </c>
      <c r="U384" t="s">
        <v>760</v>
      </c>
      <c r="V384">
        <v>9.888758697310783E-3</v>
      </c>
      <c r="W384" s="40">
        <f t="shared" si="45"/>
        <v>1.3305606E-4</v>
      </c>
      <c r="X384" s="40">
        <f t="shared" si="46"/>
        <v>1.3157592705549053E-6</v>
      </c>
      <c r="AA384">
        <v>44008</v>
      </c>
      <c r="AC384" t="s">
        <v>699</v>
      </c>
      <c r="AD384" t="s">
        <v>700</v>
      </c>
      <c r="AE384">
        <v>1.7462481204293252E-6</v>
      </c>
      <c r="AF384" s="33">
        <f t="shared" si="43"/>
        <v>1.1391684688163215E-5</v>
      </c>
      <c r="AG384" s="33">
        <f t="shared" si="44"/>
        <v>0</v>
      </c>
    </row>
    <row r="385" spans="19:33" x14ac:dyDescent="0.25">
      <c r="S385">
        <v>44021</v>
      </c>
      <c r="T385" t="s">
        <v>761</v>
      </c>
      <c r="U385" t="s">
        <v>762</v>
      </c>
      <c r="V385">
        <v>3.4592544160922337E-3</v>
      </c>
      <c r="W385" s="40">
        <f t="shared" si="45"/>
        <v>1.3305606E-4</v>
      </c>
      <c r="X385" s="40">
        <f t="shared" si="46"/>
        <v>4.602747631428332E-7</v>
      </c>
      <c r="AA385">
        <v>44009</v>
      </c>
      <c r="AC385" t="s">
        <v>699</v>
      </c>
      <c r="AD385" t="s">
        <v>700</v>
      </c>
      <c r="AE385">
        <v>6.547995132015374E-7</v>
      </c>
      <c r="AF385" s="33">
        <f t="shared" si="43"/>
        <v>1.1391684688163215E-5</v>
      </c>
      <c r="AG385" s="33">
        <f t="shared" si="44"/>
        <v>1.1391684688163215E-5</v>
      </c>
    </row>
    <row r="386" spans="19:33" x14ac:dyDescent="0.25">
      <c r="S386">
        <v>44021</v>
      </c>
      <c r="T386" t="s">
        <v>763</v>
      </c>
      <c r="U386" t="s">
        <v>764</v>
      </c>
      <c r="V386">
        <v>1.6828100013124097E-3</v>
      </c>
      <c r="W386" s="40">
        <f t="shared" si="45"/>
        <v>1.3305606E-4</v>
      </c>
      <c r="X386" s="40">
        <f t="shared" si="46"/>
        <v>2.2390806850322405E-7</v>
      </c>
      <c r="AA386">
        <v>44006</v>
      </c>
      <c r="AC386" t="s">
        <v>719</v>
      </c>
      <c r="AD386" t="s">
        <v>720</v>
      </c>
      <c r="AE386">
        <v>4.5091709562810702E-6</v>
      </c>
      <c r="AF386" s="33">
        <f t="shared" si="43"/>
        <v>1.7132924152281978E-5</v>
      </c>
      <c r="AG386" s="33">
        <f t="shared" si="44"/>
        <v>0</v>
      </c>
    </row>
    <row r="387" spans="19:33" x14ac:dyDescent="0.25">
      <c r="S387">
        <v>44022</v>
      </c>
      <c r="T387" t="s">
        <v>747</v>
      </c>
      <c r="U387" t="s">
        <v>748</v>
      </c>
      <c r="V387">
        <v>3.1444994303712788E-2</v>
      </c>
      <c r="W387" s="40">
        <f t="shared" si="45"/>
        <v>1.198524458E-2</v>
      </c>
      <c r="X387" s="40">
        <f t="shared" si="46"/>
        <v>3.7687594754670455E-4</v>
      </c>
      <c r="AA387">
        <v>44008</v>
      </c>
      <c r="AC387" t="s">
        <v>719</v>
      </c>
      <c r="AD387" t="s">
        <v>720</v>
      </c>
      <c r="AE387">
        <v>9.1812750116251287E-6</v>
      </c>
      <c r="AF387" s="33">
        <f t="shared" si="43"/>
        <v>1.7132924152281978E-5</v>
      </c>
      <c r="AG387" s="33">
        <f t="shared" si="44"/>
        <v>0</v>
      </c>
    </row>
    <row r="388" spans="19:33" x14ac:dyDescent="0.25">
      <c r="S388">
        <v>44022</v>
      </c>
      <c r="T388" t="s">
        <v>749</v>
      </c>
      <c r="U388" t="s">
        <v>750</v>
      </c>
      <c r="V388">
        <v>1.9985920292577179E-2</v>
      </c>
      <c r="W388" s="40">
        <f t="shared" si="45"/>
        <v>1.198524458E-2</v>
      </c>
      <c r="X388" s="40">
        <f t="shared" si="46"/>
        <v>2.3953614286292266E-4</v>
      </c>
      <c r="AA388">
        <v>44009</v>
      </c>
      <c r="AC388" t="s">
        <v>719</v>
      </c>
      <c r="AD388" t="s">
        <v>720</v>
      </c>
      <c r="AE388">
        <v>3.4424781843757795E-6</v>
      </c>
      <c r="AF388" s="33">
        <f t="shared" ref="AF388:AF405" si="47">SUMIF($AC$3:$AC$405,AC388,$AE$3:$AE$405)</f>
        <v>1.7132924152281978E-5</v>
      </c>
      <c r="AG388" s="33">
        <f t="shared" ref="AG388:AG405" si="48">IF(AC388=AC389,0,AF388)</f>
        <v>1.7132924152281978E-5</v>
      </c>
    </row>
    <row r="389" spans="19:33" x14ac:dyDescent="0.25">
      <c r="S389">
        <v>44022</v>
      </c>
      <c r="T389" t="s">
        <v>751</v>
      </c>
      <c r="U389" t="s">
        <v>752</v>
      </c>
      <c r="V389">
        <v>8.4036207602857141E-2</v>
      </c>
      <c r="W389" s="40">
        <f t="shared" si="45"/>
        <v>1.198524458E-2</v>
      </c>
      <c r="X389" s="40">
        <f t="shared" si="46"/>
        <v>1.0071945016958983E-3</v>
      </c>
      <c r="AA389">
        <v>44006</v>
      </c>
      <c r="AC389" t="s">
        <v>725</v>
      </c>
      <c r="AD389" t="s">
        <v>726</v>
      </c>
      <c r="AE389">
        <v>3.4631293628310794E-6</v>
      </c>
      <c r="AF389" s="33">
        <f t="shared" si="47"/>
        <v>1.3158510495646774E-5</v>
      </c>
      <c r="AG389" s="33">
        <f t="shared" si="48"/>
        <v>0</v>
      </c>
    </row>
    <row r="390" spans="19:33" x14ac:dyDescent="0.25">
      <c r="S390">
        <v>44022</v>
      </c>
      <c r="T390" t="s">
        <v>753</v>
      </c>
      <c r="U390" t="s">
        <v>754</v>
      </c>
      <c r="V390">
        <v>4.3722573601358082E-2</v>
      </c>
      <c r="W390" s="40">
        <f t="shared" si="45"/>
        <v>1.198524458E-2</v>
      </c>
      <c r="X390" s="40">
        <f t="shared" si="46"/>
        <v>5.2402573827932809E-4</v>
      </c>
      <c r="AA390">
        <v>44008</v>
      </c>
      <c r="AC390" t="s">
        <v>725</v>
      </c>
      <c r="AD390" t="s">
        <v>726</v>
      </c>
      <c r="AE390">
        <v>7.0514268323451573E-6</v>
      </c>
      <c r="AF390" s="33">
        <f t="shared" si="47"/>
        <v>1.3158510495646774E-5</v>
      </c>
      <c r="AG390" s="33">
        <f t="shared" si="48"/>
        <v>0</v>
      </c>
    </row>
    <row r="391" spans="19:33" x14ac:dyDescent="0.25">
      <c r="S391">
        <v>44022</v>
      </c>
      <c r="T391" t="s">
        <v>755</v>
      </c>
      <c r="U391" t="s">
        <v>756</v>
      </c>
      <c r="V391">
        <v>4.3965426818234586E-2</v>
      </c>
      <c r="W391" s="40">
        <f t="shared" si="45"/>
        <v>1.198524458E-2</v>
      </c>
      <c r="X391" s="40">
        <f t="shared" si="46"/>
        <v>5.2693639348063272E-4</v>
      </c>
      <c r="AA391">
        <v>44009</v>
      </c>
      <c r="AC391" t="s">
        <v>725</v>
      </c>
      <c r="AD391" t="s">
        <v>726</v>
      </c>
      <c r="AE391">
        <v>2.6439543004705364E-6</v>
      </c>
      <c r="AF391" s="33">
        <f t="shared" si="47"/>
        <v>1.3158510495646774E-5</v>
      </c>
      <c r="AG391" s="33">
        <f t="shared" si="48"/>
        <v>1.3158510495646774E-5</v>
      </c>
    </row>
    <row r="392" spans="19:33" x14ac:dyDescent="0.25">
      <c r="S392">
        <v>44022</v>
      </c>
      <c r="T392" t="s">
        <v>757</v>
      </c>
      <c r="U392" t="s">
        <v>758</v>
      </c>
      <c r="V392">
        <v>9.322865158981207E-2</v>
      </c>
      <c r="W392" s="40">
        <f t="shared" si="45"/>
        <v>1.198524458E-2</v>
      </c>
      <c r="X392" s="40">
        <f t="shared" si="46"/>
        <v>1.1173681911675036E-3</v>
      </c>
      <c r="AA392">
        <v>44014</v>
      </c>
      <c r="AC392" t="s">
        <v>837</v>
      </c>
      <c r="AD392" t="s">
        <v>838</v>
      </c>
      <c r="AE392">
        <v>7.0486539604263377E-7</v>
      </c>
      <c r="AF392" s="33">
        <f t="shared" si="47"/>
        <v>4.509883211404107E-5</v>
      </c>
      <c r="AG392" s="33">
        <f t="shared" si="48"/>
        <v>0</v>
      </c>
    </row>
    <row r="393" spans="19:33" x14ac:dyDescent="0.25">
      <c r="S393">
        <v>44022</v>
      </c>
      <c r="T393" t="s">
        <v>759</v>
      </c>
      <c r="U393" t="s">
        <v>760</v>
      </c>
      <c r="V393">
        <v>0.16875600203840371</v>
      </c>
      <c r="W393" s="40">
        <f t="shared" si="45"/>
        <v>1.198524458E-2</v>
      </c>
      <c r="X393" s="40">
        <f t="shared" si="46"/>
        <v>2.0225819587732473E-3</v>
      </c>
      <c r="AA393">
        <v>44015</v>
      </c>
      <c r="AC393" t="s">
        <v>837</v>
      </c>
      <c r="AD393" t="s">
        <v>838</v>
      </c>
      <c r="AE393">
        <v>3.3330485620109061E-5</v>
      </c>
      <c r="AF393" s="33">
        <f t="shared" si="47"/>
        <v>4.509883211404107E-5</v>
      </c>
      <c r="AG393" s="33">
        <f t="shared" si="48"/>
        <v>0</v>
      </c>
    </row>
    <row r="394" spans="19:33" x14ac:dyDescent="0.25">
      <c r="S394">
        <v>44022</v>
      </c>
      <c r="T394" t="s">
        <v>761</v>
      </c>
      <c r="U394" t="s">
        <v>762</v>
      </c>
      <c r="V394">
        <v>5.8968358883049493E-2</v>
      </c>
      <c r="W394" s="40">
        <f t="shared" si="45"/>
        <v>1.198524458E-2</v>
      </c>
      <c r="X394" s="40">
        <f t="shared" si="46"/>
        <v>7.0675020369456384E-4</v>
      </c>
      <c r="AA394">
        <v>44023</v>
      </c>
      <c r="AC394" t="s">
        <v>837</v>
      </c>
      <c r="AD394" t="s">
        <v>838</v>
      </c>
      <c r="AE394">
        <v>1.1063481097889378E-5</v>
      </c>
      <c r="AF394" s="33">
        <f t="shared" si="47"/>
        <v>4.509883211404107E-5</v>
      </c>
      <c r="AG394" s="33">
        <f t="shared" si="48"/>
        <v>4.509883211404107E-5</v>
      </c>
    </row>
    <row r="395" spans="19:33" x14ac:dyDescent="0.25">
      <c r="S395">
        <v>44022</v>
      </c>
      <c r="T395" t="s">
        <v>909</v>
      </c>
      <c r="U395" t="s">
        <v>910</v>
      </c>
      <c r="V395">
        <v>8.9945635880185313E-6</v>
      </c>
      <c r="W395" s="40">
        <f t="shared" si="45"/>
        <v>1.198524458E-2</v>
      </c>
      <c r="X395" s="40">
        <f t="shared" si="46"/>
        <v>1.0780204449276446E-7</v>
      </c>
      <c r="AA395">
        <v>44014</v>
      </c>
      <c r="AC395" t="s">
        <v>821</v>
      </c>
      <c r="AD395" t="s">
        <v>822</v>
      </c>
      <c r="AE395">
        <v>1.0302999925935133E-6</v>
      </c>
      <c r="AF395" s="33">
        <f t="shared" si="47"/>
        <v>1.3603466222823448E-4</v>
      </c>
      <c r="AG395" s="33">
        <f t="shared" si="48"/>
        <v>0</v>
      </c>
    </row>
    <row r="396" spans="19:33" x14ac:dyDescent="0.25">
      <c r="S396">
        <v>44022</v>
      </c>
      <c r="T396" t="s">
        <v>763</v>
      </c>
      <c r="U396" t="s">
        <v>764</v>
      </c>
      <c r="V396">
        <v>2.8680134538047467E-2</v>
      </c>
      <c r="W396" s="40">
        <f t="shared" si="45"/>
        <v>1.198524458E-2</v>
      </c>
      <c r="X396" s="40">
        <f t="shared" si="46"/>
        <v>3.4373842702580421E-4</v>
      </c>
      <c r="AA396">
        <v>44015</v>
      </c>
      <c r="AC396" t="s">
        <v>821</v>
      </c>
      <c r="AD396" t="s">
        <v>822</v>
      </c>
      <c r="AE396">
        <v>4.8461768632740669E-5</v>
      </c>
      <c r="AF396" s="33">
        <f t="shared" si="47"/>
        <v>1.3603466222823448E-4</v>
      </c>
      <c r="AG396" s="33">
        <f t="shared" si="48"/>
        <v>0</v>
      </c>
    </row>
    <row r="397" spans="19:33" x14ac:dyDescent="0.25">
      <c r="S397">
        <v>44022</v>
      </c>
      <c r="T397" t="s">
        <v>793</v>
      </c>
      <c r="U397" t="s">
        <v>794</v>
      </c>
      <c r="V397">
        <v>1.4172430849351002E-2</v>
      </c>
      <c r="W397" s="40">
        <f t="shared" si="45"/>
        <v>1.198524458E-2</v>
      </c>
      <c r="X397" s="40">
        <f t="shared" si="46"/>
        <v>1.6986005002260892E-4</v>
      </c>
      <c r="AA397">
        <v>44023</v>
      </c>
      <c r="AC397" t="s">
        <v>821</v>
      </c>
      <c r="AD397" t="s">
        <v>822</v>
      </c>
      <c r="AE397">
        <v>8.6542593602900299E-5</v>
      </c>
      <c r="AF397" s="33">
        <f t="shared" si="47"/>
        <v>1.3603466222823448E-4</v>
      </c>
      <c r="AG397" s="33">
        <f t="shared" si="48"/>
        <v>1.3603466222823448E-4</v>
      </c>
    </row>
    <row r="398" spans="19:33" x14ac:dyDescent="0.25">
      <c r="S398">
        <v>44022</v>
      </c>
      <c r="T398" t="s">
        <v>795</v>
      </c>
      <c r="U398" t="s">
        <v>796</v>
      </c>
      <c r="V398">
        <v>1.1671413640642003E-2</v>
      </c>
      <c r="W398" s="40">
        <f t="shared" si="45"/>
        <v>1.198524458E-2</v>
      </c>
      <c r="X398" s="40">
        <f t="shared" si="46"/>
        <v>1.3988474707744264E-4</v>
      </c>
      <c r="AA398">
        <v>44014</v>
      </c>
      <c r="AC398" t="s">
        <v>823</v>
      </c>
      <c r="AD398" t="s">
        <v>824</v>
      </c>
      <c r="AE398">
        <v>6.7240631095576658E-6</v>
      </c>
      <c r="AF398" s="33">
        <f t="shared" si="47"/>
        <v>8.902395717483632E-4</v>
      </c>
      <c r="AG398" s="33">
        <f t="shared" si="48"/>
        <v>0</v>
      </c>
    </row>
    <row r="399" spans="19:33" x14ac:dyDescent="0.25">
      <c r="S399">
        <v>44022</v>
      </c>
      <c r="T399" t="s">
        <v>797</v>
      </c>
      <c r="U399" t="s">
        <v>798</v>
      </c>
      <c r="V399">
        <v>7.6336268217624124E-4</v>
      </c>
      <c r="W399" s="40">
        <f t="shared" si="45"/>
        <v>1.198524458E-2</v>
      </c>
      <c r="X399" s="40">
        <f t="shared" si="46"/>
        <v>9.1490884491270576E-6</v>
      </c>
      <c r="AA399">
        <v>44015</v>
      </c>
      <c r="AC399" t="s">
        <v>823</v>
      </c>
      <c r="AD399" t="s">
        <v>824</v>
      </c>
      <c r="AE399">
        <v>3.1714582215851083E-4</v>
      </c>
      <c r="AF399" s="33">
        <f t="shared" si="47"/>
        <v>8.902395717483632E-4</v>
      </c>
      <c r="AG399" s="33">
        <f t="shared" si="48"/>
        <v>0</v>
      </c>
    </row>
    <row r="400" spans="19:33" x14ac:dyDescent="0.25">
      <c r="S400">
        <v>44022</v>
      </c>
      <c r="T400" t="s">
        <v>799</v>
      </c>
      <c r="U400" t="s">
        <v>800</v>
      </c>
      <c r="V400">
        <v>0.10006077683999623</v>
      </c>
      <c r="W400" s="40">
        <f t="shared" si="45"/>
        <v>1.198524458E-2</v>
      </c>
      <c r="X400" s="40">
        <f t="shared" si="46"/>
        <v>1.1992528832921543E-3</v>
      </c>
      <c r="AA400">
        <v>44023</v>
      </c>
      <c r="AC400" t="s">
        <v>823</v>
      </c>
      <c r="AD400" t="s">
        <v>824</v>
      </c>
      <c r="AE400">
        <v>5.6636968648029464E-4</v>
      </c>
      <c r="AF400" s="33">
        <f t="shared" si="47"/>
        <v>8.902395717483632E-4</v>
      </c>
      <c r="AG400" s="33">
        <f t="shared" si="48"/>
        <v>8.902395717483632E-4</v>
      </c>
    </row>
    <row r="401" spans="19:33" x14ac:dyDescent="0.25">
      <c r="S401">
        <v>44022</v>
      </c>
      <c r="T401" t="s">
        <v>801</v>
      </c>
      <c r="U401" t="s">
        <v>802</v>
      </c>
      <c r="V401">
        <v>1.9485836887130369E-2</v>
      </c>
      <c r="W401" s="40">
        <f t="shared" si="45"/>
        <v>1.198524458E-2</v>
      </c>
      <c r="X401" s="40">
        <f t="shared" si="46"/>
        <v>2.3354252093824333E-4</v>
      </c>
      <c r="AA401">
        <v>44014</v>
      </c>
      <c r="AC401" t="s">
        <v>799</v>
      </c>
      <c r="AD401" t="s">
        <v>800</v>
      </c>
      <c r="AE401">
        <v>1.0125956118460795E-6</v>
      </c>
      <c r="AF401" s="33">
        <f t="shared" si="47"/>
        <v>1.2972406026286517E-3</v>
      </c>
      <c r="AG401" s="33">
        <f t="shared" si="48"/>
        <v>0</v>
      </c>
    </row>
    <row r="402" spans="19:33" x14ac:dyDescent="0.25">
      <c r="S402">
        <v>44022</v>
      </c>
      <c r="T402" t="s">
        <v>803</v>
      </c>
      <c r="U402" t="s">
        <v>804</v>
      </c>
      <c r="V402">
        <v>5.8457510661391104E-3</v>
      </c>
      <c r="W402" s="40">
        <f t="shared" si="45"/>
        <v>1.198524458E-2</v>
      </c>
      <c r="X402" s="40">
        <f t="shared" si="46"/>
        <v>7.0062756281473001E-5</v>
      </c>
      <c r="AA402">
        <v>44015</v>
      </c>
      <c r="AC402" t="s">
        <v>799</v>
      </c>
      <c r="AD402" t="s">
        <v>800</v>
      </c>
      <c r="AE402">
        <v>4.7662224197664027E-5</v>
      </c>
      <c r="AF402" s="33">
        <f t="shared" si="47"/>
        <v>1.2972406026286517E-3</v>
      </c>
      <c r="AG402" s="33">
        <f t="shared" si="48"/>
        <v>0</v>
      </c>
    </row>
    <row r="403" spans="19:33" x14ac:dyDescent="0.25">
      <c r="S403">
        <v>44022</v>
      </c>
      <c r="T403" t="s">
        <v>805</v>
      </c>
      <c r="U403" t="s">
        <v>806</v>
      </c>
      <c r="V403">
        <v>1.188234280282228E-2</v>
      </c>
      <c r="W403" s="40">
        <f t="shared" si="45"/>
        <v>1.198524458E-2</v>
      </c>
      <c r="X403" s="40">
        <f t="shared" si="46"/>
        <v>1.4241278467522775E-4</v>
      </c>
      <c r="AA403">
        <v>44022</v>
      </c>
      <c r="AC403" t="s">
        <v>799</v>
      </c>
      <c r="AD403" t="s">
        <v>800</v>
      </c>
      <c r="AE403">
        <v>1.1992528832921543E-3</v>
      </c>
      <c r="AF403" s="33">
        <f t="shared" si="47"/>
        <v>1.2972406026286517E-3</v>
      </c>
      <c r="AG403" s="33">
        <f t="shared" si="48"/>
        <v>0</v>
      </c>
    </row>
    <row r="404" spans="19:33" x14ac:dyDescent="0.25">
      <c r="S404">
        <v>44022</v>
      </c>
      <c r="T404" t="s">
        <v>807</v>
      </c>
      <c r="U404" t="s">
        <v>808</v>
      </c>
      <c r="V404">
        <v>2.954012695105691E-2</v>
      </c>
      <c r="W404" s="40">
        <f t="shared" si="45"/>
        <v>1.198524458E-2</v>
      </c>
      <c r="X404" s="40">
        <f t="shared" si="46"/>
        <v>3.5404564643266677E-4</v>
      </c>
      <c r="AA404">
        <v>44023</v>
      </c>
      <c r="AC404" t="s">
        <v>799</v>
      </c>
      <c r="AD404" t="s">
        <v>800</v>
      </c>
      <c r="AE404">
        <v>4.9312899526987258E-5</v>
      </c>
      <c r="AF404" s="33">
        <f t="shared" si="47"/>
        <v>1.2972406026286517E-3</v>
      </c>
      <c r="AG404" s="33">
        <f t="shared" si="48"/>
        <v>1.2972406026286517E-3</v>
      </c>
    </row>
    <row r="405" spans="19:33" x14ac:dyDescent="0.25">
      <c r="S405">
        <v>44022</v>
      </c>
      <c r="T405" t="s">
        <v>809</v>
      </c>
      <c r="U405" t="s">
        <v>810</v>
      </c>
      <c r="V405">
        <v>0.15124625352907684</v>
      </c>
      <c r="W405" s="40">
        <f t="shared" si="45"/>
        <v>1.198524458E-2</v>
      </c>
      <c r="X405" s="40">
        <f t="shared" si="46"/>
        <v>1.8127233403546739E-3</v>
      </c>
      <c r="AA405">
        <v>44022</v>
      </c>
      <c r="AC405" t="s">
        <v>909</v>
      </c>
      <c r="AD405" t="s">
        <v>910</v>
      </c>
      <c r="AE405">
        <v>1.0780204449276446E-7</v>
      </c>
      <c r="AF405" s="33">
        <f t="shared" si="47"/>
        <v>1.0780204449276446E-7</v>
      </c>
      <c r="AG405" s="33">
        <f t="shared" si="48"/>
        <v>1.0780204449276446E-7</v>
      </c>
    </row>
    <row r="406" spans="19:33" x14ac:dyDescent="0.25">
      <c r="S406">
        <v>44022</v>
      </c>
      <c r="T406" t="s">
        <v>811</v>
      </c>
      <c r="U406" t="s">
        <v>812</v>
      </c>
      <c r="V406">
        <v>3.8539771204082071E-2</v>
      </c>
      <c r="W406" s="40">
        <f t="shared" si="45"/>
        <v>1.198524458E-2</v>
      </c>
      <c r="X406" s="40">
        <f t="shared" si="46"/>
        <v>4.6190858393816472E-4</v>
      </c>
    </row>
    <row r="407" spans="19:33" x14ac:dyDescent="0.25">
      <c r="S407">
        <v>44022</v>
      </c>
      <c r="T407" t="s">
        <v>793</v>
      </c>
      <c r="U407" t="s">
        <v>794</v>
      </c>
      <c r="V407">
        <v>1.9084067054406031E-4</v>
      </c>
      <c r="W407" s="40">
        <f t="shared" si="45"/>
        <v>1.198524458E-2</v>
      </c>
      <c r="X407" s="40">
        <f t="shared" si="46"/>
        <v>2.2872721122817644E-6</v>
      </c>
    </row>
    <row r="408" spans="19:33" x14ac:dyDescent="0.25">
      <c r="S408">
        <v>44022</v>
      </c>
      <c r="T408" t="s">
        <v>813</v>
      </c>
      <c r="U408" t="s">
        <v>814</v>
      </c>
      <c r="V408">
        <v>3.1362036759921677E-2</v>
      </c>
      <c r="W408" s="40">
        <f t="shared" si="45"/>
        <v>1.198524458E-2</v>
      </c>
      <c r="X408" s="40">
        <f t="shared" si="46"/>
        <v>3.7588168109461203E-4</v>
      </c>
    </row>
    <row r="409" spans="19:33" x14ac:dyDescent="0.25">
      <c r="S409">
        <v>44022</v>
      </c>
      <c r="T409" t="s">
        <v>815</v>
      </c>
      <c r="U409" t="s">
        <v>816</v>
      </c>
      <c r="V409">
        <v>9.89338699051157E-4</v>
      </c>
      <c r="W409" s="40">
        <f t="shared" si="45"/>
        <v>1.198524458E-2</v>
      </c>
      <c r="X409" s="40">
        <f t="shared" si="46"/>
        <v>1.1857466280587131E-5</v>
      </c>
    </row>
    <row r="410" spans="19:33" x14ac:dyDescent="0.25">
      <c r="S410">
        <v>44022</v>
      </c>
      <c r="T410" t="s">
        <v>817</v>
      </c>
      <c r="U410" t="s">
        <v>818</v>
      </c>
      <c r="V410">
        <v>1.1452453186369503E-2</v>
      </c>
      <c r="W410" s="40">
        <f t="shared" si="45"/>
        <v>1.198524458E-2</v>
      </c>
      <c r="X410" s="40">
        <f t="shared" si="46"/>
        <v>1.3726045247963882E-4</v>
      </c>
    </row>
    <row r="411" spans="19:33" x14ac:dyDescent="0.25">
      <c r="S411">
        <v>44023</v>
      </c>
      <c r="T411" t="s">
        <v>793</v>
      </c>
      <c r="U411" t="s">
        <v>794</v>
      </c>
      <c r="V411">
        <v>4.402155604059179E-3</v>
      </c>
      <c r="W411" s="40">
        <f t="shared" si="45"/>
        <v>1.58791084E-3</v>
      </c>
      <c r="X411" s="40">
        <f t="shared" si="46"/>
        <v>6.9902306030523184E-6</v>
      </c>
    </row>
    <row r="412" spans="19:33" x14ac:dyDescent="0.25">
      <c r="S412">
        <v>44023</v>
      </c>
      <c r="T412" t="s">
        <v>795</v>
      </c>
      <c r="U412" t="s">
        <v>796</v>
      </c>
      <c r="V412">
        <v>3.6217734742486881E-3</v>
      </c>
      <c r="W412" s="40">
        <f t="shared" ref="W412:W447" si="49">VLOOKUP(S412,$U$452:$W$471,3,FALSE)</f>
        <v>1.58791084E-3</v>
      </c>
      <c r="X412" s="40">
        <f t="shared" si="46"/>
        <v>5.7510533597839525E-6</v>
      </c>
    </row>
    <row r="413" spans="19:33" x14ac:dyDescent="0.25">
      <c r="S413">
        <v>44023</v>
      </c>
      <c r="T413" t="s">
        <v>797</v>
      </c>
      <c r="U413" t="s">
        <v>798</v>
      </c>
      <c r="V413">
        <v>2.4011757840322793E-4</v>
      </c>
      <c r="W413" s="40">
        <f t="shared" si="49"/>
        <v>1.58791084E-3</v>
      </c>
      <c r="X413" s="40">
        <f t="shared" ref="X413:X448" si="50">W413*V413</f>
        <v>3.8128530562103551E-7</v>
      </c>
    </row>
    <row r="414" spans="19:33" x14ac:dyDescent="0.25">
      <c r="S414">
        <v>44023</v>
      </c>
      <c r="T414" t="s">
        <v>799</v>
      </c>
      <c r="U414" t="s">
        <v>800</v>
      </c>
      <c r="V414">
        <v>3.1055206806817479E-2</v>
      </c>
      <c r="W414" s="40">
        <f t="shared" si="49"/>
        <v>1.58791084E-3</v>
      </c>
      <c r="X414" s="40">
        <f t="shared" si="50"/>
        <v>4.9312899526987258E-5</v>
      </c>
    </row>
    <row r="415" spans="19:33" x14ac:dyDescent="0.25">
      <c r="S415">
        <v>44023</v>
      </c>
      <c r="T415" t="s">
        <v>801</v>
      </c>
      <c r="U415" t="s">
        <v>802</v>
      </c>
      <c r="V415">
        <v>6.042959056481236E-3</v>
      </c>
      <c r="W415" s="40">
        <f t="shared" si="49"/>
        <v>1.58791084E-3</v>
      </c>
      <c r="X415" s="40">
        <f t="shared" si="50"/>
        <v>9.5956801914627266E-6</v>
      </c>
    </row>
    <row r="416" spans="19:33" x14ac:dyDescent="0.25">
      <c r="S416">
        <v>44023</v>
      </c>
      <c r="T416" t="s">
        <v>803</v>
      </c>
      <c r="U416" t="s">
        <v>804</v>
      </c>
      <c r="V416">
        <v>1.810886737124344E-3</v>
      </c>
      <c r="W416" s="40">
        <f t="shared" si="49"/>
        <v>1.58791084E-3</v>
      </c>
      <c r="X416" s="40">
        <f t="shared" si="50"/>
        <v>2.8755266798919762E-6</v>
      </c>
    </row>
    <row r="417" spans="19:24" x14ac:dyDescent="0.25">
      <c r="S417">
        <v>44023</v>
      </c>
      <c r="T417" t="s">
        <v>805</v>
      </c>
      <c r="U417" t="s">
        <v>806</v>
      </c>
      <c r="V417">
        <v>3.6918077679496297E-3</v>
      </c>
      <c r="W417" s="40">
        <f t="shared" si="49"/>
        <v>1.58791084E-3</v>
      </c>
      <c r="X417" s="40">
        <f t="shared" si="50"/>
        <v>5.8622615739234218E-6</v>
      </c>
    </row>
    <row r="418" spans="19:24" x14ac:dyDescent="0.25">
      <c r="S418">
        <v>44023</v>
      </c>
      <c r="T418" t="s">
        <v>807</v>
      </c>
      <c r="U418" t="s">
        <v>808</v>
      </c>
      <c r="V418">
        <v>9.164487575723199E-3</v>
      </c>
      <c r="W418" s="40">
        <f t="shared" si="49"/>
        <v>1.58791084E-3</v>
      </c>
      <c r="X418" s="40">
        <f t="shared" si="50"/>
        <v>1.4552389164536189E-5</v>
      </c>
    </row>
    <row r="419" spans="19:24" x14ac:dyDescent="0.25">
      <c r="S419">
        <v>44023</v>
      </c>
      <c r="T419" t="s">
        <v>809</v>
      </c>
      <c r="U419" t="s">
        <v>810</v>
      </c>
      <c r="V419">
        <v>4.6932981678730924E-2</v>
      </c>
      <c r="W419" s="40">
        <f t="shared" si="49"/>
        <v>1.58791084E-3</v>
      </c>
      <c r="X419" s="40">
        <f t="shared" si="50"/>
        <v>7.4525390361178232E-5</v>
      </c>
    </row>
    <row r="420" spans="19:24" x14ac:dyDescent="0.25">
      <c r="S420">
        <v>44023</v>
      </c>
      <c r="T420" t="s">
        <v>811</v>
      </c>
      <c r="U420" t="s">
        <v>812</v>
      </c>
      <c r="V420">
        <v>1.1965859323760859E-2</v>
      </c>
      <c r="W420" s="40">
        <f t="shared" si="49"/>
        <v>1.58791084E-3</v>
      </c>
      <c r="X420" s="40">
        <f t="shared" si="50"/>
        <v>1.9000717730114939E-5</v>
      </c>
    </row>
    <row r="421" spans="19:24" x14ac:dyDescent="0.25">
      <c r="S421">
        <v>44023</v>
      </c>
      <c r="T421" t="s">
        <v>793</v>
      </c>
      <c r="U421" t="s">
        <v>794</v>
      </c>
      <c r="V421">
        <v>6.0029394600806983E-5</v>
      </c>
      <c r="W421" s="40">
        <f t="shared" si="49"/>
        <v>1.58791084E-3</v>
      </c>
      <c r="X421" s="40">
        <f t="shared" si="50"/>
        <v>9.5321326405258879E-8</v>
      </c>
    </row>
    <row r="422" spans="19:24" x14ac:dyDescent="0.25">
      <c r="S422">
        <v>44023</v>
      </c>
      <c r="T422" t="s">
        <v>813</v>
      </c>
      <c r="U422" t="s">
        <v>814</v>
      </c>
      <c r="V422">
        <v>9.7363756628852313E-3</v>
      </c>
      <c r="W422" s="40">
        <f t="shared" si="49"/>
        <v>1.58791084E-3</v>
      </c>
      <c r="X422" s="40">
        <f t="shared" si="50"/>
        <v>1.5460496457407645E-5</v>
      </c>
    </row>
    <row r="423" spans="19:24" x14ac:dyDescent="0.25">
      <c r="S423">
        <v>44023</v>
      </c>
      <c r="T423" t="s">
        <v>815</v>
      </c>
      <c r="U423" t="s">
        <v>816</v>
      </c>
      <c r="V423">
        <v>3.0549356836988073E-4</v>
      </c>
      <c r="W423" s="40">
        <f t="shared" si="49"/>
        <v>1.58791084E-3</v>
      </c>
      <c r="X423" s="40">
        <f t="shared" si="50"/>
        <v>4.8509654876481474E-7</v>
      </c>
    </row>
    <row r="424" spans="19:24" x14ac:dyDescent="0.25">
      <c r="S424">
        <v>44023</v>
      </c>
      <c r="T424" t="s">
        <v>817</v>
      </c>
      <c r="U424" t="s">
        <v>818</v>
      </c>
      <c r="V424">
        <v>3.5541235308156408E-3</v>
      </c>
      <c r="W424" s="40">
        <f t="shared" si="49"/>
        <v>1.58791084E-3</v>
      </c>
      <c r="X424" s="40">
        <f t="shared" si="50"/>
        <v>5.6436312812812301E-6</v>
      </c>
    </row>
    <row r="425" spans="19:24" x14ac:dyDescent="0.25">
      <c r="S425">
        <v>44023</v>
      </c>
      <c r="T425" t="s">
        <v>819</v>
      </c>
      <c r="U425" t="s">
        <v>820</v>
      </c>
      <c r="V425">
        <v>1.8553738070327473E-2</v>
      </c>
      <c r="W425" s="40">
        <f t="shared" si="49"/>
        <v>1.58791084E-3</v>
      </c>
      <c r="X425" s="40">
        <f t="shared" si="50"/>
        <v>2.9461681804393675E-5</v>
      </c>
    </row>
    <row r="426" spans="19:24" x14ac:dyDescent="0.25">
      <c r="S426">
        <v>44023</v>
      </c>
      <c r="T426" t="s">
        <v>821</v>
      </c>
      <c r="U426" t="s">
        <v>822</v>
      </c>
      <c r="V426">
        <v>5.4500914927251391E-2</v>
      </c>
      <c r="W426" s="40">
        <f t="shared" si="49"/>
        <v>1.58791084E-3</v>
      </c>
      <c r="X426" s="40">
        <f t="shared" si="50"/>
        <v>8.6542593602900299E-5</v>
      </c>
    </row>
    <row r="427" spans="19:24" x14ac:dyDescent="0.25">
      <c r="S427">
        <v>44023</v>
      </c>
      <c r="T427" t="s">
        <v>823</v>
      </c>
      <c r="U427" t="s">
        <v>824</v>
      </c>
      <c r="V427">
        <v>0.35667599981891596</v>
      </c>
      <c r="W427" s="40">
        <f t="shared" si="49"/>
        <v>1.58791084E-3</v>
      </c>
      <c r="X427" s="40">
        <f t="shared" si="50"/>
        <v>5.6636968648029464E-4</v>
      </c>
    </row>
    <row r="428" spans="19:24" x14ac:dyDescent="0.25">
      <c r="S428">
        <v>44023</v>
      </c>
      <c r="T428" t="s">
        <v>825</v>
      </c>
      <c r="U428" t="s">
        <v>826</v>
      </c>
      <c r="V428">
        <v>0.17936016832607812</v>
      </c>
      <c r="W428" s="40">
        <f t="shared" si="49"/>
        <v>1.58791084E-3</v>
      </c>
      <c r="X428" s="40">
        <f t="shared" si="50"/>
        <v>2.8480795554920409E-4</v>
      </c>
    </row>
    <row r="429" spans="19:24" x14ac:dyDescent="0.25">
      <c r="S429">
        <v>44023</v>
      </c>
      <c r="T429" t="s">
        <v>827</v>
      </c>
      <c r="U429" t="s">
        <v>828</v>
      </c>
      <c r="V429">
        <v>2.8421807216725586E-2</v>
      </c>
      <c r="W429" s="40">
        <f t="shared" si="49"/>
        <v>1.58791084E-3</v>
      </c>
      <c r="X429" s="40">
        <f t="shared" si="50"/>
        <v>4.5131295771828787E-5</v>
      </c>
    </row>
    <row r="430" spans="19:24" x14ac:dyDescent="0.25">
      <c r="S430">
        <v>44023</v>
      </c>
      <c r="T430" t="s">
        <v>829</v>
      </c>
      <c r="U430" t="s">
        <v>830</v>
      </c>
      <c r="V430">
        <v>7.2181134375847403E-2</v>
      </c>
      <c r="W430" s="40">
        <f t="shared" si="49"/>
        <v>1.58791084E-3</v>
      </c>
      <c r="X430" s="40">
        <f t="shared" si="50"/>
        <v>1.1461720571890472E-4</v>
      </c>
    </row>
    <row r="431" spans="19:24" x14ac:dyDescent="0.25">
      <c r="S431">
        <v>44023</v>
      </c>
      <c r="T431" t="s">
        <v>831</v>
      </c>
      <c r="U431" t="s">
        <v>832</v>
      </c>
      <c r="V431">
        <v>7.7377560206246792E-3</v>
      </c>
      <c r="W431" s="40">
        <f t="shared" si="49"/>
        <v>1.58791084E-3</v>
      </c>
      <c r="X431" s="40">
        <f t="shared" si="50"/>
        <v>1.2286866662425192E-5</v>
      </c>
    </row>
    <row r="432" spans="19:24" x14ac:dyDescent="0.25">
      <c r="S432">
        <v>44023</v>
      </c>
      <c r="T432" t="s">
        <v>833</v>
      </c>
      <c r="U432" t="s">
        <v>834</v>
      </c>
      <c r="V432">
        <v>3.3569141530573096E-2</v>
      </c>
      <c r="W432" s="40">
        <f t="shared" si="49"/>
        <v>1.58791084E-3</v>
      </c>
      <c r="X432" s="40">
        <f t="shared" si="50"/>
        <v>5.330480372589121E-5</v>
      </c>
    </row>
    <row r="433" spans="19:24" x14ac:dyDescent="0.25">
      <c r="S433">
        <v>44023</v>
      </c>
      <c r="T433" t="s">
        <v>835</v>
      </c>
      <c r="U433" t="s">
        <v>836</v>
      </c>
      <c r="V433">
        <v>2.3708237689694512E-3</v>
      </c>
      <c r="W433" s="40">
        <f t="shared" si="49"/>
        <v>1.58791084E-3</v>
      </c>
      <c r="X433" s="40">
        <f t="shared" si="50"/>
        <v>3.7646567624762474E-6</v>
      </c>
    </row>
    <row r="434" spans="19:24" x14ac:dyDescent="0.25">
      <c r="S434">
        <v>44023</v>
      </c>
      <c r="T434" t="s">
        <v>837</v>
      </c>
      <c r="U434" t="s">
        <v>838</v>
      </c>
      <c r="V434">
        <v>6.9673188312571622E-3</v>
      </c>
      <c r="W434" s="40">
        <f t="shared" si="49"/>
        <v>1.58791084E-3</v>
      </c>
      <c r="X434" s="40">
        <f t="shared" si="50"/>
        <v>1.1063481097889378E-5</v>
      </c>
    </row>
    <row r="435" spans="19:24" x14ac:dyDescent="0.25">
      <c r="S435">
        <v>44023</v>
      </c>
      <c r="T435" t="s">
        <v>839</v>
      </c>
      <c r="U435" t="s">
        <v>840</v>
      </c>
      <c r="V435">
        <v>7.2152876438279473E-2</v>
      </c>
      <c r="W435" s="40">
        <f t="shared" si="49"/>
        <v>1.58791084E-3</v>
      </c>
      <c r="X435" s="40">
        <f t="shared" si="50"/>
        <v>1.1457233463352457E-4</v>
      </c>
    </row>
    <row r="436" spans="19:24" x14ac:dyDescent="0.25">
      <c r="S436">
        <v>44023</v>
      </c>
      <c r="T436" t="s">
        <v>841</v>
      </c>
      <c r="U436" t="s">
        <v>842</v>
      </c>
      <c r="V436">
        <v>3.4924062915179632E-2</v>
      </c>
      <c r="W436" s="40">
        <f t="shared" si="49"/>
        <v>1.58791084E-3</v>
      </c>
      <c r="X436" s="40">
        <f t="shared" si="50"/>
        <v>5.545629807985574E-5</v>
      </c>
    </row>
    <row r="437" spans="19:24" x14ac:dyDescent="0.25">
      <c r="S437" s="6">
        <v>44024</v>
      </c>
      <c r="T437" s="6" t="s">
        <v>843</v>
      </c>
      <c r="U437" t="s">
        <v>844</v>
      </c>
      <c r="V437" s="6">
        <v>1.9391200781847481E-3</v>
      </c>
      <c r="W437" s="40">
        <f t="shared" si="49"/>
        <v>1.2693856799999999E-3</v>
      </c>
      <c r="X437" s="40">
        <f t="shared" si="50"/>
        <v>2.4614912590481994E-6</v>
      </c>
    </row>
    <row r="438" spans="19:24" x14ac:dyDescent="0.25">
      <c r="S438" s="6">
        <v>44024</v>
      </c>
      <c r="T438" t="s">
        <v>845</v>
      </c>
      <c r="U438" t="s">
        <v>846</v>
      </c>
      <c r="V438">
        <v>5.6978254352140897E-3</v>
      </c>
      <c r="W438" s="40">
        <f t="shared" si="49"/>
        <v>1.2693856799999999E-3</v>
      </c>
      <c r="X438" s="40">
        <f t="shared" si="50"/>
        <v>7.2327380146005331E-6</v>
      </c>
    </row>
    <row r="439" spans="19:24" x14ac:dyDescent="0.25">
      <c r="S439" s="6">
        <v>44024</v>
      </c>
      <c r="T439" t="s">
        <v>847</v>
      </c>
      <c r="U439" t="s">
        <v>848</v>
      </c>
      <c r="V439">
        <v>5.8983782652181273E-2</v>
      </c>
      <c r="W439" s="40">
        <f t="shared" si="49"/>
        <v>1.2693856799999999E-3</v>
      </c>
      <c r="X439" s="40">
        <f t="shared" si="50"/>
        <v>7.4873169050911331E-5</v>
      </c>
    </row>
    <row r="440" spans="19:24" x14ac:dyDescent="0.25">
      <c r="S440" s="6">
        <v>44024</v>
      </c>
      <c r="T440" t="s">
        <v>849</v>
      </c>
      <c r="U440" t="s">
        <v>850</v>
      </c>
      <c r="V440">
        <v>6.6618436737469366E-2</v>
      </c>
      <c r="W440" s="40">
        <f t="shared" si="49"/>
        <v>1.2693856799999999E-3</v>
      </c>
      <c r="X440" s="40">
        <f t="shared" si="50"/>
        <v>8.456448961852953E-5</v>
      </c>
    </row>
    <row r="441" spans="19:24" x14ac:dyDescent="0.25">
      <c r="S441" s="6">
        <v>44024</v>
      </c>
      <c r="T441" t="s">
        <v>885</v>
      </c>
      <c r="U441" t="s">
        <v>886</v>
      </c>
      <c r="V441">
        <v>4.6312889994096435E-3</v>
      </c>
      <c r="W441" s="40">
        <f t="shared" si="49"/>
        <v>1.2693856799999999E-3</v>
      </c>
      <c r="X441" s="40">
        <f t="shared" si="50"/>
        <v>5.8788919357921298E-6</v>
      </c>
    </row>
    <row r="442" spans="19:24" x14ac:dyDescent="0.25">
      <c r="S442" s="6">
        <v>44024</v>
      </c>
      <c r="T442" t="s">
        <v>887</v>
      </c>
      <c r="U442" t="s">
        <v>888</v>
      </c>
      <c r="V442">
        <v>1.3607099877522452E-2</v>
      </c>
      <c r="W442" s="40">
        <f t="shared" si="49"/>
        <v>1.2693856799999999E-3</v>
      </c>
      <c r="X442" s="40">
        <f t="shared" si="50"/>
        <v>1.7272657730856751E-5</v>
      </c>
    </row>
    <row r="443" spans="19:24" x14ac:dyDescent="0.25">
      <c r="S443" s="6">
        <v>44024</v>
      </c>
      <c r="T443" t="s">
        <v>889</v>
      </c>
      <c r="U443" t="s">
        <v>890</v>
      </c>
      <c r="V443">
        <v>0.14087434804705806</v>
      </c>
      <c r="W443" s="40">
        <f t="shared" si="49"/>
        <v>1.2693856799999999E-3</v>
      </c>
      <c r="X443" s="40">
        <f t="shared" si="50"/>
        <v>1.7882388009027146E-4</v>
      </c>
    </row>
    <row r="444" spans="19:24" x14ac:dyDescent="0.25">
      <c r="S444" s="6">
        <v>44024</v>
      </c>
      <c r="T444" t="s">
        <v>891</v>
      </c>
      <c r="U444" t="s">
        <v>892</v>
      </c>
      <c r="V444">
        <v>0.47731666827581343</v>
      </c>
      <c r="W444" s="40">
        <f t="shared" si="49"/>
        <v>1.2693856799999999E-3</v>
      </c>
      <c r="X444" s="40">
        <f t="shared" si="50"/>
        <v>6.0589894353462782E-4</v>
      </c>
    </row>
    <row r="445" spans="19:24" x14ac:dyDescent="0.25">
      <c r="S445" s="6">
        <v>44024</v>
      </c>
      <c r="T445" t="s">
        <v>893</v>
      </c>
      <c r="U445" t="s">
        <v>894</v>
      </c>
      <c r="V445">
        <v>6.7738297877885942E-4</v>
      </c>
      <c r="W445" s="40">
        <f t="shared" si="49"/>
        <v>1.2693856799999999E-3</v>
      </c>
      <c r="X445" s="40">
        <f t="shared" si="50"/>
        <v>8.5986025313762797E-7</v>
      </c>
    </row>
    <row r="446" spans="19:24" x14ac:dyDescent="0.25">
      <c r="S446" s="6">
        <v>44024</v>
      </c>
      <c r="T446" t="s">
        <v>895</v>
      </c>
      <c r="U446" t="s">
        <v>896</v>
      </c>
      <c r="V446">
        <v>1.9705686655385E-3</v>
      </c>
      <c r="W446" s="40">
        <f t="shared" si="49"/>
        <v>1.2693856799999999E-3</v>
      </c>
      <c r="X446" s="40">
        <f t="shared" si="50"/>
        <v>2.5014116454912813E-6</v>
      </c>
    </row>
    <row r="447" spans="19:24" x14ac:dyDescent="0.25">
      <c r="S447" s="6">
        <v>44024</v>
      </c>
      <c r="T447" t="s">
        <v>897</v>
      </c>
      <c r="U447" t="s">
        <v>898</v>
      </c>
      <c r="V447">
        <v>2.0398464701863381E-2</v>
      </c>
      <c r="W447" s="40">
        <f t="shared" si="49"/>
        <v>1.2693856799999999E-3</v>
      </c>
      <c r="X447" s="40">
        <f t="shared" si="50"/>
        <v>2.5893518986530845E-5</v>
      </c>
    </row>
    <row r="448" spans="19:24" x14ac:dyDescent="0.25">
      <c r="S448" s="6">
        <v>44024</v>
      </c>
      <c r="T448" t="s">
        <v>899</v>
      </c>
      <c r="U448" t="s">
        <v>900</v>
      </c>
      <c r="V448">
        <v>0.20728501355096615</v>
      </c>
      <c r="W448" s="40">
        <f>VLOOKUP(S448,$U$452:$W$471,3,FALSE)</f>
        <v>1.2693856799999999E-3</v>
      </c>
      <c r="X448" s="40">
        <f t="shared" si="50"/>
        <v>2.6312462788020236E-4</v>
      </c>
    </row>
    <row r="452" spans="19:23" x14ac:dyDescent="0.25">
      <c r="S452">
        <v>3103</v>
      </c>
      <c r="T452" t="s">
        <v>530</v>
      </c>
      <c r="U452">
        <v>44004</v>
      </c>
      <c r="V452" s="12" t="s">
        <v>984</v>
      </c>
      <c r="W452">
        <v>2.7765512000000003E-4</v>
      </c>
    </row>
    <row r="453" spans="19:23" x14ac:dyDescent="0.25">
      <c r="S453">
        <v>3103</v>
      </c>
      <c r="T453" t="s">
        <v>530</v>
      </c>
      <c r="U453">
        <v>44005</v>
      </c>
      <c r="V453" s="12" t="s">
        <v>582</v>
      </c>
      <c r="W453">
        <v>1.6107840000000001E-5</v>
      </c>
    </row>
    <row r="454" spans="19:23" x14ac:dyDescent="0.25">
      <c r="S454">
        <v>3032</v>
      </c>
      <c r="T454" t="s">
        <v>492</v>
      </c>
      <c r="U454">
        <v>44006</v>
      </c>
      <c r="V454" s="12" t="s">
        <v>556</v>
      </c>
      <c r="W454">
        <v>2.7061650000000002E-5</v>
      </c>
    </row>
    <row r="455" spans="19:23" x14ac:dyDescent="0.25">
      <c r="S455">
        <v>3028</v>
      </c>
      <c r="T455" t="s">
        <v>482</v>
      </c>
      <c r="U455">
        <v>44007</v>
      </c>
      <c r="V455" s="12" t="s">
        <v>664</v>
      </c>
      <c r="W455">
        <v>2.8620700000000002E-5</v>
      </c>
    </row>
    <row r="456" spans="19:23" x14ac:dyDescent="0.25">
      <c r="S456">
        <v>3028</v>
      </c>
      <c r="T456" t="s">
        <v>482</v>
      </c>
      <c r="U456">
        <v>44008</v>
      </c>
      <c r="V456" s="12" t="s">
        <v>1070</v>
      </c>
      <c r="W456">
        <v>1.8367050000000002E-5</v>
      </c>
    </row>
    <row r="457" spans="19:23" x14ac:dyDescent="0.25">
      <c r="S457">
        <v>3103</v>
      </c>
      <c r="T457" t="s">
        <v>530</v>
      </c>
      <c r="U457">
        <v>44009</v>
      </c>
      <c r="V457" s="12" t="s">
        <v>966</v>
      </c>
      <c r="W457">
        <v>2.1747589999999998E-5</v>
      </c>
    </row>
    <row r="458" spans="19:23" x14ac:dyDescent="0.25">
      <c r="S458">
        <v>3103</v>
      </c>
      <c r="T458" t="s">
        <v>530</v>
      </c>
      <c r="U458">
        <v>44011</v>
      </c>
      <c r="V458" s="12" t="s">
        <v>557</v>
      </c>
      <c r="W458">
        <v>8.3928701329999994E-2</v>
      </c>
    </row>
    <row r="459" spans="19:23" x14ac:dyDescent="0.25">
      <c r="S459">
        <v>3103</v>
      </c>
      <c r="T459" t="s">
        <v>530</v>
      </c>
      <c r="U459">
        <v>44012</v>
      </c>
      <c r="V459" s="12" t="s">
        <v>584</v>
      </c>
      <c r="W459">
        <v>9.689815299E-2</v>
      </c>
    </row>
    <row r="460" spans="19:23" x14ac:dyDescent="0.25">
      <c r="S460">
        <v>3030</v>
      </c>
      <c r="T460" t="s">
        <v>490</v>
      </c>
      <c r="U460">
        <v>44013</v>
      </c>
      <c r="V460" s="12" t="s">
        <v>558</v>
      </c>
      <c r="W460">
        <v>2.313144E-5</v>
      </c>
    </row>
    <row r="461" spans="19:23" x14ac:dyDescent="0.25">
      <c r="S461">
        <v>3103</v>
      </c>
      <c r="T461" t="s">
        <v>530</v>
      </c>
      <c r="U461">
        <v>44014</v>
      </c>
      <c r="V461" s="12" t="s">
        <v>985</v>
      </c>
      <c r="W461">
        <v>6.4476411999999988E-4</v>
      </c>
    </row>
    <row r="462" spans="19:23" x14ac:dyDescent="0.25">
      <c r="S462">
        <v>3031</v>
      </c>
      <c r="T462" t="s">
        <v>491</v>
      </c>
      <c r="U462">
        <v>44015</v>
      </c>
      <c r="V462" s="12" t="s">
        <v>559</v>
      </c>
      <c r="W462">
        <v>1.0142641459999999E-2</v>
      </c>
    </row>
    <row r="463" spans="19:23" x14ac:dyDescent="0.25">
      <c r="S463">
        <v>3103</v>
      </c>
      <c r="T463" t="s">
        <v>530</v>
      </c>
      <c r="U463">
        <v>44016</v>
      </c>
      <c r="V463" s="12" t="s">
        <v>585</v>
      </c>
      <c r="W463">
        <v>5.5348830609999997E-2</v>
      </c>
    </row>
    <row r="464" spans="19:23" x14ac:dyDescent="0.25">
      <c r="S464">
        <v>3028</v>
      </c>
      <c r="T464" t="s">
        <v>482</v>
      </c>
      <c r="U464">
        <v>44017</v>
      </c>
      <c r="V464" s="12" t="s">
        <v>1022</v>
      </c>
      <c r="W464">
        <v>1.7772631499999999E-3</v>
      </c>
    </row>
    <row r="465" spans="19:23" x14ac:dyDescent="0.25">
      <c r="S465">
        <v>3029</v>
      </c>
      <c r="T465" t="s">
        <v>483</v>
      </c>
      <c r="U465">
        <v>44018</v>
      </c>
      <c r="V465" s="12" t="s">
        <v>1053</v>
      </c>
      <c r="W465">
        <v>3.2907420999999997E-4</v>
      </c>
    </row>
    <row r="466" spans="19:23" x14ac:dyDescent="0.25">
      <c r="S466">
        <v>3103</v>
      </c>
      <c r="T466" t="s">
        <v>530</v>
      </c>
      <c r="U466">
        <v>44019</v>
      </c>
      <c r="V466" s="12" t="s">
        <v>1067</v>
      </c>
      <c r="W466">
        <v>5.0591652000000001E-4</v>
      </c>
    </row>
    <row r="467" spans="19:23" x14ac:dyDescent="0.25">
      <c r="S467">
        <v>3103</v>
      </c>
      <c r="T467" t="s">
        <v>530</v>
      </c>
      <c r="U467">
        <v>44020</v>
      </c>
      <c r="V467" s="12" t="s">
        <v>1023</v>
      </c>
      <c r="W467">
        <v>1.4903603099999999E-3</v>
      </c>
    </row>
    <row r="468" spans="19:23" x14ac:dyDescent="0.25">
      <c r="S468">
        <v>3103</v>
      </c>
      <c r="T468" t="s">
        <v>530</v>
      </c>
      <c r="U468">
        <v>44021</v>
      </c>
      <c r="V468" s="12" t="s">
        <v>560</v>
      </c>
      <c r="W468">
        <v>1.3305606E-4</v>
      </c>
    </row>
    <row r="469" spans="19:23" x14ac:dyDescent="0.25">
      <c r="S469">
        <v>3103</v>
      </c>
      <c r="T469" t="s">
        <v>530</v>
      </c>
      <c r="U469">
        <v>44022</v>
      </c>
      <c r="V469" s="12" t="s">
        <v>665</v>
      </c>
      <c r="W469">
        <v>1.198524458E-2</v>
      </c>
    </row>
    <row r="470" spans="19:23" x14ac:dyDescent="0.25">
      <c r="S470">
        <v>3103</v>
      </c>
      <c r="T470" t="s">
        <v>530</v>
      </c>
      <c r="U470">
        <v>44023</v>
      </c>
      <c r="V470" s="12" t="s">
        <v>561</v>
      </c>
      <c r="W470">
        <v>1.58791084E-3</v>
      </c>
    </row>
    <row r="471" spans="19:23" x14ac:dyDescent="0.25">
      <c r="S471">
        <v>3103</v>
      </c>
      <c r="T471" t="s">
        <v>530</v>
      </c>
      <c r="U471">
        <v>44024</v>
      </c>
      <c r="V471" s="12" t="s">
        <v>967</v>
      </c>
      <c r="W471">
        <v>1.2693856799999999E-3</v>
      </c>
    </row>
  </sheetData>
  <mergeCells count="1">
    <mergeCell ref="AL1:AP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29f62856-1543-49d4-a736-4569d363f533" ContentTypeId="0x0101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e3f09c3df709400db2417a7161762d62 xmlns="4ffa91fb-a0ff-4ac5-b2db-65c790d184a4">
      <Terms xmlns="http://schemas.microsoft.com/office/infopath/2007/PartnerControls"/>
    </e3f09c3df709400db2417a7161762d62>
    <Reviewer xmlns="8f75adca-0fe3-4657-b07a-186b256b984e" xsi:nil="true"/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Instructions xmlns="8f75adca-0fe3-4657-b07a-186b256b984e" xsi:nil="true"/>
    <Status xmlns="8f75adca-0fe3-4657-b07a-186b256b984e" xsi:nil="true"/>
    <Record xmlns="4ffa91fb-a0ff-4ac5-b2db-65c790d184a4">Shared</Record>
    <Rights xmlns="4ffa91fb-a0ff-4ac5-b2db-65c790d184a4" xsi:nil="true"/>
    <Document_x0020_Creation_x0020_Date xmlns="4ffa91fb-a0ff-4ac5-b2db-65c790d184a4">2018-02-27T05:00:00+00:00</Document_x0020_Creation_x0020_Date>
    <EPA_x0020_Office xmlns="4ffa91fb-a0ff-4ac5-b2db-65c790d184a4">OAR-OAQPS-AQAD-EIAG</EPA_x0020_Office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>Strum, Madeleine</DisplayName>
        <AccountId>3178</AccountId>
        <AccountType/>
      </UserInfo>
    </Creator>
    <EPA_x0020_Related_x0020_Documents xmlns="4ffa91fb-a0ff-4ac5-b2db-65c790d184a4" xsi:nil="true"/>
    <Reference_x0020_No xmlns="8f75adca-0fe3-4657-b07a-186b256b984e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  <Ref_x0020_No xmlns="8f75adca-0fe3-4657-b07a-186b256b984e">CARB</Ref_x0020_No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C521BCFB1E584082B27A1B811DA110" ma:contentTypeVersion="29" ma:contentTypeDescription="Create a new document." ma:contentTypeScope="" ma:versionID="6ade5e860c1e4195a91ca2c97e7a2cc9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7d7b659b-c050-4388-b6f3-49109a48db57" xmlns:ns6="8f75adca-0fe3-4657-b07a-186b256b984e" targetNamespace="http://schemas.microsoft.com/office/2006/metadata/properties" ma:root="true" ma:fieldsID="a973eb08b53d65bb55a22ed1aab837d8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7d7b659b-c050-4388-b6f3-49109a48db57"/>
    <xsd:import namespace="8f75adca-0fe3-4657-b07a-186b256b984e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2:e3f09c3df709400db2417a7161762d62" minOccurs="0"/>
                <xsd:element ref="ns5:SharedWithUsers" minOccurs="0"/>
                <xsd:element ref="ns5:SharedWithDetails" minOccurs="0"/>
                <xsd:element ref="ns6:Reference_x0020_No" minOccurs="0"/>
                <xsd:element ref="ns6:Ref_x0020_No" minOccurs="0"/>
                <xsd:element ref="ns6:Reviewer" minOccurs="0"/>
                <xsd:element ref="ns6:Status" minOccurs="0"/>
                <xsd:element ref="ns5:LastSharedByUser" minOccurs="0"/>
                <xsd:element ref="ns5:LastSharedByTime" minOccurs="0"/>
                <xsd:element ref="ns6:Instructions" minOccurs="0"/>
                <xsd:element ref="ns6:MediaServiceMetadata" minOccurs="0"/>
                <xsd:element ref="ns6:MediaServiceFastMetadata" minOccurs="0"/>
                <xsd:element ref="ns6:MediaServiceAutoTags" minOccurs="0"/>
                <xsd:element ref="ns6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description="" ma:hidden="true" ma:list="{ee8ad1b5-879f-4067-9706-71307984bf0c}" ma:internalName="TaxCatchAllLabel" ma:readOnly="true" ma:showField="CatchAllDataLabel" ma:web="6ef8e8c5-f940-4ac6-8152-b6db564ce6b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description="" ma:hidden="true" ma:list="{ee8ad1b5-879f-4067-9706-71307984bf0c}" ma:internalName="TaxCatchAll" ma:showField="CatchAllData" ma:web="6ef8e8c5-f940-4ac6-8152-b6db564ce6b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3f09c3df709400db2417a7161762d62" ma:index="28" nillable="true" ma:taxonomy="true" ma:internalName="e3f09c3df709400db2417a7161762d62" ma:taxonomyFieldName="EPA_x0020_Subject" ma:displayName="EPA Subject" ma:readOnly="false" ma:default="" ma:fieldId="{e3f09c3d-f709-400d-b241-7a7161762d62}" ma:taxonomyMulti="true" ma:sspId="29f62856-1543-49d4-a736-4569d363f533" ma:termSetId="7a3d4ae0-7e62-45a2-a406-c6a8a6a8eee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7b659b-c050-4388-b6f3-49109a48db57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35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36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75adca-0fe3-4657-b07a-186b256b984e" elementFormDefault="qualified">
    <xsd:import namespace="http://schemas.microsoft.com/office/2006/documentManagement/types"/>
    <xsd:import namespace="http://schemas.microsoft.com/office/infopath/2007/PartnerControls"/>
    <xsd:element name="Reference_x0020_No" ma:index="31" nillable="true" ma:displayName="Reference No" ma:internalName="Reference_x0020_No">
      <xsd:simpleType>
        <xsd:restriction base="dms:Note">
          <xsd:maxLength value="255"/>
        </xsd:restriction>
      </xsd:simpleType>
    </xsd:element>
    <xsd:element name="Ref_x0020_No" ma:index="32" nillable="true" ma:displayName="Ref No" ma:internalName="Ref_x0020_No">
      <xsd:simpleType>
        <xsd:restriction base="dms:Text">
          <xsd:maxLength value="255"/>
        </xsd:restriction>
      </xsd:simpleType>
    </xsd:element>
    <xsd:element name="Reviewer" ma:index="33" nillable="true" ma:displayName="Reviewer" ma:internalName="Reviewer">
      <xsd:simpleType>
        <xsd:restriction base="dms:Note">
          <xsd:maxLength value="255"/>
        </xsd:restriction>
      </xsd:simpleType>
    </xsd:element>
    <xsd:element name="Status" ma:index="34" nillable="true" ma:displayName="Status" ma:internalName="Status">
      <xsd:simpleType>
        <xsd:restriction base="dms:Text">
          <xsd:maxLength value="255"/>
        </xsd:restriction>
      </xsd:simpleType>
    </xsd:element>
    <xsd:element name="Instructions" ma:index="37" nillable="true" ma:displayName="Instructions" ma:internalName="Instructions">
      <xsd:simpleType>
        <xsd:restriction base="dms:Note">
          <xsd:maxLength value="255"/>
        </xsd:restriction>
      </xsd:simpleType>
    </xsd:element>
    <xsd:element name="MediaServiceMetadata" ma:index="3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40" nillable="true" ma:displayName="Tags" ma:internalName="MediaServiceAutoTags" ma:readOnly="true">
      <xsd:simpleType>
        <xsd:restriction base="dms:Text"/>
      </xsd:simpleType>
    </xsd:element>
    <xsd:element name="MediaServiceOCR" ma:index="4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2853BA-E0DC-4008-B515-C2D3AC2F31A2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C28E8BEC-FF99-4F40-8DC0-F31D8EDDEA9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AD51B5B-505A-4919-BD6C-1215E5A0AC1D}">
  <ds:schemaRefs>
    <ds:schemaRef ds:uri="http://purl.org/dc/dcmitype/"/>
    <ds:schemaRef ds:uri="http://schemas.microsoft.com/sharepoint.v3"/>
    <ds:schemaRef ds:uri="7d7b659b-c050-4388-b6f3-49109a48db57"/>
    <ds:schemaRef ds:uri="4ffa91fb-a0ff-4ac5-b2db-65c790d184a4"/>
    <ds:schemaRef ds:uri="http://schemas.microsoft.com/office/2006/metadata/properties"/>
    <ds:schemaRef ds:uri="http://purl.org/dc/elements/1.1/"/>
    <ds:schemaRef ds:uri="8f75adca-0fe3-4657-b07a-186b256b984e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sharepoint/v3/fields"/>
    <ds:schemaRef ds:uri="http://schemas.microsoft.com/sharepoint/v3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243FB39E-16F1-4531-B1B8-BE79A648BC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7d7b659b-c050-4388-b6f3-49109a48db57"/>
    <ds:schemaRef ds:uri="8f75adca-0fe3-4657-b07a-186b256b98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Gas Profile-QA</vt:lpstr>
      <vt:lpstr>composite_fracs_from_ARB_emis</vt:lpstr>
      <vt:lpstr>orgprofile</vt:lpstr>
      <vt:lpstr>CARB bins</vt:lpstr>
      <vt:lpstr>Adhesives</vt:lpstr>
      <vt:lpstr>Household</vt:lpstr>
      <vt:lpstr>Personal Care</vt:lpstr>
      <vt:lpstr>Auto Aftermarket</vt:lpstr>
      <vt:lpstr>FIFRA</vt:lpstr>
      <vt:lpstr>Overall Consumer</vt:lpstr>
      <vt:lpstr>Architectural</vt:lpstr>
      <vt:lpstr>Reference</vt:lpstr>
      <vt:lpstr>Gas Species</vt:lpstr>
      <vt:lpstr>Keyword</vt:lpstr>
    </vt:vector>
  </TitlesOfParts>
  <Company>carb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TOG95507-95513 CARB Consumer Prods &amp; Architectural Coatings_14feb2019</dc:title>
  <dc:creator>Ying Hsu</dc:creator>
  <cp:keywords/>
  <cp:lastModifiedBy>Strum, Madeleine</cp:lastModifiedBy>
  <dcterms:created xsi:type="dcterms:W3CDTF">2014-08-20T15:27:23Z</dcterms:created>
  <dcterms:modified xsi:type="dcterms:W3CDTF">2019-03-13T02:34:29Z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0x010100E7C521BCFB1E584082B27A1B811DA110</vt:lpwstr>
  </property>
  <property fmtid="{D5CDD505-2E9C-101B-9397-08002B2CF9AE}" pid="3" name="TaxKeyword">
    <vt:lpwstr/>
  </property>
  <property fmtid="{D5CDD505-2E9C-101B-9397-08002B2CF9AE}" pid="4" name="EPA Subject">
    <vt:lpwstr/>
  </property>
  <property fmtid="{D5CDD505-2E9C-101B-9397-08002B2CF9AE}" pid="5" name="Document Type">
    <vt:lpwstr/>
  </property>
</Properties>
</file>